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g62\Downloads\"/>
    </mc:Choice>
  </mc:AlternateContent>
  <xr:revisionPtr revIDLastSave="0" documentId="8_{B09951AB-06D1-4838-B627-4E1AEB844265}" xr6:coauthVersionLast="47" xr6:coauthVersionMax="47" xr10:uidLastSave="{00000000-0000-0000-0000-000000000000}"/>
  <bookViews>
    <workbookView xWindow="-98" yWindow="-98" windowWidth="21795" windowHeight="13695" activeTab="2" xr2:uid="{F8A2AB8C-7F3F-472D-9797-5F40BF91EA3A}"/>
  </bookViews>
  <sheets>
    <sheet name="Data" sheetId="1" r:id="rId1"/>
    <sheet name="Dashboard" sheetId="8" r:id="rId2"/>
    <sheet name="Monthly Derived" sheetId="4" r:id="rId3"/>
    <sheet name="Daily Running Totals" sheetId="5" r:id="rId4"/>
    <sheet name="Graphs" sheetId="6" r:id="rId5"/>
    <sheet name="Sheet1" sheetId="7" r:id="rId6"/>
    <sheet name="Sheet3" sheetId="9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Y14" i="4" l="1"/>
  <c r="CY13" i="4"/>
  <c r="CY12" i="4"/>
  <c r="CY11" i="4"/>
  <c r="CY10" i="4"/>
  <c r="CY9" i="4"/>
  <c r="CY8" i="4"/>
  <c r="CY7" i="4"/>
  <c r="CY6" i="4"/>
  <c r="CY5" i="4"/>
  <c r="CY4" i="4"/>
  <c r="CY3" i="4"/>
  <c r="CU14" i="4"/>
  <c r="CU13" i="4"/>
  <c r="CU12" i="4"/>
  <c r="CU11" i="4"/>
  <c r="CU10" i="4"/>
  <c r="CU9" i="4"/>
  <c r="CU8" i="4"/>
  <c r="CU7" i="4"/>
  <c r="CU6" i="4"/>
  <c r="CU5" i="4"/>
  <c r="CU4" i="4"/>
  <c r="CU3" i="4"/>
  <c r="CQ14" i="4"/>
  <c r="CQ13" i="4"/>
  <c r="CQ12" i="4"/>
  <c r="CQ11" i="4"/>
  <c r="CQ10" i="4"/>
  <c r="CQ9" i="4"/>
  <c r="CQ8" i="4"/>
  <c r="CQ7" i="4"/>
  <c r="CQ6" i="4"/>
  <c r="CQ5" i="4"/>
  <c r="CQ4" i="4"/>
  <c r="CQ3" i="4"/>
  <c r="CM14" i="4"/>
  <c r="CM13" i="4"/>
  <c r="CM12" i="4"/>
  <c r="CM11" i="4"/>
  <c r="CM10" i="4"/>
  <c r="CM9" i="4"/>
  <c r="CM8" i="4"/>
  <c r="CM7" i="4"/>
  <c r="CM6" i="4"/>
  <c r="CM5" i="4"/>
  <c r="CM4" i="4"/>
  <c r="CM3" i="4"/>
  <c r="CI14" i="4"/>
  <c r="CI13" i="4"/>
  <c r="CI12" i="4"/>
  <c r="CI11" i="4"/>
  <c r="CI10" i="4"/>
  <c r="CI9" i="4"/>
  <c r="CI8" i="4"/>
  <c r="CI7" i="4"/>
  <c r="CI6" i="4"/>
  <c r="CI5" i="4"/>
  <c r="CI4" i="4"/>
  <c r="CI3" i="4"/>
  <c r="CE14" i="4"/>
  <c r="CE13" i="4"/>
  <c r="CE12" i="4"/>
  <c r="CE11" i="4"/>
  <c r="CE10" i="4"/>
  <c r="CE9" i="4"/>
  <c r="CE8" i="4"/>
  <c r="CE7" i="4"/>
  <c r="CE6" i="4"/>
  <c r="CE5" i="4"/>
  <c r="CE4" i="4"/>
  <c r="CE3" i="4"/>
  <c r="CA14" i="4"/>
  <c r="CA13" i="4"/>
  <c r="CA12" i="4"/>
  <c r="CA11" i="4"/>
  <c r="CA10" i="4"/>
  <c r="CA9" i="4"/>
  <c r="CA8" i="4"/>
  <c r="CA7" i="4"/>
  <c r="CA6" i="4"/>
  <c r="CA5" i="4"/>
  <c r="CA4" i="4"/>
  <c r="CA3" i="4"/>
  <c r="BW14" i="4"/>
  <c r="BW13" i="4"/>
  <c r="BW12" i="4"/>
  <c r="BW11" i="4"/>
  <c r="BW10" i="4"/>
  <c r="BW9" i="4"/>
  <c r="BW8" i="4"/>
  <c r="BW7" i="4"/>
  <c r="BW6" i="4"/>
  <c r="BW5" i="4"/>
  <c r="BW4" i="4"/>
  <c r="BW3" i="4"/>
  <c r="BS14" i="4"/>
  <c r="BS13" i="4"/>
  <c r="BS12" i="4"/>
  <c r="BS11" i="4"/>
  <c r="BS10" i="4"/>
  <c r="BS9" i="4"/>
  <c r="BS8" i="4"/>
  <c r="BS7" i="4"/>
  <c r="BS6" i="4"/>
  <c r="BS5" i="4"/>
  <c r="BS4" i="4"/>
  <c r="BS3" i="4"/>
  <c r="BO14" i="4"/>
  <c r="BO13" i="4"/>
  <c r="BO12" i="4"/>
  <c r="BO11" i="4"/>
  <c r="BO10" i="4"/>
  <c r="BO9" i="4"/>
  <c r="BO8" i="4"/>
  <c r="BO7" i="4"/>
  <c r="BO6" i="4"/>
  <c r="BO5" i="4"/>
  <c r="BO4" i="4"/>
  <c r="BO3" i="4"/>
  <c r="BK14" i="4"/>
  <c r="BK13" i="4"/>
  <c r="BK12" i="4"/>
  <c r="BK11" i="4"/>
  <c r="BK10" i="4"/>
  <c r="BK9" i="4"/>
  <c r="BK8" i="4"/>
  <c r="BK7" i="4"/>
  <c r="BK6" i="4"/>
  <c r="BK5" i="4"/>
  <c r="BK4" i="4"/>
  <c r="BK3" i="4"/>
  <c r="BG14" i="4"/>
  <c r="BG13" i="4"/>
  <c r="BG12" i="4"/>
  <c r="BG11" i="4"/>
  <c r="BG10" i="4"/>
  <c r="BG9" i="4"/>
  <c r="BG8" i="4"/>
  <c r="BG7" i="4"/>
  <c r="BG6" i="4"/>
  <c r="BG5" i="4"/>
  <c r="BG4" i="4"/>
  <c r="BG3" i="4"/>
  <c r="BC14" i="4"/>
  <c r="BC13" i="4"/>
  <c r="BC12" i="4"/>
  <c r="BC11" i="4"/>
  <c r="BC10" i="4"/>
  <c r="BC9" i="4"/>
  <c r="BC8" i="4"/>
  <c r="BC7" i="4"/>
  <c r="BC6" i="4"/>
  <c r="BC5" i="4"/>
  <c r="BC4" i="4"/>
  <c r="BC3" i="4"/>
  <c r="AY14" i="4"/>
  <c r="AY13" i="4"/>
  <c r="AY12" i="4"/>
  <c r="AY11" i="4"/>
  <c r="AY10" i="4"/>
  <c r="AY9" i="4"/>
  <c r="AY8" i="4"/>
  <c r="AY7" i="4"/>
  <c r="AY6" i="4"/>
  <c r="AY5" i="4"/>
  <c r="AY4" i="4"/>
  <c r="AY3" i="4"/>
  <c r="AU14" i="4"/>
  <c r="AU13" i="4"/>
  <c r="AU12" i="4"/>
  <c r="AU11" i="4"/>
  <c r="AU10" i="4"/>
  <c r="AU9" i="4"/>
  <c r="AU8" i="4"/>
  <c r="AU7" i="4"/>
  <c r="AU6" i="4"/>
  <c r="AU5" i="4"/>
  <c r="AU4" i="4"/>
  <c r="AU3" i="4"/>
  <c r="AQ14" i="4"/>
  <c r="AQ13" i="4"/>
  <c r="AQ12" i="4"/>
  <c r="AQ11" i="4"/>
  <c r="AQ10" i="4"/>
  <c r="AQ9" i="4"/>
  <c r="AQ8" i="4"/>
  <c r="AQ7" i="4"/>
  <c r="AQ6" i="4"/>
  <c r="AQ5" i="4"/>
  <c r="AQ4" i="4"/>
  <c r="AQ3" i="4"/>
  <c r="AM14" i="4"/>
  <c r="AM13" i="4"/>
  <c r="AM12" i="4"/>
  <c r="AM11" i="4"/>
  <c r="AM10" i="4"/>
  <c r="AM9" i="4"/>
  <c r="AM8" i="4"/>
  <c r="AM7" i="4"/>
  <c r="AM6" i="4"/>
  <c r="AM5" i="4"/>
  <c r="AM4" i="4"/>
  <c r="AM3" i="4"/>
  <c r="AI14" i="4"/>
  <c r="AI13" i="4"/>
  <c r="AI12" i="4"/>
  <c r="AI11" i="4"/>
  <c r="AI10" i="4"/>
  <c r="AI9" i="4"/>
  <c r="AI8" i="4"/>
  <c r="AI7" i="4"/>
  <c r="AI6" i="4"/>
  <c r="AI5" i="4"/>
  <c r="AI4" i="4"/>
  <c r="AI3" i="4"/>
  <c r="AE14" i="4"/>
  <c r="AE13" i="4"/>
  <c r="AE12" i="4"/>
  <c r="AE11" i="4"/>
  <c r="AE10" i="4"/>
  <c r="AE9" i="4"/>
  <c r="AE8" i="4"/>
  <c r="AE7" i="4"/>
  <c r="AE6" i="4"/>
  <c r="AE5" i="4"/>
  <c r="AE4" i="4"/>
  <c r="AE3" i="4"/>
  <c r="AA14" i="4"/>
  <c r="AA13" i="4"/>
  <c r="AA12" i="4"/>
  <c r="AA11" i="4"/>
  <c r="AA10" i="4"/>
  <c r="AA9" i="4"/>
  <c r="AA8" i="4"/>
  <c r="AA7" i="4"/>
  <c r="AA6" i="4"/>
  <c r="AA5" i="4"/>
  <c r="AA4" i="4"/>
  <c r="AA3" i="4"/>
  <c r="W14" i="4"/>
  <c r="W13" i="4"/>
  <c r="W12" i="4"/>
  <c r="W11" i="4"/>
  <c r="W10" i="4"/>
  <c r="W9" i="4"/>
  <c r="W8" i="4"/>
  <c r="W7" i="4"/>
  <c r="W6" i="4"/>
  <c r="W5" i="4"/>
  <c r="W4" i="4"/>
  <c r="W3" i="4"/>
  <c r="S14" i="4"/>
  <c r="S13" i="4"/>
  <c r="S12" i="4"/>
  <c r="S11" i="4"/>
  <c r="S10" i="4"/>
  <c r="S9" i="4"/>
  <c r="S8" i="4"/>
  <c r="S7" i="4"/>
  <c r="S6" i="4"/>
  <c r="S5" i="4"/>
  <c r="S4" i="4"/>
  <c r="S3" i="4"/>
  <c r="O14" i="4"/>
  <c r="O13" i="4"/>
  <c r="O12" i="4"/>
  <c r="O11" i="4"/>
  <c r="O10" i="4"/>
  <c r="O9" i="4"/>
  <c r="O8" i="4"/>
  <c r="O7" i="4"/>
  <c r="O6" i="4"/>
  <c r="O5" i="4"/>
  <c r="O4" i="4"/>
  <c r="O3" i="4"/>
  <c r="K14" i="4"/>
  <c r="K13" i="4"/>
  <c r="K12" i="4"/>
  <c r="K11" i="4"/>
  <c r="K10" i="4"/>
  <c r="K9" i="4"/>
  <c r="K8" i="4"/>
  <c r="K7" i="4"/>
  <c r="K6" i="4"/>
  <c r="K5" i="4"/>
  <c r="K4" i="4"/>
  <c r="K3" i="4"/>
  <c r="G14" i="4"/>
  <c r="G13" i="4"/>
  <c r="G12" i="4"/>
  <c r="G11" i="4"/>
  <c r="G10" i="4"/>
  <c r="G9" i="4"/>
  <c r="G8" i="4"/>
  <c r="G7" i="4"/>
  <c r="G6" i="4"/>
  <c r="G5" i="4"/>
  <c r="G4" i="4"/>
  <c r="G3" i="4"/>
  <c r="C3" i="4"/>
  <c r="C14" i="4"/>
  <c r="C13" i="4"/>
  <c r="C12" i="4"/>
  <c r="C11" i="4"/>
  <c r="C10" i="4"/>
  <c r="C9" i="4"/>
  <c r="C8" i="4"/>
  <c r="C7" i="4"/>
  <c r="C6" i="4"/>
  <c r="C5" i="4"/>
  <c r="C4" i="4"/>
  <c r="D5" i="4"/>
  <c r="B22" i="8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C337" i="1" s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C307" i="1" s="1"/>
  <c r="C308" i="1" s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C276" i="1" s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C246" i="1" s="1"/>
  <c r="C247" i="1" s="1"/>
  <c r="C248" i="1" s="1"/>
  <c r="C249" i="1" s="1"/>
  <c r="C250" i="1" s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C215" i="1" s="1"/>
  <c r="C216" i="1" s="1"/>
  <c r="C217" i="1" s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C184" i="1" s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C154" i="1" s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C123" i="1" s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C93" i="1" s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C62" i="1" s="1"/>
  <c r="C63" i="1" s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C33" i="1" s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  <c r="C2" i="1" s="1"/>
  <c r="B14" i="4"/>
  <c r="B13" i="4"/>
  <c r="F27" i="9"/>
  <c r="G27" i="9"/>
  <c r="AR33" i="1"/>
  <c r="AR34" i="1" s="1"/>
  <c r="AR35" i="1" s="1"/>
  <c r="AR36" i="1" s="1"/>
  <c r="AR37" i="1" s="1"/>
  <c r="AR38" i="1" s="1"/>
  <c r="AR39" i="1" s="1"/>
  <c r="AR40" i="1" s="1"/>
  <c r="AR41" i="1" s="1"/>
  <c r="AR42" i="1" s="1"/>
  <c r="AR43" i="1" s="1"/>
  <c r="AR44" i="1" s="1"/>
  <c r="AR45" i="1" s="1"/>
  <c r="AR46" i="1" s="1"/>
  <c r="AR47" i="1" s="1"/>
  <c r="AR48" i="1" s="1"/>
  <c r="AR49" i="1" s="1"/>
  <c r="AR50" i="1" s="1"/>
  <c r="AR51" i="1" s="1"/>
  <c r="AR52" i="1" s="1"/>
  <c r="AR53" i="1" s="1"/>
  <c r="AR54" i="1" s="1"/>
  <c r="AR55" i="1" s="1"/>
  <c r="AR56" i="1" s="1"/>
  <c r="AR57" i="1" s="1"/>
  <c r="AR58" i="1" s="1"/>
  <c r="AR59" i="1" s="1"/>
  <c r="AR60" i="1" s="1"/>
  <c r="AR61" i="1" s="1"/>
  <c r="AR2" i="1"/>
  <c r="AR3" i="1" s="1"/>
  <c r="AR4" i="1" s="1"/>
  <c r="AR5" i="1" s="1"/>
  <c r="AR6" i="1" s="1"/>
  <c r="AR7" i="1" s="1"/>
  <c r="AR8" i="1" s="1"/>
  <c r="AR9" i="1" s="1"/>
  <c r="AR10" i="1" s="1"/>
  <c r="AR11" i="1" s="1"/>
  <c r="AR12" i="1" s="1"/>
  <c r="AR13" i="1" s="1"/>
  <c r="AR14" i="1" s="1"/>
  <c r="AR15" i="1" s="1"/>
  <c r="AR16" i="1" s="1"/>
  <c r="AR17" i="1" s="1"/>
  <c r="AR18" i="1" s="1"/>
  <c r="AR19" i="1" s="1"/>
  <c r="AR20" i="1" s="1"/>
  <c r="AR21" i="1" s="1"/>
  <c r="AR22" i="1" s="1"/>
  <c r="AR23" i="1" s="1"/>
  <c r="AR24" i="1" s="1"/>
  <c r="AR25" i="1" s="1"/>
  <c r="AR26" i="1" s="1"/>
  <c r="AR27" i="1" s="1"/>
  <c r="AR28" i="1" s="1"/>
  <c r="AR29" i="1" s="1"/>
  <c r="AR30" i="1" s="1"/>
  <c r="AR31" i="1" s="1"/>
  <c r="AR32" i="1" s="1"/>
  <c r="AL3" i="4" s="1"/>
  <c r="B29" i="4"/>
  <c r="B28" i="4"/>
  <c r="B27" i="4"/>
  <c r="B26" i="4"/>
  <c r="B20" i="8"/>
  <c r="AA1" i="8"/>
  <c r="Z1" i="8"/>
  <c r="Y1" i="8"/>
  <c r="X1" i="8"/>
  <c r="W1" i="8"/>
  <c r="V1" i="8"/>
  <c r="U1" i="8"/>
  <c r="T1" i="8"/>
  <c r="S1" i="8"/>
  <c r="R1" i="8"/>
  <c r="Q1" i="8"/>
  <c r="P1" i="8"/>
  <c r="O1" i="8"/>
  <c r="N1" i="8"/>
  <c r="M1" i="8"/>
  <c r="L1" i="8"/>
  <c r="K1" i="8"/>
  <c r="J1" i="8"/>
  <c r="I1" i="8"/>
  <c r="G1" i="8"/>
  <c r="F1" i="8"/>
  <c r="E1" i="8"/>
  <c r="D1" i="8"/>
  <c r="C1" i="8"/>
  <c r="B1" i="8"/>
  <c r="H1" i="8"/>
  <c r="DA3" i="4"/>
  <c r="AA4" i="8" s="1"/>
  <c r="CZ337" i="1"/>
  <c r="CZ338" i="1" s="1"/>
  <c r="CZ339" i="1" s="1"/>
  <c r="CZ340" i="1" s="1"/>
  <c r="CZ341" i="1" s="1"/>
  <c r="CZ342" i="1" s="1"/>
  <c r="CZ343" i="1" s="1"/>
  <c r="CZ344" i="1" s="1"/>
  <c r="CZ345" i="1" s="1"/>
  <c r="CZ346" i="1" s="1"/>
  <c r="CZ347" i="1" s="1"/>
  <c r="CZ348" i="1" s="1"/>
  <c r="CZ349" i="1" s="1"/>
  <c r="CZ350" i="1" s="1"/>
  <c r="CZ351" i="1" s="1"/>
  <c r="CZ352" i="1" s="1"/>
  <c r="CZ353" i="1" s="1"/>
  <c r="CZ354" i="1" s="1"/>
  <c r="CZ355" i="1" s="1"/>
  <c r="CZ356" i="1" s="1"/>
  <c r="CZ357" i="1" s="1"/>
  <c r="CZ358" i="1" s="1"/>
  <c r="CZ359" i="1" s="1"/>
  <c r="CZ360" i="1" s="1"/>
  <c r="CZ361" i="1" s="1"/>
  <c r="CZ362" i="1" s="1"/>
  <c r="CZ363" i="1" s="1"/>
  <c r="CZ364" i="1" s="1"/>
  <c r="CZ365" i="1" s="1"/>
  <c r="CZ366" i="1" s="1"/>
  <c r="CZ367" i="1" s="1"/>
  <c r="CT14" i="4" s="1"/>
  <c r="CZ307" i="1"/>
  <c r="CZ308" i="1" s="1"/>
  <c r="CZ309" i="1" s="1"/>
  <c r="CZ310" i="1" s="1"/>
  <c r="CZ311" i="1" s="1"/>
  <c r="CZ312" i="1" s="1"/>
  <c r="CZ313" i="1" s="1"/>
  <c r="CZ314" i="1" s="1"/>
  <c r="CZ315" i="1" s="1"/>
  <c r="CZ316" i="1" s="1"/>
  <c r="CZ317" i="1" s="1"/>
  <c r="CZ318" i="1" s="1"/>
  <c r="CZ319" i="1" s="1"/>
  <c r="CZ320" i="1" s="1"/>
  <c r="CZ321" i="1" s="1"/>
  <c r="CZ322" i="1" s="1"/>
  <c r="CZ323" i="1" s="1"/>
  <c r="CZ324" i="1" s="1"/>
  <c r="CZ325" i="1" s="1"/>
  <c r="CZ326" i="1" s="1"/>
  <c r="CZ327" i="1" s="1"/>
  <c r="CZ328" i="1" s="1"/>
  <c r="CZ329" i="1" s="1"/>
  <c r="CZ330" i="1" s="1"/>
  <c r="CZ331" i="1" s="1"/>
  <c r="CZ332" i="1" s="1"/>
  <c r="CZ333" i="1" s="1"/>
  <c r="CZ334" i="1" s="1"/>
  <c r="CZ335" i="1" s="1"/>
  <c r="CZ336" i="1" s="1"/>
  <c r="CT13" i="4" s="1"/>
  <c r="CZ276" i="1"/>
  <c r="CZ277" i="1" s="1"/>
  <c r="CZ278" i="1" s="1"/>
  <c r="CZ279" i="1" s="1"/>
  <c r="CZ280" i="1" s="1"/>
  <c r="CZ281" i="1" s="1"/>
  <c r="CZ282" i="1" s="1"/>
  <c r="CZ283" i="1" s="1"/>
  <c r="CZ284" i="1" s="1"/>
  <c r="CZ285" i="1" s="1"/>
  <c r="CZ286" i="1" s="1"/>
  <c r="CZ287" i="1" s="1"/>
  <c r="CZ288" i="1" s="1"/>
  <c r="CZ289" i="1" s="1"/>
  <c r="CZ290" i="1" s="1"/>
  <c r="CZ291" i="1" s="1"/>
  <c r="CZ292" i="1" s="1"/>
  <c r="CZ293" i="1" s="1"/>
  <c r="CZ294" i="1" s="1"/>
  <c r="CZ295" i="1" s="1"/>
  <c r="CZ296" i="1" s="1"/>
  <c r="CZ297" i="1" s="1"/>
  <c r="CZ298" i="1" s="1"/>
  <c r="CZ299" i="1" s="1"/>
  <c r="CZ300" i="1" s="1"/>
  <c r="CZ301" i="1" s="1"/>
  <c r="CZ302" i="1" s="1"/>
  <c r="CZ303" i="1" s="1"/>
  <c r="CZ304" i="1" s="1"/>
  <c r="CZ305" i="1" s="1"/>
  <c r="CZ306" i="1" s="1"/>
  <c r="CT12" i="4" s="1"/>
  <c r="CZ246" i="1"/>
  <c r="CZ247" i="1" s="1"/>
  <c r="CZ248" i="1" s="1"/>
  <c r="CZ249" i="1" s="1"/>
  <c r="CZ250" i="1" s="1"/>
  <c r="CZ251" i="1" s="1"/>
  <c r="CZ252" i="1" s="1"/>
  <c r="CZ253" i="1" s="1"/>
  <c r="CZ254" i="1" s="1"/>
  <c r="CZ255" i="1" s="1"/>
  <c r="CZ256" i="1" s="1"/>
  <c r="CZ257" i="1" s="1"/>
  <c r="CZ258" i="1" s="1"/>
  <c r="CZ259" i="1" s="1"/>
  <c r="CZ260" i="1" s="1"/>
  <c r="CZ261" i="1" s="1"/>
  <c r="CZ262" i="1" s="1"/>
  <c r="CZ263" i="1" s="1"/>
  <c r="CZ264" i="1" s="1"/>
  <c r="CZ265" i="1" s="1"/>
  <c r="CZ266" i="1" s="1"/>
  <c r="CZ267" i="1" s="1"/>
  <c r="CZ268" i="1" s="1"/>
  <c r="CZ269" i="1" s="1"/>
  <c r="CZ270" i="1" s="1"/>
  <c r="CZ271" i="1" s="1"/>
  <c r="CZ272" i="1" s="1"/>
  <c r="CZ273" i="1" s="1"/>
  <c r="CZ274" i="1" s="1"/>
  <c r="CZ275" i="1" s="1"/>
  <c r="CT11" i="4" s="1"/>
  <c r="CZ215" i="1"/>
  <c r="CZ216" i="1" s="1"/>
  <c r="CZ217" i="1" s="1"/>
  <c r="CZ218" i="1" s="1"/>
  <c r="CZ219" i="1" s="1"/>
  <c r="CZ220" i="1" s="1"/>
  <c r="CZ221" i="1" s="1"/>
  <c r="CZ222" i="1" s="1"/>
  <c r="CZ223" i="1" s="1"/>
  <c r="CZ224" i="1" s="1"/>
  <c r="CZ225" i="1" s="1"/>
  <c r="CZ226" i="1" s="1"/>
  <c r="CZ227" i="1" s="1"/>
  <c r="CZ228" i="1" s="1"/>
  <c r="CZ229" i="1" s="1"/>
  <c r="CZ230" i="1" s="1"/>
  <c r="CZ231" i="1" s="1"/>
  <c r="CZ232" i="1" s="1"/>
  <c r="CZ233" i="1" s="1"/>
  <c r="CZ234" i="1" s="1"/>
  <c r="CZ235" i="1" s="1"/>
  <c r="CZ236" i="1" s="1"/>
  <c r="CZ237" i="1" s="1"/>
  <c r="CZ238" i="1" s="1"/>
  <c r="CZ239" i="1" s="1"/>
  <c r="CZ240" i="1" s="1"/>
  <c r="CZ241" i="1" s="1"/>
  <c r="CZ242" i="1" s="1"/>
  <c r="CZ243" i="1" s="1"/>
  <c r="CZ244" i="1" s="1"/>
  <c r="CZ245" i="1" s="1"/>
  <c r="CT10" i="4" s="1"/>
  <c r="CZ184" i="1"/>
  <c r="CZ185" i="1" s="1"/>
  <c r="CZ186" i="1" s="1"/>
  <c r="CZ187" i="1" s="1"/>
  <c r="CZ188" i="1" s="1"/>
  <c r="CZ189" i="1" s="1"/>
  <c r="CZ190" i="1" s="1"/>
  <c r="CZ191" i="1" s="1"/>
  <c r="CZ192" i="1" s="1"/>
  <c r="CZ193" i="1" s="1"/>
  <c r="CZ194" i="1" s="1"/>
  <c r="CZ195" i="1" s="1"/>
  <c r="CZ196" i="1" s="1"/>
  <c r="CZ197" i="1" s="1"/>
  <c r="CZ198" i="1" s="1"/>
  <c r="CZ199" i="1" s="1"/>
  <c r="CZ200" i="1" s="1"/>
  <c r="CZ201" i="1" s="1"/>
  <c r="CZ202" i="1" s="1"/>
  <c r="CZ203" i="1" s="1"/>
  <c r="CZ204" i="1" s="1"/>
  <c r="CZ205" i="1" s="1"/>
  <c r="CZ206" i="1" s="1"/>
  <c r="CZ207" i="1" s="1"/>
  <c r="CZ208" i="1" s="1"/>
  <c r="CZ209" i="1" s="1"/>
  <c r="CZ210" i="1" s="1"/>
  <c r="CZ211" i="1" s="1"/>
  <c r="CZ212" i="1" s="1"/>
  <c r="CZ213" i="1" s="1"/>
  <c r="CZ214" i="1" s="1"/>
  <c r="CT9" i="4" s="1"/>
  <c r="CZ154" i="1"/>
  <c r="CZ155" i="1" s="1"/>
  <c r="CZ156" i="1" s="1"/>
  <c r="CZ157" i="1" s="1"/>
  <c r="CZ158" i="1" s="1"/>
  <c r="CZ159" i="1" s="1"/>
  <c r="CZ160" i="1" s="1"/>
  <c r="CZ161" i="1" s="1"/>
  <c r="CZ162" i="1" s="1"/>
  <c r="CZ163" i="1" s="1"/>
  <c r="CZ164" i="1" s="1"/>
  <c r="CZ165" i="1" s="1"/>
  <c r="CZ166" i="1" s="1"/>
  <c r="CZ167" i="1" s="1"/>
  <c r="CZ168" i="1" s="1"/>
  <c r="CZ169" i="1" s="1"/>
  <c r="CZ170" i="1" s="1"/>
  <c r="CZ171" i="1" s="1"/>
  <c r="CZ172" i="1" s="1"/>
  <c r="CZ173" i="1" s="1"/>
  <c r="CZ174" i="1" s="1"/>
  <c r="CZ175" i="1" s="1"/>
  <c r="CZ176" i="1" s="1"/>
  <c r="CZ177" i="1" s="1"/>
  <c r="CZ178" i="1" s="1"/>
  <c r="CZ179" i="1" s="1"/>
  <c r="CZ180" i="1" s="1"/>
  <c r="CZ181" i="1" s="1"/>
  <c r="CZ182" i="1" s="1"/>
  <c r="CZ183" i="1" s="1"/>
  <c r="CT8" i="4" s="1"/>
  <c r="CZ123" i="1"/>
  <c r="CZ124" i="1" s="1"/>
  <c r="CZ125" i="1" s="1"/>
  <c r="CZ126" i="1" s="1"/>
  <c r="CZ127" i="1" s="1"/>
  <c r="CZ128" i="1" s="1"/>
  <c r="CZ129" i="1" s="1"/>
  <c r="CZ130" i="1" s="1"/>
  <c r="CZ131" i="1" s="1"/>
  <c r="CZ132" i="1" s="1"/>
  <c r="CZ133" i="1" s="1"/>
  <c r="CZ134" i="1" s="1"/>
  <c r="CZ135" i="1" s="1"/>
  <c r="CZ136" i="1" s="1"/>
  <c r="CZ137" i="1" s="1"/>
  <c r="CZ138" i="1" s="1"/>
  <c r="CZ139" i="1" s="1"/>
  <c r="CZ140" i="1" s="1"/>
  <c r="CZ141" i="1" s="1"/>
  <c r="CZ142" i="1" s="1"/>
  <c r="CZ143" i="1" s="1"/>
  <c r="CZ144" i="1" s="1"/>
  <c r="CZ145" i="1" s="1"/>
  <c r="CZ146" i="1" s="1"/>
  <c r="CZ147" i="1" s="1"/>
  <c r="CZ148" i="1" s="1"/>
  <c r="CZ149" i="1" s="1"/>
  <c r="CZ150" i="1" s="1"/>
  <c r="CZ151" i="1" s="1"/>
  <c r="CZ152" i="1" s="1"/>
  <c r="CZ153" i="1" s="1"/>
  <c r="CT7" i="4" s="1"/>
  <c r="CZ93" i="1"/>
  <c r="CZ94" i="1" s="1"/>
  <c r="CZ95" i="1" s="1"/>
  <c r="CZ96" i="1" s="1"/>
  <c r="CZ97" i="1" s="1"/>
  <c r="CZ98" i="1" s="1"/>
  <c r="CZ99" i="1" s="1"/>
  <c r="CZ100" i="1" s="1"/>
  <c r="CZ101" i="1" s="1"/>
  <c r="CZ102" i="1" s="1"/>
  <c r="CZ103" i="1" s="1"/>
  <c r="CZ104" i="1" s="1"/>
  <c r="CZ105" i="1" s="1"/>
  <c r="CZ106" i="1" s="1"/>
  <c r="CZ107" i="1" s="1"/>
  <c r="CZ108" i="1" s="1"/>
  <c r="CZ109" i="1" s="1"/>
  <c r="CZ110" i="1" s="1"/>
  <c r="CZ111" i="1" s="1"/>
  <c r="CZ112" i="1" s="1"/>
  <c r="CZ113" i="1" s="1"/>
  <c r="CZ114" i="1" s="1"/>
  <c r="CZ115" i="1" s="1"/>
  <c r="CZ116" i="1" s="1"/>
  <c r="CZ117" i="1" s="1"/>
  <c r="CZ118" i="1" s="1"/>
  <c r="CZ119" i="1" s="1"/>
  <c r="CZ120" i="1" s="1"/>
  <c r="CZ121" i="1" s="1"/>
  <c r="CZ122" i="1" s="1"/>
  <c r="CT6" i="4" s="1"/>
  <c r="CZ62" i="1"/>
  <c r="CZ63" i="1" s="1"/>
  <c r="CZ64" i="1" s="1"/>
  <c r="CZ65" i="1" s="1"/>
  <c r="CZ66" i="1" s="1"/>
  <c r="CZ67" i="1" s="1"/>
  <c r="CZ68" i="1" s="1"/>
  <c r="CZ69" i="1" s="1"/>
  <c r="CZ70" i="1" s="1"/>
  <c r="CZ71" i="1" s="1"/>
  <c r="CZ72" i="1" s="1"/>
  <c r="CZ73" i="1" s="1"/>
  <c r="CZ74" i="1" s="1"/>
  <c r="CZ75" i="1" s="1"/>
  <c r="CZ76" i="1" s="1"/>
  <c r="CZ77" i="1" s="1"/>
  <c r="CZ78" i="1" s="1"/>
  <c r="CZ79" i="1" s="1"/>
  <c r="CZ80" i="1" s="1"/>
  <c r="CZ81" i="1" s="1"/>
  <c r="CZ82" i="1" s="1"/>
  <c r="CZ83" i="1" s="1"/>
  <c r="CZ84" i="1" s="1"/>
  <c r="CZ85" i="1" s="1"/>
  <c r="CZ86" i="1" s="1"/>
  <c r="CZ87" i="1" s="1"/>
  <c r="CZ88" i="1" s="1"/>
  <c r="CZ89" i="1" s="1"/>
  <c r="CZ90" i="1" s="1"/>
  <c r="CZ91" i="1" s="1"/>
  <c r="CZ92" i="1" s="1"/>
  <c r="CT5" i="4" s="1"/>
  <c r="CZ33" i="1"/>
  <c r="CZ34" i="1" s="1"/>
  <c r="CZ35" i="1" s="1"/>
  <c r="CZ36" i="1" s="1"/>
  <c r="CZ37" i="1" s="1"/>
  <c r="CZ38" i="1" s="1"/>
  <c r="CZ39" i="1" s="1"/>
  <c r="CZ40" i="1" s="1"/>
  <c r="CZ41" i="1" s="1"/>
  <c r="CZ42" i="1" s="1"/>
  <c r="CZ43" i="1" s="1"/>
  <c r="CZ44" i="1" s="1"/>
  <c r="CZ45" i="1" s="1"/>
  <c r="CZ46" i="1" s="1"/>
  <c r="CZ47" i="1" s="1"/>
  <c r="CZ48" i="1" s="1"/>
  <c r="CZ49" i="1" s="1"/>
  <c r="CZ50" i="1" s="1"/>
  <c r="CZ51" i="1" s="1"/>
  <c r="CZ52" i="1" s="1"/>
  <c r="CZ53" i="1" s="1"/>
  <c r="CZ54" i="1" s="1"/>
  <c r="CZ55" i="1" s="1"/>
  <c r="CZ56" i="1" s="1"/>
  <c r="CZ57" i="1" s="1"/>
  <c r="CZ58" i="1" s="1"/>
  <c r="CZ59" i="1" s="1"/>
  <c r="CZ60" i="1" s="1"/>
  <c r="CT4" i="4" s="1"/>
  <c r="CZ2" i="1"/>
  <c r="CZ3" i="1" s="1"/>
  <c r="CZ4" i="1" s="1"/>
  <c r="CZ5" i="1" s="1"/>
  <c r="CZ6" i="1" s="1"/>
  <c r="CZ7" i="1" s="1"/>
  <c r="CZ8" i="1" s="1"/>
  <c r="CZ9" i="1" s="1"/>
  <c r="CZ10" i="1" s="1"/>
  <c r="CZ11" i="1" s="1"/>
  <c r="CZ12" i="1" s="1"/>
  <c r="CZ13" i="1" s="1"/>
  <c r="CZ14" i="1" s="1"/>
  <c r="CZ15" i="1" s="1"/>
  <c r="CZ16" i="1" s="1"/>
  <c r="CZ17" i="1" s="1"/>
  <c r="CZ18" i="1" s="1"/>
  <c r="CZ19" i="1" s="1"/>
  <c r="CZ20" i="1" s="1"/>
  <c r="CZ21" i="1" s="1"/>
  <c r="CZ22" i="1" s="1"/>
  <c r="CZ23" i="1" s="1"/>
  <c r="CZ24" i="1" s="1"/>
  <c r="CZ25" i="1" s="1"/>
  <c r="CZ26" i="1" s="1"/>
  <c r="CZ27" i="1" s="1"/>
  <c r="CZ28" i="1" s="1"/>
  <c r="CZ29" i="1" s="1"/>
  <c r="CZ30" i="1" s="1"/>
  <c r="CZ31" i="1" s="1"/>
  <c r="CZ32" i="1" s="1"/>
  <c r="CT3" i="4" s="1"/>
  <c r="AH14" i="4"/>
  <c r="AH13" i="4"/>
  <c r="AD14" i="4"/>
  <c r="AD13" i="4"/>
  <c r="Z13" i="4"/>
  <c r="Z14" i="4"/>
  <c r="CV2" i="5"/>
  <c r="CR2" i="5"/>
  <c r="CS2" i="5" s="1"/>
  <c r="CN2" i="5"/>
  <c r="CO2" i="5" s="1"/>
  <c r="CJ2" i="5"/>
  <c r="CK2" i="5" s="1"/>
  <c r="CF2" i="5"/>
  <c r="CG2" i="5" s="1"/>
  <c r="CB2" i="5"/>
  <c r="CC2" i="5" s="1"/>
  <c r="BX2" i="5"/>
  <c r="BY2" i="5" s="1"/>
  <c r="BT2" i="5"/>
  <c r="BU2" i="5" s="1"/>
  <c r="BP2" i="5"/>
  <c r="BQ2" i="5" s="1"/>
  <c r="BL2" i="5"/>
  <c r="BM2" i="5" s="1"/>
  <c r="BH2" i="5"/>
  <c r="BI2" i="5" s="1"/>
  <c r="BD2" i="5"/>
  <c r="BE2" i="5" s="1"/>
  <c r="AZ2" i="5"/>
  <c r="BA2" i="5" s="1"/>
  <c r="AV2" i="5"/>
  <c r="AW2" i="5" s="1"/>
  <c r="AR2" i="5"/>
  <c r="AS2" i="5" s="1"/>
  <c r="AN2" i="5"/>
  <c r="AO2" i="5" s="1"/>
  <c r="AJ2" i="5"/>
  <c r="AK2" i="5" s="1"/>
  <c r="AF2" i="5"/>
  <c r="AG2" i="5" s="1"/>
  <c r="AB2" i="5"/>
  <c r="AC2" i="5" s="1"/>
  <c r="DD337" i="1"/>
  <c r="DD338" i="1" s="1"/>
  <c r="DD339" i="1" s="1"/>
  <c r="DD340" i="1" s="1"/>
  <c r="DD341" i="1" s="1"/>
  <c r="DD342" i="1" s="1"/>
  <c r="DD343" i="1" s="1"/>
  <c r="DD344" i="1" s="1"/>
  <c r="DD345" i="1" s="1"/>
  <c r="DD346" i="1" s="1"/>
  <c r="DD347" i="1" s="1"/>
  <c r="DD348" i="1" s="1"/>
  <c r="DD349" i="1" s="1"/>
  <c r="DD350" i="1" s="1"/>
  <c r="DD351" i="1" s="1"/>
  <c r="DD352" i="1" s="1"/>
  <c r="DD353" i="1" s="1"/>
  <c r="DD354" i="1" s="1"/>
  <c r="DD355" i="1" s="1"/>
  <c r="DD356" i="1" s="1"/>
  <c r="DD357" i="1" s="1"/>
  <c r="DD358" i="1" s="1"/>
  <c r="DD359" i="1" s="1"/>
  <c r="DD360" i="1" s="1"/>
  <c r="DD361" i="1" s="1"/>
  <c r="DD362" i="1" s="1"/>
  <c r="DD363" i="1" s="1"/>
  <c r="DD364" i="1" s="1"/>
  <c r="DD365" i="1" s="1"/>
  <c r="DD366" i="1" s="1"/>
  <c r="DD367" i="1" s="1"/>
  <c r="CX14" i="4" s="1"/>
  <c r="CV337" i="1"/>
  <c r="CV338" i="1" s="1"/>
  <c r="CV339" i="1" s="1"/>
  <c r="CV340" i="1" s="1"/>
  <c r="CV341" i="1" s="1"/>
  <c r="CV342" i="1" s="1"/>
  <c r="CV343" i="1" s="1"/>
  <c r="CV344" i="1" s="1"/>
  <c r="CV345" i="1" s="1"/>
  <c r="CV346" i="1" s="1"/>
  <c r="CV347" i="1" s="1"/>
  <c r="CV348" i="1" s="1"/>
  <c r="CV349" i="1" s="1"/>
  <c r="CV350" i="1" s="1"/>
  <c r="CV351" i="1" s="1"/>
  <c r="CV352" i="1" s="1"/>
  <c r="CV353" i="1" s="1"/>
  <c r="CV354" i="1" s="1"/>
  <c r="CV355" i="1" s="1"/>
  <c r="CV356" i="1" s="1"/>
  <c r="CV357" i="1" s="1"/>
  <c r="CV358" i="1" s="1"/>
  <c r="CV359" i="1" s="1"/>
  <c r="CV360" i="1" s="1"/>
  <c r="CV361" i="1" s="1"/>
  <c r="CV362" i="1" s="1"/>
  <c r="CV363" i="1" s="1"/>
  <c r="CV364" i="1" s="1"/>
  <c r="CV365" i="1" s="1"/>
  <c r="CV366" i="1" s="1"/>
  <c r="CV367" i="1" s="1"/>
  <c r="CP14" i="4" s="1"/>
  <c r="CR337" i="1"/>
  <c r="CR338" i="1" s="1"/>
  <c r="CR339" i="1" s="1"/>
  <c r="CR340" i="1" s="1"/>
  <c r="CR341" i="1" s="1"/>
  <c r="CR342" i="1" s="1"/>
  <c r="CR343" i="1" s="1"/>
  <c r="CR344" i="1" s="1"/>
  <c r="CR345" i="1" s="1"/>
  <c r="CR346" i="1" s="1"/>
  <c r="CR347" i="1" s="1"/>
  <c r="CR348" i="1" s="1"/>
  <c r="CR349" i="1" s="1"/>
  <c r="CR350" i="1" s="1"/>
  <c r="CR351" i="1" s="1"/>
  <c r="CR352" i="1" s="1"/>
  <c r="CR353" i="1" s="1"/>
  <c r="CR354" i="1" s="1"/>
  <c r="CR355" i="1" s="1"/>
  <c r="CR356" i="1" s="1"/>
  <c r="CR357" i="1" s="1"/>
  <c r="CR358" i="1" s="1"/>
  <c r="CR359" i="1" s="1"/>
  <c r="CR360" i="1" s="1"/>
  <c r="CR361" i="1" s="1"/>
  <c r="CR362" i="1" s="1"/>
  <c r="CR363" i="1" s="1"/>
  <c r="CR364" i="1" s="1"/>
  <c r="CR365" i="1" s="1"/>
  <c r="CR366" i="1" s="1"/>
  <c r="CR367" i="1" s="1"/>
  <c r="CL14" i="4" s="1"/>
  <c r="CN337" i="1"/>
  <c r="CN338" i="1" s="1"/>
  <c r="CN339" i="1" s="1"/>
  <c r="CN340" i="1" s="1"/>
  <c r="CN341" i="1" s="1"/>
  <c r="CN342" i="1" s="1"/>
  <c r="CN343" i="1" s="1"/>
  <c r="CN344" i="1" s="1"/>
  <c r="CN345" i="1" s="1"/>
  <c r="CN346" i="1" s="1"/>
  <c r="CN347" i="1" s="1"/>
  <c r="CN348" i="1" s="1"/>
  <c r="CN349" i="1" s="1"/>
  <c r="CN350" i="1" s="1"/>
  <c r="CN351" i="1" s="1"/>
  <c r="CN352" i="1" s="1"/>
  <c r="CN353" i="1" s="1"/>
  <c r="CN354" i="1" s="1"/>
  <c r="CN355" i="1" s="1"/>
  <c r="CN356" i="1" s="1"/>
  <c r="CN357" i="1" s="1"/>
  <c r="CN358" i="1" s="1"/>
  <c r="CN359" i="1" s="1"/>
  <c r="CN360" i="1" s="1"/>
  <c r="CN361" i="1" s="1"/>
  <c r="CN362" i="1" s="1"/>
  <c r="CN363" i="1" s="1"/>
  <c r="CN364" i="1" s="1"/>
  <c r="CN365" i="1" s="1"/>
  <c r="CN366" i="1" s="1"/>
  <c r="CN367" i="1" s="1"/>
  <c r="CH14" i="4" s="1"/>
  <c r="CJ337" i="1"/>
  <c r="CJ338" i="1" s="1"/>
  <c r="CJ339" i="1" s="1"/>
  <c r="CJ340" i="1" s="1"/>
  <c r="CJ341" i="1" s="1"/>
  <c r="CJ342" i="1" s="1"/>
  <c r="CJ343" i="1" s="1"/>
  <c r="CJ344" i="1" s="1"/>
  <c r="CJ345" i="1" s="1"/>
  <c r="CJ346" i="1" s="1"/>
  <c r="CJ347" i="1" s="1"/>
  <c r="CJ348" i="1" s="1"/>
  <c r="CJ349" i="1" s="1"/>
  <c r="CJ350" i="1" s="1"/>
  <c r="CJ351" i="1" s="1"/>
  <c r="CJ352" i="1" s="1"/>
  <c r="CJ353" i="1" s="1"/>
  <c r="CJ354" i="1" s="1"/>
  <c r="CJ355" i="1" s="1"/>
  <c r="CJ356" i="1" s="1"/>
  <c r="CJ357" i="1" s="1"/>
  <c r="CJ358" i="1" s="1"/>
  <c r="CJ359" i="1" s="1"/>
  <c r="CJ360" i="1" s="1"/>
  <c r="CJ361" i="1" s="1"/>
  <c r="CJ362" i="1" s="1"/>
  <c r="CJ363" i="1" s="1"/>
  <c r="CJ364" i="1" s="1"/>
  <c r="CJ365" i="1" s="1"/>
  <c r="CJ366" i="1" s="1"/>
  <c r="CJ367" i="1" s="1"/>
  <c r="CD14" i="4" s="1"/>
  <c r="CF337" i="1"/>
  <c r="CF338" i="1" s="1"/>
  <c r="CF339" i="1" s="1"/>
  <c r="CF340" i="1" s="1"/>
  <c r="CF341" i="1" s="1"/>
  <c r="CF342" i="1" s="1"/>
  <c r="CF343" i="1" s="1"/>
  <c r="CF344" i="1" s="1"/>
  <c r="CF345" i="1" s="1"/>
  <c r="CF346" i="1" s="1"/>
  <c r="CF347" i="1" s="1"/>
  <c r="CF348" i="1" s="1"/>
  <c r="CF349" i="1" s="1"/>
  <c r="CF350" i="1" s="1"/>
  <c r="CF351" i="1" s="1"/>
  <c r="CF352" i="1" s="1"/>
  <c r="CF353" i="1" s="1"/>
  <c r="CF354" i="1" s="1"/>
  <c r="CF355" i="1" s="1"/>
  <c r="CF356" i="1" s="1"/>
  <c r="CF357" i="1" s="1"/>
  <c r="CF358" i="1" s="1"/>
  <c r="CF359" i="1" s="1"/>
  <c r="CF360" i="1" s="1"/>
  <c r="CF361" i="1" s="1"/>
  <c r="CF362" i="1" s="1"/>
  <c r="CF363" i="1" s="1"/>
  <c r="CF364" i="1" s="1"/>
  <c r="CF365" i="1" s="1"/>
  <c r="CF366" i="1" s="1"/>
  <c r="CF367" i="1" s="1"/>
  <c r="BZ14" i="4" s="1"/>
  <c r="CB337" i="1"/>
  <c r="CB338" i="1" s="1"/>
  <c r="CB339" i="1" s="1"/>
  <c r="CB340" i="1" s="1"/>
  <c r="CB341" i="1" s="1"/>
  <c r="CB342" i="1" s="1"/>
  <c r="CB343" i="1" s="1"/>
  <c r="CB344" i="1" s="1"/>
  <c r="CB345" i="1" s="1"/>
  <c r="CB346" i="1" s="1"/>
  <c r="CB347" i="1" s="1"/>
  <c r="CB348" i="1" s="1"/>
  <c r="CB349" i="1" s="1"/>
  <c r="CB350" i="1" s="1"/>
  <c r="CB351" i="1" s="1"/>
  <c r="CB352" i="1" s="1"/>
  <c r="CB353" i="1" s="1"/>
  <c r="CB354" i="1" s="1"/>
  <c r="CB355" i="1" s="1"/>
  <c r="CB356" i="1" s="1"/>
  <c r="CB357" i="1" s="1"/>
  <c r="CB358" i="1" s="1"/>
  <c r="CB359" i="1" s="1"/>
  <c r="CB360" i="1" s="1"/>
  <c r="CB361" i="1" s="1"/>
  <c r="CB362" i="1" s="1"/>
  <c r="CB363" i="1" s="1"/>
  <c r="CB364" i="1" s="1"/>
  <c r="CB365" i="1" s="1"/>
  <c r="CB366" i="1" s="1"/>
  <c r="CB367" i="1" s="1"/>
  <c r="BV14" i="4" s="1"/>
  <c r="BX337" i="1"/>
  <c r="BX338" i="1" s="1"/>
  <c r="BX339" i="1" s="1"/>
  <c r="BX340" i="1" s="1"/>
  <c r="BX341" i="1" s="1"/>
  <c r="BX342" i="1" s="1"/>
  <c r="BX343" i="1" s="1"/>
  <c r="BX344" i="1" s="1"/>
  <c r="BX345" i="1" s="1"/>
  <c r="BX346" i="1" s="1"/>
  <c r="BX347" i="1" s="1"/>
  <c r="BX348" i="1" s="1"/>
  <c r="BX349" i="1" s="1"/>
  <c r="BX350" i="1" s="1"/>
  <c r="BX351" i="1" s="1"/>
  <c r="BX352" i="1" s="1"/>
  <c r="BX353" i="1" s="1"/>
  <c r="BX354" i="1" s="1"/>
  <c r="BX355" i="1" s="1"/>
  <c r="BX356" i="1" s="1"/>
  <c r="BX357" i="1" s="1"/>
  <c r="BX358" i="1" s="1"/>
  <c r="BX359" i="1" s="1"/>
  <c r="BX360" i="1" s="1"/>
  <c r="BX361" i="1" s="1"/>
  <c r="BX362" i="1" s="1"/>
  <c r="BX363" i="1" s="1"/>
  <c r="BX364" i="1" s="1"/>
  <c r="BX365" i="1" s="1"/>
  <c r="BX366" i="1" s="1"/>
  <c r="BX367" i="1" s="1"/>
  <c r="BR14" i="4" s="1"/>
  <c r="BT337" i="1"/>
  <c r="BT338" i="1" s="1"/>
  <c r="BT339" i="1" s="1"/>
  <c r="BT340" i="1" s="1"/>
  <c r="BT341" i="1" s="1"/>
  <c r="BT342" i="1" s="1"/>
  <c r="BT343" i="1" s="1"/>
  <c r="BT344" i="1" s="1"/>
  <c r="BT345" i="1" s="1"/>
  <c r="BT346" i="1" s="1"/>
  <c r="BT347" i="1" s="1"/>
  <c r="BT348" i="1" s="1"/>
  <c r="BT349" i="1" s="1"/>
  <c r="BT350" i="1" s="1"/>
  <c r="BT351" i="1" s="1"/>
  <c r="BT352" i="1" s="1"/>
  <c r="BT353" i="1" s="1"/>
  <c r="BT354" i="1" s="1"/>
  <c r="BT355" i="1" s="1"/>
  <c r="BT356" i="1" s="1"/>
  <c r="BT357" i="1" s="1"/>
  <c r="BT358" i="1" s="1"/>
  <c r="BT359" i="1" s="1"/>
  <c r="BT360" i="1" s="1"/>
  <c r="BT361" i="1" s="1"/>
  <c r="BT362" i="1" s="1"/>
  <c r="BT363" i="1" s="1"/>
  <c r="BT364" i="1" s="1"/>
  <c r="BT365" i="1" s="1"/>
  <c r="BT366" i="1" s="1"/>
  <c r="BT367" i="1" s="1"/>
  <c r="BN14" i="4" s="1"/>
  <c r="BP337" i="1"/>
  <c r="BP338" i="1" s="1"/>
  <c r="BP339" i="1" s="1"/>
  <c r="BP340" i="1" s="1"/>
  <c r="BP341" i="1" s="1"/>
  <c r="BP342" i="1" s="1"/>
  <c r="BP343" i="1" s="1"/>
  <c r="BP344" i="1" s="1"/>
  <c r="BP345" i="1" s="1"/>
  <c r="BP346" i="1" s="1"/>
  <c r="BP347" i="1" s="1"/>
  <c r="BP348" i="1" s="1"/>
  <c r="BP349" i="1" s="1"/>
  <c r="BP350" i="1" s="1"/>
  <c r="BP351" i="1" s="1"/>
  <c r="BP352" i="1" s="1"/>
  <c r="BP353" i="1" s="1"/>
  <c r="BP354" i="1" s="1"/>
  <c r="BP355" i="1" s="1"/>
  <c r="BP356" i="1" s="1"/>
  <c r="BP357" i="1" s="1"/>
  <c r="BP358" i="1" s="1"/>
  <c r="BP359" i="1" s="1"/>
  <c r="BP360" i="1" s="1"/>
  <c r="BP361" i="1" s="1"/>
  <c r="BP362" i="1" s="1"/>
  <c r="BP363" i="1" s="1"/>
  <c r="BP364" i="1" s="1"/>
  <c r="BP365" i="1" s="1"/>
  <c r="BP366" i="1" s="1"/>
  <c r="BP367" i="1" s="1"/>
  <c r="BJ14" i="4" s="1"/>
  <c r="BL337" i="1"/>
  <c r="BL338" i="1" s="1"/>
  <c r="BL339" i="1" s="1"/>
  <c r="BL340" i="1" s="1"/>
  <c r="BL341" i="1" s="1"/>
  <c r="BL342" i="1" s="1"/>
  <c r="BL343" i="1" s="1"/>
  <c r="BL344" i="1" s="1"/>
  <c r="BL345" i="1" s="1"/>
  <c r="BL346" i="1" s="1"/>
  <c r="BL347" i="1" s="1"/>
  <c r="BL348" i="1" s="1"/>
  <c r="BL349" i="1" s="1"/>
  <c r="BL350" i="1" s="1"/>
  <c r="BL351" i="1" s="1"/>
  <c r="BL352" i="1" s="1"/>
  <c r="BL353" i="1" s="1"/>
  <c r="BL354" i="1" s="1"/>
  <c r="BL355" i="1" s="1"/>
  <c r="BL356" i="1" s="1"/>
  <c r="BL357" i="1" s="1"/>
  <c r="BL358" i="1" s="1"/>
  <c r="BL359" i="1" s="1"/>
  <c r="BL360" i="1" s="1"/>
  <c r="BL361" i="1" s="1"/>
  <c r="BL362" i="1" s="1"/>
  <c r="BL363" i="1" s="1"/>
  <c r="BL364" i="1" s="1"/>
  <c r="BL365" i="1" s="1"/>
  <c r="BL366" i="1" s="1"/>
  <c r="BL367" i="1" s="1"/>
  <c r="BF14" i="4" s="1"/>
  <c r="BH337" i="1"/>
  <c r="BH338" i="1" s="1"/>
  <c r="BH339" i="1" s="1"/>
  <c r="BH340" i="1" s="1"/>
  <c r="BH341" i="1" s="1"/>
  <c r="BH342" i="1" s="1"/>
  <c r="BH343" i="1" s="1"/>
  <c r="BH344" i="1" s="1"/>
  <c r="BH345" i="1" s="1"/>
  <c r="BH346" i="1" s="1"/>
  <c r="BH347" i="1" s="1"/>
  <c r="BH348" i="1" s="1"/>
  <c r="BH349" i="1" s="1"/>
  <c r="BH350" i="1" s="1"/>
  <c r="BH351" i="1" s="1"/>
  <c r="BH352" i="1" s="1"/>
  <c r="BH353" i="1" s="1"/>
  <c r="BH354" i="1" s="1"/>
  <c r="BH355" i="1" s="1"/>
  <c r="BH356" i="1" s="1"/>
  <c r="BH357" i="1" s="1"/>
  <c r="BH358" i="1" s="1"/>
  <c r="BH359" i="1" s="1"/>
  <c r="BH360" i="1" s="1"/>
  <c r="BH361" i="1" s="1"/>
  <c r="BH362" i="1" s="1"/>
  <c r="BH363" i="1" s="1"/>
  <c r="BH364" i="1" s="1"/>
  <c r="BH365" i="1" s="1"/>
  <c r="BH366" i="1" s="1"/>
  <c r="BH367" i="1" s="1"/>
  <c r="BB14" i="4" s="1"/>
  <c r="BD337" i="1"/>
  <c r="BD338" i="1" s="1"/>
  <c r="BD339" i="1" s="1"/>
  <c r="BD340" i="1" s="1"/>
  <c r="BD341" i="1" s="1"/>
  <c r="BD342" i="1" s="1"/>
  <c r="BD343" i="1" s="1"/>
  <c r="BD344" i="1" s="1"/>
  <c r="BD345" i="1" s="1"/>
  <c r="BD346" i="1" s="1"/>
  <c r="BD347" i="1" s="1"/>
  <c r="BD348" i="1" s="1"/>
  <c r="BD349" i="1" s="1"/>
  <c r="BD350" i="1" s="1"/>
  <c r="BD351" i="1" s="1"/>
  <c r="BD352" i="1" s="1"/>
  <c r="BD353" i="1" s="1"/>
  <c r="BD354" i="1" s="1"/>
  <c r="BD355" i="1" s="1"/>
  <c r="BD356" i="1" s="1"/>
  <c r="BD357" i="1" s="1"/>
  <c r="BD358" i="1" s="1"/>
  <c r="BD359" i="1" s="1"/>
  <c r="BD360" i="1" s="1"/>
  <c r="BD361" i="1" s="1"/>
  <c r="BD362" i="1" s="1"/>
  <c r="BD363" i="1" s="1"/>
  <c r="BD364" i="1" s="1"/>
  <c r="BD365" i="1" s="1"/>
  <c r="BD366" i="1" s="1"/>
  <c r="BD367" i="1" s="1"/>
  <c r="AX14" i="4" s="1"/>
  <c r="AZ337" i="1"/>
  <c r="AZ338" i="1" s="1"/>
  <c r="AZ339" i="1" s="1"/>
  <c r="AZ340" i="1" s="1"/>
  <c r="AZ341" i="1" s="1"/>
  <c r="AZ342" i="1" s="1"/>
  <c r="AZ343" i="1" s="1"/>
  <c r="AZ344" i="1" s="1"/>
  <c r="AZ345" i="1" s="1"/>
  <c r="AZ346" i="1" s="1"/>
  <c r="AZ347" i="1" s="1"/>
  <c r="AZ348" i="1" s="1"/>
  <c r="AZ349" i="1" s="1"/>
  <c r="AZ350" i="1" s="1"/>
  <c r="AZ351" i="1" s="1"/>
  <c r="AZ352" i="1" s="1"/>
  <c r="AZ353" i="1" s="1"/>
  <c r="AZ354" i="1" s="1"/>
  <c r="AZ355" i="1" s="1"/>
  <c r="AZ356" i="1" s="1"/>
  <c r="AZ357" i="1" s="1"/>
  <c r="AZ358" i="1" s="1"/>
  <c r="AZ359" i="1" s="1"/>
  <c r="AZ360" i="1" s="1"/>
  <c r="AZ361" i="1" s="1"/>
  <c r="AZ362" i="1" s="1"/>
  <c r="AZ363" i="1" s="1"/>
  <c r="AZ364" i="1" s="1"/>
  <c r="AZ365" i="1" s="1"/>
  <c r="AZ366" i="1" s="1"/>
  <c r="AZ367" i="1" s="1"/>
  <c r="AT14" i="4" s="1"/>
  <c r="AV337" i="1"/>
  <c r="AV338" i="1" s="1"/>
  <c r="AV339" i="1" s="1"/>
  <c r="AV340" i="1" s="1"/>
  <c r="AV341" i="1" s="1"/>
  <c r="AV342" i="1" s="1"/>
  <c r="AV343" i="1" s="1"/>
  <c r="AV344" i="1" s="1"/>
  <c r="AV345" i="1" s="1"/>
  <c r="AV346" i="1" s="1"/>
  <c r="AV347" i="1" s="1"/>
  <c r="AV348" i="1" s="1"/>
  <c r="AV349" i="1" s="1"/>
  <c r="AV350" i="1" s="1"/>
  <c r="AV351" i="1" s="1"/>
  <c r="AV352" i="1" s="1"/>
  <c r="AV353" i="1" s="1"/>
  <c r="AV354" i="1" s="1"/>
  <c r="AV355" i="1" s="1"/>
  <c r="AV356" i="1" s="1"/>
  <c r="AV357" i="1" s="1"/>
  <c r="AV358" i="1" s="1"/>
  <c r="AV359" i="1" s="1"/>
  <c r="AV360" i="1" s="1"/>
  <c r="AV361" i="1" s="1"/>
  <c r="AV362" i="1" s="1"/>
  <c r="AV363" i="1" s="1"/>
  <c r="AV364" i="1" s="1"/>
  <c r="AV365" i="1" s="1"/>
  <c r="AV366" i="1" s="1"/>
  <c r="AV367" i="1" s="1"/>
  <c r="AP14" i="4" s="1"/>
  <c r="AN337" i="1"/>
  <c r="AJ337" i="1"/>
  <c r="AJ338" i="1" s="1"/>
  <c r="AJ339" i="1" s="1"/>
  <c r="AJ340" i="1" s="1"/>
  <c r="AJ341" i="1" s="1"/>
  <c r="AJ342" i="1" s="1"/>
  <c r="AJ343" i="1" s="1"/>
  <c r="AJ344" i="1" s="1"/>
  <c r="AJ345" i="1" s="1"/>
  <c r="AJ346" i="1" s="1"/>
  <c r="AJ347" i="1" s="1"/>
  <c r="AJ348" i="1" s="1"/>
  <c r="AJ349" i="1" s="1"/>
  <c r="AJ350" i="1" s="1"/>
  <c r="AJ351" i="1" s="1"/>
  <c r="AJ352" i="1" s="1"/>
  <c r="AJ353" i="1" s="1"/>
  <c r="AJ354" i="1" s="1"/>
  <c r="AJ355" i="1" s="1"/>
  <c r="AJ356" i="1" s="1"/>
  <c r="AJ357" i="1" s="1"/>
  <c r="AJ358" i="1" s="1"/>
  <c r="AJ359" i="1" s="1"/>
  <c r="AJ360" i="1" s="1"/>
  <c r="AJ361" i="1" s="1"/>
  <c r="AJ362" i="1" s="1"/>
  <c r="AJ363" i="1" s="1"/>
  <c r="AJ364" i="1" s="1"/>
  <c r="AJ365" i="1" s="1"/>
  <c r="AJ366" i="1" s="1"/>
  <c r="AJ367" i="1" s="1"/>
  <c r="AF337" i="1"/>
  <c r="AF338" i="1" s="1"/>
  <c r="AF339" i="1" s="1"/>
  <c r="AF340" i="1" s="1"/>
  <c r="AF341" i="1" s="1"/>
  <c r="AF342" i="1" s="1"/>
  <c r="AF343" i="1" s="1"/>
  <c r="AF344" i="1" s="1"/>
  <c r="AF345" i="1" s="1"/>
  <c r="AF346" i="1" s="1"/>
  <c r="AF347" i="1" s="1"/>
  <c r="AF348" i="1" s="1"/>
  <c r="AF349" i="1" s="1"/>
  <c r="AF350" i="1" s="1"/>
  <c r="AF351" i="1" s="1"/>
  <c r="AF352" i="1" s="1"/>
  <c r="AF353" i="1" s="1"/>
  <c r="AF354" i="1" s="1"/>
  <c r="AF355" i="1" s="1"/>
  <c r="AF356" i="1" s="1"/>
  <c r="AF357" i="1" s="1"/>
  <c r="AF358" i="1" s="1"/>
  <c r="AF359" i="1" s="1"/>
  <c r="AF360" i="1" s="1"/>
  <c r="AF361" i="1" s="1"/>
  <c r="AF362" i="1" s="1"/>
  <c r="AF363" i="1" s="1"/>
  <c r="AF364" i="1" s="1"/>
  <c r="AF365" i="1" s="1"/>
  <c r="AF366" i="1" s="1"/>
  <c r="AF367" i="1" s="1"/>
  <c r="DD307" i="1"/>
  <c r="DD308" i="1" s="1"/>
  <c r="DD309" i="1" s="1"/>
  <c r="DD310" i="1" s="1"/>
  <c r="DD311" i="1" s="1"/>
  <c r="DD312" i="1" s="1"/>
  <c r="DD313" i="1" s="1"/>
  <c r="DD314" i="1" s="1"/>
  <c r="DD315" i="1" s="1"/>
  <c r="DD316" i="1" s="1"/>
  <c r="DD317" i="1" s="1"/>
  <c r="DD318" i="1" s="1"/>
  <c r="DD319" i="1" s="1"/>
  <c r="DD320" i="1" s="1"/>
  <c r="DD321" i="1" s="1"/>
  <c r="DD322" i="1" s="1"/>
  <c r="DD323" i="1" s="1"/>
  <c r="DD324" i="1" s="1"/>
  <c r="DD325" i="1" s="1"/>
  <c r="DD326" i="1" s="1"/>
  <c r="DD327" i="1" s="1"/>
  <c r="DD328" i="1" s="1"/>
  <c r="DD329" i="1" s="1"/>
  <c r="DD330" i="1" s="1"/>
  <c r="DD331" i="1" s="1"/>
  <c r="DD332" i="1" s="1"/>
  <c r="DD333" i="1" s="1"/>
  <c r="DD334" i="1" s="1"/>
  <c r="DD335" i="1" s="1"/>
  <c r="DD336" i="1" s="1"/>
  <c r="CX13" i="4" s="1"/>
  <c r="CV307" i="1"/>
  <c r="CV308" i="1" s="1"/>
  <c r="CV309" i="1" s="1"/>
  <c r="CV310" i="1" s="1"/>
  <c r="CV311" i="1" s="1"/>
  <c r="CV312" i="1" s="1"/>
  <c r="CV313" i="1" s="1"/>
  <c r="CV314" i="1" s="1"/>
  <c r="CV315" i="1" s="1"/>
  <c r="CV316" i="1" s="1"/>
  <c r="CV317" i="1" s="1"/>
  <c r="CV318" i="1" s="1"/>
  <c r="CV319" i="1" s="1"/>
  <c r="CV320" i="1" s="1"/>
  <c r="CV321" i="1" s="1"/>
  <c r="CV322" i="1" s="1"/>
  <c r="CV323" i="1" s="1"/>
  <c r="CV324" i="1" s="1"/>
  <c r="CV325" i="1" s="1"/>
  <c r="CV326" i="1" s="1"/>
  <c r="CV327" i="1" s="1"/>
  <c r="CV328" i="1" s="1"/>
  <c r="CV329" i="1" s="1"/>
  <c r="CV330" i="1" s="1"/>
  <c r="CV331" i="1" s="1"/>
  <c r="CV332" i="1" s="1"/>
  <c r="CV333" i="1" s="1"/>
  <c r="CV334" i="1" s="1"/>
  <c r="CV335" i="1" s="1"/>
  <c r="CV336" i="1" s="1"/>
  <c r="CP13" i="4" s="1"/>
  <c r="CR307" i="1"/>
  <c r="CR308" i="1" s="1"/>
  <c r="CR309" i="1" s="1"/>
  <c r="CR310" i="1" s="1"/>
  <c r="CR311" i="1" s="1"/>
  <c r="CR312" i="1" s="1"/>
  <c r="CR313" i="1" s="1"/>
  <c r="CR314" i="1" s="1"/>
  <c r="CR315" i="1" s="1"/>
  <c r="CR316" i="1" s="1"/>
  <c r="CR317" i="1" s="1"/>
  <c r="CR318" i="1" s="1"/>
  <c r="CR319" i="1" s="1"/>
  <c r="CR320" i="1" s="1"/>
  <c r="CR321" i="1" s="1"/>
  <c r="CR322" i="1" s="1"/>
  <c r="CR323" i="1" s="1"/>
  <c r="CR324" i="1" s="1"/>
  <c r="CR325" i="1" s="1"/>
  <c r="CR326" i="1" s="1"/>
  <c r="CR327" i="1" s="1"/>
  <c r="CR328" i="1" s="1"/>
  <c r="CR329" i="1" s="1"/>
  <c r="CR330" i="1" s="1"/>
  <c r="CR331" i="1" s="1"/>
  <c r="CR332" i="1" s="1"/>
  <c r="CR333" i="1" s="1"/>
  <c r="CR334" i="1" s="1"/>
  <c r="CR335" i="1" s="1"/>
  <c r="CR336" i="1" s="1"/>
  <c r="CL13" i="4" s="1"/>
  <c r="CN307" i="1"/>
  <c r="CN308" i="1" s="1"/>
  <c r="CN309" i="1" s="1"/>
  <c r="CN310" i="1" s="1"/>
  <c r="CN311" i="1" s="1"/>
  <c r="CN312" i="1" s="1"/>
  <c r="CN313" i="1" s="1"/>
  <c r="CN314" i="1" s="1"/>
  <c r="CN315" i="1" s="1"/>
  <c r="CN316" i="1" s="1"/>
  <c r="CN317" i="1" s="1"/>
  <c r="CN318" i="1" s="1"/>
  <c r="CN319" i="1" s="1"/>
  <c r="CN320" i="1" s="1"/>
  <c r="CN321" i="1" s="1"/>
  <c r="CN322" i="1" s="1"/>
  <c r="CN323" i="1" s="1"/>
  <c r="CN324" i="1" s="1"/>
  <c r="CN325" i="1" s="1"/>
  <c r="CN326" i="1" s="1"/>
  <c r="CN327" i="1" s="1"/>
  <c r="CN328" i="1" s="1"/>
  <c r="CN329" i="1" s="1"/>
  <c r="CN330" i="1" s="1"/>
  <c r="CN331" i="1" s="1"/>
  <c r="CN332" i="1" s="1"/>
  <c r="CN333" i="1" s="1"/>
  <c r="CN334" i="1" s="1"/>
  <c r="CN335" i="1" s="1"/>
  <c r="CN336" i="1" s="1"/>
  <c r="CH13" i="4" s="1"/>
  <c r="CJ307" i="1"/>
  <c r="CJ308" i="1" s="1"/>
  <c r="CJ309" i="1" s="1"/>
  <c r="CJ310" i="1" s="1"/>
  <c r="CJ311" i="1" s="1"/>
  <c r="CJ312" i="1" s="1"/>
  <c r="CJ313" i="1" s="1"/>
  <c r="CJ314" i="1" s="1"/>
  <c r="CJ315" i="1" s="1"/>
  <c r="CJ316" i="1" s="1"/>
  <c r="CJ317" i="1" s="1"/>
  <c r="CJ318" i="1" s="1"/>
  <c r="CJ319" i="1" s="1"/>
  <c r="CJ320" i="1" s="1"/>
  <c r="CJ321" i="1" s="1"/>
  <c r="CJ322" i="1" s="1"/>
  <c r="CJ323" i="1" s="1"/>
  <c r="CJ324" i="1" s="1"/>
  <c r="CJ325" i="1" s="1"/>
  <c r="CJ326" i="1" s="1"/>
  <c r="CJ327" i="1" s="1"/>
  <c r="CJ328" i="1" s="1"/>
  <c r="CJ329" i="1" s="1"/>
  <c r="CJ330" i="1" s="1"/>
  <c r="CJ331" i="1" s="1"/>
  <c r="CJ332" i="1" s="1"/>
  <c r="CJ333" i="1" s="1"/>
  <c r="CJ334" i="1" s="1"/>
  <c r="CJ335" i="1" s="1"/>
  <c r="CJ336" i="1" s="1"/>
  <c r="CD13" i="4" s="1"/>
  <c r="CF307" i="1"/>
  <c r="CF308" i="1" s="1"/>
  <c r="CF309" i="1" s="1"/>
  <c r="CF310" i="1" s="1"/>
  <c r="CF311" i="1" s="1"/>
  <c r="CF312" i="1" s="1"/>
  <c r="CF313" i="1" s="1"/>
  <c r="CF314" i="1" s="1"/>
  <c r="CF315" i="1" s="1"/>
  <c r="CF316" i="1" s="1"/>
  <c r="CF317" i="1" s="1"/>
  <c r="CF318" i="1" s="1"/>
  <c r="CF319" i="1" s="1"/>
  <c r="CF320" i="1" s="1"/>
  <c r="CF321" i="1" s="1"/>
  <c r="CF322" i="1" s="1"/>
  <c r="CF323" i="1" s="1"/>
  <c r="CF324" i="1" s="1"/>
  <c r="CF325" i="1" s="1"/>
  <c r="CF326" i="1" s="1"/>
  <c r="CF327" i="1" s="1"/>
  <c r="CF328" i="1" s="1"/>
  <c r="CF329" i="1" s="1"/>
  <c r="CF330" i="1" s="1"/>
  <c r="CF331" i="1" s="1"/>
  <c r="CF332" i="1" s="1"/>
  <c r="CF333" i="1" s="1"/>
  <c r="CF334" i="1" s="1"/>
  <c r="CF335" i="1" s="1"/>
  <c r="CF336" i="1" s="1"/>
  <c r="BZ13" i="4" s="1"/>
  <c r="CB307" i="1"/>
  <c r="CB308" i="1" s="1"/>
  <c r="CB309" i="1" s="1"/>
  <c r="CB310" i="1" s="1"/>
  <c r="CB311" i="1" s="1"/>
  <c r="CB312" i="1" s="1"/>
  <c r="CB313" i="1" s="1"/>
  <c r="CB314" i="1" s="1"/>
  <c r="CB315" i="1" s="1"/>
  <c r="CB316" i="1" s="1"/>
  <c r="CB317" i="1" s="1"/>
  <c r="CB318" i="1" s="1"/>
  <c r="CB319" i="1" s="1"/>
  <c r="CB320" i="1" s="1"/>
  <c r="CB321" i="1" s="1"/>
  <c r="CB322" i="1" s="1"/>
  <c r="CB323" i="1" s="1"/>
  <c r="CB324" i="1" s="1"/>
  <c r="CB325" i="1" s="1"/>
  <c r="CB326" i="1" s="1"/>
  <c r="CB327" i="1" s="1"/>
  <c r="CB328" i="1" s="1"/>
  <c r="CB329" i="1" s="1"/>
  <c r="CB330" i="1" s="1"/>
  <c r="CB331" i="1" s="1"/>
  <c r="CB332" i="1" s="1"/>
  <c r="CB333" i="1" s="1"/>
  <c r="CB334" i="1" s="1"/>
  <c r="CB335" i="1" s="1"/>
  <c r="CB336" i="1" s="1"/>
  <c r="BV13" i="4" s="1"/>
  <c r="BX307" i="1"/>
  <c r="BX308" i="1" s="1"/>
  <c r="BX309" i="1" s="1"/>
  <c r="BX310" i="1" s="1"/>
  <c r="BX311" i="1" s="1"/>
  <c r="BX312" i="1" s="1"/>
  <c r="BX313" i="1" s="1"/>
  <c r="BX314" i="1" s="1"/>
  <c r="BX315" i="1" s="1"/>
  <c r="BX316" i="1" s="1"/>
  <c r="BX317" i="1" s="1"/>
  <c r="BX318" i="1" s="1"/>
  <c r="BX319" i="1" s="1"/>
  <c r="BX320" i="1" s="1"/>
  <c r="BX321" i="1" s="1"/>
  <c r="BX322" i="1" s="1"/>
  <c r="BX323" i="1" s="1"/>
  <c r="BX324" i="1" s="1"/>
  <c r="BX325" i="1" s="1"/>
  <c r="BX326" i="1" s="1"/>
  <c r="BX327" i="1" s="1"/>
  <c r="BX328" i="1" s="1"/>
  <c r="BX329" i="1" s="1"/>
  <c r="BX330" i="1" s="1"/>
  <c r="BX331" i="1" s="1"/>
  <c r="BX332" i="1" s="1"/>
  <c r="BX333" i="1" s="1"/>
  <c r="BX334" i="1" s="1"/>
  <c r="BX335" i="1" s="1"/>
  <c r="BX336" i="1" s="1"/>
  <c r="BR13" i="4" s="1"/>
  <c r="BT307" i="1"/>
  <c r="BT308" i="1" s="1"/>
  <c r="BT309" i="1" s="1"/>
  <c r="BT310" i="1" s="1"/>
  <c r="BT311" i="1" s="1"/>
  <c r="BT312" i="1" s="1"/>
  <c r="BT313" i="1" s="1"/>
  <c r="BT314" i="1" s="1"/>
  <c r="BT315" i="1" s="1"/>
  <c r="BT316" i="1" s="1"/>
  <c r="BT317" i="1" s="1"/>
  <c r="BT318" i="1" s="1"/>
  <c r="BT319" i="1" s="1"/>
  <c r="BT320" i="1" s="1"/>
  <c r="BT321" i="1" s="1"/>
  <c r="BT322" i="1" s="1"/>
  <c r="BT323" i="1" s="1"/>
  <c r="BT324" i="1" s="1"/>
  <c r="BT325" i="1" s="1"/>
  <c r="BT326" i="1" s="1"/>
  <c r="BT327" i="1" s="1"/>
  <c r="BT328" i="1" s="1"/>
  <c r="BT329" i="1" s="1"/>
  <c r="BT330" i="1" s="1"/>
  <c r="BT331" i="1" s="1"/>
  <c r="BT332" i="1" s="1"/>
  <c r="BT333" i="1" s="1"/>
  <c r="BT334" i="1" s="1"/>
  <c r="BT335" i="1" s="1"/>
  <c r="BT336" i="1" s="1"/>
  <c r="BN13" i="4" s="1"/>
  <c r="BP307" i="1"/>
  <c r="BP308" i="1" s="1"/>
  <c r="BP309" i="1" s="1"/>
  <c r="BP310" i="1" s="1"/>
  <c r="BP311" i="1" s="1"/>
  <c r="BP312" i="1" s="1"/>
  <c r="BP313" i="1" s="1"/>
  <c r="BP314" i="1" s="1"/>
  <c r="BP315" i="1" s="1"/>
  <c r="BP316" i="1" s="1"/>
  <c r="BP317" i="1" s="1"/>
  <c r="BP318" i="1" s="1"/>
  <c r="BP319" i="1" s="1"/>
  <c r="BP320" i="1" s="1"/>
  <c r="BP321" i="1" s="1"/>
  <c r="BP322" i="1" s="1"/>
  <c r="BP323" i="1" s="1"/>
  <c r="BP324" i="1" s="1"/>
  <c r="BP325" i="1" s="1"/>
  <c r="BP326" i="1" s="1"/>
  <c r="BP327" i="1" s="1"/>
  <c r="BP328" i="1" s="1"/>
  <c r="BP329" i="1" s="1"/>
  <c r="BP330" i="1" s="1"/>
  <c r="BP331" i="1" s="1"/>
  <c r="BP332" i="1" s="1"/>
  <c r="BP333" i="1" s="1"/>
  <c r="BP334" i="1" s="1"/>
  <c r="BP335" i="1" s="1"/>
  <c r="BP336" i="1" s="1"/>
  <c r="BJ13" i="4" s="1"/>
  <c r="BL307" i="1"/>
  <c r="BL308" i="1" s="1"/>
  <c r="BL309" i="1" s="1"/>
  <c r="BL310" i="1" s="1"/>
  <c r="BL311" i="1" s="1"/>
  <c r="BL312" i="1" s="1"/>
  <c r="BL313" i="1" s="1"/>
  <c r="BL314" i="1" s="1"/>
  <c r="BL315" i="1" s="1"/>
  <c r="BL316" i="1" s="1"/>
  <c r="BL317" i="1" s="1"/>
  <c r="BL318" i="1" s="1"/>
  <c r="BL319" i="1" s="1"/>
  <c r="BL320" i="1" s="1"/>
  <c r="BL321" i="1" s="1"/>
  <c r="BL322" i="1" s="1"/>
  <c r="BL323" i="1" s="1"/>
  <c r="BL324" i="1" s="1"/>
  <c r="BL325" i="1" s="1"/>
  <c r="BL326" i="1" s="1"/>
  <c r="BL327" i="1" s="1"/>
  <c r="BL328" i="1" s="1"/>
  <c r="BL329" i="1" s="1"/>
  <c r="BL330" i="1" s="1"/>
  <c r="BL331" i="1" s="1"/>
  <c r="BL332" i="1" s="1"/>
  <c r="BL333" i="1" s="1"/>
  <c r="BL334" i="1" s="1"/>
  <c r="BL335" i="1" s="1"/>
  <c r="BL336" i="1" s="1"/>
  <c r="BF13" i="4" s="1"/>
  <c r="BH307" i="1"/>
  <c r="BH308" i="1" s="1"/>
  <c r="BH309" i="1" s="1"/>
  <c r="BH310" i="1" s="1"/>
  <c r="BH311" i="1" s="1"/>
  <c r="BH312" i="1" s="1"/>
  <c r="BH313" i="1" s="1"/>
  <c r="BH314" i="1" s="1"/>
  <c r="BH315" i="1" s="1"/>
  <c r="BH316" i="1" s="1"/>
  <c r="BH317" i="1" s="1"/>
  <c r="BH318" i="1" s="1"/>
  <c r="BH319" i="1" s="1"/>
  <c r="BH320" i="1" s="1"/>
  <c r="BH321" i="1" s="1"/>
  <c r="BH322" i="1" s="1"/>
  <c r="BH323" i="1" s="1"/>
  <c r="BH324" i="1" s="1"/>
  <c r="BH325" i="1" s="1"/>
  <c r="BH326" i="1" s="1"/>
  <c r="BH327" i="1" s="1"/>
  <c r="BH328" i="1" s="1"/>
  <c r="BH329" i="1" s="1"/>
  <c r="BH330" i="1" s="1"/>
  <c r="BH331" i="1" s="1"/>
  <c r="BH332" i="1" s="1"/>
  <c r="BH333" i="1" s="1"/>
  <c r="BH334" i="1" s="1"/>
  <c r="BH335" i="1" s="1"/>
  <c r="BH336" i="1" s="1"/>
  <c r="BB13" i="4" s="1"/>
  <c r="BD307" i="1"/>
  <c r="BD308" i="1" s="1"/>
  <c r="BD309" i="1" s="1"/>
  <c r="BD310" i="1" s="1"/>
  <c r="BD311" i="1" s="1"/>
  <c r="BD312" i="1" s="1"/>
  <c r="BD313" i="1" s="1"/>
  <c r="BD314" i="1" s="1"/>
  <c r="BD315" i="1" s="1"/>
  <c r="BD316" i="1" s="1"/>
  <c r="BD317" i="1" s="1"/>
  <c r="BD318" i="1" s="1"/>
  <c r="BD319" i="1" s="1"/>
  <c r="BD320" i="1" s="1"/>
  <c r="BD321" i="1" s="1"/>
  <c r="BD322" i="1" s="1"/>
  <c r="BD323" i="1" s="1"/>
  <c r="BD324" i="1" s="1"/>
  <c r="BD325" i="1" s="1"/>
  <c r="BD326" i="1" s="1"/>
  <c r="BD327" i="1" s="1"/>
  <c r="BD328" i="1" s="1"/>
  <c r="BD329" i="1" s="1"/>
  <c r="BD330" i="1" s="1"/>
  <c r="BD331" i="1" s="1"/>
  <c r="BD332" i="1" s="1"/>
  <c r="BD333" i="1" s="1"/>
  <c r="BD334" i="1" s="1"/>
  <c r="BD335" i="1" s="1"/>
  <c r="BD336" i="1" s="1"/>
  <c r="AX13" i="4" s="1"/>
  <c r="AZ307" i="1"/>
  <c r="AZ308" i="1" s="1"/>
  <c r="AZ309" i="1" s="1"/>
  <c r="AZ310" i="1" s="1"/>
  <c r="AZ311" i="1" s="1"/>
  <c r="AZ312" i="1" s="1"/>
  <c r="AZ313" i="1" s="1"/>
  <c r="AZ314" i="1" s="1"/>
  <c r="AZ315" i="1" s="1"/>
  <c r="AZ316" i="1" s="1"/>
  <c r="AZ317" i="1" s="1"/>
  <c r="AZ318" i="1" s="1"/>
  <c r="AZ319" i="1" s="1"/>
  <c r="AZ320" i="1" s="1"/>
  <c r="AZ321" i="1" s="1"/>
  <c r="AZ322" i="1" s="1"/>
  <c r="AZ323" i="1" s="1"/>
  <c r="AZ324" i="1" s="1"/>
  <c r="AZ325" i="1" s="1"/>
  <c r="AZ326" i="1" s="1"/>
  <c r="AZ327" i="1" s="1"/>
  <c r="AZ328" i="1" s="1"/>
  <c r="AZ329" i="1" s="1"/>
  <c r="AZ330" i="1" s="1"/>
  <c r="AZ331" i="1" s="1"/>
  <c r="AZ332" i="1" s="1"/>
  <c r="AZ333" i="1" s="1"/>
  <c r="AZ334" i="1" s="1"/>
  <c r="AZ335" i="1" s="1"/>
  <c r="AZ336" i="1" s="1"/>
  <c r="AT13" i="4" s="1"/>
  <c r="AV307" i="1"/>
  <c r="AV308" i="1" s="1"/>
  <c r="AV309" i="1" s="1"/>
  <c r="AV310" i="1" s="1"/>
  <c r="AV311" i="1" s="1"/>
  <c r="AV312" i="1" s="1"/>
  <c r="AV313" i="1" s="1"/>
  <c r="AV314" i="1" s="1"/>
  <c r="AV315" i="1" s="1"/>
  <c r="AV316" i="1" s="1"/>
  <c r="AV317" i="1" s="1"/>
  <c r="AV318" i="1" s="1"/>
  <c r="AV319" i="1" s="1"/>
  <c r="AV320" i="1" s="1"/>
  <c r="AV321" i="1" s="1"/>
  <c r="AV322" i="1" s="1"/>
  <c r="AV323" i="1" s="1"/>
  <c r="AV324" i="1" s="1"/>
  <c r="AV325" i="1" s="1"/>
  <c r="AV326" i="1" s="1"/>
  <c r="AV327" i="1" s="1"/>
  <c r="AV328" i="1" s="1"/>
  <c r="AV329" i="1" s="1"/>
  <c r="AV330" i="1" s="1"/>
  <c r="AV331" i="1" s="1"/>
  <c r="AV332" i="1" s="1"/>
  <c r="AV333" i="1" s="1"/>
  <c r="AV334" i="1" s="1"/>
  <c r="AV335" i="1" s="1"/>
  <c r="AV336" i="1" s="1"/>
  <c r="AP13" i="4" s="1"/>
  <c r="AN307" i="1"/>
  <c r="AJ307" i="1"/>
  <c r="AJ308" i="1" s="1"/>
  <c r="AJ309" i="1" s="1"/>
  <c r="AJ310" i="1" s="1"/>
  <c r="AJ311" i="1" s="1"/>
  <c r="AJ312" i="1" s="1"/>
  <c r="AJ313" i="1" s="1"/>
  <c r="AJ314" i="1" s="1"/>
  <c r="AJ315" i="1" s="1"/>
  <c r="AJ316" i="1" s="1"/>
  <c r="AJ317" i="1" s="1"/>
  <c r="AJ318" i="1" s="1"/>
  <c r="AJ319" i="1" s="1"/>
  <c r="AJ320" i="1" s="1"/>
  <c r="AJ321" i="1" s="1"/>
  <c r="AJ322" i="1" s="1"/>
  <c r="AJ323" i="1" s="1"/>
  <c r="AJ324" i="1" s="1"/>
  <c r="AJ325" i="1" s="1"/>
  <c r="AJ326" i="1" s="1"/>
  <c r="AJ327" i="1" s="1"/>
  <c r="AJ328" i="1" s="1"/>
  <c r="AJ329" i="1" s="1"/>
  <c r="AJ330" i="1" s="1"/>
  <c r="AJ331" i="1" s="1"/>
  <c r="AJ332" i="1" s="1"/>
  <c r="AJ333" i="1" s="1"/>
  <c r="AJ334" i="1" s="1"/>
  <c r="AJ335" i="1" s="1"/>
  <c r="AJ336" i="1" s="1"/>
  <c r="AF307" i="1"/>
  <c r="AF308" i="1" s="1"/>
  <c r="AF309" i="1" s="1"/>
  <c r="AF310" i="1" s="1"/>
  <c r="AF311" i="1" s="1"/>
  <c r="AF312" i="1" s="1"/>
  <c r="AF313" i="1" s="1"/>
  <c r="AF314" i="1" s="1"/>
  <c r="AF315" i="1" s="1"/>
  <c r="AF316" i="1" s="1"/>
  <c r="AF317" i="1" s="1"/>
  <c r="AF318" i="1" s="1"/>
  <c r="AF319" i="1" s="1"/>
  <c r="AF320" i="1" s="1"/>
  <c r="AF321" i="1" s="1"/>
  <c r="AF322" i="1" s="1"/>
  <c r="AF323" i="1" s="1"/>
  <c r="AF324" i="1" s="1"/>
  <c r="AF325" i="1" s="1"/>
  <c r="AF326" i="1" s="1"/>
  <c r="AF327" i="1" s="1"/>
  <c r="AF328" i="1" s="1"/>
  <c r="AF329" i="1" s="1"/>
  <c r="AF330" i="1" s="1"/>
  <c r="AF331" i="1" s="1"/>
  <c r="AF332" i="1" s="1"/>
  <c r="AF333" i="1" s="1"/>
  <c r="AF334" i="1" s="1"/>
  <c r="AF335" i="1" s="1"/>
  <c r="AF336" i="1" s="1"/>
  <c r="DD276" i="1"/>
  <c r="DD277" i="1" s="1"/>
  <c r="DD278" i="1" s="1"/>
  <c r="DD279" i="1" s="1"/>
  <c r="DD280" i="1" s="1"/>
  <c r="DD281" i="1" s="1"/>
  <c r="DD282" i="1" s="1"/>
  <c r="DD283" i="1" s="1"/>
  <c r="DD284" i="1" s="1"/>
  <c r="DD285" i="1" s="1"/>
  <c r="DD286" i="1" s="1"/>
  <c r="DD287" i="1" s="1"/>
  <c r="DD288" i="1" s="1"/>
  <c r="DD289" i="1" s="1"/>
  <c r="DD290" i="1" s="1"/>
  <c r="DD291" i="1" s="1"/>
  <c r="DD292" i="1" s="1"/>
  <c r="DD293" i="1" s="1"/>
  <c r="DD294" i="1" s="1"/>
  <c r="DD295" i="1" s="1"/>
  <c r="DD296" i="1" s="1"/>
  <c r="DD297" i="1" s="1"/>
  <c r="DD298" i="1" s="1"/>
  <c r="DD299" i="1" s="1"/>
  <c r="DD300" i="1" s="1"/>
  <c r="DD301" i="1" s="1"/>
  <c r="DD302" i="1" s="1"/>
  <c r="DD303" i="1" s="1"/>
  <c r="DD304" i="1" s="1"/>
  <c r="DD305" i="1" s="1"/>
  <c r="DD306" i="1" s="1"/>
  <c r="CX12" i="4" s="1"/>
  <c r="CV276" i="1"/>
  <c r="CV277" i="1" s="1"/>
  <c r="CV278" i="1" s="1"/>
  <c r="CV279" i="1" s="1"/>
  <c r="CV280" i="1" s="1"/>
  <c r="CV281" i="1" s="1"/>
  <c r="CV282" i="1" s="1"/>
  <c r="CV283" i="1" s="1"/>
  <c r="CV284" i="1" s="1"/>
  <c r="CV285" i="1" s="1"/>
  <c r="CV286" i="1" s="1"/>
  <c r="CV287" i="1" s="1"/>
  <c r="CV288" i="1" s="1"/>
  <c r="CV289" i="1" s="1"/>
  <c r="CV290" i="1" s="1"/>
  <c r="CV291" i="1" s="1"/>
  <c r="CV292" i="1" s="1"/>
  <c r="CV293" i="1" s="1"/>
  <c r="CV294" i="1" s="1"/>
  <c r="CV295" i="1" s="1"/>
  <c r="CV296" i="1" s="1"/>
  <c r="CV297" i="1" s="1"/>
  <c r="CV298" i="1" s="1"/>
  <c r="CV299" i="1" s="1"/>
  <c r="CV300" i="1" s="1"/>
  <c r="CV301" i="1" s="1"/>
  <c r="CV302" i="1" s="1"/>
  <c r="CV303" i="1" s="1"/>
  <c r="CV304" i="1" s="1"/>
  <c r="CV305" i="1" s="1"/>
  <c r="CV306" i="1" s="1"/>
  <c r="CP12" i="4" s="1"/>
  <c r="CR276" i="1"/>
  <c r="CR277" i="1" s="1"/>
  <c r="CR278" i="1" s="1"/>
  <c r="CR279" i="1" s="1"/>
  <c r="CR280" i="1" s="1"/>
  <c r="CR281" i="1" s="1"/>
  <c r="CR282" i="1" s="1"/>
  <c r="CR283" i="1" s="1"/>
  <c r="CR284" i="1" s="1"/>
  <c r="CR285" i="1" s="1"/>
  <c r="CR286" i="1" s="1"/>
  <c r="CR287" i="1" s="1"/>
  <c r="CR288" i="1" s="1"/>
  <c r="CR289" i="1" s="1"/>
  <c r="CR290" i="1" s="1"/>
  <c r="CR291" i="1" s="1"/>
  <c r="CR292" i="1" s="1"/>
  <c r="CR293" i="1" s="1"/>
  <c r="CR294" i="1" s="1"/>
  <c r="CR295" i="1" s="1"/>
  <c r="CR296" i="1" s="1"/>
  <c r="CR297" i="1" s="1"/>
  <c r="CR298" i="1" s="1"/>
  <c r="CR299" i="1" s="1"/>
  <c r="CR300" i="1" s="1"/>
  <c r="CR301" i="1" s="1"/>
  <c r="CR302" i="1" s="1"/>
  <c r="CR303" i="1" s="1"/>
  <c r="CR304" i="1" s="1"/>
  <c r="CR305" i="1" s="1"/>
  <c r="CR306" i="1" s="1"/>
  <c r="CL12" i="4" s="1"/>
  <c r="CN276" i="1"/>
  <c r="CN277" i="1" s="1"/>
  <c r="CN278" i="1" s="1"/>
  <c r="CN279" i="1" s="1"/>
  <c r="CN280" i="1" s="1"/>
  <c r="CN281" i="1" s="1"/>
  <c r="CN282" i="1" s="1"/>
  <c r="CN283" i="1" s="1"/>
  <c r="CN284" i="1" s="1"/>
  <c r="CN285" i="1" s="1"/>
  <c r="CN286" i="1" s="1"/>
  <c r="CN287" i="1" s="1"/>
  <c r="CN288" i="1" s="1"/>
  <c r="CN289" i="1" s="1"/>
  <c r="CN290" i="1" s="1"/>
  <c r="CN291" i="1" s="1"/>
  <c r="CN292" i="1" s="1"/>
  <c r="CN293" i="1" s="1"/>
  <c r="CN294" i="1" s="1"/>
  <c r="CN295" i="1" s="1"/>
  <c r="CN296" i="1" s="1"/>
  <c r="CN297" i="1" s="1"/>
  <c r="CN298" i="1" s="1"/>
  <c r="CN299" i="1" s="1"/>
  <c r="CN300" i="1" s="1"/>
  <c r="CN301" i="1" s="1"/>
  <c r="CN302" i="1" s="1"/>
  <c r="CN303" i="1" s="1"/>
  <c r="CN304" i="1" s="1"/>
  <c r="CN305" i="1" s="1"/>
  <c r="CN306" i="1" s="1"/>
  <c r="CH12" i="4" s="1"/>
  <c r="CJ276" i="1"/>
  <c r="CJ277" i="1" s="1"/>
  <c r="CJ278" i="1" s="1"/>
  <c r="CJ279" i="1" s="1"/>
  <c r="CJ280" i="1" s="1"/>
  <c r="CJ281" i="1" s="1"/>
  <c r="CJ282" i="1" s="1"/>
  <c r="CJ283" i="1" s="1"/>
  <c r="CJ284" i="1" s="1"/>
  <c r="CJ285" i="1" s="1"/>
  <c r="CJ286" i="1" s="1"/>
  <c r="CJ287" i="1" s="1"/>
  <c r="CJ288" i="1" s="1"/>
  <c r="CJ289" i="1" s="1"/>
  <c r="CJ290" i="1" s="1"/>
  <c r="CJ291" i="1" s="1"/>
  <c r="CJ292" i="1" s="1"/>
  <c r="CJ293" i="1" s="1"/>
  <c r="CJ294" i="1" s="1"/>
  <c r="CJ295" i="1" s="1"/>
  <c r="CJ296" i="1" s="1"/>
  <c r="CJ297" i="1" s="1"/>
  <c r="CJ298" i="1" s="1"/>
  <c r="CJ299" i="1" s="1"/>
  <c r="CJ300" i="1" s="1"/>
  <c r="CJ301" i="1" s="1"/>
  <c r="CJ302" i="1" s="1"/>
  <c r="CJ303" i="1" s="1"/>
  <c r="CJ304" i="1" s="1"/>
  <c r="CJ305" i="1" s="1"/>
  <c r="CJ306" i="1" s="1"/>
  <c r="CD12" i="4" s="1"/>
  <c r="CF276" i="1"/>
  <c r="CF277" i="1" s="1"/>
  <c r="CF278" i="1" s="1"/>
  <c r="CF279" i="1" s="1"/>
  <c r="CF280" i="1" s="1"/>
  <c r="CF281" i="1" s="1"/>
  <c r="CF282" i="1" s="1"/>
  <c r="CF283" i="1" s="1"/>
  <c r="CF284" i="1" s="1"/>
  <c r="CF285" i="1" s="1"/>
  <c r="CF286" i="1" s="1"/>
  <c r="CF287" i="1" s="1"/>
  <c r="CF288" i="1" s="1"/>
  <c r="CF289" i="1" s="1"/>
  <c r="CF290" i="1" s="1"/>
  <c r="CF291" i="1" s="1"/>
  <c r="CF292" i="1" s="1"/>
  <c r="CF293" i="1" s="1"/>
  <c r="CF294" i="1" s="1"/>
  <c r="CF295" i="1" s="1"/>
  <c r="CF296" i="1" s="1"/>
  <c r="CF297" i="1" s="1"/>
  <c r="CF298" i="1" s="1"/>
  <c r="CF299" i="1" s="1"/>
  <c r="CF300" i="1" s="1"/>
  <c r="CF301" i="1" s="1"/>
  <c r="CF302" i="1" s="1"/>
  <c r="CF303" i="1" s="1"/>
  <c r="CF304" i="1" s="1"/>
  <c r="CF305" i="1" s="1"/>
  <c r="CF306" i="1" s="1"/>
  <c r="BZ12" i="4" s="1"/>
  <c r="CB276" i="1"/>
  <c r="CB277" i="1" s="1"/>
  <c r="CB278" i="1" s="1"/>
  <c r="CB279" i="1" s="1"/>
  <c r="CB280" i="1" s="1"/>
  <c r="CB281" i="1" s="1"/>
  <c r="CB282" i="1" s="1"/>
  <c r="CB283" i="1" s="1"/>
  <c r="CB284" i="1" s="1"/>
  <c r="CB285" i="1" s="1"/>
  <c r="CB286" i="1" s="1"/>
  <c r="CB287" i="1" s="1"/>
  <c r="CB288" i="1" s="1"/>
  <c r="CB289" i="1" s="1"/>
  <c r="CB290" i="1" s="1"/>
  <c r="CB291" i="1" s="1"/>
  <c r="CB292" i="1" s="1"/>
  <c r="CB293" i="1" s="1"/>
  <c r="CB294" i="1" s="1"/>
  <c r="CB295" i="1" s="1"/>
  <c r="CB296" i="1" s="1"/>
  <c r="CB297" i="1" s="1"/>
  <c r="CB298" i="1" s="1"/>
  <c r="CB299" i="1" s="1"/>
  <c r="CB300" i="1" s="1"/>
  <c r="CB301" i="1" s="1"/>
  <c r="CB302" i="1" s="1"/>
  <c r="CB303" i="1" s="1"/>
  <c r="CB304" i="1" s="1"/>
  <c r="CB305" i="1" s="1"/>
  <c r="CB306" i="1" s="1"/>
  <c r="BV12" i="4" s="1"/>
  <c r="BX276" i="1"/>
  <c r="BX277" i="1" s="1"/>
  <c r="BX278" i="1" s="1"/>
  <c r="BX279" i="1" s="1"/>
  <c r="BX280" i="1" s="1"/>
  <c r="BX281" i="1" s="1"/>
  <c r="BX282" i="1" s="1"/>
  <c r="BX283" i="1" s="1"/>
  <c r="BX284" i="1" s="1"/>
  <c r="BX285" i="1" s="1"/>
  <c r="BX286" i="1" s="1"/>
  <c r="BX287" i="1" s="1"/>
  <c r="BX288" i="1" s="1"/>
  <c r="BX289" i="1" s="1"/>
  <c r="BX290" i="1" s="1"/>
  <c r="BX291" i="1" s="1"/>
  <c r="BX292" i="1" s="1"/>
  <c r="BX293" i="1" s="1"/>
  <c r="BX294" i="1" s="1"/>
  <c r="BX295" i="1" s="1"/>
  <c r="BX296" i="1" s="1"/>
  <c r="BX297" i="1" s="1"/>
  <c r="BX298" i="1" s="1"/>
  <c r="BX299" i="1" s="1"/>
  <c r="BX300" i="1" s="1"/>
  <c r="BX301" i="1" s="1"/>
  <c r="BX302" i="1" s="1"/>
  <c r="BX303" i="1" s="1"/>
  <c r="BX304" i="1" s="1"/>
  <c r="BX305" i="1" s="1"/>
  <c r="BX306" i="1" s="1"/>
  <c r="BR12" i="4" s="1"/>
  <c r="BT276" i="1"/>
  <c r="BT277" i="1" s="1"/>
  <c r="BT278" i="1" s="1"/>
  <c r="BT279" i="1" s="1"/>
  <c r="BT280" i="1" s="1"/>
  <c r="BT281" i="1" s="1"/>
  <c r="BT282" i="1" s="1"/>
  <c r="BT283" i="1" s="1"/>
  <c r="BT284" i="1" s="1"/>
  <c r="BT285" i="1" s="1"/>
  <c r="BT286" i="1" s="1"/>
  <c r="BT287" i="1" s="1"/>
  <c r="BT288" i="1" s="1"/>
  <c r="BT289" i="1" s="1"/>
  <c r="BT290" i="1" s="1"/>
  <c r="BT291" i="1" s="1"/>
  <c r="BT292" i="1" s="1"/>
  <c r="BT293" i="1" s="1"/>
  <c r="BT294" i="1" s="1"/>
  <c r="BT295" i="1" s="1"/>
  <c r="BT296" i="1" s="1"/>
  <c r="BT297" i="1" s="1"/>
  <c r="BT298" i="1" s="1"/>
  <c r="BT299" i="1" s="1"/>
  <c r="BT300" i="1" s="1"/>
  <c r="BT301" i="1" s="1"/>
  <c r="BT302" i="1" s="1"/>
  <c r="BT303" i="1" s="1"/>
  <c r="BT304" i="1" s="1"/>
  <c r="BT305" i="1" s="1"/>
  <c r="BT306" i="1" s="1"/>
  <c r="BN12" i="4" s="1"/>
  <c r="BP276" i="1"/>
  <c r="BP277" i="1" s="1"/>
  <c r="BP278" i="1" s="1"/>
  <c r="BP279" i="1" s="1"/>
  <c r="BP280" i="1" s="1"/>
  <c r="BP281" i="1" s="1"/>
  <c r="BP282" i="1" s="1"/>
  <c r="BP283" i="1" s="1"/>
  <c r="BP284" i="1" s="1"/>
  <c r="BP285" i="1" s="1"/>
  <c r="BP286" i="1" s="1"/>
  <c r="BP287" i="1" s="1"/>
  <c r="BP288" i="1" s="1"/>
  <c r="BP289" i="1" s="1"/>
  <c r="BP290" i="1" s="1"/>
  <c r="BP291" i="1" s="1"/>
  <c r="BP292" i="1" s="1"/>
  <c r="BP293" i="1" s="1"/>
  <c r="BP294" i="1" s="1"/>
  <c r="BP295" i="1" s="1"/>
  <c r="BP296" i="1" s="1"/>
  <c r="BP297" i="1" s="1"/>
  <c r="BP298" i="1" s="1"/>
  <c r="BP299" i="1" s="1"/>
  <c r="BP300" i="1" s="1"/>
  <c r="BP301" i="1" s="1"/>
  <c r="BP302" i="1" s="1"/>
  <c r="BP303" i="1" s="1"/>
  <c r="BP304" i="1" s="1"/>
  <c r="BP305" i="1" s="1"/>
  <c r="BP306" i="1" s="1"/>
  <c r="BJ12" i="4" s="1"/>
  <c r="BL276" i="1"/>
  <c r="BL277" i="1" s="1"/>
  <c r="BL278" i="1" s="1"/>
  <c r="BL279" i="1" s="1"/>
  <c r="BL280" i="1" s="1"/>
  <c r="BL281" i="1" s="1"/>
  <c r="BL282" i="1" s="1"/>
  <c r="BL283" i="1" s="1"/>
  <c r="BL284" i="1" s="1"/>
  <c r="BL285" i="1" s="1"/>
  <c r="BL286" i="1" s="1"/>
  <c r="BL287" i="1" s="1"/>
  <c r="BL288" i="1" s="1"/>
  <c r="BL289" i="1" s="1"/>
  <c r="BL290" i="1" s="1"/>
  <c r="BL291" i="1" s="1"/>
  <c r="BL292" i="1" s="1"/>
  <c r="BL293" i="1" s="1"/>
  <c r="BL294" i="1" s="1"/>
  <c r="BL295" i="1" s="1"/>
  <c r="BL296" i="1" s="1"/>
  <c r="BL297" i="1" s="1"/>
  <c r="BL298" i="1" s="1"/>
  <c r="BL299" i="1" s="1"/>
  <c r="BL300" i="1" s="1"/>
  <c r="BL301" i="1" s="1"/>
  <c r="BL302" i="1" s="1"/>
  <c r="BL303" i="1" s="1"/>
  <c r="BL304" i="1" s="1"/>
  <c r="BL305" i="1" s="1"/>
  <c r="BL306" i="1" s="1"/>
  <c r="BF12" i="4" s="1"/>
  <c r="BH276" i="1"/>
  <c r="BH277" i="1" s="1"/>
  <c r="BH278" i="1" s="1"/>
  <c r="BH279" i="1" s="1"/>
  <c r="BH280" i="1" s="1"/>
  <c r="BH281" i="1" s="1"/>
  <c r="BH282" i="1" s="1"/>
  <c r="BH283" i="1" s="1"/>
  <c r="BH284" i="1" s="1"/>
  <c r="BH285" i="1" s="1"/>
  <c r="BH286" i="1" s="1"/>
  <c r="BH287" i="1" s="1"/>
  <c r="BH288" i="1" s="1"/>
  <c r="BH289" i="1" s="1"/>
  <c r="BH290" i="1" s="1"/>
  <c r="BH291" i="1" s="1"/>
  <c r="BH292" i="1" s="1"/>
  <c r="BH293" i="1" s="1"/>
  <c r="BH294" i="1" s="1"/>
  <c r="BH295" i="1" s="1"/>
  <c r="BH296" i="1" s="1"/>
  <c r="BH297" i="1" s="1"/>
  <c r="BH298" i="1" s="1"/>
  <c r="BH299" i="1" s="1"/>
  <c r="BH300" i="1" s="1"/>
  <c r="BH301" i="1" s="1"/>
  <c r="BH302" i="1" s="1"/>
  <c r="BH303" i="1" s="1"/>
  <c r="BH304" i="1" s="1"/>
  <c r="BH305" i="1" s="1"/>
  <c r="BH306" i="1" s="1"/>
  <c r="BB12" i="4" s="1"/>
  <c r="BD276" i="1"/>
  <c r="BD277" i="1" s="1"/>
  <c r="BD278" i="1" s="1"/>
  <c r="BD279" i="1" s="1"/>
  <c r="BD280" i="1" s="1"/>
  <c r="BD281" i="1" s="1"/>
  <c r="BD282" i="1" s="1"/>
  <c r="BD283" i="1" s="1"/>
  <c r="BD284" i="1" s="1"/>
  <c r="BD285" i="1" s="1"/>
  <c r="BD286" i="1" s="1"/>
  <c r="BD287" i="1" s="1"/>
  <c r="BD288" i="1" s="1"/>
  <c r="BD289" i="1" s="1"/>
  <c r="BD290" i="1" s="1"/>
  <c r="BD291" i="1" s="1"/>
  <c r="BD292" i="1" s="1"/>
  <c r="BD293" i="1" s="1"/>
  <c r="BD294" i="1" s="1"/>
  <c r="BD295" i="1" s="1"/>
  <c r="BD296" i="1" s="1"/>
  <c r="BD297" i="1" s="1"/>
  <c r="BD298" i="1" s="1"/>
  <c r="BD299" i="1" s="1"/>
  <c r="BD300" i="1" s="1"/>
  <c r="BD301" i="1" s="1"/>
  <c r="BD302" i="1" s="1"/>
  <c r="BD303" i="1" s="1"/>
  <c r="BD304" i="1" s="1"/>
  <c r="BD305" i="1" s="1"/>
  <c r="BD306" i="1" s="1"/>
  <c r="AX12" i="4" s="1"/>
  <c r="AZ276" i="1"/>
  <c r="AZ277" i="1" s="1"/>
  <c r="AZ278" i="1" s="1"/>
  <c r="AZ279" i="1" s="1"/>
  <c r="AZ280" i="1" s="1"/>
  <c r="AZ281" i="1" s="1"/>
  <c r="AZ282" i="1" s="1"/>
  <c r="AZ283" i="1" s="1"/>
  <c r="AZ284" i="1" s="1"/>
  <c r="AZ285" i="1" s="1"/>
  <c r="AZ286" i="1" s="1"/>
  <c r="AZ287" i="1" s="1"/>
  <c r="AZ288" i="1" s="1"/>
  <c r="AZ289" i="1" s="1"/>
  <c r="AZ290" i="1" s="1"/>
  <c r="AZ291" i="1" s="1"/>
  <c r="AZ292" i="1" s="1"/>
  <c r="AZ293" i="1" s="1"/>
  <c r="AZ294" i="1" s="1"/>
  <c r="AZ295" i="1" s="1"/>
  <c r="AZ296" i="1" s="1"/>
  <c r="AZ297" i="1" s="1"/>
  <c r="AZ298" i="1" s="1"/>
  <c r="AZ299" i="1" s="1"/>
  <c r="AZ300" i="1" s="1"/>
  <c r="AZ301" i="1" s="1"/>
  <c r="AZ302" i="1" s="1"/>
  <c r="AZ303" i="1" s="1"/>
  <c r="AZ304" i="1" s="1"/>
  <c r="AZ305" i="1" s="1"/>
  <c r="AZ306" i="1" s="1"/>
  <c r="AT12" i="4" s="1"/>
  <c r="AV276" i="1"/>
  <c r="AV277" i="1" s="1"/>
  <c r="AV278" i="1" s="1"/>
  <c r="AV279" i="1" s="1"/>
  <c r="AV280" i="1" s="1"/>
  <c r="AV281" i="1" s="1"/>
  <c r="AV282" i="1" s="1"/>
  <c r="AV283" i="1" s="1"/>
  <c r="AV284" i="1" s="1"/>
  <c r="AV285" i="1" s="1"/>
  <c r="AV286" i="1" s="1"/>
  <c r="AV287" i="1" s="1"/>
  <c r="AV288" i="1" s="1"/>
  <c r="AV289" i="1" s="1"/>
  <c r="AV290" i="1" s="1"/>
  <c r="AV291" i="1" s="1"/>
  <c r="AV292" i="1" s="1"/>
  <c r="AV293" i="1" s="1"/>
  <c r="AV294" i="1" s="1"/>
  <c r="AV295" i="1" s="1"/>
  <c r="AV296" i="1" s="1"/>
  <c r="AV297" i="1" s="1"/>
  <c r="AV298" i="1" s="1"/>
  <c r="AV299" i="1" s="1"/>
  <c r="AV300" i="1" s="1"/>
  <c r="AV301" i="1" s="1"/>
  <c r="AV302" i="1" s="1"/>
  <c r="AV303" i="1" s="1"/>
  <c r="AV304" i="1" s="1"/>
  <c r="AV305" i="1" s="1"/>
  <c r="AV306" i="1" s="1"/>
  <c r="AP12" i="4" s="1"/>
  <c r="AN276" i="1"/>
  <c r="AN277" i="1" s="1"/>
  <c r="AJ276" i="1"/>
  <c r="AJ277" i="1" s="1"/>
  <c r="AJ278" i="1" s="1"/>
  <c r="AJ279" i="1" s="1"/>
  <c r="AJ280" i="1" s="1"/>
  <c r="AJ281" i="1" s="1"/>
  <c r="AJ282" i="1" s="1"/>
  <c r="AJ283" i="1" s="1"/>
  <c r="AJ284" i="1" s="1"/>
  <c r="AJ285" i="1" s="1"/>
  <c r="AJ286" i="1" s="1"/>
  <c r="AJ287" i="1" s="1"/>
  <c r="AJ288" i="1" s="1"/>
  <c r="AJ289" i="1" s="1"/>
  <c r="AJ290" i="1" s="1"/>
  <c r="AJ291" i="1" s="1"/>
  <c r="AJ292" i="1" s="1"/>
  <c r="AJ293" i="1" s="1"/>
  <c r="AJ294" i="1" s="1"/>
  <c r="AJ295" i="1" s="1"/>
  <c r="AJ296" i="1" s="1"/>
  <c r="AJ297" i="1" s="1"/>
  <c r="AJ298" i="1" s="1"/>
  <c r="AJ299" i="1" s="1"/>
  <c r="AJ300" i="1" s="1"/>
  <c r="AJ301" i="1" s="1"/>
  <c r="AJ302" i="1" s="1"/>
  <c r="AJ303" i="1" s="1"/>
  <c r="AJ304" i="1" s="1"/>
  <c r="AJ305" i="1" s="1"/>
  <c r="AJ306" i="1" s="1"/>
  <c r="AD12" i="4" s="1"/>
  <c r="AF276" i="1"/>
  <c r="AF277" i="1" s="1"/>
  <c r="AF278" i="1" s="1"/>
  <c r="AF279" i="1" s="1"/>
  <c r="AF280" i="1" s="1"/>
  <c r="AF281" i="1" s="1"/>
  <c r="AF282" i="1" s="1"/>
  <c r="AF283" i="1" s="1"/>
  <c r="AF284" i="1" s="1"/>
  <c r="AF285" i="1" s="1"/>
  <c r="AF286" i="1" s="1"/>
  <c r="AF287" i="1" s="1"/>
  <c r="AF288" i="1" s="1"/>
  <c r="AF289" i="1" s="1"/>
  <c r="AF290" i="1" s="1"/>
  <c r="AF291" i="1" s="1"/>
  <c r="AF292" i="1" s="1"/>
  <c r="AF293" i="1" s="1"/>
  <c r="AF294" i="1" s="1"/>
  <c r="AF295" i="1" s="1"/>
  <c r="AF296" i="1" s="1"/>
  <c r="AF297" i="1" s="1"/>
  <c r="AF298" i="1" s="1"/>
  <c r="AF299" i="1" s="1"/>
  <c r="AF300" i="1" s="1"/>
  <c r="AF301" i="1" s="1"/>
  <c r="AF302" i="1" s="1"/>
  <c r="AF303" i="1" s="1"/>
  <c r="AF304" i="1" s="1"/>
  <c r="AF305" i="1" s="1"/>
  <c r="AF306" i="1" s="1"/>
  <c r="Z12" i="4" s="1"/>
  <c r="DD246" i="1"/>
  <c r="DD247" i="1" s="1"/>
  <c r="DD248" i="1" s="1"/>
  <c r="DD249" i="1" s="1"/>
  <c r="DD250" i="1" s="1"/>
  <c r="DD251" i="1" s="1"/>
  <c r="DD252" i="1" s="1"/>
  <c r="DD253" i="1" s="1"/>
  <c r="DD254" i="1" s="1"/>
  <c r="DD255" i="1" s="1"/>
  <c r="DD256" i="1" s="1"/>
  <c r="DD257" i="1" s="1"/>
  <c r="DD258" i="1" s="1"/>
  <c r="DD259" i="1" s="1"/>
  <c r="DD260" i="1" s="1"/>
  <c r="DD261" i="1" s="1"/>
  <c r="DD262" i="1" s="1"/>
  <c r="DD263" i="1" s="1"/>
  <c r="DD264" i="1" s="1"/>
  <c r="DD265" i="1" s="1"/>
  <c r="DD266" i="1" s="1"/>
  <c r="DD267" i="1" s="1"/>
  <c r="DD268" i="1" s="1"/>
  <c r="DD269" i="1" s="1"/>
  <c r="DD270" i="1" s="1"/>
  <c r="DD271" i="1" s="1"/>
  <c r="DD272" i="1" s="1"/>
  <c r="DD273" i="1" s="1"/>
  <c r="DD274" i="1" s="1"/>
  <c r="DD275" i="1" s="1"/>
  <c r="CX11" i="4" s="1"/>
  <c r="CV246" i="1"/>
  <c r="CV247" i="1" s="1"/>
  <c r="CV248" i="1" s="1"/>
  <c r="CV249" i="1" s="1"/>
  <c r="CV250" i="1" s="1"/>
  <c r="CV251" i="1" s="1"/>
  <c r="CV252" i="1" s="1"/>
  <c r="CV253" i="1" s="1"/>
  <c r="CV254" i="1" s="1"/>
  <c r="CV255" i="1" s="1"/>
  <c r="CV256" i="1" s="1"/>
  <c r="CV257" i="1" s="1"/>
  <c r="CV258" i="1" s="1"/>
  <c r="CV259" i="1" s="1"/>
  <c r="CV260" i="1" s="1"/>
  <c r="CV261" i="1" s="1"/>
  <c r="CV262" i="1" s="1"/>
  <c r="CV263" i="1" s="1"/>
  <c r="CV264" i="1" s="1"/>
  <c r="CV265" i="1" s="1"/>
  <c r="CV266" i="1" s="1"/>
  <c r="CV267" i="1" s="1"/>
  <c r="CV268" i="1" s="1"/>
  <c r="CV269" i="1" s="1"/>
  <c r="CV270" i="1" s="1"/>
  <c r="CV271" i="1" s="1"/>
  <c r="CV272" i="1" s="1"/>
  <c r="CV273" i="1" s="1"/>
  <c r="CV274" i="1" s="1"/>
  <c r="CV275" i="1" s="1"/>
  <c r="CP11" i="4" s="1"/>
  <c r="CR246" i="1"/>
  <c r="CR247" i="1" s="1"/>
  <c r="CR248" i="1" s="1"/>
  <c r="CR249" i="1" s="1"/>
  <c r="CR250" i="1" s="1"/>
  <c r="CR251" i="1" s="1"/>
  <c r="CR252" i="1" s="1"/>
  <c r="CR253" i="1" s="1"/>
  <c r="CR254" i="1" s="1"/>
  <c r="CR255" i="1" s="1"/>
  <c r="CR256" i="1" s="1"/>
  <c r="CR257" i="1" s="1"/>
  <c r="CR258" i="1" s="1"/>
  <c r="CR259" i="1" s="1"/>
  <c r="CR260" i="1" s="1"/>
  <c r="CR261" i="1" s="1"/>
  <c r="CR262" i="1" s="1"/>
  <c r="CR263" i="1" s="1"/>
  <c r="CR264" i="1" s="1"/>
  <c r="CR265" i="1" s="1"/>
  <c r="CR266" i="1" s="1"/>
  <c r="CR267" i="1" s="1"/>
  <c r="CR268" i="1" s="1"/>
  <c r="CR269" i="1" s="1"/>
  <c r="CR270" i="1" s="1"/>
  <c r="CR271" i="1" s="1"/>
  <c r="CR272" i="1" s="1"/>
  <c r="CR273" i="1" s="1"/>
  <c r="CR274" i="1" s="1"/>
  <c r="CR275" i="1" s="1"/>
  <c r="CL11" i="4" s="1"/>
  <c r="CN246" i="1"/>
  <c r="CN247" i="1" s="1"/>
  <c r="CN248" i="1" s="1"/>
  <c r="CN249" i="1" s="1"/>
  <c r="CN250" i="1" s="1"/>
  <c r="CN251" i="1" s="1"/>
  <c r="CN252" i="1" s="1"/>
  <c r="CN253" i="1" s="1"/>
  <c r="CN254" i="1" s="1"/>
  <c r="CN255" i="1" s="1"/>
  <c r="CN256" i="1" s="1"/>
  <c r="CN257" i="1" s="1"/>
  <c r="CN258" i="1" s="1"/>
  <c r="CN259" i="1" s="1"/>
  <c r="CN260" i="1" s="1"/>
  <c r="CN261" i="1" s="1"/>
  <c r="CN262" i="1" s="1"/>
  <c r="CN263" i="1" s="1"/>
  <c r="CN264" i="1" s="1"/>
  <c r="CN265" i="1" s="1"/>
  <c r="CN266" i="1" s="1"/>
  <c r="CN267" i="1" s="1"/>
  <c r="CN268" i="1" s="1"/>
  <c r="CN269" i="1" s="1"/>
  <c r="CN270" i="1" s="1"/>
  <c r="CN271" i="1" s="1"/>
  <c r="CN272" i="1" s="1"/>
  <c r="CN273" i="1" s="1"/>
  <c r="CN274" i="1" s="1"/>
  <c r="CN275" i="1" s="1"/>
  <c r="CH11" i="4" s="1"/>
  <c r="CJ246" i="1"/>
  <c r="CJ247" i="1" s="1"/>
  <c r="CJ248" i="1" s="1"/>
  <c r="CJ249" i="1" s="1"/>
  <c r="CJ250" i="1" s="1"/>
  <c r="CJ251" i="1" s="1"/>
  <c r="CJ252" i="1" s="1"/>
  <c r="CJ253" i="1" s="1"/>
  <c r="CJ254" i="1" s="1"/>
  <c r="CJ255" i="1" s="1"/>
  <c r="CJ256" i="1" s="1"/>
  <c r="CJ257" i="1" s="1"/>
  <c r="CJ258" i="1" s="1"/>
  <c r="CJ259" i="1" s="1"/>
  <c r="CJ260" i="1" s="1"/>
  <c r="CJ261" i="1" s="1"/>
  <c r="CJ262" i="1" s="1"/>
  <c r="CJ263" i="1" s="1"/>
  <c r="CJ264" i="1" s="1"/>
  <c r="CJ265" i="1" s="1"/>
  <c r="CJ266" i="1" s="1"/>
  <c r="CJ267" i="1" s="1"/>
  <c r="CJ268" i="1" s="1"/>
  <c r="CJ269" i="1" s="1"/>
  <c r="CJ270" i="1" s="1"/>
  <c r="CJ271" i="1" s="1"/>
  <c r="CJ272" i="1" s="1"/>
  <c r="CJ273" i="1" s="1"/>
  <c r="CJ274" i="1" s="1"/>
  <c r="CJ275" i="1" s="1"/>
  <c r="CD11" i="4" s="1"/>
  <c r="CF246" i="1"/>
  <c r="CF247" i="1" s="1"/>
  <c r="CF248" i="1" s="1"/>
  <c r="CF249" i="1" s="1"/>
  <c r="CF250" i="1" s="1"/>
  <c r="CF251" i="1" s="1"/>
  <c r="CF252" i="1" s="1"/>
  <c r="CF253" i="1" s="1"/>
  <c r="CF254" i="1" s="1"/>
  <c r="CF255" i="1" s="1"/>
  <c r="CF256" i="1" s="1"/>
  <c r="CF257" i="1" s="1"/>
  <c r="CF258" i="1" s="1"/>
  <c r="CF259" i="1" s="1"/>
  <c r="CF260" i="1" s="1"/>
  <c r="CF261" i="1" s="1"/>
  <c r="CF262" i="1" s="1"/>
  <c r="CF263" i="1" s="1"/>
  <c r="CF264" i="1" s="1"/>
  <c r="CF265" i="1" s="1"/>
  <c r="CF266" i="1" s="1"/>
  <c r="CF267" i="1" s="1"/>
  <c r="CF268" i="1" s="1"/>
  <c r="CF269" i="1" s="1"/>
  <c r="CF270" i="1" s="1"/>
  <c r="CF271" i="1" s="1"/>
  <c r="CF272" i="1" s="1"/>
  <c r="CF273" i="1" s="1"/>
  <c r="CF274" i="1" s="1"/>
  <c r="CF275" i="1" s="1"/>
  <c r="BZ11" i="4" s="1"/>
  <c r="CB246" i="1"/>
  <c r="CB247" i="1" s="1"/>
  <c r="CB248" i="1" s="1"/>
  <c r="CB249" i="1" s="1"/>
  <c r="CB250" i="1" s="1"/>
  <c r="CB251" i="1" s="1"/>
  <c r="CB252" i="1" s="1"/>
  <c r="CB253" i="1" s="1"/>
  <c r="CB254" i="1" s="1"/>
  <c r="CB255" i="1" s="1"/>
  <c r="CB256" i="1" s="1"/>
  <c r="CB257" i="1" s="1"/>
  <c r="CB258" i="1" s="1"/>
  <c r="CB259" i="1" s="1"/>
  <c r="CB260" i="1" s="1"/>
  <c r="CB261" i="1" s="1"/>
  <c r="CB262" i="1" s="1"/>
  <c r="CB263" i="1" s="1"/>
  <c r="CB264" i="1" s="1"/>
  <c r="CB265" i="1" s="1"/>
  <c r="CB266" i="1" s="1"/>
  <c r="CB267" i="1" s="1"/>
  <c r="CB268" i="1" s="1"/>
  <c r="CB269" i="1" s="1"/>
  <c r="CB270" i="1" s="1"/>
  <c r="CB271" i="1" s="1"/>
  <c r="CB272" i="1" s="1"/>
  <c r="CB273" i="1" s="1"/>
  <c r="CB274" i="1" s="1"/>
  <c r="CB275" i="1" s="1"/>
  <c r="BV11" i="4" s="1"/>
  <c r="BX246" i="1"/>
  <c r="BX247" i="1" s="1"/>
  <c r="BX248" i="1" s="1"/>
  <c r="BX249" i="1" s="1"/>
  <c r="BX250" i="1" s="1"/>
  <c r="BX251" i="1" s="1"/>
  <c r="BX252" i="1" s="1"/>
  <c r="BX253" i="1" s="1"/>
  <c r="BX254" i="1" s="1"/>
  <c r="BX255" i="1" s="1"/>
  <c r="BX256" i="1" s="1"/>
  <c r="BX257" i="1" s="1"/>
  <c r="BX258" i="1" s="1"/>
  <c r="BX259" i="1" s="1"/>
  <c r="BX260" i="1" s="1"/>
  <c r="BX261" i="1" s="1"/>
  <c r="BX262" i="1" s="1"/>
  <c r="BX263" i="1" s="1"/>
  <c r="BX264" i="1" s="1"/>
  <c r="BX265" i="1" s="1"/>
  <c r="BX266" i="1" s="1"/>
  <c r="BX267" i="1" s="1"/>
  <c r="BX268" i="1" s="1"/>
  <c r="BX269" i="1" s="1"/>
  <c r="BX270" i="1" s="1"/>
  <c r="BX271" i="1" s="1"/>
  <c r="BX272" i="1" s="1"/>
  <c r="BX273" i="1" s="1"/>
  <c r="BX274" i="1" s="1"/>
  <c r="BX275" i="1" s="1"/>
  <c r="BR11" i="4" s="1"/>
  <c r="BT246" i="1"/>
  <c r="BT247" i="1" s="1"/>
  <c r="BT248" i="1" s="1"/>
  <c r="BT249" i="1" s="1"/>
  <c r="BT250" i="1" s="1"/>
  <c r="BT251" i="1" s="1"/>
  <c r="BT252" i="1" s="1"/>
  <c r="BT253" i="1" s="1"/>
  <c r="BT254" i="1" s="1"/>
  <c r="BT255" i="1" s="1"/>
  <c r="BT256" i="1" s="1"/>
  <c r="BT257" i="1" s="1"/>
  <c r="BT258" i="1" s="1"/>
  <c r="BT259" i="1" s="1"/>
  <c r="BT260" i="1" s="1"/>
  <c r="BT261" i="1" s="1"/>
  <c r="BT262" i="1" s="1"/>
  <c r="BT263" i="1" s="1"/>
  <c r="BT264" i="1" s="1"/>
  <c r="BT265" i="1" s="1"/>
  <c r="BT266" i="1" s="1"/>
  <c r="BT267" i="1" s="1"/>
  <c r="BT268" i="1" s="1"/>
  <c r="BT269" i="1" s="1"/>
  <c r="BT270" i="1" s="1"/>
  <c r="BT271" i="1" s="1"/>
  <c r="BT272" i="1" s="1"/>
  <c r="BT273" i="1" s="1"/>
  <c r="BT274" i="1" s="1"/>
  <c r="BT275" i="1" s="1"/>
  <c r="BN11" i="4" s="1"/>
  <c r="BP246" i="1"/>
  <c r="BP247" i="1" s="1"/>
  <c r="BP248" i="1" s="1"/>
  <c r="BP249" i="1" s="1"/>
  <c r="BP250" i="1" s="1"/>
  <c r="BP251" i="1" s="1"/>
  <c r="BP252" i="1" s="1"/>
  <c r="BP253" i="1" s="1"/>
  <c r="BP254" i="1" s="1"/>
  <c r="BP255" i="1" s="1"/>
  <c r="BP256" i="1" s="1"/>
  <c r="BP257" i="1" s="1"/>
  <c r="BP258" i="1" s="1"/>
  <c r="BP259" i="1" s="1"/>
  <c r="BP260" i="1" s="1"/>
  <c r="BP261" i="1" s="1"/>
  <c r="BP262" i="1" s="1"/>
  <c r="BP263" i="1" s="1"/>
  <c r="BP264" i="1" s="1"/>
  <c r="BP265" i="1" s="1"/>
  <c r="BP266" i="1" s="1"/>
  <c r="BP267" i="1" s="1"/>
  <c r="BP268" i="1" s="1"/>
  <c r="BP269" i="1" s="1"/>
  <c r="BP270" i="1" s="1"/>
  <c r="BP271" i="1" s="1"/>
  <c r="BP272" i="1" s="1"/>
  <c r="BP273" i="1" s="1"/>
  <c r="BP274" i="1" s="1"/>
  <c r="BP275" i="1" s="1"/>
  <c r="BJ11" i="4" s="1"/>
  <c r="BL246" i="1"/>
  <c r="BL247" i="1" s="1"/>
  <c r="BL248" i="1" s="1"/>
  <c r="BL249" i="1" s="1"/>
  <c r="BL250" i="1" s="1"/>
  <c r="BL251" i="1" s="1"/>
  <c r="BL252" i="1" s="1"/>
  <c r="BL253" i="1" s="1"/>
  <c r="BL254" i="1" s="1"/>
  <c r="BL255" i="1" s="1"/>
  <c r="BL256" i="1" s="1"/>
  <c r="BL257" i="1" s="1"/>
  <c r="BL258" i="1" s="1"/>
  <c r="BL259" i="1" s="1"/>
  <c r="BL260" i="1" s="1"/>
  <c r="BL261" i="1" s="1"/>
  <c r="BL262" i="1" s="1"/>
  <c r="BL263" i="1" s="1"/>
  <c r="BL264" i="1" s="1"/>
  <c r="BL265" i="1" s="1"/>
  <c r="BL266" i="1" s="1"/>
  <c r="BL267" i="1" s="1"/>
  <c r="BL268" i="1" s="1"/>
  <c r="BL269" i="1" s="1"/>
  <c r="BL270" i="1" s="1"/>
  <c r="BL271" i="1" s="1"/>
  <c r="BL272" i="1" s="1"/>
  <c r="BL273" i="1" s="1"/>
  <c r="BL274" i="1" s="1"/>
  <c r="BL275" i="1" s="1"/>
  <c r="BF11" i="4" s="1"/>
  <c r="BH246" i="1"/>
  <c r="BH247" i="1" s="1"/>
  <c r="BH248" i="1" s="1"/>
  <c r="BH249" i="1" s="1"/>
  <c r="BH250" i="1" s="1"/>
  <c r="BH251" i="1" s="1"/>
  <c r="BH252" i="1" s="1"/>
  <c r="BH253" i="1" s="1"/>
  <c r="BH254" i="1" s="1"/>
  <c r="BH255" i="1" s="1"/>
  <c r="BH256" i="1" s="1"/>
  <c r="BH257" i="1" s="1"/>
  <c r="BH258" i="1" s="1"/>
  <c r="BH259" i="1" s="1"/>
  <c r="BH260" i="1" s="1"/>
  <c r="BH261" i="1" s="1"/>
  <c r="BH262" i="1" s="1"/>
  <c r="BH263" i="1" s="1"/>
  <c r="BH264" i="1" s="1"/>
  <c r="BH265" i="1" s="1"/>
  <c r="BH266" i="1" s="1"/>
  <c r="BH267" i="1" s="1"/>
  <c r="BH268" i="1" s="1"/>
  <c r="BH269" i="1" s="1"/>
  <c r="BH270" i="1" s="1"/>
  <c r="BH271" i="1" s="1"/>
  <c r="BH272" i="1" s="1"/>
  <c r="BH273" i="1" s="1"/>
  <c r="BH274" i="1" s="1"/>
  <c r="BH275" i="1" s="1"/>
  <c r="BB11" i="4" s="1"/>
  <c r="BD246" i="1"/>
  <c r="BD247" i="1" s="1"/>
  <c r="BD248" i="1" s="1"/>
  <c r="BD249" i="1" s="1"/>
  <c r="BD250" i="1" s="1"/>
  <c r="BD251" i="1" s="1"/>
  <c r="BD252" i="1" s="1"/>
  <c r="BD253" i="1" s="1"/>
  <c r="BD254" i="1" s="1"/>
  <c r="BD255" i="1" s="1"/>
  <c r="BD256" i="1" s="1"/>
  <c r="BD257" i="1" s="1"/>
  <c r="BD258" i="1" s="1"/>
  <c r="BD259" i="1" s="1"/>
  <c r="BD260" i="1" s="1"/>
  <c r="BD261" i="1" s="1"/>
  <c r="BD262" i="1" s="1"/>
  <c r="BD263" i="1" s="1"/>
  <c r="BD264" i="1" s="1"/>
  <c r="BD265" i="1" s="1"/>
  <c r="BD266" i="1" s="1"/>
  <c r="BD267" i="1" s="1"/>
  <c r="BD268" i="1" s="1"/>
  <c r="BD269" i="1" s="1"/>
  <c r="BD270" i="1" s="1"/>
  <c r="BD271" i="1" s="1"/>
  <c r="BD272" i="1" s="1"/>
  <c r="BD273" i="1" s="1"/>
  <c r="BD274" i="1" s="1"/>
  <c r="BD275" i="1" s="1"/>
  <c r="AX11" i="4" s="1"/>
  <c r="AZ246" i="1"/>
  <c r="AZ247" i="1" s="1"/>
  <c r="AZ248" i="1" s="1"/>
  <c r="AZ249" i="1" s="1"/>
  <c r="AZ250" i="1" s="1"/>
  <c r="AZ251" i="1" s="1"/>
  <c r="AZ252" i="1" s="1"/>
  <c r="AZ253" i="1" s="1"/>
  <c r="AZ254" i="1" s="1"/>
  <c r="AZ255" i="1" s="1"/>
  <c r="AZ256" i="1" s="1"/>
  <c r="AZ257" i="1" s="1"/>
  <c r="AZ258" i="1" s="1"/>
  <c r="AZ259" i="1" s="1"/>
  <c r="AZ260" i="1" s="1"/>
  <c r="AZ261" i="1" s="1"/>
  <c r="AZ262" i="1" s="1"/>
  <c r="AZ263" i="1" s="1"/>
  <c r="AZ264" i="1" s="1"/>
  <c r="AZ265" i="1" s="1"/>
  <c r="AZ266" i="1" s="1"/>
  <c r="AZ267" i="1" s="1"/>
  <c r="AZ268" i="1" s="1"/>
  <c r="AZ269" i="1" s="1"/>
  <c r="AZ270" i="1" s="1"/>
  <c r="AZ271" i="1" s="1"/>
  <c r="AZ272" i="1" s="1"/>
  <c r="AZ273" i="1" s="1"/>
  <c r="AZ274" i="1" s="1"/>
  <c r="AZ275" i="1" s="1"/>
  <c r="AT11" i="4" s="1"/>
  <c r="AV246" i="1"/>
  <c r="AV247" i="1" s="1"/>
  <c r="AV248" i="1" s="1"/>
  <c r="AV249" i="1" s="1"/>
  <c r="AV250" i="1" s="1"/>
  <c r="AV251" i="1" s="1"/>
  <c r="AV252" i="1" s="1"/>
  <c r="AV253" i="1" s="1"/>
  <c r="AV254" i="1" s="1"/>
  <c r="AV255" i="1" s="1"/>
  <c r="AV256" i="1" s="1"/>
  <c r="AV257" i="1" s="1"/>
  <c r="AV258" i="1" s="1"/>
  <c r="AV259" i="1" s="1"/>
  <c r="AV260" i="1" s="1"/>
  <c r="AV261" i="1" s="1"/>
  <c r="AV262" i="1" s="1"/>
  <c r="AV263" i="1" s="1"/>
  <c r="AV264" i="1" s="1"/>
  <c r="AV265" i="1" s="1"/>
  <c r="AV266" i="1" s="1"/>
  <c r="AV267" i="1" s="1"/>
  <c r="AV268" i="1" s="1"/>
  <c r="AV269" i="1" s="1"/>
  <c r="AV270" i="1" s="1"/>
  <c r="AV271" i="1" s="1"/>
  <c r="AV272" i="1" s="1"/>
  <c r="AV273" i="1" s="1"/>
  <c r="AV274" i="1" s="1"/>
  <c r="AV275" i="1" s="1"/>
  <c r="AP11" i="4" s="1"/>
  <c r="AN246" i="1"/>
  <c r="AJ246" i="1"/>
  <c r="AJ247" i="1" s="1"/>
  <c r="AJ248" i="1" s="1"/>
  <c r="AJ249" i="1" s="1"/>
  <c r="AJ250" i="1" s="1"/>
  <c r="AJ251" i="1" s="1"/>
  <c r="AJ252" i="1" s="1"/>
  <c r="AJ253" i="1" s="1"/>
  <c r="AJ254" i="1" s="1"/>
  <c r="AJ255" i="1" s="1"/>
  <c r="AJ256" i="1" s="1"/>
  <c r="AJ257" i="1" s="1"/>
  <c r="AJ258" i="1" s="1"/>
  <c r="AJ259" i="1" s="1"/>
  <c r="AJ260" i="1" s="1"/>
  <c r="AJ261" i="1" s="1"/>
  <c r="AJ262" i="1" s="1"/>
  <c r="AJ263" i="1" s="1"/>
  <c r="AJ264" i="1" s="1"/>
  <c r="AJ265" i="1" s="1"/>
  <c r="AJ266" i="1" s="1"/>
  <c r="AJ267" i="1" s="1"/>
  <c r="AJ268" i="1" s="1"/>
  <c r="AJ269" i="1" s="1"/>
  <c r="AJ270" i="1" s="1"/>
  <c r="AJ271" i="1" s="1"/>
  <c r="AJ272" i="1" s="1"/>
  <c r="AJ273" i="1" s="1"/>
  <c r="AJ274" i="1" s="1"/>
  <c r="AJ275" i="1" s="1"/>
  <c r="AD11" i="4" s="1"/>
  <c r="AF246" i="1"/>
  <c r="AF247" i="1" s="1"/>
  <c r="AF248" i="1" s="1"/>
  <c r="AF249" i="1" s="1"/>
  <c r="AF250" i="1" s="1"/>
  <c r="AF251" i="1" s="1"/>
  <c r="AF252" i="1" s="1"/>
  <c r="AF253" i="1" s="1"/>
  <c r="AF254" i="1" s="1"/>
  <c r="AF255" i="1" s="1"/>
  <c r="AF256" i="1" s="1"/>
  <c r="AF257" i="1" s="1"/>
  <c r="AF258" i="1" s="1"/>
  <c r="AF259" i="1" s="1"/>
  <c r="AF260" i="1" s="1"/>
  <c r="AF261" i="1" s="1"/>
  <c r="AF262" i="1" s="1"/>
  <c r="AF263" i="1" s="1"/>
  <c r="AF264" i="1" s="1"/>
  <c r="AF265" i="1" s="1"/>
  <c r="AF266" i="1" s="1"/>
  <c r="AF267" i="1" s="1"/>
  <c r="AF268" i="1" s="1"/>
  <c r="AF269" i="1" s="1"/>
  <c r="AF270" i="1" s="1"/>
  <c r="AF271" i="1" s="1"/>
  <c r="AF272" i="1" s="1"/>
  <c r="AF273" i="1" s="1"/>
  <c r="AF274" i="1" s="1"/>
  <c r="AF275" i="1" s="1"/>
  <c r="Z11" i="4" s="1"/>
  <c r="DD215" i="1"/>
  <c r="DD216" i="1" s="1"/>
  <c r="DD217" i="1" s="1"/>
  <c r="DD218" i="1" s="1"/>
  <c r="DD219" i="1" s="1"/>
  <c r="DD220" i="1" s="1"/>
  <c r="DD221" i="1" s="1"/>
  <c r="DD222" i="1" s="1"/>
  <c r="DD223" i="1" s="1"/>
  <c r="DD224" i="1" s="1"/>
  <c r="DD225" i="1" s="1"/>
  <c r="DD226" i="1" s="1"/>
  <c r="DD227" i="1" s="1"/>
  <c r="DD228" i="1" s="1"/>
  <c r="DD229" i="1" s="1"/>
  <c r="DD230" i="1" s="1"/>
  <c r="DD231" i="1" s="1"/>
  <c r="DD232" i="1" s="1"/>
  <c r="DD233" i="1" s="1"/>
  <c r="DD234" i="1" s="1"/>
  <c r="DD235" i="1" s="1"/>
  <c r="DD236" i="1" s="1"/>
  <c r="DD237" i="1" s="1"/>
  <c r="DD238" i="1" s="1"/>
  <c r="DD239" i="1" s="1"/>
  <c r="DD240" i="1" s="1"/>
  <c r="DD241" i="1" s="1"/>
  <c r="DD242" i="1" s="1"/>
  <c r="DD243" i="1" s="1"/>
  <c r="DD244" i="1" s="1"/>
  <c r="DD245" i="1" s="1"/>
  <c r="CX10" i="4" s="1"/>
  <c r="CZ10" i="4" s="1"/>
  <c r="CV215" i="1"/>
  <c r="CV216" i="1" s="1"/>
  <c r="CV217" i="1" s="1"/>
  <c r="CV218" i="1" s="1"/>
  <c r="CV219" i="1" s="1"/>
  <c r="CV220" i="1" s="1"/>
  <c r="CV221" i="1" s="1"/>
  <c r="CV222" i="1" s="1"/>
  <c r="CV223" i="1" s="1"/>
  <c r="CV224" i="1" s="1"/>
  <c r="CV225" i="1" s="1"/>
  <c r="CV226" i="1" s="1"/>
  <c r="CV227" i="1" s="1"/>
  <c r="CV228" i="1" s="1"/>
  <c r="CV229" i="1" s="1"/>
  <c r="CV230" i="1" s="1"/>
  <c r="CV231" i="1" s="1"/>
  <c r="CV232" i="1" s="1"/>
  <c r="CV233" i="1" s="1"/>
  <c r="CV234" i="1" s="1"/>
  <c r="CV235" i="1" s="1"/>
  <c r="CV236" i="1" s="1"/>
  <c r="CV237" i="1" s="1"/>
  <c r="CV238" i="1" s="1"/>
  <c r="CV239" i="1" s="1"/>
  <c r="CV240" i="1" s="1"/>
  <c r="CV241" i="1" s="1"/>
  <c r="CV242" i="1" s="1"/>
  <c r="CV243" i="1" s="1"/>
  <c r="CV244" i="1" s="1"/>
  <c r="CV245" i="1" s="1"/>
  <c r="CP10" i="4" s="1"/>
  <c r="CR215" i="1"/>
  <c r="CR216" i="1" s="1"/>
  <c r="CR217" i="1" s="1"/>
  <c r="CR218" i="1" s="1"/>
  <c r="CR219" i="1" s="1"/>
  <c r="CR220" i="1" s="1"/>
  <c r="CR221" i="1" s="1"/>
  <c r="CR222" i="1" s="1"/>
  <c r="CR223" i="1" s="1"/>
  <c r="CR224" i="1" s="1"/>
  <c r="CR225" i="1" s="1"/>
  <c r="CR226" i="1" s="1"/>
  <c r="CR227" i="1" s="1"/>
  <c r="CR228" i="1" s="1"/>
  <c r="CR229" i="1" s="1"/>
  <c r="CR230" i="1" s="1"/>
  <c r="CR231" i="1" s="1"/>
  <c r="CR232" i="1" s="1"/>
  <c r="CR233" i="1" s="1"/>
  <c r="CR234" i="1" s="1"/>
  <c r="CR235" i="1" s="1"/>
  <c r="CR236" i="1" s="1"/>
  <c r="CR237" i="1" s="1"/>
  <c r="CR238" i="1" s="1"/>
  <c r="CR239" i="1" s="1"/>
  <c r="CR240" i="1" s="1"/>
  <c r="CR241" i="1" s="1"/>
  <c r="CR242" i="1" s="1"/>
  <c r="CR243" i="1" s="1"/>
  <c r="CR244" i="1" s="1"/>
  <c r="CR245" i="1" s="1"/>
  <c r="CL10" i="4" s="1"/>
  <c r="CN215" i="1"/>
  <c r="CN216" i="1" s="1"/>
  <c r="CN217" i="1" s="1"/>
  <c r="CN218" i="1" s="1"/>
  <c r="CN219" i="1" s="1"/>
  <c r="CN220" i="1" s="1"/>
  <c r="CN221" i="1" s="1"/>
  <c r="CN222" i="1" s="1"/>
  <c r="CN223" i="1" s="1"/>
  <c r="CN224" i="1" s="1"/>
  <c r="CN225" i="1" s="1"/>
  <c r="CN226" i="1" s="1"/>
  <c r="CN227" i="1" s="1"/>
  <c r="CN228" i="1" s="1"/>
  <c r="CN229" i="1" s="1"/>
  <c r="CN230" i="1" s="1"/>
  <c r="CN231" i="1" s="1"/>
  <c r="CN232" i="1" s="1"/>
  <c r="CN233" i="1" s="1"/>
  <c r="CN234" i="1" s="1"/>
  <c r="CN235" i="1" s="1"/>
  <c r="CN236" i="1" s="1"/>
  <c r="CN237" i="1" s="1"/>
  <c r="CN238" i="1" s="1"/>
  <c r="CN239" i="1" s="1"/>
  <c r="CN240" i="1" s="1"/>
  <c r="CN241" i="1" s="1"/>
  <c r="CN242" i="1" s="1"/>
  <c r="CN243" i="1" s="1"/>
  <c r="CN244" i="1" s="1"/>
  <c r="CN245" i="1" s="1"/>
  <c r="CH10" i="4" s="1"/>
  <c r="CJ215" i="1"/>
  <c r="CJ216" i="1" s="1"/>
  <c r="CJ217" i="1" s="1"/>
  <c r="CJ218" i="1" s="1"/>
  <c r="CJ219" i="1" s="1"/>
  <c r="CJ220" i="1" s="1"/>
  <c r="CJ221" i="1" s="1"/>
  <c r="CJ222" i="1" s="1"/>
  <c r="CJ223" i="1" s="1"/>
  <c r="CJ224" i="1" s="1"/>
  <c r="CJ225" i="1" s="1"/>
  <c r="CJ226" i="1" s="1"/>
  <c r="CJ227" i="1" s="1"/>
  <c r="CJ228" i="1" s="1"/>
  <c r="CJ229" i="1" s="1"/>
  <c r="CJ230" i="1" s="1"/>
  <c r="CJ231" i="1" s="1"/>
  <c r="CJ232" i="1" s="1"/>
  <c r="CJ233" i="1" s="1"/>
  <c r="CJ234" i="1" s="1"/>
  <c r="CJ235" i="1" s="1"/>
  <c r="CJ236" i="1" s="1"/>
  <c r="CJ237" i="1" s="1"/>
  <c r="CJ238" i="1" s="1"/>
  <c r="CJ239" i="1" s="1"/>
  <c r="CJ240" i="1" s="1"/>
  <c r="CJ241" i="1" s="1"/>
  <c r="CJ242" i="1" s="1"/>
  <c r="CJ243" i="1" s="1"/>
  <c r="CJ244" i="1" s="1"/>
  <c r="CJ245" i="1" s="1"/>
  <c r="CD10" i="4" s="1"/>
  <c r="CF215" i="1"/>
  <c r="CF216" i="1" s="1"/>
  <c r="CF217" i="1" s="1"/>
  <c r="CF218" i="1" s="1"/>
  <c r="CF219" i="1" s="1"/>
  <c r="CF220" i="1" s="1"/>
  <c r="CF221" i="1" s="1"/>
  <c r="CF222" i="1" s="1"/>
  <c r="CF223" i="1" s="1"/>
  <c r="CF224" i="1" s="1"/>
  <c r="CF225" i="1" s="1"/>
  <c r="CF226" i="1" s="1"/>
  <c r="CF227" i="1" s="1"/>
  <c r="CF228" i="1" s="1"/>
  <c r="CF229" i="1" s="1"/>
  <c r="CF230" i="1" s="1"/>
  <c r="CF231" i="1" s="1"/>
  <c r="CF232" i="1" s="1"/>
  <c r="CF233" i="1" s="1"/>
  <c r="CF234" i="1" s="1"/>
  <c r="CF235" i="1" s="1"/>
  <c r="CF236" i="1" s="1"/>
  <c r="CF237" i="1" s="1"/>
  <c r="CF238" i="1" s="1"/>
  <c r="CF239" i="1" s="1"/>
  <c r="CF240" i="1" s="1"/>
  <c r="CF241" i="1" s="1"/>
  <c r="CF242" i="1" s="1"/>
  <c r="CF243" i="1" s="1"/>
  <c r="CF244" i="1" s="1"/>
  <c r="CF245" i="1" s="1"/>
  <c r="BZ10" i="4" s="1"/>
  <c r="CB215" i="1"/>
  <c r="CB216" i="1" s="1"/>
  <c r="CB217" i="1" s="1"/>
  <c r="CB218" i="1" s="1"/>
  <c r="CB219" i="1" s="1"/>
  <c r="CB220" i="1" s="1"/>
  <c r="CB221" i="1" s="1"/>
  <c r="CB222" i="1" s="1"/>
  <c r="CB223" i="1" s="1"/>
  <c r="CB224" i="1" s="1"/>
  <c r="CB225" i="1" s="1"/>
  <c r="CB226" i="1" s="1"/>
  <c r="CB227" i="1" s="1"/>
  <c r="CB228" i="1" s="1"/>
  <c r="CB229" i="1" s="1"/>
  <c r="CB230" i="1" s="1"/>
  <c r="CB231" i="1" s="1"/>
  <c r="CB232" i="1" s="1"/>
  <c r="CB233" i="1" s="1"/>
  <c r="CB234" i="1" s="1"/>
  <c r="CB235" i="1" s="1"/>
  <c r="CB236" i="1" s="1"/>
  <c r="CB237" i="1" s="1"/>
  <c r="CB238" i="1" s="1"/>
  <c r="CB239" i="1" s="1"/>
  <c r="CB240" i="1" s="1"/>
  <c r="CB241" i="1" s="1"/>
  <c r="CB242" i="1" s="1"/>
  <c r="CB243" i="1" s="1"/>
  <c r="CB244" i="1" s="1"/>
  <c r="CB245" i="1" s="1"/>
  <c r="BV10" i="4" s="1"/>
  <c r="BX215" i="1"/>
  <c r="BX216" i="1" s="1"/>
  <c r="BX217" i="1" s="1"/>
  <c r="BX218" i="1" s="1"/>
  <c r="BX219" i="1" s="1"/>
  <c r="BX220" i="1" s="1"/>
  <c r="BX221" i="1" s="1"/>
  <c r="BX222" i="1" s="1"/>
  <c r="BX223" i="1" s="1"/>
  <c r="BX224" i="1" s="1"/>
  <c r="BX225" i="1" s="1"/>
  <c r="BX226" i="1" s="1"/>
  <c r="BX227" i="1" s="1"/>
  <c r="BX228" i="1" s="1"/>
  <c r="BX229" i="1" s="1"/>
  <c r="BX230" i="1" s="1"/>
  <c r="BX231" i="1" s="1"/>
  <c r="BX232" i="1" s="1"/>
  <c r="BX233" i="1" s="1"/>
  <c r="BX234" i="1" s="1"/>
  <c r="BX235" i="1" s="1"/>
  <c r="BX236" i="1" s="1"/>
  <c r="BX237" i="1" s="1"/>
  <c r="BX238" i="1" s="1"/>
  <c r="BX239" i="1" s="1"/>
  <c r="BX240" i="1" s="1"/>
  <c r="BX241" i="1" s="1"/>
  <c r="BX242" i="1" s="1"/>
  <c r="BX243" i="1" s="1"/>
  <c r="BX244" i="1" s="1"/>
  <c r="BX245" i="1" s="1"/>
  <c r="BR10" i="4" s="1"/>
  <c r="BT215" i="1"/>
  <c r="BT216" i="1" s="1"/>
  <c r="BT217" i="1" s="1"/>
  <c r="BT218" i="1" s="1"/>
  <c r="BT219" i="1" s="1"/>
  <c r="BT220" i="1" s="1"/>
  <c r="BT221" i="1" s="1"/>
  <c r="BT222" i="1" s="1"/>
  <c r="BT223" i="1" s="1"/>
  <c r="BT224" i="1" s="1"/>
  <c r="BT225" i="1" s="1"/>
  <c r="BT226" i="1" s="1"/>
  <c r="BT227" i="1" s="1"/>
  <c r="BT228" i="1" s="1"/>
  <c r="BT229" i="1" s="1"/>
  <c r="BT230" i="1" s="1"/>
  <c r="BT231" i="1" s="1"/>
  <c r="BT232" i="1" s="1"/>
  <c r="BT233" i="1" s="1"/>
  <c r="BT234" i="1" s="1"/>
  <c r="BT235" i="1" s="1"/>
  <c r="BT236" i="1" s="1"/>
  <c r="BT237" i="1" s="1"/>
  <c r="BT238" i="1" s="1"/>
  <c r="BT239" i="1" s="1"/>
  <c r="BT240" i="1" s="1"/>
  <c r="BT241" i="1" s="1"/>
  <c r="BT242" i="1" s="1"/>
  <c r="BT243" i="1" s="1"/>
  <c r="BT244" i="1" s="1"/>
  <c r="BT245" i="1" s="1"/>
  <c r="BN10" i="4" s="1"/>
  <c r="BP215" i="1"/>
  <c r="BP216" i="1" s="1"/>
  <c r="BP217" i="1" s="1"/>
  <c r="BP218" i="1" s="1"/>
  <c r="BP219" i="1" s="1"/>
  <c r="BP220" i="1" s="1"/>
  <c r="BP221" i="1" s="1"/>
  <c r="BP222" i="1" s="1"/>
  <c r="BP223" i="1" s="1"/>
  <c r="BP224" i="1" s="1"/>
  <c r="BP225" i="1" s="1"/>
  <c r="BP226" i="1" s="1"/>
  <c r="BP227" i="1" s="1"/>
  <c r="BP228" i="1" s="1"/>
  <c r="BP229" i="1" s="1"/>
  <c r="BP230" i="1" s="1"/>
  <c r="BP231" i="1" s="1"/>
  <c r="BP232" i="1" s="1"/>
  <c r="BP233" i="1" s="1"/>
  <c r="BP234" i="1" s="1"/>
  <c r="BP235" i="1" s="1"/>
  <c r="BP236" i="1" s="1"/>
  <c r="BP237" i="1" s="1"/>
  <c r="BP238" i="1" s="1"/>
  <c r="BP239" i="1" s="1"/>
  <c r="BP240" i="1" s="1"/>
  <c r="BP241" i="1" s="1"/>
  <c r="BP242" i="1" s="1"/>
  <c r="BP243" i="1" s="1"/>
  <c r="BP244" i="1" s="1"/>
  <c r="BP245" i="1" s="1"/>
  <c r="BJ10" i="4" s="1"/>
  <c r="BL215" i="1"/>
  <c r="BL216" i="1" s="1"/>
  <c r="BL217" i="1" s="1"/>
  <c r="BL218" i="1" s="1"/>
  <c r="BL219" i="1" s="1"/>
  <c r="BL220" i="1" s="1"/>
  <c r="BL221" i="1" s="1"/>
  <c r="BL222" i="1" s="1"/>
  <c r="BL223" i="1" s="1"/>
  <c r="BL224" i="1" s="1"/>
  <c r="BL225" i="1" s="1"/>
  <c r="BL226" i="1" s="1"/>
  <c r="BL227" i="1" s="1"/>
  <c r="BL228" i="1" s="1"/>
  <c r="BL229" i="1" s="1"/>
  <c r="BL230" i="1" s="1"/>
  <c r="BL231" i="1" s="1"/>
  <c r="BL232" i="1" s="1"/>
  <c r="BL233" i="1" s="1"/>
  <c r="BL234" i="1" s="1"/>
  <c r="BL235" i="1" s="1"/>
  <c r="BL236" i="1" s="1"/>
  <c r="BL237" i="1" s="1"/>
  <c r="BL238" i="1" s="1"/>
  <c r="BL239" i="1" s="1"/>
  <c r="BL240" i="1" s="1"/>
  <c r="BL241" i="1" s="1"/>
  <c r="BL242" i="1" s="1"/>
  <c r="BL243" i="1" s="1"/>
  <c r="BL244" i="1" s="1"/>
  <c r="BL245" i="1" s="1"/>
  <c r="BF10" i="4" s="1"/>
  <c r="BH215" i="1"/>
  <c r="BH216" i="1" s="1"/>
  <c r="BH217" i="1" s="1"/>
  <c r="BH218" i="1" s="1"/>
  <c r="BH219" i="1" s="1"/>
  <c r="BH220" i="1" s="1"/>
  <c r="BH221" i="1" s="1"/>
  <c r="BH222" i="1" s="1"/>
  <c r="BH223" i="1" s="1"/>
  <c r="BH224" i="1" s="1"/>
  <c r="BH225" i="1" s="1"/>
  <c r="BH226" i="1" s="1"/>
  <c r="BH227" i="1" s="1"/>
  <c r="BH228" i="1" s="1"/>
  <c r="BH229" i="1" s="1"/>
  <c r="BH230" i="1" s="1"/>
  <c r="BH231" i="1" s="1"/>
  <c r="BH232" i="1" s="1"/>
  <c r="BH233" i="1" s="1"/>
  <c r="BH234" i="1" s="1"/>
  <c r="BH235" i="1" s="1"/>
  <c r="BH236" i="1" s="1"/>
  <c r="BH237" i="1" s="1"/>
  <c r="BH238" i="1" s="1"/>
  <c r="BH239" i="1" s="1"/>
  <c r="BH240" i="1" s="1"/>
  <c r="BH241" i="1" s="1"/>
  <c r="BH242" i="1" s="1"/>
  <c r="BH243" i="1" s="1"/>
  <c r="BH244" i="1" s="1"/>
  <c r="BH245" i="1" s="1"/>
  <c r="BB10" i="4" s="1"/>
  <c r="BD215" i="1"/>
  <c r="BD216" i="1" s="1"/>
  <c r="BD217" i="1" s="1"/>
  <c r="BD218" i="1" s="1"/>
  <c r="BD219" i="1" s="1"/>
  <c r="BD220" i="1" s="1"/>
  <c r="BD221" i="1" s="1"/>
  <c r="BD222" i="1" s="1"/>
  <c r="BD223" i="1" s="1"/>
  <c r="BD224" i="1" s="1"/>
  <c r="BD225" i="1" s="1"/>
  <c r="BD226" i="1" s="1"/>
  <c r="BD227" i="1" s="1"/>
  <c r="BD228" i="1" s="1"/>
  <c r="BD229" i="1" s="1"/>
  <c r="BD230" i="1" s="1"/>
  <c r="BD231" i="1" s="1"/>
  <c r="BD232" i="1" s="1"/>
  <c r="BD233" i="1" s="1"/>
  <c r="BD234" i="1" s="1"/>
  <c r="BD235" i="1" s="1"/>
  <c r="BD236" i="1" s="1"/>
  <c r="BD237" i="1" s="1"/>
  <c r="BD238" i="1" s="1"/>
  <c r="BD239" i="1" s="1"/>
  <c r="BD240" i="1" s="1"/>
  <c r="BD241" i="1" s="1"/>
  <c r="BD242" i="1" s="1"/>
  <c r="BD243" i="1" s="1"/>
  <c r="BD244" i="1" s="1"/>
  <c r="BD245" i="1" s="1"/>
  <c r="AX10" i="4" s="1"/>
  <c r="AZ215" i="1"/>
  <c r="AZ216" i="1" s="1"/>
  <c r="AZ217" i="1" s="1"/>
  <c r="AZ218" i="1" s="1"/>
  <c r="AZ219" i="1" s="1"/>
  <c r="AZ220" i="1" s="1"/>
  <c r="AZ221" i="1" s="1"/>
  <c r="AZ222" i="1" s="1"/>
  <c r="AZ223" i="1" s="1"/>
  <c r="AZ224" i="1" s="1"/>
  <c r="AZ225" i="1" s="1"/>
  <c r="AZ226" i="1" s="1"/>
  <c r="AZ227" i="1" s="1"/>
  <c r="AZ228" i="1" s="1"/>
  <c r="AZ229" i="1" s="1"/>
  <c r="AZ230" i="1" s="1"/>
  <c r="AZ231" i="1" s="1"/>
  <c r="AZ232" i="1" s="1"/>
  <c r="AZ233" i="1" s="1"/>
  <c r="AZ234" i="1" s="1"/>
  <c r="AZ235" i="1" s="1"/>
  <c r="AZ236" i="1" s="1"/>
  <c r="AZ237" i="1" s="1"/>
  <c r="AZ238" i="1" s="1"/>
  <c r="AZ239" i="1" s="1"/>
  <c r="AZ240" i="1" s="1"/>
  <c r="AZ241" i="1" s="1"/>
  <c r="AZ242" i="1" s="1"/>
  <c r="AZ243" i="1" s="1"/>
  <c r="AZ244" i="1" s="1"/>
  <c r="AZ245" i="1" s="1"/>
  <c r="AT10" i="4" s="1"/>
  <c r="AV215" i="1"/>
  <c r="AV216" i="1" s="1"/>
  <c r="AV217" i="1" s="1"/>
  <c r="AV218" i="1" s="1"/>
  <c r="AV219" i="1" s="1"/>
  <c r="AV220" i="1" s="1"/>
  <c r="AV221" i="1" s="1"/>
  <c r="AV222" i="1" s="1"/>
  <c r="AV223" i="1" s="1"/>
  <c r="AV224" i="1" s="1"/>
  <c r="AV225" i="1" s="1"/>
  <c r="AV226" i="1" s="1"/>
  <c r="AV227" i="1" s="1"/>
  <c r="AV228" i="1" s="1"/>
  <c r="AV229" i="1" s="1"/>
  <c r="AV230" i="1" s="1"/>
  <c r="AV231" i="1" s="1"/>
  <c r="AV232" i="1" s="1"/>
  <c r="AV233" i="1" s="1"/>
  <c r="AV234" i="1" s="1"/>
  <c r="AV235" i="1" s="1"/>
  <c r="AV236" i="1" s="1"/>
  <c r="AV237" i="1" s="1"/>
  <c r="AV238" i="1" s="1"/>
  <c r="AV239" i="1" s="1"/>
  <c r="AV240" i="1" s="1"/>
  <c r="AV241" i="1" s="1"/>
  <c r="AV242" i="1" s="1"/>
  <c r="AV243" i="1" s="1"/>
  <c r="AV244" i="1" s="1"/>
  <c r="AV245" i="1" s="1"/>
  <c r="AP10" i="4" s="1"/>
  <c r="AN215" i="1"/>
  <c r="AJ215" i="1"/>
  <c r="AJ216" i="1" s="1"/>
  <c r="AJ217" i="1" s="1"/>
  <c r="AJ218" i="1" s="1"/>
  <c r="AJ219" i="1" s="1"/>
  <c r="AJ220" i="1" s="1"/>
  <c r="AJ221" i="1" s="1"/>
  <c r="AJ222" i="1" s="1"/>
  <c r="AJ223" i="1" s="1"/>
  <c r="AJ224" i="1" s="1"/>
  <c r="AJ225" i="1" s="1"/>
  <c r="AJ226" i="1" s="1"/>
  <c r="AJ227" i="1" s="1"/>
  <c r="AJ228" i="1" s="1"/>
  <c r="AJ229" i="1" s="1"/>
  <c r="AJ230" i="1" s="1"/>
  <c r="AJ231" i="1" s="1"/>
  <c r="AJ232" i="1" s="1"/>
  <c r="AJ233" i="1" s="1"/>
  <c r="AJ234" i="1" s="1"/>
  <c r="AJ235" i="1" s="1"/>
  <c r="AJ236" i="1" s="1"/>
  <c r="AJ237" i="1" s="1"/>
  <c r="AJ238" i="1" s="1"/>
  <c r="AJ239" i="1" s="1"/>
  <c r="AJ240" i="1" s="1"/>
  <c r="AJ241" i="1" s="1"/>
  <c r="AJ242" i="1" s="1"/>
  <c r="AJ243" i="1" s="1"/>
  <c r="AJ244" i="1" s="1"/>
  <c r="AJ245" i="1" s="1"/>
  <c r="AD10" i="4" s="1"/>
  <c r="AF215" i="1"/>
  <c r="AF216" i="1" s="1"/>
  <c r="AF217" i="1" s="1"/>
  <c r="AF218" i="1" s="1"/>
  <c r="AF219" i="1" s="1"/>
  <c r="AF220" i="1" s="1"/>
  <c r="AF221" i="1" s="1"/>
  <c r="AF222" i="1" s="1"/>
  <c r="AF223" i="1" s="1"/>
  <c r="AF224" i="1" s="1"/>
  <c r="AF225" i="1" s="1"/>
  <c r="AF226" i="1" s="1"/>
  <c r="AF227" i="1" s="1"/>
  <c r="AF228" i="1" s="1"/>
  <c r="AF229" i="1" s="1"/>
  <c r="AF230" i="1" s="1"/>
  <c r="AF231" i="1" s="1"/>
  <c r="AF232" i="1" s="1"/>
  <c r="AF233" i="1" s="1"/>
  <c r="AF234" i="1" s="1"/>
  <c r="AF235" i="1" s="1"/>
  <c r="AF236" i="1" s="1"/>
  <c r="AF237" i="1" s="1"/>
  <c r="AF238" i="1" s="1"/>
  <c r="AF239" i="1" s="1"/>
  <c r="AF240" i="1" s="1"/>
  <c r="AF241" i="1" s="1"/>
  <c r="AF242" i="1" s="1"/>
  <c r="AF243" i="1" s="1"/>
  <c r="AF244" i="1" s="1"/>
  <c r="AF245" i="1" s="1"/>
  <c r="Z10" i="4" s="1"/>
  <c r="DD184" i="1"/>
  <c r="DD185" i="1" s="1"/>
  <c r="DD186" i="1" s="1"/>
  <c r="DD187" i="1" s="1"/>
  <c r="DD188" i="1" s="1"/>
  <c r="DD189" i="1" s="1"/>
  <c r="DD190" i="1" s="1"/>
  <c r="DD191" i="1" s="1"/>
  <c r="DD192" i="1" s="1"/>
  <c r="DD193" i="1" s="1"/>
  <c r="DD194" i="1" s="1"/>
  <c r="DD195" i="1" s="1"/>
  <c r="DD196" i="1" s="1"/>
  <c r="DD197" i="1" s="1"/>
  <c r="DD198" i="1" s="1"/>
  <c r="DD199" i="1" s="1"/>
  <c r="DD200" i="1" s="1"/>
  <c r="DD201" i="1" s="1"/>
  <c r="DD202" i="1" s="1"/>
  <c r="DD203" i="1" s="1"/>
  <c r="DD204" i="1" s="1"/>
  <c r="DD205" i="1" s="1"/>
  <c r="DD206" i="1" s="1"/>
  <c r="DD207" i="1" s="1"/>
  <c r="DD208" i="1" s="1"/>
  <c r="DD209" i="1" s="1"/>
  <c r="DD210" i="1" s="1"/>
  <c r="DD211" i="1" s="1"/>
  <c r="DD212" i="1" s="1"/>
  <c r="DD213" i="1" s="1"/>
  <c r="DD214" i="1" s="1"/>
  <c r="CX9" i="4" s="1"/>
  <c r="CV184" i="1"/>
  <c r="CV185" i="1" s="1"/>
  <c r="CV186" i="1" s="1"/>
  <c r="CV187" i="1" s="1"/>
  <c r="CV188" i="1" s="1"/>
  <c r="CV189" i="1" s="1"/>
  <c r="CV190" i="1" s="1"/>
  <c r="CV191" i="1" s="1"/>
  <c r="CV192" i="1" s="1"/>
  <c r="CV193" i="1" s="1"/>
  <c r="CV194" i="1" s="1"/>
  <c r="CV195" i="1" s="1"/>
  <c r="CV196" i="1" s="1"/>
  <c r="CV197" i="1" s="1"/>
  <c r="CV198" i="1" s="1"/>
  <c r="CV199" i="1" s="1"/>
  <c r="CV200" i="1" s="1"/>
  <c r="CV201" i="1" s="1"/>
  <c r="CV202" i="1" s="1"/>
  <c r="CV203" i="1" s="1"/>
  <c r="CV204" i="1" s="1"/>
  <c r="CV205" i="1" s="1"/>
  <c r="CV206" i="1" s="1"/>
  <c r="CV207" i="1" s="1"/>
  <c r="CV208" i="1" s="1"/>
  <c r="CV209" i="1" s="1"/>
  <c r="CV210" i="1" s="1"/>
  <c r="CV211" i="1" s="1"/>
  <c r="CV212" i="1" s="1"/>
  <c r="CV213" i="1" s="1"/>
  <c r="CV214" i="1" s="1"/>
  <c r="CP9" i="4" s="1"/>
  <c r="CR184" i="1"/>
  <c r="CR185" i="1" s="1"/>
  <c r="CR186" i="1" s="1"/>
  <c r="CR187" i="1" s="1"/>
  <c r="CR188" i="1" s="1"/>
  <c r="CR189" i="1" s="1"/>
  <c r="CR190" i="1" s="1"/>
  <c r="CR191" i="1" s="1"/>
  <c r="CR192" i="1" s="1"/>
  <c r="CR193" i="1" s="1"/>
  <c r="CR194" i="1" s="1"/>
  <c r="CR195" i="1" s="1"/>
  <c r="CR196" i="1" s="1"/>
  <c r="CR197" i="1" s="1"/>
  <c r="CR198" i="1" s="1"/>
  <c r="CR199" i="1" s="1"/>
  <c r="CR200" i="1" s="1"/>
  <c r="CR201" i="1" s="1"/>
  <c r="CR202" i="1" s="1"/>
  <c r="CR203" i="1" s="1"/>
  <c r="CR204" i="1" s="1"/>
  <c r="CR205" i="1" s="1"/>
  <c r="CR206" i="1" s="1"/>
  <c r="CR207" i="1" s="1"/>
  <c r="CR208" i="1" s="1"/>
  <c r="CR209" i="1" s="1"/>
  <c r="CR210" i="1" s="1"/>
  <c r="CR211" i="1" s="1"/>
  <c r="CR212" i="1" s="1"/>
  <c r="CR213" i="1" s="1"/>
  <c r="CR214" i="1" s="1"/>
  <c r="CL9" i="4" s="1"/>
  <c r="CN184" i="1"/>
  <c r="CN185" i="1" s="1"/>
  <c r="CN186" i="1" s="1"/>
  <c r="CN187" i="1" s="1"/>
  <c r="CN188" i="1" s="1"/>
  <c r="CN189" i="1" s="1"/>
  <c r="CN190" i="1" s="1"/>
  <c r="CN191" i="1" s="1"/>
  <c r="CN192" i="1" s="1"/>
  <c r="CN193" i="1" s="1"/>
  <c r="CN194" i="1" s="1"/>
  <c r="CN195" i="1" s="1"/>
  <c r="CN196" i="1" s="1"/>
  <c r="CN197" i="1" s="1"/>
  <c r="CN198" i="1" s="1"/>
  <c r="CN199" i="1" s="1"/>
  <c r="CN200" i="1" s="1"/>
  <c r="CN201" i="1" s="1"/>
  <c r="CN202" i="1" s="1"/>
  <c r="CN203" i="1" s="1"/>
  <c r="CN204" i="1" s="1"/>
  <c r="CN205" i="1" s="1"/>
  <c r="CN206" i="1" s="1"/>
  <c r="CN207" i="1" s="1"/>
  <c r="CN208" i="1" s="1"/>
  <c r="CN209" i="1" s="1"/>
  <c r="CN210" i="1" s="1"/>
  <c r="CN211" i="1" s="1"/>
  <c r="CN212" i="1" s="1"/>
  <c r="CN213" i="1" s="1"/>
  <c r="CN214" i="1" s="1"/>
  <c r="CH9" i="4" s="1"/>
  <c r="CJ184" i="1"/>
  <c r="CJ185" i="1" s="1"/>
  <c r="CJ186" i="1" s="1"/>
  <c r="CJ187" i="1" s="1"/>
  <c r="CJ188" i="1" s="1"/>
  <c r="CJ189" i="1" s="1"/>
  <c r="CJ190" i="1" s="1"/>
  <c r="CJ191" i="1" s="1"/>
  <c r="CJ192" i="1" s="1"/>
  <c r="CJ193" i="1" s="1"/>
  <c r="CJ194" i="1" s="1"/>
  <c r="CJ195" i="1" s="1"/>
  <c r="CJ196" i="1" s="1"/>
  <c r="CJ197" i="1" s="1"/>
  <c r="CJ198" i="1" s="1"/>
  <c r="CJ199" i="1" s="1"/>
  <c r="CJ200" i="1" s="1"/>
  <c r="CJ201" i="1" s="1"/>
  <c r="CJ202" i="1" s="1"/>
  <c r="CJ203" i="1" s="1"/>
  <c r="CJ204" i="1" s="1"/>
  <c r="CJ205" i="1" s="1"/>
  <c r="CJ206" i="1" s="1"/>
  <c r="CJ207" i="1" s="1"/>
  <c r="CJ208" i="1" s="1"/>
  <c r="CJ209" i="1" s="1"/>
  <c r="CJ210" i="1" s="1"/>
  <c r="CJ211" i="1" s="1"/>
  <c r="CJ212" i="1" s="1"/>
  <c r="CJ213" i="1" s="1"/>
  <c r="CJ214" i="1" s="1"/>
  <c r="CD9" i="4" s="1"/>
  <c r="CF184" i="1"/>
  <c r="CF185" i="1" s="1"/>
  <c r="CF186" i="1" s="1"/>
  <c r="CF187" i="1" s="1"/>
  <c r="CF188" i="1" s="1"/>
  <c r="CF189" i="1" s="1"/>
  <c r="CF190" i="1" s="1"/>
  <c r="CF191" i="1" s="1"/>
  <c r="CF192" i="1" s="1"/>
  <c r="CF193" i="1" s="1"/>
  <c r="CF194" i="1" s="1"/>
  <c r="CF195" i="1" s="1"/>
  <c r="CF196" i="1" s="1"/>
  <c r="CF197" i="1" s="1"/>
  <c r="CF198" i="1" s="1"/>
  <c r="CF199" i="1" s="1"/>
  <c r="CF200" i="1" s="1"/>
  <c r="CF201" i="1" s="1"/>
  <c r="CF202" i="1" s="1"/>
  <c r="CF203" i="1" s="1"/>
  <c r="CF204" i="1" s="1"/>
  <c r="CF205" i="1" s="1"/>
  <c r="CF206" i="1" s="1"/>
  <c r="CF207" i="1" s="1"/>
  <c r="CF208" i="1" s="1"/>
  <c r="CF209" i="1" s="1"/>
  <c r="CF210" i="1" s="1"/>
  <c r="CF211" i="1" s="1"/>
  <c r="CF212" i="1" s="1"/>
  <c r="CF213" i="1" s="1"/>
  <c r="CF214" i="1" s="1"/>
  <c r="BZ9" i="4" s="1"/>
  <c r="CB184" i="1"/>
  <c r="CB185" i="1" s="1"/>
  <c r="CB186" i="1" s="1"/>
  <c r="CB187" i="1" s="1"/>
  <c r="CB188" i="1" s="1"/>
  <c r="CB189" i="1" s="1"/>
  <c r="CB190" i="1" s="1"/>
  <c r="CB191" i="1" s="1"/>
  <c r="CB192" i="1" s="1"/>
  <c r="CB193" i="1" s="1"/>
  <c r="CB194" i="1" s="1"/>
  <c r="CB195" i="1" s="1"/>
  <c r="CB196" i="1" s="1"/>
  <c r="CB197" i="1" s="1"/>
  <c r="CB198" i="1" s="1"/>
  <c r="CB199" i="1" s="1"/>
  <c r="CB200" i="1" s="1"/>
  <c r="CB201" i="1" s="1"/>
  <c r="CB202" i="1" s="1"/>
  <c r="CB203" i="1" s="1"/>
  <c r="CB204" i="1" s="1"/>
  <c r="CB205" i="1" s="1"/>
  <c r="CB206" i="1" s="1"/>
  <c r="CB207" i="1" s="1"/>
  <c r="CB208" i="1" s="1"/>
  <c r="CB209" i="1" s="1"/>
  <c r="CB210" i="1" s="1"/>
  <c r="CB211" i="1" s="1"/>
  <c r="CB212" i="1" s="1"/>
  <c r="CB213" i="1" s="1"/>
  <c r="CB214" i="1" s="1"/>
  <c r="BV9" i="4" s="1"/>
  <c r="BX184" i="1"/>
  <c r="BX185" i="1" s="1"/>
  <c r="BX186" i="1" s="1"/>
  <c r="BX187" i="1" s="1"/>
  <c r="BX188" i="1" s="1"/>
  <c r="BX189" i="1" s="1"/>
  <c r="BX190" i="1" s="1"/>
  <c r="BX191" i="1" s="1"/>
  <c r="BX192" i="1" s="1"/>
  <c r="BX193" i="1" s="1"/>
  <c r="BX194" i="1" s="1"/>
  <c r="BX195" i="1" s="1"/>
  <c r="BX196" i="1" s="1"/>
  <c r="BX197" i="1" s="1"/>
  <c r="BX198" i="1" s="1"/>
  <c r="BX199" i="1" s="1"/>
  <c r="BX200" i="1" s="1"/>
  <c r="BX201" i="1" s="1"/>
  <c r="BX202" i="1" s="1"/>
  <c r="BX203" i="1" s="1"/>
  <c r="BX204" i="1" s="1"/>
  <c r="BX205" i="1" s="1"/>
  <c r="BX206" i="1" s="1"/>
  <c r="BX207" i="1" s="1"/>
  <c r="BX208" i="1" s="1"/>
  <c r="BX209" i="1" s="1"/>
  <c r="BX210" i="1" s="1"/>
  <c r="BX211" i="1" s="1"/>
  <c r="BX212" i="1" s="1"/>
  <c r="BX213" i="1" s="1"/>
  <c r="BX214" i="1" s="1"/>
  <c r="BR9" i="4" s="1"/>
  <c r="BT184" i="1"/>
  <c r="BT185" i="1" s="1"/>
  <c r="BT186" i="1" s="1"/>
  <c r="BT187" i="1" s="1"/>
  <c r="BT188" i="1" s="1"/>
  <c r="BT189" i="1" s="1"/>
  <c r="BT190" i="1" s="1"/>
  <c r="BT191" i="1" s="1"/>
  <c r="BT192" i="1" s="1"/>
  <c r="BT193" i="1" s="1"/>
  <c r="BT194" i="1" s="1"/>
  <c r="BT195" i="1" s="1"/>
  <c r="BT196" i="1" s="1"/>
  <c r="BT197" i="1" s="1"/>
  <c r="BT198" i="1" s="1"/>
  <c r="BT199" i="1" s="1"/>
  <c r="BT200" i="1" s="1"/>
  <c r="BT201" i="1" s="1"/>
  <c r="BT202" i="1" s="1"/>
  <c r="BT203" i="1" s="1"/>
  <c r="BT204" i="1" s="1"/>
  <c r="BT205" i="1" s="1"/>
  <c r="BT206" i="1" s="1"/>
  <c r="BT207" i="1" s="1"/>
  <c r="BT208" i="1" s="1"/>
  <c r="BT209" i="1" s="1"/>
  <c r="BT210" i="1" s="1"/>
  <c r="BT211" i="1" s="1"/>
  <c r="BT212" i="1" s="1"/>
  <c r="BT213" i="1" s="1"/>
  <c r="BT214" i="1" s="1"/>
  <c r="BN9" i="4" s="1"/>
  <c r="BP184" i="1"/>
  <c r="BP185" i="1" s="1"/>
  <c r="BP186" i="1" s="1"/>
  <c r="BP187" i="1" s="1"/>
  <c r="BP188" i="1" s="1"/>
  <c r="BP189" i="1" s="1"/>
  <c r="BP190" i="1" s="1"/>
  <c r="BP191" i="1" s="1"/>
  <c r="BP192" i="1" s="1"/>
  <c r="BP193" i="1" s="1"/>
  <c r="BP194" i="1" s="1"/>
  <c r="BP195" i="1" s="1"/>
  <c r="BP196" i="1" s="1"/>
  <c r="BP197" i="1" s="1"/>
  <c r="BP198" i="1" s="1"/>
  <c r="BP199" i="1" s="1"/>
  <c r="BP200" i="1" s="1"/>
  <c r="BP201" i="1" s="1"/>
  <c r="BP202" i="1" s="1"/>
  <c r="BP203" i="1" s="1"/>
  <c r="BP204" i="1" s="1"/>
  <c r="BP205" i="1" s="1"/>
  <c r="BP206" i="1" s="1"/>
  <c r="BP207" i="1" s="1"/>
  <c r="BP208" i="1" s="1"/>
  <c r="BP209" i="1" s="1"/>
  <c r="BP210" i="1" s="1"/>
  <c r="BP211" i="1" s="1"/>
  <c r="BP212" i="1" s="1"/>
  <c r="BP213" i="1" s="1"/>
  <c r="BP214" i="1" s="1"/>
  <c r="BJ9" i="4" s="1"/>
  <c r="BL184" i="1"/>
  <c r="BL185" i="1" s="1"/>
  <c r="BL186" i="1" s="1"/>
  <c r="BL187" i="1" s="1"/>
  <c r="BL188" i="1" s="1"/>
  <c r="BL189" i="1" s="1"/>
  <c r="BL190" i="1" s="1"/>
  <c r="BL191" i="1" s="1"/>
  <c r="BL192" i="1" s="1"/>
  <c r="BL193" i="1" s="1"/>
  <c r="BL194" i="1" s="1"/>
  <c r="BL195" i="1" s="1"/>
  <c r="BL196" i="1" s="1"/>
  <c r="BL197" i="1" s="1"/>
  <c r="BL198" i="1" s="1"/>
  <c r="BL199" i="1" s="1"/>
  <c r="BL200" i="1" s="1"/>
  <c r="BL201" i="1" s="1"/>
  <c r="BL202" i="1" s="1"/>
  <c r="BL203" i="1" s="1"/>
  <c r="BL204" i="1" s="1"/>
  <c r="BL205" i="1" s="1"/>
  <c r="BL206" i="1" s="1"/>
  <c r="BL207" i="1" s="1"/>
  <c r="BL208" i="1" s="1"/>
  <c r="BL209" i="1" s="1"/>
  <c r="BL210" i="1" s="1"/>
  <c r="BL211" i="1" s="1"/>
  <c r="BL212" i="1" s="1"/>
  <c r="BL213" i="1" s="1"/>
  <c r="BL214" i="1" s="1"/>
  <c r="BF9" i="4" s="1"/>
  <c r="BH184" i="1"/>
  <c r="BH185" i="1" s="1"/>
  <c r="BH186" i="1" s="1"/>
  <c r="BH187" i="1" s="1"/>
  <c r="BH188" i="1" s="1"/>
  <c r="BH189" i="1" s="1"/>
  <c r="BH190" i="1" s="1"/>
  <c r="BH191" i="1" s="1"/>
  <c r="BH192" i="1" s="1"/>
  <c r="BH193" i="1" s="1"/>
  <c r="BH194" i="1" s="1"/>
  <c r="BH195" i="1" s="1"/>
  <c r="BH196" i="1" s="1"/>
  <c r="BH197" i="1" s="1"/>
  <c r="BH198" i="1" s="1"/>
  <c r="BH199" i="1" s="1"/>
  <c r="BH200" i="1" s="1"/>
  <c r="BH201" i="1" s="1"/>
  <c r="BH202" i="1" s="1"/>
  <c r="BH203" i="1" s="1"/>
  <c r="BH204" i="1" s="1"/>
  <c r="BH205" i="1" s="1"/>
  <c r="BH206" i="1" s="1"/>
  <c r="BH207" i="1" s="1"/>
  <c r="BH208" i="1" s="1"/>
  <c r="BH209" i="1" s="1"/>
  <c r="BH210" i="1" s="1"/>
  <c r="BH211" i="1" s="1"/>
  <c r="BH212" i="1" s="1"/>
  <c r="BH213" i="1" s="1"/>
  <c r="BH214" i="1" s="1"/>
  <c r="BB9" i="4" s="1"/>
  <c r="BD184" i="1"/>
  <c r="BD185" i="1" s="1"/>
  <c r="BD186" i="1" s="1"/>
  <c r="BD187" i="1" s="1"/>
  <c r="BD188" i="1" s="1"/>
  <c r="BD189" i="1" s="1"/>
  <c r="BD190" i="1" s="1"/>
  <c r="BD191" i="1" s="1"/>
  <c r="BD192" i="1" s="1"/>
  <c r="BD193" i="1" s="1"/>
  <c r="BD194" i="1" s="1"/>
  <c r="BD195" i="1" s="1"/>
  <c r="BD196" i="1" s="1"/>
  <c r="BD197" i="1" s="1"/>
  <c r="BD198" i="1" s="1"/>
  <c r="BD199" i="1" s="1"/>
  <c r="BD200" i="1" s="1"/>
  <c r="BD201" i="1" s="1"/>
  <c r="BD202" i="1" s="1"/>
  <c r="BD203" i="1" s="1"/>
  <c r="BD204" i="1" s="1"/>
  <c r="BD205" i="1" s="1"/>
  <c r="BD206" i="1" s="1"/>
  <c r="BD207" i="1" s="1"/>
  <c r="BD208" i="1" s="1"/>
  <c r="BD209" i="1" s="1"/>
  <c r="BD210" i="1" s="1"/>
  <c r="BD211" i="1" s="1"/>
  <c r="BD212" i="1" s="1"/>
  <c r="BD213" i="1" s="1"/>
  <c r="BD214" i="1" s="1"/>
  <c r="AX9" i="4" s="1"/>
  <c r="AZ184" i="1"/>
  <c r="AZ185" i="1" s="1"/>
  <c r="AZ186" i="1" s="1"/>
  <c r="AZ187" i="1" s="1"/>
  <c r="AZ188" i="1" s="1"/>
  <c r="AZ189" i="1" s="1"/>
  <c r="AZ190" i="1" s="1"/>
  <c r="AZ191" i="1" s="1"/>
  <c r="AZ192" i="1" s="1"/>
  <c r="AZ193" i="1" s="1"/>
  <c r="AZ194" i="1" s="1"/>
  <c r="AZ195" i="1" s="1"/>
  <c r="AZ196" i="1" s="1"/>
  <c r="AZ197" i="1" s="1"/>
  <c r="AZ198" i="1" s="1"/>
  <c r="AZ199" i="1" s="1"/>
  <c r="AZ200" i="1" s="1"/>
  <c r="AZ201" i="1" s="1"/>
  <c r="AZ202" i="1" s="1"/>
  <c r="AZ203" i="1" s="1"/>
  <c r="AZ204" i="1" s="1"/>
  <c r="AZ205" i="1" s="1"/>
  <c r="AZ206" i="1" s="1"/>
  <c r="AZ207" i="1" s="1"/>
  <c r="AZ208" i="1" s="1"/>
  <c r="AZ209" i="1" s="1"/>
  <c r="AZ210" i="1" s="1"/>
  <c r="AZ211" i="1" s="1"/>
  <c r="AZ212" i="1" s="1"/>
  <c r="AZ213" i="1" s="1"/>
  <c r="AZ214" i="1" s="1"/>
  <c r="AT9" i="4" s="1"/>
  <c r="AV184" i="1"/>
  <c r="AV185" i="1" s="1"/>
  <c r="AV186" i="1" s="1"/>
  <c r="AV187" i="1" s="1"/>
  <c r="AV188" i="1" s="1"/>
  <c r="AV189" i="1" s="1"/>
  <c r="AV190" i="1" s="1"/>
  <c r="AV191" i="1" s="1"/>
  <c r="AV192" i="1" s="1"/>
  <c r="AV193" i="1" s="1"/>
  <c r="AV194" i="1" s="1"/>
  <c r="AV195" i="1" s="1"/>
  <c r="AV196" i="1" s="1"/>
  <c r="AV197" i="1" s="1"/>
  <c r="AV198" i="1" s="1"/>
  <c r="AV199" i="1" s="1"/>
  <c r="AV200" i="1" s="1"/>
  <c r="AV201" i="1" s="1"/>
  <c r="AV202" i="1" s="1"/>
  <c r="AV203" i="1" s="1"/>
  <c r="AV204" i="1" s="1"/>
  <c r="AV205" i="1" s="1"/>
  <c r="AV206" i="1" s="1"/>
  <c r="AV207" i="1" s="1"/>
  <c r="AV208" i="1" s="1"/>
  <c r="AV209" i="1" s="1"/>
  <c r="AV210" i="1" s="1"/>
  <c r="AV211" i="1" s="1"/>
  <c r="AV212" i="1" s="1"/>
  <c r="AV213" i="1" s="1"/>
  <c r="AV214" i="1" s="1"/>
  <c r="AP9" i="4" s="1"/>
  <c r="AN184" i="1"/>
  <c r="AN185" i="1" s="1"/>
  <c r="AJ184" i="1"/>
  <c r="AJ185" i="1" s="1"/>
  <c r="AJ186" i="1" s="1"/>
  <c r="AJ187" i="1" s="1"/>
  <c r="AJ188" i="1" s="1"/>
  <c r="AJ189" i="1" s="1"/>
  <c r="AJ190" i="1" s="1"/>
  <c r="AJ191" i="1" s="1"/>
  <c r="AJ192" i="1" s="1"/>
  <c r="AJ193" i="1" s="1"/>
  <c r="AJ194" i="1" s="1"/>
  <c r="AJ195" i="1" s="1"/>
  <c r="AJ196" i="1" s="1"/>
  <c r="AJ197" i="1" s="1"/>
  <c r="AJ198" i="1" s="1"/>
  <c r="AJ199" i="1" s="1"/>
  <c r="AJ200" i="1" s="1"/>
  <c r="AJ201" i="1" s="1"/>
  <c r="AJ202" i="1" s="1"/>
  <c r="AJ203" i="1" s="1"/>
  <c r="AJ204" i="1" s="1"/>
  <c r="AJ205" i="1" s="1"/>
  <c r="AJ206" i="1" s="1"/>
  <c r="AJ207" i="1" s="1"/>
  <c r="AJ208" i="1" s="1"/>
  <c r="AJ209" i="1" s="1"/>
  <c r="AJ210" i="1" s="1"/>
  <c r="AJ211" i="1" s="1"/>
  <c r="AJ212" i="1" s="1"/>
  <c r="AJ213" i="1" s="1"/>
  <c r="AJ214" i="1" s="1"/>
  <c r="AD9" i="4" s="1"/>
  <c r="AF184" i="1"/>
  <c r="AF185" i="1" s="1"/>
  <c r="AF186" i="1" s="1"/>
  <c r="AF187" i="1" s="1"/>
  <c r="AF188" i="1" s="1"/>
  <c r="AF189" i="1" s="1"/>
  <c r="AF190" i="1" s="1"/>
  <c r="AF191" i="1" s="1"/>
  <c r="AF192" i="1" s="1"/>
  <c r="AF193" i="1" s="1"/>
  <c r="AF194" i="1" s="1"/>
  <c r="AF195" i="1" s="1"/>
  <c r="AF196" i="1" s="1"/>
  <c r="AF197" i="1" s="1"/>
  <c r="AF198" i="1" s="1"/>
  <c r="AF199" i="1" s="1"/>
  <c r="AF200" i="1" s="1"/>
  <c r="AF201" i="1" s="1"/>
  <c r="AF202" i="1" s="1"/>
  <c r="AF203" i="1" s="1"/>
  <c r="AF204" i="1" s="1"/>
  <c r="AF205" i="1" s="1"/>
  <c r="AF206" i="1" s="1"/>
  <c r="AF207" i="1" s="1"/>
  <c r="AF208" i="1" s="1"/>
  <c r="AF209" i="1" s="1"/>
  <c r="AF210" i="1" s="1"/>
  <c r="AF211" i="1" s="1"/>
  <c r="AF212" i="1" s="1"/>
  <c r="AF213" i="1" s="1"/>
  <c r="AF214" i="1" s="1"/>
  <c r="Z9" i="4" s="1"/>
  <c r="DD154" i="1"/>
  <c r="DD155" i="1" s="1"/>
  <c r="DD156" i="1" s="1"/>
  <c r="DD157" i="1" s="1"/>
  <c r="DD158" i="1" s="1"/>
  <c r="DD159" i="1" s="1"/>
  <c r="DD160" i="1" s="1"/>
  <c r="DD161" i="1" s="1"/>
  <c r="DD162" i="1" s="1"/>
  <c r="DD163" i="1" s="1"/>
  <c r="DD164" i="1" s="1"/>
  <c r="DD165" i="1" s="1"/>
  <c r="DD166" i="1" s="1"/>
  <c r="DD167" i="1" s="1"/>
  <c r="DD168" i="1" s="1"/>
  <c r="DD169" i="1" s="1"/>
  <c r="DD170" i="1" s="1"/>
  <c r="DD171" i="1" s="1"/>
  <c r="DD172" i="1" s="1"/>
  <c r="DD173" i="1" s="1"/>
  <c r="DD174" i="1" s="1"/>
  <c r="DD175" i="1" s="1"/>
  <c r="DD176" i="1" s="1"/>
  <c r="DD177" i="1" s="1"/>
  <c r="DD178" i="1" s="1"/>
  <c r="DD179" i="1" s="1"/>
  <c r="DD180" i="1" s="1"/>
  <c r="DD181" i="1" s="1"/>
  <c r="DD182" i="1" s="1"/>
  <c r="DD183" i="1" s="1"/>
  <c r="CX8" i="4" s="1"/>
  <c r="CV154" i="1"/>
  <c r="CV155" i="1" s="1"/>
  <c r="CV156" i="1" s="1"/>
  <c r="CV157" i="1" s="1"/>
  <c r="CV158" i="1" s="1"/>
  <c r="CV159" i="1" s="1"/>
  <c r="CV160" i="1" s="1"/>
  <c r="CV161" i="1" s="1"/>
  <c r="CV162" i="1" s="1"/>
  <c r="CV163" i="1" s="1"/>
  <c r="CV164" i="1" s="1"/>
  <c r="CV165" i="1" s="1"/>
  <c r="CV166" i="1" s="1"/>
  <c r="CV167" i="1" s="1"/>
  <c r="CV168" i="1" s="1"/>
  <c r="CV169" i="1" s="1"/>
  <c r="CV170" i="1" s="1"/>
  <c r="CV171" i="1" s="1"/>
  <c r="CV172" i="1" s="1"/>
  <c r="CV173" i="1" s="1"/>
  <c r="CV174" i="1" s="1"/>
  <c r="CV175" i="1" s="1"/>
  <c r="CV176" i="1" s="1"/>
  <c r="CV177" i="1" s="1"/>
  <c r="CV178" i="1" s="1"/>
  <c r="CV179" i="1" s="1"/>
  <c r="CV180" i="1" s="1"/>
  <c r="CV181" i="1" s="1"/>
  <c r="CV182" i="1" s="1"/>
  <c r="CV183" i="1" s="1"/>
  <c r="CP8" i="4" s="1"/>
  <c r="CR154" i="1"/>
  <c r="CR155" i="1" s="1"/>
  <c r="CR156" i="1" s="1"/>
  <c r="CR157" i="1" s="1"/>
  <c r="CR158" i="1" s="1"/>
  <c r="CR159" i="1" s="1"/>
  <c r="CR160" i="1" s="1"/>
  <c r="CR161" i="1" s="1"/>
  <c r="CR162" i="1" s="1"/>
  <c r="CR163" i="1" s="1"/>
  <c r="CR164" i="1" s="1"/>
  <c r="CR165" i="1" s="1"/>
  <c r="CR166" i="1" s="1"/>
  <c r="CR167" i="1" s="1"/>
  <c r="CR168" i="1" s="1"/>
  <c r="CR169" i="1" s="1"/>
  <c r="CR170" i="1" s="1"/>
  <c r="CR171" i="1" s="1"/>
  <c r="CR172" i="1" s="1"/>
  <c r="CR173" i="1" s="1"/>
  <c r="CR174" i="1" s="1"/>
  <c r="CR175" i="1" s="1"/>
  <c r="CR176" i="1" s="1"/>
  <c r="CR177" i="1" s="1"/>
  <c r="CR178" i="1" s="1"/>
  <c r="CR179" i="1" s="1"/>
  <c r="CR180" i="1" s="1"/>
  <c r="CR181" i="1" s="1"/>
  <c r="CR182" i="1" s="1"/>
  <c r="CR183" i="1" s="1"/>
  <c r="CL8" i="4" s="1"/>
  <c r="CN154" i="1"/>
  <c r="CN155" i="1" s="1"/>
  <c r="CN156" i="1" s="1"/>
  <c r="CN157" i="1" s="1"/>
  <c r="CN158" i="1" s="1"/>
  <c r="CN159" i="1" s="1"/>
  <c r="CN160" i="1" s="1"/>
  <c r="CN161" i="1" s="1"/>
  <c r="CN162" i="1" s="1"/>
  <c r="CN163" i="1" s="1"/>
  <c r="CN164" i="1" s="1"/>
  <c r="CN165" i="1" s="1"/>
  <c r="CN166" i="1" s="1"/>
  <c r="CN167" i="1" s="1"/>
  <c r="CN168" i="1" s="1"/>
  <c r="CN169" i="1" s="1"/>
  <c r="CN170" i="1" s="1"/>
  <c r="CN171" i="1" s="1"/>
  <c r="CN172" i="1" s="1"/>
  <c r="CN173" i="1" s="1"/>
  <c r="CN174" i="1" s="1"/>
  <c r="CN175" i="1" s="1"/>
  <c r="CN176" i="1" s="1"/>
  <c r="CN177" i="1" s="1"/>
  <c r="CN178" i="1" s="1"/>
  <c r="CN179" i="1" s="1"/>
  <c r="CN180" i="1" s="1"/>
  <c r="CN181" i="1" s="1"/>
  <c r="CN182" i="1" s="1"/>
  <c r="CN183" i="1" s="1"/>
  <c r="CH8" i="4" s="1"/>
  <c r="CJ154" i="1"/>
  <c r="CJ155" i="1" s="1"/>
  <c r="CJ156" i="1" s="1"/>
  <c r="CJ157" i="1" s="1"/>
  <c r="CJ158" i="1" s="1"/>
  <c r="CJ159" i="1" s="1"/>
  <c r="CJ160" i="1" s="1"/>
  <c r="CJ161" i="1" s="1"/>
  <c r="CJ162" i="1" s="1"/>
  <c r="CJ163" i="1" s="1"/>
  <c r="CJ164" i="1" s="1"/>
  <c r="CJ165" i="1" s="1"/>
  <c r="CJ166" i="1" s="1"/>
  <c r="CJ167" i="1" s="1"/>
  <c r="CJ168" i="1" s="1"/>
  <c r="CJ169" i="1" s="1"/>
  <c r="CJ170" i="1" s="1"/>
  <c r="CJ171" i="1" s="1"/>
  <c r="CJ172" i="1" s="1"/>
  <c r="CJ173" i="1" s="1"/>
  <c r="CJ174" i="1" s="1"/>
  <c r="CJ175" i="1" s="1"/>
  <c r="CJ176" i="1" s="1"/>
  <c r="CJ177" i="1" s="1"/>
  <c r="CJ178" i="1" s="1"/>
  <c r="CJ179" i="1" s="1"/>
  <c r="CJ180" i="1" s="1"/>
  <c r="CJ181" i="1" s="1"/>
  <c r="CJ182" i="1" s="1"/>
  <c r="CJ183" i="1" s="1"/>
  <c r="CD8" i="4" s="1"/>
  <c r="CF154" i="1"/>
  <c r="CF155" i="1" s="1"/>
  <c r="CF156" i="1" s="1"/>
  <c r="CF157" i="1" s="1"/>
  <c r="CF158" i="1" s="1"/>
  <c r="CF159" i="1" s="1"/>
  <c r="CF160" i="1" s="1"/>
  <c r="CF161" i="1" s="1"/>
  <c r="CF162" i="1" s="1"/>
  <c r="CF163" i="1" s="1"/>
  <c r="CF164" i="1" s="1"/>
  <c r="CF165" i="1" s="1"/>
  <c r="CF166" i="1" s="1"/>
  <c r="CF167" i="1" s="1"/>
  <c r="CF168" i="1" s="1"/>
  <c r="CF169" i="1" s="1"/>
  <c r="CF170" i="1" s="1"/>
  <c r="CF171" i="1" s="1"/>
  <c r="CF172" i="1" s="1"/>
  <c r="CF173" i="1" s="1"/>
  <c r="CF174" i="1" s="1"/>
  <c r="CF175" i="1" s="1"/>
  <c r="CF176" i="1" s="1"/>
  <c r="CF177" i="1" s="1"/>
  <c r="CF178" i="1" s="1"/>
  <c r="CF179" i="1" s="1"/>
  <c r="CF180" i="1" s="1"/>
  <c r="CF181" i="1" s="1"/>
  <c r="CF182" i="1" s="1"/>
  <c r="CF183" i="1" s="1"/>
  <c r="BZ8" i="4" s="1"/>
  <c r="CB154" i="1"/>
  <c r="CB155" i="1" s="1"/>
  <c r="CB156" i="1" s="1"/>
  <c r="CB157" i="1" s="1"/>
  <c r="CB158" i="1" s="1"/>
  <c r="CB159" i="1" s="1"/>
  <c r="CB160" i="1" s="1"/>
  <c r="CB161" i="1" s="1"/>
  <c r="CB162" i="1" s="1"/>
  <c r="CB163" i="1" s="1"/>
  <c r="CB164" i="1" s="1"/>
  <c r="CB165" i="1" s="1"/>
  <c r="CB166" i="1" s="1"/>
  <c r="CB167" i="1" s="1"/>
  <c r="CB168" i="1" s="1"/>
  <c r="CB169" i="1" s="1"/>
  <c r="CB170" i="1" s="1"/>
  <c r="CB171" i="1" s="1"/>
  <c r="CB172" i="1" s="1"/>
  <c r="CB173" i="1" s="1"/>
  <c r="CB174" i="1" s="1"/>
  <c r="CB175" i="1" s="1"/>
  <c r="CB176" i="1" s="1"/>
  <c r="CB177" i="1" s="1"/>
  <c r="CB178" i="1" s="1"/>
  <c r="CB179" i="1" s="1"/>
  <c r="CB180" i="1" s="1"/>
  <c r="CB181" i="1" s="1"/>
  <c r="CB182" i="1" s="1"/>
  <c r="CB183" i="1" s="1"/>
  <c r="BV8" i="4" s="1"/>
  <c r="BX154" i="1"/>
  <c r="BX155" i="1" s="1"/>
  <c r="BX156" i="1" s="1"/>
  <c r="BX157" i="1" s="1"/>
  <c r="BX158" i="1" s="1"/>
  <c r="BX159" i="1" s="1"/>
  <c r="BX160" i="1" s="1"/>
  <c r="BX161" i="1" s="1"/>
  <c r="BX162" i="1" s="1"/>
  <c r="BX163" i="1" s="1"/>
  <c r="BX164" i="1" s="1"/>
  <c r="BX165" i="1" s="1"/>
  <c r="BX166" i="1" s="1"/>
  <c r="BX167" i="1" s="1"/>
  <c r="BX168" i="1" s="1"/>
  <c r="BX169" i="1" s="1"/>
  <c r="BX170" i="1" s="1"/>
  <c r="BX171" i="1" s="1"/>
  <c r="BX172" i="1" s="1"/>
  <c r="BX173" i="1" s="1"/>
  <c r="BX174" i="1" s="1"/>
  <c r="BX175" i="1" s="1"/>
  <c r="BX176" i="1" s="1"/>
  <c r="BX177" i="1" s="1"/>
  <c r="BX178" i="1" s="1"/>
  <c r="BX179" i="1" s="1"/>
  <c r="BX180" i="1" s="1"/>
  <c r="BX181" i="1" s="1"/>
  <c r="BX182" i="1" s="1"/>
  <c r="BX183" i="1" s="1"/>
  <c r="BR8" i="4" s="1"/>
  <c r="BT154" i="1"/>
  <c r="BT155" i="1" s="1"/>
  <c r="BT156" i="1" s="1"/>
  <c r="BT157" i="1" s="1"/>
  <c r="BT158" i="1" s="1"/>
  <c r="BT159" i="1" s="1"/>
  <c r="BT160" i="1" s="1"/>
  <c r="BT161" i="1" s="1"/>
  <c r="BT162" i="1" s="1"/>
  <c r="BT163" i="1" s="1"/>
  <c r="BT164" i="1" s="1"/>
  <c r="BT165" i="1" s="1"/>
  <c r="BT166" i="1" s="1"/>
  <c r="BT167" i="1" s="1"/>
  <c r="BT168" i="1" s="1"/>
  <c r="BT169" i="1" s="1"/>
  <c r="BT170" i="1" s="1"/>
  <c r="BT171" i="1" s="1"/>
  <c r="BT172" i="1" s="1"/>
  <c r="BT173" i="1" s="1"/>
  <c r="BT174" i="1" s="1"/>
  <c r="BT175" i="1" s="1"/>
  <c r="BT176" i="1" s="1"/>
  <c r="BT177" i="1" s="1"/>
  <c r="BT178" i="1" s="1"/>
  <c r="BT179" i="1" s="1"/>
  <c r="BT180" i="1" s="1"/>
  <c r="BT181" i="1" s="1"/>
  <c r="BT182" i="1" s="1"/>
  <c r="BT183" i="1" s="1"/>
  <c r="BN8" i="4" s="1"/>
  <c r="BP154" i="1"/>
  <c r="BP155" i="1" s="1"/>
  <c r="BP156" i="1" s="1"/>
  <c r="BP157" i="1" s="1"/>
  <c r="BP158" i="1" s="1"/>
  <c r="BP159" i="1" s="1"/>
  <c r="BP160" i="1" s="1"/>
  <c r="BP161" i="1" s="1"/>
  <c r="BP162" i="1" s="1"/>
  <c r="BP163" i="1" s="1"/>
  <c r="BP164" i="1" s="1"/>
  <c r="BP165" i="1" s="1"/>
  <c r="BP166" i="1" s="1"/>
  <c r="BP167" i="1" s="1"/>
  <c r="BP168" i="1" s="1"/>
  <c r="BP169" i="1" s="1"/>
  <c r="BP170" i="1" s="1"/>
  <c r="BP171" i="1" s="1"/>
  <c r="BP172" i="1" s="1"/>
  <c r="BP173" i="1" s="1"/>
  <c r="BP174" i="1" s="1"/>
  <c r="BP175" i="1" s="1"/>
  <c r="BP176" i="1" s="1"/>
  <c r="BP177" i="1" s="1"/>
  <c r="BP178" i="1" s="1"/>
  <c r="BP179" i="1" s="1"/>
  <c r="BP180" i="1" s="1"/>
  <c r="BP181" i="1" s="1"/>
  <c r="BP182" i="1" s="1"/>
  <c r="BP183" i="1" s="1"/>
  <c r="BJ8" i="4" s="1"/>
  <c r="BL154" i="1"/>
  <c r="BL155" i="1" s="1"/>
  <c r="BL156" i="1" s="1"/>
  <c r="BL157" i="1" s="1"/>
  <c r="BL158" i="1" s="1"/>
  <c r="BL159" i="1" s="1"/>
  <c r="BL160" i="1" s="1"/>
  <c r="BL161" i="1" s="1"/>
  <c r="BL162" i="1" s="1"/>
  <c r="BL163" i="1" s="1"/>
  <c r="BL164" i="1" s="1"/>
  <c r="BL165" i="1" s="1"/>
  <c r="BL166" i="1" s="1"/>
  <c r="BL167" i="1" s="1"/>
  <c r="BL168" i="1" s="1"/>
  <c r="BL169" i="1" s="1"/>
  <c r="BL170" i="1" s="1"/>
  <c r="BL171" i="1" s="1"/>
  <c r="BL172" i="1" s="1"/>
  <c r="BL173" i="1" s="1"/>
  <c r="BL174" i="1" s="1"/>
  <c r="BL175" i="1" s="1"/>
  <c r="BL176" i="1" s="1"/>
  <c r="BL177" i="1" s="1"/>
  <c r="BL178" i="1" s="1"/>
  <c r="BL179" i="1" s="1"/>
  <c r="BL180" i="1" s="1"/>
  <c r="BL181" i="1" s="1"/>
  <c r="BL182" i="1" s="1"/>
  <c r="BL183" i="1" s="1"/>
  <c r="BF8" i="4" s="1"/>
  <c r="BH154" i="1"/>
  <c r="BH155" i="1" s="1"/>
  <c r="BH156" i="1" s="1"/>
  <c r="BH157" i="1" s="1"/>
  <c r="BH158" i="1" s="1"/>
  <c r="BH159" i="1" s="1"/>
  <c r="BH160" i="1" s="1"/>
  <c r="BH161" i="1" s="1"/>
  <c r="BH162" i="1" s="1"/>
  <c r="BH163" i="1" s="1"/>
  <c r="BH164" i="1" s="1"/>
  <c r="BH165" i="1" s="1"/>
  <c r="BH166" i="1" s="1"/>
  <c r="BH167" i="1" s="1"/>
  <c r="BH168" i="1" s="1"/>
  <c r="BH169" i="1" s="1"/>
  <c r="BH170" i="1" s="1"/>
  <c r="BH171" i="1" s="1"/>
  <c r="BH172" i="1" s="1"/>
  <c r="BH173" i="1" s="1"/>
  <c r="BH174" i="1" s="1"/>
  <c r="BH175" i="1" s="1"/>
  <c r="BH176" i="1" s="1"/>
  <c r="BH177" i="1" s="1"/>
  <c r="BH178" i="1" s="1"/>
  <c r="BH179" i="1" s="1"/>
  <c r="BH180" i="1" s="1"/>
  <c r="BH181" i="1" s="1"/>
  <c r="BH182" i="1" s="1"/>
  <c r="BH183" i="1" s="1"/>
  <c r="BB8" i="4" s="1"/>
  <c r="BD154" i="1"/>
  <c r="BD155" i="1" s="1"/>
  <c r="BD156" i="1" s="1"/>
  <c r="BD157" i="1" s="1"/>
  <c r="BD158" i="1" s="1"/>
  <c r="BD159" i="1" s="1"/>
  <c r="BD160" i="1" s="1"/>
  <c r="BD161" i="1" s="1"/>
  <c r="BD162" i="1" s="1"/>
  <c r="BD163" i="1" s="1"/>
  <c r="BD164" i="1" s="1"/>
  <c r="BD165" i="1" s="1"/>
  <c r="BD166" i="1" s="1"/>
  <c r="BD167" i="1" s="1"/>
  <c r="BD168" i="1" s="1"/>
  <c r="BD169" i="1" s="1"/>
  <c r="BD170" i="1" s="1"/>
  <c r="BD171" i="1" s="1"/>
  <c r="BD172" i="1" s="1"/>
  <c r="BD173" i="1" s="1"/>
  <c r="BD174" i="1" s="1"/>
  <c r="BD175" i="1" s="1"/>
  <c r="BD176" i="1" s="1"/>
  <c r="BD177" i="1" s="1"/>
  <c r="BD178" i="1" s="1"/>
  <c r="BD179" i="1" s="1"/>
  <c r="BD180" i="1" s="1"/>
  <c r="BD181" i="1" s="1"/>
  <c r="BD182" i="1" s="1"/>
  <c r="BD183" i="1" s="1"/>
  <c r="AX8" i="4" s="1"/>
  <c r="AZ154" i="1"/>
  <c r="AZ155" i="1" s="1"/>
  <c r="AZ156" i="1" s="1"/>
  <c r="AZ157" i="1" s="1"/>
  <c r="AZ158" i="1" s="1"/>
  <c r="AZ159" i="1" s="1"/>
  <c r="AZ160" i="1" s="1"/>
  <c r="AZ161" i="1" s="1"/>
  <c r="AZ162" i="1" s="1"/>
  <c r="AZ163" i="1" s="1"/>
  <c r="AZ164" i="1" s="1"/>
  <c r="AZ165" i="1" s="1"/>
  <c r="AZ166" i="1" s="1"/>
  <c r="AZ167" i="1" s="1"/>
  <c r="AZ168" i="1" s="1"/>
  <c r="AZ169" i="1" s="1"/>
  <c r="AZ170" i="1" s="1"/>
  <c r="AZ171" i="1" s="1"/>
  <c r="AZ172" i="1" s="1"/>
  <c r="AZ173" i="1" s="1"/>
  <c r="AZ174" i="1" s="1"/>
  <c r="AZ175" i="1" s="1"/>
  <c r="AZ176" i="1" s="1"/>
  <c r="AZ177" i="1" s="1"/>
  <c r="AZ178" i="1" s="1"/>
  <c r="AZ179" i="1" s="1"/>
  <c r="AZ180" i="1" s="1"/>
  <c r="AZ181" i="1" s="1"/>
  <c r="AZ182" i="1" s="1"/>
  <c r="AZ183" i="1" s="1"/>
  <c r="AT8" i="4" s="1"/>
  <c r="AV154" i="1"/>
  <c r="AV155" i="1" s="1"/>
  <c r="AV156" i="1" s="1"/>
  <c r="AV157" i="1" s="1"/>
  <c r="AV158" i="1" s="1"/>
  <c r="AV159" i="1" s="1"/>
  <c r="AV160" i="1" s="1"/>
  <c r="AV161" i="1" s="1"/>
  <c r="AV162" i="1" s="1"/>
  <c r="AV163" i="1" s="1"/>
  <c r="AV164" i="1" s="1"/>
  <c r="AV165" i="1" s="1"/>
  <c r="AV166" i="1" s="1"/>
  <c r="AV167" i="1" s="1"/>
  <c r="AV168" i="1" s="1"/>
  <c r="AV169" i="1" s="1"/>
  <c r="AV170" i="1" s="1"/>
  <c r="AV171" i="1" s="1"/>
  <c r="AV172" i="1" s="1"/>
  <c r="AV173" i="1" s="1"/>
  <c r="AV174" i="1" s="1"/>
  <c r="AV175" i="1" s="1"/>
  <c r="AV176" i="1" s="1"/>
  <c r="AV177" i="1" s="1"/>
  <c r="AV178" i="1" s="1"/>
  <c r="AV179" i="1" s="1"/>
  <c r="AV180" i="1" s="1"/>
  <c r="AV181" i="1" s="1"/>
  <c r="AV182" i="1" s="1"/>
  <c r="AV183" i="1" s="1"/>
  <c r="AP8" i="4" s="1"/>
  <c r="AN154" i="1"/>
  <c r="AJ154" i="1"/>
  <c r="AJ155" i="1" s="1"/>
  <c r="AJ156" i="1" s="1"/>
  <c r="AJ157" i="1" s="1"/>
  <c r="AJ158" i="1" s="1"/>
  <c r="AJ159" i="1" s="1"/>
  <c r="AJ160" i="1" s="1"/>
  <c r="AJ161" i="1" s="1"/>
  <c r="AJ162" i="1" s="1"/>
  <c r="AJ163" i="1" s="1"/>
  <c r="AJ164" i="1" s="1"/>
  <c r="AJ165" i="1" s="1"/>
  <c r="AJ166" i="1" s="1"/>
  <c r="AJ167" i="1" s="1"/>
  <c r="AJ168" i="1" s="1"/>
  <c r="AJ169" i="1" s="1"/>
  <c r="AJ170" i="1" s="1"/>
  <c r="AJ171" i="1" s="1"/>
  <c r="AJ172" i="1" s="1"/>
  <c r="AJ173" i="1" s="1"/>
  <c r="AJ174" i="1" s="1"/>
  <c r="AJ175" i="1" s="1"/>
  <c r="AJ176" i="1" s="1"/>
  <c r="AJ177" i="1" s="1"/>
  <c r="AJ178" i="1" s="1"/>
  <c r="AJ179" i="1" s="1"/>
  <c r="AJ180" i="1" s="1"/>
  <c r="AJ181" i="1" s="1"/>
  <c r="AJ182" i="1" s="1"/>
  <c r="AJ183" i="1" s="1"/>
  <c r="AD8" i="4" s="1"/>
  <c r="AF154" i="1"/>
  <c r="AF155" i="1" s="1"/>
  <c r="AF156" i="1" s="1"/>
  <c r="AF157" i="1" s="1"/>
  <c r="AF158" i="1" s="1"/>
  <c r="AF159" i="1" s="1"/>
  <c r="AF160" i="1" s="1"/>
  <c r="AF161" i="1" s="1"/>
  <c r="AF162" i="1" s="1"/>
  <c r="AF163" i="1" s="1"/>
  <c r="AF164" i="1" s="1"/>
  <c r="AF165" i="1" s="1"/>
  <c r="AF166" i="1" s="1"/>
  <c r="AF167" i="1" s="1"/>
  <c r="AF168" i="1" s="1"/>
  <c r="AF169" i="1" s="1"/>
  <c r="AF170" i="1" s="1"/>
  <c r="AF171" i="1" s="1"/>
  <c r="AF172" i="1" s="1"/>
  <c r="AF173" i="1" s="1"/>
  <c r="AF174" i="1" s="1"/>
  <c r="AF175" i="1" s="1"/>
  <c r="AF176" i="1" s="1"/>
  <c r="AF177" i="1" s="1"/>
  <c r="AF178" i="1" s="1"/>
  <c r="AF179" i="1" s="1"/>
  <c r="AF180" i="1" s="1"/>
  <c r="AF181" i="1" s="1"/>
  <c r="AF182" i="1" s="1"/>
  <c r="AF183" i="1" s="1"/>
  <c r="Z8" i="4" s="1"/>
  <c r="DD123" i="1"/>
  <c r="DD124" i="1" s="1"/>
  <c r="DD125" i="1" s="1"/>
  <c r="DD126" i="1" s="1"/>
  <c r="DD127" i="1" s="1"/>
  <c r="DD128" i="1" s="1"/>
  <c r="DD129" i="1" s="1"/>
  <c r="DD130" i="1" s="1"/>
  <c r="DD131" i="1" s="1"/>
  <c r="DD132" i="1" s="1"/>
  <c r="DD133" i="1" s="1"/>
  <c r="DD134" i="1" s="1"/>
  <c r="DD135" i="1" s="1"/>
  <c r="DD136" i="1" s="1"/>
  <c r="DD137" i="1" s="1"/>
  <c r="DD138" i="1" s="1"/>
  <c r="DD139" i="1" s="1"/>
  <c r="DD140" i="1" s="1"/>
  <c r="DD141" i="1" s="1"/>
  <c r="DD142" i="1" s="1"/>
  <c r="DD143" i="1" s="1"/>
  <c r="DD144" i="1" s="1"/>
  <c r="DD145" i="1" s="1"/>
  <c r="DD146" i="1" s="1"/>
  <c r="DD147" i="1" s="1"/>
  <c r="DD148" i="1" s="1"/>
  <c r="DD149" i="1" s="1"/>
  <c r="DD150" i="1" s="1"/>
  <c r="DD151" i="1" s="1"/>
  <c r="DD152" i="1" s="1"/>
  <c r="DD153" i="1" s="1"/>
  <c r="CX7" i="4" s="1"/>
  <c r="CV123" i="1"/>
  <c r="CV124" i="1" s="1"/>
  <c r="CV125" i="1" s="1"/>
  <c r="CV126" i="1" s="1"/>
  <c r="CV127" i="1" s="1"/>
  <c r="CV128" i="1" s="1"/>
  <c r="CV129" i="1" s="1"/>
  <c r="CV130" i="1" s="1"/>
  <c r="CV131" i="1" s="1"/>
  <c r="CV132" i="1" s="1"/>
  <c r="CV133" i="1" s="1"/>
  <c r="CV134" i="1" s="1"/>
  <c r="CV135" i="1" s="1"/>
  <c r="CV136" i="1" s="1"/>
  <c r="CV137" i="1" s="1"/>
  <c r="CV138" i="1" s="1"/>
  <c r="CV139" i="1" s="1"/>
  <c r="CV140" i="1" s="1"/>
  <c r="CV141" i="1" s="1"/>
  <c r="CV142" i="1" s="1"/>
  <c r="CV143" i="1" s="1"/>
  <c r="CV144" i="1" s="1"/>
  <c r="CV145" i="1" s="1"/>
  <c r="CV146" i="1" s="1"/>
  <c r="CV147" i="1" s="1"/>
  <c r="CV148" i="1" s="1"/>
  <c r="CV149" i="1" s="1"/>
  <c r="CV150" i="1" s="1"/>
  <c r="CV151" i="1" s="1"/>
  <c r="CV152" i="1" s="1"/>
  <c r="CV153" i="1" s="1"/>
  <c r="CP7" i="4" s="1"/>
  <c r="CR123" i="1"/>
  <c r="CR124" i="1" s="1"/>
  <c r="CR125" i="1" s="1"/>
  <c r="CR126" i="1" s="1"/>
  <c r="CR127" i="1" s="1"/>
  <c r="CR128" i="1" s="1"/>
  <c r="CR129" i="1" s="1"/>
  <c r="CR130" i="1" s="1"/>
  <c r="CR131" i="1" s="1"/>
  <c r="CR132" i="1" s="1"/>
  <c r="CR133" i="1" s="1"/>
  <c r="CR134" i="1" s="1"/>
  <c r="CR135" i="1" s="1"/>
  <c r="CR136" i="1" s="1"/>
  <c r="CR137" i="1" s="1"/>
  <c r="CR138" i="1" s="1"/>
  <c r="CR139" i="1" s="1"/>
  <c r="CR140" i="1" s="1"/>
  <c r="CR141" i="1" s="1"/>
  <c r="CR142" i="1" s="1"/>
  <c r="CR143" i="1" s="1"/>
  <c r="CR144" i="1" s="1"/>
  <c r="CR145" i="1" s="1"/>
  <c r="CR146" i="1" s="1"/>
  <c r="CR147" i="1" s="1"/>
  <c r="CR148" i="1" s="1"/>
  <c r="CR149" i="1" s="1"/>
  <c r="CR150" i="1" s="1"/>
  <c r="CR151" i="1" s="1"/>
  <c r="CR152" i="1" s="1"/>
  <c r="CR153" i="1" s="1"/>
  <c r="CL7" i="4" s="1"/>
  <c r="CN123" i="1"/>
  <c r="CN124" i="1" s="1"/>
  <c r="CN125" i="1" s="1"/>
  <c r="CN126" i="1" s="1"/>
  <c r="CN127" i="1" s="1"/>
  <c r="CN128" i="1" s="1"/>
  <c r="CN129" i="1" s="1"/>
  <c r="CN130" i="1" s="1"/>
  <c r="CN131" i="1" s="1"/>
  <c r="CN132" i="1" s="1"/>
  <c r="CN133" i="1" s="1"/>
  <c r="CN134" i="1" s="1"/>
  <c r="CN135" i="1" s="1"/>
  <c r="CN136" i="1" s="1"/>
  <c r="CN137" i="1" s="1"/>
  <c r="CN138" i="1" s="1"/>
  <c r="CN139" i="1" s="1"/>
  <c r="CN140" i="1" s="1"/>
  <c r="CN141" i="1" s="1"/>
  <c r="CN142" i="1" s="1"/>
  <c r="CN143" i="1" s="1"/>
  <c r="CN144" i="1" s="1"/>
  <c r="CN145" i="1" s="1"/>
  <c r="CN146" i="1" s="1"/>
  <c r="CN147" i="1" s="1"/>
  <c r="CN148" i="1" s="1"/>
  <c r="CN149" i="1" s="1"/>
  <c r="CN150" i="1" s="1"/>
  <c r="CN151" i="1" s="1"/>
  <c r="CN152" i="1" s="1"/>
  <c r="CN153" i="1" s="1"/>
  <c r="CH7" i="4" s="1"/>
  <c r="CJ123" i="1"/>
  <c r="CJ124" i="1" s="1"/>
  <c r="CJ125" i="1" s="1"/>
  <c r="CJ126" i="1" s="1"/>
  <c r="CJ127" i="1" s="1"/>
  <c r="CJ128" i="1" s="1"/>
  <c r="CJ129" i="1" s="1"/>
  <c r="CJ130" i="1" s="1"/>
  <c r="CJ131" i="1" s="1"/>
  <c r="CJ132" i="1" s="1"/>
  <c r="CJ133" i="1" s="1"/>
  <c r="CJ134" i="1" s="1"/>
  <c r="CJ135" i="1" s="1"/>
  <c r="CJ136" i="1" s="1"/>
  <c r="CJ137" i="1" s="1"/>
  <c r="CJ138" i="1" s="1"/>
  <c r="CJ139" i="1" s="1"/>
  <c r="CJ140" i="1" s="1"/>
  <c r="CJ141" i="1" s="1"/>
  <c r="CJ142" i="1" s="1"/>
  <c r="CJ143" i="1" s="1"/>
  <c r="CJ144" i="1" s="1"/>
  <c r="CJ145" i="1" s="1"/>
  <c r="CJ146" i="1" s="1"/>
  <c r="CJ147" i="1" s="1"/>
  <c r="CJ148" i="1" s="1"/>
  <c r="CJ149" i="1" s="1"/>
  <c r="CJ150" i="1" s="1"/>
  <c r="CJ151" i="1" s="1"/>
  <c r="CJ152" i="1" s="1"/>
  <c r="CJ153" i="1" s="1"/>
  <c r="CD7" i="4" s="1"/>
  <c r="CF123" i="1"/>
  <c r="CF124" i="1" s="1"/>
  <c r="CF125" i="1" s="1"/>
  <c r="CF126" i="1" s="1"/>
  <c r="CF127" i="1" s="1"/>
  <c r="CF128" i="1" s="1"/>
  <c r="CF129" i="1" s="1"/>
  <c r="CF130" i="1" s="1"/>
  <c r="CF131" i="1" s="1"/>
  <c r="CF132" i="1" s="1"/>
  <c r="CF133" i="1" s="1"/>
  <c r="CF134" i="1" s="1"/>
  <c r="CF135" i="1" s="1"/>
  <c r="CF136" i="1" s="1"/>
  <c r="CF137" i="1" s="1"/>
  <c r="CF138" i="1" s="1"/>
  <c r="CF139" i="1" s="1"/>
  <c r="CF140" i="1" s="1"/>
  <c r="CF141" i="1" s="1"/>
  <c r="CF142" i="1" s="1"/>
  <c r="CF143" i="1" s="1"/>
  <c r="CF144" i="1" s="1"/>
  <c r="CF145" i="1" s="1"/>
  <c r="CF146" i="1" s="1"/>
  <c r="CF147" i="1" s="1"/>
  <c r="CF148" i="1" s="1"/>
  <c r="CF149" i="1" s="1"/>
  <c r="CF150" i="1" s="1"/>
  <c r="CF151" i="1" s="1"/>
  <c r="CF152" i="1" s="1"/>
  <c r="CF153" i="1" s="1"/>
  <c r="BZ7" i="4" s="1"/>
  <c r="CB123" i="1"/>
  <c r="CB124" i="1" s="1"/>
  <c r="CB125" i="1" s="1"/>
  <c r="CB126" i="1" s="1"/>
  <c r="CB127" i="1" s="1"/>
  <c r="CB128" i="1" s="1"/>
  <c r="CB129" i="1" s="1"/>
  <c r="CB130" i="1" s="1"/>
  <c r="CB131" i="1" s="1"/>
  <c r="CB132" i="1" s="1"/>
  <c r="CB133" i="1" s="1"/>
  <c r="CB134" i="1" s="1"/>
  <c r="CB135" i="1" s="1"/>
  <c r="CB136" i="1" s="1"/>
  <c r="CB137" i="1" s="1"/>
  <c r="CB138" i="1" s="1"/>
  <c r="CB139" i="1" s="1"/>
  <c r="CB140" i="1" s="1"/>
  <c r="CB141" i="1" s="1"/>
  <c r="CB142" i="1" s="1"/>
  <c r="CB143" i="1" s="1"/>
  <c r="CB144" i="1" s="1"/>
  <c r="CB145" i="1" s="1"/>
  <c r="CB146" i="1" s="1"/>
  <c r="CB147" i="1" s="1"/>
  <c r="CB148" i="1" s="1"/>
  <c r="CB149" i="1" s="1"/>
  <c r="CB150" i="1" s="1"/>
  <c r="CB151" i="1" s="1"/>
  <c r="CB152" i="1" s="1"/>
  <c r="CB153" i="1" s="1"/>
  <c r="BV7" i="4" s="1"/>
  <c r="BX123" i="1"/>
  <c r="BX124" i="1" s="1"/>
  <c r="BX125" i="1" s="1"/>
  <c r="BX126" i="1" s="1"/>
  <c r="BX127" i="1" s="1"/>
  <c r="BX128" i="1" s="1"/>
  <c r="BX129" i="1" s="1"/>
  <c r="BX130" i="1" s="1"/>
  <c r="BX131" i="1" s="1"/>
  <c r="BX132" i="1" s="1"/>
  <c r="BX133" i="1" s="1"/>
  <c r="BX134" i="1" s="1"/>
  <c r="BX135" i="1" s="1"/>
  <c r="BX136" i="1" s="1"/>
  <c r="BX137" i="1" s="1"/>
  <c r="BX138" i="1" s="1"/>
  <c r="BX139" i="1" s="1"/>
  <c r="BX140" i="1" s="1"/>
  <c r="BX141" i="1" s="1"/>
  <c r="BX142" i="1" s="1"/>
  <c r="BX143" i="1" s="1"/>
  <c r="BX144" i="1" s="1"/>
  <c r="BX145" i="1" s="1"/>
  <c r="BX146" i="1" s="1"/>
  <c r="BX147" i="1" s="1"/>
  <c r="BX148" i="1" s="1"/>
  <c r="BX149" i="1" s="1"/>
  <c r="BX150" i="1" s="1"/>
  <c r="BX151" i="1" s="1"/>
  <c r="BX152" i="1" s="1"/>
  <c r="BX153" i="1" s="1"/>
  <c r="BR7" i="4" s="1"/>
  <c r="BT123" i="1"/>
  <c r="BT124" i="1" s="1"/>
  <c r="BT125" i="1" s="1"/>
  <c r="BT126" i="1" s="1"/>
  <c r="BT127" i="1" s="1"/>
  <c r="BT128" i="1" s="1"/>
  <c r="BT129" i="1" s="1"/>
  <c r="BT130" i="1" s="1"/>
  <c r="BT131" i="1" s="1"/>
  <c r="BT132" i="1" s="1"/>
  <c r="BT133" i="1" s="1"/>
  <c r="BT134" i="1" s="1"/>
  <c r="BT135" i="1" s="1"/>
  <c r="BT136" i="1" s="1"/>
  <c r="BT137" i="1" s="1"/>
  <c r="BT138" i="1" s="1"/>
  <c r="BT139" i="1" s="1"/>
  <c r="BT140" i="1" s="1"/>
  <c r="BT141" i="1" s="1"/>
  <c r="BT142" i="1" s="1"/>
  <c r="BT143" i="1" s="1"/>
  <c r="BT144" i="1" s="1"/>
  <c r="BT145" i="1" s="1"/>
  <c r="BT146" i="1" s="1"/>
  <c r="BT147" i="1" s="1"/>
  <c r="BT148" i="1" s="1"/>
  <c r="BT149" i="1" s="1"/>
  <c r="BT150" i="1" s="1"/>
  <c r="BT151" i="1" s="1"/>
  <c r="BT152" i="1" s="1"/>
  <c r="BT153" i="1" s="1"/>
  <c r="BN7" i="4" s="1"/>
  <c r="BP123" i="1"/>
  <c r="BP124" i="1" s="1"/>
  <c r="BP125" i="1" s="1"/>
  <c r="BP126" i="1" s="1"/>
  <c r="BP127" i="1" s="1"/>
  <c r="BP128" i="1" s="1"/>
  <c r="BP129" i="1" s="1"/>
  <c r="BP130" i="1" s="1"/>
  <c r="BP131" i="1" s="1"/>
  <c r="BP132" i="1" s="1"/>
  <c r="BP133" i="1" s="1"/>
  <c r="BP134" i="1" s="1"/>
  <c r="BP135" i="1" s="1"/>
  <c r="BP136" i="1" s="1"/>
  <c r="BP137" i="1" s="1"/>
  <c r="BP138" i="1" s="1"/>
  <c r="BP139" i="1" s="1"/>
  <c r="BP140" i="1" s="1"/>
  <c r="BP141" i="1" s="1"/>
  <c r="BP142" i="1" s="1"/>
  <c r="BP143" i="1" s="1"/>
  <c r="BP144" i="1" s="1"/>
  <c r="BP145" i="1" s="1"/>
  <c r="BP146" i="1" s="1"/>
  <c r="BP147" i="1" s="1"/>
  <c r="BP148" i="1" s="1"/>
  <c r="BP149" i="1" s="1"/>
  <c r="BP150" i="1" s="1"/>
  <c r="BP151" i="1" s="1"/>
  <c r="BP152" i="1" s="1"/>
  <c r="BP153" i="1" s="1"/>
  <c r="BJ7" i="4" s="1"/>
  <c r="BL123" i="1"/>
  <c r="BL124" i="1" s="1"/>
  <c r="BL125" i="1" s="1"/>
  <c r="BL126" i="1" s="1"/>
  <c r="BL127" i="1" s="1"/>
  <c r="BL128" i="1" s="1"/>
  <c r="BL129" i="1" s="1"/>
  <c r="BL130" i="1" s="1"/>
  <c r="BL131" i="1" s="1"/>
  <c r="BL132" i="1" s="1"/>
  <c r="BL133" i="1" s="1"/>
  <c r="BL134" i="1" s="1"/>
  <c r="BL135" i="1" s="1"/>
  <c r="BL136" i="1" s="1"/>
  <c r="BL137" i="1" s="1"/>
  <c r="BL138" i="1" s="1"/>
  <c r="BL139" i="1" s="1"/>
  <c r="BL140" i="1" s="1"/>
  <c r="BL141" i="1" s="1"/>
  <c r="BL142" i="1" s="1"/>
  <c r="BL143" i="1" s="1"/>
  <c r="BL144" i="1" s="1"/>
  <c r="BL145" i="1" s="1"/>
  <c r="BL146" i="1" s="1"/>
  <c r="BL147" i="1" s="1"/>
  <c r="BL148" i="1" s="1"/>
  <c r="BL149" i="1" s="1"/>
  <c r="BL150" i="1" s="1"/>
  <c r="BL151" i="1" s="1"/>
  <c r="BL152" i="1" s="1"/>
  <c r="BL153" i="1" s="1"/>
  <c r="BF7" i="4" s="1"/>
  <c r="BH123" i="1"/>
  <c r="BH124" i="1" s="1"/>
  <c r="BH125" i="1" s="1"/>
  <c r="BH126" i="1" s="1"/>
  <c r="BH127" i="1" s="1"/>
  <c r="BH128" i="1" s="1"/>
  <c r="BH129" i="1" s="1"/>
  <c r="BH130" i="1" s="1"/>
  <c r="BH131" i="1" s="1"/>
  <c r="BH132" i="1" s="1"/>
  <c r="BH133" i="1" s="1"/>
  <c r="BH134" i="1" s="1"/>
  <c r="BH135" i="1" s="1"/>
  <c r="BH136" i="1" s="1"/>
  <c r="BH137" i="1" s="1"/>
  <c r="BH138" i="1" s="1"/>
  <c r="BH139" i="1" s="1"/>
  <c r="BH140" i="1" s="1"/>
  <c r="BH141" i="1" s="1"/>
  <c r="BH142" i="1" s="1"/>
  <c r="BH143" i="1" s="1"/>
  <c r="BH144" i="1" s="1"/>
  <c r="BH145" i="1" s="1"/>
  <c r="BH146" i="1" s="1"/>
  <c r="BH147" i="1" s="1"/>
  <c r="BH148" i="1" s="1"/>
  <c r="BH149" i="1" s="1"/>
  <c r="BH150" i="1" s="1"/>
  <c r="BH151" i="1" s="1"/>
  <c r="BH152" i="1" s="1"/>
  <c r="BH153" i="1" s="1"/>
  <c r="BB7" i="4" s="1"/>
  <c r="BD123" i="1"/>
  <c r="BD124" i="1" s="1"/>
  <c r="BD125" i="1" s="1"/>
  <c r="BD126" i="1" s="1"/>
  <c r="BD127" i="1" s="1"/>
  <c r="BD128" i="1" s="1"/>
  <c r="BD129" i="1" s="1"/>
  <c r="BD130" i="1" s="1"/>
  <c r="BD131" i="1" s="1"/>
  <c r="BD132" i="1" s="1"/>
  <c r="BD133" i="1" s="1"/>
  <c r="BD134" i="1" s="1"/>
  <c r="BD135" i="1" s="1"/>
  <c r="BD136" i="1" s="1"/>
  <c r="BD137" i="1" s="1"/>
  <c r="BD138" i="1" s="1"/>
  <c r="BD139" i="1" s="1"/>
  <c r="BD140" i="1" s="1"/>
  <c r="BD141" i="1" s="1"/>
  <c r="BD142" i="1" s="1"/>
  <c r="BD143" i="1" s="1"/>
  <c r="BD144" i="1" s="1"/>
  <c r="BD145" i="1" s="1"/>
  <c r="BD146" i="1" s="1"/>
  <c r="BD147" i="1" s="1"/>
  <c r="BD148" i="1" s="1"/>
  <c r="BD149" i="1" s="1"/>
  <c r="BD150" i="1" s="1"/>
  <c r="BD151" i="1" s="1"/>
  <c r="BD152" i="1" s="1"/>
  <c r="BD153" i="1" s="1"/>
  <c r="AX7" i="4" s="1"/>
  <c r="AZ123" i="1"/>
  <c r="AZ124" i="1" s="1"/>
  <c r="AZ125" i="1" s="1"/>
  <c r="AZ126" i="1" s="1"/>
  <c r="AZ127" i="1" s="1"/>
  <c r="AZ128" i="1" s="1"/>
  <c r="AZ129" i="1" s="1"/>
  <c r="AZ130" i="1" s="1"/>
  <c r="AZ131" i="1" s="1"/>
  <c r="AZ132" i="1" s="1"/>
  <c r="AZ133" i="1" s="1"/>
  <c r="AZ134" i="1" s="1"/>
  <c r="AZ135" i="1" s="1"/>
  <c r="AZ136" i="1" s="1"/>
  <c r="AZ137" i="1" s="1"/>
  <c r="AZ138" i="1" s="1"/>
  <c r="AZ139" i="1" s="1"/>
  <c r="AZ140" i="1" s="1"/>
  <c r="AZ141" i="1" s="1"/>
  <c r="AZ142" i="1" s="1"/>
  <c r="AZ143" i="1" s="1"/>
  <c r="AZ144" i="1" s="1"/>
  <c r="AZ145" i="1" s="1"/>
  <c r="AZ146" i="1" s="1"/>
  <c r="AZ147" i="1" s="1"/>
  <c r="AZ148" i="1" s="1"/>
  <c r="AZ149" i="1" s="1"/>
  <c r="AZ150" i="1" s="1"/>
  <c r="AZ151" i="1" s="1"/>
  <c r="AZ152" i="1" s="1"/>
  <c r="AZ153" i="1" s="1"/>
  <c r="AT7" i="4" s="1"/>
  <c r="AV123" i="1"/>
  <c r="AV124" i="1" s="1"/>
  <c r="AV125" i="1" s="1"/>
  <c r="AV126" i="1" s="1"/>
  <c r="AV127" i="1" s="1"/>
  <c r="AV128" i="1" s="1"/>
  <c r="AV129" i="1" s="1"/>
  <c r="AV130" i="1" s="1"/>
  <c r="AV131" i="1" s="1"/>
  <c r="AV132" i="1" s="1"/>
  <c r="AV133" i="1" s="1"/>
  <c r="AV134" i="1" s="1"/>
  <c r="AV135" i="1" s="1"/>
  <c r="AV136" i="1" s="1"/>
  <c r="AV137" i="1" s="1"/>
  <c r="AV138" i="1" s="1"/>
  <c r="AV139" i="1" s="1"/>
  <c r="AV140" i="1" s="1"/>
  <c r="AV141" i="1" s="1"/>
  <c r="AV142" i="1" s="1"/>
  <c r="AV143" i="1" s="1"/>
  <c r="AV144" i="1" s="1"/>
  <c r="AV145" i="1" s="1"/>
  <c r="AV146" i="1" s="1"/>
  <c r="AV147" i="1" s="1"/>
  <c r="AV148" i="1" s="1"/>
  <c r="AV149" i="1" s="1"/>
  <c r="AV150" i="1" s="1"/>
  <c r="AV151" i="1" s="1"/>
  <c r="AV152" i="1" s="1"/>
  <c r="AV153" i="1" s="1"/>
  <c r="AP7" i="4" s="1"/>
  <c r="AN123" i="1"/>
  <c r="AN124" i="1" s="1"/>
  <c r="AJ123" i="1"/>
  <c r="AJ124" i="1" s="1"/>
  <c r="AJ125" i="1" s="1"/>
  <c r="AJ126" i="1" s="1"/>
  <c r="AJ127" i="1" s="1"/>
  <c r="AJ128" i="1" s="1"/>
  <c r="AJ129" i="1" s="1"/>
  <c r="AJ130" i="1" s="1"/>
  <c r="AJ131" i="1" s="1"/>
  <c r="AJ132" i="1" s="1"/>
  <c r="AJ133" i="1" s="1"/>
  <c r="AJ134" i="1" s="1"/>
  <c r="AJ135" i="1" s="1"/>
  <c r="AJ136" i="1" s="1"/>
  <c r="AJ137" i="1" s="1"/>
  <c r="AJ138" i="1" s="1"/>
  <c r="AJ139" i="1" s="1"/>
  <c r="AJ140" i="1" s="1"/>
  <c r="AJ141" i="1" s="1"/>
  <c r="AJ142" i="1" s="1"/>
  <c r="AJ143" i="1" s="1"/>
  <c r="AJ144" i="1" s="1"/>
  <c r="AJ145" i="1" s="1"/>
  <c r="AJ146" i="1" s="1"/>
  <c r="AJ147" i="1" s="1"/>
  <c r="AJ148" i="1" s="1"/>
  <c r="AJ149" i="1" s="1"/>
  <c r="AJ150" i="1" s="1"/>
  <c r="AJ151" i="1" s="1"/>
  <c r="AJ152" i="1" s="1"/>
  <c r="AJ153" i="1" s="1"/>
  <c r="AD7" i="4" s="1"/>
  <c r="AF123" i="1"/>
  <c r="AF124" i="1" s="1"/>
  <c r="AF125" i="1" s="1"/>
  <c r="AF126" i="1" s="1"/>
  <c r="AF127" i="1" s="1"/>
  <c r="AF128" i="1" s="1"/>
  <c r="AF129" i="1" s="1"/>
  <c r="AF130" i="1" s="1"/>
  <c r="AF131" i="1" s="1"/>
  <c r="AF132" i="1" s="1"/>
  <c r="AF133" i="1" s="1"/>
  <c r="AF134" i="1" s="1"/>
  <c r="AF135" i="1" s="1"/>
  <c r="AF136" i="1" s="1"/>
  <c r="AF137" i="1" s="1"/>
  <c r="AF138" i="1" s="1"/>
  <c r="AF139" i="1" s="1"/>
  <c r="AF140" i="1" s="1"/>
  <c r="AF141" i="1" s="1"/>
  <c r="AF142" i="1" s="1"/>
  <c r="AF143" i="1" s="1"/>
  <c r="AF144" i="1" s="1"/>
  <c r="AF145" i="1" s="1"/>
  <c r="AF146" i="1" s="1"/>
  <c r="AF147" i="1" s="1"/>
  <c r="AF148" i="1" s="1"/>
  <c r="AF149" i="1" s="1"/>
  <c r="AF150" i="1" s="1"/>
  <c r="AF151" i="1" s="1"/>
  <c r="AF152" i="1" s="1"/>
  <c r="AF153" i="1" s="1"/>
  <c r="Z7" i="4" s="1"/>
  <c r="DD93" i="1"/>
  <c r="DD94" i="1" s="1"/>
  <c r="DD95" i="1" s="1"/>
  <c r="DD96" i="1" s="1"/>
  <c r="DD97" i="1" s="1"/>
  <c r="DD98" i="1" s="1"/>
  <c r="DD99" i="1" s="1"/>
  <c r="DD100" i="1" s="1"/>
  <c r="DD101" i="1" s="1"/>
  <c r="DD102" i="1" s="1"/>
  <c r="DD103" i="1" s="1"/>
  <c r="DD104" i="1" s="1"/>
  <c r="DD105" i="1" s="1"/>
  <c r="DD106" i="1" s="1"/>
  <c r="DD107" i="1" s="1"/>
  <c r="DD108" i="1" s="1"/>
  <c r="DD109" i="1" s="1"/>
  <c r="DD110" i="1" s="1"/>
  <c r="DD111" i="1" s="1"/>
  <c r="DD112" i="1" s="1"/>
  <c r="DD113" i="1" s="1"/>
  <c r="DD114" i="1" s="1"/>
  <c r="DD115" i="1" s="1"/>
  <c r="DD116" i="1" s="1"/>
  <c r="DD117" i="1" s="1"/>
  <c r="DD118" i="1" s="1"/>
  <c r="DD119" i="1" s="1"/>
  <c r="DD120" i="1" s="1"/>
  <c r="DD121" i="1" s="1"/>
  <c r="DD122" i="1" s="1"/>
  <c r="CX6" i="4" s="1"/>
  <c r="CZ6" i="4" s="1"/>
  <c r="CV93" i="1"/>
  <c r="CV94" i="1" s="1"/>
  <c r="CV95" i="1" s="1"/>
  <c r="CV96" i="1" s="1"/>
  <c r="CV97" i="1" s="1"/>
  <c r="CV98" i="1" s="1"/>
  <c r="CV99" i="1" s="1"/>
  <c r="CV100" i="1" s="1"/>
  <c r="CV101" i="1" s="1"/>
  <c r="CV102" i="1" s="1"/>
  <c r="CV103" i="1" s="1"/>
  <c r="CV104" i="1" s="1"/>
  <c r="CV105" i="1" s="1"/>
  <c r="CV106" i="1" s="1"/>
  <c r="CV107" i="1" s="1"/>
  <c r="CV108" i="1" s="1"/>
  <c r="CV109" i="1" s="1"/>
  <c r="CV110" i="1" s="1"/>
  <c r="CV111" i="1" s="1"/>
  <c r="CV112" i="1" s="1"/>
  <c r="CV113" i="1" s="1"/>
  <c r="CV114" i="1" s="1"/>
  <c r="CV115" i="1" s="1"/>
  <c r="CV116" i="1" s="1"/>
  <c r="CV117" i="1" s="1"/>
  <c r="CV118" i="1" s="1"/>
  <c r="CV119" i="1" s="1"/>
  <c r="CV120" i="1" s="1"/>
  <c r="CV121" i="1" s="1"/>
  <c r="CV122" i="1" s="1"/>
  <c r="CP6" i="4" s="1"/>
  <c r="CR93" i="1"/>
  <c r="CR94" i="1" s="1"/>
  <c r="CR95" i="1" s="1"/>
  <c r="CR96" i="1" s="1"/>
  <c r="CR97" i="1" s="1"/>
  <c r="CR98" i="1" s="1"/>
  <c r="CR99" i="1" s="1"/>
  <c r="CR100" i="1" s="1"/>
  <c r="CR101" i="1" s="1"/>
  <c r="CR102" i="1" s="1"/>
  <c r="CR103" i="1" s="1"/>
  <c r="CR104" i="1" s="1"/>
  <c r="CR105" i="1" s="1"/>
  <c r="CR106" i="1" s="1"/>
  <c r="CR107" i="1" s="1"/>
  <c r="CR108" i="1" s="1"/>
  <c r="CR109" i="1" s="1"/>
  <c r="CR110" i="1" s="1"/>
  <c r="CR111" i="1" s="1"/>
  <c r="CR112" i="1" s="1"/>
  <c r="CR113" i="1" s="1"/>
  <c r="CR114" i="1" s="1"/>
  <c r="CR115" i="1" s="1"/>
  <c r="CR116" i="1" s="1"/>
  <c r="CR117" i="1" s="1"/>
  <c r="CR118" i="1" s="1"/>
  <c r="CR119" i="1" s="1"/>
  <c r="CR120" i="1" s="1"/>
  <c r="CR121" i="1" s="1"/>
  <c r="CR122" i="1" s="1"/>
  <c r="CL6" i="4" s="1"/>
  <c r="CN93" i="1"/>
  <c r="CN94" i="1" s="1"/>
  <c r="CN95" i="1" s="1"/>
  <c r="CN96" i="1" s="1"/>
  <c r="CN97" i="1" s="1"/>
  <c r="CN98" i="1" s="1"/>
  <c r="CN99" i="1" s="1"/>
  <c r="CN100" i="1" s="1"/>
  <c r="CN101" i="1" s="1"/>
  <c r="CN102" i="1" s="1"/>
  <c r="CN103" i="1" s="1"/>
  <c r="CN104" i="1" s="1"/>
  <c r="CN105" i="1" s="1"/>
  <c r="CN106" i="1" s="1"/>
  <c r="CN107" i="1" s="1"/>
  <c r="CN108" i="1" s="1"/>
  <c r="CN109" i="1" s="1"/>
  <c r="CN110" i="1" s="1"/>
  <c r="CN111" i="1" s="1"/>
  <c r="CN112" i="1" s="1"/>
  <c r="CN113" i="1" s="1"/>
  <c r="CN114" i="1" s="1"/>
  <c r="CN115" i="1" s="1"/>
  <c r="CN116" i="1" s="1"/>
  <c r="CN117" i="1" s="1"/>
  <c r="CN118" i="1" s="1"/>
  <c r="CN119" i="1" s="1"/>
  <c r="CN120" i="1" s="1"/>
  <c r="CN121" i="1" s="1"/>
  <c r="CN122" i="1" s="1"/>
  <c r="CH6" i="4" s="1"/>
  <c r="CJ93" i="1"/>
  <c r="CJ94" i="1" s="1"/>
  <c r="CJ95" i="1" s="1"/>
  <c r="CJ96" i="1" s="1"/>
  <c r="CJ97" i="1" s="1"/>
  <c r="CJ98" i="1" s="1"/>
  <c r="CJ99" i="1" s="1"/>
  <c r="CJ100" i="1" s="1"/>
  <c r="CJ101" i="1" s="1"/>
  <c r="CJ102" i="1" s="1"/>
  <c r="CJ103" i="1" s="1"/>
  <c r="CJ104" i="1" s="1"/>
  <c r="CJ105" i="1" s="1"/>
  <c r="CJ106" i="1" s="1"/>
  <c r="CJ107" i="1" s="1"/>
  <c r="CJ108" i="1" s="1"/>
  <c r="CJ109" i="1" s="1"/>
  <c r="CJ110" i="1" s="1"/>
  <c r="CJ111" i="1" s="1"/>
  <c r="CJ112" i="1" s="1"/>
  <c r="CJ113" i="1" s="1"/>
  <c r="CJ114" i="1" s="1"/>
  <c r="CJ115" i="1" s="1"/>
  <c r="CJ116" i="1" s="1"/>
  <c r="CJ117" i="1" s="1"/>
  <c r="CJ118" i="1" s="1"/>
  <c r="CJ119" i="1" s="1"/>
  <c r="CJ120" i="1" s="1"/>
  <c r="CJ121" i="1" s="1"/>
  <c r="CJ122" i="1" s="1"/>
  <c r="CD6" i="4" s="1"/>
  <c r="CF93" i="1"/>
  <c r="CF94" i="1" s="1"/>
  <c r="CF95" i="1" s="1"/>
  <c r="CF96" i="1" s="1"/>
  <c r="CF97" i="1" s="1"/>
  <c r="CF98" i="1" s="1"/>
  <c r="CF99" i="1" s="1"/>
  <c r="CF100" i="1" s="1"/>
  <c r="CF101" i="1" s="1"/>
  <c r="CF102" i="1" s="1"/>
  <c r="CF103" i="1" s="1"/>
  <c r="CF104" i="1" s="1"/>
  <c r="CF105" i="1" s="1"/>
  <c r="CF106" i="1" s="1"/>
  <c r="CF107" i="1" s="1"/>
  <c r="CF108" i="1" s="1"/>
  <c r="CF109" i="1" s="1"/>
  <c r="CF110" i="1" s="1"/>
  <c r="CF111" i="1" s="1"/>
  <c r="CF112" i="1" s="1"/>
  <c r="CF113" i="1" s="1"/>
  <c r="CF114" i="1" s="1"/>
  <c r="CF115" i="1" s="1"/>
  <c r="CF116" i="1" s="1"/>
  <c r="CF117" i="1" s="1"/>
  <c r="CF118" i="1" s="1"/>
  <c r="CF119" i="1" s="1"/>
  <c r="CF120" i="1" s="1"/>
  <c r="CF121" i="1" s="1"/>
  <c r="CF122" i="1" s="1"/>
  <c r="BZ6" i="4" s="1"/>
  <c r="CB93" i="1"/>
  <c r="CB94" i="1" s="1"/>
  <c r="CB95" i="1" s="1"/>
  <c r="CB96" i="1" s="1"/>
  <c r="CB97" i="1" s="1"/>
  <c r="CB98" i="1" s="1"/>
  <c r="CB99" i="1" s="1"/>
  <c r="CB100" i="1" s="1"/>
  <c r="CB101" i="1" s="1"/>
  <c r="CB102" i="1" s="1"/>
  <c r="CB103" i="1" s="1"/>
  <c r="CB104" i="1" s="1"/>
  <c r="CB105" i="1" s="1"/>
  <c r="CB106" i="1" s="1"/>
  <c r="CB107" i="1" s="1"/>
  <c r="CB108" i="1" s="1"/>
  <c r="CB109" i="1" s="1"/>
  <c r="CB110" i="1" s="1"/>
  <c r="CB111" i="1" s="1"/>
  <c r="CB112" i="1" s="1"/>
  <c r="CB113" i="1" s="1"/>
  <c r="CB114" i="1" s="1"/>
  <c r="CB115" i="1" s="1"/>
  <c r="CB116" i="1" s="1"/>
  <c r="CB117" i="1" s="1"/>
  <c r="CB118" i="1" s="1"/>
  <c r="CB119" i="1" s="1"/>
  <c r="CB120" i="1" s="1"/>
  <c r="CB121" i="1" s="1"/>
  <c r="CB122" i="1" s="1"/>
  <c r="BV6" i="4" s="1"/>
  <c r="BX93" i="1"/>
  <c r="BX94" i="1" s="1"/>
  <c r="BX95" i="1" s="1"/>
  <c r="BX96" i="1" s="1"/>
  <c r="BX97" i="1" s="1"/>
  <c r="BX98" i="1" s="1"/>
  <c r="BX99" i="1" s="1"/>
  <c r="BX100" i="1" s="1"/>
  <c r="BX101" i="1" s="1"/>
  <c r="BX102" i="1" s="1"/>
  <c r="BX103" i="1" s="1"/>
  <c r="BX104" i="1" s="1"/>
  <c r="BX105" i="1" s="1"/>
  <c r="BX106" i="1" s="1"/>
  <c r="BX107" i="1" s="1"/>
  <c r="BX108" i="1" s="1"/>
  <c r="BX109" i="1" s="1"/>
  <c r="BX110" i="1" s="1"/>
  <c r="BX111" i="1" s="1"/>
  <c r="BX112" i="1" s="1"/>
  <c r="BX113" i="1" s="1"/>
  <c r="BX114" i="1" s="1"/>
  <c r="BX115" i="1" s="1"/>
  <c r="BX116" i="1" s="1"/>
  <c r="BX117" i="1" s="1"/>
  <c r="BX118" i="1" s="1"/>
  <c r="BX119" i="1" s="1"/>
  <c r="BX120" i="1" s="1"/>
  <c r="BX121" i="1" s="1"/>
  <c r="BX122" i="1" s="1"/>
  <c r="BR6" i="4" s="1"/>
  <c r="BT93" i="1"/>
  <c r="BT94" i="1" s="1"/>
  <c r="BT95" i="1" s="1"/>
  <c r="BT96" i="1" s="1"/>
  <c r="BT97" i="1" s="1"/>
  <c r="BT98" i="1" s="1"/>
  <c r="BT99" i="1" s="1"/>
  <c r="BT100" i="1" s="1"/>
  <c r="BT101" i="1" s="1"/>
  <c r="BT102" i="1" s="1"/>
  <c r="BT103" i="1" s="1"/>
  <c r="BT104" i="1" s="1"/>
  <c r="BT105" i="1" s="1"/>
  <c r="BT106" i="1" s="1"/>
  <c r="BT107" i="1" s="1"/>
  <c r="BT108" i="1" s="1"/>
  <c r="BT109" i="1" s="1"/>
  <c r="BT110" i="1" s="1"/>
  <c r="BT111" i="1" s="1"/>
  <c r="BT112" i="1" s="1"/>
  <c r="BT113" i="1" s="1"/>
  <c r="BT114" i="1" s="1"/>
  <c r="BT115" i="1" s="1"/>
  <c r="BT116" i="1" s="1"/>
  <c r="BT117" i="1" s="1"/>
  <c r="BT118" i="1" s="1"/>
  <c r="BT119" i="1" s="1"/>
  <c r="BT120" i="1" s="1"/>
  <c r="BT121" i="1" s="1"/>
  <c r="BT122" i="1" s="1"/>
  <c r="BN6" i="4" s="1"/>
  <c r="BP93" i="1"/>
  <c r="BP94" i="1" s="1"/>
  <c r="BP95" i="1" s="1"/>
  <c r="BP96" i="1" s="1"/>
  <c r="BP97" i="1" s="1"/>
  <c r="BP98" i="1" s="1"/>
  <c r="BP99" i="1" s="1"/>
  <c r="BP100" i="1" s="1"/>
  <c r="BP101" i="1" s="1"/>
  <c r="BP102" i="1" s="1"/>
  <c r="BP103" i="1" s="1"/>
  <c r="BP104" i="1" s="1"/>
  <c r="BP105" i="1" s="1"/>
  <c r="BP106" i="1" s="1"/>
  <c r="BP107" i="1" s="1"/>
  <c r="BP108" i="1" s="1"/>
  <c r="BP109" i="1" s="1"/>
  <c r="BP110" i="1" s="1"/>
  <c r="BP111" i="1" s="1"/>
  <c r="BP112" i="1" s="1"/>
  <c r="BP113" i="1" s="1"/>
  <c r="BP114" i="1" s="1"/>
  <c r="BP115" i="1" s="1"/>
  <c r="BP116" i="1" s="1"/>
  <c r="BP117" i="1" s="1"/>
  <c r="BP118" i="1" s="1"/>
  <c r="BP119" i="1" s="1"/>
  <c r="BP120" i="1" s="1"/>
  <c r="BP121" i="1" s="1"/>
  <c r="BP122" i="1" s="1"/>
  <c r="BJ6" i="4" s="1"/>
  <c r="BL93" i="1"/>
  <c r="BL94" i="1" s="1"/>
  <c r="BL95" i="1" s="1"/>
  <c r="BL96" i="1" s="1"/>
  <c r="BL97" i="1" s="1"/>
  <c r="BL98" i="1" s="1"/>
  <c r="BL99" i="1" s="1"/>
  <c r="BL100" i="1" s="1"/>
  <c r="BL101" i="1" s="1"/>
  <c r="BL102" i="1" s="1"/>
  <c r="BL103" i="1" s="1"/>
  <c r="BL104" i="1" s="1"/>
  <c r="BL105" i="1" s="1"/>
  <c r="BL106" i="1" s="1"/>
  <c r="BL107" i="1" s="1"/>
  <c r="BL108" i="1" s="1"/>
  <c r="BL109" i="1" s="1"/>
  <c r="BL110" i="1" s="1"/>
  <c r="BL111" i="1" s="1"/>
  <c r="BL112" i="1" s="1"/>
  <c r="BL113" i="1" s="1"/>
  <c r="BL114" i="1" s="1"/>
  <c r="BL115" i="1" s="1"/>
  <c r="BL116" i="1" s="1"/>
  <c r="BL117" i="1" s="1"/>
  <c r="BL118" i="1" s="1"/>
  <c r="BL119" i="1" s="1"/>
  <c r="BL120" i="1" s="1"/>
  <c r="BL121" i="1" s="1"/>
  <c r="BL122" i="1" s="1"/>
  <c r="BF6" i="4" s="1"/>
  <c r="BH93" i="1"/>
  <c r="BH94" i="1" s="1"/>
  <c r="BH95" i="1" s="1"/>
  <c r="BH96" i="1" s="1"/>
  <c r="BH97" i="1" s="1"/>
  <c r="BH98" i="1" s="1"/>
  <c r="BH99" i="1" s="1"/>
  <c r="BH100" i="1" s="1"/>
  <c r="BH101" i="1" s="1"/>
  <c r="BH102" i="1" s="1"/>
  <c r="BH103" i="1" s="1"/>
  <c r="BH104" i="1" s="1"/>
  <c r="BH105" i="1" s="1"/>
  <c r="BH106" i="1" s="1"/>
  <c r="BH107" i="1" s="1"/>
  <c r="BH108" i="1" s="1"/>
  <c r="BH109" i="1" s="1"/>
  <c r="BH110" i="1" s="1"/>
  <c r="BH111" i="1" s="1"/>
  <c r="BH112" i="1" s="1"/>
  <c r="BH113" i="1" s="1"/>
  <c r="BH114" i="1" s="1"/>
  <c r="BH115" i="1" s="1"/>
  <c r="BH116" i="1" s="1"/>
  <c r="BH117" i="1" s="1"/>
  <c r="BH118" i="1" s="1"/>
  <c r="BH119" i="1" s="1"/>
  <c r="BH120" i="1" s="1"/>
  <c r="BH121" i="1" s="1"/>
  <c r="BH122" i="1" s="1"/>
  <c r="BB6" i="4" s="1"/>
  <c r="BD93" i="1"/>
  <c r="BD94" i="1" s="1"/>
  <c r="BD95" i="1" s="1"/>
  <c r="BD96" i="1" s="1"/>
  <c r="BD97" i="1" s="1"/>
  <c r="BD98" i="1" s="1"/>
  <c r="BD99" i="1" s="1"/>
  <c r="BD100" i="1" s="1"/>
  <c r="BD101" i="1" s="1"/>
  <c r="BD102" i="1" s="1"/>
  <c r="BD103" i="1" s="1"/>
  <c r="BD104" i="1" s="1"/>
  <c r="BD105" i="1" s="1"/>
  <c r="BD106" i="1" s="1"/>
  <c r="BD107" i="1" s="1"/>
  <c r="BD108" i="1" s="1"/>
  <c r="BD109" i="1" s="1"/>
  <c r="BD110" i="1" s="1"/>
  <c r="BD111" i="1" s="1"/>
  <c r="BD112" i="1" s="1"/>
  <c r="BD113" i="1" s="1"/>
  <c r="BD114" i="1" s="1"/>
  <c r="BD115" i="1" s="1"/>
  <c r="BD116" i="1" s="1"/>
  <c r="BD117" i="1" s="1"/>
  <c r="BD118" i="1" s="1"/>
  <c r="BD119" i="1" s="1"/>
  <c r="BD120" i="1" s="1"/>
  <c r="BD121" i="1" s="1"/>
  <c r="BD122" i="1" s="1"/>
  <c r="AX6" i="4" s="1"/>
  <c r="AZ93" i="1"/>
  <c r="AZ94" i="1" s="1"/>
  <c r="AZ95" i="1" s="1"/>
  <c r="AZ96" i="1" s="1"/>
  <c r="AZ97" i="1" s="1"/>
  <c r="AZ98" i="1" s="1"/>
  <c r="AZ99" i="1" s="1"/>
  <c r="AZ100" i="1" s="1"/>
  <c r="AZ101" i="1" s="1"/>
  <c r="AZ102" i="1" s="1"/>
  <c r="AZ103" i="1" s="1"/>
  <c r="AZ104" i="1" s="1"/>
  <c r="AZ105" i="1" s="1"/>
  <c r="AZ106" i="1" s="1"/>
  <c r="AZ107" i="1" s="1"/>
  <c r="AZ108" i="1" s="1"/>
  <c r="AZ109" i="1" s="1"/>
  <c r="AZ110" i="1" s="1"/>
  <c r="AZ111" i="1" s="1"/>
  <c r="AZ112" i="1" s="1"/>
  <c r="AZ113" i="1" s="1"/>
  <c r="AZ114" i="1" s="1"/>
  <c r="AZ115" i="1" s="1"/>
  <c r="AZ116" i="1" s="1"/>
  <c r="AZ117" i="1" s="1"/>
  <c r="AZ118" i="1" s="1"/>
  <c r="AZ119" i="1" s="1"/>
  <c r="AZ120" i="1" s="1"/>
  <c r="AZ121" i="1" s="1"/>
  <c r="AZ122" i="1" s="1"/>
  <c r="AT6" i="4" s="1"/>
  <c r="AV93" i="1"/>
  <c r="AV94" i="1" s="1"/>
  <c r="AV95" i="1" s="1"/>
  <c r="AV96" i="1" s="1"/>
  <c r="AV97" i="1" s="1"/>
  <c r="AV98" i="1" s="1"/>
  <c r="AV99" i="1" s="1"/>
  <c r="AV100" i="1" s="1"/>
  <c r="AV101" i="1" s="1"/>
  <c r="AV102" i="1" s="1"/>
  <c r="AV103" i="1" s="1"/>
  <c r="AV104" i="1" s="1"/>
  <c r="AV105" i="1" s="1"/>
  <c r="AV106" i="1" s="1"/>
  <c r="AV107" i="1" s="1"/>
  <c r="AV108" i="1" s="1"/>
  <c r="AV109" i="1" s="1"/>
  <c r="AV110" i="1" s="1"/>
  <c r="AV111" i="1" s="1"/>
  <c r="AV112" i="1" s="1"/>
  <c r="AV113" i="1" s="1"/>
  <c r="AV114" i="1" s="1"/>
  <c r="AV115" i="1" s="1"/>
  <c r="AV116" i="1" s="1"/>
  <c r="AV117" i="1" s="1"/>
  <c r="AV118" i="1" s="1"/>
  <c r="AV119" i="1" s="1"/>
  <c r="AV120" i="1" s="1"/>
  <c r="AV121" i="1" s="1"/>
  <c r="AV122" i="1" s="1"/>
  <c r="AP6" i="4" s="1"/>
  <c r="AN93" i="1"/>
  <c r="AJ93" i="1"/>
  <c r="AJ94" i="1" s="1"/>
  <c r="AJ95" i="1" s="1"/>
  <c r="AJ96" i="1" s="1"/>
  <c r="AJ97" i="1" s="1"/>
  <c r="AJ98" i="1" s="1"/>
  <c r="AJ99" i="1" s="1"/>
  <c r="AJ100" i="1" s="1"/>
  <c r="AJ101" i="1" s="1"/>
  <c r="AJ102" i="1" s="1"/>
  <c r="AJ103" i="1" s="1"/>
  <c r="AJ104" i="1" s="1"/>
  <c r="AJ105" i="1" s="1"/>
  <c r="AJ106" i="1" s="1"/>
  <c r="AJ107" i="1" s="1"/>
  <c r="AJ108" i="1" s="1"/>
  <c r="AJ109" i="1" s="1"/>
  <c r="AJ110" i="1" s="1"/>
  <c r="AJ111" i="1" s="1"/>
  <c r="AJ112" i="1" s="1"/>
  <c r="AJ113" i="1" s="1"/>
  <c r="AJ114" i="1" s="1"/>
  <c r="AJ115" i="1" s="1"/>
  <c r="AJ116" i="1" s="1"/>
  <c r="AJ117" i="1" s="1"/>
  <c r="AJ118" i="1" s="1"/>
  <c r="AJ119" i="1" s="1"/>
  <c r="AJ120" i="1" s="1"/>
  <c r="AJ121" i="1" s="1"/>
  <c r="AJ122" i="1" s="1"/>
  <c r="AD6" i="4" s="1"/>
  <c r="AF93" i="1"/>
  <c r="AF94" i="1" s="1"/>
  <c r="AF95" i="1" s="1"/>
  <c r="AF96" i="1" s="1"/>
  <c r="AF97" i="1" s="1"/>
  <c r="AF98" i="1" s="1"/>
  <c r="AF99" i="1" s="1"/>
  <c r="AF100" i="1" s="1"/>
  <c r="AF101" i="1" s="1"/>
  <c r="AF102" i="1" s="1"/>
  <c r="AF103" i="1" s="1"/>
  <c r="AF104" i="1" s="1"/>
  <c r="AF105" i="1" s="1"/>
  <c r="AF106" i="1" s="1"/>
  <c r="AF107" i="1" s="1"/>
  <c r="AF108" i="1" s="1"/>
  <c r="AF109" i="1" s="1"/>
  <c r="AF110" i="1" s="1"/>
  <c r="AF111" i="1" s="1"/>
  <c r="AF112" i="1" s="1"/>
  <c r="AF113" i="1" s="1"/>
  <c r="AF114" i="1" s="1"/>
  <c r="AF115" i="1" s="1"/>
  <c r="AF116" i="1" s="1"/>
  <c r="AF117" i="1" s="1"/>
  <c r="AF118" i="1" s="1"/>
  <c r="AF119" i="1" s="1"/>
  <c r="AF120" i="1" s="1"/>
  <c r="AF121" i="1" s="1"/>
  <c r="AF122" i="1" s="1"/>
  <c r="Z6" i="4" s="1"/>
  <c r="DD62" i="1"/>
  <c r="DD63" i="1" s="1"/>
  <c r="DD64" i="1" s="1"/>
  <c r="DD65" i="1" s="1"/>
  <c r="DD66" i="1" s="1"/>
  <c r="DD67" i="1" s="1"/>
  <c r="DD68" i="1" s="1"/>
  <c r="DD69" i="1" s="1"/>
  <c r="DD70" i="1" s="1"/>
  <c r="DD71" i="1" s="1"/>
  <c r="DD72" i="1" s="1"/>
  <c r="DD73" i="1" s="1"/>
  <c r="DD74" i="1" s="1"/>
  <c r="DD75" i="1" s="1"/>
  <c r="DD76" i="1" s="1"/>
  <c r="DD77" i="1" s="1"/>
  <c r="DD78" i="1" s="1"/>
  <c r="DD79" i="1" s="1"/>
  <c r="DD80" i="1" s="1"/>
  <c r="DD81" i="1" s="1"/>
  <c r="DD82" i="1" s="1"/>
  <c r="DD83" i="1" s="1"/>
  <c r="DD84" i="1" s="1"/>
  <c r="DD85" i="1" s="1"/>
  <c r="DD86" i="1" s="1"/>
  <c r="DD87" i="1" s="1"/>
  <c r="DD88" i="1" s="1"/>
  <c r="DD89" i="1" s="1"/>
  <c r="DD90" i="1" s="1"/>
  <c r="DD91" i="1" s="1"/>
  <c r="DD92" i="1" s="1"/>
  <c r="CX5" i="4" s="1"/>
  <c r="CV62" i="1"/>
  <c r="CV63" i="1" s="1"/>
  <c r="CV64" i="1" s="1"/>
  <c r="CV65" i="1" s="1"/>
  <c r="CV66" i="1" s="1"/>
  <c r="CV67" i="1" s="1"/>
  <c r="CV68" i="1" s="1"/>
  <c r="CV69" i="1" s="1"/>
  <c r="CV70" i="1" s="1"/>
  <c r="CV71" i="1" s="1"/>
  <c r="CV72" i="1" s="1"/>
  <c r="CV73" i="1" s="1"/>
  <c r="CV74" i="1" s="1"/>
  <c r="CV75" i="1" s="1"/>
  <c r="CV76" i="1" s="1"/>
  <c r="CV77" i="1" s="1"/>
  <c r="CV78" i="1" s="1"/>
  <c r="CV79" i="1" s="1"/>
  <c r="CV80" i="1" s="1"/>
  <c r="CV81" i="1" s="1"/>
  <c r="CV82" i="1" s="1"/>
  <c r="CV83" i="1" s="1"/>
  <c r="CV84" i="1" s="1"/>
  <c r="CV85" i="1" s="1"/>
  <c r="CV86" i="1" s="1"/>
  <c r="CV87" i="1" s="1"/>
  <c r="CV88" i="1" s="1"/>
  <c r="CV89" i="1" s="1"/>
  <c r="CV90" i="1" s="1"/>
  <c r="CV91" i="1" s="1"/>
  <c r="CV92" i="1" s="1"/>
  <c r="CP5" i="4" s="1"/>
  <c r="CR62" i="1"/>
  <c r="CR63" i="1" s="1"/>
  <c r="CR64" i="1" s="1"/>
  <c r="CR65" i="1" s="1"/>
  <c r="CR66" i="1" s="1"/>
  <c r="CR67" i="1" s="1"/>
  <c r="CR68" i="1" s="1"/>
  <c r="CR69" i="1" s="1"/>
  <c r="CR70" i="1" s="1"/>
  <c r="CR71" i="1" s="1"/>
  <c r="CR72" i="1" s="1"/>
  <c r="CR73" i="1" s="1"/>
  <c r="CR74" i="1" s="1"/>
  <c r="CR75" i="1" s="1"/>
  <c r="CR76" i="1" s="1"/>
  <c r="CR77" i="1" s="1"/>
  <c r="CR78" i="1" s="1"/>
  <c r="CR79" i="1" s="1"/>
  <c r="CR80" i="1" s="1"/>
  <c r="CR81" i="1" s="1"/>
  <c r="CR82" i="1" s="1"/>
  <c r="CR83" i="1" s="1"/>
  <c r="CR84" i="1" s="1"/>
  <c r="CR85" i="1" s="1"/>
  <c r="CR86" i="1" s="1"/>
  <c r="CR87" i="1" s="1"/>
  <c r="CR88" i="1" s="1"/>
  <c r="CR89" i="1" s="1"/>
  <c r="CR90" i="1" s="1"/>
  <c r="CR91" i="1" s="1"/>
  <c r="CR92" i="1" s="1"/>
  <c r="CL5" i="4" s="1"/>
  <c r="CN62" i="1"/>
  <c r="CN63" i="1" s="1"/>
  <c r="CN64" i="1" s="1"/>
  <c r="CN65" i="1" s="1"/>
  <c r="CN66" i="1" s="1"/>
  <c r="CN67" i="1" s="1"/>
  <c r="CN68" i="1" s="1"/>
  <c r="CN69" i="1" s="1"/>
  <c r="CN70" i="1" s="1"/>
  <c r="CN71" i="1" s="1"/>
  <c r="CN72" i="1" s="1"/>
  <c r="CN73" i="1" s="1"/>
  <c r="CN74" i="1" s="1"/>
  <c r="CN75" i="1" s="1"/>
  <c r="CN76" i="1" s="1"/>
  <c r="CN77" i="1" s="1"/>
  <c r="CN78" i="1" s="1"/>
  <c r="CN79" i="1" s="1"/>
  <c r="CN80" i="1" s="1"/>
  <c r="CN81" i="1" s="1"/>
  <c r="CN82" i="1" s="1"/>
  <c r="CN83" i="1" s="1"/>
  <c r="CN84" i="1" s="1"/>
  <c r="CN85" i="1" s="1"/>
  <c r="CN86" i="1" s="1"/>
  <c r="CN87" i="1" s="1"/>
  <c r="CN88" i="1" s="1"/>
  <c r="CN89" i="1" s="1"/>
  <c r="CN90" i="1" s="1"/>
  <c r="CN91" i="1" s="1"/>
  <c r="CN92" i="1" s="1"/>
  <c r="CH5" i="4" s="1"/>
  <c r="CJ62" i="1"/>
  <c r="CJ63" i="1" s="1"/>
  <c r="CJ64" i="1" s="1"/>
  <c r="CJ65" i="1" s="1"/>
  <c r="CJ66" i="1" s="1"/>
  <c r="CJ67" i="1" s="1"/>
  <c r="CJ68" i="1" s="1"/>
  <c r="CJ69" i="1" s="1"/>
  <c r="CJ70" i="1" s="1"/>
  <c r="CJ71" i="1" s="1"/>
  <c r="CJ72" i="1" s="1"/>
  <c r="CJ73" i="1" s="1"/>
  <c r="CJ74" i="1" s="1"/>
  <c r="CJ75" i="1" s="1"/>
  <c r="CJ76" i="1" s="1"/>
  <c r="CJ77" i="1" s="1"/>
  <c r="CJ78" i="1" s="1"/>
  <c r="CJ79" i="1" s="1"/>
  <c r="CJ80" i="1" s="1"/>
  <c r="CJ81" i="1" s="1"/>
  <c r="CJ82" i="1" s="1"/>
  <c r="CJ83" i="1" s="1"/>
  <c r="CJ84" i="1" s="1"/>
  <c r="CJ85" i="1" s="1"/>
  <c r="CJ86" i="1" s="1"/>
  <c r="CJ87" i="1" s="1"/>
  <c r="CJ88" i="1" s="1"/>
  <c r="CJ89" i="1" s="1"/>
  <c r="CJ90" i="1" s="1"/>
  <c r="CJ91" i="1" s="1"/>
  <c r="CJ92" i="1" s="1"/>
  <c r="CD5" i="4" s="1"/>
  <c r="CF62" i="1"/>
  <c r="CF63" i="1" s="1"/>
  <c r="CF64" i="1" s="1"/>
  <c r="CF65" i="1" s="1"/>
  <c r="CF66" i="1" s="1"/>
  <c r="CF67" i="1" s="1"/>
  <c r="CF68" i="1" s="1"/>
  <c r="CF69" i="1" s="1"/>
  <c r="CF70" i="1" s="1"/>
  <c r="CF71" i="1" s="1"/>
  <c r="CF72" i="1" s="1"/>
  <c r="CF73" i="1" s="1"/>
  <c r="CF74" i="1" s="1"/>
  <c r="CF75" i="1" s="1"/>
  <c r="CF76" i="1" s="1"/>
  <c r="CF77" i="1" s="1"/>
  <c r="CF78" i="1" s="1"/>
  <c r="CF79" i="1" s="1"/>
  <c r="CF80" i="1" s="1"/>
  <c r="CF81" i="1" s="1"/>
  <c r="CF82" i="1" s="1"/>
  <c r="CF83" i="1" s="1"/>
  <c r="CF84" i="1" s="1"/>
  <c r="CF85" i="1" s="1"/>
  <c r="CF86" i="1" s="1"/>
  <c r="CF87" i="1" s="1"/>
  <c r="CF88" i="1" s="1"/>
  <c r="CF89" i="1" s="1"/>
  <c r="CF90" i="1" s="1"/>
  <c r="CF91" i="1" s="1"/>
  <c r="CF92" i="1" s="1"/>
  <c r="BZ5" i="4" s="1"/>
  <c r="CB62" i="1"/>
  <c r="CB63" i="1" s="1"/>
  <c r="CB64" i="1" s="1"/>
  <c r="CB65" i="1" s="1"/>
  <c r="CB66" i="1" s="1"/>
  <c r="CB67" i="1" s="1"/>
  <c r="CB68" i="1" s="1"/>
  <c r="CB69" i="1" s="1"/>
  <c r="CB70" i="1" s="1"/>
  <c r="CB71" i="1" s="1"/>
  <c r="CB72" i="1" s="1"/>
  <c r="CB73" i="1" s="1"/>
  <c r="CB74" i="1" s="1"/>
  <c r="CB75" i="1" s="1"/>
  <c r="CB76" i="1" s="1"/>
  <c r="CB77" i="1" s="1"/>
  <c r="CB78" i="1" s="1"/>
  <c r="CB79" i="1" s="1"/>
  <c r="CB80" i="1" s="1"/>
  <c r="CB81" i="1" s="1"/>
  <c r="CB82" i="1" s="1"/>
  <c r="CB83" i="1" s="1"/>
  <c r="CB84" i="1" s="1"/>
  <c r="CB85" i="1" s="1"/>
  <c r="CB86" i="1" s="1"/>
  <c r="CB87" i="1" s="1"/>
  <c r="CB88" i="1" s="1"/>
  <c r="CB89" i="1" s="1"/>
  <c r="CB90" i="1" s="1"/>
  <c r="CB91" i="1" s="1"/>
  <c r="CB92" i="1" s="1"/>
  <c r="BV5" i="4" s="1"/>
  <c r="BX62" i="1"/>
  <c r="BX63" i="1" s="1"/>
  <c r="BX64" i="1" s="1"/>
  <c r="BX65" i="1" s="1"/>
  <c r="BX66" i="1" s="1"/>
  <c r="BX67" i="1" s="1"/>
  <c r="BX68" i="1" s="1"/>
  <c r="BX69" i="1" s="1"/>
  <c r="BX70" i="1" s="1"/>
  <c r="BX71" i="1" s="1"/>
  <c r="BX72" i="1" s="1"/>
  <c r="BX73" i="1" s="1"/>
  <c r="BX74" i="1" s="1"/>
  <c r="BX75" i="1" s="1"/>
  <c r="BX76" i="1" s="1"/>
  <c r="BX77" i="1" s="1"/>
  <c r="BX78" i="1" s="1"/>
  <c r="BX79" i="1" s="1"/>
  <c r="BX80" i="1" s="1"/>
  <c r="BX81" i="1" s="1"/>
  <c r="BX82" i="1" s="1"/>
  <c r="BX83" i="1" s="1"/>
  <c r="BX84" i="1" s="1"/>
  <c r="BX85" i="1" s="1"/>
  <c r="BX86" i="1" s="1"/>
  <c r="BX87" i="1" s="1"/>
  <c r="BX88" i="1" s="1"/>
  <c r="BX89" i="1" s="1"/>
  <c r="BX90" i="1" s="1"/>
  <c r="BX91" i="1" s="1"/>
  <c r="BX92" i="1" s="1"/>
  <c r="BR5" i="4" s="1"/>
  <c r="BT62" i="1"/>
  <c r="BT63" i="1" s="1"/>
  <c r="BT64" i="1" s="1"/>
  <c r="BT65" i="1" s="1"/>
  <c r="BT66" i="1" s="1"/>
  <c r="BT67" i="1" s="1"/>
  <c r="BT68" i="1" s="1"/>
  <c r="BT69" i="1" s="1"/>
  <c r="BT70" i="1" s="1"/>
  <c r="BT71" i="1" s="1"/>
  <c r="BT72" i="1" s="1"/>
  <c r="BT73" i="1" s="1"/>
  <c r="BT74" i="1" s="1"/>
  <c r="BT75" i="1" s="1"/>
  <c r="BT76" i="1" s="1"/>
  <c r="BT77" i="1" s="1"/>
  <c r="BT78" i="1" s="1"/>
  <c r="BT79" i="1" s="1"/>
  <c r="BT80" i="1" s="1"/>
  <c r="BT81" i="1" s="1"/>
  <c r="BT82" i="1" s="1"/>
  <c r="BT83" i="1" s="1"/>
  <c r="BT84" i="1" s="1"/>
  <c r="BT85" i="1" s="1"/>
  <c r="BT86" i="1" s="1"/>
  <c r="BT87" i="1" s="1"/>
  <c r="BT88" i="1" s="1"/>
  <c r="BT89" i="1" s="1"/>
  <c r="BT90" i="1" s="1"/>
  <c r="BT91" i="1" s="1"/>
  <c r="BT92" i="1" s="1"/>
  <c r="BN5" i="4" s="1"/>
  <c r="BP62" i="1"/>
  <c r="BP63" i="1" s="1"/>
  <c r="BP64" i="1" s="1"/>
  <c r="BP65" i="1" s="1"/>
  <c r="BP66" i="1" s="1"/>
  <c r="BP67" i="1" s="1"/>
  <c r="BP68" i="1" s="1"/>
  <c r="BP69" i="1" s="1"/>
  <c r="BP70" i="1" s="1"/>
  <c r="BP71" i="1" s="1"/>
  <c r="BP72" i="1" s="1"/>
  <c r="BP73" i="1" s="1"/>
  <c r="BP74" i="1" s="1"/>
  <c r="BP75" i="1" s="1"/>
  <c r="BP76" i="1" s="1"/>
  <c r="BP77" i="1" s="1"/>
  <c r="BP78" i="1" s="1"/>
  <c r="BP79" i="1" s="1"/>
  <c r="BP80" i="1" s="1"/>
  <c r="BP81" i="1" s="1"/>
  <c r="BP82" i="1" s="1"/>
  <c r="BP83" i="1" s="1"/>
  <c r="BP84" i="1" s="1"/>
  <c r="BP85" i="1" s="1"/>
  <c r="BP86" i="1" s="1"/>
  <c r="BP87" i="1" s="1"/>
  <c r="BP88" i="1" s="1"/>
  <c r="BP89" i="1" s="1"/>
  <c r="BP90" i="1" s="1"/>
  <c r="BP91" i="1" s="1"/>
  <c r="BP92" i="1" s="1"/>
  <c r="BJ5" i="4" s="1"/>
  <c r="BL62" i="1"/>
  <c r="BL63" i="1" s="1"/>
  <c r="BL64" i="1" s="1"/>
  <c r="BL65" i="1" s="1"/>
  <c r="BL66" i="1" s="1"/>
  <c r="BL67" i="1" s="1"/>
  <c r="BL68" i="1" s="1"/>
  <c r="BL69" i="1" s="1"/>
  <c r="BL70" i="1" s="1"/>
  <c r="BL71" i="1" s="1"/>
  <c r="BL72" i="1" s="1"/>
  <c r="BL73" i="1" s="1"/>
  <c r="BL74" i="1" s="1"/>
  <c r="BL75" i="1" s="1"/>
  <c r="BL76" i="1" s="1"/>
  <c r="BL77" i="1" s="1"/>
  <c r="BL78" i="1" s="1"/>
  <c r="BL79" i="1" s="1"/>
  <c r="BL80" i="1" s="1"/>
  <c r="BL81" i="1" s="1"/>
  <c r="BL82" i="1" s="1"/>
  <c r="BL83" i="1" s="1"/>
  <c r="BL84" i="1" s="1"/>
  <c r="BL85" i="1" s="1"/>
  <c r="BL86" i="1" s="1"/>
  <c r="BL87" i="1" s="1"/>
  <c r="BL88" i="1" s="1"/>
  <c r="BL89" i="1" s="1"/>
  <c r="BL90" i="1" s="1"/>
  <c r="BL91" i="1" s="1"/>
  <c r="BL92" i="1" s="1"/>
  <c r="BF5" i="4" s="1"/>
  <c r="BH62" i="1"/>
  <c r="BH63" i="1" s="1"/>
  <c r="BH64" i="1" s="1"/>
  <c r="BH65" i="1" s="1"/>
  <c r="BH66" i="1" s="1"/>
  <c r="BH67" i="1" s="1"/>
  <c r="BH68" i="1" s="1"/>
  <c r="BH69" i="1" s="1"/>
  <c r="BH70" i="1" s="1"/>
  <c r="BH71" i="1" s="1"/>
  <c r="BH72" i="1" s="1"/>
  <c r="BH73" i="1" s="1"/>
  <c r="BH74" i="1" s="1"/>
  <c r="BH75" i="1" s="1"/>
  <c r="BH76" i="1" s="1"/>
  <c r="BH77" i="1" s="1"/>
  <c r="BH78" i="1" s="1"/>
  <c r="BH79" i="1" s="1"/>
  <c r="BH80" i="1" s="1"/>
  <c r="BH81" i="1" s="1"/>
  <c r="BH82" i="1" s="1"/>
  <c r="BH83" i="1" s="1"/>
  <c r="BH84" i="1" s="1"/>
  <c r="BH85" i="1" s="1"/>
  <c r="BH86" i="1" s="1"/>
  <c r="BH87" i="1" s="1"/>
  <c r="BH88" i="1" s="1"/>
  <c r="BH89" i="1" s="1"/>
  <c r="BH90" i="1" s="1"/>
  <c r="BH91" i="1" s="1"/>
  <c r="BH92" i="1" s="1"/>
  <c r="BB5" i="4" s="1"/>
  <c r="BD62" i="1"/>
  <c r="BD63" i="1" s="1"/>
  <c r="BD64" i="1" s="1"/>
  <c r="BD65" i="1" s="1"/>
  <c r="BD66" i="1" s="1"/>
  <c r="BD67" i="1" s="1"/>
  <c r="BD68" i="1" s="1"/>
  <c r="BD69" i="1" s="1"/>
  <c r="BD70" i="1" s="1"/>
  <c r="BD71" i="1" s="1"/>
  <c r="BD72" i="1" s="1"/>
  <c r="BD73" i="1" s="1"/>
  <c r="BD74" i="1" s="1"/>
  <c r="BD75" i="1" s="1"/>
  <c r="BD76" i="1" s="1"/>
  <c r="BD77" i="1" s="1"/>
  <c r="BD78" i="1" s="1"/>
  <c r="BD79" i="1" s="1"/>
  <c r="BD80" i="1" s="1"/>
  <c r="BD81" i="1" s="1"/>
  <c r="BD82" i="1" s="1"/>
  <c r="BD83" i="1" s="1"/>
  <c r="BD84" i="1" s="1"/>
  <c r="BD85" i="1" s="1"/>
  <c r="BD86" i="1" s="1"/>
  <c r="BD87" i="1" s="1"/>
  <c r="BD88" i="1" s="1"/>
  <c r="BD89" i="1" s="1"/>
  <c r="BD90" i="1" s="1"/>
  <c r="BD91" i="1" s="1"/>
  <c r="BD92" i="1" s="1"/>
  <c r="AX5" i="4" s="1"/>
  <c r="AZ62" i="1"/>
  <c r="AZ63" i="1" s="1"/>
  <c r="AZ64" i="1" s="1"/>
  <c r="AZ65" i="1" s="1"/>
  <c r="AZ66" i="1" s="1"/>
  <c r="AZ67" i="1" s="1"/>
  <c r="AZ68" i="1" s="1"/>
  <c r="AZ69" i="1" s="1"/>
  <c r="AZ70" i="1" s="1"/>
  <c r="AZ71" i="1" s="1"/>
  <c r="AZ72" i="1" s="1"/>
  <c r="AZ73" i="1" s="1"/>
  <c r="AZ74" i="1" s="1"/>
  <c r="AZ75" i="1" s="1"/>
  <c r="AZ76" i="1" s="1"/>
  <c r="AZ77" i="1" s="1"/>
  <c r="AZ78" i="1" s="1"/>
  <c r="AZ79" i="1" s="1"/>
  <c r="AZ80" i="1" s="1"/>
  <c r="AZ81" i="1" s="1"/>
  <c r="AZ82" i="1" s="1"/>
  <c r="AZ83" i="1" s="1"/>
  <c r="AZ84" i="1" s="1"/>
  <c r="AZ85" i="1" s="1"/>
  <c r="AZ86" i="1" s="1"/>
  <c r="AZ87" i="1" s="1"/>
  <c r="AZ88" i="1" s="1"/>
  <c r="AZ89" i="1" s="1"/>
  <c r="AZ90" i="1" s="1"/>
  <c r="AZ91" i="1" s="1"/>
  <c r="AZ92" i="1" s="1"/>
  <c r="AT5" i="4" s="1"/>
  <c r="AV62" i="1"/>
  <c r="AV63" i="1" s="1"/>
  <c r="AV64" i="1" s="1"/>
  <c r="AV65" i="1" s="1"/>
  <c r="AV66" i="1" s="1"/>
  <c r="AV67" i="1" s="1"/>
  <c r="AV68" i="1" s="1"/>
  <c r="AV69" i="1" s="1"/>
  <c r="AV70" i="1" s="1"/>
  <c r="AV71" i="1" s="1"/>
  <c r="AV72" i="1" s="1"/>
  <c r="AV73" i="1" s="1"/>
  <c r="AV74" i="1" s="1"/>
  <c r="AV75" i="1" s="1"/>
  <c r="AV76" i="1" s="1"/>
  <c r="AV77" i="1" s="1"/>
  <c r="AV78" i="1" s="1"/>
  <c r="AV79" i="1" s="1"/>
  <c r="AV80" i="1" s="1"/>
  <c r="AV81" i="1" s="1"/>
  <c r="AV82" i="1" s="1"/>
  <c r="AV83" i="1" s="1"/>
  <c r="AV84" i="1" s="1"/>
  <c r="AV85" i="1" s="1"/>
  <c r="AV86" i="1" s="1"/>
  <c r="AV87" i="1" s="1"/>
  <c r="AV88" i="1" s="1"/>
  <c r="AV89" i="1" s="1"/>
  <c r="AV90" i="1" s="1"/>
  <c r="AV91" i="1" s="1"/>
  <c r="AV92" i="1" s="1"/>
  <c r="AP5" i="4" s="1"/>
  <c r="AN62" i="1"/>
  <c r="AJ62" i="1"/>
  <c r="AJ63" i="1" s="1"/>
  <c r="AJ64" i="1" s="1"/>
  <c r="AJ65" i="1" s="1"/>
  <c r="AJ66" i="1" s="1"/>
  <c r="AJ67" i="1" s="1"/>
  <c r="AJ68" i="1" s="1"/>
  <c r="AJ69" i="1" s="1"/>
  <c r="AJ70" i="1" s="1"/>
  <c r="AJ71" i="1" s="1"/>
  <c r="AJ72" i="1" s="1"/>
  <c r="AJ73" i="1" s="1"/>
  <c r="AJ74" i="1" s="1"/>
  <c r="AJ75" i="1" s="1"/>
  <c r="AJ76" i="1" s="1"/>
  <c r="AJ77" i="1" s="1"/>
  <c r="AJ78" i="1" s="1"/>
  <c r="AJ79" i="1" s="1"/>
  <c r="AJ80" i="1" s="1"/>
  <c r="AJ81" i="1" s="1"/>
  <c r="AJ82" i="1" s="1"/>
  <c r="AJ83" i="1" s="1"/>
  <c r="AJ84" i="1" s="1"/>
  <c r="AJ85" i="1" s="1"/>
  <c r="AJ86" i="1" s="1"/>
  <c r="AJ87" i="1" s="1"/>
  <c r="AJ88" i="1" s="1"/>
  <c r="AJ89" i="1" s="1"/>
  <c r="AJ90" i="1" s="1"/>
  <c r="AJ91" i="1" s="1"/>
  <c r="AJ92" i="1" s="1"/>
  <c r="AD5" i="4" s="1"/>
  <c r="AF62" i="1"/>
  <c r="AF63" i="1" s="1"/>
  <c r="AF64" i="1" s="1"/>
  <c r="AF65" i="1" s="1"/>
  <c r="AF66" i="1" s="1"/>
  <c r="AF67" i="1" s="1"/>
  <c r="AF68" i="1" s="1"/>
  <c r="AF69" i="1" s="1"/>
  <c r="AF70" i="1" s="1"/>
  <c r="AF71" i="1" s="1"/>
  <c r="AF72" i="1" s="1"/>
  <c r="AF73" i="1" s="1"/>
  <c r="AF74" i="1" s="1"/>
  <c r="AF75" i="1" s="1"/>
  <c r="AF76" i="1" s="1"/>
  <c r="AF77" i="1" s="1"/>
  <c r="AF78" i="1" s="1"/>
  <c r="AF79" i="1" s="1"/>
  <c r="AF80" i="1" s="1"/>
  <c r="AF81" i="1" s="1"/>
  <c r="AF82" i="1" s="1"/>
  <c r="AF83" i="1" s="1"/>
  <c r="AF84" i="1" s="1"/>
  <c r="AF85" i="1" s="1"/>
  <c r="AF86" i="1" s="1"/>
  <c r="AF87" i="1" s="1"/>
  <c r="AF88" i="1" s="1"/>
  <c r="AF89" i="1" s="1"/>
  <c r="AF90" i="1" s="1"/>
  <c r="AF91" i="1" s="1"/>
  <c r="AF92" i="1" s="1"/>
  <c r="Z5" i="4" s="1"/>
  <c r="DD33" i="1"/>
  <c r="DD34" i="1" s="1"/>
  <c r="DD35" i="1" s="1"/>
  <c r="DD36" i="1" s="1"/>
  <c r="DD37" i="1" s="1"/>
  <c r="DD38" i="1" s="1"/>
  <c r="DD39" i="1" s="1"/>
  <c r="DD40" i="1" s="1"/>
  <c r="DD41" i="1" s="1"/>
  <c r="DD42" i="1" s="1"/>
  <c r="DD43" i="1" s="1"/>
  <c r="DD44" i="1" s="1"/>
  <c r="DD45" i="1" s="1"/>
  <c r="DD46" i="1" s="1"/>
  <c r="DD47" i="1" s="1"/>
  <c r="DD48" i="1" s="1"/>
  <c r="DD49" i="1" s="1"/>
  <c r="DD50" i="1" s="1"/>
  <c r="DD51" i="1" s="1"/>
  <c r="DD52" i="1" s="1"/>
  <c r="DD53" i="1" s="1"/>
  <c r="DD54" i="1" s="1"/>
  <c r="DD55" i="1" s="1"/>
  <c r="DD56" i="1" s="1"/>
  <c r="DD57" i="1" s="1"/>
  <c r="DD58" i="1" s="1"/>
  <c r="DD59" i="1" s="1"/>
  <c r="DD60" i="1" s="1"/>
  <c r="CX4" i="4" s="1"/>
  <c r="CV33" i="1"/>
  <c r="CV34" i="1" s="1"/>
  <c r="CV35" i="1" s="1"/>
  <c r="CV36" i="1" s="1"/>
  <c r="CV37" i="1" s="1"/>
  <c r="CV38" i="1" s="1"/>
  <c r="CV39" i="1" s="1"/>
  <c r="CV40" i="1" s="1"/>
  <c r="CV41" i="1" s="1"/>
  <c r="CV42" i="1" s="1"/>
  <c r="CV43" i="1" s="1"/>
  <c r="CV44" i="1" s="1"/>
  <c r="CV45" i="1" s="1"/>
  <c r="CV46" i="1" s="1"/>
  <c r="CV47" i="1" s="1"/>
  <c r="CV48" i="1" s="1"/>
  <c r="CV49" i="1" s="1"/>
  <c r="CV50" i="1" s="1"/>
  <c r="CV51" i="1" s="1"/>
  <c r="CV52" i="1" s="1"/>
  <c r="CV53" i="1" s="1"/>
  <c r="CV54" i="1" s="1"/>
  <c r="CV55" i="1" s="1"/>
  <c r="CV56" i="1" s="1"/>
  <c r="CV57" i="1" s="1"/>
  <c r="CV58" i="1" s="1"/>
  <c r="CV59" i="1" s="1"/>
  <c r="CV60" i="1" s="1"/>
  <c r="CP4" i="4" s="1"/>
  <c r="CR33" i="1"/>
  <c r="CR34" i="1" s="1"/>
  <c r="CR35" i="1" s="1"/>
  <c r="CR36" i="1" s="1"/>
  <c r="CR37" i="1" s="1"/>
  <c r="CR38" i="1" s="1"/>
  <c r="CR39" i="1" s="1"/>
  <c r="CR40" i="1" s="1"/>
  <c r="CR41" i="1" s="1"/>
  <c r="CR42" i="1" s="1"/>
  <c r="CR43" i="1" s="1"/>
  <c r="CR44" i="1" s="1"/>
  <c r="CR45" i="1" s="1"/>
  <c r="CR46" i="1" s="1"/>
  <c r="CR47" i="1" s="1"/>
  <c r="CR48" i="1" s="1"/>
  <c r="CR49" i="1" s="1"/>
  <c r="CR50" i="1" s="1"/>
  <c r="CR51" i="1" s="1"/>
  <c r="CR52" i="1" s="1"/>
  <c r="CR53" i="1" s="1"/>
  <c r="CR54" i="1" s="1"/>
  <c r="CR55" i="1" s="1"/>
  <c r="CR56" i="1" s="1"/>
  <c r="CR57" i="1" s="1"/>
  <c r="CR58" i="1" s="1"/>
  <c r="CR59" i="1" s="1"/>
  <c r="CR60" i="1" s="1"/>
  <c r="CL4" i="4" s="1"/>
  <c r="CN33" i="1"/>
  <c r="CN34" i="1" s="1"/>
  <c r="CN35" i="1" s="1"/>
  <c r="CN36" i="1" s="1"/>
  <c r="CN37" i="1" s="1"/>
  <c r="CN38" i="1" s="1"/>
  <c r="CN39" i="1" s="1"/>
  <c r="CN40" i="1" s="1"/>
  <c r="CN41" i="1" s="1"/>
  <c r="CN42" i="1" s="1"/>
  <c r="CN43" i="1" s="1"/>
  <c r="CN44" i="1" s="1"/>
  <c r="CN45" i="1" s="1"/>
  <c r="CN46" i="1" s="1"/>
  <c r="CN47" i="1" s="1"/>
  <c r="CN48" i="1" s="1"/>
  <c r="CN49" i="1" s="1"/>
  <c r="CN50" i="1" s="1"/>
  <c r="CN51" i="1" s="1"/>
  <c r="CN52" i="1" s="1"/>
  <c r="CN53" i="1" s="1"/>
  <c r="CN54" i="1" s="1"/>
  <c r="CN55" i="1" s="1"/>
  <c r="CN56" i="1" s="1"/>
  <c r="CN57" i="1" s="1"/>
  <c r="CN58" i="1" s="1"/>
  <c r="CN59" i="1" s="1"/>
  <c r="CN60" i="1" s="1"/>
  <c r="CN61" i="1" s="1"/>
  <c r="CH4" i="4" s="1"/>
  <c r="CJ33" i="1"/>
  <c r="CJ34" i="1" s="1"/>
  <c r="CJ35" i="1" s="1"/>
  <c r="CJ36" i="1" s="1"/>
  <c r="CJ37" i="1" s="1"/>
  <c r="CJ38" i="1" s="1"/>
  <c r="CJ39" i="1" s="1"/>
  <c r="CJ40" i="1" s="1"/>
  <c r="CJ41" i="1" s="1"/>
  <c r="CJ42" i="1" s="1"/>
  <c r="CJ43" i="1" s="1"/>
  <c r="CJ44" i="1" s="1"/>
  <c r="CJ45" i="1" s="1"/>
  <c r="CJ46" i="1" s="1"/>
  <c r="CJ47" i="1" s="1"/>
  <c r="CJ48" i="1" s="1"/>
  <c r="CJ49" i="1" s="1"/>
  <c r="CJ50" i="1" s="1"/>
  <c r="CJ51" i="1" s="1"/>
  <c r="CJ52" i="1" s="1"/>
  <c r="CJ53" i="1" s="1"/>
  <c r="CJ54" i="1" s="1"/>
  <c r="CJ55" i="1" s="1"/>
  <c r="CJ56" i="1" s="1"/>
  <c r="CJ57" i="1" s="1"/>
  <c r="CJ58" i="1" s="1"/>
  <c r="CJ59" i="1" s="1"/>
  <c r="CJ60" i="1" s="1"/>
  <c r="CD4" i="4" s="1"/>
  <c r="CF33" i="1"/>
  <c r="CF34" i="1" s="1"/>
  <c r="CF35" i="1" s="1"/>
  <c r="CF36" i="1" s="1"/>
  <c r="CF37" i="1" s="1"/>
  <c r="CF38" i="1" s="1"/>
  <c r="CF39" i="1" s="1"/>
  <c r="CF40" i="1" s="1"/>
  <c r="CF41" i="1" s="1"/>
  <c r="CF42" i="1" s="1"/>
  <c r="CF43" i="1" s="1"/>
  <c r="CF44" i="1" s="1"/>
  <c r="CF45" i="1" s="1"/>
  <c r="CF46" i="1" s="1"/>
  <c r="CF47" i="1" s="1"/>
  <c r="CF48" i="1" s="1"/>
  <c r="CF49" i="1" s="1"/>
  <c r="CF50" i="1" s="1"/>
  <c r="CF51" i="1" s="1"/>
  <c r="CF52" i="1" s="1"/>
  <c r="CF53" i="1" s="1"/>
  <c r="CF54" i="1" s="1"/>
  <c r="CF55" i="1" s="1"/>
  <c r="CF56" i="1" s="1"/>
  <c r="CF57" i="1" s="1"/>
  <c r="CF58" i="1" s="1"/>
  <c r="CF59" i="1" s="1"/>
  <c r="CF60" i="1" s="1"/>
  <c r="BZ4" i="4" s="1"/>
  <c r="CB33" i="1"/>
  <c r="CB34" i="1" s="1"/>
  <c r="CB35" i="1" s="1"/>
  <c r="CB36" i="1" s="1"/>
  <c r="CB37" i="1" s="1"/>
  <c r="CB38" i="1" s="1"/>
  <c r="CB39" i="1" s="1"/>
  <c r="CB40" i="1" s="1"/>
  <c r="CB41" i="1" s="1"/>
  <c r="CB42" i="1" s="1"/>
  <c r="CB43" i="1" s="1"/>
  <c r="CB44" i="1" s="1"/>
  <c r="CB45" i="1" s="1"/>
  <c r="CB46" i="1" s="1"/>
  <c r="CB47" i="1" s="1"/>
  <c r="CB48" i="1" s="1"/>
  <c r="CB49" i="1" s="1"/>
  <c r="CB50" i="1" s="1"/>
  <c r="CB51" i="1" s="1"/>
  <c r="CB52" i="1" s="1"/>
  <c r="CB53" i="1" s="1"/>
  <c r="CB54" i="1" s="1"/>
  <c r="CB55" i="1" s="1"/>
  <c r="CB56" i="1" s="1"/>
  <c r="CB57" i="1" s="1"/>
  <c r="CB58" i="1" s="1"/>
  <c r="CB59" i="1" s="1"/>
  <c r="CB60" i="1" s="1"/>
  <c r="BV4" i="4" s="1"/>
  <c r="BX33" i="1"/>
  <c r="BX34" i="1" s="1"/>
  <c r="BX35" i="1" s="1"/>
  <c r="BX36" i="1" s="1"/>
  <c r="BX37" i="1" s="1"/>
  <c r="BX38" i="1" s="1"/>
  <c r="BX39" i="1" s="1"/>
  <c r="BX40" i="1" s="1"/>
  <c r="BX41" i="1" s="1"/>
  <c r="BX42" i="1" s="1"/>
  <c r="BX43" i="1" s="1"/>
  <c r="BX44" i="1" s="1"/>
  <c r="BX45" i="1" s="1"/>
  <c r="BX46" i="1" s="1"/>
  <c r="BX47" i="1" s="1"/>
  <c r="BX48" i="1" s="1"/>
  <c r="BX49" i="1" s="1"/>
  <c r="BX50" i="1" s="1"/>
  <c r="BX51" i="1" s="1"/>
  <c r="BX52" i="1" s="1"/>
  <c r="BX53" i="1" s="1"/>
  <c r="BX54" i="1" s="1"/>
  <c r="BX55" i="1" s="1"/>
  <c r="BX56" i="1" s="1"/>
  <c r="BX57" i="1" s="1"/>
  <c r="BX58" i="1" s="1"/>
  <c r="BX59" i="1" s="1"/>
  <c r="BX60" i="1" s="1"/>
  <c r="BX61" i="1" s="1"/>
  <c r="BR4" i="4" s="1"/>
  <c r="BT33" i="1"/>
  <c r="BT34" i="1" s="1"/>
  <c r="BT35" i="1" s="1"/>
  <c r="BT36" i="1" s="1"/>
  <c r="BT37" i="1" s="1"/>
  <c r="BT38" i="1" s="1"/>
  <c r="BT39" i="1" s="1"/>
  <c r="BT40" i="1" s="1"/>
  <c r="BT41" i="1" s="1"/>
  <c r="BT42" i="1" s="1"/>
  <c r="BT43" i="1" s="1"/>
  <c r="BT44" i="1" s="1"/>
  <c r="BT45" i="1" s="1"/>
  <c r="BT46" i="1" s="1"/>
  <c r="BT47" i="1" s="1"/>
  <c r="BT48" i="1" s="1"/>
  <c r="BT49" i="1" s="1"/>
  <c r="BT50" i="1" s="1"/>
  <c r="BT51" i="1" s="1"/>
  <c r="BT52" i="1" s="1"/>
  <c r="BT53" i="1" s="1"/>
  <c r="BT54" i="1" s="1"/>
  <c r="BT55" i="1" s="1"/>
  <c r="BT56" i="1" s="1"/>
  <c r="BT57" i="1" s="1"/>
  <c r="BT58" i="1" s="1"/>
  <c r="BT59" i="1" s="1"/>
  <c r="BT60" i="1" s="1"/>
  <c r="BN4" i="4" s="1"/>
  <c r="BP33" i="1"/>
  <c r="BP34" i="1" s="1"/>
  <c r="BP35" i="1" s="1"/>
  <c r="BP36" i="1" s="1"/>
  <c r="BP37" i="1" s="1"/>
  <c r="BP38" i="1" s="1"/>
  <c r="BP39" i="1" s="1"/>
  <c r="BP40" i="1" s="1"/>
  <c r="BP41" i="1" s="1"/>
  <c r="BP42" i="1" s="1"/>
  <c r="BP43" i="1" s="1"/>
  <c r="BP44" i="1" s="1"/>
  <c r="BP45" i="1" s="1"/>
  <c r="BP46" i="1" s="1"/>
  <c r="BP47" i="1" s="1"/>
  <c r="BP48" i="1" s="1"/>
  <c r="BP49" i="1" s="1"/>
  <c r="BP50" i="1" s="1"/>
  <c r="BP51" i="1" s="1"/>
  <c r="BP52" i="1" s="1"/>
  <c r="BP53" i="1" s="1"/>
  <c r="BP54" i="1" s="1"/>
  <c r="BP55" i="1" s="1"/>
  <c r="BP56" i="1" s="1"/>
  <c r="BP57" i="1" s="1"/>
  <c r="BP58" i="1" s="1"/>
  <c r="BP59" i="1" s="1"/>
  <c r="BP60" i="1" s="1"/>
  <c r="BJ4" i="4" s="1"/>
  <c r="BL33" i="1"/>
  <c r="BL34" i="1" s="1"/>
  <c r="BL35" i="1" s="1"/>
  <c r="BL36" i="1" s="1"/>
  <c r="BL37" i="1" s="1"/>
  <c r="BL38" i="1" s="1"/>
  <c r="BL39" i="1" s="1"/>
  <c r="BL40" i="1" s="1"/>
  <c r="BL41" i="1" s="1"/>
  <c r="BL42" i="1" s="1"/>
  <c r="BL43" i="1" s="1"/>
  <c r="BL44" i="1" s="1"/>
  <c r="BL45" i="1" s="1"/>
  <c r="BL46" i="1" s="1"/>
  <c r="BL47" i="1" s="1"/>
  <c r="BL48" i="1" s="1"/>
  <c r="BL49" i="1" s="1"/>
  <c r="BL50" i="1" s="1"/>
  <c r="BL51" i="1" s="1"/>
  <c r="BL52" i="1" s="1"/>
  <c r="BL53" i="1" s="1"/>
  <c r="BL54" i="1" s="1"/>
  <c r="BL55" i="1" s="1"/>
  <c r="BL56" i="1" s="1"/>
  <c r="BL57" i="1" s="1"/>
  <c r="BL58" i="1" s="1"/>
  <c r="BL59" i="1" s="1"/>
  <c r="BL60" i="1" s="1"/>
  <c r="BF4" i="4" s="1"/>
  <c r="BH33" i="1"/>
  <c r="BH34" i="1" s="1"/>
  <c r="BH35" i="1" s="1"/>
  <c r="BH36" i="1" s="1"/>
  <c r="BH37" i="1" s="1"/>
  <c r="BH38" i="1" s="1"/>
  <c r="BH39" i="1" s="1"/>
  <c r="BH40" i="1" s="1"/>
  <c r="BH41" i="1" s="1"/>
  <c r="BH42" i="1" s="1"/>
  <c r="BH43" i="1" s="1"/>
  <c r="BH44" i="1" s="1"/>
  <c r="BH45" i="1" s="1"/>
  <c r="BH46" i="1" s="1"/>
  <c r="BH47" i="1" s="1"/>
  <c r="BH48" i="1" s="1"/>
  <c r="BH49" i="1" s="1"/>
  <c r="BH50" i="1" s="1"/>
  <c r="BH51" i="1" s="1"/>
  <c r="BH52" i="1" s="1"/>
  <c r="BH53" i="1" s="1"/>
  <c r="BH54" i="1" s="1"/>
  <c r="BH55" i="1" s="1"/>
  <c r="BH56" i="1" s="1"/>
  <c r="BH57" i="1" s="1"/>
  <c r="BH58" i="1" s="1"/>
  <c r="BH59" i="1" s="1"/>
  <c r="BH60" i="1" s="1"/>
  <c r="BH61" i="1" s="1"/>
  <c r="BB4" i="4" s="1"/>
  <c r="BD33" i="1"/>
  <c r="BD34" i="1" s="1"/>
  <c r="BD35" i="1" s="1"/>
  <c r="BD36" i="1" s="1"/>
  <c r="BD37" i="1" s="1"/>
  <c r="BD38" i="1" s="1"/>
  <c r="BD39" i="1" s="1"/>
  <c r="BD40" i="1" s="1"/>
  <c r="BD41" i="1" s="1"/>
  <c r="BD42" i="1" s="1"/>
  <c r="BD43" i="1" s="1"/>
  <c r="BD44" i="1" s="1"/>
  <c r="BD45" i="1" s="1"/>
  <c r="BD46" i="1" s="1"/>
  <c r="BD47" i="1" s="1"/>
  <c r="BD48" i="1" s="1"/>
  <c r="BD49" i="1" s="1"/>
  <c r="BD50" i="1" s="1"/>
  <c r="BD51" i="1" s="1"/>
  <c r="BD52" i="1" s="1"/>
  <c r="BD53" i="1" s="1"/>
  <c r="BD54" i="1" s="1"/>
  <c r="BD55" i="1" s="1"/>
  <c r="BD56" i="1" s="1"/>
  <c r="BD57" i="1" s="1"/>
  <c r="BD58" i="1" s="1"/>
  <c r="BD59" i="1" s="1"/>
  <c r="BD60" i="1" s="1"/>
  <c r="AX4" i="4" s="1"/>
  <c r="AZ33" i="1"/>
  <c r="AZ34" i="1" s="1"/>
  <c r="AZ35" i="1" s="1"/>
  <c r="AZ36" i="1" s="1"/>
  <c r="AZ37" i="1" s="1"/>
  <c r="AZ38" i="1" s="1"/>
  <c r="AZ39" i="1" s="1"/>
  <c r="AZ40" i="1" s="1"/>
  <c r="AZ41" i="1" s="1"/>
  <c r="AZ42" i="1" s="1"/>
  <c r="AZ43" i="1" s="1"/>
  <c r="AZ44" i="1" s="1"/>
  <c r="AZ45" i="1" s="1"/>
  <c r="AZ46" i="1" s="1"/>
  <c r="AZ47" i="1" s="1"/>
  <c r="AZ48" i="1" s="1"/>
  <c r="AZ49" i="1" s="1"/>
  <c r="AZ50" i="1" s="1"/>
  <c r="AZ51" i="1" s="1"/>
  <c r="AZ52" i="1" s="1"/>
  <c r="AZ53" i="1" s="1"/>
  <c r="AZ54" i="1" s="1"/>
  <c r="AZ55" i="1" s="1"/>
  <c r="AZ56" i="1" s="1"/>
  <c r="AZ57" i="1" s="1"/>
  <c r="AZ58" i="1" s="1"/>
  <c r="AZ59" i="1" s="1"/>
  <c r="AZ60" i="1" s="1"/>
  <c r="AT4" i="4" s="1"/>
  <c r="AV33" i="1"/>
  <c r="AV34" i="1" s="1"/>
  <c r="AV35" i="1" s="1"/>
  <c r="AV36" i="1" s="1"/>
  <c r="AV37" i="1" s="1"/>
  <c r="AV38" i="1" s="1"/>
  <c r="AV39" i="1" s="1"/>
  <c r="AV40" i="1" s="1"/>
  <c r="AV41" i="1" s="1"/>
  <c r="AV42" i="1" s="1"/>
  <c r="AV43" i="1" s="1"/>
  <c r="AV44" i="1" s="1"/>
  <c r="AV45" i="1" s="1"/>
  <c r="AV46" i="1" s="1"/>
  <c r="AV47" i="1" s="1"/>
  <c r="AV48" i="1" s="1"/>
  <c r="AV49" i="1" s="1"/>
  <c r="AV50" i="1" s="1"/>
  <c r="AV51" i="1" s="1"/>
  <c r="AV52" i="1" s="1"/>
  <c r="AV53" i="1" s="1"/>
  <c r="AV54" i="1" s="1"/>
  <c r="AV55" i="1" s="1"/>
  <c r="AV56" i="1" s="1"/>
  <c r="AV57" i="1" s="1"/>
  <c r="AV58" i="1" s="1"/>
  <c r="AV59" i="1" s="1"/>
  <c r="AV60" i="1" s="1"/>
  <c r="AP4" i="4" s="1"/>
  <c r="AN33" i="1"/>
  <c r="AN34" i="1" s="1"/>
  <c r="AN35" i="1" s="1"/>
  <c r="AN36" i="1" s="1"/>
  <c r="AN37" i="1" s="1"/>
  <c r="AN38" i="1" s="1"/>
  <c r="AN39" i="1" s="1"/>
  <c r="AN40" i="1" s="1"/>
  <c r="AN41" i="1" s="1"/>
  <c r="AN42" i="1" s="1"/>
  <c r="AN43" i="1" s="1"/>
  <c r="AN44" i="1" s="1"/>
  <c r="AN45" i="1" s="1"/>
  <c r="AN46" i="1" s="1"/>
  <c r="AN47" i="1" s="1"/>
  <c r="AN48" i="1" s="1"/>
  <c r="AN49" i="1" s="1"/>
  <c r="AN50" i="1" s="1"/>
  <c r="AN51" i="1" s="1"/>
  <c r="AN52" i="1" s="1"/>
  <c r="AN53" i="1" s="1"/>
  <c r="AN54" i="1" s="1"/>
  <c r="AN55" i="1" s="1"/>
  <c r="AN56" i="1" s="1"/>
  <c r="AN57" i="1" s="1"/>
  <c r="AN58" i="1" s="1"/>
  <c r="AN59" i="1" s="1"/>
  <c r="AN60" i="1" s="1"/>
  <c r="AH4" i="4" s="1"/>
  <c r="AJ33" i="1"/>
  <c r="AJ34" i="1" s="1"/>
  <c r="AJ35" i="1" s="1"/>
  <c r="AJ36" i="1" s="1"/>
  <c r="AJ37" i="1" s="1"/>
  <c r="AJ38" i="1" s="1"/>
  <c r="AJ39" i="1" s="1"/>
  <c r="AJ40" i="1" s="1"/>
  <c r="AJ41" i="1" s="1"/>
  <c r="AJ42" i="1" s="1"/>
  <c r="AJ43" i="1" s="1"/>
  <c r="AJ44" i="1" s="1"/>
  <c r="AJ45" i="1" s="1"/>
  <c r="AJ46" i="1" s="1"/>
  <c r="AJ47" i="1" s="1"/>
  <c r="AJ48" i="1" s="1"/>
  <c r="AJ49" i="1" s="1"/>
  <c r="AJ50" i="1" s="1"/>
  <c r="AJ51" i="1" s="1"/>
  <c r="AJ52" i="1" s="1"/>
  <c r="AJ53" i="1" s="1"/>
  <c r="AJ54" i="1" s="1"/>
  <c r="AJ55" i="1" s="1"/>
  <c r="AJ56" i="1" s="1"/>
  <c r="AJ57" i="1" s="1"/>
  <c r="AJ58" i="1" s="1"/>
  <c r="AJ59" i="1" s="1"/>
  <c r="AJ60" i="1" s="1"/>
  <c r="AD4" i="4" s="1"/>
  <c r="AF33" i="1"/>
  <c r="AF34" i="1" s="1"/>
  <c r="AF35" i="1" s="1"/>
  <c r="AF36" i="1" s="1"/>
  <c r="AF37" i="1" s="1"/>
  <c r="AF38" i="1" s="1"/>
  <c r="AF39" i="1" s="1"/>
  <c r="AF40" i="1" s="1"/>
  <c r="AF41" i="1" s="1"/>
  <c r="AF42" i="1" s="1"/>
  <c r="AF43" i="1" s="1"/>
  <c r="AF44" i="1" s="1"/>
  <c r="AF45" i="1" s="1"/>
  <c r="AF46" i="1" s="1"/>
  <c r="AF47" i="1" s="1"/>
  <c r="AF48" i="1" s="1"/>
  <c r="AF49" i="1" s="1"/>
  <c r="AF50" i="1" s="1"/>
  <c r="AF51" i="1" s="1"/>
  <c r="AF52" i="1" s="1"/>
  <c r="AF53" i="1" s="1"/>
  <c r="AF54" i="1" s="1"/>
  <c r="AF55" i="1" s="1"/>
  <c r="AF56" i="1" s="1"/>
  <c r="AF57" i="1" s="1"/>
  <c r="AF58" i="1" s="1"/>
  <c r="AF59" i="1" s="1"/>
  <c r="AF60" i="1" s="1"/>
  <c r="Z4" i="4" s="1"/>
  <c r="DD2" i="1"/>
  <c r="DD3" i="1" s="1"/>
  <c r="DD4" i="1" s="1"/>
  <c r="DD5" i="1" s="1"/>
  <c r="DD6" i="1" s="1"/>
  <c r="DD7" i="1" s="1"/>
  <c r="DD8" i="1" s="1"/>
  <c r="DD9" i="1" s="1"/>
  <c r="DD10" i="1" s="1"/>
  <c r="DD11" i="1" s="1"/>
  <c r="DD12" i="1" s="1"/>
  <c r="DD13" i="1" s="1"/>
  <c r="DD14" i="1" s="1"/>
  <c r="DD15" i="1" s="1"/>
  <c r="DD16" i="1" s="1"/>
  <c r="DD17" i="1" s="1"/>
  <c r="DD18" i="1" s="1"/>
  <c r="DD19" i="1" s="1"/>
  <c r="DD20" i="1" s="1"/>
  <c r="DD21" i="1" s="1"/>
  <c r="DD22" i="1" s="1"/>
  <c r="DD23" i="1" s="1"/>
  <c r="DD24" i="1" s="1"/>
  <c r="DD25" i="1" s="1"/>
  <c r="DD26" i="1" s="1"/>
  <c r="DD27" i="1" s="1"/>
  <c r="DD28" i="1" s="1"/>
  <c r="DD29" i="1" s="1"/>
  <c r="DD30" i="1" s="1"/>
  <c r="DD31" i="1" s="1"/>
  <c r="DD32" i="1" s="1"/>
  <c r="CX3" i="4" s="1"/>
  <c r="CZ3" i="4" s="1"/>
  <c r="CV2" i="1"/>
  <c r="CV3" i="1" s="1"/>
  <c r="CV4" i="1" s="1"/>
  <c r="CV5" i="1" s="1"/>
  <c r="CV6" i="1" s="1"/>
  <c r="CV7" i="1" s="1"/>
  <c r="CV8" i="1" s="1"/>
  <c r="CV9" i="1" s="1"/>
  <c r="CV10" i="1" s="1"/>
  <c r="CV11" i="1" s="1"/>
  <c r="CV12" i="1" s="1"/>
  <c r="CV13" i="1" s="1"/>
  <c r="CV14" i="1" s="1"/>
  <c r="CV15" i="1" s="1"/>
  <c r="CV16" i="1" s="1"/>
  <c r="CV17" i="1" s="1"/>
  <c r="CV18" i="1" s="1"/>
  <c r="CV19" i="1" s="1"/>
  <c r="CV20" i="1" s="1"/>
  <c r="CV21" i="1" s="1"/>
  <c r="CV22" i="1" s="1"/>
  <c r="CV23" i="1" s="1"/>
  <c r="CV24" i="1" s="1"/>
  <c r="CV25" i="1" s="1"/>
  <c r="CV26" i="1" s="1"/>
  <c r="CV27" i="1" s="1"/>
  <c r="CV28" i="1" s="1"/>
  <c r="CV29" i="1" s="1"/>
  <c r="CV30" i="1" s="1"/>
  <c r="CV31" i="1" s="1"/>
  <c r="CV32" i="1" s="1"/>
  <c r="CP3" i="4" s="1"/>
  <c r="CR2" i="1"/>
  <c r="CR3" i="1" s="1"/>
  <c r="CR4" i="1" s="1"/>
  <c r="CR5" i="1" s="1"/>
  <c r="CR6" i="1" s="1"/>
  <c r="CR7" i="1" s="1"/>
  <c r="CR8" i="1" s="1"/>
  <c r="CR9" i="1" s="1"/>
  <c r="CR10" i="1" s="1"/>
  <c r="CR11" i="1" s="1"/>
  <c r="CR12" i="1" s="1"/>
  <c r="CR13" i="1" s="1"/>
  <c r="CR14" i="1" s="1"/>
  <c r="CR15" i="1" s="1"/>
  <c r="CR16" i="1" s="1"/>
  <c r="CR17" i="1" s="1"/>
  <c r="CR18" i="1" s="1"/>
  <c r="CR19" i="1" s="1"/>
  <c r="CR20" i="1" s="1"/>
  <c r="CR21" i="1" s="1"/>
  <c r="CR22" i="1" s="1"/>
  <c r="CR23" i="1" s="1"/>
  <c r="CR24" i="1" s="1"/>
  <c r="CR25" i="1" s="1"/>
  <c r="CR26" i="1" s="1"/>
  <c r="CR27" i="1" s="1"/>
  <c r="CR28" i="1" s="1"/>
  <c r="CR29" i="1" s="1"/>
  <c r="CR30" i="1" s="1"/>
  <c r="CR31" i="1" s="1"/>
  <c r="CR32" i="1" s="1"/>
  <c r="CL3" i="4" s="1"/>
  <c r="CN2" i="1"/>
  <c r="CN3" i="1" s="1"/>
  <c r="CN4" i="1" s="1"/>
  <c r="CN5" i="1" s="1"/>
  <c r="CN6" i="1" s="1"/>
  <c r="CN7" i="1" s="1"/>
  <c r="CN8" i="1" s="1"/>
  <c r="CN9" i="1" s="1"/>
  <c r="CN10" i="1" s="1"/>
  <c r="CN11" i="1" s="1"/>
  <c r="CN12" i="1" s="1"/>
  <c r="CN13" i="1" s="1"/>
  <c r="CN14" i="1" s="1"/>
  <c r="CN15" i="1" s="1"/>
  <c r="CN16" i="1" s="1"/>
  <c r="CN17" i="1" s="1"/>
  <c r="CN18" i="1" s="1"/>
  <c r="CN19" i="1" s="1"/>
  <c r="CN20" i="1" s="1"/>
  <c r="CN21" i="1" s="1"/>
  <c r="CN22" i="1" s="1"/>
  <c r="CN23" i="1" s="1"/>
  <c r="CN24" i="1" s="1"/>
  <c r="CN25" i="1" s="1"/>
  <c r="CN26" i="1" s="1"/>
  <c r="CN27" i="1" s="1"/>
  <c r="CN28" i="1" s="1"/>
  <c r="CN29" i="1" s="1"/>
  <c r="CN30" i="1" s="1"/>
  <c r="CN31" i="1" s="1"/>
  <c r="CN32" i="1" s="1"/>
  <c r="CH3" i="4" s="1"/>
  <c r="CJ2" i="1"/>
  <c r="CJ3" i="1" s="1"/>
  <c r="CJ4" i="1" s="1"/>
  <c r="CJ5" i="1" s="1"/>
  <c r="CJ6" i="1" s="1"/>
  <c r="CJ7" i="1" s="1"/>
  <c r="CJ8" i="1" s="1"/>
  <c r="CJ9" i="1" s="1"/>
  <c r="CJ10" i="1" s="1"/>
  <c r="CJ11" i="1" s="1"/>
  <c r="CJ12" i="1" s="1"/>
  <c r="CJ13" i="1" s="1"/>
  <c r="CJ14" i="1" s="1"/>
  <c r="CJ15" i="1" s="1"/>
  <c r="CJ16" i="1" s="1"/>
  <c r="CJ17" i="1" s="1"/>
  <c r="CJ18" i="1" s="1"/>
  <c r="CJ19" i="1" s="1"/>
  <c r="CJ20" i="1" s="1"/>
  <c r="CJ21" i="1" s="1"/>
  <c r="CJ22" i="1" s="1"/>
  <c r="CJ23" i="1" s="1"/>
  <c r="CJ24" i="1" s="1"/>
  <c r="CJ25" i="1" s="1"/>
  <c r="CJ26" i="1" s="1"/>
  <c r="CJ27" i="1" s="1"/>
  <c r="CJ28" i="1" s="1"/>
  <c r="CJ29" i="1" s="1"/>
  <c r="CJ30" i="1" s="1"/>
  <c r="CJ31" i="1" s="1"/>
  <c r="CJ32" i="1" s="1"/>
  <c r="CD3" i="4" s="1"/>
  <c r="CF2" i="1"/>
  <c r="CF3" i="1" s="1"/>
  <c r="CF4" i="1" s="1"/>
  <c r="CF5" i="1" s="1"/>
  <c r="CF6" i="1" s="1"/>
  <c r="CF7" i="1" s="1"/>
  <c r="CF8" i="1" s="1"/>
  <c r="CF9" i="1" s="1"/>
  <c r="CF10" i="1" s="1"/>
  <c r="CF11" i="1" s="1"/>
  <c r="CF12" i="1" s="1"/>
  <c r="CF13" i="1" s="1"/>
  <c r="CF14" i="1" s="1"/>
  <c r="CF15" i="1" s="1"/>
  <c r="CF16" i="1" s="1"/>
  <c r="CF17" i="1" s="1"/>
  <c r="CF18" i="1" s="1"/>
  <c r="CF19" i="1" s="1"/>
  <c r="CF20" i="1" s="1"/>
  <c r="CF21" i="1" s="1"/>
  <c r="CF22" i="1" s="1"/>
  <c r="CF23" i="1" s="1"/>
  <c r="CF24" i="1" s="1"/>
  <c r="CF25" i="1" s="1"/>
  <c r="CF26" i="1" s="1"/>
  <c r="CF27" i="1" s="1"/>
  <c r="CF28" i="1" s="1"/>
  <c r="CF29" i="1" s="1"/>
  <c r="CF30" i="1" s="1"/>
  <c r="CF31" i="1" s="1"/>
  <c r="CF32" i="1" s="1"/>
  <c r="BZ3" i="4" s="1"/>
  <c r="CB2" i="1"/>
  <c r="CB3" i="1" s="1"/>
  <c r="CB4" i="1" s="1"/>
  <c r="CB5" i="1" s="1"/>
  <c r="CB6" i="1" s="1"/>
  <c r="CB7" i="1" s="1"/>
  <c r="CB8" i="1" s="1"/>
  <c r="CB9" i="1" s="1"/>
  <c r="CB10" i="1" s="1"/>
  <c r="CB11" i="1" s="1"/>
  <c r="CB12" i="1" s="1"/>
  <c r="CB13" i="1" s="1"/>
  <c r="CB14" i="1" s="1"/>
  <c r="CB15" i="1" s="1"/>
  <c r="CB16" i="1" s="1"/>
  <c r="CB17" i="1" s="1"/>
  <c r="CB18" i="1" s="1"/>
  <c r="CB19" i="1" s="1"/>
  <c r="CB20" i="1" s="1"/>
  <c r="CB21" i="1" s="1"/>
  <c r="CB22" i="1" s="1"/>
  <c r="CB23" i="1" s="1"/>
  <c r="CB24" i="1" s="1"/>
  <c r="CB25" i="1" s="1"/>
  <c r="CB26" i="1" s="1"/>
  <c r="CB27" i="1" s="1"/>
  <c r="CB28" i="1" s="1"/>
  <c r="CB29" i="1" s="1"/>
  <c r="CB30" i="1" s="1"/>
  <c r="CB31" i="1" s="1"/>
  <c r="CB32" i="1" s="1"/>
  <c r="BV3" i="4" s="1"/>
  <c r="BX2" i="1"/>
  <c r="BX3" i="1" s="1"/>
  <c r="BX4" i="1" s="1"/>
  <c r="BX5" i="1" s="1"/>
  <c r="BX6" i="1" s="1"/>
  <c r="BX7" i="1" s="1"/>
  <c r="BX8" i="1" s="1"/>
  <c r="BX9" i="1" s="1"/>
  <c r="BX10" i="1" s="1"/>
  <c r="BX11" i="1" s="1"/>
  <c r="BX12" i="1" s="1"/>
  <c r="BX13" i="1" s="1"/>
  <c r="BX14" i="1" s="1"/>
  <c r="BX15" i="1" s="1"/>
  <c r="BX16" i="1" s="1"/>
  <c r="BX17" i="1" s="1"/>
  <c r="BX18" i="1" s="1"/>
  <c r="BX19" i="1" s="1"/>
  <c r="BX20" i="1" s="1"/>
  <c r="BX21" i="1" s="1"/>
  <c r="BX22" i="1" s="1"/>
  <c r="BX23" i="1" s="1"/>
  <c r="BX24" i="1" s="1"/>
  <c r="BX25" i="1" s="1"/>
  <c r="BX26" i="1" s="1"/>
  <c r="BX27" i="1" s="1"/>
  <c r="BX28" i="1" s="1"/>
  <c r="BX29" i="1" s="1"/>
  <c r="BX30" i="1" s="1"/>
  <c r="BX31" i="1" s="1"/>
  <c r="BX32" i="1" s="1"/>
  <c r="BR3" i="4" s="1"/>
  <c r="BT2" i="1"/>
  <c r="BT3" i="1" s="1"/>
  <c r="BT4" i="1" s="1"/>
  <c r="BT5" i="1" s="1"/>
  <c r="BT6" i="1" s="1"/>
  <c r="BT7" i="1" s="1"/>
  <c r="BT8" i="1" s="1"/>
  <c r="BT9" i="1" s="1"/>
  <c r="BT10" i="1" s="1"/>
  <c r="BT11" i="1" s="1"/>
  <c r="BT12" i="1" s="1"/>
  <c r="BT13" i="1" s="1"/>
  <c r="BT14" i="1" s="1"/>
  <c r="BT15" i="1" s="1"/>
  <c r="BT16" i="1" s="1"/>
  <c r="BT17" i="1" s="1"/>
  <c r="BT18" i="1" s="1"/>
  <c r="BT19" i="1" s="1"/>
  <c r="BT20" i="1" s="1"/>
  <c r="BT21" i="1" s="1"/>
  <c r="BT22" i="1" s="1"/>
  <c r="BT23" i="1" s="1"/>
  <c r="BT24" i="1" s="1"/>
  <c r="BT25" i="1" s="1"/>
  <c r="BT26" i="1" s="1"/>
  <c r="BT27" i="1" s="1"/>
  <c r="BT28" i="1" s="1"/>
  <c r="BT29" i="1" s="1"/>
  <c r="BT30" i="1" s="1"/>
  <c r="BT31" i="1" s="1"/>
  <c r="BT32" i="1" s="1"/>
  <c r="BN3" i="4" s="1"/>
  <c r="BP2" i="1"/>
  <c r="BP3" i="1" s="1"/>
  <c r="BP4" i="1" s="1"/>
  <c r="BP5" i="1" s="1"/>
  <c r="BP6" i="1" s="1"/>
  <c r="BP7" i="1" s="1"/>
  <c r="BP8" i="1" s="1"/>
  <c r="BP9" i="1" s="1"/>
  <c r="BP10" i="1" s="1"/>
  <c r="BP11" i="1" s="1"/>
  <c r="BP12" i="1" s="1"/>
  <c r="BP13" i="1" s="1"/>
  <c r="BP14" i="1" s="1"/>
  <c r="BP15" i="1" s="1"/>
  <c r="BP16" i="1" s="1"/>
  <c r="BP17" i="1" s="1"/>
  <c r="BP18" i="1" s="1"/>
  <c r="BP19" i="1" s="1"/>
  <c r="BP20" i="1" s="1"/>
  <c r="BP21" i="1" s="1"/>
  <c r="BP22" i="1" s="1"/>
  <c r="BP23" i="1" s="1"/>
  <c r="BP24" i="1" s="1"/>
  <c r="BP25" i="1" s="1"/>
  <c r="BP26" i="1" s="1"/>
  <c r="BP27" i="1" s="1"/>
  <c r="BP28" i="1" s="1"/>
  <c r="BP29" i="1" s="1"/>
  <c r="BP30" i="1" s="1"/>
  <c r="BP31" i="1" s="1"/>
  <c r="BP32" i="1" s="1"/>
  <c r="BJ3" i="4" s="1"/>
  <c r="BL2" i="1"/>
  <c r="BL3" i="1" s="1"/>
  <c r="BL4" i="1" s="1"/>
  <c r="BL5" i="1" s="1"/>
  <c r="BL6" i="1" s="1"/>
  <c r="BL7" i="1" s="1"/>
  <c r="BL8" i="1" s="1"/>
  <c r="BL9" i="1" s="1"/>
  <c r="BL10" i="1" s="1"/>
  <c r="BL11" i="1" s="1"/>
  <c r="BL12" i="1" s="1"/>
  <c r="BL13" i="1" s="1"/>
  <c r="BL14" i="1" s="1"/>
  <c r="BL15" i="1" s="1"/>
  <c r="BL16" i="1" s="1"/>
  <c r="BL17" i="1" s="1"/>
  <c r="BL18" i="1" s="1"/>
  <c r="BL19" i="1" s="1"/>
  <c r="BL20" i="1" s="1"/>
  <c r="BL21" i="1" s="1"/>
  <c r="BL22" i="1" s="1"/>
  <c r="BL23" i="1" s="1"/>
  <c r="BL24" i="1" s="1"/>
  <c r="BL25" i="1" s="1"/>
  <c r="BL26" i="1" s="1"/>
  <c r="BL27" i="1" s="1"/>
  <c r="BL28" i="1" s="1"/>
  <c r="BL29" i="1" s="1"/>
  <c r="BL30" i="1" s="1"/>
  <c r="BL31" i="1" s="1"/>
  <c r="BL32" i="1" s="1"/>
  <c r="BF3" i="4" s="1"/>
  <c r="BH2" i="1"/>
  <c r="BH3" i="1" s="1"/>
  <c r="BH4" i="1" s="1"/>
  <c r="BH5" i="1" s="1"/>
  <c r="BH6" i="1" s="1"/>
  <c r="BH7" i="1" s="1"/>
  <c r="BH8" i="1" s="1"/>
  <c r="BH9" i="1" s="1"/>
  <c r="BH10" i="1" s="1"/>
  <c r="BH11" i="1" s="1"/>
  <c r="BH12" i="1" s="1"/>
  <c r="BH13" i="1" s="1"/>
  <c r="BH14" i="1" s="1"/>
  <c r="BH15" i="1" s="1"/>
  <c r="BH16" i="1" s="1"/>
  <c r="BH17" i="1" s="1"/>
  <c r="BH18" i="1" s="1"/>
  <c r="BH19" i="1" s="1"/>
  <c r="BH20" i="1" s="1"/>
  <c r="BH21" i="1" s="1"/>
  <c r="BH22" i="1" s="1"/>
  <c r="BH23" i="1" s="1"/>
  <c r="BH24" i="1" s="1"/>
  <c r="BH25" i="1" s="1"/>
  <c r="BH26" i="1" s="1"/>
  <c r="BH27" i="1" s="1"/>
  <c r="BH28" i="1" s="1"/>
  <c r="BH29" i="1" s="1"/>
  <c r="BH30" i="1" s="1"/>
  <c r="BH31" i="1" s="1"/>
  <c r="BH32" i="1" s="1"/>
  <c r="BB3" i="4" s="1"/>
  <c r="BD2" i="1"/>
  <c r="BD3" i="1" s="1"/>
  <c r="BD4" i="1" s="1"/>
  <c r="BD5" i="1" s="1"/>
  <c r="BD6" i="1" s="1"/>
  <c r="BD7" i="1" s="1"/>
  <c r="BD8" i="1" s="1"/>
  <c r="BD9" i="1" s="1"/>
  <c r="BD10" i="1" s="1"/>
  <c r="BD11" i="1" s="1"/>
  <c r="BD12" i="1" s="1"/>
  <c r="BD13" i="1" s="1"/>
  <c r="BD14" i="1" s="1"/>
  <c r="BD15" i="1" s="1"/>
  <c r="BD16" i="1" s="1"/>
  <c r="BD17" i="1" s="1"/>
  <c r="BD18" i="1" s="1"/>
  <c r="BD19" i="1" s="1"/>
  <c r="BD20" i="1" s="1"/>
  <c r="BD21" i="1" s="1"/>
  <c r="BD22" i="1" s="1"/>
  <c r="BD23" i="1" s="1"/>
  <c r="BD24" i="1" s="1"/>
  <c r="BD25" i="1" s="1"/>
  <c r="BD26" i="1" s="1"/>
  <c r="BD27" i="1" s="1"/>
  <c r="BD28" i="1" s="1"/>
  <c r="BD29" i="1" s="1"/>
  <c r="BD30" i="1" s="1"/>
  <c r="BD31" i="1" s="1"/>
  <c r="BD32" i="1" s="1"/>
  <c r="AX3" i="4" s="1"/>
  <c r="AZ2" i="1"/>
  <c r="AZ3" i="1" s="1"/>
  <c r="AZ4" i="1" s="1"/>
  <c r="AZ5" i="1" s="1"/>
  <c r="AZ6" i="1" s="1"/>
  <c r="AZ7" i="1" s="1"/>
  <c r="AZ8" i="1" s="1"/>
  <c r="AZ9" i="1" s="1"/>
  <c r="AZ10" i="1" s="1"/>
  <c r="AZ11" i="1" s="1"/>
  <c r="AZ12" i="1" s="1"/>
  <c r="AZ13" i="1" s="1"/>
  <c r="AZ14" i="1" s="1"/>
  <c r="AZ15" i="1" s="1"/>
  <c r="AZ16" i="1" s="1"/>
  <c r="AZ17" i="1" s="1"/>
  <c r="AZ18" i="1" s="1"/>
  <c r="AZ19" i="1" s="1"/>
  <c r="AZ20" i="1" s="1"/>
  <c r="AZ21" i="1" s="1"/>
  <c r="AZ22" i="1" s="1"/>
  <c r="AZ23" i="1" s="1"/>
  <c r="AZ24" i="1" s="1"/>
  <c r="AZ25" i="1" s="1"/>
  <c r="AZ26" i="1" s="1"/>
  <c r="AZ27" i="1" s="1"/>
  <c r="AZ28" i="1" s="1"/>
  <c r="AZ29" i="1" s="1"/>
  <c r="AZ30" i="1" s="1"/>
  <c r="AZ31" i="1" s="1"/>
  <c r="AZ32" i="1" s="1"/>
  <c r="AT3" i="4" s="1"/>
  <c r="AV2" i="1"/>
  <c r="AV3" i="1" s="1"/>
  <c r="AV4" i="1" s="1"/>
  <c r="AV5" i="1" s="1"/>
  <c r="AV6" i="1" s="1"/>
  <c r="AV7" i="1" s="1"/>
  <c r="AV8" i="1" s="1"/>
  <c r="AV9" i="1" s="1"/>
  <c r="AV10" i="1" s="1"/>
  <c r="AV11" i="1" s="1"/>
  <c r="AV12" i="1" s="1"/>
  <c r="AV13" i="1" s="1"/>
  <c r="AV14" i="1" s="1"/>
  <c r="AV15" i="1" s="1"/>
  <c r="AV16" i="1" s="1"/>
  <c r="AV17" i="1" s="1"/>
  <c r="AV18" i="1" s="1"/>
  <c r="AV19" i="1" s="1"/>
  <c r="AV20" i="1" s="1"/>
  <c r="AV21" i="1" s="1"/>
  <c r="AV22" i="1" s="1"/>
  <c r="AV23" i="1" s="1"/>
  <c r="AV24" i="1" s="1"/>
  <c r="AV25" i="1" s="1"/>
  <c r="AV26" i="1" s="1"/>
  <c r="AV27" i="1" s="1"/>
  <c r="AV28" i="1" s="1"/>
  <c r="AV29" i="1" s="1"/>
  <c r="AV30" i="1" s="1"/>
  <c r="AV31" i="1" s="1"/>
  <c r="AV32" i="1" s="1"/>
  <c r="AP3" i="4" s="1"/>
  <c r="AN2" i="1"/>
  <c r="AN3" i="1" s="1"/>
  <c r="AN4" i="1" s="1"/>
  <c r="AN5" i="1" s="1"/>
  <c r="AN6" i="1" s="1"/>
  <c r="AN7" i="1" s="1"/>
  <c r="AN8" i="1" s="1"/>
  <c r="AN9" i="1" s="1"/>
  <c r="AN10" i="1" s="1"/>
  <c r="AN11" i="1" s="1"/>
  <c r="AN12" i="1" s="1"/>
  <c r="AN13" i="1" s="1"/>
  <c r="AN14" i="1" s="1"/>
  <c r="AN15" i="1" s="1"/>
  <c r="AN16" i="1" s="1"/>
  <c r="AN17" i="1" s="1"/>
  <c r="AN18" i="1" s="1"/>
  <c r="AN19" i="1" s="1"/>
  <c r="AN20" i="1" s="1"/>
  <c r="AN21" i="1" s="1"/>
  <c r="AN22" i="1" s="1"/>
  <c r="AN23" i="1" s="1"/>
  <c r="AN24" i="1" s="1"/>
  <c r="AN25" i="1" s="1"/>
  <c r="AN26" i="1" s="1"/>
  <c r="AN27" i="1" s="1"/>
  <c r="AN28" i="1" s="1"/>
  <c r="AN29" i="1" s="1"/>
  <c r="AN30" i="1" s="1"/>
  <c r="AN31" i="1" s="1"/>
  <c r="AN32" i="1" s="1"/>
  <c r="AH3" i="4" s="1"/>
  <c r="AJ2" i="1"/>
  <c r="AJ3" i="1" s="1"/>
  <c r="AJ4" i="1" s="1"/>
  <c r="AJ5" i="1" s="1"/>
  <c r="AJ6" i="1" s="1"/>
  <c r="AJ7" i="1" s="1"/>
  <c r="AJ8" i="1" s="1"/>
  <c r="AJ9" i="1" s="1"/>
  <c r="AJ10" i="1" s="1"/>
  <c r="AJ11" i="1" s="1"/>
  <c r="AJ12" i="1" s="1"/>
  <c r="AJ13" i="1" s="1"/>
  <c r="AJ14" i="1" s="1"/>
  <c r="AJ15" i="1" s="1"/>
  <c r="AJ16" i="1" s="1"/>
  <c r="AJ17" i="1" s="1"/>
  <c r="AJ18" i="1" s="1"/>
  <c r="AJ19" i="1" s="1"/>
  <c r="AJ20" i="1" s="1"/>
  <c r="AJ21" i="1" s="1"/>
  <c r="AJ22" i="1" s="1"/>
  <c r="AJ23" i="1" s="1"/>
  <c r="AJ24" i="1" s="1"/>
  <c r="AJ25" i="1" s="1"/>
  <c r="AJ26" i="1" s="1"/>
  <c r="AJ27" i="1" s="1"/>
  <c r="AJ28" i="1" s="1"/>
  <c r="AJ29" i="1" s="1"/>
  <c r="AJ30" i="1" s="1"/>
  <c r="AJ31" i="1" s="1"/>
  <c r="AJ32" i="1" s="1"/>
  <c r="AD3" i="4" s="1"/>
  <c r="AF2" i="1"/>
  <c r="AF3" i="1" s="1"/>
  <c r="AF4" i="1" s="1"/>
  <c r="AF5" i="1" s="1"/>
  <c r="AF6" i="1" s="1"/>
  <c r="AF7" i="1" s="1"/>
  <c r="AF8" i="1" s="1"/>
  <c r="AF9" i="1" s="1"/>
  <c r="AF10" i="1" s="1"/>
  <c r="AF11" i="1" s="1"/>
  <c r="AF12" i="1" s="1"/>
  <c r="AF13" i="1" s="1"/>
  <c r="AF14" i="1" s="1"/>
  <c r="AF15" i="1" s="1"/>
  <c r="AF16" i="1" s="1"/>
  <c r="AF17" i="1" s="1"/>
  <c r="AF18" i="1" s="1"/>
  <c r="AF19" i="1" s="1"/>
  <c r="AF20" i="1" s="1"/>
  <c r="AF21" i="1" s="1"/>
  <c r="AF22" i="1" s="1"/>
  <c r="AF23" i="1" s="1"/>
  <c r="AF24" i="1" s="1"/>
  <c r="AF25" i="1" s="1"/>
  <c r="AF26" i="1" s="1"/>
  <c r="AF27" i="1" s="1"/>
  <c r="AF28" i="1" s="1"/>
  <c r="AF29" i="1" s="1"/>
  <c r="AF30" i="1" s="1"/>
  <c r="AF31" i="1" s="1"/>
  <c r="AF32" i="1" s="1"/>
  <c r="Z3" i="4" s="1"/>
  <c r="BL337" i="7"/>
  <c r="BL338" i="7" s="1"/>
  <c r="BL339" i="7" s="1"/>
  <c r="BL340" i="7" s="1"/>
  <c r="BL341" i="7" s="1"/>
  <c r="BL342" i="7" s="1"/>
  <c r="BL343" i="7" s="1"/>
  <c r="BL344" i="7" s="1"/>
  <c r="BL345" i="7" s="1"/>
  <c r="BL346" i="7" s="1"/>
  <c r="BL347" i="7" s="1"/>
  <c r="BL348" i="7" s="1"/>
  <c r="BL349" i="7" s="1"/>
  <c r="BL350" i="7" s="1"/>
  <c r="BL351" i="7" s="1"/>
  <c r="BL352" i="7" s="1"/>
  <c r="BL353" i="7" s="1"/>
  <c r="BL354" i="7" s="1"/>
  <c r="BL355" i="7" s="1"/>
  <c r="BL356" i="7" s="1"/>
  <c r="BL357" i="7" s="1"/>
  <c r="BL358" i="7" s="1"/>
  <c r="BL359" i="7" s="1"/>
  <c r="BL360" i="7" s="1"/>
  <c r="BL361" i="7" s="1"/>
  <c r="BL362" i="7" s="1"/>
  <c r="BL363" i="7" s="1"/>
  <c r="BL364" i="7" s="1"/>
  <c r="BL365" i="7" s="1"/>
  <c r="BL366" i="7" s="1"/>
  <c r="BL367" i="7" s="1"/>
  <c r="BL308" i="7"/>
  <c r="BL309" i="7" s="1"/>
  <c r="BL310" i="7" s="1"/>
  <c r="BL311" i="7" s="1"/>
  <c r="BL312" i="7" s="1"/>
  <c r="BL313" i="7" s="1"/>
  <c r="BL314" i="7" s="1"/>
  <c r="BL315" i="7" s="1"/>
  <c r="BL316" i="7" s="1"/>
  <c r="BL317" i="7" s="1"/>
  <c r="BL318" i="7" s="1"/>
  <c r="BL319" i="7" s="1"/>
  <c r="BL320" i="7" s="1"/>
  <c r="BL321" i="7" s="1"/>
  <c r="BL322" i="7" s="1"/>
  <c r="BL323" i="7" s="1"/>
  <c r="BL324" i="7" s="1"/>
  <c r="BL325" i="7" s="1"/>
  <c r="BL326" i="7" s="1"/>
  <c r="BL327" i="7" s="1"/>
  <c r="BL328" i="7" s="1"/>
  <c r="BL329" i="7" s="1"/>
  <c r="BL330" i="7" s="1"/>
  <c r="BL331" i="7" s="1"/>
  <c r="BL332" i="7" s="1"/>
  <c r="BL333" i="7" s="1"/>
  <c r="BL334" i="7" s="1"/>
  <c r="BL335" i="7" s="1"/>
  <c r="BL336" i="7" s="1"/>
  <c r="BL307" i="7"/>
  <c r="BL276" i="7"/>
  <c r="BL277" i="7" s="1"/>
  <c r="BL278" i="7" s="1"/>
  <c r="BL279" i="7" s="1"/>
  <c r="BL280" i="7" s="1"/>
  <c r="BL281" i="7" s="1"/>
  <c r="BL282" i="7" s="1"/>
  <c r="BL283" i="7" s="1"/>
  <c r="BL284" i="7" s="1"/>
  <c r="BL285" i="7" s="1"/>
  <c r="BL286" i="7" s="1"/>
  <c r="BL287" i="7" s="1"/>
  <c r="BL288" i="7" s="1"/>
  <c r="BL289" i="7" s="1"/>
  <c r="BL290" i="7" s="1"/>
  <c r="BL291" i="7" s="1"/>
  <c r="BL292" i="7" s="1"/>
  <c r="BL293" i="7" s="1"/>
  <c r="BL294" i="7" s="1"/>
  <c r="BL295" i="7" s="1"/>
  <c r="BL296" i="7" s="1"/>
  <c r="BL297" i="7" s="1"/>
  <c r="BL298" i="7" s="1"/>
  <c r="BL299" i="7" s="1"/>
  <c r="BL300" i="7" s="1"/>
  <c r="BL301" i="7" s="1"/>
  <c r="BL302" i="7" s="1"/>
  <c r="BL303" i="7" s="1"/>
  <c r="BL304" i="7" s="1"/>
  <c r="BL305" i="7" s="1"/>
  <c r="BL306" i="7" s="1"/>
  <c r="BL246" i="7"/>
  <c r="BL247" i="7" s="1"/>
  <c r="BL248" i="7" s="1"/>
  <c r="BL249" i="7" s="1"/>
  <c r="BL250" i="7" s="1"/>
  <c r="BL251" i="7" s="1"/>
  <c r="BL252" i="7" s="1"/>
  <c r="BL253" i="7" s="1"/>
  <c r="BL254" i="7" s="1"/>
  <c r="BL255" i="7" s="1"/>
  <c r="BL256" i="7" s="1"/>
  <c r="BL257" i="7" s="1"/>
  <c r="BL258" i="7" s="1"/>
  <c r="BL259" i="7" s="1"/>
  <c r="BL260" i="7" s="1"/>
  <c r="BL261" i="7" s="1"/>
  <c r="BL262" i="7" s="1"/>
  <c r="BL263" i="7" s="1"/>
  <c r="BL264" i="7" s="1"/>
  <c r="BL265" i="7" s="1"/>
  <c r="BL266" i="7" s="1"/>
  <c r="BL267" i="7" s="1"/>
  <c r="BL268" i="7" s="1"/>
  <c r="BL269" i="7" s="1"/>
  <c r="BL270" i="7" s="1"/>
  <c r="BL271" i="7" s="1"/>
  <c r="BL272" i="7" s="1"/>
  <c r="BL273" i="7" s="1"/>
  <c r="BL274" i="7" s="1"/>
  <c r="BL275" i="7" s="1"/>
  <c r="BL215" i="7"/>
  <c r="BL216" i="7" s="1"/>
  <c r="BL217" i="7" s="1"/>
  <c r="BL218" i="7" s="1"/>
  <c r="BL219" i="7" s="1"/>
  <c r="BL220" i="7" s="1"/>
  <c r="BL221" i="7" s="1"/>
  <c r="BL222" i="7" s="1"/>
  <c r="BL223" i="7" s="1"/>
  <c r="BL224" i="7" s="1"/>
  <c r="BL225" i="7" s="1"/>
  <c r="BL226" i="7" s="1"/>
  <c r="BL227" i="7" s="1"/>
  <c r="BL228" i="7" s="1"/>
  <c r="BL229" i="7" s="1"/>
  <c r="BL230" i="7" s="1"/>
  <c r="BL231" i="7" s="1"/>
  <c r="BL232" i="7" s="1"/>
  <c r="BL233" i="7" s="1"/>
  <c r="BL234" i="7" s="1"/>
  <c r="BL235" i="7" s="1"/>
  <c r="BL236" i="7" s="1"/>
  <c r="BL237" i="7" s="1"/>
  <c r="BL238" i="7" s="1"/>
  <c r="BL239" i="7" s="1"/>
  <c r="BL240" i="7" s="1"/>
  <c r="BL241" i="7" s="1"/>
  <c r="BL242" i="7" s="1"/>
  <c r="BL243" i="7" s="1"/>
  <c r="BL244" i="7" s="1"/>
  <c r="BL245" i="7" s="1"/>
  <c r="BL184" i="7"/>
  <c r="BL185" i="7" s="1"/>
  <c r="BL186" i="7" s="1"/>
  <c r="BL187" i="7" s="1"/>
  <c r="BL188" i="7" s="1"/>
  <c r="BL189" i="7" s="1"/>
  <c r="BL190" i="7" s="1"/>
  <c r="BL191" i="7" s="1"/>
  <c r="BL192" i="7" s="1"/>
  <c r="BL193" i="7" s="1"/>
  <c r="BL194" i="7" s="1"/>
  <c r="BL195" i="7" s="1"/>
  <c r="BL196" i="7" s="1"/>
  <c r="BL197" i="7" s="1"/>
  <c r="BL198" i="7" s="1"/>
  <c r="BL199" i="7" s="1"/>
  <c r="BL200" i="7" s="1"/>
  <c r="BL201" i="7" s="1"/>
  <c r="BL202" i="7" s="1"/>
  <c r="BL203" i="7" s="1"/>
  <c r="BL204" i="7" s="1"/>
  <c r="BL205" i="7" s="1"/>
  <c r="BL206" i="7" s="1"/>
  <c r="BL207" i="7" s="1"/>
  <c r="BL208" i="7" s="1"/>
  <c r="BL209" i="7" s="1"/>
  <c r="BL210" i="7" s="1"/>
  <c r="BL211" i="7" s="1"/>
  <c r="BL212" i="7" s="1"/>
  <c r="BL213" i="7" s="1"/>
  <c r="BL214" i="7" s="1"/>
  <c r="BL157" i="7"/>
  <c r="BL158" i="7" s="1"/>
  <c r="BL159" i="7" s="1"/>
  <c r="BL160" i="7" s="1"/>
  <c r="BL161" i="7" s="1"/>
  <c r="BL162" i="7" s="1"/>
  <c r="BL163" i="7" s="1"/>
  <c r="BL164" i="7" s="1"/>
  <c r="BL165" i="7" s="1"/>
  <c r="BL166" i="7" s="1"/>
  <c r="BL167" i="7" s="1"/>
  <c r="BL168" i="7" s="1"/>
  <c r="BL169" i="7" s="1"/>
  <c r="BL170" i="7" s="1"/>
  <c r="BL171" i="7" s="1"/>
  <c r="BL172" i="7" s="1"/>
  <c r="BL173" i="7" s="1"/>
  <c r="BL174" i="7" s="1"/>
  <c r="BL175" i="7" s="1"/>
  <c r="BL176" i="7" s="1"/>
  <c r="BL177" i="7" s="1"/>
  <c r="BL178" i="7" s="1"/>
  <c r="BL179" i="7" s="1"/>
  <c r="BL180" i="7" s="1"/>
  <c r="BL181" i="7" s="1"/>
  <c r="BL182" i="7" s="1"/>
  <c r="BL183" i="7" s="1"/>
  <c r="BL156" i="7"/>
  <c r="BL155" i="7"/>
  <c r="BL154" i="7"/>
  <c r="BL125" i="7"/>
  <c r="BL126" i="7" s="1"/>
  <c r="BL127" i="7" s="1"/>
  <c r="BL128" i="7" s="1"/>
  <c r="BL129" i="7" s="1"/>
  <c r="BL130" i="7" s="1"/>
  <c r="BL131" i="7" s="1"/>
  <c r="BL132" i="7" s="1"/>
  <c r="BL133" i="7" s="1"/>
  <c r="BL134" i="7" s="1"/>
  <c r="BL135" i="7" s="1"/>
  <c r="BL136" i="7" s="1"/>
  <c r="BL137" i="7" s="1"/>
  <c r="BL138" i="7" s="1"/>
  <c r="BL139" i="7" s="1"/>
  <c r="BL140" i="7" s="1"/>
  <c r="BL141" i="7" s="1"/>
  <c r="BL142" i="7" s="1"/>
  <c r="BL143" i="7" s="1"/>
  <c r="BL144" i="7" s="1"/>
  <c r="BL145" i="7" s="1"/>
  <c r="BL146" i="7" s="1"/>
  <c r="BL147" i="7" s="1"/>
  <c r="BL148" i="7" s="1"/>
  <c r="BL149" i="7" s="1"/>
  <c r="BL150" i="7" s="1"/>
  <c r="BL151" i="7" s="1"/>
  <c r="BL152" i="7" s="1"/>
  <c r="BL153" i="7" s="1"/>
  <c r="BL124" i="7"/>
  <c r="BL123" i="7"/>
  <c r="BL93" i="7"/>
  <c r="BL94" i="7" s="1"/>
  <c r="BL95" i="7" s="1"/>
  <c r="BL96" i="7" s="1"/>
  <c r="BL97" i="7" s="1"/>
  <c r="BL98" i="7" s="1"/>
  <c r="BL99" i="7" s="1"/>
  <c r="BL100" i="7" s="1"/>
  <c r="BL101" i="7" s="1"/>
  <c r="BL102" i="7" s="1"/>
  <c r="BL103" i="7" s="1"/>
  <c r="BL104" i="7" s="1"/>
  <c r="BL105" i="7" s="1"/>
  <c r="BL106" i="7" s="1"/>
  <c r="BL107" i="7" s="1"/>
  <c r="BL108" i="7" s="1"/>
  <c r="BL109" i="7" s="1"/>
  <c r="BL110" i="7" s="1"/>
  <c r="BL111" i="7" s="1"/>
  <c r="BL112" i="7" s="1"/>
  <c r="BL113" i="7" s="1"/>
  <c r="BL114" i="7" s="1"/>
  <c r="BL115" i="7" s="1"/>
  <c r="BL116" i="7" s="1"/>
  <c r="BL117" i="7" s="1"/>
  <c r="BL118" i="7" s="1"/>
  <c r="BL119" i="7" s="1"/>
  <c r="BL120" i="7" s="1"/>
  <c r="BL121" i="7" s="1"/>
  <c r="BL122" i="7" s="1"/>
  <c r="BL62" i="7"/>
  <c r="BL63" i="7" s="1"/>
  <c r="BL64" i="7" s="1"/>
  <c r="BL65" i="7" s="1"/>
  <c r="BL66" i="7" s="1"/>
  <c r="BL67" i="7" s="1"/>
  <c r="BL68" i="7" s="1"/>
  <c r="BL69" i="7" s="1"/>
  <c r="BL70" i="7" s="1"/>
  <c r="BL71" i="7" s="1"/>
  <c r="BL72" i="7" s="1"/>
  <c r="BL73" i="7" s="1"/>
  <c r="BL74" i="7" s="1"/>
  <c r="BL75" i="7" s="1"/>
  <c r="BL76" i="7" s="1"/>
  <c r="BL77" i="7" s="1"/>
  <c r="BL78" i="7" s="1"/>
  <c r="BL79" i="7" s="1"/>
  <c r="BL80" i="7" s="1"/>
  <c r="BL81" i="7" s="1"/>
  <c r="BL82" i="7" s="1"/>
  <c r="BL83" i="7" s="1"/>
  <c r="BL84" i="7" s="1"/>
  <c r="BL85" i="7" s="1"/>
  <c r="BL86" i="7" s="1"/>
  <c r="BL87" i="7" s="1"/>
  <c r="BL88" i="7" s="1"/>
  <c r="BL89" i="7" s="1"/>
  <c r="BL90" i="7" s="1"/>
  <c r="BL91" i="7" s="1"/>
  <c r="BL92" i="7" s="1"/>
  <c r="BL33" i="7"/>
  <c r="BL34" i="7" s="1"/>
  <c r="BL35" i="7" s="1"/>
  <c r="BL36" i="7" s="1"/>
  <c r="BL37" i="7" s="1"/>
  <c r="BL38" i="7" s="1"/>
  <c r="BL39" i="7" s="1"/>
  <c r="BL40" i="7" s="1"/>
  <c r="BL41" i="7" s="1"/>
  <c r="BL42" i="7" s="1"/>
  <c r="BL43" i="7" s="1"/>
  <c r="BL44" i="7" s="1"/>
  <c r="BL45" i="7" s="1"/>
  <c r="BL46" i="7" s="1"/>
  <c r="BL47" i="7" s="1"/>
  <c r="BL48" i="7" s="1"/>
  <c r="BL49" i="7" s="1"/>
  <c r="BL50" i="7" s="1"/>
  <c r="BL51" i="7" s="1"/>
  <c r="BL52" i="7" s="1"/>
  <c r="BL53" i="7" s="1"/>
  <c r="BL54" i="7" s="1"/>
  <c r="BL55" i="7" s="1"/>
  <c r="BL56" i="7" s="1"/>
  <c r="BL57" i="7" s="1"/>
  <c r="BL58" i="7" s="1"/>
  <c r="BL59" i="7" s="1"/>
  <c r="BL60" i="7" s="1"/>
  <c r="BL3" i="7"/>
  <c r="BL4" i="7" s="1"/>
  <c r="BL5" i="7" s="1"/>
  <c r="BL6" i="7" s="1"/>
  <c r="BL7" i="7" s="1"/>
  <c r="BL8" i="7" s="1"/>
  <c r="BL9" i="7" s="1"/>
  <c r="BL10" i="7" s="1"/>
  <c r="BL11" i="7" s="1"/>
  <c r="BL12" i="7" s="1"/>
  <c r="BL13" i="7" s="1"/>
  <c r="BL14" i="7" s="1"/>
  <c r="BL15" i="7" s="1"/>
  <c r="BL16" i="7" s="1"/>
  <c r="BL17" i="7" s="1"/>
  <c r="BL18" i="7" s="1"/>
  <c r="BL19" i="7" s="1"/>
  <c r="BL20" i="7" s="1"/>
  <c r="BL21" i="7" s="1"/>
  <c r="BL22" i="7" s="1"/>
  <c r="BL23" i="7" s="1"/>
  <c r="BL24" i="7" s="1"/>
  <c r="BL25" i="7" s="1"/>
  <c r="BL26" i="7" s="1"/>
  <c r="BL27" i="7" s="1"/>
  <c r="BL28" i="7" s="1"/>
  <c r="BL29" i="7" s="1"/>
  <c r="BL30" i="7" s="1"/>
  <c r="BL31" i="7" s="1"/>
  <c r="BL32" i="7" s="1"/>
  <c r="BL2" i="7"/>
  <c r="BF337" i="7"/>
  <c r="BF338" i="7" s="1"/>
  <c r="BF339" i="7" s="1"/>
  <c r="BF340" i="7" s="1"/>
  <c r="BF341" i="7" s="1"/>
  <c r="BF342" i="7" s="1"/>
  <c r="BF343" i="7" s="1"/>
  <c r="BF344" i="7" s="1"/>
  <c r="BF345" i="7" s="1"/>
  <c r="BF346" i="7" s="1"/>
  <c r="BF347" i="7" s="1"/>
  <c r="BF348" i="7" s="1"/>
  <c r="BF349" i="7" s="1"/>
  <c r="BF350" i="7" s="1"/>
  <c r="BF351" i="7" s="1"/>
  <c r="BF352" i="7" s="1"/>
  <c r="BF353" i="7" s="1"/>
  <c r="BF354" i="7" s="1"/>
  <c r="BF355" i="7" s="1"/>
  <c r="BF356" i="7" s="1"/>
  <c r="BF357" i="7" s="1"/>
  <c r="BF358" i="7" s="1"/>
  <c r="BF359" i="7" s="1"/>
  <c r="BF360" i="7" s="1"/>
  <c r="BF361" i="7" s="1"/>
  <c r="BF362" i="7" s="1"/>
  <c r="BF363" i="7" s="1"/>
  <c r="BF364" i="7" s="1"/>
  <c r="BF365" i="7" s="1"/>
  <c r="BF366" i="7" s="1"/>
  <c r="BF367" i="7" s="1"/>
  <c r="BF308" i="7"/>
  <c r="BF309" i="7" s="1"/>
  <c r="BF310" i="7" s="1"/>
  <c r="BF311" i="7" s="1"/>
  <c r="BF312" i="7" s="1"/>
  <c r="BF313" i="7" s="1"/>
  <c r="BF314" i="7" s="1"/>
  <c r="BF315" i="7" s="1"/>
  <c r="BF316" i="7" s="1"/>
  <c r="BF317" i="7" s="1"/>
  <c r="BF318" i="7" s="1"/>
  <c r="BF319" i="7" s="1"/>
  <c r="BF320" i="7" s="1"/>
  <c r="BF321" i="7" s="1"/>
  <c r="BF322" i="7" s="1"/>
  <c r="BF323" i="7" s="1"/>
  <c r="BF324" i="7" s="1"/>
  <c r="BF325" i="7" s="1"/>
  <c r="BF326" i="7" s="1"/>
  <c r="BF327" i="7" s="1"/>
  <c r="BF328" i="7" s="1"/>
  <c r="BF329" i="7" s="1"/>
  <c r="BF330" i="7" s="1"/>
  <c r="BF331" i="7" s="1"/>
  <c r="BF332" i="7" s="1"/>
  <c r="BF333" i="7" s="1"/>
  <c r="BF334" i="7" s="1"/>
  <c r="BF335" i="7" s="1"/>
  <c r="BF336" i="7" s="1"/>
  <c r="BF307" i="7"/>
  <c r="BF276" i="7"/>
  <c r="BF277" i="7" s="1"/>
  <c r="BF278" i="7" s="1"/>
  <c r="BF279" i="7" s="1"/>
  <c r="BF280" i="7" s="1"/>
  <c r="BF281" i="7" s="1"/>
  <c r="BF282" i="7" s="1"/>
  <c r="BF283" i="7" s="1"/>
  <c r="BF284" i="7" s="1"/>
  <c r="BF285" i="7" s="1"/>
  <c r="BF286" i="7" s="1"/>
  <c r="BF287" i="7" s="1"/>
  <c r="BF288" i="7" s="1"/>
  <c r="BF289" i="7" s="1"/>
  <c r="BF290" i="7" s="1"/>
  <c r="BF291" i="7" s="1"/>
  <c r="BF292" i="7" s="1"/>
  <c r="BF293" i="7" s="1"/>
  <c r="BF294" i="7" s="1"/>
  <c r="BF295" i="7" s="1"/>
  <c r="BF296" i="7" s="1"/>
  <c r="BF297" i="7" s="1"/>
  <c r="BF298" i="7" s="1"/>
  <c r="BF299" i="7" s="1"/>
  <c r="BF300" i="7" s="1"/>
  <c r="BF301" i="7" s="1"/>
  <c r="BF302" i="7" s="1"/>
  <c r="BF303" i="7" s="1"/>
  <c r="BF304" i="7" s="1"/>
  <c r="BF305" i="7" s="1"/>
  <c r="BF306" i="7" s="1"/>
  <c r="BF246" i="7"/>
  <c r="BF247" i="7" s="1"/>
  <c r="BF248" i="7" s="1"/>
  <c r="BF249" i="7" s="1"/>
  <c r="BF250" i="7" s="1"/>
  <c r="BF251" i="7" s="1"/>
  <c r="BF252" i="7" s="1"/>
  <c r="BF253" i="7" s="1"/>
  <c r="BF254" i="7" s="1"/>
  <c r="BF255" i="7" s="1"/>
  <c r="BF256" i="7" s="1"/>
  <c r="BF257" i="7" s="1"/>
  <c r="BF258" i="7" s="1"/>
  <c r="BF259" i="7" s="1"/>
  <c r="BF260" i="7" s="1"/>
  <c r="BF261" i="7" s="1"/>
  <c r="BF262" i="7" s="1"/>
  <c r="BF263" i="7" s="1"/>
  <c r="BF264" i="7" s="1"/>
  <c r="BF265" i="7" s="1"/>
  <c r="BF266" i="7" s="1"/>
  <c r="BF267" i="7" s="1"/>
  <c r="BF268" i="7" s="1"/>
  <c r="BF269" i="7" s="1"/>
  <c r="BF270" i="7" s="1"/>
  <c r="BF271" i="7" s="1"/>
  <c r="BF272" i="7" s="1"/>
  <c r="BF273" i="7" s="1"/>
  <c r="BF274" i="7" s="1"/>
  <c r="BF275" i="7" s="1"/>
  <c r="BF216" i="7"/>
  <c r="BF217" i="7" s="1"/>
  <c r="BF218" i="7" s="1"/>
  <c r="BF219" i="7" s="1"/>
  <c r="BF220" i="7" s="1"/>
  <c r="BF221" i="7" s="1"/>
  <c r="BF222" i="7" s="1"/>
  <c r="BF223" i="7" s="1"/>
  <c r="BF224" i="7" s="1"/>
  <c r="BF225" i="7" s="1"/>
  <c r="BF226" i="7" s="1"/>
  <c r="BF227" i="7" s="1"/>
  <c r="BF228" i="7" s="1"/>
  <c r="BF229" i="7" s="1"/>
  <c r="BF230" i="7" s="1"/>
  <c r="BF231" i="7" s="1"/>
  <c r="BF232" i="7" s="1"/>
  <c r="BF233" i="7" s="1"/>
  <c r="BF234" i="7" s="1"/>
  <c r="BF235" i="7" s="1"/>
  <c r="BF236" i="7" s="1"/>
  <c r="BF237" i="7" s="1"/>
  <c r="BF238" i="7" s="1"/>
  <c r="BF239" i="7" s="1"/>
  <c r="BF240" i="7" s="1"/>
  <c r="BF241" i="7" s="1"/>
  <c r="BF242" i="7" s="1"/>
  <c r="BF243" i="7" s="1"/>
  <c r="BF244" i="7" s="1"/>
  <c r="BF245" i="7" s="1"/>
  <c r="BF215" i="7"/>
  <c r="BF184" i="7"/>
  <c r="BF185" i="7" s="1"/>
  <c r="BF186" i="7" s="1"/>
  <c r="BF187" i="7" s="1"/>
  <c r="BF188" i="7" s="1"/>
  <c r="BF189" i="7" s="1"/>
  <c r="BF190" i="7" s="1"/>
  <c r="BF191" i="7" s="1"/>
  <c r="BF192" i="7" s="1"/>
  <c r="BF193" i="7" s="1"/>
  <c r="BF194" i="7" s="1"/>
  <c r="BF195" i="7" s="1"/>
  <c r="BF196" i="7" s="1"/>
  <c r="BF197" i="7" s="1"/>
  <c r="BF198" i="7" s="1"/>
  <c r="BF199" i="7" s="1"/>
  <c r="BF200" i="7" s="1"/>
  <c r="BF201" i="7" s="1"/>
  <c r="BF202" i="7" s="1"/>
  <c r="BF203" i="7" s="1"/>
  <c r="BF204" i="7" s="1"/>
  <c r="BF205" i="7" s="1"/>
  <c r="BF206" i="7" s="1"/>
  <c r="BF207" i="7" s="1"/>
  <c r="BF208" i="7" s="1"/>
  <c r="BF209" i="7" s="1"/>
  <c r="BF210" i="7" s="1"/>
  <c r="BF211" i="7" s="1"/>
  <c r="BF212" i="7" s="1"/>
  <c r="BF213" i="7" s="1"/>
  <c r="BF214" i="7" s="1"/>
  <c r="BF155" i="7"/>
  <c r="BF156" i="7" s="1"/>
  <c r="BF157" i="7" s="1"/>
  <c r="BF158" i="7" s="1"/>
  <c r="BF159" i="7" s="1"/>
  <c r="BF160" i="7" s="1"/>
  <c r="BF161" i="7" s="1"/>
  <c r="BF162" i="7" s="1"/>
  <c r="BF163" i="7" s="1"/>
  <c r="BF164" i="7" s="1"/>
  <c r="BF165" i="7" s="1"/>
  <c r="BF166" i="7" s="1"/>
  <c r="BF167" i="7" s="1"/>
  <c r="BF168" i="7" s="1"/>
  <c r="BF169" i="7" s="1"/>
  <c r="BF170" i="7" s="1"/>
  <c r="BF171" i="7" s="1"/>
  <c r="BF172" i="7" s="1"/>
  <c r="BF173" i="7" s="1"/>
  <c r="BF174" i="7" s="1"/>
  <c r="BF175" i="7" s="1"/>
  <c r="BF176" i="7" s="1"/>
  <c r="BF177" i="7" s="1"/>
  <c r="BF178" i="7" s="1"/>
  <c r="BF179" i="7" s="1"/>
  <c r="BF180" i="7" s="1"/>
  <c r="BF181" i="7" s="1"/>
  <c r="BF182" i="7" s="1"/>
  <c r="BF183" i="7" s="1"/>
  <c r="BF154" i="7"/>
  <c r="BF123" i="7"/>
  <c r="BF124" i="7" s="1"/>
  <c r="BF125" i="7" s="1"/>
  <c r="BF126" i="7" s="1"/>
  <c r="BF127" i="7" s="1"/>
  <c r="BF128" i="7" s="1"/>
  <c r="BF129" i="7" s="1"/>
  <c r="BF130" i="7" s="1"/>
  <c r="BF131" i="7" s="1"/>
  <c r="BF132" i="7" s="1"/>
  <c r="BF133" i="7" s="1"/>
  <c r="BF134" i="7" s="1"/>
  <c r="BF135" i="7" s="1"/>
  <c r="BF136" i="7" s="1"/>
  <c r="BF137" i="7" s="1"/>
  <c r="BF138" i="7" s="1"/>
  <c r="BF139" i="7" s="1"/>
  <c r="BF140" i="7" s="1"/>
  <c r="BF141" i="7" s="1"/>
  <c r="BF142" i="7" s="1"/>
  <c r="BF143" i="7" s="1"/>
  <c r="BF144" i="7" s="1"/>
  <c r="BF145" i="7" s="1"/>
  <c r="BF146" i="7" s="1"/>
  <c r="BF147" i="7" s="1"/>
  <c r="BF148" i="7" s="1"/>
  <c r="BF149" i="7" s="1"/>
  <c r="BF150" i="7" s="1"/>
  <c r="BF151" i="7" s="1"/>
  <c r="BF152" i="7" s="1"/>
  <c r="BF153" i="7" s="1"/>
  <c r="BF93" i="7"/>
  <c r="BF94" i="7" s="1"/>
  <c r="BF95" i="7" s="1"/>
  <c r="BF96" i="7" s="1"/>
  <c r="BF97" i="7" s="1"/>
  <c r="BF98" i="7" s="1"/>
  <c r="BF99" i="7" s="1"/>
  <c r="BF100" i="7" s="1"/>
  <c r="BF101" i="7" s="1"/>
  <c r="BF102" i="7" s="1"/>
  <c r="BF103" i="7" s="1"/>
  <c r="BF104" i="7" s="1"/>
  <c r="BF105" i="7" s="1"/>
  <c r="BF106" i="7" s="1"/>
  <c r="BF107" i="7" s="1"/>
  <c r="BF108" i="7" s="1"/>
  <c r="BF109" i="7" s="1"/>
  <c r="BF110" i="7" s="1"/>
  <c r="BF111" i="7" s="1"/>
  <c r="BF112" i="7" s="1"/>
  <c r="BF113" i="7" s="1"/>
  <c r="BF114" i="7" s="1"/>
  <c r="BF115" i="7" s="1"/>
  <c r="BF116" i="7" s="1"/>
  <c r="BF117" i="7" s="1"/>
  <c r="BF118" i="7" s="1"/>
  <c r="BF119" i="7" s="1"/>
  <c r="BF120" i="7" s="1"/>
  <c r="BF121" i="7" s="1"/>
  <c r="BF122" i="7" s="1"/>
  <c r="BF62" i="7"/>
  <c r="BF63" i="7" s="1"/>
  <c r="BF64" i="7" s="1"/>
  <c r="BF65" i="7" s="1"/>
  <c r="BF66" i="7" s="1"/>
  <c r="BF67" i="7" s="1"/>
  <c r="BF68" i="7" s="1"/>
  <c r="BF69" i="7" s="1"/>
  <c r="BF70" i="7" s="1"/>
  <c r="BF71" i="7" s="1"/>
  <c r="BF72" i="7" s="1"/>
  <c r="BF73" i="7" s="1"/>
  <c r="BF74" i="7" s="1"/>
  <c r="BF75" i="7" s="1"/>
  <c r="BF76" i="7" s="1"/>
  <c r="BF77" i="7" s="1"/>
  <c r="BF78" i="7" s="1"/>
  <c r="BF79" i="7" s="1"/>
  <c r="BF80" i="7" s="1"/>
  <c r="BF81" i="7" s="1"/>
  <c r="BF82" i="7" s="1"/>
  <c r="BF83" i="7" s="1"/>
  <c r="BF84" i="7" s="1"/>
  <c r="BF85" i="7" s="1"/>
  <c r="BF86" i="7" s="1"/>
  <c r="BF87" i="7" s="1"/>
  <c r="BF88" i="7" s="1"/>
  <c r="BF89" i="7" s="1"/>
  <c r="BF90" i="7" s="1"/>
  <c r="BF91" i="7" s="1"/>
  <c r="BF92" i="7" s="1"/>
  <c r="BF35" i="7"/>
  <c r="BF36" i="7" s="1"/>
  <c r="BF37" i="7" s="1"/>
  <c r="BF38" i="7" s="1"/>
  <c r="BF39" i="7" s="1"/>
  <c r="BF40" i="7" s="1"/>
  <c r="BF41" i="7" s="1"/>
  <c r="BF42" i="7" s="1"/>
  <c r="BF43" i="7" s="1"/>
  <c r="BF44" i="7" s="1"/>
  <c r="BF45" i="7" s="1"/>
  <c r="BF46" i="7" s="1"/>
  <c r="BF47" i="7" s="1"/>
  <c r="BF48" i="7" s="1"/>
  <c r="BF49" i="7" s="1"/>
  <c r="BF50" i="7" s="1"/>
  <c r="BF51" i="7" s="1"/>
  <c r="BF52" i="7" s="1"/>
  <c r="BF53" i="7" s="1"/>
  <c r="BF54" i="7" s="1"/>
  <c r="BF55" i="7" s="1"/>
  <c r="BF56" i="7" s="1"/>
  <c r="BF57" i="7" s="1"/>
  <c r="BF58" i="7" s="1"/>
  <c r="BF59" i="7" s="1"/>
  <c r="BF60" i="7" s="1"/>
  <c r="BF34" i="7"/>
  <c r="BF33" i="7"/>
  <c r="BF3" i="7"/>
  <c r="BF4" i="7" s="1"/>
  <c r="BF5" i="7" s="1"/>
  <c r="BF6" i="7" s="1"/>
  <c r="BF7" i="7" s="1"/>
  <c r="BF8" i="7" s="1"/>
  <c r="BF9" i="7" s="1"/>
  <c r="BF10" i="7" s="1"/>
  <c r="BF11" i="7" s="1"/>
  <c r="BF12" i="7" s="1"/>
  <c r="BF13" i="7" s="1"/>
  <c r="BF14" i="7" s="1"/>
  <c r="BF15" i="7" s="1"/>
  <c r="BF16" i="7" s="1"/>
  <c r="BF17" i="7" s="1"/>
  <c r="BF18" i="7" s="1"/>
  <c r="BF19" i="7" s="1"/>
  <c r="BF20" i="7" s="1"/>
  <c r="BF21" i="7" s="1"/>
  <c r="BF22" i="7" s="1"/>
  <c r="BF23" i="7" s="1"/>
  <c r="BF24" i="7" s="1"/>
  <c r="BF25" i="7" s="1"/>
  <c r="BF26" i="7" s="1"/>
  <c r="BF27" i="7" s="1"/>
  <c r="BF28" i="7" s="1"/>
  <c r="BF29" i="7" s="1"/>
  <c r="BF30" i="7" s="1"/>
  <c r="BF31" i="7" s="1"/>
  <c r="BF32" i="7" s="1"/>
  <c r="BF2" i="7"/>
  <c r="BC338" i="7"/>
  <c r="BC339" i="7" s="1"/>
  <c r="BC340" i="7" s="1"/>
  <c r="BC341" i="7" s="1"/>
  <c r="BC342" i="7" s="1"/>
  <c r="BC343" i="7" s="1"/>
  <c r="BC344" i="7" s="1"/>
  <c r="BC345" i="7" s="1"/>
  <c r="BC346" i="7" s="1"/>
  <c r="BC347" i="7" s="1"/>
  <c r="BC348" i="7" s="1"/>
  <c r="BC349" i="7" s="1"/>
  <c r="BC350" i="7" s="1"/>
  <c r="BC351" i="7" s="1"/>
  <c r="BC352" i="7" s="1"/>
  <c r="BC353" i="7" s="1"/>
  <c r="BC354" i="7" s="1"/>
  <c r="BC355" i="7" s="1"/>
  <c r="BC356" i="7" s="1"/>
  <c r="BC357" i="7" s="1"/>
  <c r="BC358" i="7" s="1"/>
  <c r="BC359" i="7" s="1"/>
  <c r="BC360" i="7" s="1"/>
  <c r="BC361" i="7" s="1"/>
  <c r="BC362" i="7" s="1"/>
  <c r="BC363" i="7" s="1"/>
  <c r="BC364" i="7" s="1"/>
  <c r="BC365" i="7" s="1"/>
  <c r="BC366" i="7" s="1"/>
  <c r="BC367" i="7" s="1"/>
  <c r="BC337" i="7"/>
  <c r="BC307" i="7"/>
  <c r="BC308" i="7" s="1"/>
  <c r="BC309" i="7" s="1"/>
  <c r="BC310" i="7" s="1"/>
  <c r="BC311" i="7" s="1"/>
  <c r="BC312" i="7" s="1"/>
  <c r="BC313" i="7" s="1"/>
  <c r="BC314" i="7" s="1"/>
  <c r="BC315" i="7" s="1"/>
  <c r="BC316" i="7" s="1"/>
  <c r="BC317" i="7" s="1"/>
  <c r="BC318" i="7" s="1"/>
  <c r="BC319" i="7" s="1"/>
  <c r="BC320" i="7" s="1"/>
  <c r="BC321" i="7" s="1"/>
  <c r="BC322" i="7" s="1"/>
  <c r="BC323" i="7" s="1"/>
  <c r="BC324" i="7" s="1"/>
  <c r="BC325" i="7" s="1"/>
  <c r="BC326" i="7" s="1"/>
  <c r="BC327" i="7" s="1"/>
  <c r="BC328" i="7" s="1"/>
  <c r="BC329" i="7" s="1"/>
  <c r="BC330" i="7" s="1"/>
  <c r="BC331" i="7" s="1"/>
  <c r="BC332" i="7" s="1"/>
  <c r="BC333" i="7" s="1"/>
  <c r="BC334" i="7" s="1"/>
  <c r="BC335" i="7" s="1"/>
  <c r="BC336" i="7" s="1"/>
  <c r="BC276" i="7"/>
  <c r="BC277" i="7" s="1"/>
  <c r="BC278" i="7" s="1"/>
  <c r="BC279" i="7" s="1"/>
  <c r="BC280" i="7" s="1"/>
  <c r="BC281" i="7" s="1"/>
  <c r="BC282" i="7" s="1"/>
  <c r="BC283" i="7" s="1"/>
  <c r="BC284" i="7" s="1"/>
  <c r="BC285" i="7" s="1"/>
  <c r="BC286" i="7" s="1"/>
  <c r="BC287" i="7" s="1"/>
  <c r="BC288" i="7" s="1"/>
  <c r="BC289" i="7" s="1"/>
  <c r="BC290" i="7" s="1"/>
  <c r="BC291" i="7" s="1"/>
  <c r="BC292" i="7" s="1"/>
  <c r="BC293" i="7" s="1"/>
  <c r="BC294" i="7" s="1"/>
  <c r="BC295" i="7" s="1"/>
  <c r="BC296" i="7" s="1"/>
  <c r="BC297" i="7" s="1"/>
  <c r="BC298" i="7" s="1"/>
  <c r="BC299" i="7" s="1"/>
  <c r="BC300" i="7" s="1"/>
  <c r="BC301" i="7" s="1"/>
  <c r="BC302" i="7" s="1"/>
  <c r="BC303" i="7" s="1"/>
  <c r="BC304" i="7" s="1"/>
  <c r="BC305" i="7" s="1"/>
  <c r="BC306" i="7" s="1"/>
  <c r="BC246" i="7"/>
  <c r="BC247" i="7" s="1"/>
  <c r="BC248" i="7" s="1"/>
  <c r="BC249" i="7" s="1"/>
  <c r="BC250" i="7" s="1"/>
  <c r="BC251" i="7" s="1"/>
  <c r="BC252" i="7" s="1"/>
  <c r="BC253" i="7" s="1"/>
  <c r="BC254" i="7" s="1"/>
  <c r="BC255" i="7" s="1"/>
  <c r="BC256" i="7" s="1"/>
  <c r="BC257" i="7" s="1"/>
  <c r="BC258" i="7" s="1"/>
  <c r="BC259" i="7" s="1"/>
  <c r="BC260" i="7" s="1"/>
  <c r="BC261" i="7" s="1"/>
  <c r="BC262" i="7" s="1"/>
  <c r="BC263" i="7" s="1"/>
  <c r="BC264" i="7" s="1"/>
  <c r="BC265" i="7" s="1"/>
  <c r="BC266" i="7" s="1"/>
  <c r="BC267" i="7" s="1"/>
  <c r="BC268" i="7" s="1"/>
  <c r="BC269" i="7" s="1"/>
  <c r="BC270" i="7" s="1"/>
  <c r="BC271" i="7" s="1"/>
  <c r="BC272" i="7" s="1"/>
  <c r="BC273" i="7" s="1"/>
  <c r="BC274" i="7" s="1"/>
  <c r="BC275" i="7" s="1"/>
  <c r="BC215" i="7"/>
  <c r="BC216" i="7" s="1"/>
  <c r="BC217" i="7" s="1"/>
  <c r="BC218" i="7" s="1"/>
  <c r="BC219" i="7" s="1"/>
  <c r="BC220" i="7" s="1"/>
  <c r="BC221" i="7" s="1"/>
  <c r="BC222" i="7" s="1"/>
  <c r="BC223" i="7" s="1"/>
  <c r="BC224" i="7" s="1"/>
  <c r="BC225" i="7" s="1"/>
  <c r="BC226" i="7" s="1"/>
  <c r="BC227" i="7" s="1"/>
  <c r="BC228" i="7" s="1"/>
  <c r="BC229" i="7" s="1"/>
  <c r="BC230" i="7" s="1"/>
  <c r="BC231" i="7" s="1"/>
  <c r="BC232" i="7" s="1"/>
  <c r="BC233" i="7" s="1"/>
  <c r="BC234" i="7" s="1"/>
  <c r="BC235" i="7" s="1"/>
  <c r="BC236" i="7" s="1"/>
  <c r="BC237" i="7" s="1"/>
  <c r="BC238" i="7" s="1"/>
  <c r="BC239" i="7" s="1"/>
  <c r="BC240" i="7" s="1"/>
  <c r="BC241" i="7" s="1"/>
  <c r="BC242" i="7" s="1"/>
  <c r="BC243" i="7" s="1"/>
  <c r="BC244" i="7" s="1"/>
  <c r="BC245" i="7" s="1"/>
  <c r="BC184" i="7"/>
  <c r="BC185" i="7" s="1"/>
  <c r="BC186" i="7" s="1"/>
  <c r="BC187" i="7" s="1"/>
  <c r="BC188" i="7" s="1"/>
  <c r="BC189" i="7" s="1"/>
  <c r="BC190" i="7" s="1"/>
  <c r="BC191" i="7" s="1"/>
  <c r="BC192" i="7" s="1"/>
  <c r="BC193" i="7" s="1"/>
  <c r="BC194" i="7" s="1"/>
  <c r="BC195" i="7" s="1"/>
  <c r="BC196" i="7" s="1"/>
  <c r="BC197" i="7" s="1"/>
  <c r="BC198" i="7" s="1"/>
  <c r="BC199" i="7" s="1"/>
  <c r="BC200" i="7" s="1"/>
  <c r="BC201" i="7" s="1"/>
  <c r="BC202" i="7" s="1"/>
  <c r="BC203" i="7" s="1"/>
  <c r="BC204" i="7" s="1"/>
  <c r="BC205" i="7" s="1"/>
  <c r="BC206" i="7" s="1"/>
  <c r="BC207" i="7" s="1"/>
  <c r="BC208" i="7" s="1"/>
  <c r="BC209" i="7" s="1"/>
  <c r="BC210" i="7" s="1"/>
  <c r="BC211" i="7" s="1"/>
  <c r="BC212" i="7" s="1"/>
  <c r="BC213" i="7" s="1"/>
  <c r="BC214" i="7" s="1"/>
  <c r="BC155" i="7"/>
  <c r="BC156" i="7" s="1"/>
  <c r="BC157" i="7" s="1"/>
  <c r="BC158" i="7" s="1"/>
  <c r="BC159" i="7" s="1"/>
  <c r="BC160" i="7" s="1"/>
  <c r="BC161" i="7" s="1"/>
  <c r="BC162" i="7" s="1"/>
  <c r="BC163" i="7" s="1"/>
  <c r="BC164" i="7" s="1"/>
  <c r="BC165" i="7" s="1"/>
  <c r="BC166" i="7" s="1"/>
  <c r="BC167" i="7" s="1"/>
  <c r="BC168" i="7" s="1"/>
  <c r="BC169" i="7" s="1"/>
  <c r="BC170" i="7" s="1"/>
  <c r="BC171" i="7" s="1"/>
  <c r="BC172" i="7" s="1"/>
  <c r="BC173" i="7" s="1"/>
  <c r="BC174" i="7" s="1"/>
  <c r="BC175" i="7" s="1"/>
  <c r="BC176" i="7" s="1"/>
  <c r="BC177" i="7" s="1"/>
  <c r="BC178" i="7" s="1"/>
  <c r="BC179" i="7" s="1"/>
  <c r="BC180" i="7" s="1"/>
  <c r="BC181" i="7" s="1"/>
  <c r="BC182" i="7" s="1"/>
  <c r="BC183" i="7" s="1"/>
  <c r="BC154" i="7"/>
  <c r="BC123" i="7"/>
  <c r="BC124" i="7" s="1"/>
  <c r="BC125" i="7" s="1"/>
  <c r="BC126" i="7" s="1"/>
  <c r="BC127" i="7" s="1"/>
  <c r="BC128" i="7" s="1"/>
  <c r="BC129" i="7" s="1"/>
  <c r="BC130" i="7" s="1"/>
  <c r="BC131" i="7" s="1"/>
  <c r="BC132" i="7" s="1"/>
  <c r="BC133" i="7" s="1"/>
  <c r="BC134" i="7" s="1"/>
  <c r="BC135" i="7" s="1"/>
  <c r="BC136" i="7" s="1"/>
  <c r="BC137" i="7" s="1"/>
  <c r="BC138" i="7" s="1"/>
  <c r="BC139" i="7" s="1"/>
  <c r="BC140" i="7" s="1"/>
  <c r="BC141" i="7" s="1"/>
  <c r="BC142" i="7" s="1"/>
  <c r="BC143" i="7" s="1"/>
  <c r="BC144" i="7" s="1"/>
  <c r="BC145" i="7" s="1"/>
  <c r="BC146" i="7" s="1"/>
  <c r="BC147" i="7" s="1"/>
  <c r="BC148" i="7" s="1"/>
  <c r="BC149" i="7" s="1"/>
  <c r="BC150" i="7" s="1"/>
  <c r="BC151" i="7" s="1"/>
  <c r="BC152" i="7" s="1"/>
  <c r="BC153" i="7" s="1"/>
  <c r="BC93" i="7"/>
  <c r="BC94" i="7" s="1"/>
  <c r="BC95" i="7" s="1"/>
  <c r="BC96" i="7" s="1"/>
  <c r="BC97" i="7" s="1"/>
  <c r="BC98" i="7" s="1"/>
  <c r="BC99" i="7" s="1"/>
  <c r="BC100" i="7" s="1"/>
  <c r="BC101" i="7" s="1"/>
  <c r="BC102" i="7" s="1"/>
  <c r="BC103" i="7" s="1"/>
  <c r="BC104" i="7" s="1"/>
  <c r="BC105" i="7" s="1"/>
  <c r="BC106" i="7" s="1"/>
  <c r="BC107" i="7" s="1"/>
  <c r="BC108" i="7" s="1"/>
  <c r="BC109" i="7" s="1"/>
  <c r="BC110" i="7" s="1"/>
  <c r="BC111" i="7" s="1"/>
  <c r="BC112" i="7" s="1"/>
  <c r="BC113" i="7" s="1"/>
  <c r="BC114" i="7" s="1"/>
  <c r="BC115" i="7" s="1"/>
  <c r="BC116" i="7" s="1"/>
  <c r="BC117" i="7" s="1"/>
  <c r="BC118" i="7" s="1"/>
  <c r="BC119" i="7" s="1"/>
  <c r="BC120" i="7" s="1"/>
  <c r="BC121" i="7" s="1"/>
  <c r="BC122" i="7" s="1"/>
  <c r="BC62" i="7"/>
  <c r="BC63" i="7" s="1"/>
  <c r="BC64" i="7" s="1"/>
  <c r="BC65" i="7" s="1"/>
  <c r="BC66" i="7" s="1"/>
  <c r="BC67" i="7" s="1"/>
  <c r="BC68" i="7" s="1"/>
  <c r="BC69" i="7" s="1"/>
  <c r="BC70" i="7" s="1"/>
  <c r="BC71" i="7" s="1"/>
  <c r="BC72" i="7" s="1"/>
  <c r="BC73" i="7" s="1"/>
  <c r="BC74" i="7" s="1"/>
  <c r="BC75" i="7" s="1"/>
  <c r="BC76" i="7" s="1"/>
  <c r="BC77" i="7" s="1"/>
  <c r="BC78" i="7" s="1"/>
  <c r="BC79" i="7" s="1"/>
  <c r="BC80" i="7" s="1"/>
  <c r="BC81" i="7" s="1"/>
  <c r="BC82" i="7" s="1"/>
  <c r="BC83" i="7" s="1"/>
  <c r="BC84" i="7" s="1"/>
  <c r="BC85" i="7" s="1"/>
  <c r="BC86" i="7" s="1"/>
  <c r="BC87" i="7" s="1"/>
  <c r="BC88" i="7" s="1"/>
  <c r="BC89" i="7" s="1"/>
  <c r="BC90" i="7" s="1"/>
  <c r="BC91" i="7" s="1"/>
  <c r="BC92" i="7" s="1"/>
  <c r="BC33" i="7"/>
  <c r="BC34" i="7" s="1"/>
  <c r="BC35" i="7" s="1"/>
  <c r="BC36" i="7" s="1"/>
  <c r="BC37" i="7" s="1"/>
  <c r="BC38" i="7" s="1"/>
  <c r="BC39" i="7" s="1"/>
  <c r="BC40" i="7" s="1"/>
  <c r="BC41" i="7" s="1"/>
  <c r="BC42" i="7" s="1"/>
  <c r="BC43" i="7" s="1"/>
  <c r="BC44" i="7" s="1"/>
  <c r="BC45" i="7" s="1"/>
  <c r="BC46" i="7" s="1"/>
  <c r="BC47" i="7" s="1"/>
  <c r="BC48" i="7" s="1"/>
  <c r="BC49" i="7" s="1"/>
  <c r="BC50" i="7" s="1"/>
  <c r="BC51" i="7" s="1"/>
  <c r="BC52" i="7" s="1"/>
  <c r="BC53" i="7" s="1"/>
  <c r="BC54" i="7" s="1"/>
  <c r="BC55" i="7" s="1"/>
  <c r="BC56" i="7" s="1"/>
  <c r="BC57" i="7" s="1"/>
  <c r="BC58" i="7" s="1"/>
  <c r="BC59" i="7" s="1"/>
  <c r="BC60" i="7" s="1"/>
  <c r="BC2" i="7"/>
  <c r="BC3" i="7" s="1"/>
  <c r="BC4" i="7" s="1"/>
  <c r="BC5" i="7" s="1"/>
  <c r="BC6" i="7" s="1"/>
  <c r="BC7" i="7" s="1"/>
  <c r="BC8" i="7" s="1"/>
  <c r="BC9" i="7" s="1"/>
  <c r="BC10" i="7" s="1"/>
  <c r="BC11" i="7" s="1"/>
  <c r="BC12" i="7" s="1"/>
  <c r="BC13" i="7" s="1"/>
  <c r="BC14" i="7" s="1"/>
  <c r="BC15" i="7" s="1"/>
  <c r="BC16" i="7" s="1"/>
  <c r="BC17" i="7" s="1"/>
  <c r="BC18" i="7" s="1"/>
  <c r="BC19" i="7" s="1"/>
  <c r="BC20" i="7" s="1"/>
  <c r="BC21" i="7" s="1"/>
  <c r="BC22" i="7" s="1"/>
  <c r="BC23" i="7" s="1"/>
  <c r="BC24" i="7" s="1"/>
  <c r="BC25" i="7" s="1"/>
  <c r="BC26" i="7" s="1"/>
  <c r="BC27" i="7" s="1"/>
  <c r="BC28" i="7" s="1"/>
  <c r="BC29" i="7" s="1"/>
  <c r="BC30" i="7" s="1"/>
  <c r="BC31" i="7" s="1"/>
  <c r="BC32" i="7" s="1"/>
  <c r="AZ338" i="7"/>
  <c r="AZ339" i="7" s="1"/>
  <c r="AZ340" i="7" s="1"/>
  <c r="AZ341" i="7" s="1"/>
  <c r="AZ342" i="7" s="1"/>
  <c r="AZ343" i="7" s="1"/>
  <c r="AZ344" i="7" s="1"/>
  <c r="AZ345" i="7" s="1"/>
  <c r="AZ346" i="7" s="1"/>
  <c r="AZ347" i="7" s="1"/>
  <c r="AZ348" i="7" s="1"/>
  <c r="AZ349" i="7" s="1"/>
  <c r="AZ350" i="7" s="1"/>
  <c r="AZ351" i="7" s="1"/>
  <c r="AZ352" i="7" s="1"/>
  <c r="AZ353" i="7" s="1"/>
  <c r="AZ354" i="7" s="1"/>
  <c r="AZ355" i="7" s="1"/>
  <c r="AZ356" i="7" s="1"/>
  <c r="AZ357" i="7" s="1"/>
  <c r="AZ358" i="7" s="1"/>
  <c r="AZ359" i="7" s="1"/>
  <c r="AZ360" i="7" s="1"/>
  <c r="AZ361" i="7" s="1"/>
  <c r="AZ362" i="7" s="1"/>
  <c r="AZ363" i="7" s="1"/>
  <c r="AZ364" i="7" s="1"/>
  <c r="AZ365" i="7" s="1"/>
  <c r="AZ366" i="7" s="1"/>
  <c r="AZ367" i="7" s="1"/>
  <c r="AZ337" i="7"/>
  <c r="AZ308" i="7"/>
  <c r="AZ309" i="7" s="1"/>
  <c r="AZ310" i="7" s="1"/>
  <c r="AZ311" i="7" s="1"/>
  <c r="AZ312" i="7" s="1"/>
  <c r="AZ313" i="7" s="1"/>
  <c r="AZ314" i="7" s="1"/>
  <c r="AZ315" i="7" s="1"/>
  <c r="AZ316" i="7" s="1"/>
  <c r="AZ317" i="7" s="1"/>
  <c r="AZ318" i="7" s="1"/>
  <c r="AZ319" i="7" s="1"/>
  <c r="AZ320" i="7" s="1"/>
  <c r="AZ321" i="7" s="1"/>
  <c r="AZ322" i="7" s="1"/>
  <c r="AZ323" i="7" s="1"/>
  <c r="AZ324" i="7" s="1"/>
  <c r="AZ325" i="7" s="1"/>
  <c r="AZ326" i="7" s="1"/>
  <c r="AZ327" i="7" s="1"/>
  <c r="AZ328" i="7" s="1"/>
  <c r="AZ329" i="7" s="1"/>
  <c r="AZ330" i="7" s="1"/>
  <c r="AZ331" i="7" s="1"/>
  <c r="AZ332" i="7" s="1"/>
  <c r="AZ333" i="7" s="1"/>
  <c r="AZ334" i="7" s="1"/>
  <c r="AZ335" i="7" s="1"/>
  <c r="AZ336" i="7" s="1"/>
  <c r="AZ307" i="7"/>
  <c r="AZ276" i="7"/>
  <c r="AZ277" i="7" s="1"/>
  <c r="AZ278" i="7" s="1"/>
  <c r="AZ279" i="7" s="1"/>
  <c r="AZ280" i="7" s="1"/>
  <c r="AZ281" i="7" s="1"/>
  <c r="AZ282" i="7" s="1"/>
  <c r="AZ283" i="7" s="1"/>
  <c r="AZ284" i="7" s="1"/>
  <c r="AZ285" i="7" s="1"/>
  <c r="AZ286" i="7" s="1"/>
  <c r="AZ287" i="7" s="1"/>
  <c r="AZ288" i="7" s="1"/>
  <c r="AZ289" i="7" s="1"/>
  <c r="AZ290" i="7" s="1"/>
  <c r="AZ291" i="7" s="1"/>
  <c r="AZ292" i="7" s="1"/>
  <c r="AZ293" i="7" s="1"/>
  <c r="AZ294" i="7" s="1"/>
  <c r="AZ295" i="7" s="1"/>
  <c r="AZ296" i="7" s="1"/>
  <c r="AZ297" i="7" s="1"/>
  <c r="AZ298" i="7" s="1"/>
  <c r="AZ299" i="7" s="1"/>
  <c r="AZ300" i="7" s="1"/>
  <c r="AZ301" i="7" s="1"/>
  <c r="AZ302" i="7" s="1"/>
  <c r="AZ303" i="7" s="1"/>
  <c r="AZ304" i="7" s="1"/>
  <c r="AZ305" i="7" s="1"/>
  <c r="AZ306" i="7" s="1"/>
  <c r="AZ246" i="7"/>
  <c r="AZ247" i="7" s="1"/>
  <c r="AZ248" i="7" s="1"/>
  <c r="AZ249" i="7" s="1"/>
  <c r="AZ250" i="7" s="1"/>
  <c r="AZ251" i="7" s="1"/>
  <c r="AZ252" i="7" s="1"/>
  <c r="AZ253" i="7" s="1"/>
  <c r="AZ254" i="7" s="1"/>
  <c r="AZ255" i="7" s="1"/>
  <c r="AZ256" i="7" s="1"/>
  <c r="AZ257" i="7" s="1"/>
  <c r="AZ258" i="7" s="1"/>
  <c r="AZ259" i="7" s="1"/>
  <c r="AZ260" i="7" s="1"/>
  <c r="AZ261" i="7" s="1"/>
  <c r="AZ262" i="7" s="1"/>
  <c r="AZ263" i="7" s="1"/>
  <c r="AZ264" i="7" s="1"/>
  <c r="AZ265" i="7" s="1"/>
  <c r="AZ266" i="7" s="1"/>
  <c r="AZ267" i="7" s="1"/>
  <c r="AZ268" i="7" s="1"/>
  <c r="AZ269" i="7" s="1"/>
  <c r="AZ270" i="7" s="1"/>
  <c r="AZ271" i="7" s="1"/>
  <c r="AZ272" i="7" s="1"/>
  <c r="AZ273" i="7" s="1"/>
  <c r="AZ274" i="7" s="1"/>
  <c r="AZ275" i="7" s="1"/>
  <c r="AZ215" i="7"/>
  <c r="AZ216" i="7" s="1"/>
  <c r="AZ217" i="7" s="1"/>
  <c r="AZ218" i="7" s="1"/>
  <c r="AZ219" i="7" s="1"/>
  <c r="AZ220" i="7" s="1"/>
  <c r="AZ221" i="7" s="1"/>
  <c r="AZ222" i="7" s="1"/>
  <c r="AZ223" i="7" s="1"/>
  <c r="AZ224" i="7" s="1"/>
  <c r="AZ225" i="7" s="1"/>
  <c r="AZ226" i="7" s="1"/>
  <c r="AZ227" i="7" s="1"/>
  <c r="AZ228" i="7" s="1"/>
  <c r="AZ229" i="7" s="1"/>
  <c r="AZ230" i="7" s="1"/>
  <c r="AZ231" i="7" s="1"/>
  <c r="AZ232" i="7" s="1"/>
  <c r="AZ233" i="7" s="1"/>
  <c r="AZ234" i="7" s="1"/>
  <c r="AZ235" i="7" s="1"/>
  <c r="AZ236" i="7" s="1"/>
  <c r="AZ237" i="7" s="1"/>
  <c r="AZ238" i="7" s="1"/>
  <c r="AZ239" i="7" s="1"/>
  <c r="AZ240" i="7" s="1"/>
  <c r="AZ241" i="7" s="1"/>
  <c r="AZ242" i="7" s="1"/>
  <c r="AZ243" i="7" s="1"/>
  <c r="AZ244" i="7" s="1"/>
  <c r="AZ245" i="7" s="1"/>
  <c r="AZ185" i="7"/>
  <c r="AZ186" i="7" s="1"/>
  <c r="AZ187" i="7" s="1"/>
  <c r="AZ188" i="7" s="1"/>
  <c r="AZ189" i="7" s="1"/>
  <c r="AZ190" i="7" s="1"/>
  <c r="AZ191" i="7" s="1"/>
  <c r="AZ192" i="7" s="1"/>
  <c r="AZ193" i="7" s="1"/>
  <c r="AZ194" i="7" s="1"/>
  <c r="AZ195" i="7" s="1"/>
  <c r="AZ196" i="7" s="1"/>
  <c r="AZ197" i="7" s="1"/>
  <c r="AZ198" i="7" s="1"/>
  <c r="AZ199" i="7" s="1"/>
  <c r="AZ200" i="7" s="1"/>
  <c r="AZ201" i="7" s="1"/>
  <c r="AZ202" i="7" s="1"/>
  <c r="AZ203" i="7" s="1"/>
  <c r="AZ204" i="7" s="1"/>
  <c r="AZ205" i="7" s="1"/>
  <c r="AZ206" i="7" s="1"/>
  <c r="AZ207" i="7" s="1"/>
  <c r="AZ208" i="7" s="1"/>
  <c r="AZ209" i="7" s="1"/>
  <c r="AZ210" i="7" s="1"/>
  <c r="AZ211" i="7" s="1"/>
  <c r="AZ212" i="7" s="1"/>
  <c r="AZ213" i="7" s="1"/>
  <c r="AZ214" i="7" s="1"/>
  <c r="AZ184" i="7"/>
  <c r="AZ155" i="7"/>
  <c r="AZ156" i="7" s="1"/>
  <c r="AZ157" i="7" s="1"/>
  <c r="AZ158" i="7" s="1"/>
  <c r="AZ159" i="7" s="1"/>
  <c r="AZ160" i="7" s="1"/>
  <c r="AZ161" i="7" s="1"/>
  <c r="AZ162" i="7" s="1"/>
  <c r="AZ163" i="7" s="1"/>
  <c r="AZ164" i="7" s="1"/>
  <c r="AZ165" i="7" s="1"/>
  <c r="AZ166" i="7" s="1"/>
  <c r="AZ167" i="7" s="1"/>
  <c r="AZ168" i="7" s="1"/>
  <c r="AZ169" i="7" s="1"/>
  <c r="AZ170" i="7" s="1"/>
  <c r="AZ171" i="7" s="1"/>
  <c r="AZ172" i="7" s="1"/>
  <c r="AZ173" i="7" s="1"/>
  <c r="AZ174" i="7" s="1"/>
  <c r="AZ175" i="7" s="1"/>
  <c r="AZ176" i="7" s="1"/>
  <c r="AZ177" i="7" s="1"/>
  <c r="AZ178" i="7" s="1"/>
  <c r="AZ179" i="7" s="1"/>
  <c r="AZ180" i="7" s="1"/>
  <c r="AZ181" i="7" s="1"/>
  <c r="AZ182" i="7" s="1"/>
  <c r="AZ183" i="7" s="1"/>
  <c r="AZ154" i="7"/>
  <c r="AZ123" i="7"/>
  <c r="AZ124" i="7" s="1"/>
  <c r="AZ125" i="7" s="1"/>
  <c r="AZ126" i="7" s="1"/>
  <c r="AZ127" i="7" s="1"/>
  <c r="AZ128" i="7" s="1"/>
  <c r="AZ129" i="7" s="1"/>
  <c r="AZ130" i="7" s="1"/>
  <c r="AZ131" i="7" s="1"/>
  <c r="AZ132" i="7" s="1"/>
  <c r="AZ133" i="7" s="1"/>
  <c r="AZ134" i="7" s="1"/>
  <c r="AZ135" i="7" s="1"/>
  <c r="AZ136" i="7" s="1"/>
  <c r="AZ137" i="7" s="1"/>
  <c r="AZ138" i="7" s="1"/>
  <c r="AZ139" i="7" s="1"/>
  <c r="AZ140" i="7" s="1"/>
  <c r="AZ141" i="7" s="1"/>
  <c r="AZ142" i="7" s="1"/>
  <c r="AZ143" i="7" s="1"/>
  <c r="AZ144" i="7" s="1"/>
  <c r="AZ145" i="7" s="1"/>
  <c r="AZ146" i="7" s="1"/>
  <c r="AZ147" i="7" s="1"/>
  <c r="AZ148" i="7" s="1"/>
  <c r="AZ149" i="7" s="1"/>
  <c r="AZ150" i="7" s="1"/>
  <c r="AZ151" i="7" s="1"/>
  <c r="AZ152" i="7" s="1"/>
  <c r="AZ153" i="7" s="1"/>
  <c r="AZ93" i="7"/>
  <c r="AZ94" i="7" s="1"/>
  <c r="AZ95" i="7" s="1"/>
  <c r="AZ96" i="7" s="1"/>
  <c r="AZ97" i="7" s="1"/>
  <c r="AZ98" i="7" s="1"/>
  <c r="AZ99" i="7" s="1"/>
  <c r="AZ100" i="7" s="1"/>
  <c r="AZ101" i="7" s="1"/>
  <c r="AZ102" i="7" s="1"/>
  <c r="AZ103" i="7" s="1"/>
  <c r="AZ104" i="7" s="1"/>
  <c r="AZ105" i="7" s="1"/>
  <c r="AZ106" i="7" s="1"/>
  <c r="AZ107" i="7" s="1"/>
  <c r="AZ108" i="7" s="1"/>
  <c r="AZ109" i="7" s="1"/>
  <c r="AZ110" i="7" s="1"/>
  <c r="AZ111" i="7" s="1"/>
  <c r="AZ112" i="7" s="1"/>
  <c r="AZ113" i="7" s="1"/>
  <c r="AZ114" i="7" s="1"/>
  <c r="AZ115" i="7" s="1"/>
  <c r="AZ116" i="7" s="1"/>
  <c r="AZ117" i="7" s="1"/>
  <c r="AZ118" i="7" s="1"/>
  <c r="AZ119" i="7" s="1"/>
  <c r="AZ120" i="7" s="1"/>
  <c r="AZ121" i="7" s="1"/>
  <c r="AZ122" i="7" s="1"/>
  <c r="AZ62" i="7"/>
  <c r="AZ63" i="7" s="1"/>
  <c r="AZ64" i="7" s="1"/>
  <c r="AZ65" i="7" s="1"/>
  <c r="AZ66" i="7" s="1"/>
  <c r="AZ67" i="7" s="1"/>
  <c r="AZ68" i="7" s="1"/>
  <c r="AZ69" i="7" s="1"/>
  <c r="AZ70" i="7" s="1"/>
  <c r="AZ71" i="7" s="1"/>
  <c r="AZ72" i="7" s="1"/>
  <c r="AZ73" i="7" s="1"/>
  <c r="AZ74" i="7" s="1"/>
  <c r="AZ75" i="7" s="1"/>
  <c r="AZ76" i="7" s="1"/>
  <c r="AZ77" i="7" s="1"/>
  <c r="AZ78" i="7" s="1"/>
  <c r="AZ79" i="7" s="1"/>
  <c r="AZ80" i="7" s="1"/>
  <c r="AZ81" i="7" s="1"/>
  <c r="AZ82" i="7" s="1"/>
  <c r="AZ83" i="7" s="1"/>
  <c r="AZ84" i="7" s="1"/>
  <c r="AZ85" i="7" s="1"/>
  <c r="AZ86" i="7" s="1"/>
  <c r="AZ87" i="7" s="1"/>
  <c r="AZ88" i="7" s="1"/>
  <c r="AZ89" i="7" s="1"/>
  <c r="AZ90" i="7" s="1"/>
  <c r="AZ91" i="7" s="1"/>
  <c r="AZ92" i="7" s="1"/>
  <c r="AZ33" i="7"/>
  <c r="AZ34" i="7" s="1"/>
  <c r="AZ35" i="7" s="1"/>
  <c r="AZ36" i="7" s="1"/>
  <c r="AZ37" i="7" s="1"/>
  <c r="AZ38" i="7" s="1"/>
  <c r="AZ39" i="7" s="1"/>
  <c r="AZ40" i="7" s="1"/>
  <c r="AZ41" i="7" s="1"/>
  <c r="AZ42" i="7" s="1"/>
  <c r="AZ43" i="7" s="1"/>
  <c r="AZ44" i="7" s="1"/>
  <c r="AZ45" i="7" s="1"/>
  <c r="AZ46" i="7" s="1"/>
  <c r="AZ47" i="7" s="1"/>
  <c r="AZ48" i="7" s="1"/>
  <c r="AZ49" i="7" s="1"/>
  <c r="AZ50" i="7" s="1"/>
  <c r="AZ51" i="7" s="1"/>
  <c r="AZ52" i="7" s="1"/>
  <c r="AZ53" i="7" s="1"/>
  <c r="AZ54" i="7" s="1"/>
  <c r="AZ55" i="7" s="1"/>
  <c r="AZ56" i="7" s="1"/>
  <c r="AZ57" i="7" s="1"/>
  <c r="AZ58" i="7" s="1"/>
  <c r="AZ59" i="7" s="1"/>
  <c r="AZ60" i="7" s="1"/>
  <c r="AZ3" i="7"/>
  <c r="AZ4" i="7" s="1"/>
  <c r="AZ5" i="7" s="1"/>
  <c r="AZ6" i="7" s="1"/>
  <c r="AZ7" i="7" s="1"/>
  <c r="AZ8" i="7" s="1"/>
  <c r="AZ9" i="7" s="1"/>
  <c r="AZ10" i="7" s="1"/>
  <c r="AZ11" i="7" s="1"/>
  <c r="AZ12" i="7" s="1"/>
  <c r="AZ13" i="7" s="1"/>
  <c r="AZ14" i="7" s="1"/>
  <c r="AZ15" i="7" s="1"/>
  <c r="AZ16" i="7" s="1"/>
  <c r="AZ17" i="7" s="1"/>
  <c r="AZ18" i="7" s="1"/>
  <c r="AZ19" i="7" s="1"/>
  <c r="AZ20" i="7" s="1"/>
  <c r="AZ21" i="7" s="1"/>
  <c r="AZ22" i="7" s="1"/>
  <c r="AZ23" i="7" s="1"/>
  <c r="AZ24" i="7" s="1"/>
  <c r="AZ25" i="7" s="1"/>
  <c r="AZ26" i="7" s="1"/>
  <c r="AZ27" i="7" s="1"/>
  <c r="AZ28" i="7" s="1"/>
  <c r="AZ29" i="7" s="1"/>
  <c r="AZ30" i="7" s="1"/>
  <c r="AZ31" i="7" s="1"/>
  <c r="AZ32" i="7" s="1"/>
  <c r="AZ2" i="7"/>
  <c r="AW338" i="7"/>
  <c r="AW339" i="7" s="1"/>
  <c r="AW340" i="7" s="1"/>
  <c r="AW341" i="7" s="1"/>
  <c r="AW342" i="7" s="1"/>
  <c r="AW343" i="7" s="1"/>
  <c r="AW344" i="7" s="1"/>
  <c r="AW345" i="7" s="1"/>
  <c r="AW346" i="7" s="1"/>
  <c r="AW347" i="7" s="1"/>
  <c r="AW348" i="7" s="1"/>
  <c r="AW349" i="7" s="1"/>
  <c r="AW350" i="7" s="1"/>
  <c r="AW351" i="7" s="1"/>
  <c r="AW352" i="7" s="1"/>
  <c r="AW353" i="7" s="1"/>
  <c r="AW354" i="7" s="1"/>
  <c r="AW355" i="7" s="1"/>
  <c r="AW356" i="7" s="1"/>
  <c r="AW357" i="7" s="1"/>
  <c r="AW358" i="7" s="1"/>
  <c r="AW359" i="7" s="1"/>
  <c r="AW360" i="7" s="1"/>
  <c r="AW361" i="7" s="1"/>
  <c r="AW362" i="7" s="1"/>
  <c r="AW363" i="7" s="1"/>
  <c r="AW364" i="7" s="1"/>
  <c r="AW365" i="7" s="1"/>
  <c r="AW366" i="7" s="1"/>
  <c r="AW367" i="7" s="1"/>
  <c r="AW337" i="7"/>
  <c r="AW307" i="7"/>
  <c r="AW308" i="7" s="1"/>
  <c r="AW309" i="7" s="1"/>
  <c r="AW310" i="7" s="1"/>
  <c r="AW311" i="7" s="1"/>
  <c r="AW312" i="7" s="1"/>
  <c r="AW313" i="7" s="1"/>
  <c r="AW314" i="7" s="1"/>
  <c r="AW315" i="7" s="1"/>
  <c r="AW316" i="7" s="1"/>
  <c r="AW317" i="7" s="1"/>
  <c r="AW318" i="7" s="1"/>
  <c r="AW319" i="7" s="1"/>
  <c r="AW320" i="7" s="1"/>
  <c r="AW321" i="7" s="1"/>
  <c r="AW322" i="7" s="1"/>
  <c r="AW323" i="7" s="1"/>
  <c r="AW324" i="7" s="1"/>
  <c r="AW325" i="7" s="1"/>
  <c r="AW326" i="7" s="1"/>
  <c r="AW327" i="7" s="1"/>
  <c r="AW328" i="7" s="1"/>
  <c r="AW329" i="7" s="1"/>
  <c r="AW330" i="7" s="1"/>
  <c r="AW331" i="7" s="1"/>
  <c r="AW332" i="7" s="1"/>
  <c r="AW333" i="7" s="1"/>
  <c r="AW334" i="7" s="1"/>
  <c r="AW335" i="7" s="1"/>
  <c r="AW336" i="7" s="1"/>
  <c r="AW276" i="7"/>
  <c r="AW277" i="7" s="1"/>
  <c r="AW278" i="7" s="1"/>
  <c r="AW279" i="7" s="1"/>
  <c r="AW280" i="7" s="1"/>
  <c r="AW281" i="7" s="1"/>
  <c r="AW282" i="7" s="1"/>
  <c r="AW283" i="7" s="1"/>
  <c r="AW284" i="7" s="1"/>
  <c r="AW285" i="7" s="1"/>
  <c r="AW286" i="7" s="1"/>
  <c r="AW287" i="7" s="1"/>
  <c r="AW288" i="7" s="1"/>
  <c r="AW289" i="7" s="1"/>
  <c r="AW290" i="7" s="1"/>
  <c r="AW291" i="7" s="1"/>
  <c r="AW292" i="7" s="1"/>
  <c r="AW293" i="7" s="1"/>
  <c r="AW294" i="7" s="1"/>
  <c r="AW295" i="7" s="1"/>
  <c r="AW296" i="7" s="1"/>
  <c r="AW297" i="7" s="1"/>
  <c r="AW298" i="7" s="1"/>
  <c r="AW299" i="7" s="1"/>
  <c r="AW300" i="7" s="1"/>
  <c r="AW301" i="7" s="1"/>
  <c r="AW302" i="7" s="1"/>
  <c r="AW303" i="7" s="1"/>
  <c r="AW304" i="7" s="1"/>
  <c r="AW305" i="7" s="1"/>
  <c r="AW306" i="7" s="1"/>
  <c r="AW246" i="7"/>
  <c r="AW247" i="7" s="1"/>
  <c r="AW248" i="7" s="1"/>
  <c r="AW249" i="7" s="1"/>
  <c r="AW250" i="7" s="1"/>
  <c r="AW251" i="7" s="1"/>
  <c r="AW252" i="7" s="1"/>
  <c r="AW253" i="7" s="1"/>
  <c r="AW254" i="7" s="1"/>
  <c r="AW255" i="7" s="1"/>
  <c r="AW256" i="7" s="1"/>
  <c r="AW257" i="7" s="1"/>
  <c r="AW258" i="7" s="1"/>
  <c r="AW259" i="7" s="1"/>
  <c r="AW260" i="7" s="1"/>
  <c r="AW261" i="7" s="1"/>
  <c r="AW262" i="7" s="1"/>
  <c r="AW263" i="7" s="1"/>
  <c r="AW264" i="7" s="1"/>
  <c r="AW265" i="7" s="1"/>
  <c r="AW266" i="7" s="1"/>
  <c r="AW267" i="7" s="1"/>
  <c r="AW268" i="7" s="1"/>
  <c r="AW269" i="7" s="1"/>
  <c r="AW270" i="7" s="1"/>
  <c r="AW271" i="7" s="1"/>
  <c r="AW272" i="7" s="1"/>
  <c r="AW273" i="7" s="1"/>
  <c r="AW274" i="7" s="1"/>
  <c r="AW275" i="7" s="1"/>
  <c r="AW215" i="7"/>
  <c r="AW216" i="7" s="1"/>
  <c r="AW217" i="7" s="1"/>
  <c r="AW218" i="7" s="1"/>
  <c r="AW219" i="7" s="1"/>
  <c r="AW220" i="7" s="1"/>
  <c r="AW221" i="7" s="1"/>
  <c r="AW222" i="7" s="1"/>
  <c r="AW223" i="7" s="1"/>
  <c r="AW224" i="7" s="1"/>
  <c r="AW225" i="7" s="1"/>
  <c r="AW226" i="7" s="1"/>
  <c r="AW227" i="7" s="1"/>
  <c r="AW228" i="7" s="1"/>
  <c r="AW229" i="7" s="1"/>
  <c r="AW230" i="7" s="1"/>
  <c r="AW231" i="7" s="1"/>
  <c r="AW232" i="7" s="1"/>
  <c r="AW233" i="7" s="1"/>
  <c r="AW234" i="7" s="1"/>
  <c r="AW235" i="7" s="1"/>
  <c r="AW236" i="7" s="1"/>
  <c r="AW237" i="7" s="1"/>
  <c r="AW238" i="7" s="1"/>
  <c r="AW239" i="7" s="1"/>
  <c r="AW240" i="7" s="1"/>
  <c r="AW241" i="7" s="1"/>
  <c r="AW242" i="7" s="1"/>
  <c r="AW243" i="7" s="1"/>
  <c r="AW244" i="7" s="1"/>
  <c r="AW245" i="7" s="1"/>
  <c r="AW184" i="7"/>
  <c r="AW185" i="7" s="1"/>
  <c r="AW186" i="7" s="1"/>
  <c r="AW187" i="7" s="1"/>
  <c r="AW188" i="7" s="1"/>
  <c r="AW189" i="7" s="1"/>
  <c r="AW190" i="7" s="1"/>
  <c r="AW191" i="7" s="1"/>
  <c r="AW192" i="7" s="1"/>
  <c r="AW193" i="7" s="1"/>
  <c r="AW194" i="7" s="1"/>
  <c r="AW195" i="7" s="1"/>
  <c r="AW196" i="7" s="1"/>
  <c r="AW197" i="7" s="1"/>
  <c r="AW198" i="7" s="1"/>
  <c r="AW199" i="7" s="1"/>
  <c r="AW200" i="7" s="1"/>
  <c r="AW201" i="7" s="1"/>
  <c r="AW202" i="7" s="1"/>
  <c r="AW203" i="7" s="1"/>
  <c r="AW204" i="7" s="1"/>
  <c r="AW205" i="7" s="1"/>
  <c r="AW206" i="7" s="1"/>
  <c r="AW207" i="7" s="1"/>
  <c r="AW208" i="7" s="1"/>
  <c r="AW209" i="7" s="1"/>
  <c r="AW210" i="7" s="1"/>
  <c r="AW211" i="7" s="1"/>
  <c r="AW212" i="7" s="1"/>
  <c r="AW213" i="7" s="1"/>
  <c r="AW214" i="7" s="1"/>
  <c r="AW155" i="7"/>
  <c r="AW156" i="7" s="1"/>
  <c r="AW157" i="7" s="1"/>
  <c r="AW158" i="7" s="1"/>
  <c r="AW159" i="7" s="1"/>
  <c r="AW160" i="7" s="1"/>
  <c r="AW161" i="7" s="1"/>
  <c r="AW162" i="7" s="1"/>
  <c r="AW163" i="7" s="1"/>
  <c r="AW164" i="7" s="1"/>
  <c r="AW165" i="7" s="1"/>
  <c r="AW166" i="7" s="1"/>
  <c r="AW167" i="7" s="1"/>
  <c r="AW168" i="7" s="1"/>
  <c r="AW169" i="7" s="1"/>
  <c r="AW170" i="7" s="1"/>
  <c r="AW171" i="7" s="1"/>
  <c r="AW172" i="7" s="1"/>
  <c r="AW173" i="7" s="1"/>
  <c r="AW174" i="7" s="1"/>
  <c r="AW175" i="7" s="1"/>
  <c r="AW176" i="7" s="1"/>
  <c r="AW177" i="7" s="1"/>
  <c r="AW178" i="7" s="1"/>
  <c r="AW179" i="7" s="1"/>
  <c r="AW180" i="7" s="1"/>
  <c r="AW181" i="7" s="1"/>
  <c r="AW182" i="7" s="1"/>
  <c r="AW183" i="7" s="1"/>
  <c r="AW154" i="7"/>
  <c r="AW123" i="7"/>
  <c r="AW124" i="7" s="1"/>
  <c r="AW125" i="7" s="1"/>
  <c r="AW126" i="7" s="1"/>
  <c r="AW127" i="7" s="1"/>
  <c r="AW128" i="7" s="1"/>
  <c r="AW129" i="7" s="1"/>
  <c r="AW130" i="7" s="1"/>
  <c r="AW131" i="7" s="1"/>
  <c r="AW132" i="7" s="1"/>
  <c r="AW133" i="7" s="1"/>
  <c r="AW134" i="7" s="1"/>
  <c r="AW135" i="7" s="1"/>
  <c r="AW136" i="7" s="1"/>
  <c r="AW137" i="7" s="1"/>
  <c r="AW138" i="7" s="1"/>
  <c r="AW139" i="7" s="1"/>
  <c r="AW140" i="7" s="1"/>
  <c r="AW141" i="7" s="1"/>
  <c r="AW142" i="7" s="1"/>
  <c r="AW143" i="7" s="1"/>
  <c r="AW144" i="7" s="1"/>
  <c r="AW145" i="7" s="1"/>
  <c r="AW146" i="7" s="1"/>
  <c r="AW147" i="7" s="1"/>
  <c r="AW148" i="7" s="1"/>
  <c r="AW149" i="7" s="1"/>
  <c r="AW150" i="7" s="1"/>
  <c r="AW151" i="7" s="1"/>
  <c r="AW152" i="7" s="1"/>
  <c r="AW153" i="7" s="1"/>
  <c r="AW93" i="7"/>
  <c r="AW94" i="7" s="1"/>
  <c r="AW95" i="7" s="1"/>
  <c r="AW96" i="7" s="1"/>
  <c r="AW97" i="7" s="1"/>
  <c r="AW98" i="7" s="1"/>
  <c r="AW99" i="7" s="1"/>
  <c r="AW100" i="7" s="1"/>
  <c r="AW101" i="7" s="1"/>
  <c r="AW102" i="7" s="1"/>
  <c r="AW103" i="7" s="1"/>
  <c r="AW104" i="7" s="1"/>
  <c r="AW105" i="7" s="1"/>
  <c r="AW106" i="7" s="1"/>
  <c r="AW107" i="7" s="1"/>
  <c r="AW108" i="7" s="1"/>
  <c r="AW109" i="7" s="1"/>
  <c r="AW110" i="7" s="1"/>
  <c r="AW111" i="7" s="1"/>
  <c r="AW112" i="7" s="1"/>
  <c r="AW113" i="7" s="1"/>
  <c r="AW114" i="7" s="1"/>
  <c r="AW115" i="7" s="1"/>
  <c r="AW116" i="7" s="1"/>
  <c r="AW117" i="7" s="1"/>
  <c r="AW118" i="7" s="1"/>
  <c r="AW119" i="7" s="1"/>
  <c r="AW120" i="7" s="1"/>
  <c r="AW121" i="7" s="1"/>
  <c r="AW122" i="7" s="1"/>
  <c r="AW62" i="7"/>
  <c r="AW63" i="7" s="1"/>
  <c r="AW64" i="7" s="1"/>
  <c r="AW65" i="7" s="1"/>
  <c r="AW66" i="7" s="1"/>
  <c r="AW67" i="7" s="1"/>
  <c r="AW68" i="7" s="1"/>
  <c r="AW69" i="7" s="1"/>
  <c r="AW70" i="7" s="1"/>
  <c r="AW71" i="7" s="1"/>
  <c r="AW72" i="7" s="1"/>
  <c r="AW73" i="7" s="1"/>
  <c r="AW74" i="7" s="1"/>
  <c r="AW75" i="7" s="1"/>
  <c r="AW76" i="7" s="1"/>
  <c r="AW77" i="7" s="1"/>
  <c r="AW78" i="7" s="1"/>
  <c r="AW79" i="7" s="1"/>
  <c r="AW80" i="7" s="1"/>
  <c r="AW81" i="7" s="1"/>
  <c r="AW82" i="7" s="1"/>
  <c r="AW83" i="7" s="1"/>
  <c r="AW84" i="7" s="1"/>
  <c r="AW85" i="7" s="1"/>
  <c r="AW86" i="7" s="1"/>
  <c r="AW87" i="7" s="1"/>
  <c r="AW88" i="7" s="1"/>
  <c r="AW89" i="7" s="1"/>
  <c r="AW90" i="7" s="1"/>
  <c r="AW91" i="7" s="1"/>
  <c r="AW92" i="7" s="1"/>
  <c r="AW33" i="7"/>
  <c r="AW34" i="7" s="1"/>
  <c r="AW35" i="7" s="1"/>
  <c r="AW36" i="7" s="1"/>
  <c r="AW37" i="7" s="1"/>
  <c r="AW38" i="7" s="1"/>
  <c r="AW39" i="7" s="1"/>
  <c r="AW40" i="7" s="1"/>
  <c r="AW41" i="7" s="1"/>
  <c r="AW42" i="7" s="1"/>
  <c r="AW43" i="7" s="1"/>
  <c r="AW44" i="7" s="1"/>
  <c r="AW45" i="7" s="1"/>
  <c r="AW46" i="7" s="1"/>
  <c r="AW47" i="7" s="1"/>
  <c r="AW48" i="7" s="1"/>
  <c r="AW49" i="7" s="1"/>
  <c r="AW50" i="7" s="1"/>
  <c r="AW51" i="7" s="1"/>
  <c r="AW52" i="7" s="1"/>
  <c r="AW53" i="7" s="1"/>
  <c r="AW54" i="7" s="1"/>
  <c r="AW55" i="7" s="1"/>
  <c r="AW56" i="7" s="1"/>
  <c r="AW57" i="7" s="1"/>
  <c r="AW58" i="7" s="1"/>
  <c r="AW59" i="7" s="1"/>
  <c r="AW60" i="7" s="1"/>
  <c r="AW3" i="7"/>
  <c r="AW4" i="7" s="1"/>
  <c r="AW5" i="7" s="1"/>
  <c r="AW6" i="7" s="1"/>
  <c r="AW7" i="7" s="1"/>
  <c r="AW8" i="7" s="1"/>
  <c r="AW9" i="7" s="1"/>
  <c r="AW10" i="7" s="1"/>
  <c r="AW11" i="7" s="1"/>
  <c r="AW12" i="7" s="1"/>
  <c r="AW13" i="7" s="1"/>
  <c r="AW14" i="7" s="1"/>
  <c r="AW15" i="7" s="1"/>
  <c r="AW16" i="7" s="1"/>
  <c r="AW17" i="7" s="1"/>
  <c r="AW18" i="7" s="1"/>
  <c r="AW19" i="7" s="1"/>
  <c r="AW20" i="7" s="1"/>
  <c r="AW21" i="7" s="1"/>
  <c r="AW22" i="7" s="1"/>
  <c r="AW23" i="7" s="1"/>
  <c r="AW24" i="7" s="1"/>
  <c r="AW25" i="7" s="1"/>
  <c r="AW26" i="7" s="1"/>
  <c r="AW27" i="7" s="1"/>
  <c r="AW28" i="7" s="1"/>
  <c r="AW29" i="7" s="1"/>
  <c r="AW30" i="7" s="1"/>
  <c r="AW31" i="7" s="1"/>
  <c r="AW32" i="7" s="1"/>
  <c r="AW2" i="7"/>
  <c r="AT338" i="7"/>
  <c r="AT339" i="7" s="1"/>
  <c r="AT340" i="7" s="1"/>
  <c r="AT341" i="7" s="1"/>
  <c r="AT342" i="7" s="1"/>
  <c r="AT343" i="7" s="1"/>
  <c r="AT344" i="7" s="1"/>
  <c r="AT345" i="7" s="1"/>
  <c r="AT346" i="7" s="1"/>
  <c r="AT347" i="7" s="1"/>
  <c r="AT348" i="7" s="1"/>
  <c r="AT349" i="7" s="1"/>
  <c r="AT350" i="7" s="1"/>
  <c r="AT351" i="7" s="1"/>
  <c r="AT352" i="7" s="1"/>
  <c r="AT353" i="7" s="1"/>
  <c r="AT354" i="7" s="1"/>
  <c r="AT355" i="7" s="1"/>
  <c r="AT356" i="7" s="1"/>
  <c r="AT357" i="7" s="1"/>
  <c r="AT358" i="7" s="1"/>
  <c r="AT359" i="7" s="1"/>
  <c r="AT360" i="7" s="1"/>
  <c r="AT361" i="7" s="1"/>
  <c r="AT362" i="7" s="1"/>
  <c r="AT363" i="7" s="1"/>
  <c r="AT364" i="7" s="1"/>
  <c r="AT365" i="7" s="1"/>
  <c r="AT366" i="7" s="1"/>
  <c r="AT367" i="7" s="1"/>
  <c r="AT337" i="7"/>
  <c r="AT307" i="7"/>
  <c r="AT308" i="7" s="1"/>
  <c r="AT309" i="7" s="1"/>
  <c r="AT310" i="7" s="1"/>
  <c r="AT311" i="7" s="1"/>
  <c r="AT312" i="7" s="1"/>
  <c r="AT313" i="7" s="1"/>
  <c r="AT314" i="7" s="1"/>
  <c r="AT315" i="7" s="1"/>
  <c r="AT316" i="7" s="1"/>
  <c r="AT317" i="7" s="1"/>
  <c r="AT318" i="7" s="1"/>
  <c r="AT319" i="7" s="1"/>
  <c r="AT320" i="7" s="1"/>
  <c r="AT321" i="7" s="1"/>
  <c r="AT322" i="7" s="1"/>
  <c r="AT323" i="7" s="1"/>
  <c r="AT324" i="7" s="1"/>
  <c r="AT325" i="7" s="1"/>
  <c r="AT326" i="7" s="1"/>
  <c r="AT327" i="7" s="1"/>
  <c r="AT328" i="7" s="1"/>
  <c r="AT329" i="7" s="1"/>
  <c r="AT330" i="7" s="1"/>
  <c r="AT331" i="7" s="1"/>
  <c r="AT332" i="7" s="1"/>
  <c r="AT333" i="7" s="1"/>
  <c r="AT334" i="7" s="1"/>
  <c r="AT335" i="7" s="1"/>
  <c r="AT336" i="7" s="1"/>
  <c r="AT276" i="7"/>
  <c r="AT277" i="7" s="1"/>
  <c r="AT278" i="7" s="1"/>
  <c r="AT279" i="7" s="1"/>
  <c r="AT280" i="7" s="1"/>
  <c r="AT281" i="7" s="1"/>
  <c r="AT282" i="7" s="1"/>
  <c r="AT283" i="7" s="1"/>
  <c r="AT284" i="7" s="1"/>
  <c r="AT285" i="7" s="1"/>
  <c r="AT286" i="7" s="1"/>
  <c r="AT287" i="7" s="1"/>
  <c r="AT288" i="7" s="1"/>
  <c r="AT289" i="7" s="1"/>
  <c r="AT290" i="7" s="1"/>
  <c r="AT291" i="7" s="1"/>
  <c r="AT292" i="7" s="1"/>
  <c r="AT293" i="7" s="1"/>
  <c r="AT294" i="7" s="1"/>
  <c r="AT295" i="7" s="1"/>
  <c r="AT296" i="7" s="1"/>
  <c r="AT297" i="7" s="1"/>
  <c r="AT298" i="7" s="1"/>
  <c r="AT299" i="7" s="1"/>
  <c r="AT300" i="7" s="1"/>
  <c r="AT301" i="7" s="1"/>
  <c r="AT302" i="7" s="1"/>
  <c r="AT303" i="7" s="1"/>
  <c r="AT304" i="7" s="1"/>
  <c r="AT305" i="7" s="1"/>
  <c r="AT306" i="7" s="1"/>
  <c r="AT246" i="7"/>
  <c r="AT247" i="7" s="1"/>
  <c r="AT248" i="7" s="1"/>
  <c r="AT249" i="7" s="1"/>
  <c r="AT250" i="7" s="1"/>
  <c r="AT251" i="7" s="1"/>
  <c r="AT252" i="7" s="1"/>
  <c r="AT253" i="7" s="1"/>
  <c r="AT254" i="7" s="1"/>
  <c r="AT255" i="7" s="1"/>
  <c r="AT256" i="7" s="1"/>
  <c r="AT257" i="7" s="1"/>
  <c r="AT258" i="7" s="1"/>
  <c r="AT259" i="7" s="1"/>
  <c r="AT260" i="7" s="1"/>
  <c r="AT261" i="7" s="1"/>
  <c r="AT262" i="7" s="1"/>
  <c r="AT263" i="7" s="1"/>
  <c r="AT264" i="7" s="1"/>
  <c r="AT265" i="7" s="1"/>
  <c r="AT266" i="7" s="1"/>
  <c r="AT267" i="7" s="1"/>
  <c r="AT268" i="7" s="1"/>
  <c r="AT269" i="7" s="1"/>
  <c r="AT270" i="7" s="1"/>
  <c r="AT271" i="7" s="1"/>
  <c r="AT272" i="7" s="1"/>
  <c r="AT273" i="7" s="1"/>
  <c r="AT274" i="7" s="1"/>
  <c r="AT275" i="7" s="1"/>
  <c r="AT215" i="7"/>
  <c r="AT216" i="7" s="1"/>
  <c r="AT217" i="7" s="1"/>
  <c r="AT218" i="7" s="1"/>
  <c r="AT219" i="7" s="1"/>
  <c r="AT220" i="7" s="1"/>
  <c r="AT221" i="7" s="1"/>
  <c r="AT222" i="7" s="1"/>
  <c r="AT223" i="7" s="1"/>
  <c r="AT224" i="7" s="1"/>
  <c r="AT225" i="7" s="1"/>
  <c r="AT226" i="7" s="1"/>
  <c r="AT227" i="7" s="1"/>
  <c r="AT228" i="7" s="1"/>
  <c r="AT229" i="7" s="1"/>
  <c r="AT230" i="7" s="1"/>
  <c r="AT231" i="7" s="1"/>
  <c r="AT232" i="7" s="1"/>
  <c r="AT233" i="7" s="1"/>
  <c r="AT234" i="7" s="1"/>
  <c r="AT235" i="7" s="1"/>
  <c r="AT236" i="7" s="1"/>
  <c r="AT237" i="7" s="1"/>
  <c r="AT238" i="7" s="1"/>
  <c r="AT239" i="7" s="1"/>
  <c r="AT240" i="7" s="1"/>
  <c r="AT241" i="7" s="1"/>
  <c r="AT242" i="7" s="1"/>
  <c r="AT243" i="7" s="1"/>
  <c r="AT244" i="7" s="1"/>
  <c r="AT245" i="7" s="1"/>
  <c r="AT184" i="7"/>
  <c r="AT185" i="7" s="1"/>
  <c r="AT186" i="7" s="1"/>
  <c r="AT187" i="7" s="1"/>
  <c r="AT188" i="7" s="1"/>
  <c r="AT189" i="7" s="1"/>
  <c r="AT190" i="7" s="1"/>
  <c r="AT191" i="7" s="1"/>
  <c r="AT192" i="7" s="1"/>
  <c r="AT193" i="7" s="1"/>
  <c r="AT194" i="7" s="1"/>
  <c r="AT195" i="7" s="1"/>
  <c r="AT196" i="7" s="1"/>
  <c r="AT197" i="7" s="1"/>
  <c r="AT198" i="7" s="1"/>
  <c r="AT199" i="7" s="1"/>
  <c r="AT200" i="7" s="1"/>
  <c r="AT201" i="7" s="1"/>
  <c r="AT202" i="7" s="1"/>
  <c r="AT203" i="7" s="1"/>
  <c r="AT204" i="7" s="1"/>
  <c r="AT205" i="7" s="1"/>
  <c r="AT206" i="7" s="1"/>
  <c r="AT207" i="7" s="1"/>
  <c r="AT208" i="7" s="1"/>
  <c r="AT209" i="7" s="1"/>
  <c r="AT210" i="7" s="1"/>
  <c r="AT211" i="7" s="1"/>
  <c r="AT212" i="7" s="1"/>
  <c r="AT213" i="7" s="1"/>
  <c r="AT214" i="7" s="1"/>
  <c r="AT155" i="7"/>
  <c r="AT156" i="7" s="1"/>
  <c r="AT157" i="7" s="1"/>
  <c r="AT158" i="7" s="1"/>
  <c r="AT159" i="7" s="1"/>
  <c r="AT160" i="7" s="1"/>
  <c r="AT161" i="7" s="1"/>
  <c r="AT162" i="7" s="1"/>
  <c r="AT163" i="7" s="1"/>
  <c r="AT164" i="7" s="1"/>
  <c r="AT165" i="7" s="1"/>
  <c r="AT166" i="7" s="1"/>
  <c r="AT167" i="7" s="1"/>
  <c r="AT168" i="7" s="1"/>
  <c r="AT169" i="7" s="1"/>
  <c r="AT170" i="7" s="1"/>
  <c r="AT171" i="7" s="1"/>
  <c r="AT172" i="7" s="1"/>
  <c r="AT173" i="7" s="1"/>
  <c r="AT174" i="7" s="1"/>
  <c r="AT175" i="7" s="1"/>
  <c r="AT176" i="7" s="1"/>
  <c r="AT177" i="7" s="1"/>
  <c r="AT178" i="7" s="1"/>
  <c r="AT179" i="7" s="1"/>
  <c r="AT180" i="7" s="1"/>
  <c r="AT181" i="7" s="1"/>
  <c r="AT182" i="7" s="1"/>
  <c r="AT183" i="7" s="1"/>
  <c r="AT154" i="7"/>
  <c r="AT123" i="7"/>
  <c r="AT124" i="7" s="1"/>
  <c r="AT125" i="7" s="1"/>
  <c r="AT126" i="7" s="1"/>
  <c r="AT127" i="7" s="1"/>
  <c r="AT128" i="7" s="1"/>
  <c r="AT129" i="7" s="1"/>
  <c r="AT130" i="7" s="1"/>
  <c r="AT131" i="7" s="1"/>
  <c r="AT132" i="7" s="1"/>
  <c r="AT133" i="7" s="1"/>
  <c r="AT134" i="7" s="1"/>
  <c r="AT135" i="7" s="1"/>
  <c r="AT136" i="7" s="1"/>
  <c r="AT137" i="7" s="1"/>
  <c r="AT138" i="7" s="1"/>
  <c r="AT139" i="7" s="1"/>
  <c r="AT140" i="7" s="1"/>
  <c r="AT141" i="7" s="1"/>
  <c r="AT142" i="7" s="1"/>
  <c r="AT143" i="7" s="1"/>
  <c r="AT144" i="7" s="1"/>
  <c r="AT145" i="7" s="1"/>
  <c r="AT146" i="7" s="1"/>
  <c r="AT147" i="7" s="1"/>
  <c r="AT148" i="7" s="1"/>
  <c r="AT149" i="7" s="1"/>
  <c r="AT150" i="7" s="1"/>
  <c r="AT151" i="7" s="1"/>
  <c r="AT152" i="7" s="1"/>
  <c r="AT153" i="7" s="1"/>
  <c r="AT93" i="7"/>
  <c r="AT94" i="7" s="1"/>
  <c r="AT95" i="7" s="1"/>
  <c r="AT96" i="7" s="1"/>
  <c r="AT97" i="7" s="1"/>
  <c r="AT98" i="7" s="1"/>
  <c r="AT99" i="7" s="1"/>
  <c r="AT100" i="7" s="1"/>
  <c r="AT101" i="7" s="1"/>
  <c r="AT102" i="7" s="1"/>
  <c r="AT103" i="7" s="1"/>
  <c r="AT104" i="7" s="1"/>
  <c r="AT105" i="7" s="1"/>
  <c r="AT106" i="7" s="1"/>
  <c r="AT107" i="7" s="1"/>
  <c r="AT108" i="7" s="1"/>
  <c r="AT109" i="7" s="1"/>
  <c r="AT110" i="7" s="1"/>
  <c r="AT111" i="7" s="1"/>
  <c r="AT112" i="7" s="1"/>
  <c r="AT113" i="7" s="1"/>
  <c r="AT114" i="7" s="1"/>
  <c r="AT115" i="7" s="1"/>
  <c r="AT116" i="7" s="1"/>
  <c r="AT117" i="7" s="1"/>
  <c r="AT118" i="7" s="1"/>
  <c r="AT119" i="7" s="1"/>
  <c r="AT120" i="7" s="1"/>
  <c r="AT121" i="7" s="1"/>
  <c r="AT122" i="7" s="1"/>
  <c r="AT62" i="7"/>
  <c r="AT63" i="7" s="1"/>
  <c r="AT64" i="7" s="1"/>
  <c r="AT65" i="7" s="1"/>
  <c r="AT66" i="7" s="1"/>
  <c r="AT67" i="7" s="1"/>
  <c r="AT68" i="7" s="1"/>
  <c r="AT69" i="7" s="1"/>
  <c r="AT70" i="7" s="1"/>
  <c r="AT71" i="7" s="1"/>
  <c r="AT72" i="7" s="1"/>
  <c r="AT73" i="7" s="1"/>
  <c r="AT74" i="7" s="1"/>
  <c r="AT75" i="7" s="1"/>
  <c r="AT76" i="7" s="1"/>
  <c r="AT77" i="7" s="1"/>
  <c r="AT78" i="7" s="1"/>
  <c r="AT79" i="7" s="1"/>
  <c r="AT80" i="7" s="1"/>
  <c r="AT81" i="7" s="1"/>
  <c r="AT82" i="7" s="1"/>
  <c r="AT83" i="7" s="1"/>
  <c r="AT84" i="7" s="1"/>
  <c r="AT85" i="7" s="1"/>
  <c r="AT86" i="7" s="1"/>
  <c r="AT87" i="7" s="1"/>
  <c r="AT88" i="7" s="1"/>
  <c r="AT89" i="7" s="1"/>
  <c r="AT90" i="7" s="1"/>
  <c r="AT91" i="7" s="1"/>
  <c r="AT92" i="7" s="1"/>
  <c r="AT33" i="7"/>
  <c r="AT34" i="7" s="1"/>
  <c r="AT35" i="7" s="1"/>
  <c r="AT36" i="7" s="1"/>
  <c r="AT37" i="7" s="1"/>
  <c r="AT38" i="7" s="1"/>
  <c r="AT39" i="7" s="1"/>
  <c r="AT40" i="7" s="1"/>
  <c r="AT41" i="7" s="1"/>
  <c r="AT42" i="7" s="1"/>
  <c r="AT43" i="7" s="1"/>
  <c r="AT44" i="7" s="1"/>
  <c r="AT45" i="7" s="1"/>
  <c r="AT46" i="7" s="1"/>
  <c r="AT47" i="7" s="1"/>
  <c r="AT48" i="7" s="1"/>
  <c r="AT49" i="7" s="1"/>
  <c r="AT50" i="7" s="1"/>
  <c r="AT51" i="7" s="1"/>
  <c r="AT52" i="7" s="1"/>
  <c r="AT53" i="7" s="1"/>
  <c r="AT54" i="7" s="1"/>
  <c r="AT55" i="7" s="1"/>
  <c r="AT56" i="7" s="1"/>
  <c r="AT57" i="7" s="1"/>
  <c r="AT58" i="7" s="1"/>
  <c r="AT59" i="7" s="1"/>
  <c r="AT60" i="7" s="1"/>
  <c r="AT2" i="7"/>
  <c r="AT3" i="7" s="1"/>
  <c r="AT4" i="7" s="1"/>
  <c r="AT5" i="7" s="1"/>
  <c r="AT6" i="7" s="1"/>
  <c r="AT7" i="7" s="1"/>
  <c r="AT8" i="7" s="1"/>
  <c r="AT9" i="7" s="1"/>
  <c r="AT10" i="7" s="1"/>
  <c r="AT11" i="7" s="1"/>
  <c r="AT12" i="7" s="1"/>
  <c r="AT13" i="7" s="1"/>
  <c r="AT14" i="7" s="1"/>
  <c r="AT15" i="7" s="1"/>
  <c r="AT16" i="7" s="1"/>
  <c r="AT17" i="7" s="1"/>
  <c r="AT18" i="7" s="1"/>
  <c r="AT19" i="7" s="1"/>
  <c r="AT20" i="7" s="1"/>
  <c r="AT21" i="7" s="1"/>
  <c r="AT22" i="7" s="1"/>
  <c r="AT23" i="7" s="1"/>
  <c r="AT24" i="7" s="1"/>
  <c r="AT25" i="7" s="1"/>
  <c r="AT26" i="7" s="1"/>
  <c r="AT27" i="7" s="1"/>
  <c r="AT28" i="7" s="1"/>
  <c r="AT29" i="7" s="1"/>
  <c r="AT30" i="7" s="1"/>
  <c r="AT31" i="7" s="1"/>
  <c r="AT32" i="7" s="1"/>
  <c r="AQ338" i="7"/>
  <c r="AQ339" i="7" s="1"/>
  <c r="AQ340" i="7" s="1"/>
  <c r="AQ341" i="7" s="1"/>
  <c r="AQ342" i="7" s="1"/>
  <c r="AQ343" i="7" s="1"/>
  <c r="AQ344" i="7" s="1"/>
  <c r="AQ345" i="7" s="1"/>
  <c r="AQ346" i="7" s="1"/>
  <c r="AQ347" i="7" s="1"/>
  <c r="AQ348" i="7" s="1"/>
  <c r="AQ349" i="7" s="1"/>
  <c r="AQ350" i="7" s="1"/>
  <c r="AQ351" i="7" s="1"/>
  <c r="AQ352" i="7" s="1"/>
  <c r="AQ353" i="7" s="1"/>
  <c r="AQ354" i="7" s="1"/>
  <c r="AQ355" i="7" s="1"/>
  <c r="AQ356" i="7" s="1"/>
  <c r="AQ357" i="7" s="1"/>
  <c r="AQ358" i="7" s="1"/>
  <c r="AQ359" i="7" s="1"/>
  <c r="AQ360" i="7" s="1"/>
  <c r="AQ361" i="7" s="1"/>
  <c r="AQ362" i="7" s="1"/>
  <c r="AQ363" i="7" s="1"/>
  <c r="AQ364" i="7" s="1"/>
  <c r="AQ365" i="7" s="1"/>
  <c r="AQ366" i="7" s="1"/>
  <c r="AQ367" i="7" s="1"/>
  <c r="AQ337" i="7"/>
  <c r="AQ307" i="7"/>
  <c r="AQ308" i="7" s="1"/>
  <c r="AQ309" i="7" s="1"/>
  <c r="AQ310" i="7" s="1"/>
  <c r="AQ311" i="7" s="1"/>
  <c r="AQ312" i="7" s="1"/>
  <c r="AQ313" i="7" s="1"/>
  <c r="AQ314" i="7" s="1"/>
  <c r="AQ315" i="7" s="1"/>
  <c r="AQ316" i="7" s="1"/>
  <c r="AQ317" i="7" s="1"/>
  <c r="AQ318" i="7" s="1"/>
  <c r="AQ319" i="7" s="1"/>
  <c r="AQ320" i="7" s="1"/>
  <c r="AQ321" i="7" s="1"/>
  <c r="AQ322" i="7" s="1"/>
  <c r="AQ323" i="7" s="1"/>
  <c r="AQ324" i="7" s="1"/>
  <c r="AQ325" i="7" s="1"/>
  <c r="AQ326" i="7" s="1"/>
  <c r="AQ327" i="7" s="1"/>
  <c r="AQ328" i="7" s="1"/>
  <c r="AQ329" i="7" s="1"/>
  <c r="AQ330" i="7" s="1"/>
  <c r="AQ331" i="7" s="1"/>
  <c r="AQ332" i="7" s="1"/>
  <c r="AQ333" i="7" s="1"/>
  <c r="AQ334" i="7" s="1"/>
  <c r="AQ335" i="7" s="1"/>
  <c r="AQ336" i="7" s="1"/>
  <c r="AQ276" i="7"/>
  <c r="AQ277" i="7" s="1"/>
  <c r="AQ278" i="7" s="1"/>
  <c r="AQ279" i="7" s="1"/>
  <c r="AQ280" i="7" s="1"/>
  <c r="AQ281" i="7" s="1"/>
  <c r="AQ282" i="7" s="1"/>
  <c r="AQ283" i="7" s="1"/>
  <c r="AQ284" i="7" s="1"/>
  <c r="AQ285" i="7" s="1"/>
  <c r="AQ286" i="7" s="1"/>
  <c r="AQ287" i="7" s="1"/>
  <c r="AQ288" i="7" s="1"/>
  <c r="AQ289" i="7" s="1"/>
  <c r="AQ290" i="7" s="1"/>
  <c r="AQ291" i="7" s="1"/>
  <c r="AQ292" i="7" s="1"/>
  <c r="AQ293" i="7" s="1"/>
  <c r="AQ294" i="7" s="1"/>
  <c r="AQ295" i="7" s="1"/>
  <c r="AQ296" i="7" s="1"/>
  <c r="AQ297" i="7" s="1"/>
  <c r="AQ298" i="7" s="1"/>
  <c r="AQ299" i="7" s="1"/>
  <c r="AQ300" i="7" s="1"/>
  <c r="AQ301" i="7" s="1"/>
  <c r="AQ302" i="7" s="1"/>
  <c r="AQ303" i="7" s="1"/>
  <c r="AQ304" i="7" s="1"/>
  <c r="AQ305" i="7" s="1"/>
  <c r="AQ306" i="7" s="1"/>
  <c r="AQ246" i="7"/>
  <c r="AQ247" i="7" s="1"/>
  <c r="AQ248" i="7" s="1"/>
  <c r="AQ249" i="7" s="1"/>
  <c r="AQ250" i="7" s="1"/>
  <c r="AQ251" i="7" s="1"/>
  <c r="AQ252" i="7" s="1"/>
  <c r="AQ253" i="7" s="1"/>
  <c r="AQ254" i="7" s="1"/>
  <c r="AQ255" i="7" s="1"/>
  <c r="AQ256" i="7" s="1"/>
  <c r="AQ257" i="7" s="1"/>
  <c r="AQ258" i="7" s="1"/>
  <c r="AQ259" i="7" s="1"/>
  <c r="AQ260" i="7" s="1"/>
  <c r="AQ261" i="7" s="1"/>
  <c r="AQ262" i="7" s="1"/>
  <c r="AQ263" i="7" s="1"/>
  <c r="AQ264" i="7" s="1"/>
  <c r="AQ265" i="7" s="1"/>
  <c r="AQ266" i="7" s="1"/>
  <c r="AQ267" i="7" s="1"/>
  <c r="AQ268" i="7" s="1"/>
  <c r="AQ269" i="7" s="1"/>
  <c r="AQ270" i="7" s="1"/>
  <c r="AQ271" i="7" s="1"/>
  <c r="AQ272" i="7" s="1"/>
  <c r="AQ273" i="7" s="1"/>
  <c r="AQ274" i="7" s="1"/>
  <c r="AQ275" i="7" s="1"/>
  <c r="AQ215" i="7"/>
  <c r="AQ216" i="7" s="1"/>
  <c r="AQ217" i="7" s="1"/>
  <c r="AQ218" i="7" s="1"/>
  <c r="AQ219" i="7" s="1"/>
  <c r="AQ220" i="7" s="1"/>
  <c r="AQ221" i="7" s="1"/>
  <c r="AQ222" i="7" s="1"/>
  <c r="AQ223" i="7" s="1"/>
  <c r="AQ224" i="7" s="1"/>
  <c r="AQ225" i="7" s="1"/>
  <c r="AQ226" i="7" s="1"/>
  <c r="AQ227" i="7" s="1"/>
  <c r="AQ228" i="7" s="1"/>
  <c r="AQ229" i="7" s="1"/>
  <c r="AQ230" i="7" s="1"/>
  <c r="AQ231" i="7" s="1"/>
  <c r="AQ232" i="7" s="1"/>
  <c r="AQ233" i="7" s="1"/>
  <c r="AQ234" i="7" s="1"/>
  <c r="AQ235" i="7" s="1"/>
  <c r="AQ236" i="7" s="1"/>
  <c r="AQ237" i="7" s="1"/>
  <c r="AQ238" i="7" s="1"/>
  <c r="AQ239" i="7" s="1"/>
  <c r="AQ240" i="7" s="1"/>
  <c r="AQ241" i="7" s="1"/>
  <c r="AQ242" i="7" s="1"/>
  <c r="AQ243" i="7" s="1"/>
  <c r="AQ244" i="7" s="1"/>
  <c r="AQ245" i="7" s="1"/>
  <c r="AQ185" i="7"/>
  <c r="AQ186" i="7" s="1"/>
  <c r="AQ187" i="7" s="1"/>
  <c r="AQ188" i="7" s="1"/>
  <c r="AQ189" i="7" s="1"/>
  <c r="AQ190" i="7" s="1"/>
  <c r="AQ191" i="7" s="1"/>
  <c r="AQ192" i="7" s="1"/>
  <c r="AQ193" i="7" s="1"/>
  <c r="AQ194" i="7" s="1"/>
  <c r="AQ195" i="7" s="1"/>
  <c r="AQ196" i="7" s="1"/>
  <c r="AQ197" i="7" s="1"/>
  <c r="AQ198" i="7" s="1"/>
  <c r="AQ199" i="7" s="1"/>
  <c r="AQ200" i="7" s="1"/>
  <c r="AQ201" i="7" s="1"/>
  <c r="AQ202" i="7" s="1"/>
  <c r="AQ203" i="7" s="1"/>
  <c r="AQ204" i="7" s="1"/>
  <c r="AQ205" i="7" s="1"/>
  <c r="AQ206" i="7" s="1"/>
  <c r="AQ207" i="7" s="1"/>
  <c r="AQ208" i="7" s="1"/>
  <c r="AQ209" i="7" s="1"/>
  <c r="AQ210" i="7" s="1"/>
  <c r="AQ211" i="7" s="1"/>
  <c r="AQ212" i="7" s="1"/>
  <c r="AQ213" i="7" s="1"/>
  <c r="AQ214" i="7" s="1"/>
  <c r="AQ184" i="7"/>
  <c r="AQ154" i="7"/>
  <c r="AQ155" i="7" s="1"/>
  <c r="AQ156" i="7" s="1"/>
  <c r="AQ157" i="7" s="1"/>
  <c r="AQ158" i="7" s="1"/>
  <c r="AQ159" i="7" s="1"/>
  <c r="AQ160" i="7" s="1"/>
  <c r="AQ161" i="7" s="1"/>
  <c r="AQ162" i="7" s="1"/>
  <c r="AQ163" i="7" s="1"/>
  <c r="AQ164" i="7" s="1"/>
  <c r="AQ165" i="7" s="1"/>
  <c r="AQ166" i="7" s="1"/>
  <c r="AQ167" i="7" s="1"/>
  <c r="AQ168" i="7" s="1"/>
  <c r="AQ169" i="7" s="1"/>
  <c r="AQ170" i="7" s="1"/>
  <c r="AQ171" i="7" s="1"/>
  <c r="AQ172" i="7" s="1"/>
  <c r="AQ173" i="7" s="1"/>
  <c r="AQ174" i="7" s="1"/>
  <c r="AQ175" i="7" s="1"/>
  <c r="AQ176" i="7" s="1"/>
  <c r="AQ177" i="7" s="1"/>
  <c r="AQ178" i="7" s="1"/>
  <c r="AQ179" i="7" s="1"/>
  <c r="AQ180" i="7" s="1"/>
  <c r="AQ181" i="7" s="1"/>
  <c r="AQ182" i="7" s="1"/>
  <c r="AQ183" i="7" s="1"/>
  <c r="AQ125" i="7"/>
  <c r="AQ126" i="7" s="1"/>
  <c r="AQ127" i="7" s="1"/>
  <c r="AQ128" i="7" s="1"/>
  <c r="AQ129" i="7" s="1"/>
  <c r="AQ130" i="7" s="1"/>
  <c r="AQ131" i="7" s="1"/>
  <c r="AQ132" i="7" s="1"/>
  <c r="AQ133" i="7" s="1"/>
  <c r="AQ134" i="7" s="1"/>
  <c r="AQ135" i="7" s="1"/>
  <c r="AQ136" i="7" s="1"/>
  <c r="AQ137" i="7" s="1"/>
  <c r="AQ138" i="7" s="1"/>
  <c r="AQ139" i="7" s="1"/>
  <c r="AQ140" i="7" s="1"/>
  <c r="AQ141" i="7" s="1"/>
  <c r="AQ142" i="7" s="1"/>
  <c r="AQ143" i="7" s="1"/>
  <c r="AQ144" i="7" s="1"/>
  <c r="AQ145" i="7" s="1"/>
  <c r="AQ146" i="7" s="1"/>
  <c r="AQ147" i="7" s="1"/>
  <c r="AQ148" i="7" s="1"/>
  <c r="AQ149" i="7" s="1"/>
  <c r="AQ150" i="7" s="1"/>
  <c r="AQ151" i="7" s="1"/>
  <c r="AQ152" i="7" s="1"/>
  <c r="AQ153" i="7" s="1"/>
  <c r="AQ124" i="7"/>
  <c r="AQ123" i="7"/>
  <c r="AQ93" i="7"/>
  <c r="AQ94" i="7" s="1"/>
  <c r="AQ95" i="7" s="1"/>
  <c r="AQ96" i="7" s="1"/>
  <c r="AQ97" i="7" s="1"/>
  <c r="AQ98" i="7" s="1"/>
  <c r="AQ99" i="7" s="1"/>
  <c r="AQ100" i="7" s="1"/>
  <c r="AQ101" i="7" s="1"/>
  <c r="AQ102" i="7" s="1"/>
  <c r="AQ103" i="7" s="1"/>
  <c r="AQ104" i="7" s="1"/>
  <c r="AQ105" i="7" s="1"/>
  <c r="AQ106" i="7" s="1"/>
  <c r="AQ107" i="7" s="1"/>
  <c r="AQ108" i="7" s="1"/>
  <c r="AQ109" i="7" s="1"/>
  <c r="AQ110" i="7" s="1"/>
  <c r="AQ111" i="7" s="1"/>
  <c r="AQ112" i="7" s="1"/>
  <c r="AQ113" i="7" s="1"/>
  <c r="AQ114" i="7" s="1"/>
  <c r="AQ115" i="7" s="1"/>
  <c r="AQ116" i="7" s="1"/>
  <c r="AQ117" i="7" s="1"/>
  <c r="AQ118" i="7" s="1"/>
  <c r="AQ119" i="7" s="1"/>
  <c r="AQ120" i="7" s="1"/>
  <c r="AQ121" i="7" s="1"/>
  <c r="AQ122" i="7" s="1"/>
  <c r="AQ62" i="7"/>
  <c r="AQ63" i="7" s="1"/>
  <c r="AQ64" i="7" s="1"/>
  <c r="AQ65" i="7" s="1"/>
  <c r="AQ66" i="7" s="1"/>
  <c r="AQ67" i="7" s="1"/>
  <c r="AQ68" i="7" s="1"/>
  <c r="AQ69" i="7" s="1"/>
  <c r="AQ70" i="7" s="1"/>
  <c r="AQ71" i="7" s="1"/>
  <c r="AQ72" i="7" s="1"/>
  <c r="AQ73" i="7" s="1"/>
  <c r="AQ74" i="7" s="1"/>
  <c r="AQ75" i="7" s="1"/>
  <c r="AQ76" i="7" s="1"/>
  <c r="AQ77" i="7" s="1"/>
  <c r="AQ78" i="7" s="1"/>
  <c r="AQ79" i="7" s="1"/>
  <c r="AQ80" i="7" s="1"/>
  <c r="AQ81" i="7" s="1"/>
  <c r="AQ82" i="7" s="1"/>
  <c r="AQ83" i="7" s="1"/>
  <c r="AQ84" i="7" s="1"/>
  <c r="AQ85" i="7" s="1"/>
  <c r="AQ86" i="7" s="1"/>
  <c r="AQ87" i="7" s="1"/>
  <c r="AQ88" i="7" s="1"/>
  <c r="AQ89" i="7" s="1"/>
  <c r="AQ90" i="7" s="1"/>
  <c r="AQ91" i="7" s="1"/>
  <c r="AQ92" i="7" s="1"/>
  <c r="AQ33" i="7"/>
  <c r="AQ34" i="7" s="1"/>
  <c r="AQ35" i="7" s="1"/>
  <c r="AQ36" i="7" s="1"/>
  <c r="AQ37" i="7" s="1"/>
  <c r="AQ38" i="7" s="1"/>
  <c r="AQ39" i="7" s="1"/>
  <c r="AQ40" i="7" s="1"/>
  <c r="AQ41" i="7" s="1"/>
  <c r="AQ42" i="7" s="1"/>
  <c r="AQ43" i="7" s="1"/>
  <c r="AQ44" i="7" s="1"/>
  <c r="AQ45" i="7" s="1"/>
  <c r="AQ46" i="7" s="1"/>
  <c r="AQ47" i="7" s="1"/>
  <c r="AQ48" i="7" s="1"/>
  <c r="AQ49" i="7" s="1"/>
  <c r="AQ50" i="7" s="1"/>
  <c r="AQ51" i="7" s="1"/>
  <c r="AQ52" i="7" s="1"/>
  <c r="AQ53" i="7" s="1"/>
  <c r="AQ54" i="7" s="1"/>
  <c r="AQ55" i="7" s="1"/>
  <c r="AQ56" i="7" s="1"/>
  <c r="AQ57" i="7" s="1"/>
  <c r="AQ58" i="7" s="1"/>
  <c r="AQ59" i="7" s="1"/>
  <c r="AQ60" i="7" s="1"/>
  <c r="AQ2" i="7"/>
  <c r="AQ3" i="7" s="1"/>
  <c r="AQ4" i="7" s="1"/>
  <c r="AQ5" i="7" s="1"/>
  <c r="AQ6" i="7" s="1"/>
  <c r="AQ7" i="7" s="1"/>
  <c r="AQ8" i="7" s="1"/>
  <c r="AQ9" i="7" s="1"/>
  <c r="AQ10" i="7" s="1"/>
  <c r="AQ11" i="7" s="1"/>
  <c r="AQ12" i="7" s="1"/>
  <c r="AQ13" i="7" s="1"/>
  <c r="AQ14" i="7" s="1"/>
  <c r="AQ15" i="7" s="1"/>
  <c r="AQ16" i="7" s="1"/>
  <c r="AQ17" i="7" s="1"/>
  <c r="AQ18" i="7" s="1"/>
  <c r="AQ19" i="7" s="1"/>
  <c r="AQ20" i="7" s="1"/>
  <c r="AQ21" i="7" s="1"/>
  <c r="AQ22" i="7" s="1"/>
  <c r="AQ23" i="7" s="1"/>
  <c r="AQ24" i="7" s="1"/>
  <c r="AQ25" i="7" s="1"/>
  <c r="AQ26" i="7" s="1"/>
  <c r="AQ27" i="7" s="1"/>
  <c r="AQ28" i="7" s="1"/>
  <c r="AQ29" i="7" s="1"/>
  <c r="AQ30" i="7" s="1"/>
  <c r="AQ31" i="7" s="1"/>
  <c r="AQ32" i="7" s="1"/>
  <c r="AN338" i="7"/>
  <c r="AN339" i="7" s="1"/>
  <c r="AN340" i="7" s="1"/>
  <c r="AN341" i="7" s="1"/>
  <c r="AN342" i="7" s="1"/>
  <c r="AN343" i="7" s="1"/>
  <c r="AN344" i="7" s="1"/>
  <c r="AN345" i="7" s="1"/>
  <c r="AN346" i="7" s="1"/>
  <c r="AN347" i="7" s="1"/>
  <c r="AN348" i="7" s="1"/>
  <c r="AN349" i="7" s="1"/>
  <c r="AN350" i="7" s="1"/>
  <c r="AN351" i="7" s="1"/>
  <c r="AN352" i="7" s="1"/>
  <c r="AN353" i="7" s="1"/>
  <c r="AN354" i="7" s="1"/>
  <c r="AN355" i="7" s="1"/>
  <c r="AN356" i="7" s="1"/>
  <c r="AN357" i="7" s="1"/>
  <c r="AN358" i="7" s="1"/>
  <c r="AN359" i="7" s="1"/>
  <c r="AN360" i="7" s="1"/>
  <c r="AN361" i="7" s="1"/>
  <c r="AN362" i="7" s="1"/>
  <c r="AN363" i="7" s="1"/>
  <c r="AN364" i="7" s="1"/>
  <c r="AN365" i="7" s="1"/>
  <c r="AN366" i="7" s="1"/>
  <c r="AN367" i="7" s="1"/>
  <c r="AN337" i="7"/>
  <c r="AN307" i="7"/>
  <c r="AN308" i="7" s="1"/>
  <c r="AN309" i="7" s="1"/>
  <c r="AN310" i="7" s="1"/>
  <c r="AN311" i="7" s="1"/>
  <c r="AN312" i="7" s="1"/>
  <c r="AN313" i="7" s="1"/>
  <c r="AN314" i="7" s="1"/>
  <c r="AN315" i="7" s="1"/>
  <c r="AN316" i="7" s="1"/>
  <c r="AN317" i="7" s="1"/>
  <c r="AN318" i="7" s="1"/>
  <c r="AN319" i="7" s="1"/>
  <c r="AN320" i="7" s="1"/>
  <c r="AN321" i="7" s="1"/>
  <c r="AN322" i="7" s="1"/>
  <c r="AN323" i="7" s="1"/>
  <c r="AN324" i="7" s="1"/>
  <c r="AN325" i="7" s="1"/>
  <c r="AN326" i="7" s="1"/>
  <c r="AN327" i="7" s="1"/>
  <c r="AN328" i="7" s="1"/>
  <c r="AN329" i="7" s="1"/>
  <c r="AN330" i="7" s="1"/>
  <c r="AN331" i="7" s="1"/>
  <c r="AN332" i="7" s="1"/>
  <c r="AN333" i="7" s="1"/>
  <c r="AN334" i="7" s="1"/>
  <c r="AN335" i="7" s="1"/>
  <c r="AN336" i="7" s="1"/>
  <c r="AN276" i="7"/>
  <c r="AN277" i="7" s="1"/>
  <c r="AN278" i="7" s="1"/>
  <c r="AN279" i="7" s="1"/>
  <c r="AN280" i="7" s="1"/>
  <c r="AN281" i="7" s="1"/>
  <c r="AN282" i="7" s="1"/>
  <c r="AN283" i="7" s="1"/>
  <c r="AN284" i="7" s="1"/>
  <c r="AN285" i="7" s="1"/>
  <c r="AN286" i="7" s="1"/>
  <c r="AN287" i="7" s="1"/>
  <c r="AN288" i="7" s="1"/>
  <c r="AN289" i="7" s="1"/>
  <c r="AN290" i="7" s="1"/>
  <c r="AN291" i="7" s="1"/>
  <c r="AN292" i="7" s="1"/>
  <c r="AN293" i="7" s="1"/>
  <c r="AN294" i="7" s="1"/>
  <c r="AN295" i="7" s="1"/>
  <c r="AN296" i="7" s="1"/>
  <c r="AN297" i="7" s="1"/>
  <c r="AN298" i="7" s="1"/>
  <c r="AN299" i="7" s="1"/>
  <c r="AN300" i="7" s="1"/>
  <c r="AN301" i="7" s="1"/>
  <c r="AN302" i="7" s="1"/>
  <c r="AN303" i="7" s="1"/>
  <c r="AN304" i="7" s="1"/>
  <c r="AN305" i="7" s="1"/>
  <c r="AN306" i="7" s="1"/>
  <c r="AN247" i="7"/>
  <c r="AN248" i="7" s="1"/>
  <c r="AN249" i="7" s="1"/>
  <c r="AN250" i="7" s="1"/>
  <c r="AN251" i="7" s="1"/>
  <c r="AN252" i="7" s="1"/>
  <c r="AN253" i="7" s="1"/>
  <c r="AN254" i="7" s="1"/>
  <c r="AN255" i="7" s="1"/>
  <c r="AN256" i="7" s="1"/>
  <c r="AN257" i="7" s="1"/>
  <c r="AN258" i="7" s="1"/>
  <c r="AN259" i="7" s="1"/>
  <c r="AN260" i="7" s="1"/>
  <c r="AN261" i="7" s="1"/>
  <c r="AN262" i="7" s="1"/>
  <c r="AN263" i="7" s="1"/>
  <c r="AN264" i="7" s="1"/>
  <c r="AN265" i="7" s="1"/>
  <c r="AN266" i="7" s="1"/>
  <c r="AN267" i="7" s="1"/>
  <c r="AN268" i="7" s="1"/>
  <c r="AN269" i="7" s="1"/>
  <c r="AN270" i="7" s="1"/>
  <c r="AN271" i="7" s="1"/>
  <c r="AN272" i="7" s="1"/>
  <c r="AN273" i="7" s="1"/>
  <c r="AN274" i="7" s="1"/>
  <c r="AN275" i="7" s="1"/>
  <c r="AN246" i="7"/>
  <c r="AN215" i="7"/>
  <c r="AN216" i="7" s="1"/>
  <c r="AN217" i="7" s="1"/>
  <c r="AN218" i="7" s="1"/>
  <c r="AN219" i="7" s="1"/>
  <c r="AN220" i="7" s="1"/>
  <c r="AN221" i="7" s="1"/>
  <c r="AN222" i="7" s="1"/>
  <c r="AN223" i="7" s="1"/>
  <c r="AN224" i="7" s="1"/>
  <c r="AN225" i="7" s="1"/>
  <c r="AN226" i="7" s="1"/>
  <c r="AN227" i="7" s="1"/>
  <c r="AN228" i="7" s="1"/>
  <c r="AN229" i="7" s="1"/>
  <c r="AN230" i="7" s="1"/>
  <c r="AN231" i="7" s="1"/>
  <c r="AN232" i="7" s="1"/>
  <c r="AN233" i="7" s="1"/>
  <c r="AN234" i="7" s="1"/>
  <c r="AN235" i="7" s="1"/>
  <c r="AN236" i="7" s="1"/>
  <c r="AN237" i="7" s="1"/>
  <c r="AN238" i="7" s="1"/>
  <c r="AN239" i="7" s="1"/>
  <c r="AN240" i="7" s="1"/>
  <c r="AN241" i="7" s="1"/>
  <c r="AN242" i="7" s="1"/>
  <c r="AN243" i="7" s="1"/>
  <c r="AN244" i="7" s="1"/>
  <c r="AN245" i="7" s="1"/>
  <c r="AN184" i="7"/>
  <c r="AN185" i="7" s="1"/>
  <c r="AN186" i="7" s="1"/>
  <c r="AN187" i="7" s="1"/>
  <c r="AN188" i="7" s="1"/>
  <c r="AN189" i="7" s="1"/>
  <c r="AN190" i="7" s="1"/>
  <c r="AN191" i="7" s="1"/>
  <c r="AN192" i="7" s="1"/>
  <c r="AN193" i="7" s="1"/>
  <c r="AN194" i="7" s="1"/>
  <c r="AN195" i="7" s="1"/>
  <c r="AN196" i="7" s="1"/>
  <c r="AN197" i="7" s="1"/>
  <c r="AN198" i="7" s="1"/>
  <c r="AN199" i="7" s="1"/>
  <c r="AN200" i="7" s="1"/>
  <c r="AN201" i="7" s="1"/>
  <c r="AN202" i="7" s="1"/>
  <c r="AN203" i="7" s="1"/>
  <c r="AN204" i="7" s="1"/>
  <c r="AN205" i="7" s="1"/>
  <c r="AN206" i="7" s="1"/>
  <c r="AN207" i="7" s="1"/>
  <c r="AN208" i="7" s="1"/>
  <c r="AN209" i="7" s="1"/>
  <c r="AN210" i="7" s="1"/>
  <c r="AN211" i="7" s="1"/>
  <c r="AN212" i="7" s="1"/>
  <c r="AN213" i="7" s="1"/>
  <c r="AN214" i="7" s="1"/>
  <c r="AN154" i="7"/>
  <c r="AN155" i="7" s="1"/>
  <c r="AN156" i="7" s="1"/>
  <c r="AN157" i="7" s="1"/>
  <c r="AN158" i="7" s="1"/>
  <c r="AN159" i="7" s="1"/>
  <c r="AN160" i="7" s="1"/>
  <c r="AN161" i="7" s="1"/>
  <c r="AN162" i="7" s="1"/>
  <c r="AN163" i="7" s="1"/>
  <c r="AN164" i="7" s="1"/>
  <c r="AN165" i="7" s="1"/>
  <c r="AN166" i="7" s="1"/>
  <c r="AN167" i="7" s="1"/>
  <c r="AN168" i="7" s="1"/>
  <c r="AN169" i="7" s="1"/>
  <c r="AN170" i="7" s="1"/>
  <c r="AN171" i="7" s="1"/>
  <c r="AN172" i="7" s="1"/>
  <c r="AN173" i="7" s="1"/>
  <c r="AN174" i="7" s="1"/>
  <c r="AN175" i="7" s="1"/>
  <c r="AN176" i="7" s="1"/>
  <c r="AN177" i="7" s="1"/>
  <c r="AN178" i="7" s="1"/>
  <c r="AN179" i="7" s="1"/>
  <c r="AN180" i="7" s="1"/>
  <c r="AN181" i="7" s="1"/>
  <c r="AN182" i="7" s="1"/>
  <c r="AN183" i="7" s="1"/>
  <c r="AN125" i="7"/>
  <c r="AN126" i="7" s="1"/>
  <c r="AN127" i="7" s="1"/>
  <c r="AN128" i="7" s="1"/>
  <c r="AN129" i="7" s="1"/>
  <c r="AN130" i="7" s="1"/>
  <c r="AN131" i="7" s="1"/>
  <c r="AN132" i="7" s="1"/>
  <c r="AN133" i="7" s="1"/>
  <c r="AN134" i="7" s="1"/>
  <c r="AN135" i="7" s="1"/>
  <c r="AN136" i="7" s="1"/>
  <c r="AN137" i="7" s="1"/>
  <c r="AN138" i="7" s="1"/>
  <c r="AN139" i="7" s="1"/>
  <c r="AN140" i="7" s="1"/>
  <c r="AN141" i="7" s="1"/>
  <c r="AN142" i="7" s="1"/>
  <c r="AN143" i="7" s="1"/>
  <c r="AN144" i="7" s="1"/>
  <c r="AN145" i="7" s="1"/>
  <c r="AN146" i="7" s="1"/>
  <c r="AN147" i="7" s="1"/>
  <c r="AN148" i="7" s="1"/>
  <c r="AN149" i="7" s="1"/>
  <c r="AN150" i="7" s="1"/>
  <c r="AN151" i="7" s="1"/>
  <c r="AN152" i="7" s="1"/>
  <c r="AN153" i="7" s="1"/>
  <c r="AN124" i="7"/>
  <c r="AN123" i="7"/>
  <c r="AN93" i="7"/>
  <c r="AN94" i="7" s="1"/>
  <c r="AN95" i="7" s="1"/>
  <c r="AN96" i="7" s="1"/>
  <c r="AN97" i="7" s="1"/>
  <c r="AN98" i="7" s="1"/>
  <c r="AN99" i="7" s="1"/>
  <c r="AN100" i="7" s="1"/>
  <c r="AN101" i="7" s="1"/>
  <c r="AN102" i="7" s="1"/>
  <c r="AN103" i="7" s="1"/>
  <c r="AN104" i="7" s="1"/>
  <c r="AN105" i="7" s="1"/>
  <c r="AN106" i="7" s="1"/>
  <c r="AN107" i="7" s="1"/>
  <c r="AN108" i="7" s="1"/>
  <c r="AN109" i="7" s="1"/>
  <c r="AN110" i="7" s="1"/>
  <c r="AN111" i="7" s="1"/>
  <c r="AN112" i="7" s="1"/>
  <c r="AN113" i="7" s="1"/>
  <c r="AN114" i="7" s="1"/>
  <c r="AN115" i="7" s="1"/>
  <c r="AN116" i="7" s="1"/>
  <c r="AN117" i="7" s="1"/>
  <c r="AN118" i="7" s="1"/>
  <c r="AN119" i="7" s="1"/>
  <c r="AN120" i="7" s="1"/>
  <c r="AN121" i="7" s="1"/>
  <c r="AN122" i="7" s="1"/>
  <c r="AN62" i="7"/>
  <c r="AN63" i="7" s="1"/>
  <c r="AN64" i="7" s="1"/>
  <c r="AN65" i="7" s="1"/>
  <c r="AN66" i="7" s="1"/>
  <c r="AN67" i="7" s="1"/>
  <c r="AN68" i="7" s="1"/>
  <c r="AN69" i="7" s="1"/>
  <c r="AN70" i="7" s="1"/>
  <c r="AN71" i="7" s="1"/>
  <c r="AN72" i="7" s="1"/>
  <c r="AN73" i="7" s="1"/>
  <c r="AN74" i="7" s="1"/>
  <c r="AN75" i="7" s="1"/>
  <c r="AN76" i="7" s="1"/>
  <c r="AN77" i="7" s="1"/>
  <c r="AN78" i="7" s="1"/>
  <c r="AN79" i="7" s="1"/>
  <c r="AN80" i="7" s="1"/>
  <c r="AN81" i="7" s="1"/>
  <c r="AN82" i="7" s="1"/>
  <c r="AN83" i="7" s="1"/>
  <c r="AN84" i="7" s="1"/>
  <c r="AN85" i="7" s="1"/>
  <c r="AN86" i="7" s="1"/>
  <c r="AN87" i="7" s="1"/>
  <c r="AN88" i="7" s="1"/>
  <c r="AN89" i="7" s="1"/>
  <c r="AN90" i="7" s="1"/>
  <c r="AN91" i="7" s="1"/>
  <c r="AN92" i="7" s="1"/>
  <c r="AN33" i="7"/>
  <c r="AN34" i="7" s="1"/>
  <c r="AN35" i="7" s="1"/>
  <c r="AN36" i="7" s="1"/>
  <c r="AN37" i="7" s="1"/>
  <c r="AN38" i="7" s="1"/>
  <c r="AN39" i="7" s="1"/>
  <c r="AN40" i="7" s="1"/>
  <c r="AN41" i="7" s="1"/>
  <c r="AN42" i="7" s="1"/>
  <c r="AN43" i="7" s="1"/>
  <c r="AN44" i="7" s="1"/>
  <c r="AN45" i="7" s="1"/>
  <c r="AN46" i="7" s="1"/>
  <c r="AN47" i="7" s="1"/>
  <c r="AN48" i="7" s="1"/>
  <c r="AN49" i="7" s="1"/>
  <c r="AN50" i="7" s="1"/>
  <c r="AN51" i="7" s="1"/>
  <c r="AN52" i="7" s="1"/>
  <c r="AN53" i="7" s="1"/>
  <c r="AN54" i="7" s="1"/>
  <c r="AN55" i="7" s="1"/>
  <c r="AN56" i="7" s="1"/>
  <c r="AN57" i="7" s="1"/>
  <c r="AN58" i="7" s="1"/>
  <c r="AN59" i="7" s="1"/>
  <c r="AN60" i="7" s="1"/>
  <c r="AN2" i="7"/>
  <c r="AN3" i="7" s="1"/>
  <c r="AN4" i="7" s="1"/>
  <c r="AN5" i="7" s="1"/>
  <c r="AN6" i="7" s="1"/>
  <c r="AN7" i="7" s="1"/>
  <c r="AN8" i="7" s="1"/>
  <c r="AN9" i="7" s="1"/>
  <c r="AN10" i="7" s="1"/>
  <c r="AN11" i="7" s="1"/>
  <c r="AN12" i="7" s="1"/>
  <c r="AN13" i="7" s="1"/>
  <c r="AN14" i="7" s="1"/>
  <c r="AN15" i="7" s="1"/>
  <c r="AN16" i="7" s="1"/>
  <c r="AN17" i="7" s="1"/>
  <c r="AN18" i="7" s="1"/>
  <c r="AN19" i="7" s="1"/>
  <c r="AN20" i="7" s="1"/>
  <c r="AN21" i="7" s="1"/>
  <c r="AN22" i="7" s="1"/>
  <c r="AN23" i="7" s="1"/>
  <c r="AN24" i="7" s="1"/>
  <c r="AN25" i="7" s="1"/>
  <c r="AN26" i="7" s="1"/>
  <c r="AN27" i="7" s="1"/>
  <c r="AN28" i="7" s="1"/>
  <c r="AN29" i="7" s="1"/>
  <c r="AN30" i="7" s="1"/>
  <c r="AN31" i="7" s="1"/>
  <c r="AN32" i="7" s="1"/>
  <c r="AK337" i="7"/>
  <c r="AK338" i="7" s="1"/>
  <c r="AK339" i="7" s="1"/>
  <c r="AK340" i="7" s="1"/>
  <c r="AK341" i="7" s="1"/>
  <c r="AK342" i="7" s="1"/>
  <c r="AK343" i="7" s="1"/>
  <c r="AK344" i="7" s="1"/>
  <c r="AK345" i="7" s="1"/>
  <c r="AK346" i="7" s="1"/>
  <c r="AK347" i="7" s="1"/>
  <c r="AK348" i="7" s="1"/>
  <c r="AK349" i="7" s="1"/>
  <c r="AK350" i="7" s="1"/>
  <c r="AK351" i="7" s="1"/>
  <c r="AK352" i="7" s="1"/>
  <c r="AK353" i="7" s="1"/>
  <c r="AK354" i="7" s="1"/>
  <c r="AK355" i="7" s="1"/>
  <c r="AK356" i="7" s="1"/>
  <c r="AK357" i="7" s="1"/>
  <c r="AK358" i="7" s="1"/>
  <c r="AK359" i="7" s="1"/>
  <c r="AK360" i="7" s="1"/>
  <c r="AK361" i="7" s="1"/>
  <c r="AK362" i="7" s="1"/>
  <c r="AK363" i="7" s="1"/>
  <c r="AK364" i="7" s="1"/>
  <c r="AK365" i="7" s="1"/>
  <c r="AK366" i="7" s="1"/>
  <c r="AK367" i="7" s="1"/>
  <c r="AK308" i="7"/>
  <c r="AK309" i="7" s="1"/>
  <c r="AK310" i="7" s="1"/>
  <c r="AK311" i="7" s="1"/>
  <c r="AK312" i="7" s="1"/>
  <c r="AK313" i="7" s="1"/>
  <c r="AK314" i="7" s="1"/>
  <c r="AK315" i="7" s="1"/>
  <c r="AK316" i="7" s="1"/>
  <c r="AK317" i="7" s="1"/>
  <c r="AK318" i="7" s="1"/>
  <c r="AK319" i="7" s="1"/>
  <c r="AK320" i="7" s="1"/>
  <c r="AK321" i="7" s="1"/>
  <c r="AK322" i="7" s="1"/>
  <c r="AK323" i="7" s="1"/>
  <c r="AK324" i="7" s="1"/>
  <c r="AK325" i="7" s="1"/>
  <c r="AK326" i="7" s="1"/>
  <c r="AK327" i="7" s="1"/>
  <c r="AK328" i="7" s="1"/>
  <c r="AK329" i="7" s="1"/>
  <c r="AK330" i="7" s="1"/>
  <c r="AK331" i="7" s="1"/>
  <c r="AK332" i="7" s="1"/>
  <c r="AK333" i="7" s="1"/>
  <c r="AK334" i="7" s="1"/>
  <c r="AK335" i="7" s="1"/>
  <c r="AK336" i="7" s="1"/>
  <c r="AK307" i="7"/>
  <c r="AK276" i="7"/>
  <c r="AK277" i="7" s="1"/>
  <c r="AK278" i="7" s="1"/>
  <c r="AK279" i="7" s="1"/>
  <c r="AK280" i="7" s="1"/>
  <c r="AK281" i="7" s="1"/>
  <c r="AK282" i="7" s="1"/>
  <c r="AK283" i="7" s="1"/>
  <c r="AK284" i="7" s="1"/>
  <c r="AK285" i="7" s="1"/>
  <c r="AK286" i="7" s="1"/>
  <c r="AK287" i="7" s="1"/>
  <c r="AK288" i="7" s="1"/>
  <c r="AK289" i="7" s="1"/>
  <c r="AK290" i="7" s="1"/>
  <c r="AK291" i="7" s="1"/>
  <c r="AK292" i="7" s="1"/>
  <c r="AK293" i="7" s="1"/>
  <c r="AK294" i="7" s="1"/>
  <c r="AK295" i="7" s="1"/>
  <c r="AK296" i="7" s="1"/>
  <c r="AK297" i="7" s="1"/>
  <c r="AK298" i="7" s="1"/>
  <c r="AK299" i="7" s="1"/>
  <c r="AK300" i="7" s="1"/>
  <c r="AK301" i="7" s="1"/>
  <c r="AK302" i="7" s="1"/>
  <c r="AK303" i="7" s="1"/>
  <c r="AK304" i="7" s="1"/>
  <c r="AK305" i="7" s="1"/>
  <c r="AK306" i="7" s="1"/>
  <c r="AK246" i="7"/>
  <c r="AK247" i="7" s="1"/>
  <c r="AK248" i="7" s="1"/>
  <c r="AK249" i="7" s="1"/>
  <c r="AK250" i="7" s="1"/>
  <c r="AK251" i="7" s="1"/>
  <c r="AK252" i="7" s="1"/>
  <c r="AK253" i="7" s="1"/>
  <c r="AK254" i="7" s="1"/>
  <c r="AK255" i="7" s="1"/>
  <c r="AK256" i="7" s="1"/>
  <c r="AK257" i="7" s="1"/>
  <c r="AK258" i="7" s="1"/>
  <c r="AK259" i="7" s="1"/>
  <c r="AK260" i="7" s="1"/>
  <c r="AK261" i="7" s="1"/>
  <c r="AK262" i="7" s="1"/>
  <c r="AK263" i="7" s="1"/>
  <c r="AK264" i="7" s="1"/>
  <c r="AK265" i="7" s="1"/>
  <c r="AK266" i="7" s="1"/>
  <c r="AK267" i="7" s="1"/>
  <c r="AK268" i="7" s="1"/>
  <c r="AK269" i="7" s="1"/>
  <c r="AK270" i="7" s="1"/>
  <c r="AK271" i="7" s="1"/>
  <c r="AK272" i="7" s="1"/>
  <c r="AK273" i="7" s="1"/>
  <c r="AK274" i="7" s="1"/>
  <c r="AK275" i="7" s="1"/>
  <c r="AK215" i="7"/>
  <c r="AK216" i="7" s="1"/>
  <c r="AK217" i="7" s="1"/>
  <c r="AK218" i="7" s="1"/>
  <c r="AK219" i="7" s="1"/>
  <c r="AK220" i="7" s="1"/>
  <c r="AK221" i="7" s="1"/>
  <c r="AK222" i="7" s="1"/>
  <c r="AK223" i="7" s="1"/>
  <c r="AK224" i="7" s="1"/>
  <c r="AK225" i="7" s="1"/>
  <c r="AK226" i="7" s="1"/>
  <c r="AK227" i="7" s="1"/>
  <c r="AK228" i="7" s="1"/>
  <c r="AK229" i="7" s="1"/>
  <c r="AK230" i="7" s="1"/>
  <c r="AK231" i="7" s="1"/>
  <c r="AK232" i="7" s="1"/>
  <c r="AK233" i="7" s="1"/>
  <c r="AK234" i="7" s="1"/>
  <c r="AK235" i="7" s="1"/>
  <c r="AK236" i="7" s="1"/>
  <c r="AK237" i="7" s="1"/>
  <c r="AK238" i="7" s="1"/>
  <c r="AK239" i="7" s="1"/>
  <c r="AK240" i="7" s="1"/>
  <c r="AK241" i="7" s="1"/>
  <c r="AK242" i="7" s="1"/>
  <c r="AK243" i="7" s="1"/>
  <c r="AK244" i="7" s="1"/>
  <c r="AK245" i="7" s="1"/>
  <c r="AK184" i="7"/>
  <c r="AK185" i="7" s="1"/>
  <c r="AK186" i="7" s="1"/>
  <c r="AK187" i="7" s="1"/>
  <c r="AK188" i="7" s="1"/>
  <c r="AK189" i="7" s="1"/>
  <c r="AK190" i="7" s="1"/>
  <c r="AK191" i="7" s="1"/>
  <c r="AK192" i="7" s="1"/>
  <c r="AK193" i="7" s="1"/>
  <c r="AK194" i="7" s="1"/>
  <c r="AK195" i="7" s="1"/>
  <c r="AK196" i="7" s="1"/>
  <c r="AK197" i="7" s="1"/>
  <c r="AK198" i="7" s="1"/>
  <c r="AK199" i="7" s="1"/>
  <c r="AK200" i="7" s="1"/>
  <c r="AK201" i="7" s="1"/>
  <c r="AK202" i="7" s="1"/>
  <c r="AK203" i="7" s="1"/>
  <c r="AK204" i="7" s="1"/>
  <c r="AK205" i="7" s="1"/>
  <c r="AK206" i="7" s="1"/>
  <c r="AK207" i="7" s="1"/>
  <c r="AK208" i="7" s="1"/>
  <c r="AK209" i="7" s="1"/>
  <c r="AK210" i="7" s="1"/>
  <c r="AK211" i="7" s="1"/>
  <c r="AK212" i="7" s="1"/>
  <c r="AK213" i="7" s="1"/>
  <c r="AK214" i="7" s="1"/>
  <c r="AK154" i="7"/>
  <c r="AK155" i="7" s="1"/>
  <c r="AK156" i="7" s="1"/>
  <c r="AK157" i="7" s="1"/>
  <c r="AK158" i="7" s="1"/>
  <c r="AK159" i="7" s="1"/>
  <c r="AK160" i="7" s="1"/>
  <c r="AK161" i="7" s="1"/>
  <c r="AK162" i="7" s="1"/>
  <c r="AK163" i="7" s="1"/>
  <c r="AK164" i="7" s="1"/>
  <c r="AK165" i="7" s="1"/>
  <c r="AK166" i="7" s="1"/>
  <c r="AK167" i="7" s="1"/>
  <c r="AK168" i="7" s="1"/>
  <c r="AK169" i="7" s="1"/>
  <c r="AK170" i="7" s="1"/>
  <c r="AK171" i="7" s="1"/>
  <c r="AK172" i="7" s="1"/>
  <c r="AK173" i="7" s="1"/>
  <c r="AK174" i="7" s="1"/>
  <c r="AK175" i="7" s="1"/>
  <c r="AK176" i="7" s="1"/>
  <c r="AK177" i="7" s="1"/>
  <c r="AK178" i="7" s="1"/>
  <c r="AK179" i="7" s="1"/>
  <c r="AK180" i="7" s="1"/>
  <c r="AK181" i="7" s="1"/>
  <c r="AK182" i="7" s="1"/>
  <c r="AK183" i="7" s="1"/>
  <c r="AK123" i="7"/>
  <c r="AK124" i="7" s="1"/>
  <c r="AK125" i="7" s="1"/>
  <c r="AK126" i="7" s="1"/>
  <c r="AK127" i="7" s="1"/>
  <c r="AK128" i="7" s="1"/>
  <c r="AK129" i="7" s="1"/>
  <c r="AK130" i="7" s="1"/>
  <c r="AK131" i="7" s="1"/>
  <c r="AK132" i="7" s="1"/>
  <c r="AK133" i="7" s="1"/>
  <c r="AK134" i="7" s="1"/>
  <c r="AK135" i="7" s="1"/>
  <c r="AK136" i="7" s="1"/>
  <c r="AK137" i="7" s="1"/>
  <c r="AK138" i="7" s="1"/>
  <c r="AK139" i="7" s="1"/>
  <c r="AK140" i="7" s="1"/>
  <c r="AK141" i="7" s="1"/>
  <c r="AK142" i="7" s="1"/>
  <c r="AK143" i="7" s="1"/>
  <c r="AK144" i="7" s="1"/>
  <c r="AK145" i="7" s="1"/>
  <c r="AK146" i="7" s="1"/>
  <c r="AK147" i="7" s="1"/>
  <c r="AK148" i="7" s="1"/>
  <c r="AK149" i="7" s="1"/>
  <c r="AK150" i="7" s="1"/>
  <c r="AK151" i="7" s="1"/>
  <c r="AK152" i="7" s="1"/>
  <c r="AK153" i="7" s="1"/>
  <c r="AK94" i="7"/>
  <c r="AK95" i="7" s="1"/>
  <c r="AK96" i="7" s="1"/>
  <c r="AK97" i="7" s="1"/>
  <c r="AK98" i="7" s="1"/>
  <c r="AK99" i="7" s="1"/>
  <c r="AK100" i="7" s="1"/>
  <c r="AK101" i="7" s="1"/>
  <c r="AK102" i="7" s="1"/>
  <c r="AK103" i="7" s="1"/>
  <c r="AK104" i="7" s="1"/>
  <c r="AK105" i="7" s="1"/>
  <c r="AK106" i="7" s="1"/>
  <c r="AK107" i="7" s="1"/>
  <c r="AK108" i="7" s="1"/>
  <c r="AK109" i="7" s="1"/>
  <c r="AK110" i="7" s="1"/>
  <c r="AK111" i="7" s="1"/>
  <c r="AK112" i="7" s="1"/>
  <c r="AK113" i="7" s="1"/>
  <c r="AK114" i="7" s="1"/>
  <c r="AK115" i="7" s="1"/>
  <c r="AK116" i="7" s="1"/>
  <c r="AK117" i="7" s="1"/>
  <c r="AK118" i="7" s="1"/>
  <c r="AK119" i="7" s="1"/>
  <c r="AK120" i="7" s="1"/>
  <c r="AK121" i="7" s="1"/>
  <c r="AK122" i="7" s="1"/>
  <c r="AK93" i="7"/>
  <c r="AK62" i="7"/>
  <c r="AK63" i="7" s="1"/>
  <c r="AK64" i="7" s="1"/>
  <c r="AK65" i="7" s="1"/>
  <c r="AK66" i="7" s="1"/>
  <c r="AK67" i="7" s="1"/>
  <c r="AK68" i="7" s="1"/>
  <c r="AK69" i="7" s="1"/>
  <c r="AK70" i="7" s="1"/>
  <c r="AK71" i="7" s="1"/>
  <c r="AK72" i="7" s="1"/>
  <c r="AK73" i="7" s="1"/>
  <c r="AK74" i="7" s="1"/>
  <c r="AK75" i="7" s="1"/>
  <c r="AK76" i="7" s="1"/>
  <c r="AK77" i="7" s="1"/>
  <c r="AK78" i="7" s="1"/>
  <c r="AK79" i="7" s="1"/>
  <c r="AK80" i="7" s="1"/>
  <c r="AK81" i="7" s="1"/>
  <c r="AK82" i="7" s="1"/>
  <c r="AK83" i="7" s="1"/>
  <c r="AK84" i="7" s="1"/>
  <c r="AK85" i="7" s="1"/>
  <c r="AK86" i="7" s="1"/>
  <c r="AK87" i="7" s="1"/>
  <c r="AK88" i="7" s="1"/>
  <c r="AK89" i="7" s="1"/>
  <c r="AK90" i="7" s="1"/>
  <c r="AK91" i="7" s="1"/>
  <c r="AK92" i="7" s="1"/>
  <c r="AK33" i="7"/>
  <c r="AK34" i="7" s="1"/>
  <c r="AK35" i="7" s="1"/>
  <c r="AK36" i="7" s="1"/>
  <c r="AK37" i="7" s="1"/>
  <c r="AK38" i="7" s="1"/>
  <c r="AK39" i="7" s="1"/>
  <c r="AK40" i="7" s="1"/>
  <c r="AK41" i="7" s="1"/>
  <c r="AK42" i="7" s="1"/>
  <c r="AK43" i="7" s="1"/>
  <c r="AK44" i="7" s="1"/>
  <c r="AK45" i="7" s="1"/>
  <c r="AK46" i="7" s="1"/>
  <c r="AK47" i="7" s="1"/>
  <c r="AK48" i="7" s="1"/>
  <c r="AK49" i="7" s="1"/>
  <c r="AK50" i="7" s="1"/>
  <c r="AK51" i="7" s="1"/>
  <c r="AK52" i="7" s="1"/>
  <c r="AK53" i="7" s="1"/>
  <c r="AK54" i="7" s="1"/>
  <c r="AK55" i="7" s="1"/>
  <c r="AK56" i="7" s="1"/>
  <c r="AK57" i="7" s="1"/>
  <c r="AK58" i="7" s="1"/>
  <c r="AK59" i="7" s="1"/>
  <c r="AK60" i="7" s="1"/>
  <c r="AK3" i="7"/>
  <c r="AK4" i="7" s="1"/>
  <c r="AK5" i="7" s="1"/>
  <c r="AK6" i="7" s="1"/>
  <c r="AK7" i="7" s="1"/>
  <c r="AK8" i="7" s="1"/>
  <c r="AK9" i="7" s="1"/>
  <c r="AK10" i="7" s="1"/>
  <c r="AK11" i="7" s="1"/>
  <c r="AK12" i="7" s="1"/>
  <c r="AK13" i="7" s="1"/>
  <c r="AK14" i="7" s="1"/>
  <c r="AK15" i="7" s="1"/>
  <c r="AK16" i="7" s="1"/>
  <c r="AK17" i="7" s="1"/>
  <c r="AK18" i="7" s="1"/>
  <c r="AK19" i="7" s="1"/>
  <c r="AK20" i="7" s="1"/>
  <c r="AK21" i="7" s="1"/>
  <c r="AK22" i="7" s="1"/>
  <c r="AK23" i="7" s="1"/>
  <c r="AK24" i="7" s="1"/>
  <c r="AK25" i="7" s="1"/>
  <c r="AK26" i="7" s="1"/>
  <c r="AK27" i="7" s="1"/>
  <c r="AK28" i="7" s="1"/>
  <c r="AK29" i="7" s="1"/>
  <c r="AK30" i="7" s="1"/>
  <c r="AK31" i="7" s="1"/>
  <c r="AK32" i="7" s="1"/>
  <c r="AK2" i="7"/>
  <c r="AH339" i="7"/>
  <c r="AH340" i="7" s="1"/>
  <c r="AH341" i="7" s="1"/>
  <c r="AH342" i="7" s="1"/>
  <c r="AH343" i="7" s="1"/>
  <c r="AH344" i="7" s="1"/>
  <c r="AH345" i="7" s="1"/>
  <c r="AH346" i="7" s="1"/>
  <c r="AH347" i="7" s="1"/>
  <c r="AH348" i="7" s="1"/>
  <c r="AH349" i="7" s="1"/>
  <c r="AH350" i="7" s="1"/>
  <c r="AH351" i="7" s="1"/>
  <c r="AH352" i="7" s="1"/>
  <c r="AH353" i="7" s="1"/>
  <c r="AH354" i="7" s="1"/>
  <c r="AH355" i="7" s="1"/>
  <c r="AH356" i="7" s="1"/>
  <c r="AH357" i="7" s="1"/>
  <c r="AH358" i="7" s="1"/>
  <c r="AH359" i="7" s="1"/>
  <c r="AH360" i="7" s="1"/>
  <c r="AH361" i="7" s="1"/>
  <c r="AH362" i="7" s="1"/>
  <c r="AH363" i="7" s="1"/>
  <c r="AH364" i="7" s="1"/>
  <c r="AH365" i="7" s="1"/>
  <c r="AH366" i="7" s="1"/>
  <c r="AH367" i="7" s="1"/>
  <c r="AH338" i="7"/>
  <c r="AH337" i="7"/>
  <c r="AH307" i="7"/>
  <c r="AH308" i="7" s="1"/>
  <c r="AH309" i="7" s="1"/>
  <c r="AH310" i="7" s="1"/>
  <c r="AH311" i="7" s="1"/>
  <c r="AH312" i="7" s="1"/>
  <c r="AH313" i="7" s="1"/>
  <c r="AH314" i="7" s="1"/>
  <c r="AH315" i="7" s="1"/>
  <c r="AH316" i="7" s="1"/>
  <c r="AH317" i="7" s="1"/>
  <c r="AH318" i="7" s="1"/>
  <c r="AH319" i="7" s="1"/>
  <c r="AH320" i="7" s="1"/>
  <c r="AH321" i="7" s="1"/>
  <c r="AH322" i="7" s="1"/>
  <c r="AH323" i="7" s="1"/>
  <c r="AH324" i="7" s="1"/>
  <c r="AH325" i="7" s="1"/>
  <c r="AH326" i="7" s="1"/>
  <c r="AH327" i="7" s="1"/>
  <c r="AH328" i="7" s="1"/>
  <c r="AH329" i="7" s="1"/>
  <c r="AH330" i="7" s="1"/>
  <c r="AH331" i="7" s="1"/>
  <c r="AH332" i="7" s="1"/>
  <c r="AH333" i="7" s="1"/>
  <c r="AH334" i="7" s="1"/>
  <c r="AH335" i="7" s="1"/>
  <c r="AH336" i="7" s="1"/>
  <c r="AH276" i="7"/>
  <c r="AH277" i="7" s="1"/>
  <c r="AH278" i="7" s="1"/>
  <c r="AH279" i="7" s="1"/>
  <c r="AH280" i="7" s="1"/>
  <c r="AH281" i="7" s="1"/>
  <c r="AH282" i="7" s="1"/>
  <c r="AH283" i="7" s="1"/>
  <c r="AH284" i="7" s="1"/>
  <c r="AH285" i="7" s="1"/>
  <c r="AH286" i="7" s="1"/>
  <c r="AH287" i="7" s="1"/>
  <c r="AH288" i="7" s="1"/>
  <c r="AH289" i="7" s="1"/>
  <c r="AH290" i="7" s="1"/>
  <c r="AH291" i="7" s="1"/>
  <c r="AH292" i="7" s="1"/>
  <c r="AH293" i="7" s="1"/>
  <c r="AH294" i="7" s="1"/>
  <c r="AH295" i="7" s="1"/>
  <c r="AH296" i="7" s="1"/>
  <c r="AH297" i="7" s="1"/>
  <c r="AH298" i="7" s="1"/>
  <c r="AH299" i="7" s="1"/>
  <c r="AH300" i="7" s="1"/>
  <c r="AH301" i="7" s="1"/>
  <c r="AH302" i="7" s="1"/>
  <c r="AH303" i="7" s="1"/>
  <c r="AH304" i="7" s="1"/>
  <c r="AH305" i="7" s="1"/>
  <c r="AH306" i="7" s="1"/>
  <c r="AH246" i="7"/>
  <c r="AH247" i="7" s="1"/>
  <c r="AH248" i="7" s="1"/>
  <c r="AH249" i="7" s="1"/>
  <c r="AH250" i="7" s="1"/>
  <c r="AH251" i="7" s="1"/>
  <c r="AH252" i="7" s="1"/>
  <c r="AH253" i="7" s="1"/>
  <c r="AH254" i="7" s="1"/>
  <c r="AH255" i="7" s="1"/>
  <c r="AH256" i="7" s="1"/>
  <c r="AH257" i="7" s="1"/>
  <c r="AH258" i="7" s="1"/>
  <c r="AH259" i="7" s="1"/>
  <c r="AH260" i="7" s="1"/>
  <c r="AH261" i="7" s="1"/>
  <c r="AH262" i="7" s="1"/>
  <c r="AH263" i="7" s="1"/>
  <c r="AH264" i="7" s="1"/>
  <c r="AH265" i="7" s="1"/>
  <c r="AH266" i="7" s="1"/>
  <c r="AH267" i="7" s="1"/>
  <c r="AH268" i="7" s="1"/>
  <c r="AH269" i="7" s="1"/>
  <c r="AH270" i="7" s="1"/>
  <c r="AH271" i="7" s="1"/>
  <c r="AH272" i="7" s="1"/>
  <c r="AH273" i="7" s="1"/>
  <c r="AH274" i="7" s="1"/>
  <c r="AH275" i="7" s="1"/>
  <c r="AH215" i="7"/>
  <c r="AH216" i="7" s="1"/>
  <c r="AH217" i="7" s="1"/>
  <c r="AH218" i="7" s="1"/>
  <c r="AH219" i="7" s="1"/>
  <c r="AH220" i="7" s="1"/>
  <c r="AH221" i="7" s="1"/>
  <c r="AH222" i="7" s="1"/>
  <c r="AH223" i="7" s="1"/>
  <c r="AH224" i="7" s="1"/>
  <c r="AH225" i="7" s="1"/>
  <c r="AH226" i="7" s="1"/>
  <c r="AH227" i="7" s="1"/>
  <c r="AH228" i="7" s="1"/>
  <c r="AH229" i="7" s="1"/>
  <c r="AH230" i="7" s="1"/>
  <c r="AH231" i="7" s="1"/>
  <c r="AH232" i="7" s="1"/>
  <c r="AH233" i="7" s="1"/>
  <c r="AH234" i="7" s="1"/>
  <c r="AH235" i="7" s="1"/>
  <c r="AH236" i="7" s="1"/>
  <c r="AH237" i="7" s="1"/>
  <c r="AH238" i="7" s="1"/>
  <c r="AH239" i="7" s="1"/>
  <c r="AH240" i="7" s="1"/>
  <c r="AH241" i="7" s="1"/>
  <c r="AH242" i="7" s="1"/>
  <c r="AH243" i="7" s="1"/>
  <c r="AH244" i="7" s="1"/>
  <c r="AH245" i="7" s="1"/>
  <c r="AH184" i="7"/>
  <c r="AH185" i="7" s="1"/>
  <c r="AH186" i="7" s="1"/>
  <c r="AH187" i="7" s="1"/>
  <c r="AH188" i="7" s="1"/>
  <c r="AH189" i="7" s="1"/>
  <c r="AH190" i="7" s="1"/>
  <c r="AH191" i="7" s="1"/>
  <c r="AH192" i="7" s="1"/>
  <c r="AH193" i="7" s="1"/>
  <c r="AH194" i="7" s="1"/>
  <c r="AH195" i="7" s="1"/>
  <c r="AH196" i="7" s="1"/>
  <c r="AH197" i="7" s="1"/>
  <c r="AH198" i="7" s="1"/>
  <c r="AH199" i="7" s="1"/>
  <c r="AH200" i="7" s="1"/>
  <c r="AH201" i="7" s="1"/>
  <c r="AH202" i="7" s="1"/>
  <c r="AH203" i="7" s="1"/>
  <c r="AH204" i="7" s="1"/>
  <c r="AH205" i="7" s="1"/>
  <c r="AH206" i="7" s="1"/>
  <c r="AH207" i="7" s="1"/>
  <c r="AH208" i="7" s="1"/>
  <c r="AH209" i="7" s="1"/>
  <c r="AH210" i="7" s="1"/>
  <c r="AH211" i="7" s="1"/>
  <c r="AH212" i="7" s="1"/>
  <c r="AH213" i="7" s="1"/>
  <c r="AH214" i="7" s="1"/>
  <c r="AH155" i="7"/>
  <c r="AH156" i="7" s="1"/>
  <c r="AH157" i="7" s="1"/>
  <c r="AH158" i="7" s="1"/>
  <c r="AH159" i="7" s="1"/>
  <c r="AH160" i="7" s="1"/>
  <c r="AH161" i="7" s="1"/>
  <c r="AH162" i="7" s="1"/>
  <c r="AH163" i="7" s="1"/>
  <c r="AH164" i="7" s="1"/>
  <c r="AH165" i="7" s="1"/>
  <c r="AH166" i="7" s="1"/>
  <c r="AH167" i="7" s="1"/>
  <c r="AH168" i="7" s="1"/>
  <c r="AH169" i="7" s="1"/>
  <c r="AH170" i="7" s="1"/>
  <c r="AH171" i="7" s="1"/>
  <c r="AH172" i="7" s="1"/>
  <c r="AH173" i="7" s="1"/>
  <c r="AH174" i="7" s="1"/>
  <c r="AH175" i="7" s="1"/>
  <c r="AH176" i="7" s="1"/>
  <c r="AH177" i="7" s="1"/>
  <c r="AH178" i="7" s="1"/>
  <c r="AH179" i="7" s="1"/>
  <c r="AH180" i="7" s="1"/>
  <c r="AH181" i="7" s="1"/>
  <c r="AH182" i="7" s="1"/>
  <c r="AH183" i="7" s="1"/>
  <c r="AH154" i="7"/>
  <c r="AH123" i="7"/>
  <c r="AH124" i="7" s="1"/>
  <c r="AH125" i="7" s="1"/>
  <c r="AH126" i="7" s="1"/>
  <c r="AH127" i="7" s="1"/>
  <c r="AH128" i="7" s="1"/>
  <c r="AH129" i="7" s="1"/>
  <c r="AH130" i="7" s="1"/>
  <c r="AH131" i="7" s="1"/>
  <c r="AH132" i="7" s="1"/>
  <c r="AH133" i="7" s="1"/>
  <c r="AH134" i="7" s="1"/>
  <c r="AH135" i="7" s="1"/>
  <c r="AH136" i="7" s="1"/>
  <c r="AH137" i="7" s="1"/>
  <c r="AH138" i="7" s="1"/>
  <c r="AH139" i="7" s="1"/>
  <c r="AH140" i="7" s="1"/>
  <c r="AH141" i="7" s="1"/>
  <c r="AH142" i="7" s="1"/>
  <c r="AH143" i="7" s="1"/>
  <c r="AH144" i="7" s="1"/>
  <c r="AH145" i="7" s="1"/>
  <c r="AH146" i="7" s="1"/>
  <c r="AH147" i="7" s="1"/>
  <c r="AH148" i="7" s="1"/>
  <c r="AH149" i="7" s="1"/>
  <c r="AH150" i="7" s="1"/>
  <c r="AH151" i="7" s="1"/>
  <c r="AH152" i="7" s="1"/>
  <c r="AH153" i="7" s="1"/>
  <c r="AH93" i="7"/>
  <c r="AH94" i="7" s="1"/>
  <c r="AH95" i="7" s="1"/>
  <c r="AH96" i="7" s="1"/>
  <c r="AH97" i="7" s="1"/>
  <c r="AH98" i="7" s="1"/>
  <c r="AH99" i="7" s="1"/>
  <c r="AH100" i="7" s="1"/>
  <c r="AH101" i="7" s="1"/>
  <c r="AH102" i="7" s="1"/>
  <c r="AH103" i="7" s="1"/>
  <c r="AH104" i="7" s="1"/>
  <c r="AH105" i="7" s="1"/>
  <c r="AH106" i="7" s="1"/>
  <c r="AH107" i="7" s="1"/>
  <c r="AH108" i="7" s="1"/>
  <c r="AH109" i="7" s="1"/>
  <c r="AH110" i="7" s="1"/>
  <c r="AH111" i="7" s="1"/>
  <c r="AH112" i="7" s="1"/>
  <c r="AH113" i="7" s="1"/>
  <c r="AH114" i="7" s="1"/>
  <c r="AH115" i="7" s="1"/>
  <c r="AH116" i="7" s="1"/>
  <c r="AH117" i="7" s="1"/>
  <c r="AH118" i="7" s="1"/>
  <c r="AH119" i="7" s="1"/>
  <c r="AH120" i="7" s="1"/>
  <c r="AH121" i="7" s="1"/>
  <c r="AH122" i="7" s="1"/>
  <c r="AH62" i="7"/>
  <c r="AH63" i="7" s="1"/>
  <c r="AH64" i="7" s="1"/>
  <c r="AH65" i="7" s="1"/>
  <c r="AH66" i="7" s="1"/>
  <c r="AH67" i="7" s="1"/>
  <c r="AH68" i="7" s="1"/>
  <c r="AH69" i="7" s="1"/>
  <c r="AH70" i="7" s="1"/>
  <c r="AH71" i="7" s="1"/>
  <c r="AH72" i="7" s="1"/>
  <c r="AH73" i="7" s="1"/>
  <c r="AH74" i="7" s="1"/>
  <c r="AH75" i="7" s="1"/>
  <c r="AH76" i="7" s="1"/>
  <c r="AH77" i="7" s="1"/>
  <c r="AH78" i="7" s="1"/>
  <c r="AH79" i="7" s="1"/>
  <c r="AH80" i="7" s="1"/>
  <c r="AH81" i="7" s="1"/>
  <c r="AH82" i="7" s="1"/>
  <c r="AH83" i="7" s="1"/>
  <c r="AH84" i="7" s="1"/>
  <c r="AH85" i="7" s="1"/>
  <c r="AH86" i="7" s="1"/>
  <c r="AH87" i="7" s="1"/>
  <c r="AH88" i="7" s="1"/>
  <c r="AH89" i="7" s="1"/>
  <c r="AH90" i="7" s="1"/>
  <c r="AH91" i="7" s="1"/>
  <c r="AH92" i="7" s="1"/>
  <c r="AH34" i="7"/>
  <c r="AH35" i="7" s="1"/>
  <c r="AH36" i="7" s="1"/>
  <c r="AH37" i="7" s="1"/>
  <c r="AH38" i="7" s="1"/>
  <c r="AH39" i="7" s="1"/>
  <c r="AH40" i="7" s="1"/>
  <c r="AH41" i="7" s="1"/>
  <c r="AH42" i="7" s="1"/>
  <c r="AH43" i="7" s="1"/>
  <c r="AH44" i="7" s="1"/>
  <c r="AH45" i="7" s="1"/>
  <c r="AH46" i="7" s="1"/>
  <c r="AH47" i="7" s="1"/>
  <c r="AH48" i="7" s="1"/>
  <c r="AH49" i="7" s="1"/>
  <c r="AH50" i="7" s="1"/>
  <c r="AH51" i="7" s="1"/>
  <c r="AH52" i="7" s="1"/>
  <c r="AH53" i="7" s="1"/>
  <c r="AH54" i="7" s="1"/>
  <c r="AH55" i="7" s="1"/>
  <c r="AH56" i="7" s="1"/>
  <c r="AH57" i="7" s="1"/>
  <c r="AH58" i="7" s="1"/>
  <c r="AH59" i="7" s="1"/>
  <c r="AH60" i="7" s="1"/>
  <c r="AH33" i="7"/>
  <c r="AH2" i="7"/>
  <c r="AH3" i="7" s="1"/>
  <c r="AH4" i="7" s="1"/>
  <c r="AH5" i="7" s="1"/>
  <c r="AH6" i="7" s="1"/>
  <c r="AH7" i="7" s="1"/>
  <c r="AH8" i="7" s="1"/>
  <c r="AH9" i="7" s="1"/>
  <c r="AH10" i="7" s="1"/>
  <c r="AH11" i="7" s="1"/>
  <c r="AH12" i="7" s="1"/>
  <c r="AH13" i="7" s="1"/>
  <c r="AH14" i="7" s="1"/>
  <c r="AH15" i="7" s="1"/>
  <c r="AH16" i="7" s="1"/>
  <c r="AH17" i="7" s="1"/>
  <c r="AH18" i="7" s="1"/>
  <c r="AH19" i="7" s="1"/>
  <c r="AH20" i="7" s="1"/>
  <c r="AH21" i="7" s="1"/>
  <c r="AH22" i="7" s="1"/>
  <c r="AH23" i="7" s="1"/>
  <c r="AH24" i="7" s="1"/>
  <c r="AH25" i="7" s="1"/>
  <c r="AH26" i="7" s="1"/>
  <c r="AH27" i="7" s="1"/>
  <c r="AH28" i="7" s="1"/>
  <c r="AH29" i="7" s="1"/>
  <c r="AH30" i="7" s="1"/>
  <c r="AH31" i="7" s="1"/>
  <c r="AH32" i="7" s="1"/>
  <c r="AE339" i="7"/>
  <c r="AE340" i="7" s="1"/>
  <c r="AE341" i="7" s="1"/>
  <c r="AE342" i="7" s="1"/>
  <c r="AE343" i="7" s="1"/>
  <c r="AE344" i="7" s="1"/>
  <c r="AE345" i="7" s="1"/>
  <c r="AE346" i="7" s="1"/>
  <c r="AE347" i="7" s="1"/>
  <c r="AE348" i="7" s="1"/>
  <c r="AE349" i="7" s="1"/>
  <c r="AE350" i="7" s="1"/>
  <c r="AE351" i="7" s="1"/>
  <c r="AE352" i="7" s="1"/>
  <c r="AE353" i="7" s="1"/>
  <c r="AE354" i="7" s="1"/>
  <c r="AE355" i="7" s="1"/>
  <c r="AE356" i="7" s="1"/>
  <c r="AE357" i="7" s="1"/>
  <c r="AE358" i="7" s="1"/>
  <c r="AE359" i="7" s="1"/>
  <c r="AE360" i="7" s="1"/>
  <c r="AE361" i="7" s="1"/>
  <c r="AE362" i="7" s="1"/>
  <c r="AE363" i="7" s="1"/>
  <c r="AE364" i="7" s="1"/>
  <c r="AE365" i="7" s="1"/>
  <c r="AE366" i="7" s="1"/>
  <c r="AE367" i="7" s="1"/>
  <c r="AE338" i="7"/>
  <c r="AE337" i="7"/>
  <c r="AE307" i="7"/>
  <c r="AE308" i="7" s="1"/>
  <c r="AE309" i="7" s="1"/>
  <c r="AE310" i="7" s="1"/>
  <c r="AE311" i="7" s="1"/>
  <c r="AE312" i="7" s="1"/>
  <c r="AE313" i="7" s="1"/>
  <c r="AE314" i="7" s="1"/>
  <c r="AE315" i="7" s="1"/>
  <c r="AE316" i="7" s="1"/>
  <c r="AE317" i="7" s="1"/>
  <c r="AE318" i="7" s="1"/>
  <c r="AE319" i="7" s="1"/>
  <c r="AE320" i="7" s="1"/>
  <c r="AE321" i="7" s="1"/>
  <c r="AE322" i="7" s="1"/>
  <c r="AE323" i="7" s="1"/>
  <c r="AE324" i="7" s="1"/>
  <c r="AE325" i="7" s="1"/>
  <c r="AE326" i="7" s="1"/>
  <c r="AE327" i="7" s="1"/>
  <c r="AE328" i="7" s="1"/>
  <c r="AE329" i="7" s="1"/>
  <c r="AE330" i="7" s="1"/>
  <c r="AE331" i="7" s="1"/>
  <c r="AE332" i="7" s="1"/>
  <c r="AE333" i="7" s="1"/>
  <c r="AE334" i="7" s="1"/>
  <c r="AE335" i="7" s="1"/>
  <c r="AE336" i="7" s="1"/>
  <c r="AE276" i="7"/>
  <c r="AE277" i="7" s="1"/>
  <c r="AE278" i="7" s="1"/>
  <c r="AE279" i="7" s="1"/>
  <c r="AE280" i="7" s="1"/>
  <c r="AE281" i="7" s="1"/>
  <c r="AE282" i="7" s="1"/>
  <c r="AE283" i="7" s="1"/>
  <c r="AE284" i="7" s="1"/>
  <c r="AE285" i="7" s="1"/>
  <c r="AE286" i="7" s="1"/>
  <c r="AE287" i="7" s="1"/>
  <c r="AE288" i="7" s="1"/>
  <c r="AE289" i="7" s="1"/>
  <c r="AE290" i="7" s="1"/>
  <c r="AE291" i="7" s="1"/>
  <c r="AE292" i="7" s="1"/>
  <c r="AE293" i="7" s="1"/>
  <c r="AE294" i="7" s="1"/>
  <c r="AE295" i="7" s="1"/>
  <c r="AE296" i="7" s="1"/>
  <c r="AE297" i="7" s="1"/>
  <c r="AE298" i="7" s="1"/>
  <c r="AE299" i="7" s="1"/>
  <c r="AE300" i="7" s="1"/>
  <c r="AE301" i="7" s="1"/>
  <c r="AE302" i="7" s="1"/>
  <c r="AE303" i="7" s="1"/>
  <c r="AE304" i="7" s="1"/>
  <c r="AE305" i="7" s="1"/>
  <c r="AE306" i="7" s="1"/>
  <c r="AE246" i="7"/>
  <c r="AE247" i="7" s="1"/>
  <c r="AE248" i="7" s="1"/>
  <c r="AE249" i="7" s="1"/>
  <c r="AE250" i="7" s="1"/>
  <c r="AE251" i="7" s="1"/>
  <c r="AE252" i="7" s="1"/>
  <c r="AE253" i="7" s="1"/>
  <c r="AE254" i="7" s="1"/>
  <c r="AE255" i="7" s="1"/>
  <c r="AE256" i="7" s="1"/>
  <c r="AE257" i="7" s="1"/>
  <c r="AE258" i="7" s="1"/>
  <c r="AE259" i="7" s="1"/>
  <c r="AE260" i="7" s="1"/>
  <c r="AE261" i="7" s="1"/>
  <c r="AE262" i="7" s="1"/>
  <c r="AE263" i="7" s="1"/>
  <c r="AE264" i="7" s="1"/>
  <c r="AE265" i="7" s="1"/>
  <c r="AE266" i="7" s="1"/>
  <c r="AE267" i="7" s="1"/>
  <c r="AE268" i="7" s="1"/>
  <c r="AE269" i="7" s="1"/>
  <c r="AE270" i="7" s="1"/>
  <c r="AE271" i="7" s="1"/>
  <c r="AE272" i="7" s="1"/>
  <c r="AE273" i="7" s="1"/>
  <c r="AE274" i="7" s="1"/>
  <c r="AE275" i="7" s="1"/>
  <c r="AE215" i="7"/>
  <c r="AE216" i="7" s="1"/>
  <c r="AE217" i="7" s="1"/>
  <c r="AE218" i="7" s="1"/>
  <c r="AE219" i="7" s="1"/>
  <c r="AE220" i="7" s="1"/>
  <c r="AE221" i="7" s="1"/>
  <c r="AE222" i="7" s="1"/>
  <c r="AE223" i="7" s="1"/>
  <c r="AE224" i="7" s="1"/>
  <c r="AE225" i="7" s="1"/>
  <c r="AE226" i="7" s="1"/>
  <c r="AE227" i="7" s="1"/>
  <c r="AE228" i="7" s="1"/>
  <c r="AE229" i="7" s="1"/>
  <c r="AE230" i="7" s="1"/>
  <c r="AE231" i="7" s="1"/>
  <c r="AE232" i="7" s="1"/>
  <c r="AE233" i="7" s="1"/>
  <c r="AE234" i="7" s="1"/>
  <c r="AE235" i="7" s="1"/>
  <c r="AE236" i="7" s="1"/>
  <c r="AE237" i="7" s="1"/>
  <c r="AE238" i="7" s="1"/>
  <c r="AE239" i="7" s="1"/>
  <c r="AE240" i="7" s="1"/>
  <c r="AE241" i="7" s="1"/>
  <c r="AE242" i="7" s="1"/>
  <c r="AE243" i="7" s="1"/>
  <c r="AE244" i="7" s="1"/>
  <c r="AE245" i="7" s="1"/>
  <c r="AE187" i="7"/>
  <c r="AE188" i="7" s="1"/>
  <c r="AE189" i="7" s="1"/>
  <c r="AE190" i="7" s="1"/>
  <c r="AE191" i="7" s="1"/>
  <c r="AE192" i="7" s="1"/>
  <c r="AE193" i="7" s="1"/>
  <c r="AE194" i="7" s="1"/>
  <c r="AE195" i="7" s="1"/>
  <c r="AE196" i="7" s="1"/>
  <c r="AE197" i="7" s="1"/>
  <c r="AE198" i="7" s="1"/>
  <c r="AE199" i="7" s="1"/>
  <c r="AE200" i="7" s="1"/>
  <c r="AE201" i="7" s="1"/>
  <c r="AE202" i="7" s="1"/>
  <c r="AE203" i="7" s="1"/>
  <c r="AE204" i="7" s="1"/>
  <c r="AE205" i="7" s="1"/>
  <c r="AE206" i="7" s="1"/>
  <c r="AE207" i="7" s="1"/>
  <c r="AE208" i="7" s="1"/>
  <c r="AE209" i="7" s="1"/>
  <c r="AE210" i="7" s="1"/>
  <c r="AE211" i="7" s="1"/>
  <c r="AE212" i="7" s="1"/>
  <c r="AE213" i="7" s="1"/>
  <c r="AE214" i="7" s="1"/>
  <c r="AE186" i="7"/>
  <c r="AE185" i="7"/>
  <c r="AE184" i="7"/>
  <c r="AE155" i="7"/>
  <c r="AE156" i="7" s="1"/>
  <c r="AE157" i="7" s="1"/>
  <c r="AE158" i="7" s="1"/>
  <c r="AE159" i="7" s="1"/>
  <c r="AE160" i="7" s="1"/>
  <c r="AE161" i="7" s="1"/>
  <c r="AE162" i="7" s="1"/>
  <c r="AE163" i="7" s="1"/>
  <c r="AE164" i="7" s="1"/>
  <c r="AE165" i="7" s="1"/>
  <c r="AE166" i="7" s="1"/>
  <c r="AE167" i="7" s="1"/>
  <c r="AE168" i="7" s="1"/>
  <c r="AE169" i="7" s="1"/>
  <c r="AE170" i="7" s="1"/>
  <c r="AE171" i="7" s="1"/>
  <c r="AE172" i="7" s="1"/>
  <c r="AE173" i="7" s="1"/>
  <c r="AE174" i="7" s="1"/>
  <c r="AE175" i="7" s="1"/>
  <c r="AE176" i="7" s="1"/>
  <c r="AE177" i="7" s="1"/>
  <c r="AE178" i="7" s="1"/>
  <c r="AE179" i="7" s="1"/>
  <c r="AE180" i="7" s="1"/>
  <c r="AE181" i="7" s="1"/>
  <c r="AE182" i="7" s="1"/>
  <c r="AE183" i="7" s="1"/>
  <c r="AE154" i="7"/>
  <c r="AE123" i="7"/>
  <c r="AE124" i="7" s="1"/>
  <c r="AE125" i="7" s="1"/>
  <c r="AE126" i="7" s="1"/>
  <c r="AE127" i="7" s="1"/>
  <c r="AE128" i="7" s="1"/>
  <c r="AE129" i="7" s="1"/>
  <c r="AE130" i="7" s="1"/>
  <c r="AE131" i="7" s="1"/>
  <c r="AE132" i="7" s="1"/>
  <c r="AE133" i="7" s="1"/>
  <c r="AE134" i="7" s="1"/>
  <c r="AE135" i="7" s="1"/>
  <c r="AE136" i="7" s="1"/>
  <c r="AE137" i="7" s="1"/>
  <c r="AE138" i="7" s="1"/>
  <c r="AE139" i="7" s="1"/>
  <c r="AE140" i="7" s="1"/>
  <c r="AE141" i="7" s="1"/>
  <c r="AE142" i="7" s="1"/>
  <c r="AE143" i="7" s="1"/>
  <c r="AE144" i="7" s="1"/>
  <c r="AE145" i="7" s="1"/>
  <c r="AE146" i="7" s="1"/>
  <c r="AE147" i="7" s="1"/>
  <c r="AE148" i="7" s="1"/>
  <c r="AE149" i="7" s="1"/>
  <c r="AE150" i="7" s="1"/>
  <c r="AE151" i="7" s="1"/>
  <c r="AE152" i="7" s="1"/>
  <c r="AE153" i="7" s="1"/>
  <c r="AE93" i="7"/>
  <c r="AE94" i="7" s="1"/>
  <c r="AE95" i="7" s="1"/>
  <c r="AE96" i="7" s="1"/>
  <c r="AE97" i="7" s="1"/>
  <c r="AE98" i="7" s="1"/>
  <c r="AE99" i="7" s="1"/>
  <c r="AE100" i="7" s="1"/>
  <c r="AE101" i="7" s="1"/>
  <c r="AE102" i="7" s="1"/>
  <c r="AE103" i="7" s="1"/>
  <c r="AE104" i="7" s="1"/>
  <c r="AE105" i="7" s="1"/>
  <c r="AE106" i="7" s="1"/>
  <c r="AE107" i="7" s="1"/>
  <c r="AE108" i="7" s="1"/>
  <c r="AE109" i="7" s="1"/>
  <c r="AE110" i="7" s="1"/>
  <c r="AE111" i="7" s="1"/>
  <c r="AE112" i="7" s="1"/>
  <c r="AE113" i="7" s="1"/>
  <c r="AE114" i="7" s="1"/>
  <c r="AE115" i="7" s="1"/>
  <c r="AE116" i="7" s="1"/>
  <c r="AE117" i="7" s="1"/>
  <c r="AE118" i="7" s="1"/>
  <c r="AE119" i="7" s="1"/>
  <c r="AE120" i="7" s="1"/>
  <c r="AE121" i="7" s="1"/>
  <c r="AE122" i="7" s="1"/>
  <c r="AE62" i="7"/>
  <c r="AE63" i="7" s="1"/>
  <c r="AE64" i="7" s="1"/>
  <c r="AE65" i="7" s="1"/>
  <c r="AE66" i="7" s="1"/>
  <c r="AE67" i="7" s="1"/>
  <c r="AE68" i="7" s="1"/>
  <c r="AE69" i="7" s="1"/>
  <c r="AE70" i="7" s="1"/>
  <c r="AE71" i="7" s="1"/>
  <c r="AE72" i="7" s="1"/>
  <c r="AE73" i="7" s="1"/>
  <c r="AE74" i="7" s="1"/>
  <c r="AE75" i="7" s="1"/>
  <c r="AE76" i="7" s="1"/>
  <c r="AE77" i="7" s="1"/>
  <c r="AE78" i="7" s="1"/>
  <c r="AE79" i="7" s="1"/>
  <c r="AE80" i="7" s="1"/>
  <c r="AE81" i="7" s="1"/>
  <c r="AE82" i="7" s="1"/>
  <c r="AE83" i="7" s="1"/>
  <c r="AE84" i="7" s="1"/>
  <c r="AE85" i="7" s="1"/>
  <c r="AE86" i="7" s="1"/>
  <c r="AE87" i="7" s="1"/>
  <c r="AE88" i="7" s="1"/>
  <c r="AE89" i="7" s="1"/>
  <c r="AE90" i="7" s="1"/>
  <c r="AE91" i="7" s="1"/>
  <c r="AE92" i="7" s="1"/>
  <c r="AE34" i="7"/>
  <c r="AE35" i="7" s="1"/>
  <c r="AE36" i="7" s="1"/>
  <c r="AE37" i="7" s="1"/>
  <c r="AE38" i="7" s="1"/>
  <c r="AE39" i="7" s="1"/>
  <c r="AE40" i="7" s="1"/>
  <c r="AE41" i="7" s="1"/>
  <c r="AE42" i="7" s="1"/>
  <c r="AE43" i="7" s="1"/>
  <c r="AE44" i="7" s="1"/>
  <c r="AE45" i="7" s="1"/>
  <c r="AE46" i="7" s="1"/>
  <c r="AE47" i="7" s="1"/>
  <c r="AE48" i="7" s="1"/>
  <c r="AE49" i="7" s="1"/>
  <c r="AE50" i="7" s="1"/>
  <c r="AE51" i="7" s="1"/>
  <c r="AE52" i="7" s="1"/>
  <c r="AE53" i="7" s="1"/>
  <c r="AE54" i="7" s="1"/>
  <c r="AE55" i="7" s="1"/>
  <c r="AE56" i="7" s="1"/>
  <c r="AE57" i="7" s="1"/>
  <c r="AE58" i="7" s="1"/>
  <c r="AE59" i="7" s="1"/>
  <c r="AE60" i="7" s="1"/>
  <c r="AE33" i="7"/>
  <c r="AE2" i="7"/>
  <c r="AE3" i="7" s="1"/>
  <c r="AE4" i="7" s="1"/>
  <c r="AE5" i="7" s="1"/>
  <c r="AE6" i="7" s="1"/>
  <c r="AE7" i="7" s="1"/>
  <c r="AE8" i="7" s="1"/>
  <c r="AE9" i="7" s="1"/>
  <c r="AE10" i="7" s="1"/>
  <c r="AE11" i="7" s="1"/>
  <c r="AE12" i="7" s="1"/>
  <c r="AE13" i="7" s="1"/>
  <c r="AE14" i="7" s="1"/>
  <c r="AE15" i="7" s="1"/>
  <c r="AE16" i="7" s="1"/>
  <c r="AE17" i="7" s="1"/>
  <c r="AE18" i="7" s="1"/>
  <c r="AE19" i="7" s="1"/>
  <c r="AE20" i="7" s="1"/>
  <c r="AE21" i="7" s="1"/>
  <c r="AE22" i="7" s="1"/>
  <c r="AE23" i="7" s="1"/>
  <c r="AE24" i="7" s="1"/>
  <c r="AE25" i="7" s="1"/>
  <c r="AE26" i="7" s="1"/>
  <c r="AE27" i="7" s="1"/>
  <c r="AE28" i="7" s="1"/>
  <c r="AE29" i="7" s="1"/>
  <c r="AE30" i="7" s="1"/>
  <c r="AE31" i="7" s="1"/>
  <c r="AE32" i="7" s="1"/>
  <c r="AB337" i="7"/>
  <c r="AB338" i="7" s="1"/>
  <c r="AB339" i="7" s="1"/>
  <c r="AB340" i="7" s="1"/>
  <c r="AB341" i="7" s="1"/>
  <c r="AB342" i="7" s="1"/>
  <c r="AB343" i="7" s="1"/>
  <c r="AB344" i="7" s="1"/>
  <c r="AB345" i="7" s="1"/>
  <c r="AB346" i="7" s="1"/>
  <c r="AB347" i="7" s="1"/>
  <c r="AB348" i="7" s="1"/>
  <c r="AB349" i="7" s="1"/>
  <c r="AB350" i="7" s="1"/>
  <c r="AB351" i="7" s="1"/>
  <c r="AB352" i="7" s="1"/>
  <c r="AB353" i="7" s="1"/>
  <c r="AB354" i="7" s="1"/>
  <c r="AB355" i="7" s="1"/>
  <c r="AB356" i="7" s="1"/>
  <c r="AB357" i="7" s="1"/>
  <c r="AB358" i="7" s="1"/>
  <c r="AB359" i="7" s="1"/>
  <c r="AB360" i="7" s="1"/>
  <c r="AB361" i="7" s="1"/>
  <c r="AB362" i="7" s="1"/>
  <c r="AB363" i="7" s="1"/>
  <c r="AB364" i="7" s="1"/>
  <c r="AB365" i="7" s="1"/>
  <c r="AB366" i="7" s="1"/>
  <c r="AB367" i="7" s="1"/>
  <c r="AB307" i="7"/>
  <c r="AB308" i="7" s="1"/>
  <c r="AB309" i="7" s="1"/>
  <c r="AB310" i="7" s="1"/>
  <c r="AB311" i="7" s="1"/>
  <c r="AB312" i="7" s="1"/>
  <c r="AB313" i="7" s="1"/>
  <c r="AB314" i="7" s="1"/>
  <c r="AB315" i="7" s="1"/>
  <c r="AB316" i="7" s="1"/>
  <c r="AB317" i="7" s="1"/>
  <c r="AB318" i="7" s="1"/>
  <c r="AB319" i="7" s="1"/>
  <c r="AB320" i="7" s="1"/>
  <c r="AB321" i="7" s="1"/>
  <c r="AB322" i="7" s="1"/>
  <c r="AB323" i="7" s="1"/>
  <c r="AB324" i="7" s="1"/>
  <c r="AB325" i="7" s="1"/>
  <c r="AB326" i="7" s="1"/>
  <c r="AB327" i="7" s="1"/>
  <c r="AB328" i="7" s="1"/>
  <c r="AB329" i="7" s="1"/>
  <c r="AB330" i="7" s="1"/>
  <c r="AB331" i="7" s="1"/>
  <c r="AB332" i="7" s="1"/>
  <c r="AB333" i="7" s="1"/>
  <c r="AB334" i="7" s="1"/>
  <c r="AB335" i="7" s="1"/>
  <c r="AB336" i="7" s="1"/>
  <c r="AB276" i="7"/>
  <c r="AB277" i="7" s="1"/>
  <c r="AB278" i="7" s="1"/>
  <c r="AB279" i="7" s="1"/>
  <c r="AB280" i="7" s="1"/>
  <c r="AB281" i="7" s="1"/>
  <c r="AB282" i="7" s="1"/>
  <c r="AB283" i="7" s="1"/>
  <c r="AB284" i="7" s="1"/>
  <c r="AB285" i="7" s="1"/>
  <c r="AB286" i="7" s="1"/>
  <c r="AB287" i="7" s="1"/>
  <c r="AB288" i="7" s="1"/>
  <c r="AB289" i="7" s="1"/>
  <c r="AB290" i="7" s="1"/>
  <c r="AB291" i="7" s="1"/>
  <c r="AB292" i="7" s="1"/>
  <c r="AB293" i="7" s="1"/>
  <c r="AB294" i="7" s="1"/>
  <c r="AB295" i="7" s="1"/>
  <c r="AB296" i="7" s="1"/>
  <c r="AB297" i="7" s="1"/>
  <c r="AB298" i="7" s="1"/>
  <c r="AB299" i="7" s="1"/>
  <c r="AB300" i="7" s="1"/>
  <c r="AB301" i="7" s="1"/>
  <c r="AB302" i="7" s="1"/>
  <c r="AB303" i="7" s="1"/>
  <c r="AB304" i="7" s="1"/>
  <c r="AB305" i="7" s="1"/>
  <c r="AB306" i="7" s="1"/>
  <c r="AB246" i="7"/>
  <c r="AB247" i="7" s="1"/>
  <c r="AB248" i="7" s="1"/>
  <c r="AB249" i="7" s="1"/>
  <c r="AB250" i="7" s="1"/>
  <c r="AB251" i="7" s="1"/>
  <c r="AB252" i="7" s="1"/>
  <c r="AB253" i="7" s="1"/>
  <c r="AB254" i="7" s="1"/>
  <c r="AB255" i="7" s="1"/>
  <c r="AB256" i="7" s="1"/>
  <c r="AB257" i="7" s="1"/>
  <c r="AB258" i="7" s="1"/>
  <c r="AB259" i="7" s="1"/>
  <c r="AB260" i="7" s="1"/>
  <c r="AB261" i="7" s="1"/>
  <c r="AB262" i="7" s="1"/>
  <c r="AB263" i="7" s="1"/>
  <c r="AB264" i="7" s="1"/>
  <c r="AB265" i="7" s="1"/>
  <c r="AB266" i="7" s="1"/>
  <c r="AB267" i="7" s="1"/>
  <c r="AB268" i="7" s="1"/>
  <c r="AB269" i="7" s="1"/>
  <c r="AB270" i="7" s="1"/>
  <c r="AB271" i="7" s="1"/>
  <c r="AB272" i="7" s="1"/>
  <c r="AB273" i="7" s="1"/>
  <c r="AB274" i="7" s="1"/>
  <c r="AB275" i="7" s="1"/>
  <c r="AB216" i="7"/>
  <c r="AB217" i="7" s="1"/>
  <c r="AB218" i="7" s="1"/>
  <c r="AB219" i="7" s="1"/>
  <c r="AB220" i="7" s="1"/>
  <c r="AB221" i="7" s="1"/>
  <c r="AB222" i="7" s="1"/>
  <c r="AB223" i="7" s="1"/>
  <c r="AB224" i="7" s="1"/>
  <c r="AB225" i="7" s="1"/>
  <c r="AB226" i="7" s="1"/>
  <c r="AB227" i="7" s="1"/>
  <c r="AB228" i="7" s="1"/>
  <c r="AB229" i="7" s="1"/>
  <c r="AB230" i="7" s="1"/>
  <c r="AB231" i="7" s="1"/>
  <c r="AB232" i="7" s="1"/>
  <c r="AB233" i="7" s="1"/>
  <c r="AB234" i="7" s="1"/>
  <c r="AB235" i="7" s="1"/>
  <c r="AB236" i="7" s="1"/>
  <c r="AB237" i="7" s="1"/>
  <c r="AB238" i="7" s="1"/>
  <c r="AB239" i="7" s="1"/>
  <c r="AB240" i="7" s="1"/>
  <c r="AB241" i="7" s="1"/>
  <c r="AB242" i="7" s="1"/>
  <c r="AB243" i="7" s="1"/>
  <c r="AB244" i="7" s="1"/>
  <c r="AB245" i="7" s="1"/>
  <c r="AB215" i="7"/>
  <c r="AB184" i="7"/>
  <c r="AB185" i="7" s="1"/>
  <c r="AB186" i="7" s="1"/>
  <c r="AB187" i="7" s="1"/>
  <c r="AB188" i="7" s="1"/>
  <c r="AB189" i="7" s="1"/>
  <c r="AB190" i="7" s="1"/>
  <c r="AB191" i="7" s="1"/>
  <c r="AB192" i="7" s="1"/>
  <c r="AB193" i="7" s="1"/>
  <c r="AB194" i="7" s="1"/>
  <c r="AB195" i="7" s="1"/>
  <c r="AB196" i="7" s="1"/>
  <c r="AB197" i="7" s="1"/>
  <c r="AB198" i="7" s="1"/>
  <c r="AB199" i="7" s="1"/>
  <c r="AB200" i="7" s="1"/>
  <c r="AB201" i="7" s="1"/>
  <c r="AB202" i="7" s="1"/>
  <c r="AB203" i="7" s="1"/>
  <c r="AB204" i="7" s="1"/>
  <c r="AB205" i="7" s="1"/>
  <c r="AB206" i="7" s="1"/>
  <c r="AB207" i="7" s="1"/>
  <c r="AB208" i="7" s="1"/>
  <c r="AB209" i="7" s="1"/>
  <c r="AB210" i="7" s="1"/>
  <c r="AB211" i="7" s="1"/>
  <c r="AB212" i="7" s="1"/>
  <c r="AB213" i="7" s="1"/>
  <c r="AB214" i="7" s="1"/>
  <c r="AB155" i="7"/>
  <c r="AB156" i="7" s="1"/>
  <c r="AB157" i="7" s="1"/>
  <c r="AB158" i="7" s="1"/>
  <c r="AB159" i="7" s="1"/>
  <c r="AB160" i="7" s="1"/>
  <c r="AB161" i="7" s="1"/>
  <c r="AB162" i="7" s="1"/>
  <c r="AB163" i="7" s="1"/>
  <c r="AB164" i="7" s="1"/>
  <c r="AB165" i="7" s="1"/>
  <c r="AB166" i="7" s="1"/>
  <c r="AB167" i="7" s="1"/>
  <c r="AB168" i="7" s="1"/>
  <c r="AB169" i="7" s="1"/>
  <c r="AB170" i="7" s="1"/>
  <c r="AB171" i="7" s="1"/>
  <c r="AB172" i="7" s="1"/>
  <c r="AB173" i="7" s="1"/>
  <c r="AB174" i="7" s="1"/>
  <c r="AB175" i="7" s="1"/>
  <c r="AB176" i="7" s="1"/>
  <c r="AB177" i="7" s="1"/>
  <c r="AB178" i="7" s="1"/>
  <c r="AB179" i="7" s="1"/>
  <c r="AB180" i="7" s="1"/>
  <c r="AB181" i="7" s="1"/>
  <c r="AB182" i="7" s="1"/>
  <c r="AB183" i="7" s="1"/>
  <c r="AB154" i="7"/>
  <c r="AB123" i="7"/>
  <c r="AB124" i="7" s="1"/>
  <c r="AB125" i="7" s="1"/>
  <c r="AB126" i="7" s="1"/>
  <c r="AB127" i="7" s="1"/>
  <c r="AB128" i="7" s="1"/>
  <c r="AB129" i="7" s="1"/>
  <c r="AB130" i="7" s="1"/>
  <c r="AB131" i="7" s="1"/>
  <c r="AB132" i="7" s="1"/>
  <c r="AB133" i="7" s="1"/>
  <c r="AB134" i="7" s="1"/>
  <c r="AB135" i="7" s="1"/>
  <c r="AB136" i="7" s="1"/>
  <c r="AB137" i="7" s="1"/>
  <c r="AB138" i="7" s="1"/>
  <c r="AB139" i="7" s="1"/>
  <c r="AB140" i="7" s="1"/>
  <c r="AB141" i="7" s="1"/>
  <c r="AB142" i="7" s="1"/>
  <c r="AB143" i="7" s="1"/>
  <c r="AB144" i="7" s="1"/>
  <c r="AB145" i="7" s="1"/>
  <c r="AB146" i="7" s="1"/>
  <c r="AB147" i="7" s="1"/>
  <c r="AB148" i="7" s="1"/>
  <c r="AB149" i="7" s="1"/>
  <c r="AB150" i="7" s="1"/>
  <c r="AB151" i="7" s="1"/>
  <c r="AB152" i="7" s="1"/>
  <c r="AB153" i="7" s="1"/>
  <c r="AB93" i="7"/>
  <c r="AB94" i="7" s="1"/>
  <c r="AB95" i="7" s="1"/>
  <c r="AB96" i="7" s="1"/>
  <c r="AB97" i="7" s="1"/>
  <c r="AB98" i="7" s="1"/>
  <c r="AB99" i="7" s="1"/>
  <c r="AB100" i="7" s="1"/>
  <c r="AB101" i="7" s="1"/>
  <c r="AB102" i="7" s="1"/>
  <c r="AB103" i="7" s="1"/>
  <c r="AB104" i="7" s="1"/>
  <c r="AB105" i="7" s="1"/>
  <c r="AB106" i="7" s="1"/>
  <c r="AB107" i="7" s="1"/>
  <c r="AB108" i="7" s="1"/>
  <c r="AB109" i="7" s="1"/>
  <c r="AB110" i="7" s="1"/>
  <c r="AB111" i="7" s="1"/>
  <c r="AB112" i="7" s="1"/>
  <c r="AB113" i="7" s="1"/>
  <c r="AB114" i="7" s="1"/>
  <c r="AB115" i="7" s="1"/>
  <c r="AB116" i="7" s="1"/>
  <c r="AB117" i="7" s="1"/>
  <c r="AB118" i="7" s="1"/>
  <c r="AB119" i="7" s="1"/>
  <c r="AB120" i="7" s="1"/>
  <c r="AB121" i="7" s="1"/>
  <c r="AB122" i="7" s="1"/>
  <c r="AB62" i="7"/>
  <c r="AB63" i="7" s="1"/>
  <c r="AB64" i="7" s="1"/>
  <c r="AB65" i="7" s="1"/>
  <c r="AB66" i="7" s="1"/>
  <c r="AB67" i="7" s="1"/>
  <c r="AB68" i="7" s="1"/>
  <c r="AB69" i="7" s="1"/>
  <c r="AB70" i="7" s="1"/>
  <c r="AB71" i="7" s="1"/>
  <c r="AB72" i="7" s="1"/>
  <c r="AB73" i="7" s="1"/>
  <c r="AB74" i="7" s="1"/>
  <c r="AB75" i="7" s="1"/>
  <c r="AB76" i="7" s="1"/>
  <c r="AB77" i="7" s="1"/>
  <c r="AB78" i="7" s="1"/>
  <c r="AB79" i="7" s="1"/>
  <c r="AB80" i="7" s="1"/>
  <c r="AB81" i="7" s="1"/>
  <c r="AB82" i="7" s="1"/>
  <c r="AB83" i="7" s="1"/>
  <c r="AB84" i="7" s="1"/>
  <c r="AB85" i="7" s="1"/>
  <c r="AB86" i="7" s="1"/>
  <c r="AB87" i="7" s="1"/>
  <c r="AB88" i="7" s="1"/>
  <c r="AB89" i="7" s="1"/>
  <c r="AB90" i="7" s="1"/>
  <c r="AB91" i="7" s="1"/>
  <c r="AB92" i="7" s="1"/>
  <c r="AB34" i="7"/>
  <c r="AB35" i="7" s="1"/>
  <c r="AB36" i="7" s="1"/>
  <c r="AB37" i="7" s="1"/>
  <c r="AB38" i="7" s="1"/>
  <c r="AB39" i="7" s="1"/>
  <c r="AB40" i="7" s="1"/>
  <c r="AB41" i="7" s="1"/>
  <c r="AB42" i="7" s="1"/>
  <c r="AB43" i="7" s="1"/>
  <c r="AB44" i="7" s="1"/>
  <c r="AB45" i="7" s="1"/>
  <c r="AB46" i="7" s="1"/>
  <c r="AB47" i="7" s="1"/>
  <c r="AB48" i="7" s="1"/>
  <c r="AB49" i="7" s="1"/>
  <c r="AB50" i="7" s="1"/>
  <c r="AB51" i="7" s="1"/>
  <c r="AB52" i="7" s="1"/>
  <c r="AB53" i="7" s="1"/>
  <c r="AB54" i="7" s="1"/>
  <c r="AB55" i="7" s="1"/>
  <c r="AB56" i="7" s="1"/>
  <c r="AB57" i="7" s="1"/>
  <c r="AB58" i="7" s="1"/>
  <c r="AB59" i="7" s="1"/>
  <c r="AB60" i="7" s="1"/>
  <c r="AB33" i="7"/>
  <c r="AB2" i="7"/>
  <c r="AB3" i="7" s="1"/>
  <c r="AB4" i="7" s="1"/>
  <c r="AB5" i="7" s="1"/>
  <c r="AB6" i="7" s="1"/>
  <c r="AB7" i="7" s="1"/>
  <c r="AB8" i="7" s="1"/>
  <c r="AB9" i="7" s="1"/>
  <c r="AB10" i="7" s="1"/>
  <c r="AB11" i="7" s="1"/>
  <c r="AB12" i="7" s="1"/>
  <c r="AB13" i="7" s="1"/>
  <c r="AB14" i="7" s="1"/>
  <c r="AB15" i="7" s="1"/>
  <c r="AB16" i="7" s="1"/>
  <c r="AB17" i="7" s="1"/>
  <c r="AB18" i="7" s="1"/>
  <c r="AB19" i="7" s="1"/>
  <c r="AB20" i="7" s="1"/>
  <c r="AB21" i="7" s="1"/>
  <c r="AB22" i="7" s="1"/>
  <c r="AB23" i="7" s="1"/>
  <c r="AB24" i="7" s="1"/>
  <c r="AB25" i="7" s="1"/>
  <c r="AB26" i="7" s="1"/>
  <c r="AB27" i="7" s="1"/>
  <c r="AB28" i="7" s="1"/>
  <c r="AB29" i="7" s="1"/>
  <c r="AB30" i="7" s="1"/>
  <c r="AB31" i="7" s="1"/>
  <c r="AB32" i="7" s="1"/>
  <c r="Y337" i="7"/>
  <c r="Y338" i="7" s="1"/>
  <c r="Y339" i="7" s="1"/>
  <c r="Y340" i="7" s="1"/>
  <c r="Y341" i="7" s="1"/>
  <c r="Y342" i="7" s="1"/>
  <c r="Y343" i="7" s="1"/>
  <c r="Y344" i="7" s="1"/>
  <c r="Y345" i="7" s="1"/>
  <c r="Y346" i="7" s="1"/>
  <c r="Y347" i="7" s="1"/>
  <c r="Y348" i="7" s="1"/>
  <c r="Y349" i="7" s="1"/>
  <c r="Y350" i="7" s="1"/>
  <c r="Y351" i="7" s="1"/>
  <c r="Y352" i="7" s="1"/>
  <c r="Y353" i="7" s="1"/>
  <c r="Y354" i="7" s="1"/>
  <c r="Y355" i="7" s="1"/>
  <c r="Y356" i="7" s="1"/>
  <c r="Y357" i="7" s="1"/>
  <c r="Y358" i="7" s="1"/>
  <c r="Y359" i="7" s="1"/>
  <c r="Y360" i="7" s="1"/>
  <c r="Y361" i="7" s="1"/>
  <c r="Y362" i="7" s="1"/>
  <c r="Y363" i="7" s="1"/>
  <c r="Y364" i="7" s="1"/>
  <c r="Y365" i="7" s="1"/>
  <c r="Y366" i="7" s="1"/>
  <c r="Y367" i="7" s="1"/>
  <c r="Y307" i="7"/>
  <c r="Y308" i="7" s="1"/>
  <c r="Y309" i="7" s="1"/>
  <c r="Y310" i="7" s="1"/>
  <c r="Y311" i="7" s="1"/>
  <c r="Y312" i="7" s="1"/>
  <c r="Y313" i="7" s="1"/>
  <c r="Y314" i="7" s="1"/>
  <c r="Y315" i="7" s="1"/>
  <c r="Y316" i="7" s="1"/>
  <c r="Y317" i="7" s="1"/>
  <c r="Y318" i="7" s="1"/>
  <c r="Y319" i="7" s="1"/>
  <c r="Y320" i="7" s="1"/>
  <c r="Y321" i="7" s="1"/>
  <c r="Y322" i="7" s="1"/>
  <c r="Y323" i="7" s="1"/>
  <c r="Y324" i="7" s="1"/>
  <c r="Y325" i="7" s="1"/>
  <c r="Y326" i="7" s="1"/>
  <c r="Y327" i="7" s="1"/>
  <c r="Y328" i="7" s="1"/>
  <c r="Y329" i="7" s="1"/>
  <c r="Y330" i="7" s="1"/>
  <c r="Y331" i="7" s="1"/>
  <c r="Y332" i="7" s="1"/>
  <c r="Y333" i="7" s="1"/>
  <c r="Y334" i="7" s="1"/>
  <c r="Y335" i="7" s="1"/>
  <c r="Y336" i="7" s="1"/>
  <c r="Y276" i="7"/>
  <c r="Y277" i="7" s="1"/>
  <c r="Y278" i="7" s="1"/>
  <c r="Y279" i="7" s="1"/>
  <c r="Y280" i="7" s="1"/>
  <c r="Y281" i="7" s="1"/>
  <c r="Y282" i="7" s="1"/>
  <c r="Y283" i="7" s="1"/>
  <c r="Y284" i="7" s="1"/>
  <c r="Y285" i="7" s="1"/>
  <c r="Y286" i="7" s="1"/>
  <c r="Y287" i="7" s="1"/>
  <c r="Y288" i="7" s="1"/>
  <c r="Y289" i="7" s="1"/>
  <c r="Y290" i="7" s="1"/>
  <c r="Y291" i="7" s="1"/>
  <c r="Y292" i="7" s="1"/>
  <c r="Y293" i="7" s="1"/>
  <c r="Y294" i="7" s="1"/>
  <c r="Y295" i="7" s="1"/>
  <c r="Y296" i="7" s="1"/>
  <c r="Y297" i="7" s="1"/>
  <c r="Y298" i="7" s="1"/>
  <c r="Y299" i="7" s="1"/>
  <c r="Y300" i="7" s="1"/>
  <c r="Y301" i="7" s="1"/>
  <c r="Y302" i="7" s="1"/>
  <c r="Y303" i="7" s="1"/>
  <c r="Y304" i="7" s="1"/>
  <c r="Y305" i="7" s="1"/>
  <c r="Y306" i="7" s="1"/>
  <c r="Y246" i="7"/>
  <c r="Y247" i="7" s="1"/>
  <c r="Y248" i="7" s="1"/>
  <c r="Y249" i="7" s="1"/>
  <c r="Y250" i="7" s="1"/>
  <c r="Y251" i="7" s="1"/>
  <c r="Y252" i="7" s="1"/>
  <c r="Y253" i="7" s="1"/>
  <c r="Y254" i="7" s="1"/>
  <c r="Y255" i="7" s="1"/>
  <c r="Y256" i="7" s="1"/>
  <c r="Y257" i="7" s="1"/>
  <c r="Y258" i="7" s="1"/>
  <c r="Y259" i="7" s="1"/>
  <c r="Y260" i="7" s="1"/>
  <c r="Y261" i="7" s="1"/>
  <c r="Y262" i="7" s="1"/>
  <c r="Y263" i="7" s="1"/>
  <c r="Y264" i="7" s="1"/>
  <c r="Y265" i="7" s="1"/>
  <c r="Y266" i="7" s="1"/>
  <c r="Y267" i="7" s="1"/>
  <c r="Y268" i="7" s="1"/>
  <c r="Y269" i="7" s="1"/>
  <c r="Y270" i="7" s="1"/>
  <c r="Y271" i="7" s="1"/>
  <c r="Y272" i="7" s="1"/>
  <c r="Y273" i="7" s="1"/>
  <c r="Y274" i="7" s="1"/>
  <c r="Y275" i="7" s="1"/>
  <c r="Y215" i="7"/>
  <c r="Y216" i="7" s="1"/>
  <c r="Y217" i="7" s="1"/>
  <c r="Y218" i="7" s="1"/>
  <c r="Y219" i="7" s="1"/>
  <c r="Y220" i="7" s="1"/>
  <c r="Y221" i="7" s="1"/>
  <c r="Y222" i="7" s="1"/>
  <c r="Y223" i="7" s="1"/>
  <c r="Y224" i="7" s="1"/>
  <c r="Y225" i="7" s="1"/>
  <c r="Y226" i="7" s="1"/>
  <c r="Y227" i="7" s="1"/>
  <c r="Y228" i="7" s="1"/>
  <c r="Y229" i="7" s="1"/>
  <c r="Y230" i="7" s="1"/>
  <c r="Y231" i="7" s="1"/>
  <c r="Y232" i="7" s="1"/>
  <c r="Y233" i="7" s="1"/>
  <c r="Y234" i="7" s="1"/>
  <c r="Y235" i="7" s="1"/>
  <c r="Y236" i="7" s="1"/>
  <c r="Y237" i="7" s="1"/>
  <c r="Y238" i="7" s="1"/>
  <c r="Y239" i="7" s="1"/>
  <c r="Y240" i="7" s="1"/>
  <c r="Y241" i="7" s="1"/>
  <c r="Y242" i="7" s="1"/>
  <c r="Y243" i="7" s="1"/>
  <c r="Y244" i="7" s="1"/>
  <c r="Y245" i="7" s="1"/>
  <c r="Y186" i="7"/>
  <c r="Y187" i="7" s="1"/>
  <c r="Y188" i="7" s="1"/>
  <c r="Y189" i="7" s="1"/>
  <c r="Y190" i="7" s="1"/>
  <c r="Y191" i="7" s="1"/>
  <c r="Y192" i="7" s="1"/>
  <c r="Y193" i="7" s="1"/>
  <c r="Y194" i="7" s="1"/>
  <c r="Y195" i="7" s="1"/>
  <c r="Y196" i="7" s="1"/>
  <c r="Y197" i="7" s="1"/>
  <c r="Y198" i="7" s="1"/>
  <c r="Y199" i="7" s="1"/>
  <c r="Y200" i="7" s="1"/>
  <c r="Y201" i="7" s="1"/>
  <c r="Y202" i="7" s="1"/>
  <c r="Y203" i="7" s="1"/>
  <c r="Y204" i="7" s="1"/>
  <c r="Y205" i="7" s="1"/>
  <c r="Y206" i="7" s="1"/>
  <c r="Y207" i="7" s="1"/>
  <c r="Y208" i="7" s="1"/>
  <c r="Y209" i="7" s="1"/>
  <c r="Y210" i="7" s="1"/>
  <c r="Y211" i="7" s="1"/>
  <c r="Y212" i="7" s="1"/>
  <c r="Y213" i="7" s="1"/>
  <c r="Y214" i="7" s="1"/>
  <c r="Y185" i="7"/>
  <c r="Y184" i="7"/>
  <c r="Y154" i="7"/>
  <c r="Y155" i="7" s="1"/>
  <c r="Y156" i="7" s="1"/>
  <c r="Y157" i="7" s="1"/>
  <c r="Y158" i="7" s="1"/>
  <c r="Y159" i="7" s="1"/>
  <c r="Y160" i="7" s="1"/>
  <c r="Y161" i="7" s="1"/>
  <c r="Y162" i="7" s="1"/>
  <c r="Y163" i="7" s="1"/>
  <c r="Y164" i="7" s="1"/>
  <c r="Y165" i="7" s="1"/>
  <c r="Y166" i="7" s="1"/>
  <c r="Y167" i="7" s="1"/>
  <c r="Y168" i="7" s="1"/>
  <c r="Y169" i="7" s="1"/>
  <c r="Y170" i="7" s="1"/>
  <c r="Y171" i="7" s="1"/>
  <c r="Y172" i="7" s="1"/>
  <c r="Y173" i="7" s="1"/>
  <c r="Y174" i="7" s="1"/>
  <c r="Y175" i="7" s="1"/>
  <c r="Y176" i="7" s="1"/>
  <c r="Y177" i="7" s="1"/>
  <c r="Y178" i="7" s="1"/>
  <c r="Y179" i="7" s="1"/>
  <c r="Y180" i="7" s="1"/>
  <c r="Y181" i="7" s="1"/>
  <c r="Y182" i="7" s="1"/>
  <c r="Y183" i="7" s="1"/>
  <c r="Y123" i="7"/>
  <c r="Y124" i="7" s="1"/>
  <c r="Y125" i="7" s="1"/>
  <c r="Y126" i="7" s="1"/>
  <c r="Y127" i="7" s="1"/>
  <c r="Y128" i="7" s="1"/>
  <c r="Y129" i="7" s="1"/>
  <c r="Y130" i="7" s="1"/>
  <c r="Y131" i="7" s="1"/>
  <c r="Y132" i="7" s="1"/>
  <c r="Y133" i="7" s="1"/>
  <c r="Y134" i="7" s="1"/>
  <c r="Y135" i="7" s="1"/>
  <c r="Y136" i="7" s="1"/>
  <c r="Y137" i="7" s="1"/>
  <c r="Y138" i="7" s="1"/>
  <c r="Y139" i="7" s="1"/>
  <c r="Y140" i="7" s="1"/>
  <c r="Y141" i="7" s="1"/>
  <c r="Y142" i="7" s="1"/>
  <c r="Y143" i="7" s="1"/>
  <c r="Y144" i="7" s="1"/>
  <c r="Y145" i="7" s="1"/>
  <c r="Y146" i="7" s="1"/>
  <c r="Y147" i="7" s="1"/>
  <c r="Y148" i="7" s="1"/>
  <c r="Y149" i="7" s="1"/>
  <c r="Y150" i="7" s="1"/>
  <c r="Y151" i="7" s="1"/>
  <c r="Y152" i="7" s="1"/>
  <c r="Y153" i="7" s="1"/>
  <c r="Y93" i="7"/>
  <c r="Y94" i="7" s="1"/>
  <c r="Y95" i="7" s="1"/>
  <c r="Y96" i="7" s="1"/>
  <c r="Y97" i="7" s="1"/>
  <c r="Y98" i="7" s="1"/>
  <c r="Y99" i="7" s="1"/>
  <c r="Y100" i="7" s="1"/>
  <c r="Y101" i="7" s="1"/>
  <c r="Y102" i="7" s="1"/>
  <c r="Y103" i="7" s="1"/>
  <c r="Y104" i="7" s="1"/>
  <c r="Y105" i="7" s="1"/>
  <c r="Y106" i="7" s="1"/>
  <c r="Y107" i="7" s="1"/>
  <c r="Y108" i="7" s="1"/>
  <c r="Y109" i="7" s="1"/>
  <c r="Y110" i="7" s="1"/>
  <c r="Y111" i="7" s="1"/>
  <c r="Y112" i="7" s="1"/>
  <c r="Y113" i="7" s="1"/>
  <c r="Y114" i="7" s="1"/>
  <c r="Y115" i="7" s="1"/>
  <c r="Y116" i="7" s="1"/>
  <c r="Y117" i="7" s="1"/>
  <c r="Y118" i="7" s="1"/>
  <c r="Y119" i="7" s="1"/>
  <c r="Y120" i="7" s="1"/>
  <c r="Y121" i="7" s="1"/>
  <c r="Y122" i="7" s="1"/>
  <c r="Y62" i="7"/>
  <c r="Y63" i="7" s="1"/>
  <c r="Y64" i="7" s="1"/>
  <c r="Y65" i="7" s="1"/>
  <c r="Y66" i="7" s="1"/>
  <c r="Y67" i="7" s="1"/>
  <c r="Y68" i="7" s="1"/>
  <c r="Y69" i="7" s="1"/>
  <c r="Y70" i="7" s="1"/>
  <c r="Y71" i="7" s="1"/>
  <c r="Y72" i="7" s="1"/>
  <c r="Y73" i="7" s="1"/>
  <c r="Y74" i="7" s="1"/>
  <c r="Y75" i="7" s="1"/>
  <c r="Y76" i="7" s="1"/>
  <c r="Y77" i="7" s="1"/>
  <c r="Y78" i="7" s="1"/>
  <c r="Y79" i="7" s="1"/>
  <c r="Y80" i="7" s="1"/>
  <c r="Y81" i="7" s="1"/>
  <c r="Y82" i="7" s="1"/>
  <c r="Y83" i="7" s="1"/>
  <c r="Y84" i="7" s="1"/>
  <c r="Y85" i="7" s="1"/>
  <c r="Y86" i="7" s="1"/>
  <c r="Y87" i="7" s="1"/>
  <c r="Y88" i="7" s="1"/>
  <c r="Y89" i="7" s="1"/>
  <c r="Y90" i="7" s="1"/>
  <c r="Y91" i="7" s="1"/>
  <c r="Y92" i="7" s="1"/>
  <c r="Y33" i="7"/>
  <c r="Y34" i="7" s="1"/>
  <c r="Y35" i="7" s="1"/>
  <c r="Y36" i="7" s="1"/>
  <c r="Y37" i="7" s="1"/>
  <c r="Y38" i="7" s="1"/>
  <c r="Y39" i="7" s="1"/>
  <c r="Y40" i="7" s="1"/>
  <c r="Y41" i="7" s="1"/>
  <c r="Y42" i="7" s="1"/>
  <c r="Y43" i="7" s="1"/>
  <c r="Y44" i="7" s="1"/>
  <c r="Y45" i="7" s="1"/>
  <c r="Y46" i="7" s="1"/>
  <c r="Y47" i="7" s="1"/>
  <c r="Y48" i="7" s="1"/>
  <c r="Y49" i="7" s="1"/>
  <c r="Y50" i="7" s="1"/>
  <c r="Y51" i="7" s="1"/>
  <c r="Y52" i="7" s="1"/>
  <c r="Y53" i="7" s="1"/>
  <c r="Y54" i="7" s="1"/>
  <c r="Y55" i="7" s="1"/>
  <c r="Y56" i="7" s="1"/>
  <c r="Y57" i="7" s="1"/>
  <c r="Y58" i="7" s="1"/>
  <c r="Y59" i="7" s="1"/>
  <c r="Y60" i="7" s="1"/>
  <c r="Y2" i="7"/>
  <c r="Y3" i="7" s="1"/>
  <c r="Y4" i="7" s="1"/>
  <c r="Y5" i="7" s="1"/>
  <c r="Y6" i="7" s="1"/>
  <c r="Y7" i="7" s="1"/>
  <c r="Y8" i="7" s="1"/>
  <c r="Y9" i="7" s="1"/>
  <c r="Y10" i="7" s="1"/>
  <c r="Y11" i="7" s="1"/>
  <c r="Y12" i="7" s="1"/>
  <c r="Y13" i="7" s="1"/>
  <c r="Y14" i="7" s="1"/>
  <c r="Y15" i="7" s="1"/>
  <c r="Y16" i="7" s="1"/>
  <c r="Y17" i="7" s="1"/>
  <c r="Y18" i="7" s="1"/>
  <c r="Y19" i="7" s="1"/>
  <c r="Y20" i="7" s="1"/>
  <c r="Y21" i="7" s="1"/>
  <c r="Y22" i="7" s="1"/>
  <c r="Y23" i="7" s="1"/>
  <c r="Y24" i="7" s="1"/>
  <c r="Y25" i="7" s="1"/>
  <c r="Y26" i="7" s="1"/>
  <c r="Y27" i="7" s="1"/>
  <c r="Y28" i="7" s="1"/>
  <c r="Y29" i="7" s="1"/>
  <c r="Y30" i="7" s="1"/>
  <c r="Y31" i="7" s="1"/>
  <c r="Y32" i="7" s="1"/>
  <c r="V337" i="7"/>
  <c r="V338" i="7" s="1"/>
  <c r="V339" i="7" s="1"/>
  <c r="V340" i="7" s="1"/>
  <c r="V341" i="7" s="1"/>
  <c r="V342" i="7" s="1"/>
  <c r="V343" i="7" s="1"/>
  <c r="V344" i="7" s="1"/>
  <c r="V345" i="7" s="1"/>
  <c r="V346" i="7" s="1"/>
  <c r="V347" i="7" s="1"/>
  <c r="V348" i="7" s="1"/>
  <c r="V349" i="7" s="1"/>
  <c r="V350" i="7" s="1"/>
  <c r="V351" i="7" s="1"/>
  <c r="V352" i="7" s="1"/>
  <c r="V353" i="7" s="1"/>
  <c r="V354" i="7" s="1"/>
  <c r="V355" i="7" s="1"/>
  <c r="V356" i="7" s="1"/>
  <c r="V357" i="7" s="1"/>
  <c r="V358" i="7" s="1"/>
  <c r="V359" i="7" s="1"/>
  <c r="V360" i="7" s="1"/>
  <c r="V361" i="7" s="1"/>
  <c r="V362" i="7" s="1"/>
  <c r="V363" i="7" s="1"/>
  <c r="V364" i="7" s="1"/>
  <c r="V365" i="7" s="1"/>
  <c r="V366" i="7" s="1"/>
  <c r="V367" i="7" s="1"/>
  <c r="V308" i="7"/>
  <c r="V309" i="7" s="1"/>
  <c r="V310" i="7" s="1"/>
  <c r="V311" i="7" s="1"/>
  <c r="V312" i="7" s="1"/>
  <c r="V313" i="7" s="1"/>
  <c r="V314" i="7" s="1"/>
  <c r="V315" i="7" s="1"/>
  <c r="V316" i="7" s="1"/>
  <c r="V317" i="7" s="1"/>
  <c r="V318" i="7" s="1"/>
  <c r="V319" i="7" s="1"/>
  <c r="V320" i="7" s="1"/>
  <c r="V321" i="7" s="1"/>
  <c r="V322" i="7" s="1"/>
  <c r="V323" i="7" s="1"/>
  <c r="V324" i="7" s="1"/>
  <c r="V325" i="7" s="1"/>
  <c r="V326" i="7" s="1"/>
  <c r="V327" i="7" s="1"/>
  <c r="V328" i="7" s="1"/>
  <c r="V329" i="7" s="1"/>
  <c r="V330" i="7" s="1"/>
  <c r="V331" i="7" s="1"/>
  <c r="V332" i="7" s="1"/>
  <c r="V333" i="7" s="1"/>
  <c r="V334" i="7" s="1"/>
  <c r="V335" i="7" s="1"/>
  <c r="V336" i="7" s="1"/>
  <c r="V307" i="7"/>
  <c r="V276" i="7"/>
  <c r="V277" i="7" s="1"/>
  <c r="V278" i="7" s="1"/>
  <c r="V279" i="7" s="1"/>
  <c r="V280" i="7" s="1"/>
  <c r="V281" i="7" s="1"/>
  <c r="V282" i="7" s="1"/>
  <c r="V283" i="7" s="1"/>
  <c r="V284" i="7" s="1"/>
  <c r="V285" i="7" s="1"/>
  <c r="V286" i="7" s="1"/>
  <c r="V287" i="7" s="1"/>
  <c r="V288" i="7" s="1"/>
  <c r="V289" i="7" s="1"/>
  <c r="V290" i="7" s="1"/>
  <c r="V291" i="7" s="1"/>
  <c r="V292" i="7" s="1"/>
  <c r="V293" i="7" s="1"/>
  <c r="V294" i="7" s="1"/>
  <c r="V295" i="7" s="1"/>
  <c r="V296" i="7" s="1"/>
  <c r="V297" i="7" s="1"/>
  <c r="V298" i="7" s="1"/>
  <c r="V299" i="7" s="1"/>
  <c r="V300" i="7" s="1"/>
  <c r="V301" i="7" s="1"/>
  <c r="V302" i="7" s="1"/>
  <c r="V303" i="7" s="1"/>
  <c r="V304" i="7" s="1"/>
  <c r="V305" i="7" s="1"/>
  <c r="V306" i="7" s="1"/>
  <c r="V246" i="7"/>
  <c r="V247" i="7" s="1"/>
  <c r="V248" i="7" s="1"/>
  <c r="V249" i="7" s="1"/>
  <c r="V250" i="7" s="1"/>
  <c r="V251" i="7" s="1"/>
  <c r="V252" i="7" s="1"/>
  <c r="V253" i="7" s="1"/>
  <c r="V254" i="7" s="1"/>
  <c r="V255" i="7" s="1"/>
  <c r="V256" i="7" s="1"/>
  <c r="V257" i="7" s="1"/>
  <c r="V258" i="7" s="1"/>
  <c r="V259" i="7" s="1"/>
  <c r="V260" i="7" s="1"/>
  <c r="V261" i="7" s="1"/>
  <c r="V262" i="7" s="1"/>
  <c r="V263" i="7" s="1"/>
  <c r="V264" i="7" s="1"/>
  <c r="V265" i="7" s="1"/>
  <c r="V266" i="7" s="1"/>
  <c r="V267" i="7" s="1"/>
  <c r="V268" i="7" s="1"/>
  <c r="V269" i="7" s="1"/>
  <c r="V270" i="7" s="1"/>
  <c r="V271" i="7" s="1"/>
  <c r="V272" i="7" s="1"/>
  <c r="V273" i="7" s="1"/>
  <c r="V274" i="7" s="1"/>
  <c r="V275" i="7" s="1"/>
  <c r="V216" i="7"/>
  <c r="V217" i="7" s="1"/>
  <c r="V218" i="7" s="1"/>
  <c r="V219" i="7" s="1"/>
  <c r="V220" i="7" s="1"/>
  <c r="V221" i="7" s="1"/>
  <c r="V222" i="7" s="1"/>
  <c r="V223" i="7" s="1"/>
  <c r="V224" i="7" s="1"/>
  <c r="V225" i="7" s="1"/>
  <c r="V226" i="7" s="1"/>
  <c r="V227" i="7" s="1"/>
  <c r="V228" i="7" s="1"/>
  <c r="V229" i="7" s="1"/>
  <c r="V230" i="7" s="1"/>
  <c r="V231" i="7" s="1"/>
  <c r="V232" i="7" s="1"/>
  <c r="V233" i="7" s="1"/>
  <c r="V234" i="7" s="1"/>
  <c r="V235" i="7" s="1"/>
  <c r="V236" i="7" s="1"/>
  <c r="V237" i="7" s="1"/>
  <c r="V238" i="7" s="1"/>
  <c r="V239" i="7" s="1"/>
  <c r="V240" i="7" s="1"/>
  <c r="V241" i="7" s="1"/>
  <c r="V242" i="7" s="1"/>
  <c r="V243" i="7" s="1"/>
  <c r="V244" i="7" s="1"/>
  <c r="V245" i="7" s="1"/>
  <c r="V215" i="7"/>
  <c r="V184" i="7"/>
  <c r="V185" i="7" s="1"/>
  <c r="V186" i="7" s="1"/>
  <c r="V187" i="7" s="1"/>
  <c r="V188" i="7" s="1"/>
  <c r="V189" i="7" s="1"/>
  <c r="V190" i="7" s="1"/>
  <c r="V191" i="7" s="1"/>
  <c r="V192" i="7" s="1"/>
  <c r="V193" i="7" s="1"/>
  <c r="V194" i="7" s="1"/>
  <c r="V195" i="7" s="1"/>
  <c r="V196" i="7" s="1"/>
  <c r="V197" i="7" s="1"/>
  <c r="V198" i="7" s="1"/>
  <c r="V199" i="7" s="1"/>
  <c r="V200" i="7" s="1"/>
  <c r="V201" i="7" s="1"/>
  <c r="V202" i="7" s="1"/>
  <c r="V203" i="7" s="1"/>
  <c r="V204" i="7" s="1"/>
  <c r="V205" i="7" s="1"/>
  <c r="V206" i="7" s="1"/>
  <c r="V207" i="7" s="1"/>
  <c r="V208" i="7" s="1"/>
  <c r="V209" i="7" s="1"/>
  <c r="V210" i="7" s="1"/>
  <c r="V211" i="7" s="1"/>
  <c r="V212" i="7" s="1"/>
  <c r="V213" i="7" s="1"/>
  <c r="V214" i="7" s="1"/>
  <c r="V155" i="7"/>
  <c r="V156" i="7" s="1"/>
  <c r="V157" i="7" s="1"/>
  <c r="V158" i="7" s="1"/>
  <c r="V159" i="7" s="1"/>
  <c r="V160" i="7" s="1"/>
  <c r="V161" i="7" s="1"/>
  <c r="V162" i="7" s="1"/>
  <c r="V163" i="7" s="1"/>
  <c r="V164" i="7" s="1"/>
  <c r="V165" i="7" s="1"/>
  <c r="V166" i="7" s="1"/>
  <c r="V167" i="7" s="1"/>
  <c r="V168" i="7" s="1"/>
  <c r="V169" i="7" s="1"/>
  <c r="V170" i="7" s="1"/>
  <c r="V171" i="7" s="1"/>
  <c r="V172" i="7" s="1"/>
  <c r="V173" i="7" s="1"/>
  <c r="V174" i="7" s="1"/>
  <c r="V175" i="7" s="1"/>
  <c r="V176" i="7" s="1"/>
  <c r="V177" i="7" s="1"/>
  <c r="V178" i="7" s="1"/>
  <c r="V179" i="7" s="1"/>
  <c r="V180" i="7" s="1"/>
  <c r="V181" i="7" s="1"/>
  <c r="V182" i="7" s="1"/>
  <c r="V183" i="7" s="1"/>
  <c r="V154" i="7"/>
  <c r="V123" i="7"/>
  <c r="V124" i="7" s="1"/>
  <c r="V125" i="7" s="1"/>
  <c r="V126" i="7" s="1"/>
  <c r="V127" i="7" s="1"/>
  <c r="V128" i="7" s="1"/>
  <c r="V129" i="7" s="1"/>
  <c r="V130" i="7" s="1"/>
  <c r="V131" i="7" s="1"/>
  <c r="V132" i="7" s="1"/>
  <c r="V133" i="7" s="1"/>
  <c r="V134" i="7" s="1"/>
  <c r="V135" i="7" s="1"/>
  <c r="V136" i="7" s="1"/>
  <c r="V137" i="7" s="1"/>
  <c r="V138" i="7" s="1"/>
  <c r="V139" i="7" s="1"/>
  <c r="V140" i="7" s="1"/>
  <c r="V141" i="7" s="1"/>
  <c r="V142" i="7" s="1"/>
  <c r="V143" i="7" s="1"/>
  <c r="V144" i="7" s="1"/>
  <c r="V145" i="7" s="1"/>
  <c r="V146" i="7" s="1"/>
  <c r="V147" i="7" s="1"/>
  <c r="V148" i="7" s="1"/>
  <c r="V149" i="7" s="1"/>
  <c r="V150" i="7" s="1"/>
  <c r="V151" i="7" s="1"/>
  <c r="V152" i="7" s="1"/>
  <c r="V153" i="7" s="1"/>
  <c r="V93" i="7"/>
  <c r="V94" i="7" s="1"/>
  <c r="V95" i="7" s="1"/>
  <c r="V96" i="7" s="1"/>
  <c r="V97" i="7" s="1"/>
  <c r="V98" i="7" s="1"/>
  <c r="V99" i="7" s="1"/>
  <c r="V100" i="7" s="1"/>
  <c r="V101" i="7" s="1"/>
  <c r="V102" i="7" s="1"/>
  <c r="V103" i="7" s="1"/>
  <c r="V104" i="7" s="1"/>
  <c r="V105" i="7" s="1"/>
  <c r="V106" i="7" s="1"/>
  <c r="V107" i="7" s="1"/>
  <c r="V108" i="7" s="1"/>
  <c r="V109" i="7" s="1"/>
  <c r="V110" i="7" s="1"/>
  <c r="V111" i="7" s="1"/>
  <c r="V112" i="7" s="1"/>
  <c r="V113" i="7" s="1"/>
  <c r="V114" i="7" s="1"/>
  <c r="V115" i="7" s="1"/>
  <c r="V116" i="7" s="1"/>
  <c r="V117" i="7" s="1"/>
  <c r="V118" i="7" s="1"/>
  <c r="V119" i="7" s="1"/>
  <c r="V120" i="7" s="1"/>
  <c r="V121" i="7" s="1"/>
  <c r="V122" i="7" s="1"/>
  <c r="V62" i="7"/>
  <c r="V63" i="7" s="1"/>
  <c r="V64" i="7" s="1"/>
  <c r="V65" i="7" s="1"/>
  <c r="V66" i="7" s="1"/>
  <c r="V67" i="7" s="1"/>
  <c r="V68" i="7" s="1"/>
  <c r="V69" i="7" s="1"/>
  <c r="V70" i="7" s="1"/>
  <c r="V71" i="7" s="1"/>
  <c r="V72" i="7" s="1"/>
  <c r="V73" i="7" s="1"/>
  <c r="V74" i="7" s="1"/>
  <c r="V75" i="7" s="1"/>
  <c r="V76" i="7" s="1"/>
  <c r="V77" i="7" s="1"/>
  <c r="V78" i="7" s="1"/>
  <c r="V79" i="7" s="1"/>
  <c r="V80" i="7" s="1"/>
  <c r="V81" i="7" s="1"/>
  <c r="V82" i="7" s="1"/>
  <c r="V83" i="7" s="1"/>
  <c r="V84" i="7" s="1"/>
  <c r="V85" i="7" s="1"/>
  <c r="V86" i="7" s="1"/>
  <c r="V87" i="7" s="1"/>
  <c r="V88" i="7" s="1"/>
  <c r="V89" i="7" s="1"/>
  <c r="V90" i="7" s="1"/>
  <c r="V91" i="7" s="1"/>
  <c r="V92" i="7" s="1"/>
  <c r="V35" i="7"/>
  <c r="V36" i="7" s="1"/>
  <c r="V37" i="7" s="1"/>
  <c r="V38" i="7" s="1"/>
  <c r="V39" i="7" s="1"/>
  <c r="V40" i="7" s="1"/>
  <c r="V41" i="7" s="1"/>
  <c r="V42" i="7" s="1"/>
  <c r="V43" i="7" s="1"/>
  <c r="V44" i="7" s="1"/>
  <c r="V45" i="7" s="1"/>
  <c r="V46" i="7" s="1"/>
  <c r="V47" i="7" s="1"/>
  <c r="V48" i="7" s="1"/>
  <c r="V49" i="7" s="1"/>
  <c r="V50" i="7" s="1"/>
  <c r="V51" i="7" s="1"/>
  <c r="V52" i="7" s="1"/>
  <c r="V53" i="7" s="1"/>
  <c r="V54" i="7" s="1"/>
  <c r="V55" i="7" s="1"/>
  <c r="V56" i="7" s="1"/>
  <c r="V57" i="7" s="1"/>
  <c r="V58" i="7" s="1"/>
  <c r="V59" i="7" s="1"/>
  <c r="V60" i="7" s="1"/>
  <c r="V34" i="7"/>
  <c r="V33" i="7"/>
  <c r="V3" i="7"/>
  <c r="V4" i="7" s="1"/>
  <c r="V5" i="7" s="1"/>
  <c r="V6" i="7" s="1"/>
  <c r="V7" i="7" s="1"/>
  <c r="V8" i="7" s="1"/>
  <c r="V9" i="7" s="1"/>
  <c r="V10" i="7" s="1"/>
  <c r="V11" i="7" s="1"/>
  <c r="V12" i="7" s="1"/>
  <c r="V13" i="7" s="1"/>
  <c r="V14" i="7" s="1"/>
  <c r="V15" i="7" s="1"/>
  <c r="V16" i="7" s="1"/>
  <c r="V17" i="7" s="1"/>
  <c r="V18" i="7" s="1"/>
  <c r="V19" i="7" s="1"/>
  <c r="V20" i="7" s="1"/>
  <c r="V21" i="7" s="1"/>
  <c r="V22" i="7" s="1"/>
  <c r="V23" i="7" s="1"/>
  <c r="V24" i="7" s="1"/>
  <c r="V25" i="7" s="1"/>
  <c r="V26" i="7" s="1"/>
  <c r="V27" i="7" s="1"/>
  <c r="V28" i="7" s="1"/>
  <c r="V29" i="7" s="1"/>
  <c r="V30" i="7" s="1"/>
  <c r="V31" i="7" s="1"/>
  <c r="V32" i="7" s="1"/>
  <c r="V2" i="7"/>
  <c r="S338" i="7"/>
  <c r="S339" i="7" s="1"/>
  <c r="S340" i="7" s="1"/>
  <c r="S341" i="7" s="1"/>
  <c r="S342" i="7" s="1"/>
  <c r="S343" i="7" s="1"/>
  <c r="S344" i="7" s="1"/>
  <c r="S345" i="7" s="1"/>
  <c r="S346" i="7" s="1"/>
  <c r="S347" i="7" s="1"/>
  <c r="S348" i="7" s="1"/>
  <c r="S349" i="7" s="1"/>
  <c r="S350" i="7" s="1"/>
  <c r="S351" i="7" s="1"/>
  <c r="S352" i="7" s="1"/>
  <c r="S353" i="7" s="1"/>
  <c r="S354" i="7" s="1"/>
  <c r="S355" i="7" s="1"/>
  <c r="S356" i="7" s="1"/>
  <c r="S357" i="7" s="1"/>
  <c r="S358" i="7" s="1"/>
  <c r="S359" i="7" s="1"/>
  <c r="S360" i="7" s="1"/>
  <c r="S361" i="7" s="1"/>
  <c r="S362" i="7" s="1"/>
  <c r="S363" i="7" s="1"/>
  <c r="S364" i="7" s="1"/>
  <c r="S365" i="7" s="1"/>
  <c r="S366" i="7" s="1"/>
  <c r="S367" i="7" s="1"/>
  <c r="S337" i="7"/>
  <c r="S308" i="7"/>
  <c r="S309" i="7" s="1"/>
  <c r="S310" i="7" s="1"/>
  <c r="S311" i="7" s="1"/>
  <c r="S312" i="7" s="1"/>
  <c r="S313" i="7" s="1"/>
  <c r="S314" i="7" s="1"/>
  <c r="S315" i="7" s="1"/>
  <c r="S316" i="7" s="1"/>
  <c r="S317" i="7" s="1"/>
  <c r="S318" i="7" s="1"/>
  <c r="S319" i="7" s="1"/>
  <c r="S320" i="7" s="1"/>
  <c r="S321" i="7" s="1"/>
  <c r="S322" i="7" s="1"/>
  <c r="S323" i="7" s="1"/>
  <c r="S324" i="7" s="1"/>
  <c r="S325" i="7" s="1"/>
  <c r="S326" i="7" s="1"/>
  <c r="S327" i="7" s="1"/>
  <c r="S328" i="7" s="1"/>
  <c r="S329" i="7" s="1"/>
  <c r="S330" i="7" s="1"/>
  <c r="S331" i="7" s="1"/>
  <c r="S332" i="7" s="1"/>
  <c r="S333" i="7" s="1"/>
  <c r="S334" i="7" s="1"/>
  <c r="S335" i="7" s="1"/>
  <c r="S336" i="7" s="1"/>
  <c r="S307" i="7"/>
  <c r="S276" i="7"/>
  <c r="S277" i="7" s="1"/>
  <c r="S278" i="7" s="1"/>
  <c r="S279" i="7" s="1"/>
  <c r="S280" i="7" s="1"/>
  <c r="S281" i="7" s="1"/>
  <c r="S282" i="7" s="1"/>
  <c r="S283" i="7" s="1"/>
  <c r="S284" i="7" s="1"/>
  <c r="S285" i="7" s="1"/>
  <c r="S286" i="7" s="1"/>
  <c r="S287" i="7" s="1"/>
  <c r="S288" i="7" s="1"/>
  <c r="S289" i="7" s="1"/>
  <c r="S290" i="7" s="1"/>
  <c r="S291" i="7" s="1"/>
  <c r="S292" i="7" s="1"/>
  <c r="S293" i="7" s="1"/>
  <c r="S294" i="7" s="1"/>
  <c r="S295" i="7" s="1"/>
  <c r="S296" i="7" s="1"/>
  <c r="S297" i="7" s="1"/>
  <c r="S298" i="7" s="1"/>
  <c r="S299" i="7" s="1"/>
  <c r="S300" i="7" s="1"/>
  <c r="S301" i="7" s="1"/>
  <c r="S302" i="7" s="1"/>
  <c r="S303" i="7" s="1"/>
  <c r="S304" i="7" s="1"/>
  <c r="S305" i="7" s="1"/>
  <c r="S306" i="7" s="1"/>
  <c r="S247" i="7"/>
  <c r="S248" i="7" s="1"/>
  <c r="S249" i="7" s="1"/>
  <c r="S250" i="7" s="1"/>
  <c r="S251" i="7" s="1"/>
  <c r="S252" i="7" s="1"/>
  <c r="S253" i="7" s="1"/>
  <c r="S254" i="7" s="1"/>
  <c r="S255" i="7" s="1"/>
  <c r="S256" i="7" s="1"/>
  <c r="S257" i="7" s="1"/>
  <c r="S258" i="7" s="1"/>
  <c r="S259" i="7" s="1"/>
  <c r="S260" i="7" s="1"/>
  <c r="S261" i="7" s="1"/>
  <c r="S262" i="7" s="1"/>
  <c r="S263" i="7" s="1"/>
  <c r="S264" i="7" s="1"/>
  <c r="S265" i="7" s="1"/>
  <c r="S266" i="7" s="1"/>
  <c r="S267" i="7" s="1"/>
  <c r="S268" i="7" s="1"/>
  <c r="S269" i="7" s="1"/>
  <c r="S270" i="7" s="1"/>
  <c r="S271" i="7" s="1"/>
  <c r="S272" i="7" s="1"/>
  <c r="S273" i="7" s="1"/>
  <c r="S274" i="7" s="1"/>
  <c r="S275" i="7" s="1"/>
  <c r="S246" i="7"/>
  <c r="S215" i="7"/>
  <c r="S216" i="7" s="1"/>
  <c r="S217" i="7" s="1"/>
  <c r="S218" i="7" s="1"/>
  <c r="S219" i="7" s="1"/>
  <c r="S220" i="7" s="1"/>
  <c r="S221" i="7" s="1"/>
  <c r="S222" i="7" s="1"/>
  <c r="S223" i="7" s="1"/>
  <c r="S224" i="7" s="1"/>
  <c r="S225" i="7" s="1"/>
  <c r="S226" i="7" s="1"/>
  <c r="S227" i="7" s="1"/>
  <c r="S228" i="7" s="1"/>
  <c r="S229" i="7" s="1"/>
  <c r="S230" i="7" s="1"/>
  <c r="S231" i="7" s="1"/>
  <c r="S232" i="7" s="1"/>
  <c r="S233" i="7" s="1"/>
  <c r="S234" i="7" s="1"/>
  <c r="S235" i="7" s="1"/>
  <c r="S236" i="7" s="1"/>
  <c r="S237" i="7" s="1"/>
  <c r="S238" i="7" s="1"/>
  <c r="S239" i="7" s="1"/>
  <c r="S240" i="7" s="1"/>
  <c r="S241" i="7" s="1"/>
  <c r="S242" i="7" s="1"/>
  <c r="S243" i="7" s="1"/>
  <c r="S244" i="7" s="1"/>
  <c r="S245" i="7" s="1"/>
  <c r="S185" i="7"/>
  <c r="S186" i="7" s="1"/>
  <c r="S187" i="7" s="1"/>
  <c r="S188" i="7" s="1"/>
  <c r="S189" i="7" s="1"/>
  <c r="S190" i="7" s="1"/>
  <c r="S191" i="7" s="1"/>
  <c r="S192" i="7" s="1"/>
  <c r="S193" i="7" s="1"/>
  <c r="S194" i="7" s="1"/>
  <c r="S195" i="7" s="1"/>
  <c r="S196" i="7" s="1"/>
  <c r="S197" i="7" s="1"/>
  <c r="S198" i="7" s="1"/>
  <c r="S199" i="7" s="1"/>
  <c r="S200" i="7" s="1"/>
  <c r="S201" i="7" s="1"/>
  <c r="S202" i="7" s="1"/>
  <c r="S203" i="7" s="1"/>
  <c r="S204" i="7" s="1"/>
  <c r="S205" i="7" s="1"/>
  <c r="S206" i="7" s="1"/>
  <c r="S207" i="7" s="1"/>
  <c r="S208" i="7" s="1"/>
  <c r="S209" i="7" s="1"/>
  <c r="S210" i="7" s="1"/>
  <c r="S211" i="7" s="1"/>
  <c r="S212" i="7" s="1"/>
  <c r="S213" i="7" s="1"/>
  <c r="S214" i="7" s="1"/>
  <c r="S184" i="7"/>
  <c r="S156" i="7"/>
  <c r="S157" i="7" s="1"/>
  <c r="S158" i="7" s="1"/>
  <c r="S159" i="7" s="1"/>
  <c r="S160" i="7" s="1"/>
  <c r="S161" i="7" s="1"/>
  <c r="S162" i="7" s="1"/>
  <c r="S163" i="7" s="1"/>
  <c r="S164" i="7" s="1"/>
  <c r="S165" i="7" s="1"/>
  <c r="S166" i="7" s="1"/>
  <c r="S167" i="7" s="1"/>
  <c r="S168" i="7" s="1"/>
  <c r="S169" i="7" s="1"/>
  <c r="S170" i="7" s="1"/>
  <c r="S171" i="7" s="1"/>
  <c r="S172" i="7" s="1"/>
  <c r="S173" i="7" s="1"/>
  <c r="S174" i="7" s="1"/>
  <c r="S175" i="7" s="1"/>
  <c r="S176" i="7" s="1"/>
  <c r="S177" i="7" s="1"/>
  <c r="S178" i="7" s="1"/>
  <c r="S179" i="7" s="1"/>
  <c r="S180" i="7" s="1"/>
  <c r="S181" i="7" s="1"/>
  <c r="S182" i="7" s="1"/>
  <c r="S183" i="7" s="1"/>
  <c r="S155" i="7"/>
  <c r="S154" i="7"/>
  <c r="S124" i="7"/>
  <c r="S125" i="7" s="1"/>
  <c r="S126" i="7" s="1"/>
  <c r="S127" i="7" s="1"/>
  <c r="S128" i="7" s="1"/>
  <c r="S129" i="7" s="1"/>
  <c r="S130" i="7" s="1"/>
  <c r="S131" i="7" s="1"/>
  <c r="S132" i="7" s="1"/>
  <c r="S133" i="7" s="1"/>
  <c r="S134" i="7" s="1"/>
  <c r="S135" i="7" s="1"/>
  <c r="S136" i="7" s="1"/>
  <c r="S137" i="7" s="1"/>
  <c r="S138" i="7" s="1"/>
  <c r="S139" i="7" s="1"/>
  <c r="S140" i="7" s="1"/>
  <c r="S141" i="7" s="1"/>
  <c r="S142" i="7" s="1"/>
  <c r="S143" i="7" s="1"/>
  <c r="S144" i="7" s="1"/>
  <c r="S145" i="7" s="1"/>
  <c r="S146" i="7" s="1"/>
  <c r="S147" i="7" s="1"/>
  <c r="S148" i="7" s="1"/>
  <c r="S149" i="7" s="1"/>
  <c r="S150" i="7" s="1"/>
  <c r="S151" i="7" s="1"/>
  <c r="S152" i="7" s="1"/>
  <c r="S153" i="7" s="1"/>
  <c r="S123" i="7"/>
  <c r="S93" i="7"/>
  <c r="S94" i="7" s="1"/>
  <c r="S95" i="7" s="1"/>
  <c r="S96" i="7" s="1"/>
  <c r="S97" i="7" s="1"/>
  <c r="S98" i="7" s="1"/>
  <c r="S99" i="7" s="1"/>
  <c r="S100" i="7" s="1"/>
  <c r="S101" i="7" s="1"/>
  <c r="S102" i="7" s="1"/>
  <c r="S103" i="7" s="1"/>
  <c r="S104" i="7" s="1"/>
  <c r="S105" i="7" s="1"/>
  <c r="S106" i="7" s="1"/>
  <c r="S107" i="7" s="1"/>
  <c r="S108" i="7" s="1"/>
  <c r="S109" i="7" s="1"/>
  <c r="S110" i="7" s="1"/>
  <c r="S111" i="7" s="1"/>
  <c r="S112" i="7" s="1"/>
  <c r="S113" i="7" s="1"/>
  <c r="S114" i="7" s="1"/>
  <c r="S115" i="7" s="1"/>
  <c r="S116" i="7" s="1"/>
  <c r="S117" i="7" s="1"/>
  <c r="S118" i="7" s="1"/>
  <c r="S119" i="7" s="1"/>
  <c r="S120" i="7" s="1"/>
  <c r="S121" i="7" s="1"/>
  <c r="S122" i="7" s="1"/>
  <c r="S62" i="7"/>
  <c r="S63" i="7" s="1"/>
  <c r="S64" i="7" s="1"/>
  <c r="S65" i="7" s="1"/>
  <c r="S66" i="7" s="1"/>
  <c r="S67" i="7" s="1"/>
  <c r="S68" i="7" s="1"/>
  <c r="S69" i="7" s="1"/>
  <c r="S70" i="7" s="1"/>
  <c r="S71" i="7" s="1"/>
  <c r="S72" i="7" s="1"/>
  <c r="S73" i="7" s="1"/>
  <c r="S74" i="7" s="1"/>
  <c r="S75" i="7" s="1"/>
  <c r="S76" i="7" s="1"/>
  <c r="S77" i="7" s="1"/>
  <c r="S78" i="7" s="1"/>
  <c r="S79" i="7" s="1"/>
  <c r="S80" i="7" s="1"/>
  <c r="S81" i="7" s="1"/>
  <c r="S82" i="7" s="1"/>
  <c r="S83" i="7" s="1"/>
  <c r="S84" i="7" s="1"/>
  <c r="S85" i="7" s="1"/>
  <c r="S86" i="7" s="1"/>
  <c r="S87" i="7" s="1"/>
  <c r="S88" i="7" s="1"/>
  <c r="S89" i="7" s="1"/>
  <c r="S90" i="7" s="1"/>
  <c r="S91" i="7" s="1"/>
  <c r="S92" i="7" s="1"/>
  <c r="S33" i="7"/>
  <c r="S34" i="7" s="1"/>
  <c r="S35" i="7" s="1"/>
  <c r="S36" i="7" s="1"/>
  <c r="S37" i="7" s="1"/>
  <c r="S38" i="7" s="1"/>
  <c r="S39" i="7" s="1"/>
  <c r="S40" i="7" s="1"/>
  <c r="S41" i="7" s="1"/>
  <c r="S42" i="7" s="1"/>
  <c r="S43" i="7" s="1"/>
  <c r="S44" i="7" s="1"/>
  <c r="S45" i="7" s="1"/>
  <c r="S46" i="7" s="1"/>
  <c r="S47" i="7" s="1"/>
  <c r="S48" i="7" s="1"/>
  <c r="S49" i="7" s="1"/>
  <c r="S50" i="7" s="1"/>
  <c r="S51" i="7" s="1"/>
  <c r="S52" i="7" s="1"/>
  <c r="S53" i="7" s="1"/>
  <c r="S54" i="7" s="1"/>
  <c r="S55" i="7" s="1"/>
  <c r="S56" i="7" s="1"/>
  <c r="S57" i="7" s="1"/>
  <c r="S58" i="7" s="1"/>
  <c r="S59" i="7" s="1"/>
  <c r="S60" i="7" s="1"/>
  <c r="S3" i="7"/>
  <c r="S4" i="7" s="1"/>
  <c r="S5" i="7" s="1"/>
  <c r="S6" i="7" s="1"/>
  <c r="S7" i="7" s="1"/>
  <c r="S8" i="7" s="1"/>
  <c r="S9" i="7" s="1"/>
  <c r="S10" i="7" s="1"/>
  <c r="S11" i="7" s="1"/>
  <c r="S12" i="7" s="1"/>
  <c r="S13" i="7" s="1"/>
  <c r="S14" i="7" s="1"/>
  <c r="S15" i="7" s="1"/>
  <c r="S16" i="7" s="1"/>
  <c r="S17" i="7" s="1"/>
  <c r="S18" i="7" s="1"/>
  <c r="S19" i="7" s="1"/>
  <c r="S20" i="7" s="1"/>
  <c r="S21" i="7" s="1"/>
  <c r="S22" i="7" s="1"/>
  <c r="S23" i="7" s="1"/>
  <c r="S24" i="7" s="1"/>
  <c r="S25" i="7" s="1"/>
  <c r="S26" i="7" s="1"/>
  <c r="S27" i="7" s="1"/>
  <c r="S28" i="7" s="1"/>
  <c r="S29" i="7" s="1"/>
  <c r="S30" i="7" s="1"/>
  <c r="S31" i="7" s="1"/>
  <c r="S32" i="7" s="1"/>
  <c r="S2" i="7"/>
  <c r="P62" i="7"/>
  <c r="P63" i="7" s="1"/>
  <c r="P64" i="7" s="1"/>
  <c r="P65" i="7" s="1"/>
  <c r="P66" i="7" s="1"/>
  <c r="P67" i="7" s="1"/>
  <c r="P68" i="7" s="1"/>
  <c r="P69" i="7" s="1"/>
  <c r="P70" i="7" s="1"/>
  <c r="P71" i="7" s="1"/>
  <c r="P72" i="7" s="1"/>
  <c r="P73" i="7" s="1"/>
  <c r="P74" i="7" s="1"/>
  <c r="P75" i="7" s="1"/>
  <c r="P76" i="7" s="1"/>
  <c r="P77" i="7" s="1"/>
  <c r="P78" i="7" s="1"/>
  <c r="P79" i="7" s="1"/>
  <c r="P80" i="7" s="1"/>
  <c r="P81" i="7" s="1"/>
  <c r="P82" i="7" s="1"/>
  <c r="P83" i="7" s="1"/>
  <c r="P84" i="7" s="1"/>
  <c r="P85" i="7" s="1"/>
  <c r="P86" i="7" s="1"/>
  <c r="P87" i="7" s="1"/>
  <c r="P88" i="7" s="1"/>
  <c r="P89" i="7" s="1"/>
  <c r="P90" i="7" s="1"/>
  <c r="P91" i="7" s="1"/>
  <c r="P92" i="7" s="1"/>
  <c r="P93" i="7" s="1"/>
  <c r="P94" i="7" s="1"/>
  <c r="P95" i="7" s="1"/>
  <c r="P96" i="7" s="1"/>
  <c r="P97" i="7" s="1"/>
  <c r="P98" i="7" s="1"/>
  <c r="P99" i="7" s="1"/>
  <c r="P100" i="7" s="1"/>
  <c r="P101" i="7" s="1"/>
  <c r="P102" i="7" s="1"/>
  <c r="P103" i="7" s="1"/>
  <c r="P104" i="7" s="1"/>
  <c r="P105" i="7" s="1"/>
  <c r="P106" i="7" s="1"/>
  <c r="P107" i="7" s="1"/>
  <c r="P108" i="7" s="1"/>
  <c r="P109" i="7" s="1"/>
  <c r="P110" i="7" s="1"/>
  <c r="P111" i="7" s="1"/>
  <c r="P112" i="7" s="1"/>
  <c r="P113" i="7" s="1"/>
  <c r="P114" i="7" s="1"/>
  <c r="P115" i="7" s="1"/>
  <c r="P116" i="7" s="1"/>
  <c r="P117" i="7" s="1"/>
  <c r="P118" i="7" s="1"/>
  <c r="P119" i="7" s="1"/>
  <c r="P120" i="7" s="1"/>
  <c r="P121" i="7" s="1"/>
  <c r="P122" i="7" s="1"/>
  <c r="P123" i="7" s="1"/>
  <c r="P124" i="7" s="1"/>
  <c r="P125" i="7" s="1"/>
  <c r="P126" i="7" s="1"/>
  <c r="P127" i="7" s="1"/>
  <c r="P128" i="7" s="1"/>
  <c r="P129" i="7" s="1"/>
  <c r="P130" i="7" s="1"/>
  <c r="P131" i="7" s="1"/>
  <c r="P132" i="7" s="1"/>
  <c r="P133" i="7" s="1"/>
  <c r="P134" i="7" s="1"/>
  <c r="P135" i="7" s="1"/>
  <c r="P136" i="7" s="1"/>
  <c r="P137" i="7" s="1"/>
  <c r="P138" i="7" s="1"/>
  <c r="P139" i="7" s="1"/>
  <c r="P140" i="7" s="1"/>
  <c r="P141" i="7" s="1"/>
  <c r="P142" i="7" s="1"/>
  <c r="P143" i="7" s="1"/>
  <c r="P144" i="7" s="1"/>
  <c r="P145" i="7" s="1"/>
  <c r="P146" i="7" s="1"/>
  <c r="P147" i="7" s="1"/>
  <c r="P148" i="7" s="1"/>
  <c r="P149" i="7" s="1"/>
  <c r="P150" i="7" s="1"/>
  <c r="P151" i="7" s="1"/>
  <c r="P152" i="7" s="1"/>
  <c r="P153" i="7" s="1"/>
  <c r="P154" i="7" s="1"/>
  <c r="P155" i="7" s="1"/>
  <c r="P156" i="7" s="1"/>
  <c r="P157" i="7" s="1"/>
  <c r="P158" i="7" s="1"/>
  <c r="P159" i="7" s="1"/>
  <c r="P160" i="7" s="1"/>
  <c r="P161" i="7" s="1"/>
  <c r="P162" i="7" s="1"/>
  <c r="P163" i="7" s="1"/>
  <c r="P164" i="7" s="1"/>
  <c r="P165" i="7" s="1"/>
  <c r="P166" i="7" s="1"/>
  <c r="P167" i="7" s="1"/>
  <c r="P168" i="7" s="1"/>
  <c r="P169" i="7" s="1"/>
  <c r="P170" i="7" s="1"/>
  <c r="P171" i="7" s="1"/>
  <c r="P172" i="7" s="1"/>
  <c r="P173" i="7" s="1"/>
  <c r="P174" i="7" s="1"/>
  <c r="P175" i="7" s="1"/>
  <c r="P176" i="7" s="1"/>
  <c r="P177" i="7" s="1"/>
  <c r="P178" i="7" s="1"/>
  <c r="P179" i="7" s="1"/>
  <c r="P180" i="7" s="1"/>
  <c r="P181" i="7" s="1"/>
  <c r="P182" i="7" s="1"/>
  <c r="P183" i="7" s="1"/>
  <c r="P184" i="7" s="1"/>
  <c r="P185" i="7" s="1"/>
  <c r="P186" i="7" s="1"/>
  <c r="P187" i="7" s="1"/>
  <c r="P188" i="7" s="1"/>
  <c r="P189" i="7" s="1"/>
  <c r="P190" i="7" s="1"/>
  <c r="P191" i="7" s="1"/>
  <c r="P192" i="7" s="1"/>
  <c r="P193" i="7" s="1"/>
  <c r="P194" i="7" s="1"/>
  <c r="P195" i="7" s="1"/>
  <c r="P196" i="7" s="1"/>
  <c r="P197" i="7" s="1"/>
  <c r="P198" i="7" s="1"/>
  <c r="P199" i="7" s="1"/>
  <c r="P200" i="7" s="1"/>
  <c r="P201" i="7" s="1"/>
  <c r="P202" i="7" s="1"/>
  <c r="P203" i="7" s="1"/>
  <c r="P204" i="7" s="1"/>
  <c r="P205" i="7" s="1"/>
  <c r="P206" i="7" s="1"/>
  <c r="P207" i="7" s="1"/>
  <c r="P208" i="7" s="1"/>
  <c r="P209" i="7" s="1"/>
  <c r="P210" i="7" s="1"/>
  <c r="P211" i="7" s="1"/>
  <c r="P212" i="7" s="1"/>
  <c r="P213" i="7" s="1"/>
  <c r="P214" i="7" s="1"/>
  <c r="P215" i="7" s="1"/>
  <c r="P216" i="7" s="1"/>
  <c r="P217" i="7" s="1"/>
  <c r="P218" i="7" s="1"/>
  <c r="P219" i="7" s="1"/>
  <c r="P220" i="7" s="1"/>
  <c r="P221" i="7" s="1"/>
  <c r="P222" i="7" s="1"/>
  <c r="P223" i="7" s="1"/>
  <c r="P224" i="7" s="1"/>
  <c r="P225" i="7" s="1"/>
  <c r="P226" i="7" s="1"/>
  <c r="P227" i="7" s="1"/>
  <c r="P228" i="7" s="1"/>
  <c r="P229" i="7" s="1"/>
  <c r="P230" i="7" s="1"/>
  <c r="P231" i="7" s="1"/>
  <c r="P232" i="7" s="1"/>
  <c r="P233" i="7" s="1"/>
  <c r="P234" i="7" s="1"/>
  <c r="P235" i="7" s="1"/>
  <c r="P236" i="7" s="1"/>
  <c r="P237" i="7" s="1"/>
  <c r="P238" i="7" s="1"/>
  <c r="P239" i="7" s="1"/>
  <c r="P240" i="7" s="1"/>
  <c r="P241" i="7" s="1"/>
  <c r="P242" i="7" s="1"/>
  <c r="P243" i="7" s="1"/>
  <c r="P244" i="7" s="1"/>
  <c r="P245" i="7" s="1"/>
  <c r="P246" i="7" s="1"/>
  <c r="P247" i="7" s="1"/>
  <c r="P248" i="7" s="1"/>
  <c r="P249" i="7" s="1"/>
  <c r="P250" i="7" s="1"/>
  <c r="P251" i="7" s="1"/>
  <c r="P252" i="7" s="1"/>
  <c r="P253" i="7" s="1"/>
  <c r="P254" i="7" s="1"/>
  <c r="P255" i="7" s="1"/>
  <c r="P256" i="7" s="1"/>
  <c r="P257" i="7" s="1"/>
  <c r="P258" i="7" s="1"/>
  <c r="P259" i="7" s="1"/>
  <c r="P260" i="7" s="1"/>
  <c r="P261" i="7" s="1"/>
  <c r="P262" i="7" s="1"/>
  <c r="P263" i="7" s="1"/>
  <c r="P264" i="7" s="1"/>
  <c r="P265" i="7" s="1"/>
  <c r="P266" i="7" s="1"/>
  <c r="P267" i="7" s="1"/>
  <c r="P268" i="7" s="1"/>
  <c r="P269" i="7" s="1"/>
  <c r="P270" i="7" s="1"/>
  <c r="P271" i="7" s="1"/>
  <c r="P272" i="7" s="1"/>
  <c r="P273" i="7" s="1"/>
  <c r="P274" i="7" s="1"/>
  <c r="P275" i="7" s="1"/>
  <c r="P276" i="7" s="1"/>
  <c r="P277" i="7" s="1"/>
  <c r="P278" i="7" s="1"/>
  <c r="P279" i="7" s="1"/>
  <c r="P280" i="7" s="1"/>
  <c r="P281" i="7" s="1"/>
  <c r="P282" i="7" s="1"/>
  <c r="P283" i="7" s="1"/>
  <c r="P284" i="7" s="1"/>
  <c r="P285" i="7" s="1"/>
  <c r="P286" i="7" s="1"/>
  <c r="P287" i="7" s="1"/>
  <c r="P288" i="7" s="1"/>
  <c r="P289" i="7" s="1"/>
  <c r="P290" i="7" s="1"/>
  <c r="P291" i="7" s="1"/>
  <c r="P292" i="7" s="1"/>
  <c r="P293" i="7" s="1"/>
  <c r="P294" i="7" s="1"/>
  <c r="P295" i="7" s="1"/>
  <c r="P296" i="7" s="1"/>
  <c r="P297" i="7" s="1"/>
  <c r="P298" i="7" s="1"/>
  <c r="P299" i="7" s="1"/>
  <c r="P300" i="7" s="1"/>
  <c r="P301" i="7" s="1"/>
  <c r="P302" i="7" s="1"/>
  <c r="P303" i="7" s="1"/>
  <c r="P304" i="7" s="1"/>
  <c r="P305" i="7" s="1"/>
  <c r="P306" i="7" s="1"/>
  <c r="P307" i="7" s="1"/>
  <c r="P308" i="7" s="1"/>
  <c r="P309" i="7" s="1"/>
  <c r="P310" i="7" s="1"/>
  <c r="P311" i="7" s="1"/>
  <c r="P312" i="7" s="1"/>
  <c r="P313" i="7" s="1"/>
  <c r="P314" i="7" s="1"/>
  <c r="P315" i="7" s="1"/>
  <c r="P316" i="7" s="1"/>
  <c r="P317" i="7" s="1"/>
  <c r="P318" i="7" s="1"/>
  <c r="P319" i="7" s="1"/>
  <c r="P320" i="7" s="1"/>
  <c r="P321" i="7" s="1"/>
  <c r="P322" i="7" s="1"/>
  <c r="P323" i="7" s="1"/>
  <c r="P324" i="7" s="1"/>
  <c r="P325" i="7" s="1"/>
  <c r="P326" i="7" s="1"/>
  <c r="P327" i="7" s="1"/>
  <c r="P328" i="7" s="1"/>
  <c r="P329" i="7" s="1"/>
  <c r="P330" i="7" s="1"/>
  <c r="P331" i="7" s="1"/>
  <c r="P332" i="7" s="1"/>
  <c r="P333" i="7" s="1"/>
  <c r="P334" i="7" s="1"/>
  <c r="P335" i="7" s="1"/>
  <c r="P336" i="7" s="1"/>
  <c r="P337" i="7" s="1"/>
  <c r="P338" i="7" s="1"/>
  <c r="P339" i="7" s="1"/>
  <c r="P340" i="7" s="1"/>
  <c r="P341" i="7" s="1"/>
  <c r="P342" i="7" s="1"/>
  <c r="P343" i="7" s="1"/>
  <c r="P344" i="7" s="1"/>
  <c r="P345" i="7" s="1"/>
  <c r="P346" i="7" s="1"/>
  <c r="P347" i="7" s="1"/>
  <c r="P348" i="7" s="1"/>
  <c r="P349" i="7" s="1"/>
  <c r="P350" i="7" s="1"/>
  <c r="P351" i="7" s="1"/>
  <c r="P352" i="7" s="1"/>
  <c r="P353" i="7" s="1"/>
  <c r="P354" i="7" s="1"/>
  <c r="P355" i="7" s="1"/>
  <c r="P356" i="7" s="1"/>
  <c r="P357" i="7" s="1"/>
  <c r="P358" i="7" s="1"/>
  <c r="P359" i="7" s="1"/>
  <c r="P360" i="7" s="1"/>
  <c r="P361" i="7" s="1"/>
  <c r="P362" i="7" s="1"/>
  <c r="P363" i="7" s="1"/>
  <c r="P364" i="7" s="1"/>
  <c r="P365" i="7" s="1"/>
  <c r="P366" i="7" s="1"/>
  <c r="P367" i="7" s="1"/>
  <c r="P33" i="7"/>
  <c r="P34" i="7" s="1"/>
  <c r="P35" i="7" s="1"/>
  <c r="P36" i="7" s="1"/>
  <c r="P37" i="7" s="1"/>
  <c r="P38" i="7" s="1"/>
  <c r="P39" i="7" s="1"/>
  <c r="P40" i="7" s="1"/>
  <c r="P41" i="7" s="1"/>
  <c r="P42" i="7" s="1"/>
  <c r="P43" i="7" s="1"/>
  <c r="P44" i="7" s="1"/>
  <c r="P45" i="7" s="1"/>
  <c r="P46" i="7" s="1"/>
  <c r="P47" i="7" s="1"/>
  <c r="P48" i="7" s="1"/>
  <c r="P49" i="7" s="1"/>
  <c r="P50" i="7" s="1"/>
  <c r="P51" i="7" s="1"/>
  <c r="P52" i="7" s="1"/>
  <c r="P53" i="7" s="1"/>
  <c r="P54" i="7" s="1"/>
  <c r="P55" i="7" s="1"/>
  <c r="P56" i="7" s="1"/>
  <c r="P57" i="7" s="1"/>
  <c r="P58" i="7" s="1"/>
  <c r="P59" i="7" s="1"/>
  <c r="P60" i="7" s="1"/>
  <c r="P2" i="7"/>
  <c r="P3" i="7" s="1"/>
  <c r="P4" i="7" s="1"/>
  <c r="P5" i="7" s="1"/>
  <c r="P6" i="7" s="1"/>
  <c r="P7" i="7" s="1"/>
  <c r="P8" i="7" s="1"/>
  <c r="P9" i="7" s="1"/>
  <c r="P10" i="7" s="1"/>
  <c r="P11" i="7" s="1"/>
  <c r="P12" i="7" s="1"/>
  <c r="P13" i="7" s="1"/>
  <c r="P14" i="7" s="1"/>
  <c r="P15" i="7" s="1"/>
  <c r="P16" i="7" s="1"/>
  <c r="P17" i="7" s="1"/>
  <c r="P18" i="7" s="1"/>
  <c r="P19" i="7" s="1"/>
  <c r="P20" i="7" s="1"/>
  <c r="P21" i="7" s="1"/>
  <c r="P22" i="7" s="1"/>
  <c r="P23" i="7" s="1"/>
  <c r="P24" i="7" s="1"/>
  <c r="P25" i="7" s="1"/>
  <c r="P26" i="7" s="1"/>
  <c r="P27" i="7" s="1"/>
  <c r="P28" i="7" s="1"/>
  <c r="P29" i="7" s="1"/>
  <c r="P30" i="7" s="1"/>
  <c r="P31" i="7" s="1"/>
  <c r="P32" i="7" s="1"/>
  <c r="M337" i="7"/>
  <c r="M338" i="7" s="1"/>
  <c r="M307" i="7"/>
  <c r="O307" i="7" s="1"/>
  <c r="M276" i="7"/>
  <c r="M277" i="7" s="1"/>
  <c r="M246" i="7"/>
  <c r="M247" i="7" s="1"/>
  <c r="M219" i="7"/>
  <c r="M220" i="7" s="1"/>
  <c r="M218" i="7"/>
  <c r="M217" i="7"/>
  <c r="M216" i="7"/>
  <c r="M215" i="7"/>
  <c r="M187" i="7"/>
  <c r="M188" i="7" s="1"/>
  <c r="M186" i="7"/>
  <c r="M185" i="7"/>
  <c r="M184" i="7"/>
  <c r="M155" i="7"/>
  <c r="M156" i="7" s="1"/>
  <c r="M154" i="7"/>
  <c r="M123" i="7"/>
  <c r="M124" i="7" s="1"/>
  <c r="M93" i="7"/>
  <c r="M94" i="7" s="1"/>
  <c r="M62" i="7"/>
  <c r="M63" i="7" s="1"/>
  <c r="M34" i="7"/>
  <c r="M35" i="7" s="1"/>
  <c r="M36" i="7" s="1"/>
  <c r="M37" i="7" s="1"/>
  <c r="M38" i="7" s="1"/>
  <c r="M39" i="7" s="1"/>
  <c r="M40" i="7" s="1"/>
  <c r="M41" i="7" s="1"/>
  <c r="M42" i="7" s="1"/>
  <c r="M43" i="7" s="1"/>
  <c r="M44" i="7" s="1"/>
  <c r="M45" i="7" s="1"/>
  <c r="M46" i="7" s="1"/>
  <c r="M47" i="7" s="1"/>
  <c r="M48" i="7" s="1"/>
  <c r="M49" i="7" s="1"/>
  <c r="M50" i="7" s="1"/>
  <c r="M51" i="7" s="1"/>
  <c r="M52" i="7" s="1"/>
  <c r="M53" i="7" s="1"/>
  <c r="M54" i="7" s="1"/>
  <c r="M55" i="7" s="1"/>
  <c r="M56" i="7" s="1"/>
  <c r="M57" i="7" s="1"/>
  <c r="M58" i="7" s="1"/>
  <c r="M59" i="7" s="1"/>
  <c r="M60" i="7" s="1"/>
  <c r="M33" i="7"/>
  <c r="M2" i="7"/>
  <c r="M3" i="7" s="1"/>
  <c r="M4" i="7" s="1"/>
  <c r="M5" i="7" s="1"/>
  <c r="M6" i="7" s="1"/>
  <c r="M7" i="7" s="1"/>
  <c r="M8" i="7" s="1"/>
  <c r="M9" i="7" s="1"/>
  <c r="M10" i="7" s="1"/>
  <c r="M11" i="7" s="1"/>
  <c r="M12" i="7" s="1"/>
  <c r="M13" i="7" s="1"/>
  <c r="M14" i="7" s="1"/>
  <c r="M15" i="7" s="1"/>
  <c r="M16" i="7" s="1"/>
  <c r="M17" i="7" s="1"/>
  <c r="M18" i="7" s="1"/>
  <c r="M19" i="7" s="1"/>
  <c r="M20" i="7" s="1"/>
  <c r="M21" i="7" s="1"/>
  <c r="M22" i="7" s="1"/>
  <c r="M23" i="7" s="1"/>
  <c r="M24" i="7" s="1"/>
  <c r="M25" i="7" s="1"/>
  <c r="M26" i="7" s="1"/>
  <c r="M27" i="7" s="1"/>
  <c r="M28" i="7" s="1"/>
  <c r="M29" i="7" s="1"/>
  <c r="M30" i="7" s="1"/>
  <c r="M31" i="7" s="1"/>
  <c r="M32" i="7" s="1"/>
  <c r="J337" i="7"/>
  <c r="J338" i="7" s="1"/>
  <c r="J339" i="7" s="1"/>
  <c r="J340" i="7" s="1"/>
  <c r="J341" i="7" s="1"/>
  <c r="J342" i="7" s="1"/>
  <c r="J343" i="7" s="1"/>
  <c r="J344" i="7" s="1"/>
  <c r="J345" i="7" s="1"/>
  <c r="J346" i="7" s="1"/>
  <c r="J347" i="7" s="1"/>
  <c r="J348" i="7" s="1"/>
  <c r="J349" i="7" s="1"/>
  <c r="J350" i="7" s="1"/>
  <c r="J351" i="7" s="1"/>
  <c r="J352" i="7" s="1"/>
  <c r="J353" i="7" s="1"/>
  <c r="J354" i="7" s="1"/>
  <c r="J355" i="7" s="1"/>
  <c r="J356" i="7" s="1"/>
  <c r="J357" i="7" s="1"/>
  <c r="J358" i="7" s="1"/>
  <c r="J359" i="7" s="1"/>
  <c r="J360" i="7" s="1"/>
  <c r="J361" i="7" s="1"/>
  <c r="J362" i="7" s="1"/>
  <c r="J363" i="7" s="1"/>
  <c r="J364" i="7" s="1"/>
  <c r="J365" i="7" s="1"/>
  <c r="J366" i="7" s="1"/>
  <c r="J367" i="7" s="1"/>
  <c r="J307" i="7"/>
  <c r="J308" i="7" s="1"/>
  <c r="J309" i="7" s="1"/>
  <c r="J310" i="7" s="1"/>
  <c r="J311" i="7" s="1"/>
  <c r="J312" i="7" s="1"/>
  <c r="J313" i="7" s="1"/>
  <c r="J314" i="7" s="1"/>
  <c r="J315" i="7" s="1"/>
  <c r="J316" i="7" s="1"/>
  <c r="J317" i="7" s="1"/>
  <c r="J318" i="7" s="1"/>
  <c r="J319" i="7" s="1"/>
  <c r="J320" i="7" s="1"/>
  <c r="J321" i="7" s="1"/>
  <c r="J322" i="7" s="1"/>
  <c r="J323" i="7" s="1"/>
  <c r="J324" i="7" s="1"/>
  <c r="J325" i="7" s="1"/>
  <c r="J326" i="7" s="1"/>
  <c r="J327" i="7" s="1"/>
  <c r="J328" i="7" s="1"/>
  <c r="J329" i="7" s="1"/>
  <c r="J330" i="7" s="1"/>
  <c r="J331" i="7" s="1"/>
  <c r="J332" i="7" s="1"/>
  <c r="J333" i="7" s="1"/>
  <c r="J334" i="7" s="1"/>
  <c r="J335" i="7" s="1"/>
  <c r="J336" i="7" s="1"/>
  <c r="J277" i="7"/>
  <c r="J278" i="7" s="1"/>
  <c r="J279" i="7" s="1"/>
  <c r="J280" i="7" s="1"/>
  <c r="J281" i="7" s="1"/>
  <c r="J282" i="7" s="1"/>
  <c r="J283" i="7" s="1"/>
  <c r="J284" i="7" s="1"/>
  <c r="J285" i="7" s="1"/>
  <c r="J286" i="7" s="1"/>
  <c r="J287" i="7" s="1"/>
  <c r="J288" i="7" s="1"/>
  <c r="J289" i="7" s="1"/>
  <c r="J290" i="7" s="1"/>
  <c r="J291" i="7" s="1"/>
  <c r="J292" i="7" s="1"/>
  <c r="J293" i="7" s="1"/>
  <c r="J294" i="7" s="1"/>
  <c r="J295" i="7" s="1"/>
  <c r="J296" i="7" s="1"/>
  <c r="J297" i="7" s="1"/>
  <c r="J298" i="7" s="1"/>
  <c r="J299" i="7" s="1"/>
  <c r="J300" i="7" s="1"/>
  <c r="J301" i="7" s="1"/>
  <c r="J302" i="7" s="1"/>
  <c r="J303" i="7" s="1"/>
  <c r="J304" i="7" s="1"/>
  <c r="J305" i="7" s="1"/>
  <c r="J306" i="7" s="1"/>
  <c r="J276" i="7"/>
  <c r="J246" i="7"/>
  <c r="J247" i="7" s="1"/>
  <c r="J248" i="7" s="1"/>
  <c r="J249" i="7" s="1"/>
  <c r="J250" i="7" s="1"/>
  <c r="J251" i="7" s="1"/>
  <c r="J252" i="7" s="1"/>
  <c r="J253" i="7" s="1"/>
  <c r="J254" i="7" s="1"/>
  <c r="J255" i="7" s="1"/>
  <c r="J256" i="7" s="1"/>
  <c r="J257" i="7" s="1"/>
  <c r="J258" i="7" s="1"/>
  <c r="J259" i="7" s="1"/>
  <c r="J260" i="7" s="1"/>
  <c r="J261" i="7" s="1"/>
  <c r="J262" i="7" s="1"/>
  <c r="J263" i="7" s="1"/>
  <c r="J264" i="7" s="1"/>
  <c r="J265" i="7" s="1"/>
  <c r="J266" i="7" s="1"/>
  <c r="J267" i="7" s="1"/>
  <c r="J268" i="7" s="1"/>
  <c r="J269" i="7" s="1"/>
  <c r="J270" i="7" s="1"/>
  <c r="J271" i="7" s="1"/>
  <c r="J272" i="7" s="1"/>
  <c r="J273" i="7" s="1"/>
  <c r="J274" i="7" s="1"/>
  <c r="J275" i="7" s="1"/>
  <c r="J216" i="7"/>
  <c r="J217" i="7" s="1"/>
  <c r="J218" i="7" s="1"/>
  <c r="J219" i="7" s="1"/>
  <c r="J220" i="7" s="1"/>
  <c r="J221" i="7" s="1"/>
  <c r="J222" i="7" s="1"/>
  <c r="J223" i="7" s="1"/>
  <c r="J224" i="7" s="1"/>
  <c r="J225" i="7" s="1"/>
  <c r="J226" i="7" s="1"/>
  <c r="J227" i="7" s="1"/>
  <c r="J228" i="7" s="1"/>
  <c r="J229" i="7" s="1"/>
  <c r="J230" i="7" s="1"/>
  <c r="J231" i="7" s="1"/>
  <c r="J232" i="7" s="1"/>
  <c r="J233" i="7" s="1"/>
  <c r="J234" i="7" s="1"/>
  <c r="J235" i="7" s="1"/>
  <c r="J236" i="7" s="1"/>
  <c r="J237" i="7" s="1"/>
  <c r="J238" i="7" s="1"/>
  <c r="J239" i="7" s="1"/>
  <c r="J240" i="7" s="1"/>
  <c r="J241" i="7" s="1"/>
  <c r="J242" i="7" s="1"/>
  <c r="J243" i="7" s="1"/>
  <c r="J244" i="7" s="1"/>
  <c r="J245" i="7" s="1"/>
  <c r="J215" i="7"/>
  <c r="J184" i="7"/>
  <c r="J185" i="7" s="1"/>
  <c r="J186" i="7" s="1"/>
  <c r="J187" i="7" s="1"/>
  <c r="J188" i="7" s="1"/>
  <c r="J189" i="7" s="1"/>
  <c r="J190" i="7" s="1"/>
  <c r="J191" i="7" s="1"/>
  <c r="J192" i="7" s="1"/>
  <c r="J193" i="7" s="1"/>
  <c r="J194" i="7" s="1"/>
  <c r="J195" i="7" s="1"/>
  <c r="J196" i="7" s="1"/>
  <c r="J197" i="7" s="1"/>
  <c r="J198" i="7" s="1"/>
  <c r="J199" i="7" s="1"/>
  <c r="J200" i="7" s="1"/>
  <c r="J201" i="7" s="1"/>
  <c r="J202" i="7" s="1"/>
  <c r="J203" i="7" s="1"/>
  <c r="J204" i="7" s="1"/>
  <c r="J205" i="7" s="1"/>
  <c r="J206" i="7" s="1"/>
  <c r="J207" i="7" s="1"/>
  <c r="J208" i="7" s="1"/>
  <c r="J209" i="7" s="1"/>
  <c r="J210" i="7" s="1"/>
  <c r="J211" i="7" s="1"/>
  <c r="J212" i="7" s="1"/>
  <c r="J213" i="7" s="1"/>
  <c r="J214" i="7" s="1"/>
  <c r="J156" i="7"/>
  <c r="J157" i="7" s="1"/>
  <c r="J158" i="7" s="1"/>
  <c r="J159" i="7" s="1"/>
  <c r="J160" i="7" s="1"/>
  <c r="J161" i="7" s="1"/>
  <c r="J162" i="7" s="1"/>
  <c r="J163" i="7" s="1"/>
  <c r="J164" i="7" s="1"/>
  <c r="J165" i="7" s="1"/>
  <c r="J166" i="7" s="1"/>
  <c r="J167" i="7" s="1"/>
  <c r="J168" i="7" s="1"/>
  <c r="J169" i="7" s="1"/>
  <c r="J170" i="7" s="1"/>
  <c r="J171" i="7" s="1"/>
  <c r="J172" i="7" s="1"/>
  <c r="J173" i="7" s="1"/>
  <c r="J174" i="7" s="1"/>
  <c r="J175" i="7" s="1"/>
  <c r="J176" i="7" s="1"/>
  <c r="J177" i="7" s="1"/>
  <c r="J178" i="7" s="1"/>
  <c r="J179" i="7" s="1"/>
  <c r="J180" i="7" s="1"/>
  <c r="J181" i="7" s="1"/>
  <c r="J182" i="7" s="1"/>
  <c r="J183" i="7" s="1"/>
  <c r="J155" i="7"/>
  <c r="J154" i="7"/>
  <c r="J124" i="7"/>
  <c r="J125" i="7" s="1"/>
  <c r="J126" i="7" s="1"/>
  <c r="J127" i="7" s="1"/>
  <c r="J128" i="7" s="1"/>
  <c r="J129" i="7" s="1"/>
  <c r="J130" i="7" s="1"/>
  <c r="J131" i="7" s="1"/>
  <c r="J132" i="7" s="1"/>
  <c r="J133" i="7" s="1"/>
  <c r="J134" i="7" s="1"/>
  <c r="J135" i="7" s="1"/>
  <c r="J136" i="7" s="1"/>
  <c r="J137" i="7" s="1"/>
  <c r="J138" i="7" s="1"/>
  <c r="J139" i="7" s="1"/>
  <c r="J140" i="7" s="1"/>
  <c r="J141" i="7" s="1"/>
  <c r="J142" i="7" s="1"/>
  <c r="J143" i="7" s="1"/>
  <c r="J144" i="7" s="1"/>
  <c r="J145" i="7" s="1"/>
  <c r="J146" i="7" s="1"/>
  <c r="J147" i="7" s="1"/>
  <c r="J148" i="7" s="1"/>
  <c r="J149" i="7" s="1"/>
  <c r="J150" i="7" s="1"/>
  <c r="J151" i="7" s="1"/>
  <c r="J152" i="7" s="1"/>
  <c r="J153" i="7" s="1"/>
  <c r="J123" i="7"/>
  <c r="J93" i="7"/>
  <c r="J94" i="7" s="1"/>
  <c r="J95" i="7" s="1"/>
  <c r="J96" i="7" s="1"/>
  <c r="J97" i="7" s="1"/>
  <c r="J98" i="7" s="1"/>
  <c r="J99" i="7" s="1"/>
  <c r="J100" i="7" s="1"/>
  <c r="J101" i="7" s="1"/>
  <c r="J102" i="7" s="1"/>
  <c r="J103" i="7" s="1"/>
  <c r="J104" i="7" s="1"/>
  <c r="J105" i="7" s="1"/>
  <c r="J106" i="7" s="1"/>
  <c r="J107" i="7" s="1"/>
  <c r="J108" i="7" s="1"/>
  <c r="J109" i="7" s="1"/>
  <c r="J110" i="7" s="1"/>
  <c r="J111" i="7" s="1"/>
  <c r="J112" i="7" s="1"/>
  <c r="J113" i="7" s="1"/>
  <c r="J114" i="7" s="1"/>
  <c r="J115" i="7" s="1"/>
  <c r="J116" i="7" s="1"/>
  <c r="J117" i="7" s="1"/>
  <c r="J118" i="7" s="1"/>
  <c r="J119" i="7" s="1"/>
  <c r="J120" i="7" s="1"/>
  <c r="J121" i="7" s="1"/>
  <c r="J122" i="7" s="1"/>
  <c r="J62" i="7"/>
  <c r="J63" i="7" s="1"/>
  <c r="J64" i="7" s="1"/>
  <c r="J65" i="7" s="1"/>
  <c r="J66" i="7" s="1"/>
  <c r="J67" i="7" s="1"/>
  <c r="J68" i="7" s="1"/>
  <c r="J69" i="7" s="1"/>
  <c r="J70" i="7" s="1"/>
  <c r="J71" i="7" s="1"/>
  <c r="J72" i="7" s="1"/>
  <c r="J73" i="7" s="1"/>
  <c r="J74" i="7" s="1"/>
  <c r="J75" i="7" s="1"/>
  <c r="J76" i="7" s="1"/>
  <c r="J77" i="7" s="1"/>
  <c r="J78" i="7" s="1"/>
  <c r="J79" i="7" s="1"/>
  <c r="J80" i="7" s="1"/>
  <c r="J81" i="7" s="1"/>
  <c r="J82" i="7" s="1"/>
  <c r="J83" i="7" s="1"/>
  <c r="J84" i="7" s="1"/>
  <c r="J85" i="7" s="1"/>
  <c r="J86" i="7" s="1"/>
  <c r="J87" i="7" s="1"/>
  <c r="J88" i="7" s="1"/>
  <c r="J89" i="7" s="1"/>
  <c r="J90" i="7" s="1"/>
  <c r="J91" i="7" s="1"/>
  <c r="J92" i="7" s="1"/>
  <c r="J33" i="7"/>
  <c r="J34" i="7" s="1"/>
  <c r="J35" i="7" s="1"/>
  <c r="J36" i="7" s="1"/>
  <c r="J37" i="7" s="1"/>
  <c r="J38" i="7" s="1"/>
  <c r="J39" i="7" s="1"/>
  <c r="J40" i="7" s="1"/>
  <c r="J41" i="7" s="1"/>
  <c r="J42" i="7" s="1"/>
  <c r="J43" i="7" s="1"/>
  <c r="J44" i="7" s="1"/>
  <c r="J45" i="7" s="1"/>
  <c r="J46" i="7" s="1"/>
  <c r="J47" i="7" s="1"/>
  <c r="J48" i="7" s="1"/>
  <c r="J49" i="7" s="1"/>
  <c r="J50" i="7" s="1"/>
  <c r="J51" i="7" s="1"/>
  <c r="J52" i="7" s="1"/>
  <c r="J53" i="7" s="1"/>
  <c r="J54" i="7" s="1"/>
  <c r="J55" i="7" s="1"/>
  <c r="J56" i="7" s="1"/>
  <c r="J57" i="7" s="1"/>
  <c r="J58" i="7" s="1"/>
  <c r="J59" i="7" s="1"/>
  <c r="J60" i="7" s="1"/>
  <c r="J5" i="7"/>
  <c r="J6" i="7" s="1"/>
  <c r="J7" i="7" s="1"/>
  <c r="J8" i="7" s="1"/>
  <c r="J9" i="7" s="1"/>
  <c r="J10" i="7" s="1"/>
  <c r="J11" i="7" s="1"/>
  <c r="J12" i="7" s="1"/>
  <c r="J13" i="7" s="1"/>
  <c r="J14" i="7" s="1"/>
  <c r="J15" i="7" s="1"/>
  <c r="J16" i="7" s="1"/>
  <c r="J17" i="7" s="1"/>
  <c r="J18" i="7" s="1"/>
  <c r="J19" i="7" s="1"/>
  <c r="J20" i="7" s="1"/>
  <c r="J21" i="7" s="1"/>
  <c r="J22" i="7" s="1"/>
  <c r="J23" i="7" s="1"/>
  <c r="J24" i="7" s="1"/>
  <c r="J25" i="7" s="1"/>
  <c r="J26" i="7" s="1"/>
  <c r="J27" i="7" s="1"/>
  <c r="J28" i="7" s="1"/>
  <c r="J29" i="7" s="1"/>
  <c r="J30" i="7" s="1"/>
  <c r="J31" i="7" s="1"/>
  <c r="J32" i="7" s="1"/>
  <c r="J4" i="7"/>
  <c r="J3" i="7"/>
  <c r="J2" i="7"/>
  <c r="G338" i="7"/>
  <c r="G339" i="7" s="1"/>
  <c r="G340" i="7" s="1"/>
  <c r="G341" i="7" s="1"/>
  <c r="G342" i="7" s="1"/>
  <c r="G343" i="7" s="1"/>
  <c r="G344" i="7" s="1"/>
  <c r="G345" i="7" s="1"/>
  <c r="G346" i="7" s="1"/>
  <c r="G347" i="7" s="1"/>
  <c r="G348" i="7" s="1"/>
  <c r="G349" i="7" s="1"/>
  <c r="G350" i="7" s="1"/>
  <c r="G351" i="7" s="1"/>
  <c r="G352" i="7" s="1"/>
  <c r="G353" i="7" s="1"/>
  <c r="G354" i="7" s="1"/>
  <c r="G355" i="7" s="1"/>
  <c r="G356" i="7" s="1"/>
  <c r="G357" i="7" s="1"/>
  <c r="G358" i="7" s="1"/>
  <c r="G359" i="7" s="1"/>
  <c r="G360" i="7" s="1"/>
  <c r="G361" i="7" s="1"/>
  <c r="G362" i="7" s="1"/>
  <c r="G363" i="7" s="1"/>
  <c r="G364" i="7" s="1"/>
  <c r="G365" i="7" s="1"/>
  <c r="G366" i="7" s="1"/>
  <c r="G367" i="7" s="1"/>
  <c r="G337" i="7"/>
  <c r="G308" i="7"/>
  <c r="G309" i="7" s="1"/>
  <c r="G310" i="7" s="1"/>
  <c r="G311" i="7" s="1"/>
  <c r="G312" i="7" s="1"/>
  <c r="G313" i="7" s="1"/>
  <c r="G314" i="7" s="1"/>
  <c r="G315" i="7" s="1"/>
  <c r="G316" i="7" s="1"/>
  <c r="G317" i="7" s="1"/>
  <c r="G318" i="7" s="1"/>
  <c r="G319" i="7" s="1"/>
  <c r="G320" i="7" s="1"/>
  <c r="G321" i="7" s="1"/>
  <c r="G322" i="7" s="1"/>
  <c r="G323" i="7" s="1"/>
  <c r="G324" i="7" s="1"/>
  <c r="G325" i="7" s="1"/>
  <c r="G326" i="7" s="1"/>
  <c r="G327" i="7" s="1"/>
  <c r="G328" i="7" s="1"/>
  <c r="G329" i="7" s="1"/>
  <c r="G330" i="7" s="1"/>
  <c r="G331" i="7" s="1"/>
  <c r="G332" i="7" s="1"/>
  <c r="G333" i="7" s="1"/>
  <c r="G334" i="7" s="1"/>
  <c r="G335" i="7" s="1"/>
  <c r="G336" i="7" s="1"/>
  <c r="G307" i="7"/>
  <c r="G276" i="7"/>
  <c r="G277" i="7" s="1"/>
  <c r="G278" i="7" s="1"/>
  <c r="G279" i="7" s="1"/>
  <c r="G280" i="7" s="1"/>
  <c r="G281" i="7" s="1"/>
  <c r="G282" i="7" s="1"/>
  <c r="G283" i="7" s="1"/>
  <c r="G284" i="7" s="1"/>
  <c r="G285" i="7" s="1"/>
  <c r="G286" i="7" s="1"/>
  <c r="G287" i="7" s="1"/>
  <c r="G288" i="7" s="1"/>
  <c r="G289" i="7" s="1"/>
  <c r="G290" i="7" s="1"/>
  <c r="G291" i="7" s="1"/>
  <c r="G292" i="7" s="1"/>
  <c r="G293" i="7" s="1"/>
  <c r="G294" i="7" s="1"/>
  <c r="G295" i="7" s="1"/>
  <c r="G296" i="7" s="1"/>
  <c r="G297" i="7" s="1"/>
  <c r="G298" i="7" s="1"/>
  <c r="G299" i="7" s="1"/>
  <c r="G300" i="7" s="1"/>
  <c r="G301" i="7" s="1"/>
  <c r="G302" i="7" s="1"/>
  <c r="G303" i="7" s="1"/>
  <c r="G304" i="7" s="1"/>
  <c r="G305" i="7" s="1"/>
  <c r="G306" i="7" s="1"/>
  <c r="G247" i="7"/>
  <c r="G248" i="7" s="1"/>
  <c r="G249" i="7" s="1"/>
  <c r="G250" i="7" s="1"/>
  <c r="G251" i="7" s="1"/>
  <c r="G252" i="7" s="1"/>
  <c r="G253" i="7" s="1"/>
  <c r="G254" i="7" s="1"/>
  <c r="G255" i="7" s="1"/>
  <c r="G256" i="7" s="1"/>
  <c r="G257" i="7" s="1"/>
  <c r="G258" i="7" s="1"/>
  <c r="G259" i="7" s="1"/>
  <c r="G260" i="7" s="1"/>
  <c r="G261" i="7" s="1"/>
  <c r="G262" i="7" s="1"/>
  <c r="G263" i="7" s="1"/>
  <c r="G264" i="7" s="1"/>
  <c r="G265" i="7" s="1"/>
  <c r="G266" i="7" s="1"/>
  <c r="G267" i="7" s="1"/>
  <c r="G268" i="7" s="1"/>
  <c r="G269" i="7" s="1"/>
  <c r="G270" i="7" s="1"/>
  <c r="G271" i="7" s="1"/>
  <c r="G272" i="7" s="1"/>
  <c r="G273" i="7" s="1"/>
  <c r="G274" i="7" s="1"/>
  <c r="G275" i="7" s="1"/>
  <c r="G246" i="7"/>
  <c r="G215" i="7"/>
  <c r="G216" i="7" s="1"/>
  <c r="G217" i="7" s="1"/>
  <c r="G218" i="7" s="1"/>
  <c r="G219" i="7" s="1"/>
  <c r="G220" i="7" s="1"/>
  <c r="G221" i="7" s="1"/>
  <c r="G222" i="7" s="1"/>
  <c r="G223" i="7" s="1"/>
  <c r="G224" i="7" s="1"/>
  <c r="G225" i="7" s="1"/>
  <c r="G226" i="7" s="1"/>
  <c r="G227" i="7" s="1"/>
  <c r="G228" i="7" s="1"/>
  <c r="G229" i="7" s="1"/>
  <c r="G230" i="7" s="1"/>
  <c r="G231" i="7" s="1"/>
  <c r="G232" i="7" s="1"/>
  <c r="G233" i="7" s="1"/>
  <c r="G234" i="7" s="1"/>
  <c r="G235" i="7" s="1"/>
  <c r="G236" i="7" s="1"/>
  <c r="G237" i="7" s="1"/>
  <c r="G238" i="7" s="1"/>
  <c r="G239" i="7" s="1"/>
  <c r="G240" i="7" s="1"/>
  <c r="G241" i="7" s="1"/>
  <c r="G242" i="7" s="1"/>
  <c r="G243" i="7" s="1"/>
  <c r="G244" i="7" s="1"/>
  <c r="G245" i="7" s="1"/>
  <c r="G184" i="7"/>
  <c r="G185" i="7" s="1"/>
  <c r="G186" i="7" s="1"/>
  <c r="G187" i="7" s="1"/>
  <c r="G188" i="7" s="1"/>
  <c r="G189" i="7" s="1"/>
  <c r="G190" i="7" s="1"/>
  <c r="G191" i="7" s="1"/>
  <c r="G192" i="7" s="1"/>
  <c r="G193" i="7" s="1"/>
  <c r="G194" i="7" s="1"/>
  <c r="G195" i="7" s="1"/>
  <c r="G196" i="7" s="1"/>
  <c r="G197" i="7" s="1"/>
  <c r="G198" i="7" s="1"/>
  <c r="G199" i="7" s="1"/>
  <c r="G200" i="7" s="1"/>
  <c r="G201" i="7" s="1"/>
  <c r="G202" i="7" s="1"/>
  <c r="G203" i="7" s="1"/>
  <c r="G204" i="7" s="1"/>
  <c r="G205" i="7" s="1"/>
  <c r="G206" i="7" s="1"/>
  <c r="G207" i="7" s="1"/>
  <c r="G208" i="7" s="1"/>
  <c r="G209" i="7" s="1"/>
  <c r="G210" i="7" s="1"/>
  <c r="G211" i="7" s="1"/>
  <c r="G212" i="7" s="1"/>
  <c r="G213" i="7" s="1"/>
  <c r="G214" i="7" s="1"/>
  <c r="G154" i="7"/>
  <c r="G155" i="7" s="1"/>
  <c r="G156" i="7" s="1"/>
  <c r="G157" i="7" s="1"/>
  <c r="G158" i="7" s="1"/>
  <c r="G159" i="7" s="1"/>
  <c r="G160" i="7" s="1"/>
  <c r="G161" i="7" s="1"/>
  <c r="G162" i="7" s="1"/>
  <c r="G163" i="7" s="1"/>
  <c r="G164" i="7" s="1"/>
  <c r="G165" i="7" s="1"/>
  <c r="G166" i="7" s="1"/>
  <c r="G167" i="7" s="1"/>
  <c r="G168" i="7" s="1"/>
  <c r="G169" i="7" s="1"/>
  <c r="G170" i="7" s="1"/>
  <c r="G171" i="7" s="1"/>
  <c r="G172" i="7" s="1"/>
  <c r="G173" i="7" s="1"/>
  <c r="G174" i="7" s="1"/>
  <c r="G175" i="7" s="1"/>
  <c r="G176" i="7" s="1"/>
  <c r="G177" i="7" s="1"/>
  <c r="G178" i="7" s="1"/>
  <c r="G179" i="7" s="1"/>
  <c r="G180" i="7" s="1"/>
  <c r="G181" i="7" s="1"/>
  <c r="G182" i="7" s="1"/>
  <c r="G183" i="7" s="1"/>
  <c r="G123" i="7"/>
  <c r="G124" i="7" s="1"/>
  <c r="G125" i="7" s="1"/>
  <c r="G126" i="7" s="1"/>
  <c r="G127" i="7" s="1"/>
  <c r="G128" i="7" s="1"/>
  <c r="G129" i="7" s="1"/>
  <c r="G130" i="7" s="1"/>
  <c r="G131" i="7" s="1"/>
  <c r="G132" i="7" s="1"/>
  <c r="G133" i="7" s="1"/>
  <c r="G134" i="7" s="1"/>
  <c r="G135" i="7" s="1"/>
  <c r="G136" i="7" s="1"/>
  <c r="G137" i="7" s="1"/>
  <c r="G138" i="7" s="1"/>
  <c r="G139" i="7" s="1"/>
  <c r="G140" i="7" s="1"/>
  <c r="G141" i="7" s="1"/>
  <c r="G142" i="7" s="1"/>
  <c r="G143" i="7" s="1"/>
  <c r="G144" i="7" s="1"/>
  <c r="G145" i="7" s="1"/>
  <c r="G146" i="7" s="1"/>
  <c r="G147" i="7" s="1"/>
  <c r="G148" i="7" s="1"/>
  <c r="G149" i="7" s="1"/>
  <c r="G150" i="7" s="1"/>
  <c r="G151" i="7" s="1"/>
  <c r="G152" i="7" s="1"/>
  <c r="G153" i="7" s="1"/>
  <c r="G93" i="7"/>
  <c r="G94" i="7" s="1"/>
  <c r="G95" i="7" s="1"/>
  <c r="G96" i="7" s="1"/>
  <c r="G97" i="7" s="1"/>
  <c r="G98" i="7" s="1"/>
  <c r="G99" i="7" s="1"/>
  <c r="G100" i="7" s="1"/>
  <c r="G101" i="7" s="1"/>
  <c r="G102" i="7" s="1"/>
  <c r="G103" i="7" s="1"/>
  <c r="G104" i="7" s="1"/>
  <c r="G105" i="7" s="1"/>
  <c r="G106" i="7" s="1"/>
  <c r="G107" i="7" s="1"/>
  <c r="G108" i="7" s="1"/>
  <c r="G109" i="7" s="1"/>
  <c r="G110" i="7" s="1"/>
  <c r="G111" i="7" s="1"/>
  <c r="G112" i="7" s="1"/>
  <c r="G113" i="7" s="1"/>
  <c r="G114" i="7" s="1"/>
  <c r="G115" i="7" s="1"/>
  <c r="G116" i="7" s="1"/>
  <c r="G117" i="7" s="1"/>
  <c r="G118" i="7" s="1"/>
  <c r="G119" i="7" s="1"/>
  <c r="G120" i="7" s="1"/>
  <c r="G121" i="7" s="1"/>
  <c r="G122" i="7" s="1"/>
  <c r="G64" i="7"/>
  <c r="G65" i="7" s="1"/>
  <c r="G66" i="7" s="1"/>
  <c r="G67" i="7" s="1"/>
  <c r="G68" i="7" s="1"/>
  <c r="G69" i="7" s="1"/>
  <c r="G70" i="7" s="1"/>
  <c r="G71" i="7" s="1"/>
  <c r="G72" i="7" s="1"/>
  <c r="G73" i="7" s="1"/>
  <c r="G74" i="7" s="1"/>
  <c r="G75" i="7" s="1"/>
  <c r="G76" i="7" s="1"/>
  <c r="G77" i="7" s="1"/>
  <c r="G78" i="7" s="1"/>
  <c r="G79" i="7" s="1"/>
  <c r="G80" i="7" s="1"/>
  <c r="G81" i="7" s="1"/>
  <c r="G82" i="7" s="1"/>
  <c r="G83" i="7" s="1"/>
  <c r="G84" i="7" s="1"/>
  <c r="G85" i="7" s="1"/>
  <c r="G86" i="7" s="1"/>
  <c r="G87" i="7" s="1"/>
  <c r="G88" i="7" s="1"/>
  <c r="G89" i="7" s="1"/>
  <c r="G90" i="7" s="1"/>
  <c r="G91" i="7" s="1"/>
  <c r="G92" i="7" s="1"/>
  <c r="G63" i="7"/>
  <c r="G62" i="7"/>
  <c r="G33" i="7"/>
  <c r="G34" i="7" s="1"/>
  <c r="G35" i="7" s="1"/>
  <c r="G36" i="7" s="1"/>
  <c r="G37" i="7" s="1"/>
  <c r="G38" i="7" s="1"/>
  <c r="G39" i="7" s="1"/>
  <c r="G40" i="7" s="1"/>
  <c r="G41" i="7" s="1"/>
  <c r="G42" i="7" s="1"/>
  <c r="G43" i="7" s="1"/>
  <c r="G44" i="7" s="1"/>
  <c r="G45" i="7" s="1"/>
  <c r="G46" i="7" s="1"/>
  <c r="G47" i="7" s="1"/>
  <c r="G48" i="7" s="1"/>
  <c r="G49" i="7" s="1"/>
  <c r="G50" i="7" s="1"/>
  <c r="G51" i="7" s="1"/>
  <c r="G52" i="7" s="1"/>
  <c r="G53" i="7" s="1"/>
  <c r="G54" i="7" s="1"/>
  <c r="G55" i="7" s="1"/>
  <c r="G56" i="7" s="1"/>
  <c r="G57" i="7" s="1"/>
  <c r="G58" i="7" s="1"/>
  <c r="G59" i="7" s="1"/>
  <c r="G60" i="7" s="1"/>
  <c r="G4" i="7"/>
  <c r="G5" i="7" s="1"/>
  <c r="G6" i="7" s="1"/>
  <c r="G7" i="7" s="1"/>
  <c r="G8" i="7" s="1"/>
  <c r="G9" i="7" s="1"/>
  <c r="G10" i="7" s="1"/>
  <c r="G11" i="7" s="1"/>
  <c r="G12" i="7" s="1"/>
  <c r="G13" i="7" s="1"/>
  <c r="G14" i="7" s="1"/>
  <c r="G15" i="7" s="1"/>
  <c r="G16" i="7" s="1"/>
  <c r="G17" i="7" s="1"/>
  <c r="G18" i="7" s="1"/>
  <c r="G19" i="7" s="1"/>
  <c r="G20" i="7" s="1"/>
  <c r="G21" i="7" s="1"/>
  <c r="G22" i="7" s="1"/>
  <c r="G23" i="7" s="1"/>
  <c r="G24" i="7" s="1"/>
  <c r="G25" i="7" s="1"/>
  <c r="G26" i="7" s="1"/>
  <c r="G27" i="7" s="1"/>
  <c r="G28" i="7" s="1"/>
  <c r="G29" i="7" s="1"/>
  <c r="G30" i="7" s="1"/>
  <c r="G31" i="7" s="1"/>
  <c r="G32" i="7" s="1"/>
  <c r="G3" i="7"/>
  <c r="G2" i="7"/>
  <c r="O337" i="7"/>
  <c r="O276" i="7"/>
  <c r="O246" i="7"/>
  <c r="O218" i="7"/>
  <c r="O217" i="7"/>
  <c r="O216" i="7"/>
  <c r="O215" i="7"/>
  <c r="O186" i="7"/>
  <c r="O185" i="7"/>
  <c r="O184" i="7"/>
  <c r="O154" i="7"/>
  <c r="O62" i="7"/>
  <c r="O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30" i="7"/>
  <c r="C29" i="7"/>
  <c r="C28" i="7"/>
  <c r="C27" i="7"/>
  <c r="C26" i="7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C5" i="7"/>
  <c r="C4" i="7"/>
  <c r="C3" i="7"/>
  <c r="C2" i="7"/>
  <c r="F61" i="6"/>
  <c r="E61" i="6"/>
  <c r="D61" i="6"/>
  <c r="B61" i="6"/>
  <c r="X2" i="5"/>
  <c r="Y2" i="5" s="1"/>
  <c r="G2" i="6" s="1"/>
  <c r="K163" i="5"/>
  <c r="G320" i="5"/>
  <c r="W172" i="5"/>
  <c r="AB2" i="1"/>
  <c r="X2" i="1"/>
  <c r="T2" i="1"/>
  <c r="P2" i="1"/>
  <c r="L2" i="1"/>
  <c r="H2" i="1"/>
  <c r="AA367" i="1"/>
  <c r="AA366" i="1"/>
  <c r="AA365" i="1"/>
  <c r="AA364" i="1"/>
  <c r="AA363" i="1"/>
  <c r="AA362" i="1"/>
  <c r="AA361" i="1"/>
  <c r="AA360" i="1"/>
  <c r="AA359" i="1"/>
  <c r="AA358" i="1"/>
  <c r="AA357" i="1"/>
  <c r="AA356" i="1"/>
  <c r="AA355" i="1"/>
  <c r="AA354" i="1"/>
  <c r="AA353" i="1"/>
  <c r="AA352" i="1"/>
  <c r="AA351" i="1"/>
  <c r="AA350" i="1"/>
  <c r="AA349" i="1"/>
  <c r="AA348" i="1"/>
  <c r="AA347" i="1"/>
  <c r="AA346" i="1"/>
  <c r="AA345" i="1"/>
  <c r="AA344" i="1"/>
  <c r="AA343" i="1"/>
  <c r="AA342" i="1"/>
  <c r="AA341" i="1"/>
  <c r="AA340" i="1"/>
  <c r="AA339" i="1"/>
  <c r="AA338" i="1"/>
  <c r="AA337" i="1"/>
  <c r="AA336" i="1"/>
  <c r="AA335" i="1"/>
  <c r="AA334" i="1"/>
  <c r="AA333" i="1"/>
  <c r="AA332" i="1"/>
  <c r="AA331" i="1"/>
  <c r="AA330" i="1"/>
  <c r="AA329" i="1"/>
  <c r="AA328" i="1"/>
  <c r="AA327" i="1"/>
  <c r="AA326" i="1"/>
  <c r="AA325" i="1"/>
  <c r="AA324" i="1"/>
  <c r="AA323" i="1"/>
  <c r="AA322" i="1"/>
  <c r="AA321" i="1"/>
  <c r="AA320" i="1"/>
  <c r="AA319" i="1"/>
  <c r="AA318" i="1"/>
  <c r="AA317" i="1"/>
  <c r="AA316" i="1"/>
  <c r="AA315" i="1"/>
  <c r="AA314" i="1"/>
  <c r="AA313" i="1"/>
  <c r="AA312" i="1"/>
  <c r="AA311" i="1"/>
  <c r="AA310" i="1"/>
  <c r="AA309" i="1"/>
  <c r="AA308" i="1"/>
  <c r="AA307" i="1"/>
  <c r="AA306" i="1"/>
  <c r="AA305" i="1"/>
  <c r="AA304" i="1"/>
  <c r="AA303" i="1"/>
  <c r="AA302" i="1"/>
  <c r="AA301" i="1"/>
  <c r="AA300" i="1"/>
  <c r="AA299" i="1"/>
  <c r="AA298" i="1"/>
  <c r="AA297" i="1"/>
  <c r="AA296" i="1"/>
  <c r="AA295" i="1"/>
  <c r="AA294" i="1"/>
  <c r="AA293" i="1"/>
  <c r="AA292" i="1"/>
  <c r="AA291" i="1"/>
  <c r="AA290" i="1"/>
  <c r="AA289" i="1"/>
  <c r="AA288" i="1"/>
  <c r="AA287" i="1"/>
  <c r="AA286" i="1"/>
  <c r="AA285" i="1"/>
  <c r="AA284" i="1"/>
  <c r="AA283" i="1"/>
  <c r="AA282" i="1"/>
  <c r="AA281" i="1"/>
  <c r="AA280" i="1"/>
  <c r="AA279" i="1"/>
  <c r="AA278" i="1"/>
  <c r="AA277" i="1"/>
  <c r="AA276" i="1"/>
  <c r="AA275" i="1"/>
  <c r="AA274" i="1"/>
  <c r="AA273" i="1"/>
  <c r="AA272" i="1"/>
  <c r="AA271" i="1"/>
  <c r="AA270" i="1"/>
  <c r="AA269" i="1"/>
  <c r="AA268" i="1"/>
  <c r="AA267" i="1"/>
  <c r="AA266" i="1"/>
  <c r="AA265" i="1"/>
  <c r="AA264" i="1"/>
  <c r="AA263" i="1"/>
  <c r="AA262" i="1"/>
  <c r="AA261" i="1"/>
  <c r="AA260" i="1"/>
  <c r="AA259" i="1"/>
  <c r="AA258" i="1"/>
  <c r="AA257" i="1"/>
  <c r="AA256" i="1"/>
  <c r="AA255" i="1"/>
  <c r="AA254" i="1"/>
  <c r="AA253" i="1"/>
  <c r="AA252" i="1"/>
  <c r="AA251" i="1"/>
  <c r="AA250" i="1"/>
  <c r="AA249" i="1"/>
  <c r="AA248" i="1"/>
  <c r="AA247" i="1"/>
  <c r="AA246" i="1"/>
  <c r="AA245" i="1"/>
  <c r="AA244" i="1"/>
  <c r="AA243" i="1"/>
  <c r="AA242" i="1"/>
  <c r="AA241" i="1"/>
  <c r="AA240" i="1"/>
  <c r="AA239" i="1"/>
  <c r="AA238" i="1"/>
  <c r="AA237" i="1"/>
  <c r="AA236" i="1"/>
  <c r="AA235" i="1"/>
  <c r="AA234" i="1"/>
  <c r="AA233" i="1"/>
  <c r="AA232" i="1"/>
  <c r="AA231" i="1"/>
  <c r="AA230" i="1"/>
  <c r="AA229" i="1"/>
  <c r="AA228" i="1"/>
  <c r="AA227" i="1"/>
  <c r="AA226" i="1"/>
  <c r="AA225" i="1"/>
  <c r="AA224" i="1"/>
  <c r="AA223" i="1"/>
  <c r="AA222" i="1"/>
  <c r="AA221" i="1"/>
  <c r="AA220" i="1"/>
  <c r="AA219" i="1"/>
  <c r="AA218" i="1"/>
  <c r="AA217" i="1"/>
  <c r="AA216" i="1"/>
  <c r="AA215" i="1"/>
  <c r="AA214" i="1"/>
  <c r="AA213" i="1"/>
  <c r="AA212" i="1"/>
  <c r="AA211" i="1"/>
  <c r="AA210" i="1"/>
  <c r="AA209" i="1"/>
  <c r="AA208" i="1"/>
  <c r="AA207" i="1"/>
  <c r="AA206" i="1"/>
  <c r="AA205" i="1"/>
  <c r="AA204" i="1"/>
  <c r="AA203" i="1"/>
  <c r="AA202" i="1"/>
  <c r="AA201" i="1"/>
  <c r="AA200" i="1"/>
  <c r="AA199" i="1"/>
  <c r="AA198" i="1"/>
  <c r="AA197" i="1"/>
  <c r="AA196" i="1"/>
  <c r="AA195" i="1"/>
  <c r="AA194" i="1"/>
  <c r="AA193" i="1"/>
  <c r="AA192" i="1"/>
  <c r="AA191" i="1"/>
  <c r="AA190" i="1"/>
  <c r="AA189" i="1"/>
  <c r="AA188" i="1"/>
  <c r="AA187" i="1"/>
  <c r="AA186" i="1"/>
  <c r="AA185" i="1"/>
  <c r="AA184" i="1"/>
  <c r="AA183" i="1"/>
  <c r="AA182" i="1"/>
  <c r="AA181" i="1"/>
  <c r="AA180" i="1"/>
  <c r="AA179" i="1"/>
  <c r="AA178" i="1"/>
  <c r="AA177" i="1"/>
  <c r="AA176" i="1"/>
  <c r="AA175" i="1"/>
  <c r="AA174" i="1"/>
  <c r="AA173" i="1"/>
  <c r="AA172" i="1"/>
  <c r="AA171" i="1"/>
  <c r="AA170" i="1"/>
  <c r="AA169" i="1"/>
  <c r="AA168" i="1"/>
  <c r="AA167" i="1"/>
  <c r="AA166" i="1"/>
  <c r="AA165" i="1"/>
  <c r="AA164" i="1"/>
  <c r="AA163" i="1"/>
  <c r="AA162" i="1"/>
  <c r="AA161" i="1"/>
  <c r="AA160" i="1"/>
  <c r="AA159" i="1"/>
  <c r="AA158" i="1"/>
  <c r="AA157" i="1"/>
  <c r="AA156" i="1"/>
  <c r="AA155" i="1"/>
  <c r="AA154" i="1"/>
  <c r="AA153" i="1"/>
  <c r="AA152" i="1"/>
  <c r="AA151" i="1"/>
  <c r="AA150" i="1"/>
  <c r="AA149" i="1"/>
  <c r="AA148" i="1"/>
  <c r="AA147" i="1"/>
  <c r="AA146" i="1"/>
  <c r="AA145" i="1"/>
  <c r="AA144" i="1"/>
  <c r="AA143" i="1"/>
  <c r="AA142" i="1"/>
  <c r="AA141" i="1"/>
  <c r="AA140" i="1"/>
  <c r="AA139" i="1"/>
  <c r="AA138" i="1"/>
  <c r="AA137" i="1"/>
  <c r="AA136" i="1"/>
  <c r="AA135" i="1"/>
  <c r="AA134" i="1"/>
  <c r="AA133" i="1"/>
  <c r="AA132" i="1"/>
  <c r="AA131" i="1"/>
  <c r="AA130" i="1"/>
  <c r="AA129" i="1"/>
  <c r="AA128" i="1"/>
  <c r="AA127" i="1"/>
  <c r="AA126" i="1"/>
  <c r="AA125" i="1"/>
  <c r="AA124" i="1"/>
  <c r="AA123" i="1"/>
  <c r="AA122" i="1"/>
  <c r="AA121" i="1"/>
  <c r="AA120" i="1"/>
  <c r="AA119" i="1"/>
  <c r="AA118" i="1"/>
  <c r="AA117" i="1"/>
  <c r="AA116" i="1"/>
  <c r="AA115" i="1"/>
  <c r="AA114" i="1"/>
  <c r="AA113" i="1"/>
  <c r="AA112" i="1"/>
  <c r="AA111" i="1"/>
  <c r="AA110" i="1"/>
  <c r="AA109" i="1"/>
  <c r="AA108" i="1"/>
  <c r="AA107" i="1"/>
  <c r="AA106" i="1"/>
  <c r="AA105" i="1"/>
  <c r="AA104" i="1"/>
  <c r="AA103" i="1"/>
  <c r="AA102" i="1"/>
  <c r="AA101" i="1"/>
  <c r="AA100" i="1"/>
  <c r="AA99" i="1"/>
  <c r="AA98" i="1"/>
  <c r="AA97" i="1"/>
  <c r="AA96" i="1"/>
  <c r="AA95" i="1"/>
  <c r="AA94" i="1"/>
  <c r="AA93" i="1"/>
  <c r="AA92" i="1"/>
  <c r="AA91" i="1"/>
  <c r="AA90" i="1"/>
  <c r="AA89" i="1"/>
  <c r="AA88" i="1"/>
  <c r="AA87" i="1"/>
  <c r="AA86" i="1"/>
  <c r="AA85" i="1"/>
  <c r="AA84" i="1"/>
  <c r="AA83" i="1"/>
  <c r="AA82" i="1"/>
  <c r="AA81" i="1"/>
  <c r="AA80" i="1"/>
  <c r="AA79" i="1"/>
  <c r="AA78" i="1"/>
  <c r="AA77" i="1"/>
  <c r="AA76" i="1"/>
  <c r="AA75" i="1"/>
  <c r="AA74" i="1"/>
  <c r="AA73" i="1"/>
  <c r="AA72" i="1"/>
  <c r="AA71" i="1"/>
  <c r="AA70" i="1"/>
  <c r="AA69" i="1"/>
  <c r="AA68" i="1"/>
  <c r="AA67" i="1"/>
  <c r="AA66" i="1"/>
  <c r="AA65" i="1"/>
  <c r="AA64" i="1"/>
  <c r="AA63" i="1"/>
  <c r="AA62" i="1"/>
  <c r="AA61" i="1"/>
  <c r="AA60" i="1"/>
  <c r="AA59" i="1"/>
  <c r="AA58" i="1"/>
  <c r="AA57" i="1"/>
  <c r="AA56" i="1"/>
  <c r="AA55" i="1"/>
  <c r="AA54" i="1"/>
  <c r="AA53" i="1"/>
  <c r="AA52" i="1"/>
  <c r="AA51" i="1"/>
  <c r="AA50" i="1"/>
  <c r="AA49" i="1"/>
  <c r="AA48" i="1"/>
  <c r="AA47" i="1"/>
  <c r="AA46" i="1"/>
  <c r="AA45" i="1"/>
  <c r="AA44" i="1"/>
  <c r="AA43" i="1"/>
  <c r="AA42" i="1"/>
  <c r="AA41" i="1"/>
  <c r="AA40" i="1"/>
  <c r="AA39" i="1"/>
  <c r="AA38" i="1"/>
  <c r="AA37" i="1"/>
  <c r="AA36" i="1"/>
  <c r="AA35" i="1"/>
  <c r="AA34" i="1"/>
  <c r="AA33" i="1"/>
  <c r="AA32" i="1"/>
  <c r="AA31" i="1"/>
  <c r="AA30" i="1"/>
  <c r="AA29" i="1"/>
  <c r="AA28" i="1"/>
  <c r="AA27" i="1"/>
  <c r="AA26" i="1"/>
  <c r="AA25" i="1"/>
  <c r="AA24" i="1"/>
  <c r="AA23" i="1"/>
  <c r="AA22" i="1"/>
  <c r="AA21" i="1"/>
  <c r="AA20" i="1"/>
  <c r="AA19" i="1"/>
  <c r="AA18" i="1"/>
  <c r="AA17" i="1"/>
  <c r="AA16" i="1"/>
  <c r="AA15" i="1"/>
  <c r="AA14" i="1"/>
  <c r="AA13" i="1"/>
  <c r="AA12" i="1"/>
  <c r="AA11" i="1"/>
  <c r="AA10" i="1"/>
  <c r="AA9" i="1"/>
  <c r="AA8" i="1"/>
  <c r="AA7" i="1"/>
  <c r="AA6" i="1"/>
  <c r="AA5" i="1"/>
  <c r="AA4" i="1"/>
  <c r="AA3" i="1"/>
  <c r="AA2" i="1"/>
  <c r="W367" i="1"/>
  <c r="W366" i="1"/>
  <c r="W365" i="1"/>
  <c r="W364" i="1"/>
  <c r="W363" i="1"/>
  <c r="W362" i="1"/>
  <c r="W361" i="1"/>
  <c r="W360" i="1"/>
  <c r="W359" i="1"/>
  <c r="W358" i="1"/>
  <c r="W357" i="1"/>
  <c r="W356" i="1"/>
  <c r="W355" i="1"/>
  <c r="W354" i="1"/>
  <c r="W353" i="1"/>
  <c r="W352" i="1"/>
  <c r="W351" i="1"/>
  <c r="W350" i="1"/>
  <c r="W349" i="1"/>
  <c r="W348" i="1"/>
  <c r="W347" i="1"/>
  <c r="W346" i="1"/>
  <c r="W345" i="1"/>
  <c r="W344" i="1"/>
  <c r="W343" i="1"/>
  <c r="W342" i="1"/>
  <c r="W341" i="1"/>
  <c r="W340" i="1"/>
  <c r="W339" i="1"/>
  <c r="W338" i="1"/>
  <c r="W337" i="1"/>
  <c r="W336" i="1"/>
  <c r="W335" i="1"/>
  <c r="W334" i="1"/>
  <c r="W333" i="1"/>
  <c r="W332" i="1"/>
  <c r="W331" i="1"/>
  <c r="W330" i="1"/>
  <c r="W329" i="1"/>
  <c r="W328" i="1"/>
  <c r="W327" i="1"/>
  <c r="W326" i="1"/>
  <c r="W325" i="1"/>
  <c r="W324" i="1"/>
  <c r="W323" i="1"/>
  <c r="W322" i="1"/>
  <c r="W321" i="1"/>
  <c r="W320" i="1"/>
  <c r="W319" i="1"/>
  <c r="W318" i="1"/>
  <c r="W317" i="1"/>
  <c r="W316" i="1"/>
  <c r="W315" i="1"/>
  <c r="W314" i="1"/>
  <c r="W313" i="1"/>
  <c r="W312" i="1"/>
  <c r="W311" i="1"/>
  <c r="W310" i="1"/>
  <c r="W309" i="1"/>
  <c r="W308" i="1"/>
  <c r="W307" i="1"/>
  <c r="W306" i="1"/>
  <c r="W305" i="1"/>
  <c r="W304" i="1"/>
  <c r="W303" i="1"/>
  <c r="W302" i="1"/>
  <c r="W301" i="1"/>
  <c r="W300" i="1"/>
  <c r="W299" i="1"/>
  <c r="W298" i="1"/>
  <c r="W297" i="1"/>
  <c r="W296" i="1"/>
  <c r="W295" i="1"/>
  <c r="W294" i="1"/>
  <c r="W293" i="1"/>
  <c r="W292" i="1"/>
  <c r="W291" i="1"/>
  <c r="W290" i="1"/>
  <c r="W289" i="1"/>
  <c r="W288" i="1"/>
  <c r="W287" i="1"/>
  <c r="W286" i="1"/>
  <c r="W285" i="1"/>
  <c r="W284" i="1"/>
  <c r="W283" i="1"/>
  <c r="W282" i="1"/>
  <c r="W281" i="1"/>
  <c r="W280" i="1"/>
  <c r="W279" i="1"/>
  <c r="W278" i="1"/>
  <c r="W277" i="1"/>
  <c r="W276" i="1"/>
  <c r="W275" i="1"/>
  <c r="W274" i="1"/>
  <c r="W273" i="1"/>
  <c r="W272" i="1"/>
  <c r="W271" i="1"/>
  <c r="W270" i="1"/>
  <c r="W269" i="1"/>
  <c r="W268" i="1"/>
  <c r="W267" i="1"/>
  <c r="W266" i="1"/>
  <c r="W265" i="1"/>
  <c r="W264" i="1"/>
  <c r="W263" i="1"/>
  <c r="W262" i="1"/>
  <c r="W261" i="1"/>
  <c r="W260" i="1"/>
  <c r="W259" i="1"/>
  <c r="W258" i="1"/>
  <c r="W257" i="1"/>
  <c r="W256" i="1"/>
  <c r="W255" i="1"/>
  <c r="W254" i="1"/>
  <c r="W253" i="1"/>
  <c r="W252" i="1"/>
  <c r="W251" i="1"/>
  <c r="W250" i="1"/>
  <c r="W249" i="1"/>
  <c r="W248" i="1"/>
  <c r="W247" i="1"/>
  <c r="W246" i="1"/>
  <c r="W245" i="1"/>
  <c r="W244" i="1"/>
  <c r="W243" i="1"/>
  <c r="W242" i="1"/>
  <c r="W241" i="1"/>
  <c r="W240" i="1"/>
  <c r="W239" i="1"/>
  <c r="W238" i="1"/>
  <c r="W237" i="1"/>
  <c r="W236" i="1"/>
  <c r="W235" i="1"/>
  <c r="W234" i="1"/>
  <c r="W233" i="1"/>
  <c r="W232" i="1"/>
  <c r="W231" i="1"/>
  <c r="W230" i="1"/>
  <c r="W229" i="1"/>
  <c r="W228" i="1"/>
  <c r="W227" i="1"/>
  <c r="W226" i="1"/>
  <c r="W225" i="1"/>
  <c r="W224" i="1"/>
  <c r="W223" i="1"/>
  <c r="W222" i="1"/>
  <c r="W221" i="1"/>
  <c r="W220" i="1"/>
  <c r="W219" i="1"/>
  <c r="W218" i="1"/>
  <c r="W217" i="1"/>
  <c r="W216" i="1"/>
  <c r="W215" i="1"/>
  <c r="W214" i="1"/>
  <c r="W213" i="1"/>
  <c r="W212" i="1"/>
  <c r="W211" i="1"/>
  <c r="W210" i="1"/>
  <c r="W209" i="1"/>
  <c r="W208" i="1"/>
  <c r="W207" i="1"/>
  <c r="W206" i="1"/>
  <c r="W205" i="1"/>
  <c r="W204" i="1"/>
  <c r="W203" i="1"/>
  <c r="W202" i="1"/>
  <c r="W201" i="1"/>
  <c r="W200" i="1"/>
  <c r="W199" i="1"/>
  <c r="W198" i="1"/>
  <c r="W197" i="1"/>
  <c r="W196" i="1"/>
  <c r="W195" i="1"/>
  <c r="W194" i="1"/>
  <c r="W193" i="1"/>
  <c r="W192" i="1"/>
  <c r="W191" i="1"/>
  <c r="W190" i="1"/>
  <c r="W189" i="1"/>
  <c r="W188" i="1"/>
  <c r="W187" i="1"/>
  <c r="W186" i="1"/>
  <c r="W185" i="1"/>
  <c r="W184" i="1"/>
  <c r="W183" i="1"/>
  <c r="W182" i="1"/>
  <c r="W181" i="1"/>
  <c r="W180" i="1"/>
  <c r="W179" i="1"/>
  <c r="W178" i="1"/>
  <c r="W177" i="1"/>
  <c r="W176" i="1"/>
  <c r="W175" i="1"/>
  <c r="W174" i="1"/>
  <c r="W173" i="1"/>
  <c r="W172" i="1"/>
  <c r="W171" i="1"/>
  <c r="W170" i="1"/>
  <c r="W169" i="1"/>
  <c r="W168" i="1"/>
  <c r="W167" i="1"/>
  <c r="W166" i="1"/>
  <c r="W165" i="1"/>
  <c r="W164" i="1"/>
  <c r="W163" i="1"/>
  <c r="W162" i="1"/>
  <c r="W161" i="1"/>
  <c r="W160" i="1"/>
  <c r="W159" i="1"/>
  <c r="W158" i="1"/>
  <c r="W157" i="1"/>
  <c r="W156" i="1"/>
  <c r="W155" i="1"/>
  <c r="W154" i="1"/>
  <c r="W153" i="1"/>
  <c r="W152" i="1"/>
  <c r="W151" i="1"/>
  <c r="W150" i="1"/>
  <c r="W149" i="1"/>
  <c r="W148" i="1"/>
  <c r="W147" i="1"/>
  <c r="W146" i="1"/>
  <c r="W145" i="1"/>
  <c r="W144" i="1"/>
  <c r="W143" i="1"/>
  <c r="W142" i="1"/>
  <c r="W141" i="1"/>
  <c r="W140" i="1"/>
  <c r="W139" i="1"/>
  <c r="W138" i="1"/>
  <c r="W137" i="1"/>
  <c r="W136" i="1"/>
  <c r="W135" i="1"/>
  <c r="W134" i="1"/>
  <c r="W133" i="1"/>
  <c r="W132" i="1"/>
  <c r="W131" i="1"/>
  <c r="W130" i="1"/>
  <c r="W129" i="1"/>
  <c r="W128" i="1"/>
  <c r="W127" i="1"/>
  <c r="W126" i="1"/>
  <c r="W125" i="1"/>
  <c r="W124" i="1"/>
  <c r="W123" i="1"/>
  <c r="W122" i="1"/>
  <c r="W121" i="1"/>
  <c r="W120" i="1"/>
  <c r="W119" i="1"/>
  <c r="W118" i="1"/>
  <c r="W117" i="1"/>
  <c r="W116" i="1"/>
  <c r="W115" i="1"/>
  <c r="W114" i="1"/>
  <c r="W113" i="1"/>
  <c r="W112" i="1"/>
  <c r="W111" i="1"/>
  <c r="W110" i="1"/>
  <c r="W109" i="1"/>
  <c r="W108" i="1"/>
  <c r="W107" i="1"/>
  <c r="W106" i="1"/>
  <c r="W105" i="1"/>
  <c r="W104" i="1"/>
  <c r="W103" i="1"/>
  <c r="W102" i="1"/>
  <c r="W101" i="1"/>
  <c r="W100" i="1"/>
  <c r="W99" i="1"/>
  <c r="W98" i="1"/>
  <c r="W97" i="1"/>
  <c r="W96" i="1"/>
  <c r="W95" i="1"/>
  <c r="W94" i="1"/>
  <c r="W93" i="1"/>
  <c r="W92" i="1"/>
  <c r="W91" i="1"/>
  <c r="W90" i="1"/>
  <c r="W89" i="1"/>
  <c r="W88" i="1"/>
  <c r="W87" i="1"/>
  <c r="W86" i="1"/>
  <c r="W85" i="1"/>
  <c r="W84" i="1"/>
  <c r="W83" i="1"/>
  <c r="W82" i="1"/>
  <c r="W81" i="1"/>
  <c r="W80" i="1"/>
  <c r="W79" i="1"/>
  <c r="W78" i="1"/>
  <c r="W77" i="1"/>
  <c r="W76" i="1"/>
  <c r="W75" i="1"/>
  <c r="W74" i="1"/>
  <c r="W73" i="1"/>
  <c r="W72" i="1"/>
  <c r="W71" i="1"/>
  <c r="W70" i="1"/>
  <c r="W69" i="1"/>
  <c r="W68" i="1"/>
  <c r="W67" i="1"/>
  <c r="W66" i="1"/>
  <c r="W65" i="1"/>
  <c r="W64" i="1"/>
  <c r="W63" i="1"/>
  <c r="W62" i="1"/>
  <c r="X62" i="1" s="1"/>
  <c r="W60" i="1"/>
  <c r="X61" i="1" s="1"/>
  <c r="W59" i="1"/>
  <c r="W58" i="1"/>
  <c r="W57" i="1"/>
  <c r="W56" i="1"/>
  <c r="W55" i="1"/>
  <c r="W54" i="1"/>
  <c r="W53" i="1"/>
  <c r="W52" i="1"/>
  <c r="W51" i="1"/>
  <c r="W50" i="1"/>
  <c r="W49" i="1"/>
  <c r="W48" i="1"/>
  <c r="W47" i="1"/>
  <c r="W46" i="1"/>
  <c r="W45" i="1"/>
  <c r="W44" i="1"/>
  <c r="W43" i="1"/>
  <c r="W42" i="1"/>
  <c r="W41" i="1"/>
  <c r="W40" i="1"/>
  <c r="W39" i="1"/>
  <c r="W38" i="1"/>
  <c r="W37" i="1"/>
  <c r="W36" i="1"/>
  <c r="W35" i="1"/>
  <c r="W34" i="1"/>
  <c r="W33" i="1"/>
  <c r="W32" i="1"/>
  <c r="W31" i="1"/>
  <c r="W30" i="1"/>
  <c r="W29" i="1"/>
  <c r="W28" i="1"/>
  <c r="W27" i="1"/>
  <c r="W26" i="1"/>
  <c r="W25" i="1"/>
  <c r="W24" i="1"/>
  <c r="W23" i="1"/>
  <c r="W22" i="1"/>
  <c r="W21" i="1"/>
  <c r="W20" i="1"/>
  <c r="W19" i="1"/>
  <c r="W18" i="1"/>
  <c r="W17" i="1"/>
  <c r="W16" i="1"/>
  <c r="W15" i="1"/>
  <c r="W14" i="1"/>
  <c r="W13" i="1"/>
  <c r="W12" i="1"/>
  <c r="W11" i="1"/>
  <c r="W10" i="1"/>
  <c r="W9" i="1"/>
  <c r="W8" i="1"/>
  <c r="W7" i="1"/>
  <c r="W6" i="1"/>
  <c r="W5" i="1"/>
  <c r="W4" i="1"/>
  <c r="W3" i="1"/>
  <c r="W2" i="1"/>
  <c r="S60" i="1"/>
  <c r="T61" i="1" s="1"/>
  <c r="S59" i="1"/>
  <c r="S58" i="1"/>
  <c r="S57" i="1"/>
  <c r="S56" i="1"/>
  <c r="S55" i="1"/>
  <c r="S54" i="1"/>
  <c r="S53" i="1"/>
  <c r="S52" i="1"/>
  <c r="S51" i="1"/>
  <c r="S50" i="1"/>
  <c r="S49" i="1"/>
  <c r="S48" i="1"/>
  <c r="S47" i="1"/>
  <c r="S46" i="1"/>
  <c r="S45" i="1"/>
  <c r="S44" i="1"/>
  <c r="S43" i="1"/>
  <c r="S42" i="1"/>
  <c r="S41" i="1"/>
  <c r="S40" i="1"/>
  <c r="S39" i="1"/>
  <c r="S38" i="1"/>
  <c r="S37" i="1"/>
  <c r="S36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S3" i="1"/>
  <c r="S2" i="1"/>
  <c r="S367" i="1"/>
  <c r="S366" i="1"/>
  <c r="S365" i="1"/>
  <c r="S364" i="1"/>
  <c r="S363" i="1"/>
  <c r="S362" i="1"/>
  <c r="S361" i="1"/>
  <c r="S360" i="1"/>
  <c r="S359" i="1"/>
  <c r="S358" i="1"/>
  <c r="S357" i="1"/>
  <c r="S356" i="1"/>
  <c r="S355" i="1"/>
  <c r="S354" i="1"/>
  <c r="S353" i="1"/>
  <c r="S352" i="1"/>
  <c r="S351" i="1"/>
  <c r="S350" i="1"/>
  <c r="S349" i="1"/>
  <c r="S348" i="1"/>
  <c r="S347" i="1"/>
  <c r="S346" i="1"/>
  <c r="S345" i="1"/>
  <c r="S344" i="1"/>
  <c r="S343" i="1"/>
  <c r="S342" i="1"/>
  <c r="S341" i="1"/>
  <c r="S340" i="1"/>
  <c r="S339" i="1"/>
  <c r="S338" i="1"/>
  <c r="S337" i="1"/>
  <c r="S336" i="1"/>
  <c r="S335" i="1"/>
  <c r="S334" i="1"/>
  <c r="S333" i="1"/>
  <c r="S332" i="1"/>
  <c r="S331" i="1"/>
  <c r="S330" i="1"/>
  <c r="S329" i="1"/>
  <c r="S328" i="1"/>
  <c r="S327" i="1"/>
  <c r="S326" i="1"/>
  <c r="S325" i="1"/>
  <c r="S324" i="1"/>
  <c r="S323" i="1"/>
  <c r="S322" i="1"/>
  <c r="S321" i="1"/>
  <c r="S320" i="1"/>
  <c r="S319" i="1"/>
  <c r="S318" i="1"/>
  <c r="S317" i="1"/>
  <c r="S316" i="1"/>
  <c r="S315" i="1"/>
  <c r="S314" i="1"/>
  <c r="S313" i="1"/>
  <c r="S312" i="1"/>
  <c r="S311" i="1"/>
  <c r="S310" i="1"/>
  <c r="S309" i="1"/>
  <c r="S308" i="1"/>
  <c r="S307" i="1"/>
  <c r="S306" i="1"/>
  <c r="S305" i="1"/>
  <c r="S304" i="1"/>
  <c r="S303" i="1"/>
  <c r="S302" i="1"/>
  <c r="S301" i="1"/>
  <c r="S300" i="1"/>
  <c r="S299" i="1"/>
  <c r="S298" i="1"/>
  <c r="S297" i="1"/>
  <c r="S296" i="1"/>
  <c r="S295" i="1"/>
  <c r="S294" i="1"/>
  <c r="S293" i="1"/>
  <c r="S292" i="1"/>
  <c r="S291" i="1"/>
  <c r="S290" i="1"/>
  <c r="S289" i="1"/>
  <c r="S288" i="1"/>
  <c r="S287" i="1"/>
  <c r="S286" i="1"/>
  <c r="S285" i="1"/>
  <c r="S284" i="1"/>
  <c r="S283" i="1"/>
  <c r="S282" i="1"/>
  <c r="S281" i="1"/>
  <c r="S280" i="1"/>
  <c r="S279" i="1"/>
  <c r="S278" i="1"/>
  <c r="S277" i="1"/>
  <c r="S276" i="1"/>
  <c r="S275" i="1"/>
  <c r="S274" i="1"/>
  <c r="S273" i="1"/>
  <c r="S272" i="1"/>
  <c r="S271" i="1"/>
  <c r="S270" i="1"/>
  <c r="S269" i="1"/>
  <c r="S268" i="1"/>
  <c r="S267" i="1"/>
  <c r="S266" i="1"/>
  <c r="S265" i="1"/>
  <c r="S264" i="1"/>
  <c r="S263" i="1"/>
  <c r="S262" i="1"/>
  <c r="S261" i="1"/>
  <c r="S260" i="1"/>
  <c r="S259" i="1"/>
  <c r="S258" i="1"/>
  <c r="S257" i="1"/>
  <c r="S256" i="1"/>
  <c r="S255" i="1"/>
  <c r="S254" i="1"/>
  <c r="S253" i="1"/>
  <c r="S252" i="1"/>
  <c r="S251" i="1"/>
  <c r="S250" i="1"/>
  <c r="S249" i="1"/>
  <c r="S248" i="1"/>
  <c r="S247" i="1"/>
  <c r="S246" i="1"/>
  <c r="S245" i="1"/>
  <c r="S244" i="1"/>
  <c r="S243" i="1"/>
  <c r="S242" i="1"/>
  <c r="S241" i="1"/>
  <c r="S240" i="1"/>
  <c r="S239" i="1"/>
  <c r="S238" i="1"/>
  <c r="S237" i="1"/>
  <c r="S236" i="1"/>
  <c r="S235" i="1"/>
  <c r="S234" i="1"/>
  <c r="S233" i="1"/>
  <c r="S232" i="1"/>
  <c r="S231" i="1"/>
  <c r="S230" i="1"/>
  <c r="S229" i="1"/>
  <c r="S228" i="1"/>
  <c r="S227" i="1"/>
  <c r="S226" i="1"/>
  <c r="S225" i="1"/>
  <c r="S224" i="1"/>
  <c r="S223" i="1"/>
  <c r="S222" i="1"/>
  <c r="S221" i="1"/>
  <c r="S220" i="1"/>
  <c r="S219" i="1"/>
  <c r="S218" i="1"/>
  <c r="S217" i="1"/>
  <c r="S216" i="1"/>
  <c r="S215" i="1"/>
  <c r="S214" i="1"/>
  <c r="S213" i="1"/>
  <c r="S212" i="1"/>
  <c r="S211" i="1"/>
  <c r="S210" i="1"/>
  <c r="S209" i="1"/>
  <c r="S208" i="1"/>
  <c r="S207" i="1"/>
  <c r="S206" i="1"/>
  <c r="S205" i="1"/>
  <c r="S204" i="1"/>
  <c r="S203" i="1"/>
  <c r="S202" i="1"/>
  <c r="S201" i="1"/>
  <c r="S200" i="1"/>
  <c r="S199" i="1"/>
  <c r="S198" i="1"/>
  <c r="S197" i="1"/>
  <c r="S196" i="1"/>
  <c r="S195" i="1"/>
  <c r="S194" i="1"/>
  <c r="S193" i="1"/>
  <c r="S192" i="1"/>
  <c r="S191" i="1"/>
  <c r="S190" i="1"/>
  <c r="S189" i="1"/>
  <c r="S188" i="1"/>
  <c r="S187" i="1"/>
  <c r="S186" i="1"/>
  <c r="S185" i="1"/>
  <c r="S184" i="1"/>
  <c r="S183" i="1"/>
  <c r="S182" i="1"/>
  <c r="S181" i="1"/>
  <c r="S180" i="1"/>
  <c r="S179" i="1"/>
  <c r="S178" i="1"/>
  <c r="S177" i="1"/>
  <c r="S176" i="1"/>
  <c r="S175" i="1"/>
  <c r="S174" i="1"/>
  <c r="S173" i="1"/>
  <c r="S172" i="1"/>
  <c r="S171" i="1"/>
  <c r="S170" i="1"/>
  <c r="S169" i="1"/>
  <c r="S168" i="1"/>
  <c r="S167" i="1"/>
  <c r="S166" i="1"/>
  <c r="S165" i="1"/>
  <c r="S164" i="1"/>
  <c r="S163" i="1"/>
  <c r="S162" i="1"/>
  <c r="S161" i="1"/>
  <c r="S160" i="1"/>
  <c r="S159" i="1"/>
  <c r="S158" i="1"/>
  <c r="S157" i="1"/>
  <c r="S156" i="1"/>
  <c r="S155" i="1"/>
  <c r="S154" i="1"/>
  <c r="S153" i="1"/>
  <c r="S152" i="1"/>
  <c r="S151" i="1"/>
  <c r="S150" i="1"/>
  <c r="S149" i="1"/>
  <c r="S148" i="1"/>
  <c r="S147" i="1"/>
  <c r="S146" i="1"/>
  <c r="S145" i="1"/>
  <c r="S144" i="1"/>
  <c r="S143" i="1"/>
  <c r="S142" i="1"/>
  <c r="S141" i="1"/>
  <c r="S140" i="1"/>
  <c r="S139" i="1"/>
  <c r="S138" i="1"/>
  <c r="S137" i="1"/>
  <c r="S136" i="1"/>
  <c r="S135" i="1"/>
  <c r="S134" i="1"/>
  <c r="S133" i="1"/>
  <c r="S132" i="1"/>
  <c r="S131" i="1"/>
  <c r="S130" i="1"/>
  <c r="S129" i="1"/>
  <c r="S128" i="1"/>
  <c r="S127" i="1"/>
  <c r="S126" i="1"/>
  <c r="S125" i="1"/>
  <c r="S124" i="1"/>
  <c r="S123" i="1"/>
  <c r="S122" i="1"/>
  <c r="S121" i="1"/>
  <c r="S120" i="1"/>
  <c r="S119" i="1"/>
  <c r="S118" i="1"/>
  <c r="S117" i="1"/>
  <c r="S116" i="1"/>
  <c r="S115" i="1"/>
  <c r="S114" i="1"/>
  <c r="S113" i="1"/>
  <c r="S112" i="1"/>
  <c r="S111" i="1"/>
  <c r="S110" i="1"/>
  <c r="S109" i="1"/>
  <c r="S108" i="1"/>
  <c r="S107" i="1"/>
  <c r="S106" i="1"/>
  <c r="S105" i="1"/>
  <c r="S104" i="1"/>
  <c r="S103" i="1"/>
  <c r="S102" i="1"/>
  <c r="S101" i="1"/>
  <c r="S100" i="1"/>
  <c r="S99" i="1"/>
  <c r="S98" i="1"/>
  <c r="S97" i="1"/>
  <c r="S96" i="1"/>
  <c r="S95" i="1"/>
  <c r="S94" i="1"/>
  <c r="S93" i="1"/>
  <c r="S92" i="1"/>
  <c r="S91" i="1"/>
  <c r="S90" i="1"/>
  <c r="S89" i="1"/>
  <c r="S88" i="1"/>
  <c r="S87" i="1"/>
  <c r="S86" i="1"/>
  <c r="S85" i="1"/>
  <c r="S84" i="1"/>
  <c r="S83" i="1"/>
  <c r="S82" i="1"/>
  <c r="S81" i="1"/>
  <c r="S80" i="1"/>
  <c r="S79" i="1"/>
  <c r="S78" i="1"/>
  <c r="S77" i="1"/>
  <c r="S76" i="1"/>
  <c r="S75" i="1"/>
  <c r="S74" i="1"/>
  <c r="S73" i="1"/>
  <c r="S72" i="1"/>
  <c r="S71" i="1"/>
  <c r="S70" i="1"/>
  <c r="S69" i="1"/>
  <c r="S68" i="1"/>
  <c r="S67" i="1"/>
  <c r="S66" i="1"/>
  <c r="S65" i="1"/>
  <c r="S64" i="1"/>
  <c r="S63" i="1"/>
  <c r="S62" i="1"/>
  <c r="T62" i="1" s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P62" i="1" s="1"/>
  <c r="O60" i="1"/>
  <c r="P61" i="1" s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  <c r="K367" i="1"/>
  <c r="K366" i="1"/>
  <c r="K365" i="1"/>
  <c r="K364" i="1"/>
  <c r="K363" i="1"/>
  <c r="K362" i="1"/>
  <c r="K361" i="1"/>
  <c r="K360" i="1"/>
  <c r="K359" i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H62" i="1" s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CZ7" i="4" l="1"/>
  <c r="CZ8" i="4"/>
  <c r="D14" i="4"/>
  <c r="CU4" i="5"/>
  <c r="D13" i="4"/>
  <c r="C218" i="1"/>
  <c r="C185" i="1"/>
  <c r="C186" i="1" s="1"/>
  <c r="C94" i="1"/>
  <c r="C251" i="1"/>
  <c r="C252" i="1" s="1"/>
  <c r="C253" i="1" s="1"/>
  <c r="C254" i="1" s="1"/>
  <c r="C255" i="1" s="1"/>
  <c r="C309" i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277" i="1"/>
  <c r="C278" i="1" s="1"/>
  <c r="C279" i="1" s="1"/>
  <c r="C280" i="1" s="1"/>
  <c r="C281" i="1" s="1"/>
  <c r="C282" i="1" s="1"/>
  <c r="C283" i="1" s="1"/>
  <c r="C284" i="1" s="1"/>
  <c r="C285" i="1" s="1"/>
  <c r="C286" i="1" s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 s="1"/>
  <c r="C303" i="1" s="1"/>
  <c r="C304" i="1" s="1"/>
  <c r="C305" i="1" s="1"/>
  <c r="C306" i="1" s="1"/>
  <c r="C256" i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19" i="1"/>
  <c r="C220" i="1" s="1"/>
  <c r="C221" i="1" s="1"/>
  <c r="C222" i="1" s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187" i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C201" i="1" s="1"/>
  <c r="C202" i="1" s="1"/>
  <c r="C203" i="1" s="1"/>
  <c r="C204" i="1" s="1"/>
  <c r="C205" i="1" s="1"/>
  <c r="C206" i="1" s="1"/>
  <c r="C207" i="1" s="1"/>
  <c r="C208" i="1" s="1"/>
  <c r="C209" i="1" s="1"/>
  <c r="C210" i="1" s="1"/>
  <c r="C211" i="1" s="1"/>
  <c r="C212" i="1" s="1"/>
  <c r="C213" i="1" s="1"/>
  <c r="C214" i="1" s="1"/>
  <c r="C64" i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124" i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34" i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338" i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155" i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95" i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D19" i="4"/>
  <c r="BH13" i="4"/>
  <c r="BF18" i="4"/>
  <c r="AZ14" i="4"/>
  <c r="AX19" i="4"/>
  <c r="CT18" i="4"/>
  <c r="BL13" i="4"/>
  <c r="BJ18" i="4"/>
  <c r="BD14" i="4"/>
  <c r="BB19" i="4"/>
  <c r="CT19" i="4"/>
  <c r="CV14" i="4"/>
  <c r="BV18" i="4"/>
  <c r="BX13" i="4"/>
  <c r="BN19" i="4"/>
  <c r="BZ18" i="4"/>
  <c r="CB13" i="4"/>
  <c r="BR19" i="4"/>
  <c r="CD18" i="4"/>
  <c r="BV19" i="4"/>
  <c r="CJ13" i="4"/>
  <c r="CH18" i="4"/>
  <c r="BZ19" i="4"/>
  <c r="BL14" i="4"/>
  <c r="BJ19" i="4"/>
  <c r="CN13" i="4"/>
  <c r="CL18" i="4"/>
  <c r="CH19" i="4"/>
  <c r="CZ13" i="4"/>
  <c r="CX18" i="4"/>
  <c r="CL19" i="4"/>
  <c r="CR14" i="4"/>
  <c r="CP19" i="4"/>
  <c r="CZ14" i="4"/>
  <c r="CX19" i="4"/>
  <c r="AT18" i="4"/>
  <c r="AV13" i="4"/>
  <c r="AZ13" i="4"/>
  <c r="AX18" i="4"/>
  <c r="BH14" i="4"/>
  <c r="BF19" i="4"/>
  <c r="BT13" i="4"/>
  <c r="BR18" i="4"/>
  <c r="BR15" i="4"/>
  <c r="BJ15" i="4"/>
  <c r="BD13" i="4"/>
  <c r="BB18" i="4"/>
  <c r="AT19" i="4"/>
  <c r="AV14" i="4"/>
  <c r="BN15" i="4"/>
  <c r="BV15" i="4"/>
  <c r="BZ15" i="4"/>
  <c r="AT15" i="4"/>
  <c r="CD15" i="4"/>
  <c r="CH15" i="4"/>
  <c r="CL15" i="4"/>
  <c r="CP18" i="4"/>
  <c r="CP15" i="4"/>
  <c r="CT15" i="4"/>
  <c r="BN18" i="4"/>
  <c r="CX15" i="4"/>
  <c r="AX15" i="4"/>
  <c r="BB15" i="4"/>
  <c r="BF15" i="4"/>
  <c r="AR62" i="1"/>
  <c r="AR63" i="1" s="1"/>
  <c r="AR64" i="1" s="1"/>
  <c r="AR65" i="1" s="1"/>
  <c r="AR66" i="1" s="1"/>
  <c r="AR67" i="1" s="1"/>
  <c r="AR68" i="1" s="1"/>
  <c r="AR69" i="1" s="1"/>
  <c r="AR70" i="1" s="1"/>
  <c r="AR71" i="1" s="1"/>
  <c r="AR72" i="1" s="1"/>
  <c r="AR73" i="1" s="1"/>
  <c r="AR74" i="1" s="1"/>
  <c r="AR75" i="1" s="1"/>
  <c r="AR76" i="1" s="1"/>
  <c r="AR77" i="1" s="1"/>
  <c r="AR78" i="1" s="1"/>
  <c r="AR79" i="1" s="1"/>
  <c r="AR80" i="1" s="1"/>
  <c r="AR81" i="1" s="1"/>
  <c r="AR82" i="1" s="1"/>
  <c r="AR83" i="1" s="1"/>
  <c r="AR84" i="1" s="1"/>
  <c r="AR85" i="1" s="1"/>
  <c r="AR86" i="1" s="1"/>
  <c r="AR87" i="1" s="1"/>
  <c r="AR88" i="1" s="1"/>
  <c r="AR89" i="1" s="1"/>
  <c r="AR90" i="1" s="1"/>
  <c r="AR91" i="1" s="1"/>
  <c r="AR92" i="1" s="1"/>
  <c r="AR93" i="1" s="1"/>
  <c r="AR94" i="1" s="1"/>
  <c r="AR95" i="1" s="1"/>
  <c r="AR96" i="1" s="1"/>
  <c r="AR97" i="1" s="1"/>
  <c r="AR98" i="1" s="1"/>
  <c r="AR99" i="1" s="1"/>
  <c r="AR100" i="1" s="1"/>
  <c r="AR101" i="1" s="1"/>
  <c r="AR102" i="1" s="1"/>
  <c r="AR103" i="1" s="1"/>
  <c r="AR104" i="1" s="1"/>
  <c r="AR105" i="1" s="1"/>
  <c r="AR106" i="1" s="1"/>
  <c r="AR107" i="1" s="1"/>
  <c r="AR108" i="1" s="1"/>
  <c r="AR109" i="1" s="1"/>
  <c r="AR110" i="1" s="1"/>
  <c r="AR111" i="1" s="1"/>
  <c r="AR112" i="1" s="1"/>
  <c r="AR113" i="1" s="1"/>
  <c r="AR114" i="1" s="1"/>
  <c r="AR115" i="1" s="1"/>
  <c r="AR116" i="1" s="1"/>
  <c r="AR117" i="1" s="1"/>
  <c r="AR118" i="1" s="1"/>
  <c r="AR119" i="1" s="1"/>
  <c r="AR120" i="1" s="1"/>
  <c r="AR121" i="1" s="1"/>
  <c r="AR122" i="1" s="1"/>
  <c r="AR123" i="1" s="1"/>
  <c r="AR124" i="1" s="1"/>
  <c r="AR125" i="1" s="1"/>
  <c r="AR126" i="1" s="1"/>
  <c r="AR127" i="1" s="1"/>
  <c r="AR128" i="1" s="1"/>
  <c r="AR129" i="1" s="1"/>
  <c r="AR130" i="1" s="1"/>
  <c r="AR131" i="1" s="1"/>
  <c r="AR132" i="1" s="1"/>
  <c r="AR133" i="1" s="1"/>
  <c r="AR134" i="1" s="1"/>
  <c r="AR135" i="1" s="1"/>
  <c r="AR136" i="1" s="1"/>
  <c r="AR137" i="1" s="1"/>
  <c r="AR138" i="1" s="1"/>
  <c r="AR139" i="1" s="1"/>
  <c r="AR140" i="1" s="1"/>
  <c r="AR141" i="1" s="1"/>
  <c r="AR142" i="1" s="1"/>
  <c r="AR143" i="1" s="1"/>
  <c r="AR144" i="1" s="1"/>
  <c r="AR145" i="1" s="1"/>
  <c r="AR146" i="1" s="1"/>
  <c r="AR147" i="1" s="1"/>
  <c r="AR148" i="1" s="1"/>
  <c r="AR149" i="1" s="1"/>
  <c r="AR150" i="1" s="1"/>
  <c r="AR151" i="1" s="1"/>
  <c r="AR152" i="1" s="1"/>
  <c r="AR153" i="1" s="1"/>
  <c r="AR154" i="1" s="1"/>
  <c r="AR155" i="1" s="1"/>
  <c r="AR156" i="1" s="1"/>
  <c r="AR157" i="1" s="1"/>
  <c r="AR158" i="1" s="1"/>
  <c r="AR159" i="1" s="1"/>
  <c r="AR160" i="1" s="1"/>
  <c r="AR161" i="1" s="1"/>
  <c r="AR162" i="1" s="1"/>
  <c r="AR163" i="1" s="1"/>
  <c r="AR164" i="1" s="1"/>
  <c r="AR165" i="1" s="1"/>
  <c r="AR166" i="1" s="1"/>
  <c r="AR167" i="1" s="1"/>
  <c r="AR168" i="1" s="1"/>
  <c r="AR169" i="1" s="1"/>
  <c r="AR170" i="1" s="1"/>
  <c r="AR171" i="1" s="1"/>
  <c r="AR172" i="1" s="1"/>
  <c r="AR173" i="1" s="1"/>
  <c r="AR174" i="1" s="1"/>
  <c r="AR175" i="1" s="1"/>
  <c r="AR176" i="1" s="1"/>
  <c r="AR177" i="1" s="1"/>
  <c r="AR178" i="1" s="1"/>
  <c r="AR179" i="1" s="1"/>
  <c r="AR180" i="1" s="1"/>
  <c r="AR181" i="1" s="1"/>
  <c r="AR182" i="1" s="1"/>
  <c r="AR183" i="1" s="1"/>
  <c r="AR184" i="1" s="1"/>
  <c r="AR185" i="1" s="1"/>
  <c r="AR186" i="1" s="1"/>
  <c r="AR187" i="1" s="1"/>
  <c r="AR188" i="1" s="1"/>
  <c r="AR189" i="1" s="1"/>
  <c r="AR190" i="1" s="1"/>
  <c r="AR191" i="1" s="1"/>
  <c r="AR192" i="1" s="1"/>
  <c r="AR193" i="1" s="1"/>
  <c r="AR194" i="1" s="1"/>
  <c r="AR195" i="1" s="1"/>
  <c r="AR196" i="1" s="1"/>
  <c r="AR197" i="1" s="1"/>
  <c r="AR198" i="1" s="1"/>
  <c r="AR199" i="1" s="1"/>
  <c r="AR200" i="1" s="1"/>
  <c r="AR201" i="1" s="1"/>
  <c r="AR202" i="1" s="1"/>
  <c r="AR203" i="1" s="1"/>
  <c r="AR204" i="1" s="1"/>
  <c r="AR205" i="1" s="1"/>
  <c r="AR206" i="1" s="1"/>
  <c r="AR207" i="1" s="1"/>
  <c r="AR208" i="1" s="1"/>
  <c r="AR209" i="1" s="1"/>
  <c r="AR210" i="1" s="1"/>
  <c r="AR211" i="1" s="1"/>
  <c r="AR212" i="1" s="1"/>
  <c r="AR213" i="1" s="1"/>
  <c r="AR214" i="1" s="1"/>
  <c r="AR215" i="1" s="1"/>
  <c r="AR216" i="1" s="1"/>
  <c r="AR217" i="1" s="1"/>
  <c r="AR218" i="1" s="1"/>
  <c r="AR219" i="1" s="1"/>
  <c r="AR220" i="1" s="1"/>
  <c r="AR221" i="1" s="1"/>
  <c r="AR222" i="1" s="1"/>
  <c r="AR223" i="1" s="1"/>
  <c r="AR224" i="1" s="1"/>
  <c r="AR225" i="1" s="1"/>
  <c r="AR226" i="1" s="1"/>
  <c r="AR227" i="1" s="1"/>
  <c r="AR228" i="1" s="1"/>
  <c r="AR229" i="1" s="1"/>
  <c r="AR230" i="1" s="1"/>
  <c r="AR231" i="1" s="1"/>
  <c r="AR232" i="1" s="1"/>
  <c r="AR233" i="1" s="1"/>
  <c r="AR234" i="1" s="1"/>
  <c r="AR235" i="1" s="1"/>
  <c r="AR236" i="1" s="1"/>
  <c r="AR237" i="1" s="1"/>
  <c r="AR238" i="1" s="1"/>
  <c r="AR239" i="1" s="1"/>
  <c r="AR240" i="1" s="1"/>
  <c r="AR241" i="1" s="1"/>
  <c r="AR242" i="1" s="1"/>
  <c r="AR243" i="1" s="1"/>
  <c r="AR244" i="1" s="1"/>
  <c r="AR245" i="1" s="1"/>
  <c r="AR246" i="1" s="1"/>
  <c r="AR247" i="1" s="1"/>
  <c r="AR248" i="1" s="1"/>
  <c r="AR249" i="1" s="1"/>
  <c r="AR250" i="1" s="1"/>
  <c r="AR251" i="1" s="1"/>
  <c r="AR252" i="1" s="1"/>
  <c r="AR253" i="1" s="1"/>
  <c r="AR254" i="1" s="1"/>
  <c r="AR255" i="1" s="1"/>
  <c r="AR256" i="1" s="1"/>
  <c r="AR257" i="1" s="1"/>
  <c r="AR258" i="1" s="1"/>
  <c r="AR259" i="1" s="1"/>
  <c r="AR260" i="1" s="1"/>
  <c r="AR261" i="1" s="1"/>
  <c r="AR262" i="1" s="1"/>
  <c r="AR263" i="1" s="1"/>
  <c r="AR264" i="1" s="1"/>
  <c r="AR265" i="1" s="1"/>
  <c r="AR266" i="1" s="1"/>
  <c r="AR267" i="1" s="1"/>
  <c r="AR268" i="1" s="1"/>
  <c r="AR269" i="1" s="1"/>
  <c r="AR270" i="1" s="1"/>
  <c r="AR271" i="1" s="1"/>
  <c r="AR272" i="1" s="1"/>
  <c r="AR273" i="1" s="1"/>
  <c r="AR274" i="1" s="1"/>
  <c r="AR275" i="1" s="1"/>
  <c r="AR276" i="1" s="1"/>
  <c r="AR277" i="1" s="1"/>
  <c r="AR278" i="1" s="1"/>
  <c r="AR279" i="1" s="1"/>
  <c r="AR280" i="1" s="1"/>
  <c r="AR281" i="1" s="1"/>
  <c r="AR282" i="1" s="1"/>
  <c r="AR283" i="1" s="1"/>
  <c r="AR284" i="1" s="1"/>
  <c r="AR285" i="1" s="1"/>
  <c r="AR286" i="1" s="1"/>
  <c r="AR287" i="1" s="1"/>
  <c r="AR288" i="1" s="1"/>
  <c r="AR289" i="1" s="1"/>
  <c r="AR290" i="1" s="1"/>
  <c r="AR291" i="1" s="1"/>
  <c r="AR292" i="1" s="1"/>
  <c r="AR293" i="1" s="1"/>
  <c r="AR294" i="1" s="1"/>
  <c r="AR295" i="1" s="1"/>
  <c r="AR296" i="1" s="1"/>
  <c r="AR297" i="1" s="1"/>
  <c r="AR298" i="1" s="1"/>
  <c r="AR299" i="1" s="1"/>
  <c r="AR300" i="1" s="1"/>
  <c r="AR301" i="1" s="1"/>
  <c r="AR302" i="1" s="1"/>
  <c r="AR303" i="1" s="1"/>
  <c r="AR304" i="1" s="1"/>
  <c r="AR305" i="1" s="1"/>
  <c r="AR306" i="1" s="1"/>
  <c r="AR307" i="1" s="1"/>
  <c r="AR308" i="1" s="1"/>
  <c r="AR309" i="1" s="1"/>
  <c r="AR310" i="1" s="1"/>
  <c r="AR311" i="1" s="1"/>
  <c r="AR312" i="1" s="1"/>
  <c r="AR313" i="1" s="1"/>
  <c r="AR314" i="1" s="1"/>
  <c r="AR315" i="1" s="1"/>
  <c r="AR316" i="1" s="1"/>
  <c r="AR317" i="1" s="1"/>
  <c r="AR318" i="1" s="1"/>
  <c r="AR319" i="1" s="1"/>
  <c r="AR320" i="1" s="1"/>
  <c r="AR321" i="1" s="1"/>
  <c r="AR322" i="1" s="1"/>
  <c r="AR323" i="1" s="1"/>
  <c r="AR324" i="1" s="1"/>
  <c r="AR325" i="1" s="1"/>
  <c r="AR326" i="1" s="1"/>
  <c r="AR327" i="1" s="1"/>
  <c r="AR328" i="1" s="1"/>
  <c r="AR329" i="1" s="1"/>
  <c r="AR330" i="1" s="1"/>
  <c r="AR331" i="1" s="1"/>
  <c r="AR332" i="1" s="1"/>
  <c r="AR333" i="1" s="1"/>
  <c r="AR334" i="1" s="1"/>
  <c r="AR335" i="1" s="1"/>
  <c r="AR336" i="1" s="1"/>
  <c r="AR337" i="1" s="1"/>
  <c r="AR338" i="1" s="1"/>
  <c r="AR339" i="1" s="1"/>
  <c r="AR340" i="1" s="1"/>
  <c r="AR341" i="1" s="1"/>
  <c r="AR342" i="1" s="1"/>
  <c r="AR343" i="1" s="1"/>
  <c r="AR344" i="1" s="1"/>
  <c r="AR345" i="1" s="1"/>
  <c r="AR346" i="1" s="1"/>
  <c r="AR347" i="1" s="1"/>
  <c r="AR348" i="1" s="1"/>
  <c r="AR349" i="1" s="1"/>
  <c r="AR350" i="1" s="1"/>
  <c r="AR351" i="1" s="1"/>
  <c r="AR352" i="1" s="1"/>
  <c r="AR353" i="1" s="1"/>
  <c r="AR354" i="1" s="1"/>
  <c r="AR355" i="1" s="1"/>
  <c r="AR356" i="1" s="1"/>
  <c r="AR357" i="1" s="1"/>
  <c r="AR358" i="1" s="1"/>
  <c r="AR359" i="1" s="1"/>
  <c r="AR360" i="1" s="1"/>
  <c r="AR361" i="1" s="1"/>
  <c r="AR362" i="1" s="1"/>
  <c r="AR363" i="1" s="1"/>
  <c r="AR364" i="1" s="1"/>
  <c r="AR365" i="1" s="1"/>
  <c r="AR366" i="1" s="1"/>
  <c r="AR367" i="1" s="1"/>
  <c r="AL4" i="4"/>
  <c r="DD61" i="1"/>
  <c r="CZ9" i="4"/>
  <c r="CZ11" i="4"/>
  <c r="CZ12" i="4"/>
  <c r="CZ4" i="4"/>
  <c r="DA4" i="4" s="1"/>
  <c r="CZ5" i="4"/>
  <c r="G240" i="5"/>
  <c r="G305" i="5"/>
  <c r="C15" i="5"/>
  <c r="C31" i="5"/>
  <c r="C47" i="5"/>
  <c r="C64" i="5"/>
  <c r="C80" i="5"/>
  <c r="C96" i="5"/>
  <c r="C112" i="5"/>
  <c r="C128" i="5"/>
  <c r="C144" i="5"/>
  <c r="C160" i="5"/>
  <c r="C176" i="5"/>
  <c r="C192" i="5"/>
  <c r="C208" i="5"/>
  <c r="C224" i="5"/>
  <c r="C240" i="5"/>
  <c r="C256" i="5"/>
  <c r="C272" i="5"/>
  <c r="C288" i="5"/>
  <c r="C304" i="5"/>
  <c r="G13" i="5"/>
  <c r="G29" i="5"/>
  <c r="G45" i="5"/>
  <c r="G62" i="5"/>
  <c r="G78" i="5"/>
  <c r="G94" i="5"/>
  <c r="G110" i="5"/>
  <c r="G126" i="5"/>
  <c r="G142" i="5"/>
  <c r="G158" i="5"/>
  <c r="G174" i="5"/>
  <c r="G190" i="5"/>
  <c r="G206" i="5"/>
  <c r="G222" i="5"/>
  <c r="G238" i="5"/>
  <c r="G254" i="5"/>
  <c r="G270" i="5"/>
  <c r="G286" i="5"/>
  <c r="G302" i="5"/>
  <c r="G318" i="5"/>
  <c r="G334" i="5"/>
  <c r="G350" i="5"/>
  <c r="G366" i="5"/>
  <c r="K16" i="5"/>
  <c r="K32" i="5"/>
  <c r="K48" i="5"/>
  <c r="K65" i="5"/>
  <c r="K81" i="5"/>
  <c r="K97" i="5"/>
  <c r="K113" i="5"/>
  <c r="K129" i="5"/>
  <c r="K145" i="5"/>
  <c r="K161" i="5"/>
  <c r="K177" i="5"/>
  <c r="K193" i="5"/>
  <c r="K209" i="5"/>
  <c r="K225" i="5"/>
  <c r="K241" i="5"/>
  <c r="K310" i="5"/>
  <c r="O73" i="5"/>
  <c r="O201" i="5"/>
  <c r="O329" i="5"/>
  <c r="S92" i="5"/>
  <c r="S220" i="5"/>
  <c r="W92" i="5"/>
  <c r="W348" i="5"/>
  <c r="AE154" i="5"/>
  <c r="C33" i="5"/>
  <c r="G304" i="5"/>
  <c r="G241" i="5"/>
  <c r="C16" i="5"/>
  <c r="C32" i="5"/>
  <c r="C48" i="5"/>
  <c r="C65" i="5"/>
  <c r="C81" i="5"/>
  <c r="C97" i="5"/>
  <c r="C113" i="5"/>
  <c r="C129" i="5"/>
  <c r="C145" i="5"/>
  <c r="C161" i="5"/>
  <c r="C177" i="5"/>
  <c r="C193" i="5"/>
  <c r="C209" i="5"/>
  <c r="C225" i="5"/>
  <c r="C241" i="5"/>
  <c r="C257" i="5"/>
  <c r="C273" i="5"/>
  <c r="C289" i="5"/>
  <c r="C305" i="5"/>
  <c r="G14" i="5"/>
  <c r="G30" i="5"/>
  <c r="G46" i="5"/>
  <c r="G63" i="5"/>
  <c r="G79" i="5"/>
  <c r="G95" i="5"/>
  <c r="G111" i="5"/>
  <c r="G127" i="5"/>
  <c r="G143" i="5"/>
  <c r="G159" i="5"/>
  <c r="G175" i="5"/>
  <c r="G191" i="5"/>
  <c r="G207" i="5"/>
  <c r="G223" i="5"/>
  <c r="G239" i="5"/>
  <c r="G255" i="5"/>
  <c r="G271" i="5"/>
  <c r="G287" i="5"/>
  <c r="G303" i="5"/>
  <c r="G319" i="5"/>
  <c r="G335" i="5"/>
  <c r="G351" i="5"/>
  <c r="G367" i="5"/>
  <c r="K17" i="5"/>
  <c r="K33" i="5"/>
  <c r="K49" i="5"/>
  <c r="K66" i="5"/>
  <c r="K82" i="5"/>
  <c r="K98" i="5"/>
  <c r="K114" i="5"/>
  <c r="K130" i="5"/>
  <c r="K146" i="5"/>
  <c r="K162" i="5"/>
  <c r="K178" i="5"/>
  <c r="K194" i="5"/>
  <c r="K210" i="5"/>
  <c r="K226" i="5"/>
  <c r="K242" i="5"/>
  <c r="K323" i="5"/>
  <c r="O86" i="5"/>
  <c r="O214" i="5"/>
  <c r="O342" i="5"/>
  <c r="S105" i="5"/>
  <c r="S233" i="5"/>
  <c r="W108" i="5"/>
  <c r="W364" i="5"/>
  <c r="AI44" i="5"/>
  <c r="C49" i="5"/>
  <c r="C162" i="5"/>
  <c r="C290" i="5"/>
  <c r="G144" i="5"/>
  <c r="G288" i="5"/>
  <c r="K83" i="5"/>
  <c r="K195" i="5"/>
  <c r="S108" i="5"/>
  <c r="C83" i="5"/>
  <c r="C163" i="5"/>
  <c r="C259" i="5"/>
  <c r="G65" i="5"/>
  <c r="G161" i="5"/>
  <c r="G257" i="5"/>
  <c r="G321" i="5"/>
  <c r="G353" i="5"/>
  <c r="K3" i="5"/>
  <c r="K84" i="5"/>
  <c r="K180" i="5"/>
  <c r="K212" i="5"/>
  <c r="K228" i="5"/>
  <c r="K244" i="5"/>
  <c r="O102" i="5"/>
  <c r="O230" i="5"/>
  <c r="O358" i="5"/>
  <c r="S121" i="5"/>
  <c r="S249" i="5"/>
  <c r="W140" i="5"/>
  <c r="C3" i="5"/>
  <c r="C19" i="5"/>
  <c r="C35" i="5"/>
  <c r="C51" i="5"/>
  <c r="C68" i="5"/>
  <c r="C84" i="5"/>
  <c r="C100" i="5"/>
  <c r="C116" i="5"/>
  <c r="C132" i="5"/>
  <c r="C148" i="5"/>
  <c r="C164" i="5"/>
  <c r="C180" i="5"/>
  <c r="C196" i="5"/>
  <c r="C212" i="5"/>
  <c r="C228" i="5"/>
  <c r="C244" i="5"/>
  <c r="C260" i="5"/>
  <c r="C276" i="5"/>
  <c r="C292" i="5"/>
  <c r="C308" i="5"/>
  <c r="G17" i="5"/>
  <c r="G33" i="5"/>
  <c r="G49" i="5"/>
  <c r="G66" i="5"/>
  <c r="G82" i="5"/>
  <c r="G98" i="5"/>
  <c r="G114" i="5"/>
  <c r="G130" i="5"/>
  <c r="G146" i="5"/>
  <c r="G162" i="5"/>
  <c r="G178" i="5"/>
  <c r="G194" i="5"/>
  <c r="G210" i="5"/>
  <c r="G226" i="5"/>
  <c r="G242" i="5"/>
  <c r="G258" i="5"/>
  <c r="G274" i="5"/>
  <c r="G290" i="5"/>
  <c r="G306" i="5"/>
  <c r="G322" i="5"/>
  <c r="G338" i="5"/>
  <c r="G354" i="5"/>
  <c r="K4" i="5"/>
  <c r="K20" i="5"/>
  <c r="K36" i="5"/>
  <c r="K52" i="5"/>
  <c r="K69" i="5"/>
  <c r="K85" i="5"/>
  <c r="K101" i="5"/>
  <c r="K117" i="5"/>
  <c r="K133" i="5"/>
  <c r="K149" i="5"/>
  <c r="K165" i="5"/>
  <c r="K181" i="5"/>
  <c r="K197" i="5"/>
  <c r="K213" i="5"/>
  <c r="K229" i="5"/>
  <c r="K245" i="5"/>
  <c r="K342" i="5"/>
  <c r="O105" i="5"/>
  <c r="O233" i="5"/>
  <c r="O361" i="5"/>
  <c r="S124" i="5"/>
  <c r="S265" i="5"/>
  <c r="W156" i="5"/>
  <c r="G64" i="5"/>
  <c r="C227" i="5"/>
  <c r="G177" i="5"/>
  <c r="K164" i="5"/>
  <c r="C4" i="5"/>
  <c r="C20" i="5"/>
  <c r="C36" i="5"/>
  <c r="C52" i="5"/>
  <c r="C69" i="5"/>
  <c r="C85" i="5"/>
  <c r="C101" i="5"/>
  <c r="C117" i="5"/>
  <c r="C133" i="5"/>
  <c r="C149" i="5"/>
  <c r="C165" i="5"/>
  <c r="C181" i="5"/>
  <c r="C197" i="5"/>
  <c r="C213" i="5"/>
  <c r="C229" i="5"/>
  <c r="C245" i="5"/>
  <c r="C261" i="5"/>
  <c r="C277" i="5"/>
  <c r="C293" i="5"/>
  <c r="G2" i="5"/>
  <c r="G18" i="5"/>
  <c r="G34" i="5"/>
  <c r="G50" i="5"/>
  <c r="G67" i="5"/>
  <c r="G83" i="5"/>
  <c r="G99" i="5"/>
  <c r="G115" i="5"/>
  <c r="G131" i="5"/>
  <c r="G147" i="5"/>
  <c r="G163" i="5"/>
  <c r="G179" i="5"/>
  <c r="G195" i="5"/>
  <c r="G211" i="5"/>
  <c r="G227" i="5"/>
  <c r="G243" i="5"/>
  <c r="G259" i="5"/>
  <c r="G275" i="5"/>
  <c r="G291" i="5"/>
  <c r="G307" i="5"/>
  <c r="G323" i="5"/>
  <c r="G339" i="5"/>
  <c r="G355" i="5"/>
  <c r="K5" i="5"/>
  <c r="K21" i="5"/>
  <c r="K37" i="5"/>
  <c r="K53" i="5"/>
  <c r="K70" i="5"/>
  <c r="K86" i="5"/>
  <c r="K102" i="5"/>
  <c r="K118" i="5"/>
  <c r="K134" i="5"/>
  <c r="K150" i="5"/>
  <c r="K166" i="5"/>
  <c r="K182" i="5"/>
  <c r="K198" i="5"/>
  <c r="K214" i="5"/>
  <c r="K230" i="5"/>
  <c r="K246" i="5"/>
  <c r="K355" i="5"/>
  <c r="O118" i="5"/>
  <c r="O246" i="5"/>
  <c r="S8" i="5"/>
  <c r="S137" i="5"/>
  <c r="S281" i="5"/>
  <c r="CU359" i="5"/>
  <c r="CU343" i="5"/>
  <c r="CU327" i="5"/>
  <c r="CU311" i="5"/>
  <c r="CU295" i="5"/>
  <c r="CU279" i="5"/>
  <c r="CU263" i="5"/>
  <c r="CU247" i="5"/>
  <c r="CU231" i="5"/>
  <c r="CU215" i="5"/>
  <c r="CU199" i="5"/>
  <c r="CU183" i="5"/>
  <c r="CU167" i="5"/>
  <c r="CU151" i="5"/>
  <c r="CU135" i="5"/>
  <c r="CU119" i="5"/>
  <c r="CU103" i="5"/>
  <c r="CU87" i="5"/>
  <c r="CU71" i="5"/>
  <c r="CU55" i="5"/>
  <c r="CU39" i="5"/>
  <c r="CU23" i="5"/>
  <c r="CU7" i="5"/>
  <c r="CQ357" i="5"/>
  <c r="CQ341" i="5"/>
  <c r="CQ325" i="5"/>
  <c r="CQ309" i="5"/>
  <c r="CQ293" i="5"/>
  <c r="CQ277" i="5"/>
  <c r="CQ261" i="5"/>
  <c r="CQ245" i="5"/>
  <c r="CQ229" i="5"/>
  <c r="CQ213" i="5"/>
  <c r="CQ197" i="5"/>
  <c r="CQ181" i="5"/>
  <c r="CQ165" i="5"/>
  <c r="CQ149" i="5"/>
  <c r="CQ133" i="5"/>
  <c r="CQ117" i="5"/>
  <c r="CQ101" i="5"/>
  <c r="CQ85" i="5"/>
  <c r="CQ69" i="5"/>
  <c r="CQ53" i="5"/>
  <c r="CQ37" i="5"/>
  <c r="CQ21" i="5"/>
  <c r="CQ5" i="5"/>
  <c r="CM355" i="5"/>
  <c r="CM339" i="5"/>
  <c r="CM323" i="5"/>
  <c r="CM307" i="5"/>
  <c r="CM291" i="5"/>
  <c r="CM275" i="5"/>
  <c r="CM259" i="5"/>
  <c r="CM243" i="5"/>
  <c r="CM227" i="5"/>
  <c r="CM211" i="5"/>
  <c r="CM195" i="5"/>
  <c r="CM179" i="5"/>
  <c r="CM163" i="5"/>
  <c r="CM147" i="5"/>
  <c r="CM131" i="5"/>
  <c r="CM115" i="5"/>
  <c r="CM99" i="5"/>
  <c r="CM83" i="5"/>
  <c r="CM67" i="5"/>
  <c r="CM51" i="5"/>
  <c r="CM35" i="5"/>
  <c r="CM19" i="5"/>
  <c r="CM3" i="5"/>
  <c r="CN3" i="5" s="1"/>
  <c r="CI353" i="5"/>
  <c r="CI337" i="5"/>
  <c r="CI321" i="5"/>
  <c r="CU358" i="5"/>
  <c r="CU342" i="5"/>
  <c r="CU326" i="5"/>
  <c r="CU310" i="5"/>
  <c r="CU294" i="5"/>
  <c r="CU278" i="5"/>
  <c r="CU262" i="5"/>
  <c r="CU246" i="5"/>
  <c r="CU230" i="5"/>
  <c r="CU214" i="5"/>
  <c r="CU198" i="5"/>
  <c r="CU182" i="5"/>
  <c r="CU166" i="5"/>
  <c r="CU150" i="5"/>
  <c r="CU134" i="5"/>
  <c r="CU118" i="5"/>
  <c r="CU102" i="5"/>
  <c r="CU86" i="5"/>
  <c r="CU70" i="5"/>
  <c r="CU54" i="5"/>
  <c r="CU38" i="5"/>
  <c r="CU22" i="5"/>
  <c r="CU6" i="5"/>
  <c r="CQ356" i="5"/>
  <c r="CQ340" i="5"/>
  <c r="CQ324" i="5"/>
  <c r="CQ308" i="5"/>
  <c r="CQ292" i="5"/>
  <c r="CQ276" i="5"/>
  <c r="CQ260" i="5"/>
  <c r="CQ244" i="5"/>
  <c r="CQ228" i="5"/>
  <c r="CQ212" i="5"/>
  <c r="CQ196" i="5"/>
  <c r="CQ180" i="5"/>
  <c r="CQ164" i="5"/>
  <c r="CQ148" i="5"/>
  <c r="CQ132" i="5"/>
  <c r="CQ116" i="5"/>
  <c r="CQ100" i="5"/>
  <c r="CQ84" i="5"/>
  <c r="CQ68" i="5"/>
  <c r="CQ52" i="5"/>
  <c r="CQ36" i="5"/>
  <c r="CQ20" i="5"/>
  <c r="CQ4" i="5"/>
  <c r="CM354" i="5"/>
  <c r="CM338" i="5"/>
  <c r="CM322" i="5"/>
  <c r="CM306" i="5"/>
  <c r="CM290" i="5"/>
  <c r="CM274" i="5"/>
  <c r="CM258" i="5"/>
  <c r="CM242" i="5"/>
  <c r="CM226" i="5"/>
  <c r="CM210" i="5"/>
  <c r="CM194" i="5"/>
  <c r="CM178" i="5"/>
  <c r="CM162" i="5"/>
  <c r="CM146" i="5"/>
  <c r="CM130" i="5"/>
  <c r="CM114" i="5"/>
  <c r="CM98" i="5"/>
  <c r="CM82" i="5"/>
  <c r="CM66" i="5"/>
  <c r="CM50" i="5"/>
  <c r="CM34" i="5"/>
  <c r="CM18" i="5"/>
  <c r="CM2" i="5"/>
  <c r="CI352" i="5"/>
  <c r="CI336" i="5"/>
  <c r="CI320" i="5"/>
  <c r="CU357" i="5"/>
  <c r="CU341" i="5"/>
  <c r="CU325" i="5"/>
  <c r="CU309" i="5"/>
  <c r="CU293" i="5"/>
  <c r="CU277" i="5"/>
  <c r="CU261" i="5"/>
  <c r="CU245" i="5"/>
  <c r="CU229" i="5"/>
  <c r="CU213" i="5"/>
  <c r="CU197" i="5"/>
  <c r="CU181" i="5"/>
  <c r="CU165" i="5"/>
  <c r="CU149" i="5"/>
  <c r="CU133" i="5"/>
  <c r="CU117" i="5"/>
  <c r="CU101" i="5"/>
  <c r="CU85" i="5"/>
  <c r="CU69" i="5"/>
  <c r="CU53" i="5"/>
  <c r="CU37" i="5"/>
  <c r="CU21" i="5"/>
  <c r="CU5" i="5"/>
  <c r="CQ355" i="5"/>
  <c r="CQ339" i="5"/>
  <c r="CQ323" i="5"/>
  <c r="CQ307" i="5"/>
  <c r="CQ291" i="5"/>
  <c r="CQ275" i="5"/>
  <c r="CQ259" i="5"/>
  <c r="CQ243" i="5"/>
  <c r="CQ227" i="5"/>
  <c r="CQ211" i="5"/>
  <c r="CQ195" i="5"/>
  <c r="CQ179" i="5"/>
  <c r="CQ163" i="5"/>
  <c r="CQ147" i="5"/>
  <c r="CQ131" i="5"/>
  <c r="CQ115" i="5"/>
  <c r="CQ99" i="5"/>
  <c r="CQ83" i="5"/>
  <c r="CQ67" i="5"/>
  <c r="CQ51" i="5"/>
  <c r="CQ35" i="5"/>
  <c r="CQ19" i="5"/>
  <c r="CQ3" i="5"/>
  <c r="CR3" i="5" s="1"/>
  <c r="CM353" i="5"/>
  <c r="CM337" i="5"/>
  <c r="CM321" i="5"/>
  <c r="CM305" i="5"/>
  <c r="CM289" i="5"/>
  <c r="CM273" i="5"/>
  <c r="CM257" i="5"/>
  <c r="CM241" i="5"/>
  <c r="CM225" i="5"/>
  <c r="CM209" i="5"/>
  <c r="CM193" i="5"/>
  <c r="CM177" i="5"/>
  <c r="CM161" i="5"/>
  <c r="CM145" i="5"/>
  <c r="CM129" i="5"/>
  <c r="CM113" i="5"/>
  <c r="CM97" i="5"/>
  <c r="CM81" i="5"/>
  <c r="CM65" i="5"/>
  <c r="CM49" i="5"/>
  <c r="CM33" i="5"/>
  <c r="CM17" i="5"/>
  <c r="CI367" i="5"/>
  <c r="CI351" i="5"/>
  <c r="CI335" i="5"/>
  <c r="CI319" i="5"/>
  <c r="AJ3" i="4"/>
  <c r="CU356" i="5"/>
  <c r="CU340" i="5"/>
  <c r="CU324" i="5"/>
  <c r="CU308" i="5"/>
  <c r="CU292" i="5"/>
  <c r="CU276" i="5"/>
  <c r="CU260" i="5"/>
  <c r="CU244" i="5"/>
  <c r="CU228" i="5"/>
  <c r="CU212" i="5"/>
  <c r="CU196" i="5"/>
  <c r="CU180" i="5"/>
  <c r="CU164" i="5"/>
  <c r="CU148" i="5"/>
  <c r="CU132" i="5"/>
  <c r="CU116" i="5"/>
  <c r="CU100" i="5"/>
  <c r="CU84" i="5"/>
  <c r="CU68" i="5"/>
  <c r="CU52" i="5"/>
  <c r="CU36" i="5"/>
  <c r="CU20" i="5"/>
  <c r="CQ354" i="5"/>
  <c r="CQ338" i="5"/>
  <c r="CQ322" i="5"/>
  <c r="CQ306" i="5"/>
  <c r="CQ290" i="5"/>
  <c r="CQ274" i="5"/>
  <c r="CQ258" i="5"/>
  <c r="CQ242" i="5"/>
  <c r="CQ226" i="5"/>
  <c r="CQ210" i="5"/>
  <c r="CQ194" i="5"/>
  <c r="CQ178" i="5"/>
  <c r="CQ162" i="5"/>
  <c r="CQ146" i="5"/>
  <c r="CQ130" i="5"/>
  <c r="CQ114" i="5"/>
  <c r="CQ98" i="5"/>
  <c r="CQ82" i="5"/>
  <c r="CQ66" i="5"/>
  <c r="CQ50" i="5"/>
  <c r="CQ34" i="5"/>
  <c r="CQ18" i="5"/>
  <c r="CQ2" i="5"/>
  <c r="CM352" i="5"/>
  <c r="CM336" i="5"/>
  <c r="CM320" i="5"/>
  <c r="CM304" i="5"/>
  <c r="CM288" i="5"/>
  <c r="CM272" i="5"/>
  <c r="CM256" i="5"/>
  <c r="CM240" i="5"/>
  <c r="CM224" i="5"/>
  <c r="CM208" i="5"/>
  <c r="CM192" i="5"/>
  <c r="CM176" i="5"/>
  <c r="CM160" i="5"/>
  <c r="CM144" i="5"/>
  <c r="CM128" i="5"/>
  <c r="CM112" i="5"/>
  <c r="CM96" i="5"/>
  <c r="CM80" i="5"/>
  <c r="CM64" i="5"/>
  <c r="CM48" i="5"/>
  <c r="CM32" i="5"/>
  <c r="CM16" i="5"/>
  <c r="CI366" i="5"/>
  <c r="CI350" i="5"/>
  <c r="CI334" i="5"/>
  <c r="CI318" i="5"/>
  <c r="CU355" i="5"/>
  <c r="CU339" i="5"/>
  <c r="CU323" i="5"/>
  <c r="CU307" i="5"/>
  <c r="CU291" i="5"/>
  <c r="CU275" i="5"/>
  <c r="CU259" i="5"/>
  <c r="CU243" i="5"/>
  <c r="CU227" i="5"/>
  <c r="CU211" i="5"/>
  <c r="CU195" i="5"/>
  <c r="CU179" i="5"/>
  <c r="CU163" i="5"/>
  <c r="CU147" i="5"/>
  <c r="CU131" i="5"/>
  <c r="CU115" i="5"/>
  <c r="CU99" i="5"/>
  <c r="CU83" i="5"/>
  <c r="CU67" i="5"/>
  <c r="CU51" i="5"/>
  <c r="CU35" i="5"/>
  <c r="CU19" i="5"/>
  <c r="CU3" i="5"/>
  <c r="CQ353" i="5"/>
  <c r="CQ337" i="5"/>
  <c r="CQ321" i="5"/>
  <c r="CQ305" i="5"/>
  <c r="CQ289" i="5"/>
  <c r="CQ273" i="5"/>
  <c r="CQ257" i="5"/>
  <c r="CQ241" i="5"/>
  <c r="CQ225" i="5"/>
  <c r="CQ209" i="5"/>
  <c r="CQ193" i="5"/>
  <c r="CQ177" i="5"/>
  <c r="CQ161" i="5"/>
  <c r="CQ145" i="5"/>
  <c r="CQ129" i="5"/>
  <c r="CQ113" i="5"/>
  <c r="CQ97" i="5"/>
  <c r="CQ81" i="5"/>
  <c r="CQ65" i="5"/>
  <c r="CQ49" i="5"/>
  <c r="CQ33" i="5"/>
  <c r="CQ17" i="5"/>
  <c r="CM367" i="5"/>
  <c r="CM351" i="5"/>
  <c r="CM335" i="5"/>
  <c r="CM319" i="5"/>
  <c r="CM303" i="5"/>
  <c r="CM287" i="5"/>
  <c r="CM271" i="5"/>
  <c r="CM255" i="5"/>
  <c r="CM239" i="5"/>
  <c r="CM223" i="5"/>
  <c r="CM207" i="5"/>
  <c r="CM191" i="5"/>
  <c r="CM175" i="5"/>
  <c r="CM159" i="5"/>
  <c r="CM143" i="5"/>
  <c r="CM127" i="5"/>
  <c r="CM111" i="5"/>
  <c r="CM95" i="5"/>
  <c r="CM79" i="5"/>
  <c r="CM63" i="5"/>
  <c r="CM47" i="5"/>
  <c r="CM31" i="5"/>
  <c r="CM15" i="5"/>
  <c r="CI365" i="5"/>
  <c r="CI349" i="5"/>
  <c r="CI333" i="5"/>
  <c r="CI317" i="5"/>
  <c r="CU354" i="5"/>
  <c r="CU338" i="5"/>
  <c r="CU322" i="5"/>
  <c r="CU306" i="5"/>
  <c r="CU290" i="5"/>
  <c r="CU274" i="5"/>
  <c r="CU258" i="5"/>
  <c r="CU242" i="5"/>
  <c r="CU226" i="5"/>
  <c r="CU210" i="5"/>
  <c r="CU194" i="5"/>
  <c r="CU178" i="5"/>
  <c r="CU162" i="5"/>
  <c r="CU146" i="5"/>
  <c r="CU130" i="5"/>
  <c r="CU114" i="5"/>
  <c r="CU98" i="5"/>
  <c r="CU82" i="5"/>
  <c r="CU66" i="5"/>
  <c r="CU50" i="5"/>
  <c r="CU34" i="5"/>
  <c r="CU18" i="5"/>
  <c r="CU2" i="5"/>
  <c r="CQ352" i="5"/>
  <c r="CQ336" i="5"/>
  <c r="CQ320" i="5"/>
  <c r="CQ304" i="5"/>
  <c r="CQ288" i="5"/>
  <c r="CQ272" i="5"/>
  <c r="CQ256" i="5"/>
  <c r="CQ240" i="5"/>
  <c r="CQ224" i="5"/>
  <c r="CQ208" i="5"/>
  <c r="CQ192" i="5"/>
  <c r="CQ176" i="5"/>
  <c r="CQ160" i="5"/>
  <c r="CQ144" i="5"/>
  <c r="CQ128" i="5"/>
  <c r="CQ112" i="5"/>
  <c r="CQ96" i="5"/>
  <c r="CQ80" i="5"/>
  <c r="CQ64" i="5"/>
  <c r="CQ48" i="5"/>
  <c r="CQ32" i="5"/>
  <c r="CQ16" i="5"/>
  <c r="CM366" i="5"/>
  <c r="CM350" i="5"/>
  <c r="CM334" i="5"/>
  <c r="CM318" i="5"/>
  <c r="CM302" i="5"/>
  <c r="CM286" i="5"/>
  <c r="CM270" i="5"/>
  <c r="CM254" i="5"/>
  <c r="CM238" i="5"/>
  <c r="CM222" i="5"/>
  <c r="CM206" i="5"/>
  <c r="CM190" i="5"/>
  <c r="CM174" i="5"/>
  <c r="CU353" i="5"/>
  <c r="CU337" i="5"/>
  <c r="CU321" i="5"/>
  <c r="CU305" i="5"/>
  <c r="CU289" i="5"/>
  <c r="CU273" i="5"/>
  <c r="CU257" i="5"/>
  <c r="CU241" i="5"/>
  <c r="CU225" i="5"/>
  <c r="CU209" i="5"/>
  <c r="CU193" i="5"/>
  <c r="CU177" i="5"/>
  <c r="CU161" i="5"/>
  <c r="CU145" i="5"/>
  <c r="CU129" i="5"/>
  <c r="CU113" i="5"/>
  <c r="CU97" i="5"/>
  <c r="CU81" i="5"/>
  <c r="CU65" i="5"/>
  <c r="CU49" i="5"/>
  <c r="CU33" i="5"/>
  <c r="CU17" i="5"/>
  <c r="CQ367" i="5"/>
  <c r="CQ351" i="5"/>
  <c r="CQ335" i="5"/>
  <c r="CQ319" i="5"/>
  <c r="CQ303" i="5"/>
  <c r="CQ287" i="5"/>
  <c r="CQ271" i="5"/>
  <c r="CQ255" i="5"/>
  <c r="CQ239" i="5"/>
  <c r="CQ223" i="5"/>
  <c r="CQ207" i="5"/>
  <c r="CQ191" i="5"/>
  <c r="CQ175" i="5"/>
  <c r="CQ159" i="5"/>
  <c r="CQ143" i="5"/>
  <c r="CQ127" i="5"/>
  <c r="CQ111" i="5"/>
  <c r="CQ95" i="5"/>
  <c r="CQ79" i="5"/>
  <c r="CQ63" i="5"/>
  <c r="CQ47" i="5"/>
  <c r="CQ31" i="5"/>
  <c r="CQ15" i="5"/>
  <c r="CM365" i="5"/>
  <c r="CM349" i="5"/>
  <c r="CM333" i="5"/>
  <c r="CM317" i="5"/>
  <c r="CM301" i="5"/>
  <c r="CM285" i="5"/>
  <c r="CM269" i="5"/>
  <c r="CM253" i="5"/>
  <c r="CM237" i="5"/>
  <c r="CM221" i="5"/>
  <c r="CM205" i="5"/>
  <c r="CM189" i="5"/>
  <c r="CM173" i="5"/>
  <c r="CM157" i="5"/>
  <c r="CM141" i="5"/>
  <c r="CM125" i="5"/>
  <c r="CM109" i="5"/>
  <c r="CM93" i="5"/>
  <c r="CM77" i="5"/>
  <c r="CM61" i="5"/>
  <c r="CM45" i="5"/>
  <c r="CM29" i="5"/>
  <c r="CM13" i="5"/>
  <c r="CI363" i="5"/>
  <c r="CI347" i="5"/>
  <c r="CI331" i="5"/>
  <c r="CI315" i="5"/>
  <c r="CU352" i="5"/>
  <c r="CU336" i="5"/>
  <c r="CU320" i="5"/>
  <c r="CU304" i="5"/>
  <c r="CU288" i="5"/>
  <c r="CU272" i="5"/>
  <c r="CU256" i="5"/>
  <c r="CU240" i="5"/>
  <c r="CU224" i="5"/>
  <c r="CU208" i="5"/>
  <c r="CU192" i="5"/>
  <c r="CU176" i="5"/>
  <c r="CU160" i="5"/>
  <c r="CU144" i="5"/>
  <c r="CU128" i="5"/>
  <c r="CU112" i="5"/>
  <c r="CU96" i="5"/>
  <c r="CU80" i="5"/>
  <c r="CU64" i="5"/>
  <c r="CU48" i="5"/>
  <c r="CU32" i="5"/>
  <c r="CU16" i="5"/>
  <c r="CQ366" i="5"/>
  <c r="CQ350" i="5"/>
  <c r="CQ334" i="5"/>
  <c r="CQ318" i="5"/>
  <c r="CQ302" i="5"/>
  <c r="CQ286" i="5"/>
  <c r="CQ270" i="5"/>
  <c r="CQ254" i="5"/>
  <c r="CQ238" i="5"/>
  <c r="CQ222" i="5"/>
  <c r="CQ206" i="5"/>
  <c r="CQ190" i="5"/>
  <c r="CQ174" i="5"/>
  <c r="CQ158" i="5"/>
  <c r="CQ142" i="5"/>
  <c r="CQ126" i="5"/>
  <c r="CQ110" i="5"/>
  <c r="CQ94" i="5"/>
  <c r="CQ78" i="5"/>
  <c r="CQ62" i="5"/>
  <c r="CQ46" i="5"/>
  <c r="CQ30" i="5"/>
  <c r="CQ14" i="5"/>
  <c r="CM364" i="5"/>
  <c r="CM348" i="5"/>
  <c r="CM332" i="5"/>
  <c r="CM316" i="5"/>
  <c r="CM300" i="5"/>
  <c r="CM284" i="5"/>
  <c r="CM268" i="5"/>
  <c r="CM252" i="5"/>
  <c r="CM236" i="5"/>
  <c r="CM220" i="5"/>
  <c r="CM204" i="5"/>
  <c r="CM188" i="5"/>
  <c r="CM172" i="5"/>
  <c r="CM156" i="5"/>
  <c r="CM140" i="5"/>
  <c r="CM124" i="5"/>
  <c r="CM108" i="5"/>
  <c r="CM92" i="5"/>
  <c r="CM76" i="5"/>
  <c r="CM60" i="5"/>
  <c r="CM44" i="5"/>
  <c r="CM28" i="5"/>
  <c r="CM12" i="5"/>
  <c r="CI362" i="5"/>
  <c r="CI346" i="5"/>
  <c r="CI330" i="5"/>
  <c r="CI314" i="5"/>
  <c r="CU367" i="5"/>
  <c r="CU351" i="5"/>
  <c r="CU335" i="5"/>
  <c r="CU319" i="5"/>
  <c r="CU303" i="5"/>
  <c r="CU287" i="5"/>
  <c r="CU271" i="5"/>
  <c r="CU255" i="5"/>
  <c r="CU239" i="5"/>
  <c r="CU223" i="5"/>
  <c r="CU207" i="5"/>
  <c r="CU191" i="5"/>
  <c r="CU175" i="5"/>
  <c r="CU159" i="5"/>
  <c r="CU143" i="5"/>
  <c r="CU127" i="5"/>
  <c r="CU111" i="5"/>
  <c r="CU95" i="5"/>
  <c r="CU79" i="5"/>
  <c r="CU63" i="5"/>
  <c r="CU47" i="5"/>
  <c r="CU31" i="5"/>
  <c r="CU15" i="5"/>
  <c r="CQ365" i="5"/>
  <c r="CQ349" i="5"/>
  <c r="CQ333" i="5"/>
  <c r="CQ317" i="5"/>
  <c r="CQ301" i="5"/>
  <c r="CQ285" i="5"/>
  <c r="CQ269" i="5"/>
  <c r="CQ253" i="5"/>
  <c r="CQ237" i="5"/>
  <c r="CQ221" i="5"/>
  <c r="CQ205" i="5"/>
  <c r="CQ189" i="5"/>
  <c r="CQ173" i="5"/>
  <c r="CQ157" i="5"/>
  <c r="CQ141" i="5"/>
  <c r="CQ125" i="5"/>
  <c r="CQ109" i="5"/>
  <c r="CQ93" i="5"/>
  <c r="CQ77" i="5"/>
  <c r="CQ61" i="5"/>
  <c r="CQ45" i="5"/>
  <c r="CQ29" i="5"/>
  <c r="CQ13" i="5"/>
  <c r="CM363" i="5"/>
  <c r="CM347" i="5"/>
  <c r="CM331" i="5"/>
  <c r="CM315" i="5"/>
  <c r="CM299" i="5"/>
  <c r="CM283" i="5"/>
  <c r="CM267" i="5"/>
  <c r="CM251" i="5"/>
  <c r="CM235" i="5"/>
  <c r="CM219" i="5"/>
  <c r="CM203" i="5"/>
  <c r="CM187" i="5"/>
  <c r="CM171" i="5"/>
  <c r="CM155" i="5"/>
  <c r="CM139" i="5"/>
  <c r="CM123" i="5"/>
  <c r="CM107" i="5"/>
  <c r="CM91" i="5"/>
  <c r="CM75" i="5"/>
  <c r="CM59" i="5"/>
  <c r="CM43" i="5"/>
  <c r="CU366" i="5"/>
  <c r="CU350" i="5"/>
  <c r="CU334" i="5"/>
  <c r="CU318" i="5"/>
  <c r="CU302" i="5"/>
  <c r="CU286" i="5"/>
  <c r="CU270" i="5"/>
  <c r="CU254" i="5"/>
  <c r="CU238" i="5"/>
  <c r="CU222" i="5"/>
  <c r="CU206" i="5"/>
  <c r="CU190" i="5"/>
  <c r="CU174" i="5"/>
  <c r="CU158" i="5"/>
  <c r="CU142" i="5"/>
  <c r="CU126" i="5"/>
  <c r="CU110" i="5"/>
  <c r="CU94" i="5"/>
  <c r="CU78" i="5"/>
  <c r="CU62" i="5"/>
  <c r="CU46" i="5"/>
  <c r="CU30" i="5"/>
  <c r="CU365" i="5"/>
  <c r="CU349" i="5"/>
  <c r="CU333" i="5"/>
  <c r="CU317" i="5"/>
  <c r="CU301" i="5"/>
  <c r="CU285" i="5"/>
  <c r="CU269" i="5"/>
  <c r="CU253" i="5"/>
  <c r="CU237" i="5"/>
  <c r="CU221" i="5"/>
  <c r="CU205" i="5"/>
  <c r="CU189" i="5"/>
  <c r="CU173" i="5"/>
  <c r="CU157" i="5"/>
  <c r="CU141" i="5"/>
  <c r="CU125" i="5"/>
  <c r="CU109" i="5"/>
  <c r="CU93" i="5"/>
  <c r="CU77" i="5"/>
  <c r="CU61" i="5"/>
  <c r="CU45" i="5"/>
  <c r="CU29" i="5"/>
  <c r="CU13" i="5"/>
  <c r="CQ363" i="5"/>
  <c r="CQ347" i="5"/>
  <c r="CQ331" i="5"/>
  <c r="CQ315" i="5"/>
  <c r="CQ299" i="5"/>
  <c r="CQ283" i="5"/>
  <c r="CQ267" i="5"/>
  <c r="CQ251" i="5"/>
  <c r="CQ235" i="5"/>
  <c r="CQ219" i="5"/>
  <c r="CQ203" i="5"/>
  <c r="CQ187" i="5"/>
  <c r="CQ171" i="5"/>
  <c r="CQ155" i="5"/>
  <c r="CQ139" i="5"/>
  <c r="CQ123" i="5"/>
  <c r="CQ107" i="5"/>
  <c r="CQ91" i="5"/>
  <c r="CQ75" i="5"/>
  <c r="CQ59" i="5"/>
  <c r="CQ43" i="5"/>
  <c r="CQ27" i="5"/>
  <c r="CQ11" i="5"/>
  <c r="CM361" i="5"/>
  <c r="CM345" i="5"/>
  <c r="CM329" i="5"/>
  <c r="CM313" i="5"/>
  <c r="CM297" i="5"/>
  <c r="CM281" i="5"/>
  <c r="CM265" i="5"/>
  <c r="CM249" i="5"/>
  <c r="CM233" i="5"/>
  <c r="CM217" i="5"/>
  <c r="CM201" i="5"/>
  <c r="CM185" i="5"/>
  <c r="CM169" i="5"/>
  <c r="CM153" i="5"/>
  <c r="CM137" i="5"/>
  <c r="CM121" i="5"/>
  <c r="CM105" i="5"/>
  <c r="CM89" i="5"/>
  <c r="CM73" i="5"/>
  <c r="CM57" i="5"/>
  <c r="CM41" i="5"/>
  <c r="CM25" i="5"/>
  <c r="CM9" i="5"/>
  <c r="CI359" i="5"/>
  <c r="CI343" i="5"/>
  <c r="CI327" i="5"/>
  <c r="CU364" i="5"/>
  <c r="CU348" i="5"/>
  <c r="CU332" i="5"/>
  <c r="CU316" i="5"/>
  <c r="CU300" i="5"/>
  <c r="CU284" i="5"/>
  <c r="CU268" i="5"/>
  <c r="CU252" i="5"/>
  <c r="CU236" i="5"/>
  <c r="CU220" i="5"/>
  <c r="CU204" i="5"/>
  <c r="CU188" i="5"/>
  <c r="CU172" i="5"/>
  <c r="CU156" i="5"/>
  <c r="CU140" i="5"/>
  <c r="CU124" i="5"/>
  <c r="CU108" i="5"/>
  <c r="CU92" i="5"/>
  <c r="CU76" i="5"/>
  <c r="CU60" i="5"/>
  <c r="CU44" i="5"/>
  <c r="CU28" i="5"/>
  <c r="CU12" i="5"/>
  <c r="CQ362" i="5"/>
  <c r="CQ346" i="5"/>
  <c r="CQ330" i="5"/>
  <c r="CQ314" i="5"/>
  <c r="CQ298" i="5"/>
  <c r="CQ282" i="5"/>
  <c r="CQ266" i="5"/>
  <c r="CQ250" i="5"/>
  <c r="CQ234" i="5"/>
  <c r="CQ218" i="5"/>
  <c r="CQ202" i="5"/>
  <c r="CQ186" i="5"/>
  <c r="CQ170" i="5"/>
  <c r="CQ154" i="5"/>
  <c r="CQ138" i="5"/>
  <c r="CQ122" i="5"/>
  <c r="CQ106" i="5"/>
  <c r="CQ90" i="5"/>
  <c r="CQ74" i="5"/>
  <c r="CQ58" i="5"/>
  <c r="CQ42" i="5"/>
  <c r="CQ26" i="5"/>
  <c r="CQ10" i="5"/>
  <c r="CM360" i="5"/>
  <c r="CM344" i="5"/>
  <c r="CM328" i="5"/>
  <c r="CM312" i="5"/>
  <c r="CM296" i="5"/>
  <c r="CM280" i="5"/>
  <c r="CM264" i="5"/>
  <c r="CM248" i="5"/>
  <c r="CM232" i="5"/>
  <c r="CM216" i="5"/>
  <c r="CM200" i="5"/>
  <c r="CM184" i="5"/>
  <c r="CM168" i="5"/>
  <c r="CM152" i="5"/>
  <c r="CM136" i="5"/>
  <c r="CM120" i="5"/>
  <c r="CM104" i="5"/>
  <c r="CM88" i="5"/>
  <c r="CM72" i="5"/>
  <c r="CM56" i="5"/>
  <c r="CM40" i="5"/>
  <c r="CM24" i="5"/>
  <c r="CM8" i="5"/>
  <c r="CI358" i="5"/>
  <c r="CI342" i="5"/>
  <c r="CI326" i="5"/>
  <c r="CU363" i="5"/>
  <c r="CU347" i="5"/>
  <c r="CU331" i="5"/>
  <c r="CU315" i="5"/>
  <c r="CU299" i="5"/>
  <c r="CU283" i="5"/>
  <c r="CU267" i="5"/>
  <c r="CU251" i="5"/>
  <c r="CU235" i="5"/>
  <c r="CU219" i="5"/>
  <c r="CU203" i="5"/>
  <c r="CU187" i="5"/>
  <c r="CU171" i="5"/>
  <c r="CU155" i="5"/>
  <c r="CU139" i="5"/>
  <c r="CU123" i="5"/>
  <c r="CU107" i="5"/>
  <c r="CU91" i="5"/>
  <c r="CU75" i="5"/>
  <c r="CU59" i="5"/>
  <c r="CU43" i="5"/>
  <c r="CU27" i="5"/>
  <c r="CU11" i="5"/>
  <c r="CQ361" i="5"/>
  <c r="CQ345" i="5"/>
  <c r="CQ329" i="5"/>
  <c r="CQ313" i="5"/>
  <c r="CQ297" i="5"/>
  <c r="CQ281" i="5"/>
  <c r="CQ265" i="5"/>
  <c r="CQ249" i="5"/>
  <c r="CQ233" i="5"/>
  <c r="CQ217" i="5"/>
  <c r="CQ201" i="5"/>
  <c r="CQ185" i="5"/>
  <c r="CQ169" i="5"/>
  <c r="CQ153" i="5"/>
  <c r="CQ137" i="5"/>
  <c r="CQ121" i="5"/>
  <c r="CQ105" i="5"/>
  <c r="CQ89" i="5"/>
  <c r="CQ73" i="5"/>
  <c r="CQ57" i="5"/>
  <c r="CQ41" i="5"/>
  <c r="CQ25" i="5"/>
  <c r="CQ9" i="5"/>
  <c r="CM359" i="5"/>
  <c r="CM343" i="5"/>
  <c r="CM327" i="5"/>
  <c r="CM311" i="5"/>
  <c r="CM295" i="5"/>
  <c r="CM279" i="5"/>
  <c r="CM263" i="5"/>
  <c r="CM247" i="5"/>
  <c r="CM231" i="5"/>
  <c r="CM215" i="5"/>
  <c r="CM199" i="5"/>
  <c r="CM183" i="5"/>
  <c r="CM167" i="5"/>
  <c r="CM151" i="5"/>
  <c r="CM135" i="5"/>
  <c r="CM119" i="5"/>
  <c r="CM103" i="5"/>
  <c r="CM87" i="5"/>
  <c r="CM71" i="5"/>
  <c r="CM55" i="5"/>
  <c r="CM39" i="5"/>
  <c r="CM23" i="5"/>
  <c r="CM7" i="5"/>
  <c r="CI357" i="5"/>
  <c r="CI341" i="5"/>
  <c r="CI325" i="5"/>
  <c r="CU361" i="5"/>
  <c r="CU345" i="5"/>
  <c r="CU329" i="5"/>
  <c r="CU313" i="5"/>
  <c r="CU297" i="5"/>
  <c r="CU281" i="5"/>
  <c r="CU265" i="5"/>
  <c r="CU249" i="5"/>
  <c r="CU233" i="5"/>
  <c r="CU217" i="5"/>
  <c r="CU201" i="5"/>
  <c r="CU185" i="5"/>
  <c r="CU169" i="5"/>
  <c r="CU153" i="5"/>
  <c r="CU137" i="5"/>
  <c r="CU121" i="5"/>
  <c r="CU105" i="5"/>
  <c r="CU89" i="5"/>
  <c r="CU73" i="5"/>
  <c r="CU57" i="5"/>
  <c r="CU41" i="5"/>
  <c r="CU25" i="5"/>
  <c r="CU9" i="5"/>
  <c r="CQ359" i="5"/>
  <c r="CQ343" i="5"/>
  <c r="CQ327" i="5"/>
  <c r="CQ311" i="5"/>
  <c r="CQ295" i="5"/>
  <c r="CQ279" i="5"/>
  <c r="CQ263" i="5"/>
  <c r="CQ247" i="5"/>
  <c r="CQ231" i="5"/>
  <c r="CQ215" i="5"/>
  <c r="CQ199" i="5"/>
  <c r="CQ183" i="5"/>
  <c r="CQ167" i="5"/>
  <c r="CQ151" i="5"/>
  <c r="CQ135" i="5"/>
  <c r="CQ119" i="5"/>
  <c r="CQ103" i="5"/>
  <c r="CQ87" i="5"/>
  <c r="CQ71" i="5"/>
  <c r="CQ55" i="5"/>
  <c r="CQ39" i="5"/>
  <c r="CQ23" i="5"/>
  <c r="CQ7" i="5"/>
  <c r="CM357" i="5"/>
  <c r="CM341" i="5"/>
  <c r="CM325" i="5"/>
  <c r="CM309" i="5"/>
  <c r="CM293" i="5"/>
  <c r="CM277" i="5"/>
  <c r="CM261" i="5"/>
  <c r="CM245" i="5"/>
  <c r="CM229" i="5"/>
  <c r="CU344" i="5"/>
  <c r="CU216" i="5"/>
  <c r="CU88" i="5"/>
  <c r="CQ344" i="5"/>
  <c r="CQ262" i="5"/>
  <c r="CQ172" i="5"/>
  <c r="CQ88" i="5"/>
  <c r="CQ6" i="5"/>
  <c r="CM282" i="5"/>
  <c r="CM202" i="5"/>
  <c r="CM148" i="5"/>
  <c r="CM94" i="5"/>
  <c r="CM42" i="5"/>
  <c r="CI364" i="5"/>
  <c r="CI323" i="5"/>
  <c r="CI300" i="5"/>
  <c r="CI284" i="5"/>
  <c r="CI268" i="5"/>
  <c r="CI252" i="5"/>
  <c r="CI236" i="5"/>
  <c r="CI220" i="5"/>
  <c r="CI204" i="5"/>
  <c r="CI188" i="5"/>
  <c r="CI172" i="5"/>
  <c r="CI156" i="5"/>
  <c r="CI140" i="5"/>
  <c r="CI124" i="5"/>
  <c r="CI108" i="5"/>
  <c r="CI92" i="5"/>
  <c r="CI76" i="5"/>
  <c r="CI60" i="5"/>
  <c r="CI44" i="5"/>
  <c r="CI28" i="5"/>
  <c r="CI12" i="5"/>
  <c r="CE362" i="5"/>
  <c r="CE346" i="5"/>
  <c r="CE330" i="5"/>
  <c r="CE314" i="5"/>
  <c r="CE298" i="5"/>
  <c r="CE282" i="5"/>
  <c r="CE266" i="5"/>
  <c r="CE250" i="5"/>
  <c r="CE234" i="5"/>
  <c r="CE218" i="5"/>
  <c r="CE202" i="5"/>
  <c r="CE186" i="5"/>
  <c r="CE170" i="5"/>
  <c r="CE154" i="5"/>
  <c r="CE138" i="5"/>
  <c r="CE122" i="5"/>
  <c r="CE106" i="5"/>
  <c r="CE90" i="5"/>
  <c r="CE74" i="5"/>
  <c r="CE58" i="5"/>
  <c r="CE42" i="5"/>
  <c r="CE26" i="5"/>
  <c r="CE10" i="5"/>
  <c r="CA360" i="5"/>
  <c r="CA344" i="5"/>
  <c r="CA328" i="5"/>
  <c r="CA312" i="5"/>
  <c r="CA296" i="5"/>
  <c r="CA280" i="5"/>
  <c r="CA264" i="5"/>
  <c r="CA248" i="5"/>
  <c r="CA232" i="5"/>
  <c r="CA216" i="5"/>
  <c r="CA200" i="5"/>
  <c r="CA184" i="5"/>
  <c r="CA168" i="5"/>
  <c r="CA152" i="5"/>
  <c r="CA136" i="5"/>
  <c r="CA120" i="5"/>
  <c r="CA104" i="5"/>
  <c r="CA88" i="5"/>
  <c r="CA72" i="5"/>
  <c r="CA56" i="5"/>
  <c r="CA40" i="5"/>
  <c r="CA24" i="5"/>
  <c r="CA8" i="5"/>
  <c r="BW358" i="5"/>
  <c r="CU330" i="5"/>
  <c r="CU202" i="5"/>
  <c r="CU74" i="5"/>
  <c r="CQ342" i="5"/>
  <c r="CQ252" i="5"/>
  <c r="CQ168" i="5"/>
  <c r="CQ86" i="5"/>
  <c r="CM362" i="5"/>
  <c r="CM278" i="5"/>
  <c r="CM198" i="5"/>
  <c r="CM142" i="5"/>
  <c r="CM90" i="5"/>
  <c r="CM38" i="5"/>
  <c r="CI361" i="5"/>
  <c r="CI322" i="5"/>
  <c r="CI299" i="5"/>
  <c r="CI283" i="5"/>
  <c r="CI267" i="5"/>
  <c r="CI251" i="5"/>
  <c r="CI235" i="5"/>
  <c r="CI219" i="5"/>
  <c r="CI203" i="5"/>
  <c r="CI187" i="5"/>
  <c r="CI171" i="5"/>
  <c r="CI155" i="5"/>
  <c r="CI139" i="5"/>
  <c r="CI123" i="5"/>
  <c r="CI107" i="5"/>
  <c r="CI91" i="5"/>
  <c r="CI75" i="5"/>
  <c r="CI59" i="5"/>
  <c r="CI43" i="5"/>
  <c r="CI27" i="5"/>
  <c r="CI11" i="5"/>
  <c r="CE361" i="5"/>
  <c r="CE345" i="5"/>
  <c r="CE329" i="5"/>
  <c r="CE313" i="5"/>
  <c r="CE297" i="5"/>
  <c r="CE281" i="5"/>
  <c r="CE265" i="5"/>
  <c r="CE249" i="5"/>
  <c r="CE233" i="5"/>
  <c r="CE217" i="5"/>
  <c r="CE201" i="5"/>
  <c r="CE185" i="5"/>
  <c r="CE169" i="5"/>
  <c r="CE153" i="5"/>
  <c r="CE137" i="5"/>
  <c r="CE121" i="5"/>
  <c r="CE105" i="5"/>
  <c r="CE89" i="5"/>
  <c r="CE73" i="5"/>
  <c r="CE57" i="5"/>
  <c r="CE41" i="5"/>
  <c r="CE25" i="5"/>
  <c r="CE9" i="5"/>
  <c r="CA359" i="5"/>
  <c r="CA343" i="5"/>
  <c r="CA327" i="5"/>
  <c r="CA311" i="5"/>
  <c r="CA295" i="5"/>
  <c r="CA279" i="5"/>
  <c r="CA263" i="5"/>
  <c r="CA247" i="5"/>
  <c r="CA231" i="5"/>
  <c r="CA215" i="5"/>
  <c r="CA199" i="5"/>
  <c r="CA183" i="5"/>
  <c r="CA167" i="5"/>
  <c r="CA151" i="5"/>
  <c r="CA135" i="5"/>
  <c r="CA119" i="5"/>
  <c r="CA103" i="5"/>
  <c r="CA87" i="5"/>
  <c r="CA71" i="5"/>
  <c r="CA55" i="5"/>
  <c r="CA39" i="5"/>
  <c r="CA23" i="5"/>
  <c r="CA7" i="5"/>
  <c r="BW357" i="5"/>
  <c r="CU328" i="5"/>
  <c r="CU200" i="5"/>
  <c r="CU72" i="5"/>
  <c r="CQ332" i="5"/>
  <c r="CQ248" i="5"/>
  <c r="CQ166" i="5"/>
  <c r="CQ76" i="5"/>
  <c r="CM358" i="5"/>
  <c r="CM276" i="5"/>
  <c r="CM197" i="5"/>
  <c r="CM138" i="5"/>
  <c r="CM86" i="5"/>
  <c r="CM37" i="5"/>
  <c r="CI360" i="5"/>
  <c r="CI316" i="5"/>
  <c r="CI298" i="5"/>
  <c r="CI282" i="5"/>
  <c r="CI266" i="5"/>
  <c r="CI250" i="5"/>
  <c r="CI234" i="5"/>
  <c r="CI218" i="5"/>
  <c r="CI202" i="5"/>
  <c r="CI186" i="5"/>
  <c r="CI170" i="5"/>
  <c r="CI154" i="5"/>
  <c r="CI138" i="5"/>
  <c r="CI122" i="5"/>
  <c r="CI106" i="5"/>
  <c r="CI90" i="5"/>
  <c r="CI74" i="5"/>
  <c r="CI58" i="5"/>
  <c r="CI42" i="5"/>
  <c r="CI26" i="5"/>
  <c r="CI10" i="5"/>
  <c r="CE360" i="5"/>
  <c r="CE344" i="5"/>
  <c r="CE328" i="5"/>
  <c r="CE312" i="5"/>
  <c r="CE296" i="5"/>
  <c r="CE280" i="5"/>
  <c r="CE264" i="5"/>
  <c r="CE248" i="5"/>
  <c r="CE232" i="5"/>
  <c r="CE216" i="5"/>
  <c r="CE200" i="5"/>
  <c r="CE184" i="5"/>
  <c r="CE168" i="5"/>
  <c r="CE152" i="5"/>
  <c r="CE136" i="5"/>
  <c r="CE120" i="5"/>
  <c r="CE104" i="5"/>
  <c r="CE88" i="5"/>
  <c r="CE72" i="5"/>
  <c r="CE56" i="5"/>
  <c r="CE40" i="5"/>
  <c r="CE24" i="5"/>
  <c r="CE8" i="5"/>
  <c r="CA358" i="5"/>
  <c r="CA342" i="5"/>
  <c r="CA326" i="5"/>
  <c r="CA310" i="5"/>
  <c r="CA294" i="5"/>
  <c r="CA278" i="5"/>
  <c r="CA262" i="5"/>
  <c r="CA246" i="5"/>
  <c r="CA230" i="5"/>
  <c r="CA214" i="5"/>
  <c r="CA198" i="5"/>
  <c r="CA182" i="5"/>
  <c r="CA166" i="5"/>
  <c r="CA150" i="5"/>
  <c r="CA134" i="5"/>
  <c r="CA118" i="5"/>
  <c r="CA102" i="5"/>
  <c r="CA86" i="5"/>
  <c r="CA70" i="5"/>
  <c r="CA54" i="5"/>
  <c r="CA38" i="5"/>
  <c r="CA22" i="5"/>
  <c r="CA6" i="5"/>
  <c r="BW356" i="5"/>
  <c r="CU314" i="5"/>
  <c r="CU186" i="5"/>
  <c r="CU58" i="5"/>
  <c r="CQ328" i="5"/>
  <c r="CQ246" i="5"/>
  <c r="CQ156" i="5"/>
  <c r="CQ72" i="5"/>
  <c r="CM356" i="5"/>
  <c r="CM266" i="5"/>
  <c r="CM196" i="5"/>
  <c r="CM134" i="5"/>
  <c r="CM85" i="5"/>
  <c r="CM36" i="5"/>
  <c r="CI356" i="5"/>
  <c r="CI313" i="5"/>
  <c r="CI297" i="5"/>
  <c r="CI281" i="5"/>
  <c r="CI265" i="5"/>
  <c r="CI249" i="5"/>
  <c r="CI233" i="5"/>
  <c r="CI217" i="5"/>
  <c r="CI201" i="5"/>
  <c r="CI185" i="5"/>
  <c r="CI169" i="5"/>
  <c r="CI153" i="5"/>
  <c r="CI137" i="5"/>
  <c r="CI121" i="5"/>
  <c r="CI105" i="5"/>
  <c r="CI89" i="5"/>
  <c r="CI73" i="5"/>
  <c r="CI57" i="5"/>
  <c r="CI41" i="5"/>
  <c r="CI25" i="5"/>
  <c r="CI9" i="5"/>
  <c r="CE359" i="5"/>
  <c r="CE343" i="5"/>
  <c r="CE327" i="5"/>
  <c r="CE311" i="5"/>
  <c r="CE295" i="5"/>
  <c r="CE279" i="5"/>
  <c r="CE263" i="5"/>
  <c r="CE247" i="5"/>
  <c r="CE231" i="5"/>
  <c r="CE215" i="5"/>
  <c r="CE199" i="5"/>
  <c r="CE183" i="5"/>
  <c r="CE167" i="5"/>
  <c r="CE151" i="5"/>
  <c r="CE135" i="5"/>
  <c r="CE119" i="5"/>
  <c r="CE103" i="5"/>
  <c r="CE87" i="5"/>
  <c r="CE71" i="5"/>
  <c r="CE55" i="5"/>
  <c r="CE39" i="5"/>
  <c r="CE23" i="5"/>
  <c r="CE7" i="5"/>
  <c r="CA357" i="5"/>
  <c r="CA341" i="5"/>
  <c r="CA325" i="5"/>
  <c r="CA309" i="5"/>
  <c r="CA293" i="5"/>
  <c r="CA277" i="5"/>
  <c r="CA261" i="5"/>
  <c r="CA245" i="5"/>
  <c r="CA229" i="5"/>
  <c r="CA213" i="5"/>
  <c r="CA197" i="5"/>
  <c r="CA181" i="5"/>
  <c r="CA165" i="5"/>
  <c r="CA149" i="5"/>
  <c r="CA133" i="5"/>
  <c r="CA117" i="5"/>
  <c r="CA101" i="5"/>
  <c r="CA85" i="5"/>
  <c r="CA69" i="5"/>
  <c r="CA53" i="5"/>
  <c r="CA37" i="5"/>
  <c r="CA21" i="5"/>
  <c r="CA5" i="5"/>
  <c r="BW355" i="5"/>
  <c r="CU312" i="5"/>
  <c r="CU184" i="5"/>
  <c r="CU56" i="5"/>
  <c r="CQ326" i="5"/>
  <c r="CQ236" i="5"/>
  <c r="CQ152" i="5"/>
  <c r="CQ70" i="5"/>
  <c r="CM346" i="5"/>
  <c r="CM262" i="5"/>
  <c r="CM186" i="5"/>
  <c r="CM133" i="5"/>
  <c r="CM84" i="5"/>
  <c r="CM30" i="5"/>
  <c r="CI355" i="5"/>
  <c r="CI312" i="5"/>
  <c r="CI296" i="5"/>
  <c r="CI280" i="5"/>
  <c r="CI264" i="5"/>
  <c r="CI248" i="5"/>
  <c r="CI232" i="5"/>
  <c r="CI216" i="5"/>
  <c r="CI200" i="5"/>
  <c r="CI184" i="5"/>
  <c r="CI168" i="5"/>
  <c r="CI152" i="5"/>
  <c r="CI136" i="5"/>
  <c r="CI120" i="5"/>
  <c r="CI104" i="5"/>
  <c r="CI88" i="5"/>
  <c r="CI72" i="5"/>
  <c r="CI56" i="5"/>
  <c r="CI40" i="5"/>
  <c r="CI24" i="5"/>
  <c r="CI8" i="5"/>
  <c r="CE358" i="5"/>
  <c r="CE342" i="5"/>
  <c r="CE326" i="5"/>
  <c r="CE310" i="5"/>
  <c r="CE294" i="5"/>
  <c r="CE278" i="5"/>
  <c r="CE262" i="5"/>
  <c r="CE246" i="5"/>
  <c r="CE230" i="5"/>
  <c r="CE214" i="5"/>
  <c r="CE198" i="5"/>
  <c r="CE182" i="5"/>
  <c r="CE166" i="5"/>
  <c r="CE150" i="5"/>
  <c r="CE134" i="5"/>
  <c r="CE118" i="5"/>
  <c r="CE102" i="5"/>
  <c r="CE86" i="5"/>
  <c r="CE70" i="5"/>
  <c r="CE54" i="5"/>
  <c r="CE38" i="5"/>
  <c r="CE22" i="5"/>
  <c r="CE6" i="5"/>
  <c r="CA356" i="5"/>
  <c r="CA340" i="5"/>
  <c r="CA324" i="5"/>
  <c r="CA308" i="5"/>
  <c r="CA292" i="5"/>
  <c r="CA276" i="5"/>
  <c r="CA260" i="5"/>
  <c r="CA244" i="5"/>
  <c r="CA228" i="5"/>
  <c r="CA212" i="5"/>
  <c r="CA196" i="5"/>
  <c r="CA180" i="5"/>
  <c r="CA164" i="5"/>
  <c r="CA148" i="5"/>
  <c r="CA132" i="5"/>
  <c r="CA116" i="5"/>
  <c r="CA100" i="5"/>
  <c r="CA84" i="5"/>
  <c r="CA68" i="5"/>
  <c r="CA52" i="5"/>
  <c r="CA36" i="5"/>
  <c r="CA20" i="5"/>
  <c r="CA4" i="5"/>
  <c r="BW354" i="5"/>
  <c r="CU298" i="5"/>
  <c r="CU170" i="5"/>
  <c r="CU42" i="5"/>
  <c r="CQ316" i="5"/>
  <c r="CQ232" i="5"/>
  <c r="CQ150" i="5"/>
  <c r="CQ60" i="5"/>
  <c r="CM342" i="5"/>
  <c r="CM260" i="5"/>
  <c r="CM182" i="5"/>
  <c r="CM132" i="5"/>
  <c r="CM78" i="5"/>
  <c r="CM27" i="5"/>
  <c r="CI354" i="5"/>
  <c r="CI311" i="5"/>
  <c r="CI295" i="5"/>
  <c r="CI279" i="5"/>
  <c r="CI263" i="5"/>
  <c r="CI247" i="5"/>
  <c r="CI231" i="5"/>
  <c r="CI215" i="5"/>
  <c r="CI199" i="5"/>
  <c r="CI183" i="5"/>
  <c r="CI167" i="5"/>
  <c r="CI151" i="5"/>
  <c r="CI135" i="5"/>
  <c r="CI119" i="5"/>
  <c r="CI103" i="5"/>
  <c r="CI87" i="5"/>
  <c r="CI71" i="5"/>
  <c r="CI55" i="5"/>
  <c r="CI39" i="5"/>
  <c r="CI23" i="5"/>
  <c r="CI7" i="5"/>
  <c r="CE357" i="5"/>
  <c r="CE341" i="5"/>
  <c r="CE325" i="5"/>
  <c r="CE309" i="5"/>
  <c r="CE293" i="5"/>
  <c r="CE277" i="5"/>
  <c r="CE261" i="5"/>
  <c r="CE245" i="5"/>
  <c r="CE229" i="5"/>
  <c r="CE213" i="5"/>
  <c r="CE197" i="5"/>
  <c r="CE181" i="5"/>
  <c r="CE165" i="5"/>
  <c r="CE149" i="5"/>
  <c r="CE133" i="5"/>
  <c r="CE117" i="5"/>
  <c r="CE101" i="5"/>
  <c r="CE85" i="5"/>
  <c r="CE69" i="5"/>
  <c r="CE53" i="5"/>
  <c r="CE37" i="5"/>
  <c r="CE21" i="5"/>
  <c r="CE5" i="5"/>
  <c r="CA355" i="5"/>
  <c r="CA339" i="5"/>
  <c r="CA323" i="5"/>
  <c r="CA307" i="5"/>
  <c r="CA291" i="5"/>
  <c r="CA275" i="5"/>
  <c r="CA259" i="5"/>
  <c r="CA243" i="5"/>
  <c r="CA227" i="5"/>
  <c r="CA211" i="5"/>
  <c r="CA195" i="5"/>
  <c r="CA179" i="5"/>
  <c r="CA163" i="5"/>
  <c r="CA147" i="5"/>
  <c r="CA131" i="5"/>
  <c r="CA115" i="5"/>
  <c r="CA99" i="5"/>
  <c r="CA83" i="5"/>
  <c r="CA67" i="5"/>
  <c r="CA51" i="5"/>
  <c r="CA35" i="5"/>
  <c r="CA19" i="5"/>
  <c r="CA3" i="5"/>
  <c r="CB3" i="5" s="1"/>
  <c r="BW353" i="5"/>
  <c r="CU296" i="5"/>
  <c r="CU168" i="5"/>
  <c r="CU40" i="5"/>
  <c r="CQ312" i="5"/>
  <c r="CQ230" i="5"/>
  <c r="CQ140" i="5"/>
  <c r="CQ56" i="5"/>
  <c r="CM340" i="5"/>
  <c r="CM250" i="5"/>
  <c r="CM181" i="5"/>
  <c r="CM126" i="5"/>
  <c r="CM74" i="5"/>
  <c r="CM26" i="5"/>
  <c r="CI348" i="5"/>
  <c r="CI310" i="5"/>
  <c r="CI294" i="5"/>
  <c r="CI278" i="5"/>
  <c r="CI262" i="5"/>
  <c r="CI246" i="5"/>
  <c r="CI230" i="5"/>
  <c r="CI214" i="5"/>
  <c r="CI198" i="5"/>
  <c r="CI182" i="5"/>
  <c r="CI166" i="5"/>
  <c r="CI150" i="5"/>
  <c r="CI134" i="5"/>
  <c r="CI118" i="5"/>
  <c r="CI102" i="5"/>
  <c r="CI86" i="5"/>
  <c r="CI70" i="5"/>
  <c r="CI54" i="5"/>
  <c r="CI38" i="5"/>
  <c r="CI22" i="5"/>
  <c r="CI6" i="5"/>
  <c r="CE356" i="5"/>
  <c r="CE340" i="5"/>
  <c r="CE324" i="5"/>
  <c r="CE308" i="5"/>
  <c r="CE292" i="5"/>
  <c r="CE276" i="5"/>
  <c r="CE260" i="5"/>
  <c r="CE244" i="5"/>
  <c r="CE228" i="5"/>
  <c r="CE212" i="5"/>
  <c r="CE196" i="5"/>
  <c r="CE180" i="5"/>
  <c r="CE164" i="5"/>
  <c r="CE148" i="5"/>
  <c r="CE132" i="5"/>
  <c r="CE116" i="5"/>
  <c r="CE100" i="5"/>
  <c r="CE84" i="5"/>
  <c r="CE68" i="5"/>
  <c r="CE52" i="5"/>
  <c r="CE36" i="5"/>
  <c r="CE20" i="5"/>
  <c r="CE4" i="5"/>
  <c r="CA354" i="5"/>
  <c r="CA338" i="5"/>
  <c r="CA322" i="5"/>
  <c r="CA306" i="5"/>
  <c r="CA290" i="5"/>
  <c r="CA274" i="5"/>
  <c r="CA258" i="5"/>
  <c r="CA242" i="5"/>
  <c r="CA226" i="5"/>
  <c r="CA210" i="5"/>
  <c r="CA194" i="5"/>
  <c r="CA178" i="5"/>
  <c r="CA162" i="5"/>
  <c r="CA146" i="5"/>
  <c r="CA130" i="5"/>
  <c r="CA114" i="5"/>
  <c r="CA98" i="5"/>
  <c r="CA82" i="5"/>
  <c r="CA66" i="5"/>
  <c r="CA50" i="5"/>
  <c r="CA34" i="5"/>
  <c r="CA18" i="5"/>
  <c r="CA2" i="5"/>
  <c r="BW352" i="5"/>
  <c r="CU282" i="5"/>
  <c r="CU154" i="5"/>
  <c r="CU26" i="5"/>
  <c r="CQ310" i="5"/>
  <c r="CQ220" i="5"/>
  <c r="CQ136" i="5"/>
  <c r="CQ54" i="5"/>
  <c r="CM330" i="5"/>
  <c r="CM246" i="5"/>
  <c r="CM180" i="5"/>
  <c r="CM122" i="5"/>
  <c r="CM70" i="5"/>
  <c r="CM22" i="5"/>
  <c r="CI345" i="5"/>
  <c r="CI309" i="5"/>
  <c r="CI293" i="5"/>
  <c r="CI277" i="5"/>
  <c r="CI261" i="5"/>
  <c r="CI245" i="5"/>
  <c r="CI229" i="5"/>
  <c r="CI213" i="5"/>
  <c r="CI197" i="5"/>
  <c r="CI181" i="5"/>
  <c r="CI165" i="5"/>
  <c r="CI149" i="5"/>
  <c r="CI133" i="5"/>
  <c r="CI117" i="5"/>
  <c r="CI101" i="5"/>
  <c r="CI85" i="5"/>
  <c r="CI69" i="5"/>
  <c r="CI53" i="5"/>
  <c r="CI37" i="5"/>
  <c r="CI21" i="5"/>
  <c r="CI5" i="5"/>
  <c r="CE355" i="5"/>
  <c r="CE339" i="5"/>
  <c r="CE323" i="5"/>
  <c r="CE307" i="5"/>
  <c r="CE291" i="5"/>
  <c r="CE275" i="5"/>
  <c r="CE259" i="5"/>
  <c r="CE243" i="5"/>
  <c r="CE227" i="5"/>
  <c r="CE211" i="5"/>
  <c r="CE195" i="5"/>
  <c r="CE179" i="5"/>
  <c r="CE163" i="5"/>
  <c r="CE147" i="5"/>
  <c r="CE131" i="5"/>
  <c r="CE115" i="5"/>
  <c r="CE99" i="5"/>
  <c r="CE83" i="5"/>
  <c r="CE67" i="5"/>
  <c r="CE51" i="5"/>
  <c r="CE35" i="5"/>
  <c r="CE19" i="5"/>
  <c r="CE3" i="5"/>
  <c r="CF3" i="5" s="1"/>
  <c r="CA353" i="5"/>
  <c r="CA337" i="5"/>
  <c r="CA321" i="5"/>
  <c r="CA305" i="5"/>
  <c r="CA289" i="5"/>
  <c r="CA273" i="5"/>
  <c r="CA257" i="5"/>
  <c r="CA241" i="5"/>
  <c r="CA225" i="5"/>
  <c r="CA209" i="5"/>
  <c r="CA193" i="5"/>
  <c r="CA177" i="5"/>
  <c r="CA161" i="5"/>
  <c r="CA145" i="5"/>
  <c r="CA129" i="5"/>
  <c r="CA113" i="5"/>
  <c r="CA97" i="5"/>
  <c r="CA81" i="5"/>
  <c r="CA65" i="5"/>
  <c r="CA49" i="5"/>
  <c r="CA33" i="5"/>
  <c r="CA17" i="5"/>
  <c r="BW367" i="5"/>
  <c r="BW351" i="5"/>
  <c r="CU280" i="5"/>
  <c r="CU152" i="5"/>
  <c r="CU24" i="5"/>
  <c r="CQ300" i="5"/>
  <c r="CQ216" i="5"/>
  <c r="CQ134" i="5"/>
  <c r="CQ44" i="5"/>
  <c r="CM326" i="5"/>
  <c r="CM244" i="5"/>
  <c r="CM170" i="5"/>
  <c r="CM118" i="5"/>
  <c r="CM69" i="5"/>
  <c r="CM21" i="5"/>
  <c r="CI344" i="5"/>
  <c r="CI308" i="5"/>
  <c r="CI292" i="5"/>
  <c r="CI276" i="5"/>
  <c r="CI260" i="5"/>
  <c r="CI244" i="5"/>
  <c r="CI228" i="5"/>
  <c r="CI212" i="5"/>
  <c r="CI196" i="5"/>
  <c r="CI180" i="5"/>
  <c r="CI164" i="5"/>
  <c r="CI148" i="5"/>
  <c r="CI132" i="5"/>
  <c r="CI116" i="5"/>
  <c r="CI100" i="5"/>
  <c r="CI84" i="5"/>
  <c r="CI68" i="5"/>
  <c r="CI52" i="5"/>
  <c r="CI36" i="5"/>
  <c r="CI20" i="5"/>
  <c r="CI4" i="5"/>
  <c r="CE354" i="5"/>
  <c r="CE338" i="5"/>
  <c r="CE322" i="5"/>
  <c r="CE306" i="5"/>
  <c r="CE290" i="5"/>
  <c r="CE274" i="5"/>
  <c r="CE258" i="5"/>
  <c r="CE242" i="5"/>
  <c r="CE226" i="5"/>
  <c r="CE210" i="5"/>
  <c r="CE194" i="5"/>
  <c r="CE178" i="5"/>
  <c r="CE162" i="5"/>
  <c r="CE146" i="5"/>
  <c r="CE130" i="5"/>
  <c r="CE114" i="5"/>
  <c r="CE98" i="5"/>
  <c r="CE82" i="5"/>
  <c r="CE66" i="5"/>
  <c r="CE50" i="5"/>
  <c r="CE34" i="5"/>
  <c r="CE18" i="5"/>
  <c r="CE2" i="5"/>
  <c r="CA352" i="5"/>
  <c r="CA336" i="5"/>
  <c r="CA320" i="5"/>
  <c r="CA304" i="5"/>
  <c r="CA288" i="5"/>
  <c r="CA272" i="5"/>
  <c r="CA256" i="5"/>
  <c r="CA240" i="5"/>
  <c r="CA224" i="5"/>
  <c r="CA208" i="5"/>
  <c r="CA192" i="5"/>
  <c r="CA176" i="5"/>
  <c r="CA160" i="5"/>
  <c r="CA144" i="5"/>
  <c r="CA128" i="5"/>
  <c r="CA112" i="5"/>
  <c r="CA96" i="5"/>
  <c r="CA80" i="5"/>
  <c r="CA64" i="5"/>
  <c r="CA48" i="5"/>
  <c r="CA32" i="5"/>
  <c r="CA16" i="5"/>
  <c r="BW366" i="5"/>
  <c r="CU266" i="5"/>
  <c r="CU138" i="5"/>
  <c r="CU14" i="5"/>
  <c r="CQ296" i="5"/>
  <c r="CQ214" i="5"/>
  <c r="CQ124" i="5"/>
  <c r="CQ40" i="5"/>
  <c r="CM324" i="5"/>
  <c r="CM234" i="5"/>
  <c r="CM166" i="5"/>
  <c r="CM117" i="5"/>
  <c r="CM68" i="5"/>
  <c r="CM20" i="5"/>
  <c r="CI340" i="5"/>
  <c r="CI307" i="5"/>
  <c r="CI291" i="5"/>
  <c r="CI275" i="5"/>
  <c r="CI259" i="5"/>
  <c r="CI243" i="5"/>
  <c r="CI227" i="5"/>
  <c r="CI211" i="5"/>
  <c r="CI195" i="5"/>
  <c r="CI179" i="5"/>
  <c r="CI163" i="5"/>
  <c r="CI147" i="5"/>
  <c r="CI131" i="5"/>
  <c r="CI115" i="5"/>
  <c r="CI99" i="5"/>
  <c r="CI83" i="5"/>
  <c r="CI67" i="5"/>
  <c r="CI51" i="5"/>
  <c r="CI35" i="5"/>
  <c r="CI19" i="5"/>
  <c r="CI3" i="5"/>
  <c r="CJ3" i="5" s="1"/>
  <c r="CE353" i="5"/>
  <c r="CE337" i="5"/>
  <c r="CE321" i="5"/>
  <c r="CE305" i="5"/>
  <c r="CE289" i="5"/>
  <c r="CE273" i="5"/>
  <c r="CE257" i="5"/>
  <c r="CE241" i="5"/>
  <c r="CE225" i="5"/>
  <c r="CE209" i="5"/>
  <c r="CE193" i="5"/>
  <c r="CE177" i="5"/>
  <c r="CE161" i="5"/>
  <c r="CE145" i="5"/>
  <c r="CE129" i="5"/>
  <c r="CE113" i="5"/>
  <c r="CE97" i="5"/>
  <c r="CE81" i="5"/>
  <c r="CE65" i="5"/>
  <c r="CE49" i="5"/>
  <c r="CE33" i="5"/>
  <c r="CE17" i="5"/>
  <c r="CA367" i="5"/>
  <c r="CA351" i="5"/>
  <c r="CA335" i="5"/>
  <c r="CA319" i="5"/>
  <c r="CA303" i="5"/>
  <c r="CA287" i="5"/>
  <c r="CA271" i="5"/>
  <c r="CA255" i="5"/>
  <c r="CA239" i="5"/>
  <c r="CA223" i="5"/>
  <c r="CA207" i="5"/>
  <c r="CA191" i="5"/>
  <c r="CA175" i="5"/>
  <c r="CA159" i="5"/>
  <c r="CA143" i="5"/>
  <c r="CA127" i="5"/>
  <c r="CA111" i="5"/>
  <c r="CA95" i="5"/>
  <c r="CA79" i="5"/>
  <c r="CA63" i="5"/>
  <c r="CA47" i="5"/>
  <c r="CA31" i="5"/>
  <c r="CA15" i="5"/>
  <c r="BW365" i="5"/>
  <c r="CU264" i="5"/>
  <c r="CU136" i="5"/>
  <c r="CU10" i="5"/>
  <c r="CQ294" i="5"/>
  <c r="CQ204" i="5"/>
  <c r="CQ120" i="5"/>
  <c r="CQ38" i="5"/>
  <c r="CM314" i="5"/>
  <c r="CM230" i="5"/>
  <c r="CM165" i="5"/>
  <c r="CM116" i="5"/>
  <c r="CM62" i="5"/>
  <c r="CM14" i="5"/>
  <c r="CI339" i="5"/>
  <c r="CI306" i="5"/>
  <c r="CI290" i="5"/>
  <c r="CI274" i="5"/>
  <c r="CI258" i="5"/>
  <c r="CI242" i="5"/>
  <c r="CI226" i="5"/>
  <c r="CI210" i="5"/>
  <c r="CI194" i="5"/>
  <c r="CI178" i="5"/>
  <c r="CI162" i="5"/>
  <c r="CI146" i="5"/>
  <c r="CI130" i="5"/>
  <c r="CI114" i="5"/>
  <c r="CI98" i="5"/>
  <c r="CI82" i="5"/>
  <c r="CI66" i="5"/>
  <c r="CI50" i="5"/>
  <c r="CI34" i="5"/>
  <c r="CI18" i="5"/>
  <c r="CI2" i="5"/>
  <c r="CE352" i="5"/>
  <c r="CE336" i="5"/>
  <c r="CE320" i="5"/>
  <c r="CE304" i="5"/>
  <c r="CE288" i="5"/>
  <c r="CE272" i="5"/>
  <c r="CE256" i="5"/>
  <c r="CE240" i="5"/>
  <c r="CE224" i="5"/>
  <c r="CE208" i="5"/>
  <c r="CE192" i="5"/>
  <c r="CE176" i="5"/>
  <c r="CE160" i="5"/>
  <c r="CE144" i="5"/>
  <c r="CE128" i="5"/>
  <c r="CE112" i="5"/>
  <c r="CE96" i="5"/>
  <c r="CE80" i="5"/>
  <c r="CE64" i="5"/>
  <c r="CE48" i="5"/>
  <c r="CE32" i="5"/>
  <c r="CE16" i="5"/>
  <c r="CA366" i="5"/>
  <c r="CA350" i="5"/>
  <c r="CA334" i="5"/>
  <c r="CA318" i="5"/>
  <c r="CA302" i="5"/>
  <c r="CA286" i="5"/>
  <c r="CA270" i="5"/>
  <c r="CA254" i="5"/>
  <c r="CA238" i="5"/>
  <c r="CA222" i="5"/>
  <c r="CA206" i="5"/>
  <c r="CA190" i="5"/>
  <c r="CA174" i="5"/>
  <c r="CA158" i="5"/>
  <c r="CA142" i="5"/>
  <c r="CA126" i="5"/>
  <c r="CA110" i="5"/>
  <c r="CA94" i="5"/>
  <c r="CA78" i="5"/>
  <c r="CA62" i="5"/>
  <c r="CA46" i="5"/>
  <c r="CA30" i="5"/>
  <c r="CA14" i="5"/>
  <c r="BW364" i="5"/>
  <c r="CU250" i="5"/>
  <c r="CU122" i="5"/>
  <c r="CU8" i="5"/>
  <c r="CQ284" i="5"/>
  <c r="CQ200" i="5"/>
  <c r="CQ118" i="5"/>
  <c r="CQ28" i="5"/>
  <c r="CM310" i="5"/>
  <c r="CM228" i="5"/>
  <c r="CM164" i="5"/>
  <c r="CM110" i="5"/>
  <c r="CM58" i="5"/>
  <c r="CM11" i="5"/>
  <c r="CI338" i="5"/>
  <c r="CI305" i="5"/>
  <c r="CI289" i="5"/>
  <c r="CI273" i="5"/>
  <c r="CI257" i="5"/>
  <c r="CI241" i="5"/>
  <c r="CI225" i="5"/>
  <c r="CI209" i="5"/>
  <c r="CI193" i="5"/>
  <c r="CI177" i="5"/>
  <c r="CI161" i="5"/>
  <c r="CI145" i="5"/>
  <c r="CI129" i="5"/>
  <c r="CI113" i="5"/>
  <c r="CI97" i="5"/>
  <c r="CI81" i="5"/>
  <c r="CI65" i="5"/>
  <c r="CI49" i="5"/>
  <c r="CI33" i="5"/>
  <c r="CI17" i="5"/>
  <c r="CE367" i="5"/>
  <c r="CE351" i="5"/>
  <c r="CE335" i="5"/>
  <c r="CE319" i="5"/>
  <c r="CE303" i="5"/>
  <c r="CE287" i="5"/>
  <c r="CE271" i="5"/>
  <c r="CE255" i="5"/>
  <c r="CE239" i="5"/>
  <c r="CE223" i="5"/>
  <c r="CE207" i="5"/>
  <c r="CE191" i="5"/>
  <c r="CE175" i="5"/>
  <c r="CE159" i="5"/>
  <c r="CE143" i="5"/>
  <c r="CE127" i="5"/>
  <c r="CE111" i="5"/>
  <c r="CE95" i="5"/>
  <c r="CE79" i="5"/>
  <c r="CE63" i="5"/>
  <c r="CE47" i="5"/>
  <c r="CE31" i="5"/>
  <c r="CE15" i="5"/>
  <c r="CA365" i="5"/>
  <c r="CA349" i="5"/>
  <c r="CA333" i="5"/>
  <c r="CA317" i="5"/>
  <c r="CA301" i="5"/>
  <c r="CA285" i="5"/>
  <c r="CA269" i="5"/>
  <c r="CA253" i="5"/>
  <c r="CA237" i="5"/>
  <c r="CA221" i="5"/>
  <c r="CA205" i="5"/>
  <c r="CA189" i="5"/>
  <c r="CA173" i="5"/>
  <c r="CA157" i="5"/>
  <c r="CA141" i="5"/>
  <c r="CA125" i="5"/>
  <c r="CA109" i="5"/>
  <c r="CA93" i="5"/>
  <c r="CA77" i="5"/>
  <c r="CA61" i="5"/>
  <c r="CA45" i="5"/>
  <c r="CA29" i="5"/>
  <c r="CA13" i="5"/>
  <c r="BW363" i="5"/>
  <c r="CU248" i="5"/>
  <c r="CU120" i="5"/>
  <c r="CQ364" i="5"/>
  <c r="CQ280" i="5"/>
  <c r="CQ198" i="5"/>
  <c r="CQ108" i="5"/>
  <c r="CQ24" i="5"/>
  <c r="CM308" i="5"/>
  <c r="CM218" i="5"/>
  <c r="CM158" i="5"/>
  <c r="CM106" i="5"/>
  <c r="CM54" i="5"/>
  <c r="CM10" i="5"/>
  <c r="CI332" i="5"/>
  <c r="CI304" i="5"/>
  <c r="CI288" i="5"/>
  <c r="CI272" i="5"/>
  <c r="CI256" i="5"/>
  <c r="CI240" i="5"/>
  <c r="CI224" i="5"/>
  <c r="CI208" i="5"/>
  <c r="CI192" i="5"/>
  <c r="CI176" i="5"/>
  <c r="CI160" i="5"/>
  <c r="CI144" i="5"/>
  <c r="CI128" i="5"/>
  <c r="CI112" i="5"/>
  <c r="CI96" i="5"/>
  <c r="CI80" i="5"/>
  <c r="CI64" i="5"/>
  <c r="CI48" i="5"/>
  <c r="CI32" i="5"/>
  <c r="CI16" i="5"/>
  <c r="CE366" i="5"/>
  <c r="CE350" i="5"/>
  <c r="CE334" i="5"/>
  <c r="CE318" i="5"/>
  <c r="CE302" i="5"/>
  <c r="CE286" i="5"/>
  <c r="CE270" i="5"/>
  <c r="CE254" i="5"/>
  <c r="CE238" i="5"/>
  <c r="CE222" i="5"/>
  <c r="CE206" i="5"/>
  <c r="CE190" i="5"/>
  <c r="CE174" i="5"/>
  <c r="CE158" i="5"/>
  <c r="CE142" i="5"/>
  <c r="CE126" i="5"/>
  <c r="CE110" i="5"/>
  <c r="CE94" i="5"/>
  <c r="CE78" i="5"/>
  <c r="CE62" i="5"/>
  <c r="CE46" i="5"/>
  <c r="CE30" i="5"/>
  <c r="CE14" i="5"/>
  <c r="CA364" i="5"/>
  <c r="CA348" i="5"/>
  <c r="CA332" i="5"/>
  <c r="CA316" i="5"/>
  <c r="CA300" i="5"/>
  <c r="CA284" i="5"/>
  <c r="CA268" i="5"/>
  <c r="CA252" i="5"/>
  <c r="CA236" i="5"/>
  <c r="CA220" i="5"/>
  <c r="CA204" i="5"/>
  <c r="CA188" i="5"/>
  <c r="CA172" i="5"/>
  <c r="CA156" i="5"/>
  <c r="CA140" i="5"/>
  <c r="CA124" i="5"/>
  <c r="CA108" i="5"/>
  <c r="CA92" i="5"/>
  <c r="CA76" i="5"/>
  <c r="CA60" i="5"/>
  <c r="CA44" i="5"/>
  <c r="CA28" i="5"/>
  <c r="CA12" i="5"/>
  <c r="BW362" i="5"/>
  <c r="CU362" i="5"/>
  <c r="CU234" i="5"/>
  <c r="CU106" i="5"/>
  <c r="CQ360" i="5"/>
  <c r="CQ278" i="5"/>
  <c r="CQ188" i="5"/>
  <c r="CQ104" i="5"/>
  <c r="CQ22" i="5"/>
  <c r="CM298" i="5"/>
  <c r="CM214" i="5"/>
  <c r="CM154" i="5"/>
  <c r="CM102" i="5"/>
  <c r="CM53" i="5"/>
  <c r="CM6" i="5"/>
  <c r="CI329" i="5"/>
  <c r="CI303" i="5"/>
  <c r="CI287" i="5"/>
  <c r="CI271" i="5"/>
  <c r="CI255" i="5"/>
  <c r="CI239" i="5"/>
  <c r="CI223" i="5"/>
  <c r="CI207" i="5"/>
  <c r="CI191" i="5"/>
  <c r="CI175" i="5"/>
  <c r="CI159" i="5"/>
  <c r="CI143" i="5"/>
  <c r="CI127" i="5"/>
  <c r="CI111" i="5"/>
  <c r="CI95" i="5"/>
  <c r="CI79" i="5"/>
  <c r="CI63" i="5"/>
  <c r="CI47" i="5"/>
  <c r="CI31" i="5"/>
  <c r="CI15" i="5"/>
  <c r="CE365" i="5"/>
  <c r="CE349" i="5"/>
  <c r="CE333" i="5"/>
  <c r="CE317" i="5"/>
  <c r="CE301" i="5"/>
  <c r="CE285" i="5"/>
  <c r="CE269" i="5"/>
  <c r="CE253" i="5"/>
  <c r="CE237" i="5"/>
  <c r="CE221" i="5"/>
  <c r="CE205" i="5"/>
  <c r="CE189" i="5"/>
  <c r="CE173" i="5"/>
  <c r="CU104" i="5"/>
  <c r="CM150" i="5"/>
  <c r="CI254" i="5"/>
  <c r="CI126" i="5"/>
  <c r="CE364" i="5"/>
  <c r="CE236" i="5"/>
  <c r="CE125" i="5"/>
  <c r="CE44" i="5"/>
  <c r="CA329" i="5"/>
  <c r="CA235" i="5"/>
  <c r="CA154" i="5"/>
  <c r="CA73" i="5"/>
  <c r="BW350" i="5"/>
  <c r="BW334" i="5"/>
  <c r="BW318" i="5"/>
  <c r="BW302" i="5"/>
  <c r="BW286" i="5"/>
  <c r="BW270" i="5"/>
  <c r="BW254" i="5"/>
  <c r="BW238" i="5"/>
  <c r="BW222" i="5"/>
  <c r="BW206" i="5"/>
  <c r="BW190" i="5"/>
  <c r="BW174" i="5"/>
  <c r="BW158" i="5"/>
  <c r="BW142" i="5"/>
  <c r="BW126" i="5"/>
  <c r="BW110" i="5"/>
  <c r="BW94" i="5"/>
  <c r="BW78" i="5"/>
  <c r="BW62" i="5"/>
  <c r="BW46" i="5"/>
  <c r="BW30" i="5"/>
  <c r="BW14" i="5"/>
  <c r="BS364" i="5"/>
  <c r="BS348" i="5"/>
  <c r="BS332" i="5"/>
  <c r="BS316" i="5"/>
  <c r="BS300" i="5"/>
  <c r="BS284" i="5"/>
  <c r="BS268" i="5"/>
  <c r="BS252" i="5"/>
  <c r="BS236" i="5"/>
  <c r="BS220" i="5"/>
  <c r="BS204" i="5"/>
  <c r="BS188" i="5"/>
  <c r="BS172" i="5"/>
  <c r="BS156" i="5"/>
  <c r="BS140" i="5"/>
  <c r="BS124" i="5"/>
  <c r="BS108" i="5"/>
  <c r="BS92" i="5"/>
  <c r="BS76" i="5"/>
  <c r="BS60" i="5"/>
  <c r="BS44" i="5"/>
  <c r="BS28" i="5"/>
  <c r="BS12" i="5"/>
  <c r="BO362" i="5"/>
  <c r="BO346" i="5"/>
  <c r="BO330" i="5"/>
  <c r="BO314" i="5"/>
  <c r="BO298" i="5"/>
  <c r="BO282" i="5"/>
  <c r="BO266" i="5"/>
  <c r="BO250" i="5"/>
  <c r="BO234" i="5"/>
  <c r="BO218" i="5"/>
  <c r="BO202" i="5"/>
  <c r="BO186" i="5"/>
  <c r="BO170" i="5"/>
  <c r="BO154" i="5"/>
  <c r="BO138" i="5"/>
  <c r="BO122" i="5"/>
  <c r="BO106" i="5"/>
  <c r="BO90" i="5"/>
  <c r="BO74" i="5"/>
  <c r="BO58" i="5"/>
  <c r="BO42" i="5"/>
  <c r="BO26" i="5"/>
  <c r="BO10" i="5"/>
  <c r="BK360" i="5"/>
  <c r="CU90" i="5"/>
  <c r="CM149" i="5"/>
  <c r="CI253" i="5"/>
  <c r="CI125" i="5"/>
  <c r="CE363" i="5"/>
  <c r="CE235" i="5"/>
  <c r="CE124" i="5"/>
  <c r="CE43" i="5"/>
  <c r="CA315" i="5"/>
  <c r="CA234" i="5"/>
  <c r="CA153" i="5"/>
  <c r="CA59" i="5"/>
  <c r="BW349" i="5"/>
  <c r="BW333" i="5"/>
  <c r="BW317" i="5"/>
  <c r="BW301" i="5"/>
  <c r="BW285" i="5"/>
  <c r="BW269" i="5"/>
  <c r="BW253" i="5"/>
  <c r="BW237" i="5"/>
  <c r="BW221" i="5"/>
  <c r="BW205" i="5"/>
  <c r="BW189" i="5"/>
  <c r="BW173" i="5"/>
  <c r="BW157" i="5"/>
  <c r="BW141" i="5"/>
  <c r="BW125" i="5"/>
  <c r="BW109" i="5"/>
  <c r="BW93" i="5"/>
  <c r="BW77" i="5"/>
  <c r="BW61" i="5"/>
  <c r="BW45" i="5"/>
  <c r="BW29" i="5"/>
  <c r="BW13" i="5"/>
  <c r="BS363" i="5"/>
  <c r="BS347" i="5"/>
  <c r="BS331" i="5"/>
  <c r="BS315" i="5"/>
  <c r="BS299" i="5"/>
  <c r="BS283" i="5"/>
  <c r="BS267" i="5"/>
  <c r="BS251" i="5"/>
  <c r="BS235" i="5"/>
  <c r="BS219" i="5"/>
  <c r="BS203" i="5"/>
  <c r="BS187" i="5"/>
  <c r="BS171" i="5"/>
  <c r="BS155" i="5"/>
  <c r="BS139" i="5"/>
  <c r="BS123" i="5"/>
  <c r="BS107" i="5"/>
  <c r="BS91" i="5"/>
  <c r="BS75" i="5"/>
  <c r="BS59" i="5"/>
  <c r="BS43" i="5"/>
  <c r="BS27" i="5"/>
  <c r="BS11" i="5"/>
  <c r="BO361" i="5"/>
  <c r="BO345" i="5"/>
  <c r="BO329" i="5"/>
  <c r="BO313" i="5"/>
  <c r="BO297" i="5"/>
  <c r="BO281" i="5"/>
  <c r="BO265" i="5"/>
  <c r="BO249" i="5"/>
  <c r="BO233" i="5"/>
  <c r="BO217" i="5"/>
  <c r="BO201" i="5"/>
  <c r="BO185" i="5"/>
  <c r="BO169" i="5"/>
  <c r="BO153" i="5"/>
  <c r="BO137" i="5"/>
  <c r="BO121" i="5"/>
  <c r="BO105" i="5"/>
  <c r="BO89" i="5"/>
  <c r="BO73" i="5"/>
  <c r="BO57" i="5"/>
  <c r="BO41" i="5"/>
  <c r="BO25" i="5"/>
  <c r="BO9" i="5"/>
  <c r="BK359" i="5"/>
  <c r="CQ358" i="5"/>
  <c r="CM101" i="5"/>
  <c r="CI238" i="5"/>
  <c r="CI110" i="5"/>
  <c r="CE348" i="5"/>
  <c r="CE220" i="5"/>
  <c r="CE123" i="5"/>
  <c r="CE29" i="5"/>
  <c r="CA314" i="5"/>
  <c r="CA233" i="5"/>
  <c r="CA139" i="5"/>
  <c r="CA58" i="5"/>
  <c r="BW348" i="5"/>
  <c r="BW332" i="5"/>
  <c r="BW316" i="5"/>
  <c r="BW300" i="5"/>
  <c r="BW284" i="5"/>
  <c r="BW268" i="5"/>
  <c r="BW252" i="5"/>
  <c r="BW236" i="5"/>
  <c r="BW220" i="5"/>
  <c r="BW204" i="5"/>
  <c r="BW188" i="5"/>
  <c r="BW172" i="5"/>
  <c r="BW156" i="5"/>
  <c r="BW140" i="5"/>
  <c r="BW124" i="5"/>
  <c r="BW108" i="5"/>
  <c r="BW92" i="5"/>
  <c r="BW76" i="5"/>
  <c r="BW60" i="5"/>
  <c r="BW44" i="5"/>
  <c r="BW28" i="5"/>
  <c r="BW12" i="5"/>
  <c r="BS362" i="5"/>
  <c r="BS346" i="5"/>
  <c r="BS330" i="5"/>
  <c r="BS314" i="5"/>
  <c r="BS298" i="5"/>
  <c r="BS282" i="5"/>
  <c r="BS266" i="5"/>
  <c r="BS250" i="5"/>
  <c r="BS234" i="5"/>
  <c r="BS218" i="5"/>
  <c r="BS202" i="5"/>
  <c r="BS186" i="5"/>
  <c r="BS170" i="5"/>
  <c r="BS154" i="5"/>
  <c r="BS138" i="5"/>
  <c r="BS122" i="5"/>
  <c r="BS106" i="5"/>
  <c r="BS90" i="5"/>
  <c r="BS74" i="5"/>
  <c r="BS58" i="5"/>
  <c r="BS42" i="5"/>
  <c r="BS26" i="5"/>
  <c r="BS10" i="5"/>
  <c r="BO360" i="5"/>
  <c r="BO344" i="5"/>
  <c r="BO328" i="5"/>
  <c r="BO312" i="5"/>
  <c r="BO296" i="5"/>
  <c r="BO280" i="5"/>
  <c r="BO264" i="5"/>
  <c r="BO248" i="5"/>
  <c r="BO232" i="5"/>
  <c r="BO216" i="5"/>
  <c r="BO200" i="5"/>
  <c r="BO184" i="5"/>
  <c r="BO168" i="5"/>
  <c r="BO152" i="5"/>
  <c r="BO136" i="5"/>
  <c r="BO120" i="5"/>
  <c r="BO104" i="5"/>
  <c r="BO88" i="5"/>
  <c r="BO72" i="5"/>
  <c r="BO56" i="5"/>
  <c r="BO40" i="5"/>
  <c r="BO24" i="5"/>
  <c r="BO8" i="5"/>
  <c r="BK358" i="5"/>
  <c r="CQ348" i="5"/>
  <c r="CM100" i="5"/>
  <c r="CI237" i="5"/>
  <c r="CI109" i="5"/>
  <c r="CE347" i="5"/>
  <c r="CE219" i="5"/>
  <c r="CE109" i="5"/>
  <c r="CE28" i="5"/>
  <c r="CA313" i="5"/>
  <c r="CA219" i="5"/>
  <c r="CA138" i="5"/>
  <c r="CA57" i="5"/>
  <c r="BW347" i="5"/>
  <c r="BW331" i="5"/>
  <c r="BW315" i="5"/>
  <c r="BW299" i="5"/>
  <c r="BW283" i="5"/>
  <c r="BW267" i="5"/>
  <c r="BW251" i="5"/>
  <c r="BW235" i="5"/>
  <c r="BW219" i="5"/>
  <c r="BW203" i="5"/>
  <c r="BW187" i="5"/>
  <c r="BW171" i="5"/>
  <c r="BW155" i="5"/>
  <c r="BW139" i="5"/>
  <c r="BW123" i="5"/>
  <c r="BW107" i="5"/>
  <c r="BW91" i="5"/>
  <c r="BW75" i="5"/>
  <c r="BW59" i="5"/>
  <c r="BW43" i="5"/>
  <c r="BW27" i="5"/>
  <c r="BW11" i="5"/>
  <c r="BS361" i="5"/>
  <c r="BS345" i="5"/>
  <c r="BS329" i="5"/>
  <c r="BS313" i="5"/>
  <c r="BS297" i="5"/>
  <c r="BS281" i="5"/>
  <c r="BS265" i="5"/>
  <c r="BS249" i="5"/>
  <c r="BS233" i="5"/>
  <c r="BS217" i="5"/>
  <c r="BS201" i="5"/>
  <c r="BS185" i="5"/>
  <c r="BS169" i="5"/>
  <c r="BS153" i="5"/>
  <c r="BS137" i="5"/>
  <c r="BS121" i="5"/>
  <c r="BS105" i="5"/>
  <c r="BS89" i="5"/>
  <c r="BS73" i="5"/>
  <c r="BS57" i="5"/>
  <c r="BS41" i="5"/>
  <c r="BS25" i="5"/>
  <c r="BS9" i="5"/>
  <c r="BO359" i="5"/>
  <c r="BO343" i="5"/>
  <c r="BO327" i="5"/>
  <c r="BO311" i="5"/>
  <c r="BO295" i="5"/>
  <c r="BO279" i="5"/>
  <c r="BO263" i="5"/>
  <c r="BO247" i="5"/>
  <c r="BO231" i="5"/>
  <c r="BO215" i="5"/>
  <c r="BO199" i="5"/>
  <c r="BO183" i="5"/>
  <c r="BO167" i="5"/>
  <c r="BO151" i="5"/>
  <c r="BO135" i="5"/>
  <c r="BO119" i="5"/>
  <c r="BO103" i="5"/>
  <c r="BO87" i="5"/>
  <c r="BO71" i="5"/>
  <c r="BO55" i="5"/>
  <c r="BO39" i="5"/>
  <c r="BO23" i="5"/>
  <c r="BO7" i="5"/>
  <c r="BK357" i="5"/>
  <c r="CQ268" i="5"/>
  <c r="CM52" i="5"/>
  <c r="CI222" i="5"/>
  <c r="CI94" i="5"/>
  <c r="CE332" i="5"/>
  <c r="CE204" i="5"/>
  <c r="CE108" i="5"/>
  <c r="CE27" i="5"/>
  <c r="CA299" i="5"/>
  <c r="CA218" i="5"/>
  <c r="CA137" i="5"/>
  <c r="CA43" i="5"/>
  <c r="BW346" i="5"/>
  <c r="BW330" i="5"/>
  <c r="BW314" i="5"/>
  <c r="BW298" i="5"/>
  <c r="BW282" i="5"/>
  <c r="BW266" i="5"/>
  <c r="BW250" i="5"/>
  <c r="BW234" i="5"/>
  <c r="BW218" i="5"/>
  <c r="BW202" i="5"/>
  <c r="BW186" i="5"/>
  <c r="BW170" i="5"/>
  <c r="BW154" i="5"/>
  <c r="BW138" i="5"/>
  <c r="BW122" i="5"/>
  <c r="BW106" i="5"/>
  <c r="BW90" i="5"/>
  <c r="BW74" i="5"/>
  <c r="BW58" i="5"/>
  <c r="BW42" i="5"/>
  <c r="BW26" i="5"/>
  <c r="BW10" i="5"/>
  <c r="BS360" i="5"/>
  <c r="BS344" i="5"/>
  <c r="BS328" i="5"/>
  <c r="BS312" i="5"/>
  <c r="BS296" i="5"/>
  <c r="BS280" i="5"/>
  <c r="BS264" i="5"/>
  <c r="BS248" i="5"/>
  <c r="BS232" i="5"/>
  <c r="BS216" i="5"/>
  <c r="BS200" i="5"/>
  <c r="BS184" i="5"/>
  <c r="BS168" i="5"/>
  <c r="BS152" i="5"/>
  <c r="BS136" i="5"/>
  <c r="BS120" i="5"/>
  <c r="BS104" i="5"/>
  <c r="BS88" i="5"/>
  <c r="BS72" i="5"/>
  <c r="BS56" i="5"/>
  <c r="BS40" i="5"/>
  <c r="BS24" i="5"/>
  <c r="BS8" i="5"/>
  <c r="BO358" i="5"/>
  <c r="BO342" i="5"/>
  <c r="BO326" i="5"/>
  <c r="BO310" i="5"/>
  <c r="BO294" i="5"/>
  <c r="BO278" i="5"/>
  <c r="BO262" i="5"/>
  <c r="BO246" i="5"/>
  <c r="BO230" i="5"/>
  <c r="BO214" i="5"/>
  <c r="BO198" i="5"/>
  <c r="BO182" i="5"/>
  <c r="BO166" i="5"/>
  <c r="BO150" i="5"/>
  <c r="BO134" i="5"/>
  <c r="BO118" i="5"/>
  <c r="BO102" i="5"/>
  <c r="BO86" i="5"/>
  <c r="BO70" i="5"/>
  <c r="BO54" i="5"/>
  <c r="BO38" i="5"/>
  <c r="BO22" i="5"/>
  <c r="BO6" i="5"/>
  <c r="BK356" i="5"/>
  <c r="CQ264" i="5"/>
  <c r="CM46" i="5"/>
  <c r="CI221" i="5"/>
  <c r="CI93" i="5"/>
  <c r="CE331" i="5"/>
  <c r="CE203" i="5"/>
  <c r="CE107" i="5"/>
  <c r="CE13" i="5"/>
  <c r="CA298" i="5"/>
  <c r="CA217" i="5"/>
  <c r="CA123" i="5"/>
  <c r="CA42" i="5"/>
  <c r="BW345" i="5"/>
  <c r="BW329" i="5"/>
  <c r="BW313" i="5"/>
  <c r="BW297" i="5"/>
  <c r="BW281" i="5"/>
  <c r="BW265" i="5"/>
  <c r="BW249" i="5"/>
  <c r="BW233" i="5"/>
  <c r="BW217" i="5"/>
  <c r="BW201" i="5"/>
  <c r="BW185" i="5"/>
  <c r="BW169" i="5"/>
  <c r="BW153" i="5"/>
  <c r="BW137" i="5"/>
  <c r="BW121" i="5"/>
  <c r="BW105" i="5"/>
  <c r="BW89" i="5"/>
  <c r="BW73" i="5"/>
  <c r="BW57" i="5"/>
  <c r="BW41" i="5"/>
  <c r="BW25" i="5"/>
  <c r="BW9" i="5"/>
  <c r="BS359" i="5"/>
  <c r="BS343" i="5"/>
  <c r="BS327" i="5"/>
  <c r="BS311" i="5"/>
  <c r="BS295" i="5"/>
  <c r="BS279" i="5"/>
  <c r="BS263" i="5"/>
  <c r="BS247" i="5"/>
  <c r="BS231" i="5"/>
  <c r="BS215" i="5"/>
  <c r="BS199" i="5"/>
  <c r="BS183" i="5"/>
  <c r="BS167" i="5"/>
  <c r="BS151" i="5"/>
  <c r="BS135" i="5"/>
  <c r="BS119" i="5"/>
  <c r="BS103" i="5"/>
  <c r="BS87" i="5"/>
  <c r="BS71" i="5"/>
  <c r="BS55" i="5"/>
  <c r="BS39" i="5"/>
  <c r="BS23" i="5"/>
  <c r="BS7" i="5"/>
  <c r="BO357" i="5"/>
  <c r="BO341" i="5"/>
  <c r="BO325" i="5"/>
  <c r="BO309" i="5"/>
  <c r="BO293" i="5"/>
  <c r="BO277" i="5"/>
  <c r="BO261" i="5"/>
  <c r="BO245" i="5"/>
  <c r="BO229" i="5"/>
  <c r="BO213" i="5"/>
  <c r="BO197" i="5"/>
  <c r="BO181" i="5"/>
  <c r="BO165" i="5"/>
  <c r="BO149" i="5"/>
  <c r="BO133" i="5"/>
  <c r="BO117" i="5"/>
  <c r="BO101" i="5"/>
  <c r="BO85" i="5"/>
  <c r="BO69" i="5"/>
  <c r="BO53" i="5"/>
  <c r="BO37" i="5"/>
  <c r="BO21" i="5"/>
  <c r="BO5" i="5"/>
  <c r="BK355" i="5"/>
  <c r="CQ184" i="5"/>
  <c r="CM5" i="5"/>
  <c r="CI206" i="5"/>
  <c r="CI78" i="5"/>
  <c r="CE316" i="5"/>
  <c r="CE188" i="5"/>
  <c r="CE93" i="5"/>
  <c r="CE12" i="5"/>
  <c r="CA297" i="5"/>
  <c r="CA203" i="5"/>
  <c r="CA122" i="5"/>
  <c r="CA41" i="5"/>
  <c r="BW344" i="5"/>
  <c r="BW328" i="5"/>
  <c r="BW312" i="5"/>
  <c r="BW296" i="5"/>
  <c r="BW280" i="5"/>
  <c r="BW264" i="5"/>
  <c r="BW248" i="5"/>
  <c r="BW232" i="5"/>
  <c r="BW216" i="5"/>
  <c r="BW200" i="5"/>
  <c r="BW184" i="5"/>
  <c r="BW168" i="5"/>
  <c r="BW152" i="5"/>
  <c r="BW136" i="5"/>
  <c r="BW120" i="5"/>
  <c r="BW104" i="5"/>
  <c r="BW88" i="5"/>
  <c r="BW72" i="5"/>
  <c r="BW56" i="5"/>
  <c r="BW40" i="5"/>
  <c r="BW24" i="5"/>
  <c r="BW8" i="5"/>
  <c r="BS358" i="5"/>
  <c r="BS342" i="5"/>
  <c r="BS326" i="5"/>
  <c r="BS310" i="5"/>
  <c r="BS294" i="5"/>
  <c r="BS278" i="5"/>
  <c r="BS262" i="5"/>
  <c r="BS246" i="5"/>
  <c r="BS230" i="5"/>
  <c r="BS214" i="5"/>
  <c r="BS198" i="5"/>
  <c r="BS182" i="5"/>
  <c r="BS166" i="5"/>
  <c r="BS150" i="5"/>
  <c r="BS134" i="5"/>
  <c r="BS118" i="5"/>
  <c r="BS102" i="5"/>
  <c r="BS86" i="5"/>
  <c r="BS70" i="5"/>
  <c r="BS54" i="5"/>
  <c r="BS38" i="5"/>
  <c r="BS22" i="5"/>
  <c r="BS6" i="5"/>
  <c r="BO356" i="5"/>
  <c r="BO340" i="5"/>
  <c r="BO324" i="5"/>
  <c r="BO308" i="5"/>
  <c r="BO292" i="5"/>
  <c r="BO276" i="5"/>
  <c r="BO260" i="5"/>
  <c r="BO244" i="5"/>
  <c r="BO228" i="5"/>
  <c r="BO212" i="5"/>
  <c r="BO196" i="5"/>
  <c r="BO180" i="5"/>
  <c r="BO164" i="5"/>
  <c r="BO148" i="5"/>
  <c r="BO132" i="5"/>
  <c r="BO116" i="5"/>
  <c r="BO100" i="5"/>
  <c r="BO84" i="5"/>
  <c r="BO68" i="5"/>
  <c r="BO52" i="5"/>
  <c r="BO36" i="5"/>
  <c r="BO20" i="5"/>
  <c r="BO4" i="5"/>
  <c r="BK354" i="5"/>
  <c r="CQ182" i="5"/>
  <c r="CM4" i="5"/>
  <c r="CI205" i="5"/>
  <c r="CI77" i="5"/>
  <c r="CE315" i="5"/>
  <c r="CE187" i="5"/>
  <c r="CE92" i="5"/>
  <c r="CE11" i="5"/>
  <c r="CA283" i="5"/>
  <c r="CA202" i="5"/>
  <c r="CA121" i="5"/>
  <c r="CA27" i="5"/>
  <c r="BW343" i="5"/>
  <c r="BW327" i="5"/>
  <c r="BW311" i="5"/>
  <c r="BW295" i="5"/>
  <c r="BW279" i="5"/>
  <c r="BW263" i="5"/>
  <c r="BW247" i="5"/>
  <c r="BW231" i="5"/>
  <c r="BW215" i="5"/>
  <c r="BW199" i="5"/>
  <c r="BW183" i="5"/>
  <c r="BW167" i="5"/>
  <c r="BW151" i="5"/>
  <c r="BW135" i="5"/>
  <c r="BW119" i="5"/>
  <c r="BW103" i="5"/>
  <c r="BW87" i="5"/>
  <c r="BW71" i="5"/>
  <c r="BW55" i="5"/>
  <c r="BW39" i="5"/>
  <c r="BW23" i="5"/>
  <c r="BW7" i="5"/>
  <c r="BS357" i="5"/>
  <c r="BS341" i="5"/>
  <c r="BS325" i="5"/>
  <c r="BS309" i="5"/>
  <c r="BS293" i="5"/>
  <c r="BS277" i="5"/>
  <c r="BS261" i="5"/>
  <c r="BS245" i="5"/>
  <c r="BS229" i="5"/>
  <c r="BS213" i="5"/>
  <c r="BS197" i="5"/>
  <c r="BS181" i="5"/>
  <c r="BS165" i="5"/>
  <c r="BS149" i="5"/>
  <c r="BS133" i="5"/>
  <c r="BS117" i="5"/>
  <c r="BS101" i="5"/>
  <c r="BS85" i="5"/>
  <c r="BS69" i="5"/>
  <c r="BS53" i="5"/>
  <c r="BS37" i="5"/>
  <c r="BS21" i="5"/>
  <c r="BS5" i="5"/>
  <c r="BO355" i="5"/>
  <c r="BO339" i="5"/>
  <c r="BO323" i="5"/>
  <c r="BO307" i="5"/>
  <c r="BO291" i="5"/>
  <c r="BO275" i="5"/>
  <c r="BO259" i="5"/>
  <c r="BO243" i="5"/>
  <c r="BO227" i="5"/>
  <c r="BO211" i="5"/>
  <c r="BO195" i="5"/>
  <c r="BO179" i="5"/>
  <c r="BO163" i="5"/>
  <c r="BO147" i="5"/>
  <c r="BO131" i="5"/>
  <c r="BO115" i="5"/>
  <c r="BO99" i="5"/>
  <c r="BO83" i="5"/>
  <c r="BO67" i="5"/>
  <c r="BO51" i="5"/>
  <c r="BO35" i="5"/>
  <c r="BO19" i="5"/>
  <c r="BO3" i="5"/>
  <c r="BP3" i="5" s="1"/>
  <c r="BQ3" i="5" s="1"/>
  <c r="BK353" i="5"/>
  <c r="CQ102" i="5"/>
  <c r="CI328" i="5"/>
  <c r="CI190" i="5"/>
  <c r="CI62" i="5"/>
  <c r="CE300" i="5"/>
  <c r="CE172" i="5"/>
  <c r="CE91" i="5"/>
  <c r="CA363" i="5"/>
  <c r="CA282" i="5"/>
  <c r="CA201" i="5"/>
  <c r="CA107" i="5"/>
  <c r="CA26" i="5"/>
  <c r="BW342" i="5"/>
  <c r="BW326" i="5"/>
  <c r="BW310" i="5"/>
  <c r="BW294" i="5"/>
  <c r="BW278" i="5"/>
  <c r="BW262" i="5"/>
  <c r="BW246" i="5"/>
  <c r="BW230" i="5"/>
  <c r="BW214" i="5"/>
  <c r="BW198" i="5"/>
  <c r="BW182" i="5"/>
  <c r="BW166" i="5"/>
  <c r="BW150" i="5"/>
  <c r="BW134" i="5"/>
  <c r="BW118" i="5"/>
  <c r="BW102" i="5"/>
  <c r="BW86" i="5"/>
  <c r="BW70" i="5"/>
  <c r="BW54" i="5"/>
  <c r="BW38" i="5"/>
  <c r="BW22" i="5"/>
  <c r="BW6" i="5"/>
  <c r="BS356" i="5"/>
  <c r="BS340" i="5"/>
  <c r="BS324" i="5"/>
  <c r="BS308" i="5"/>
  <c r="BS292" i="5"/>
  <c r="BS276" i="5"/>
  <c r="BS260" i="5"/>
  <c r="BS244" i="5"/>
  <c r="BS228" i="5"/>
  <c r="BS212" i="5"/>
  <c r="BS196" i="5"/>
  <c r="BS180" i="5"/>
  <c r="BS164" i="5"/>
  <c r="BS148" i="5"/>
  <c r="BS132" i="5"/>
  <c r="BS116" i="5"/>
  <c r="BS100" i="5"/>
  <c r="BS84" i="5"/>
  <c r="BS68" i="5"/>
  <c r="BS52" i="5"/>
  <c r="BS36" i="5"/>
  <c r="BS20" i="5"/>
  <c r="BS4" i="5"/>
  <c r="BO354" i="5"/>
  <c r="BO338" i="5"/>
  <c r="BO322" i="5"/>
  <c r="BO306" i="5"/>
  <c r="BO290" i="5"/>
  <c r="BO274" i="5"/>
  <c r="BO258" i="5"/>
  <c r="BO242" i="5"/>
  <c r="BO226" i="5"/>
  <c r="BO210" i="5"/>
  <c r="BO194" i="5"/>
  <c r="BO178" i="5"/>
  <c r="BO162" i="5"/>
  <c r="BO146" i="5"/>
  <c r="BO130" i="5"/>
  <c r="BO114" i="5"/>
  <c r="BO98" i="5"/>
  <c r="BO82" i="5"/>
  <c r="BO66" i="5"/>
  <c r="BO50" i="5"/>
  <c r="BO34" i="5"/>
  <c r="BO18" i="5"/>
  <c r="BO2" i="5"/>
  <c r="BK352" i="5"/>
  <c r="CQ92" i="5"/>
  <c r="CI324" i="5"/>
  <c r="CI189" i="5"/>
  <c r="CI61" i="5"/>
  <c r="CE299" i="5"/>
  <c r="CE171" i="5"/>
  <c r="CE77" i="5"/>
  <c r="CA362" i="5"/>
  <c r="CA281" i="5"/>
  <c r="CA187" i="5"/>
  <c r="CA106" i="5"/>
  <c r="CA25" i="5"/>
  <c r="BW341" i="5"/>
  <c r="BW325" i="5"/>
  <c r="BW309" i="5"/>
  <c r="BW293" i="5"/>
  <c r="BW277" i="5"/>
  <c r="BW261" i="5"/>
  <c r="BW245" i="5"/>
  <c r="BW229" i="5"/>
  <c r="BW213" i="5"/>
  <c r="BW197" i="5"/>
  <c r="BW181" i="5"/>
  <c r="BW165" i="5"/>
  <c r="BW149" i="5"/>
  <c r="BW133" i="5"/>
  <c r="BW117" i="5"/>
  <c r="BW101" i="5"/>
  <c r="BW85" i="5"/>
  <c r="BW69" i="5"/>
  <c r="BW53" i="5"/>
  <c r="BW37" i="5"/>
  <c r="BW21" i="5"/>
  <c r="BW5" i="5"/>
  <c r="BS355" i="5"/>
  <c r="BS339" i="5"/>
  <c r="BS323" i="5"/>
  <c r="BS307" i="5"/>
  <c r="BS291" i="5"/>
  <c r="BS275" i="5"/>
  <c r="BS259" i="5"/>
  <c r="BS243" i="5"/>
  <c r="BS227" i="5"/>
  <c r="BS211" i="5"/>
  <c r="BS195" i="5"/>
  <c r="BS179" i="5"/>
  <c r="BS163" i="5"/>
  <c r="BS147" i="5"/>
  <c r="BS131" i="5"/>
  <c r="BS115" i="5"/>
  <c r="BS99" i="5"/>
  <c r="BS83" i="5"/>
  <c r="BS67" i="5"/>
  <c r="BS51" i="5"/>
  <c r="BS35" i="5"/>
  <c r="BS19" i="5"/>
  <c r="BS3" i="5"/>
  <c r="BT3" i="5" s="1"/>
  <c r="BO353" i="5"/>
  <c r="BO337" i="5"/>
  <c r="BO321" i="5"/>
  <c r="BO305" i="5"/>
  <c r="BO289" i="5"/>
  <c r="BO273" i="5"/>
  <c r="BO257" i="5"/>
  <c r="BO241" i="5"/>
  <c r="BO225" i="5"/>
  <c r="BO209" i="5"/>
  <c r="BO193" i="5"/>
  <c r="BO177" i="5"/>
  <c r="BO161" i="5"/>
  <c r="BO145" i="5"/>
  <c r="BO129" i="5"/>
  <c r="BO113" i="5"/>
  <c r="BO97" i="5"/>
  <c r="BO81" i="5"/>
  <c r="BO65" i="5"/>
  <c r="BO49" i="5"/>
  <c r="BO33" i="5"/>
  <c r="BO17" i="5"/>
  <c r="BK367" i="5"/>
  <c r="BK351" i="5"/>
  <c r="CQ12" i="5"/>
  <c r="CI302" i="5"/>
  <c r="CI174" i="5"/>
  <c r="CI46" i="5"/>
  <c r="CE284" i="5"/>
  <c r="CE157" i="5"/>
  <c r="CE76" i="5"/>
  <c r="CA361" i="5"/>
  <c r="CA267" i="5"/>
  <c r="CA186" i="5"/>
  <c r="CA105" i="5"/>
  <c r="CA11" i="5"/>
  <c r="BW340" i="5"/>
  <c r="BW324" i="5"/>
  <c r="BW308" i="5"/>
  <c r="BW292" i="5"/>
  <c r="BW276" i="5"/>
  <c r="BW260" i="5"/>
  <c r="BW244" i="5"/>
  <c r="BW228" i="5"/>
  <c r="BW212" i="5"/>
  <c r="BW196" i="5"/>
  <c r="BW180" i="5"/>
  <c r="BW164" i="5"/>
  <c r="BW148" i="5"/>
  <c r="BW132" i="5"/>
  <c r="BW116" i="5"/>
  <c r="BW100" i="5"/>
  <c r="BW84" i="5"/>
  <c r="BW68" i="5"/>
  <c r="BW52" i="5"/>
  <c r="BW36" i="5"/>
  <c r="BW20" i="5"/>
  <c r="BW4" i="5"/>
  <c r="BS354" i="5"/>
  <c r="BS338" i="5"/>
  <c r="BS322" i="5"/>
  <c r="BS306" i="5"/>
  <c r="BS290" i="5"/>
  <c r="BS274" i="5"/>
  <c r="BS258" i="5"/>
  <c r="BS242" i="5"/>
  <c r="BS226" i="5"/>
  <c r="BS210" i="5"/>
  <c r="BS194" i="5"/>
  <c r="BS178" i="5"/>
  <c r="BS162" i="5"/>
  <c r="BS146" i="5"/>
  <c r="BS130" i="5"/>
  <c r="BS114" i="5"/>
  <c r="BS98" i="5"/>
  <c r="BS82" i="5"/>
  <c r="BS66" i="5"/>
  <c r="BS50" i="5"/>
  <c r="BS34" i="5"/>
  <c r="BS18" i="5"/>
  <c r="BS2" i="5"/>
  <c r="BO352" i="5"/>
  <c r="BO336" i="5"/>
  <c r="BO320" i="5"/>
  <c r="BO304" i="5"/>
  <c r="BO288" i="5"/>
  <c r="BO272" i="5"/>
  <c r="BO256" i="5"/>
  <c r="BO240" i="5"/>
  <c r="BO224" i="5"/>
  <c r="BO208" i="5"/>
  <c r="BO192" i="5"/>
  <c r="BO176" i="5"/>
  <c r="BO160" i="5"/>
  <c r="BO144" i="5"/>
  <c r="BO128" i="5"/>
  <c r="BO112" i="5"/>
  <c r="BO96" i="5"/>
  <c r="BO80" i="5"/>
  <c r="BO64" i="5"/>
  <c r="BO48" i="5"/>
  <c r="BO32" i="5"/>
  <c r="BO16" i="5"/>
  <c r="BK366" i="5"/>
  <c r="BK350" i="5"/>
  <c r="CQ8" i="5"/>
  <c r="CI301" i="5"/>
  <c r="CI173" i="5"/>
  <c r="CI45" i="5"/>
  <c r="CE283" i="5"/>
  <c r="CE156" i="5"/>
  <c r="CE75" i="5"/>
  <c r="CA347" i="5"/>
  <c r="CA266" i="5"/>
  <c r="CA185" i="5"/>
  <c r="CA91" i="5"/>
  <c r="CA10" i="5"/>
  <c r="BW339" i="5"/>
  <c r="BW323" i="5"/>
  <c r="BW307" i="5"/>
  <c r="BW291" i="5"/>
  <c r="BW275" i="5"/>
  <c r="BW259" i="5"/>
  <c r="BW243" i="5"/>
  <c r="BW227" i="5"/>
  <c r="BW211" i="5"/>
  <c r="BW195" i="5"/>
  <c r="BW179" i="5"/>
  <c r="BW163" i="5"/>
  <c r="BW147" i="5"/>
  <c r="BW131" i="5"/>
  <c r="BW115" i="5"/>
  <c r="BW99" i="5"/>
  <c r="BW83" i="5"/>
  <c r="BW67" i="5"/>
  <c r="BW51" i="5"/>
  <c r="BW35" i="5"/>
  <c r="BW19" i="5"/>
  <c r="BW3" i="5"/>
  <c r="BX3" i="5" s="1"/>
  <c r="BS353" i="5"/>
  <c r="BS337" i="5"/>
  <c r="BS321" i="5"/>
  <c r="BS305" i="5"/>
  <c r="BS289" i="5"/>
  <c r="BS273" i="5"/>
  <c r="BS257" i="5"/>
  <c r="BS241" i="5"/>
  <c r="BS225" i="5"/>
  <c r="BS209" i="5"/>
  <c r="BS193" i="5"/>
  <c r="BS177" i="5"/>
  <c r="BS161" i="5"/>
  <c r="BS145" i="5"/>
  <c r="BS129" i="5"/>
  <c r="BS113" i="5"/>
  <c r="BS97" i="5"/>
  <c r="BS81" i="5"/>
  <c r="BS65" i="5"/>
  <c r="BS49" i="5"/>
  <c r="BS33" i="5"/>
  <c r="BS17" i="5"/>
  <c r="BO367" i="5"/>
  <c r="BO351" i="5"/>
  <c r="BO335" i="5"/>
  <c r="BO319" i="5"/>
  <c r="BO303" i="5"/>
  <c r="BO287" i="5"/>
  <c r="BO271" i="5"/>
  <c r="BO255" i="5"/>
  <c r="BO239" i="5"/>
  <c r="BO223" i="5"/>
  <c r="BO207" i="5"/>
  <c r="BO191" i="5"/>
  <c r="BO175" i="5"/>
  <c r="BO159" i="5"/>
  <c r="BO143" i="5"/>
  <c r="BO127" i="5"/>
  <c r="BO111" i="5"/>
  <c r="BO95" i="5"/>
  <c r="BO79" i="5"/>
  <c r="BO63" i="5"/>
  <c r="BO47" i="5"/>
  <c r="BO31" i="5"/>
  <c r="BO15" i="5"/>
  <c r="BK365" i="5"/>
  <c r="BK349" i="5"/>
  <c r="CU232" i="5"/>
  <c r="CM213" i="5"/>
  <c r="CI270" i="5"/>
  <c r="CI142" i="5"/>
  <c r="CI14" i="5"/>
  <c r="CE252" i="5"/>
  <c r="CE140" i="5"/>
  <c r="CE59" i="5"/>
  <c r="CA331" i="5"/>
  <c r="CA250" i="5"/>
  <c r="CA169" i="5"/>
  <c r="CA75" i="5"/>
  <c r="BW360" i="5"/>
  <c r="BW336" i="5"/>
  <c r="BW320" i="5"/>
  <c r="BW304" i="5"/>
  <c r="BW288" i="5"/>
  <c r="BW272" i="5"/>
  <c r="BW256" i="5"/>
  <c r="BW240" i="5"/>
  <c r="BW224" i="5"/>
  <c r="BW208" i="5"/>
  <c r="BW192" i="5"/>
  <c r="BW176" i="5"/>
  <c r="BW160" i="5"/>
  <c r="BW144" i="5"/>
  <c r="BW128" i="5"/>
  <c r="BW112" i="5"/>
  <c r="BW96" i="5"/>
  <c r="BW80" i="5"/>
  <c r="BW64" i="5"/>
  <c r="BW48" i="5"/>
  <c r="BW32" i="5"/>
  <c r="BW16" i="5"/>
  <c r="BS366" i="5"/>
  <c r="BS350" i="5"/>
  <c r="BS334" i="5"/>
  <c r="BS318" i="5"/>
  <c r="BS302" i="5"/>
  <c r="BS286" i="5"/>
  <c r="BS270" i="5"/>
  <c r="BS254" i="5"/>
  <c r="BS238" i="5"/>
  <c r="BS222" i="5"/>
  <c r="BS206" i="5"/>
  <c r="BS190" i="5"/>
  <c r="BS174" i="5"/>
  <c r="BS158" i="5"/>
  <c r="BS142" i="5"/>
  <c r="BS126" i="5"/>
  <c r="BS110" i="5"/>
  <c r="BS94" i="5"/>
  <c r="BS78" i="5"/>
  <c r="BS62" i="5"/>
  <c r="BS46" i="5"/>
  <c r="BS30" i="5"/>
  <c r="BS14" i="5"/>
  <c r="BO364" i="5"/>
  <c r="BO348" i="5"/>
  <c r="BO332" i="5"/>
  <c r="BO316" i="5"/>
  <c r="BO300" i="5"/>
  <c r="BO284" i="5"/>
  <c r="BO268" i="5"/>
  <c r="BO252" i="5"/>
  <c r="BO236" i="5"/>
  <c r="BO220" i="5"/>
  <c r="BO204" i="5"/>
  <c r="BO188" i="5"/>
  <c r="BO172" i="5"/>
  <c r="BO156" i="5"/>
  <c r="BO140" i="5"/>
  <c r="BO124" i="5"/>
  <c r="BO108" i="5"/>
  <c r="BO92" i="5"/>
  <c r="BO76" i="5"/>
  <c r="BO60" i="5"/>
  <c r="BO44" i="5"/>
  <c r="BO28" i="5"/>
  <c r="BO12" i="5"/>
  <c r="BK362" i="5"/>
  <c r="CU218" i="5"/>
  <c r="CM212" i="5"/>
  <c r="CI269" i="5"/>
  <c r="CI141" i="5"/>
  <c r="CI13" i="5"/>
  <c r="CE251" i="5"/>
  <c r="CE139" i="5"/>
  <c r="CE45" i="5"/>
  <c r="CA330" i="5"/>
  <c r="CA249" i="5"/>
  <c r="CA155" i="5"/>
  <c r="CA74" i="5"/>
  <c r="BW359" i="5"/>
  <c r="BW335" i="5"/>
  <c r="BW319" i="5"/>
  <c r="BW303" i="5"/>
  <c r="BW287" i="5"/>
  <c r="BW271" i="5"/>
  <c r="BW255" i="5"/>
  <c r="BW239" i="5"/>
  <c r="BW223" i="5"/>
  <c r="BW207" i="5"/>
  <c r="BW191" i="5"/>
  <c r="BW175" i="5"/>
  <c r="BW159" i="5"/>
  <c r="BW143" i="5"/>
  <c r="BW127" i="5"/>
  <c r="BW111" i="5"/>
  <c r="BW95" i="5"/>
  <c r="BW79" i="5"/>
  <c r="BW63" i="5"/>
  <c r="BW47" i="5"/>
  <c r="BW31" i="5"/>
  <c r="BW15" i="5"/>
  <c r="BS365" i="5"/>
  <c r="BS349" i="5"/>
  <c r="BS333" i="5"/>
  <c r="BS317" i="5"/>
  <c r="BS301" i="5"/>
  <c r="BS285" i="5"/>
  <c r="BS269" i="5"/>
  <c r="BS253" i="5"/>
  <c r="BS237" i="5"/>
  <c r="BS221" i="5"/>
  <c r="BS205" i="5"/>
  <c r="BS189" i="5"/>
  <c r="BS173" i="5"/>
  <c r="BS157" i="5"/>
  <c r="BS141" i="5"/>
  <c r="BS125" i="5"/>
  <c r="BS109" i="5"/>
  <c r="BS93" i="5"/>
  <c r="BS77" i="5"/>
  <c r="BS61" i="5"/>
  <c r="BS45" i="5"/>
  <c r="BS29" i="5"/>
  <c r="BS13" i="5"/>
  <c r="BO363" i="5"/>
  <c r="BO347" i="5"/>
  <c r="BO331" i="5"/>
  <c r="BO315" i="5"/>
  <c r="BO299" i="5"/>
  <c r="BO283" i="5"/>
  <c r="BO267" i="5"/>
  <c r="BO251" i="5"/>
  <c r="BO235" i="5"/>
  <c r="BO219" i="5"/>
  <c r="BO203" i="5"/>
  <c r="BO187" i="5"/>
  <c r="BO171" i="5"/>
  <c r="BO155" i="5"/>
  <c r="BO139" i="5"/>
  <c r="BO123" i="5"/>
  <c r="BO107" i="5"/>
  <c r="BO91" i="5"/>
  <c r="BO75" i="5"/>
  <c r="BO59" i="5"/>
  <c r="BO43" i="5"/>
  <c r="BO27" i="5"/>
  <c r="BO11" i="5"/>
  <c r="BK361" i="5"/>
  <c r="CI286" i="5"/>
  <c r="CA171" i="5"/>
  <c r="BW258" i="5"/>
  <c r="BW130" i="5"/>
  <c r="BW2" i="5"/>
  <c r="BS240" i="5"/>
  <c r="BS112" i="5"/>
  <c r="BO350" i="5"/>
  <c r="BO222" i="5"/>
  <c r="BO94" i="5"/>
  <c r="BK346" i="5"/>
  <c r="BK330" i="5"/>
  <c r="BK314" i="5"/>
  <c r="BK298" i="5"/>
  <c r="BK282" i="5"/>
  <c r="BK266" i="5"/>
  <c r="BK250" i="5"/>
  <c r="BK234" i="5"/>
  <c r="BK218" i="5"/>
  <c r="BK202" i="5"/>
  <c r="BK186" i="5"/>
  <c r="BK170" i="5"/>
  <c r="BK154" i="5"/>
  <c r="BK138" i="5"/>
  <c r="BK122" i="5"/>
  <c r="BK106" i="5"/>
  <c r="BK90" i="5"/>
  <c r="BK74" i="5"/>
  <c r="BK58" i="5"/>
  <c r="BK42" i="5"/>
  <c r="BK26" i="5"/>
  <c r="BK10" i="5"/>
  <c r="BG360" i="5"/>
  <c r="BG344" i="5"/>
  <c r="BG328" i="5"/>
  <c r="BG312" i="5"/>
  <c r="BG296" i="5"/>
  <c r="BG280" i="5"/>
  <c r="BG264" i="5"/>
  <c r="BG248" i="5"/>
  <c r="BG232" i="5"/>
  <c r="BG216" i="5"/>
  <c r="BG200" i="5"/>
  <c r="BG184" i="5"/>
  <c r="BG168" i="5"/>
  <c r="BG152" i="5"/>
  <c r="BG136" i="5"/>
  <c r="BG120" i="5"/>
  <c r="BG104" i="5"/>
  <c r="BG88" i="5"/>
  <c r="BG72" i="5"/>
  <c r="BG56" i="5"/>
  <c r="BG40" i="5"/>
  <c r="BG24" i="5"/>
  <c r="BG8" i="5"/>
  <c r="BC358" i="5"/>
  <c r="BC342" i="5"/>
  <c r="BC326" i="5"/>
  <c r="BC310" i="5"/>
  <c r="BC294" i="5"/>
  <c r="BC278" i="5"/>
  <c r="BC262" i="5"/>
  <c r="BC246" i="5"/>
  <c r="BC230" i="5"/>
  <c r="BC214" i="5"/>
  <c r="BC198" i="5"/>
  <c r="BC182" i="5"/>
  <c r="BC166" i="5"/>
  <c r="BC150" i="5"/>
  <c r="BC134" i="5"/>
  <c r="BC118" i="5"/>
  <c r="BC102" i="5"/>
  <c r="BC86" i="5"/>
  <c r="BC70" i="5"/>
  <c r="BC54" i="5"/>
  <c r="BC38" i="5"/>
  <c r="BC22" i="5"/>
  <c r="BC6" i="5"/>
  <c r="AY356" i="5"/>
  <c r="AY340" i="5"/>
  <c r="AY324" i="5"/>
  <c r="AY308" i="5"/>
  <c r="AY292" i="5"/>
  <c r="AY276" i="5"/>
  <c r="AY260" i="5"/>
  <c r="CI285" i="5"/>
  <c r="CA170" i="5"/>
  <c r="BW257" i="5"/>
  <c r="BW129" i="5"/>
  <c r="BS367" i="5"/>
  <c r="BS239" i="5"/>
  <c r="BS111" i="5"/>
  <c r="BO349" i="5"/>
  <c r="BO221" i="5"/>
  <c r="BO93" i="5"/>
  <c r="BK345" i="5"/>
  <c r="BK329" i="5"/>
  <c r="BK313" i="5"/>
  <c r="BK297" i="5"/>
  <c r="BK281" i="5"/>
  <c r="BK265" i="5"/>
  <c r="BK249" i="5"/>
  <c r="BK233" i="5"/>
  <c r="BK217" i="5"/>
  <c r="BK201" i="5"/>
  <c r="BK185" i="5"/>
  <c r="BK169" i="5"/>
  <c r="BK153" i="5"/>
  <c r="BK137" i="5"/>
  <c r="BK121" i="5"/>
  <c r="BK105" i="5"/>
  <c r="BK89" i="5"/>
  <c r="BK73" i="5"/>
  <c r="BK57" i="5"/>
  <c r="BK41" i="5"/>
  <c r="BK25" i="5"/>
  <c r="BK9" i="5"/>
  <c r="BG359" i="5"/>
  <c r="BG343" i="5"/>
  <c r="BG327" i="5"/>
  <c r="BG311" i="5"/>
  <c r="BG295" i="5"/>
  <c r="BG279" i="5"/>
  <c r="BG263" i="5"/>
  <c r="BG247" i="5"/>
  <c r="BG231" i="5"/>
  <c r="BG215" i="5"/>
  <c r="BG199" i="5"/>
  <c r="BG183" i="5"/>
  <c r="BG167" i="5"/>
  <c r="BG151" i="5"/>
  <c r="BG135" i="5"/>
  <c r="BG119" i="5"/>
  <c r="BG103" i="5"/>
  <c r="BG87" i="5"/>
  <c r="BG71" i="5"/>
  <c r="BG55" i="5"/>
  <c r="BG39" i="5"/>
  <c r="BG23" i="5"/>
  <c r="BG7" i="5"/>
  <c r="BC357" i="5"/>
  <c r="BC341" i="5"/>
  <c r="BC325" i="5"/>
  <c r="BC309" i="5"/>
  <c r="BC293" i="5"/>
  <c r="BC277" i="5"/>
  <c r="BC261" i="5"/>
  <c r="BC245" i="5"/>
  <c r="BC229" i="5"/>
  <c r="BC213" i="5"/>
  <c r="BC197" i="5"/>
  <c r="BC181" i="5"/>
  <c r="BC165" i="5"/>
  <c r="BC149" i="5"/>
  <c r="BC133" i="5"/>
  <c r="BC117" i="5"/>
  <c r="BC101" i="5"/>
  <c r="BC85" i="5"/>
  <c r="BC69" i="5"/>
  <c r="BC53" i="5"/>
  <c r="BC37" i="5"/>
  <c r="BC21" i="5"/>
  <c r="BC5" i="5"/>
  <c r="AY355" i="5"/>
  <c r="AY339" i="5"/>
  <c r="AY323" i="5"/>
  <c r="AY307" i="5"/>
  <c r="AY291" i="5"/>
  <c r="AY275" i="5"/>
  <c r="AY259" i="5"/>
  <c r="CI158" i="5"/>
  <c r="CA90" i="5"/>
  <c r="BW242" i="5"/>
  <c r="BW114" i="5"/>
  <c r="BS352" i="5"/>
  <c r="BS224" i="5"/>
  <c r="BS96" i="5"/>
  <c r="BO334" i="5"/>
  <c r="BO206" i="5"/>
  <c r="BO78" i="5"/>
  <c r="BK344" i="5"/>
  <c r="BK328" i="5"/>
  <c r="BK312" i="5"/>
  <c r="BK296" i="5"/>
  <c r="BK280" i="5"/>
  <c r="BK264" i="5"/>
  <c r="BK248" i="5"/>
  <c r="BK232" i="5"/>
  <c r="BK216" i="5"/>
  <c r="BK200" i="5"/>
  <c r="BK184" i="5"/>
  <c r="BK168" i="5"/>
  <c r="BK152" i="5"/>
  <c r="BK136" i="5"/>
  <c r="BK120" i="5"/>
  <c r="BK104" i="5"/>
  <c r="BK88" i="5"/>
  <c r="BK72" i="5"/>
  <c r="BK56" i="5"/>
  <c r="BK40" i="5"/>
  <c r="BK24" i="5"/>
  <c r="BK8" i="5"/>
  <c r="BG358" i="5"/>
  <c r="BG342" i="5"/>
  <c r="BG326" i="5"/>
  <c r="BG310" i="5"/>
  <c r="BG294" i="5"/>
  <c r="BG278" i="5"/>
  <c r="BG262" i="5"/>
  <c r="BG246" i="5"/>
  <c r="BG230" i="5"/>
  <c r="BG214" i="5"/>
  <c r="BG198" i="5"/>
  <c r="BG182" i="5"/>
  <c r="BG166" i="5"/>
  <c r="BG150" i="5"/>
  <c r="BG134" i="5"/>
  <c r="BG118" i="5"/>
  <c r="BG102" i="5"/>
  <c r="BG86" i="5"/>
  <c r="BG70" i="5"/>
  <c r="BG54" i="5"/>
  <c r="BG38" i="5"/>
  <c r="BG22" i="5"/>
  <c r="BG6" i="5"/>
  <c r="BC356" i="5"/>
  <c r="BC340" i="5"/>
  <c r="BC324" i="5"/>
  <c r="BC308" i="5"/>
  <c r="BC292" i="5"/>
  <c r="BC276" i="5"/>
  <c r="BC260" i="5"/>
  <c r="BC244" i="5"/>
  <c r="BC228" i="5"/>
  <c r="BC212" i="5"/>
  <c r="BC196" i="5"/>
  <c r="BC180" i="5"/>
  <c r="BC164" i="5"/>
  <c r="BC148" i="5"/>
  <c r="BC132" i="5"/>
  <c r="BC116" i="5"/>
  <c r="BC100" i="5"/>
  <c r="BC84" i="5"/>
  <c r="BC68" i="5"/>
  <c r="BC52" i="5"/>
  <c r="BC36" i="5"/>
  <c r="BC20" i="5"/>
  <c r="BC4" i="5"/>
  <c r="AY354" i="5"/>
  <c r="AY338" i="5"/>
  <c r="AY322" i="5"/>
  <c r="AY306" i="5"/>
  <c r="AY290" i="5"/>
  <c r="AY274" i="5"/>
  <c r="AY258" i="5"/>
  <c r="CI157" i="5"/>
  <c r="CA89" i="5"/>
  <c r="BW241" i="5"/>
  <c r="BW113" i="5"/>
  <c r="BS351" i="5"/>
  <c r="BS223" i="5"/>
  <c r="BS95" i="5"/>
  <c r="BO333" i="5"/>
  <c r="BO205" i="5"/>
  <c r="BO77" i="5"/>
  <c r="BK343" i="5"/>
  <c r="BK327" i="5"/>
  <c r="BK311" i="5"/>
  <c r="BK295" i="5"/>
  <c r="BK279" i="5"/>
  <c r="BK263" i="5"/>
  <c r="BK247" i="5"/>
  <c r="BK231" i="5"/>
  <c r="BK215" i="5"/>
  <c r="BK199" i="5"/>
  <c r="BK183" i="5"/>
  <c r="BK167" i="5"/>
  <c r="BK151" i="5"/>
  <c r="BK135" i="5"/>
  <c r="BK119" i="5"/>
  <c r="BK103" i="5"/>
  <c r="BK87" i="5"/>
  <c r="BK71" i="5"/>
  <c r="BK55" i="5"/>
  <c r="BK39" i="5"/>
  <c r="BK23" i="5"/>
  <c r="BK7" i="5"/>
  <c r="BG357" i="5"/>
  <c r="BG341" i="5"/>
  <c r="BG325" i="5"/>
  <c r="BG309" i="5"/>
  <c r="BG293" i="5"/>
  <c r="BG277" i="5"/>
  <c r="BG261" i="5"/>
  <c r="BG245" i="5"/>
  <c r="BG229" i="5"/>
  <c r="BG213" i="5"/>
  <c r="BG197" i="5"/>
  <c r="BG181" i="5"/>
  <c r="BG165" i="5"/>
  <c r="BG149" i="5"/>
  <c r="BG133" i="5"/>
  <c r="BG117" i="5"/>
  <c r="BG101" i="5"/>
  <c r="BG85" i="5"/>
  <c r="BG69" i="5"/>
  <c r="BG53" i="5"/>
  <c r="BG37" i="5"/>
  <c r="BG21" i="5"/>
  <c r="BG5" i="5"/>
  <c r="BC355" i="5"/>
  <c r="BC339" i="5"/>
  <c r="BC323" i="5"/>
  <c r="BC307" i="5"/>
  <c r="BC291" i="5"/>
  <c r="BC275" i="5"/>
  <c r="BC259" i="5"/>
  <c r="BC243" i="5"/>
  <c r="BC227" i="5"/>
  <c r="BC211" i="5"/>
  <c r="BC195" i="5"/>
  <c r="BC179" i="5"/>
  <c r="BC163" i="5"/>
  <c r="BC147" i="5"/>
  <c r="BC131" i="5"/>
  <c r="BC115" i="5"/>
  <c r="BC99" i="5"/>
  <c r="BC83" i="5"/>
  <c r="BC67" i="5"/>
  <c r="BC51" i="5"/>
  <c r="BC35" i="5"/>
  <c r="BC19" i="5"/>
  <c r="BC3" i="5"/>
  <c r="BD3" i="5" s="1"/>
  <c r="BE3" i="5" s="1"/>
  <c r="AY353" i="5"/>
  <c r="AY337" i="5"/>
  <c r="AY321" i="5"/>
  <c r="AY305" i="5"/>
  <c r="AY289" i="5"/>
  <c r="AY273" i="5"/>
  <c r="AY257" i="5"/>
  <c r="CI30" i="5"/>
  <c r="CA9" i="5"/>
  <c r="BW226" i="5"/>
  <c r="BW98" i="5"/>
  <c r="BS336" i="5"/>
  <c r="BS208" i="5"/>
  <c r="BS80" i="5"/>
  <c r="BO318" i="5"/>
  <c r="BO190" i="5"/>
  <c r="BO62" i="5"/>
  <c r="BK342" i="5"/>
  <c r="BK326" i="5"/>
  <c r="BK310" i="5"/>
  <c r="BK294" i="5"/>
  <c r="BK278" i="5"/>
  <c r="BK262" i="5"/>
  <c r="BK246" i="5"/>
  <c r="BK230" i="5"/>
  <c r="BK214" i="5"/>
  <c r="BK198" i="5"/>
  <c r="BK182" i="5"/>
  <c r="BK166" i="5"/>
  <c r="BK150" i="5"/>
  <c r="BK134" i="5"/>
  <c r="BK118" i="5"/>
  <c r="BK102" i="5"/>
  <c r="BK86" i="5"/>
  <c r="BK70" i="5"/>
  <c r="BK54" i="5"/>
  <c r="BK38" i="5"/>
  <c r="BK22" i="5"/>
  <c r="BK6" i="5"/>
  <c r="BG356" i="5"/>
  <c r="BG340" i="5"/>
  <c r="BG324" i="5"/>
  <c r="BG308" i="5"/>
  <c r="BG292" i="5"/>
  <c r="BG276" i="5"/>
  <c r="BG260" i="5"/>
  <c r="BG244" i="5"/>
  <c r="BG228" i="5"/>
  <c r="BG212" i="5"/>
  <c r="BG196" i="5"/>
  <c r="BG180" i="5"/>
  <c r="BG164" i="5"/>
  <c r="BG148" i="5"/>
  <c r="BG132" i="5"/>
  <c r="BG116" i="5"/>
  <c r="BG100" i="5"/>
  <c r="BG84" i="5"/>
  <c r="BG68" i="5"/>
  <c r="BG52" i="5"/>
  <c r="BG36" i="5"/>
  <c r="BG20" i="5"/>
  <c r="BG4" i="5"/>
  <c r="BC354" i="5"/>
  <c r="BC338" i="5"/>
  <c r="BC322" i="5"/>
  <c r="BC306" i="5"/>
  <c r="BC290" i="5"/>
  <c r="BC274" i="5"/>
  <c r="BC258" i="5"/>
  <c r="BC242" i="5"/>
  <c r="BC226" i="5"/>
  <c r="BC210" i="5"/>
  <c r="BC194" i="5"/>
  <c r="BC178" i="5"/>
  <c r="BC162" i="5"/>
  <c r="BC146" i="5"/>
  <c r="BC130" i="5"/>
  <c r="BC114" i="5"/>
  <c r="BC98" i="5"/>
  <c r="BC82" i="5"/>
  <c r="BC66" i="5"/>
  <c r="BC50" i="5"/>
  <c r="BC34" i="5"/>
  <c r="BC18" i="5"/>
  <c r="BC2" i="5"/>
  <c r="AY352" i="5"/>
  <c r="AY336" i="5"/>
  <c r="AY320" i="5"/>
  <c r="AY304" i="5"/>
  <c r="AY288" i="5"/>
  <c r="AY272" i="5"/>
  <c r="AY256" i="5"/>
  <c r="CI29" i="5"/>
  <c r="BW361" i="5"/>
  <c r="BW225" i="5"/>
  <c r="BW97" i="5"/>
  <c r="BS335" i="5"/>
  <c r="BS207" i="5"/>
  <c r="BS79" i="5"/>
  <c r="BO317" i="5"/>
  <c r="BO189" i="5"/>
  <c r="BO61" i="5"/>
  <c r="BK341" i="5"/>
  <c r="BK325" i="5"/>
  <c r="BK309" i="5"/>
  <c r="BK293" i="5"/>
  <c r="BK277" i="5"/>
  <c r="BK261" i="5"/>
  <c r="BK245" i="5"/>
  <c r="BK229" i="5"/>
  <c r="BK213" i="5"/>
  <c r="BK197" i="5"/>
  <c r="BK181" i="5"/>
  <c r="BK165" i="5"/>
  <c r="BK149" i="5"/>
  <c r="BK133" i="5"/>
  <c r="BK117" i="5"/>
  <c r="BK101" i="5"/>
  <c r="BK85" i="5"/>
  <c r="BK69" i="5"/>
  <c r="BK53" i="5"/>
  <c r="BK37" i="5"/>
  <c r="BK21" i="5"/>
  <c r="BK5" i="5"/>
  <c r="BG355" i="5"/>
  <c r="BG339" i="5"/>
  <c r="BG323" i="5"/>
  <c r="BG307" i="5"/>
  <c r="BG291" i="5"/>
  <c r="BG275" i="5"/>
  <c r="BG259" i="5"/>
  <c r="BG243" i="5"/>
  <c r="BG227" i="5"/>
  <c r="BG211" i="5"/>
  <c r="BG195" i="5"/>
  <c r="BG179" i="5"/>
  <c r="BG163" i="5"/>
  <c r="BG147" i="5"/>
  <c r="BG131" i="5"/>
  <c r="BG115" i="5"/>
  <c r="BG99" i="5"/>
  <c r="BG83" i="5"/>
  <c r="BG67" i="5"/>
  <c r="BG51" i="5"/>
  <c r="BG35" i="5"/>
  <c r="BG19" i="5"/>
  <c r="BG3" i="5"/>
  <c r="BH3" i="5" s="1"/>
  <c r="BC353" i="5"/>
  <c r="BC337" i="5"/>
  <c r="BC321" i="5"/>
  <c r="BC305" i="5"/>
  <c r="BC289" i="5"/>
  <c r="BC273" i="5"/>
  <c r="BC257" i="5"/>
  <c r="BC241" i="5"/>
  <c r="BC225" i="5"/>
  <c r="BC209" i="5"/>
  <c r="BC193" i="5"/>
  <c r="BC177" i="5"/>
  <c r="BC161" i="5"/>
  <c r="BC145" i="5"/>
  <c r="BC129" i="5"/>
  <c r="BC113" i="5"/>
  <c r="BC97" i="5"/>
  <c r="BC81" i="5"/>
  <c r="BC65" i="5"/>
  <c r="BC49" i="5"/>
  <c r="BC33" i="5"/>
  <c r="BC17" i="5"/>
  <c r="AY367" i="5"/>
  <c r="AY351" i="5"/>
  <c r="AY335" i="5"/>
  <c r="AY319" i="5"/>
  <c r="AY303" i="5"/>
  <c r="AY287" i="5"/>
  <c r="AY271" i="5"/>
  <c r="AY255" i="5"/>
  <c r="CE268" i="5"/>
  <c r="BW338" i="5"/>
  <c r="BW210" i="5"/>
  <c r="BW82" i="5"/>
  <c r="BS320" i="5"/>
  <c r="BS192" i="5"/>
  <c r="BS64" i="5"/>
  <c r="BO302" i="5"/>
  <c r="BO174" i="5"/>
  <c r="BO46" i="5"/>
  <c r="BK340" i="5"/>
  <c r="BK324" i="5"/>
  <c r="BK308" i="5"/>
  <c r="BK292" i="5"/>
  <c r="BK276" i="5"/>
  <c r="BK260" i="5"/>
  <c r="BK244" i="5"/>
  <c r="BK228" i="5"/>
  <c r="BK212" i="5"/>
  <c r="BK196" i="5"/>
  <c r="BK180" i="5"/>
  <c r="BK164" i="5"/>
  <c r="BK148" i="5"/>
  <c r="BK132" i="5"/>
  <c r="BK116" i="5"/>
  <c r="BK100" i="5"/>
  <c r="BK84" i="5"/>
  <c r="BK68" i="5"/>
  <c r="BK52" i="5"/>
  <c r="BK36" i="5"/>
  <c r="BK20" i="5"/>
  <c r="BK4" i="5"/>
  <c r="BG354" i="5"/>
  <c r="BG338" i="5"/>
  <c r="BG322" i="5"/>
  <c r="BG306" i="5"/>
  <c r="BG290" i="5"/>
  <c r="BG274" i="5"/>
  <c r="BG258" i="5"/>
  <c r="BG242" i="5"/>
  <c r="BG226" i="5"/>
  <c r="BG210" i="5"/>
  <c r="BG194" i="5"/>
  <c r="BG178" i="5"/>
  <c r="BG162" i="5"/>
  <c r="BG146" i="5"/>
  <c r="BG130" i="5"/>
  <c r="BG114" i="5"/>
  <c r="BG98" i="5"/>
  <c r="BG82" i="5"/>
  <c r="BG66" i="5"/>
  <c r="BG50" i="5"/>
  <c r="BG34" i="5"/>
  <c r="BG18" i="5"/>
  <c r="BG2" i="5"/>
  <c r="BC352" i="5"/>
  <c r="BC336" i="5"/>
  <c r="BC320" i="5"/>
  <c r="BC304" i="5"/>
  <c r="BC288" i="5"/>
  <c r="BC272" i="5"/>
  <c r="BC256" i="5"/>
  <c r="BC240" i="5"/>
  <c r="BC224" i="5"/>
  <c r="BC208" i="5"/>
  <c r="BC192" i="5"/>
  <c r="BC176" i="5"/>
  <c r="BC160" i="5"/>
  <c r="BC144" i="5"/>
  <c r="BC128" i="5"/>
  <c r="BC112" i="5"/>
  <c r="BC96" i="5"/>
  <c r="BC80" i="5"/>
  <c r="BC64" i="5"/>
  <c r="BC48" i="5"/>
  <c r="BC32" i="5"/>
  <c r="BC16" i="5"/>
  <c r="AY366" i="5"/>
  <c r="AY350" i="5"/>
  <c r="AY334" i="5"/>
  <c r="AY318" i="5"/>
  <c r="AY302" i="5"/>
  <c r="AY286" i="5"/>
  <c r="AY270" i="5"/>
  <c r="AY254" i="5"/>
  <c r="CE267" i="5"/>
  <c r="BW337" i="5"/>
  <c r="BW209" i="5"/>
  <c r="BW81" i="5"/>
  <c r="BS319" i="5"/>
  <c r="BS191" i="5"/>
  <c r="BS63" i="5"/>
  <c r="BO301" i="5"/>
  <c r="BO173" i="5"/>
  <c r="BO45" i="5"/>
  <c r="BK339" i="5"/>
  <c r="BK323" i="5"/>
  <c r="BK307" i="5"/>
  <c r="BK291" i="5"/>
  <c r="BK275" i="5"/>
  <c r="BK259" i="5"/>
  <c r="BK243" i="5"/>
  <c r="BK227" i="5"/>
  <c r="BK211" i="5"/>
  <c r="BK195" i="5"/>
  <c r="BK179" i="5"/>
  <c r="BK163" i="5"/>
  <c r="BK147" i="5"/>
  <c r="BK131" i="5"/>
  <c r="BK115" i="5"/>
  <c r="BK99" i="5"/>
  <c r="BK83" i="5"/>
  <c r="BK67" i="5"/>
  <c r="BK51" i="5"/>
  <c r="BK35" i="5"/>
  <c r="BK19" i="5"/>
  <c r="BK3" i="5"/>
  <c r="BL3" i="5" s="1"/>
  <c r="BG353" i="5"/>
  <c r="BG337" i="5"/>
  <c r="BG321" i="5"/>
  <c r="BG305" i="5"/>
  <c r="BG289" i="5"/>
  <c r="BG273" i="5"/>
  <c r="BG257" i="5"/>
  <c r="BG241" i="5"/>
  <c r="BG225" i="5"/>
  <c r="BG209" i="5"/>
  <c r="BG193" i="5"/>
  <c r="BG177" i="5"/>
  <c r="BG161" i="5"/>
  <c r="BG145" i="5"/>
  <c r="BG129" i="5"/>
  <c r="BG113" i="5"/>
  <c r="BG97" i="5"/>
  <c r="BG81" i="5"/>
  <c r="BG65" i="5"/>
  <c r="BG49" i="5"/>
  <c r="BG33" i="5"/>
  <c r="BG17" i="5"/>
  <c r="BC367" i="5"/>
  <c r="BC351" i="5"/>
  <c r="BC335" i="5"/>
  <c r="BC319" i="5"/>
  <c r="BC303" i="5"/>
  <c r="BC287" i="5"/>
  <c r="BC271" i="5"/>
  <c r="BC255" i="5"/>
  <c r="BC239" i="5"/>
  <c r="BC223" i="5"/>
  <c r="BC207" i="5"/>
  <c r="BC191" i="5"/>
  <c r="BC175" i="5"/>
  <c r="BC159" i="5"/>
  <c r="BC143" i="5"/>
  <c r="BC127" i="5"/>
  <c r="BC111" i="5"/>
  <c r="BC95" i="5"/>
  <c r="BC79" i="5"/>
  <c r="BC63" i="5"/>
  <c r="BC47" i="5"/>
  <c r="BC31" i="5"/>
  <c r="BC15" i="5"/>
  <c r="AY365" i="5"/>
  <c r="AY349" i="5"/>
  <c r="AY333" i="5"/>
  <c r="AY317" i="5"/>
  <c r="AY301" i="5"/>
  <c r="AY285" i="5"/>
  <c r="AY269" i="5"/>
  <c r="AY253" i="5"/>
  <c r="CE155" i="5"/>
  <c r="BW322" i="5"/>
  <c r="BW194" i="5"/>
  <c r="BW66" i="5"/>
  <c r="BS304" i="5"/>
  <c r="BS176" i="5"/>
  <c r="BS48" i="5"/>
  <c r="BO286" i="5"/>
  <c r="BO158" i="5"/>
  <c r="BO30" i="5"/>
  <c r="BK338" i="5"/>
  <c r="BK322" i="5"/>
  <c r="BK306" i="5"/>
  <c r="BK290" i="5"/>
  <c r="BK274" i="5"/>
  <c r="BK258" i="5"/>
  <c r="BK242" i="5"/>
  <c r="BK226" i="5"/>
  <c r="BK210" i="5"/>
  <c r="BK194" i="5"/>
  <c r="BK178" i="5"/>
  <c r="BK162" i="5"/>
  <c r="BK146" i="5"/>
  <c r="BK130" i="5"/>
  <c r="BK114" i="5"/>
  <c r="BK98" i="5"/>
  <c r="BK82" i="5"/>
  <c r="BK66" i="5"/>
  <c r="BK50" i="5"/>
  <c r="BK34" i="5"/>
  <c r="BK18" i="5"/>
  <c r="BK2" i="5"/>
  <c r="BG352" i="5"/>
  <c r="BG336" i="5"/>
  <c r="BG320" i="5"/>
  <c r="BG304" i="5"/>
  <c r="BG288" i="5"/>
  <c r="BG272" i="5"/>
  <c r="BG256" i="5"/>
  <c r="BG240" i="5"/>
  <c r="BG224" i="5"/>
  <c r="BG208" i="5"/>
  <c r="BG192" i="5"/>
  <c r="BG176" i="5"/>
  <c r="BG160" i="5"/>
  <c r="BG144" i="5"/>
  <c r="BG128" i="5"/>
  <c r="BG112" i="5"/>
  <c r="BG96" i="5"/>
  <c r="BG80" i="5"/>
  <c r="BG64" i="5"/>
  <c r="BG48" i="5"/>
  <c r="BG32" i="5"/>
  <c r="BG16" i="5"/>
  <c r="BC366" i="5"/>
  <c r="BC350" i="5"/>
  <c r="BC334" i="5"/>
  <c r="BC318" i="5"/>
  <c r="BC302" i="5"/>
  <c r="BC286" i="5"/>
  <c r="BC270" i="5"/>
  <c r="BC254" i="5"/>
  <c r="BC238" i="5"/>
  <c r="BC222" i="5"/>
  <c r="BC206" i="5"/>
  <c r="BC190" i="5"/>
  <c r="BC174" i="5"/>
  <c r="BC158" i="5"/>
  <c r="BC142" i="5"/>
  <c r="BC126" i="5"/>
  <c r="BC110" i="5"/>
  <c r="BC94" i="5"/>
  <c r="BC78" i="5"/>
  <c r="BC62" i="5"/>
  <c r="BC46" i="5"/>
  <c r="BC30" i="5"/>
  <c r="BC14" i="5"/>
  <c r="AY364" i="5"/>
  <c r="AY348" i="5"/>
  <c r="AY332" i="5"/>
  <c r="AY316" i="5"/>
  <c r="AY300" i="5"/>
  <c r="AY284" i="5"/>
  <c r="AY268" i="5"/>
  <c r="AY252" i="5"/>
  <c r="CE141" i="5"/>
  <c r="BW321" i="5"/>
  <c r="BW193" i="5"/>
  <c r="BW65" i="5"/>
  <c r="BS303" i="5"/>
  <c r="BS175" i="5"/>
  <c r="BS47" i="5"/>
  <c r="BO285" i="5"/>
  <c r="BO157" i="5"/>
  <c r="BO29" i="5"/>
  <c r="BK337" i="5"/>
  <c r="BK321" i="5"/>
  <c r="BK305" i="5"/>
  <c r="BK289" i="5"/>
  <c r="BK273" i="5"/>
  <c r="BK257" i="5"/>
  <c r="BK241" i="5"/>
  <c r="BK225" i="5"/>
  <c r="BK209" i="5"/>
  <c r="BK193" i="5"/>
  <c r="BK177" i="5"/>
  <c r="BK161" i="5"/>
  <c r="BK145" i="5"/>
  <c r="BK129" i="5"/>
  <c r="BK113" i="5"/>
  <c r="BK97" i="5"/>
  <c r="BK81" i="5"/>
  <c r="BK65" i="5"/>
  <c r="BK49" i="5"/>
  <c r="BK33" i="5"/>
  <c r="BK17" i="5"/>
  <c r="BG367" i="5"/>
  <c r="BG351" i="5"/>
  <c r="BG335" i="5"/>
  <c r="BG319" i="5"/>
  <c r="BG303" i="5"/>
  <c r="BG287" i="5"/>
  <c r="BG271" i="5"/>
  <c r="BG255" i="5"/>
  <c r="BG239" i="5"/>
  <c r="BG223" i="5"/>
  <c r="BG207" i="5"/>
  <c r="BG191" i="5"/>
  <c r="BG175" i="5"/>
  <c r="BG159" i="5"/>
  <c r="BG143" i="5"/>
  <c r="BG127" i="5"/>
  <c r="BG111" i="5"/>
  <c r="BG95" i="5"/>
  <c r="BG79" i="5"/>
  <c r="BG63" i="5"/>
  <c r="BG47" i="5"/>
  <c r="BG31" i="5"/>
  <c r="BG15" i="5"/>
  <c r="BC365" i="5"/>
  <c r="BC349" i="5"/>
  <c r="BC333" i="5"/>
  <c r="BC317" i="5"/>
  <c r="BC301" i="5"/>
  <c r="BC285" i="5"/>
  <c r="BC269" i="5"/>
  <c r="BC253" i="5"/>
  <c r="BC237" i="5"/>
  <c r="BC221" i="5"/>
  <c r="BC205" i="5"/>
  <c r="BC189" i="5"/>
  <c r="BC173" i="5"/>
  <c r="BC157" i="5"/>
  <c r="BC141" i="5"/>
  <c r="BC125" i="5"/>
  <c r="BC109" i="5"/>
  <c r="BC93" i="5"/>
  <c r="BC77" i="5"/>
  <c r="BC61" i="5"/>
  <c r="BC45" i="5"/>
  <c r="BC29" i="5"/>
  <c r="BC13" i="5"/>
  <c r="AY363" i="5"/>
  <c r="AY347" i="5"/>
  <c r="AY331" i="5"/>
  <c r="AY315" i="5"/>
  <c r="AY299" i="5"/>
  <c r="AY283" i="5"/>
  <c r="AY267" i="5"/>
  <c r="AY251" i="5"/>
  <c r="CE61" i="5"/>
  <c r="BW306" i="5"/>
  <c r="BW178" i="5"/>
  <c r="BW50" i="5"/>
  <c r="BS288" i="5"/>
  <c r="BS160" i="5"/>
  <c r="BS32" i="5"/>
  <c r="BO270" i="5"/>
  <c r="BO142" i="5"/>
  <c r="BO14" i="5"/>
  <c r="BK336" i="5"/>
  <c r="BK320" i="5"/>
  <c r="BK304" i="5"/>
  <c r="BK288" i="5"/>
  <c r="BK272" i="5"/>
  <c r="BK256" i="5"/>
  <c r="BK240" i="5"/>
  <c r="BK224" i="5"/>
  <c r="BK208" i="5"/>
  <c r="BK192" i="5"/>
  <c r="BK176" i="5"/>
  <c r="BK160" i="5"/>
  <c r="BK144" i="5"/>
  <c r="BK128" i="5"/>
  <c r="BK112" i="5"/>
  <c r="BK96" i="5"/>
  <c r="BK80" i="5"/>
  <c r="BK64" i="5"/>
  <c r="BK48" i="5"/>
  <c r="BK32" i="5"/>
  <c r="BK16" i="5"/>
  <c r="BG366" i="5"/>
  <c r="BG350" i="5"/>
  <c r="BG334" i="5"/>
  <c r="BG318" i="5"/>
  <c r="BG302" i="5"/>
  <c r="BG286" i="5"/>
  <c r="BG270" i="5"/>
  <c r="BG254" i="5"/>
  <c r="BG238" i="5"/>
  <c r="BG222" i="5"/>
  <c r="BG206" i="5"/>
  <c r="BG190" i="5"/>
  <c r="BG174" i="5"/>
  <c r="BG158" i="5"/>
  <c r="BG142" i="5"/>
  <c r="BG126" i="5"/>
  <c r="BG110" i="5"/>
  <c r="BG94" i="5"/>
  <c r="BG78" i="5"/>
  <c r="BG62" i="5"/>
  <c r="BG46" i="5"/>
  <c r="BG30" i="5"/>
  <c r="BG14" i="5"/>
  <c r="BC364" i="5"/>
  <c r="BC348" i="5"/>
  <c r="BC332" i="5"/>
  <c r="BC316" i="5"/>
  <c r="BC300" i="5"/>
  <c r="BC284" i="5"/>
  <c r="BC268" i="5"/>
  <c r="BC252" i="5"/>
  <c r="BC236" i="5"/>
  <c r="BC220" i="5"/>
  <c r="BC204" i="5"/>
  <c r="BC188" i="5"/>
  <c r="BC172" i="5"/>
  <c r="BC156" i="5"/>
  <c r="BC140" i="5"/>
  <c r="BC124" i="5"/>
  <c r="BC108" i="5"/>
  <c r="BC92" i="5"/>
  <c r="BC76" i="5"/>
  <c r="BC60" i="5"/>
  <c r="BC44" i="5"/>
  <c r="BC28" i="5"/>
  <c r="BC12" i="5"/>
  <c r="AY362" i="5"/>
  <c r="AY346" i="5"/>
  <c r="AY330" i="5"/>
  <c r="AY314" i="5"/>
  <c r="AY298" i="5"/>
  <c r="AY282" i="5"/>
  <c r="AY266" i="5"/>
  <c r="AY250" i="5"/>
  <c r="CE60" i="5"/>
  <c r="BW305" i="5"/>
  <c r="BW177" i="5"/>
  <c r="BW49" i="5"/>
  <c r="BS287" i="5"/>
  <c r="BS159" i="5"/>
  <c r="BS31" i="5"/>
  <c r="BO269" i="5"/>
  <c r="BO141" i="5"/>
  <c r="BO13" i="5"/>
  <c r="BK335" i="5"/>
  <c r="BK319" i="5"/>
  <c r="BK303" i="5"/>
  <c r="BK287" i="5"/>
  <c r="BK271" i="5"/>
  <c r="BK255" i="5"/>
  <c r="BK239" i="5"/>
  <c r="BK223" i="5"/>
  <c r="BK207" i="5"/>
  <c r="BK191" i="5"/>
  <c r="BK175" i="5"/>
  <c r="BK159" i="5"/>
  <c r="BK143" i="5"/>
  <c r="BK127" i="5"/>
  <c r="BK111" i="5"/>
  <c r="BK95" i="5"/>
  <c r="BK79" i="5"/>
  <c r="BK63" i="5"/>
  <c r="BK47" i="5"/>
  <c r="BK31" i="5"/>
  <c r="BK15" i="5"/>
  <c r="BG365" i="5"/>
  <c r="BG349" i="5"/>
  <c r="BG333" i="5"/>
  <c r="BG317" i="5"/>
  <c r="BG301" i="5"/>
  <c r="BG285" i="5"/>
  <c r="BG269" i="5"/>
  <c r="BG253" i="5"/>
  <c r="BG237" i="5"/>
  <c r="BG221" i="5"/>
  <c r="BG205" i="5"/>
  <c r="BG189" i="5"/>
  <c r="BG173" i="5"/>
  <c r="BG157" i="5"/>
  <c r="BG141" i="5"/>
  <c r="BG125" i="5"/>
  <c r="BG109" i="5"/>
  <c r="BG93" i="5"/>
  <c r="BG77" i="5"/>
  <c r="BG61" i="5"/>
  <c r="BG45" i="5"/>
  <c r="BG29" i="5"/>
  <c r="BG13" i="5"/>
  <c r="BC363" i="5"/>
  <c r="BC347" i="5"/>
  <c r="BC331" i="5"/>
  <c r="BC315" i="5"/>
  <c r="BC299" i="5"/>
  <c r="BC283" i="5"/>
  <c r="BC267" i="5"/>
  <c r="BC251" i="5"/>
  <c r="BC235" i="5"/>
  <c r="BC219" i="5"/>
  <c r="BC203" i="5"/>
  <c r="BC187" i="5"/>
  <c r="BC171" i="5"/>
  <c r="BC155" i="5"/>
  <c r="BC139" i="5"/>
  <c r="BC123" i="5"/>
  <c r="BC107" i="5"/>
  <c r="BC91" i="5"/>
  <c r="BC75" i="5"/>
  <c r="BC59" i="5"/>
  <c r="BC43" i="5"/>
  <c r="BC27" i="5"/>
  <c r="BC11" i="5"/>
  <c r="AY361" i="5"/>
  <c r="AY345" i="5"/>
  <c r="AY329" i="5"/>
  <c r="AY313" i="5"/>
  <c r="AY297" i="5"/>
  <c r="AY281" i="5"/>
  <c r="AY265" i="5"/>
  <c r="AY249" i="5"/>
  <c r="CU346" i="5"/>
  <c r="CA345" i="5"/>
  <c r="BW289" i="5"/>
  <c r="BW161" i="5"/>
  <c r="BW33" i="5"/>
  <c r="BS271" i="5"/>
  <c r="BS143" i="5"/>
  <c r="BS15" i="5"/>
  <c r="BO253" i="5"/>
  <c r="BO125" i="5"/>
  <c r="BK363" i="5"/>
  <c r="BK333" i="5"/>
  <c r="BK317" i="5"/>
  <c r="BK301" i="5"/>
  <c r="BK285" i="5"/>
  <c r="BK269" i="5"/>
  <c r="BK253" i="5"/>
  <c r="BK237" i="5"/>
  <c r="BK221" i="5"/>
  <c r="BK205" i="5"/>
  <c r="BK189" i="5"/>
  <c r="BK173" i="5"/>
  <c r="BK157" i="5"/>
  <c r="BK141" i="5"/>
  <c r="BK125" i="5"/>
  <c r="BK109" i="5"/>
  <c r="BK93" i="5"/>
  <c r="BK77" i="5"/>
  <c r="BK61" i="5"/>
  <c r="BK45" i="5"/>
  <c r="BK29" i="5"/>
  <c r="BK13" i="5"/>
  <c r="BG363" i="5"/>
  <c r="BG347" i="5"/>
  <c r="BG331" i="5"/>
  <c r="BG315" i="5"/>
  <c r="BG299" i="5"/>
  <c r="BG283" i="5"/>
  <c r="BG267" i="5"/>
  <c r="BG251" i="5"/>
  <c r="BG235" i="5"/>
  <c r="BG219" i="5"/>
  <c r="BG203" i="5"/>
  <c r="BG187" i="5"/>
  <c r="BG171" i="5"/>
  <c r="BG155" i="5"/>
  <c r="BG139" i="5"/>
  <c r="BG123" i="5"/>
  <c r="BG107" i="5"/>
  <c r="BG91" i="5"/>
  <c r="BG75" i="5"/>
  <c r="BG59" i="5"/>
  <c r="BG43" i="5"/>
  <c r="BG27" i="5"/>
  <c r="BG11" i="5"/>
  <c r="BC361" i="5"/>
  <c r="BC345" i="5"/>
  <c r="BC329" i="5"/>
  <c r="BC313" i="5"/>
  <c r="BC297" i="5"/>
  <c r="BC281" i="5"/>
  <c r="BC265" i="5"/>
  <c r="BC249" i="5"/>
  <c r="BC233" i="5"/>
  <c r="BC217" i="5"/>
  <c r="BC201" i="5"/>
  <c r="BC185" i="5"/>
  <c r="BC169" i="5"/>
  <c r="BC153" i="5"/>
  <c r="BC137" i="5"/>
  <c r="BC121" i="5"/>
  <c r="BC105" i="5"/>
  <c r="BC89" i="5"/>
  <c r="BC73" i="5"/>
  <c r="BC57" i="5"/>
  <c r="BC41" i="5"/>
  <c r="BC25" i="5"/>
  <c r="BC9" i="5"/>
  <c r="AY359" i="5"/>
  <c r="AY343" i="5"/>
  <c r="AY327" i="5"/>
  <c r="AY311" i="5"/>
  <c r="AY295" i="5"/>
  <c r="AY279" i="5"/>
  <c r="AY263" i="5"/>
  <c r="CM294" i="5"/>
  <c r="CA265" i="5"/>
  <c r="BW274" i="5"/>
  <c r="BW146" i="5"/>
  <c r="BW18" i="5"/>
  <c r="BS256" i="5"/>
  <c r="BS128" i="5"/>
  <c r="BO366" i="5"/>
  <c r="BO238" i="5"/>
  <c r="BO110" i="5"/>
  <c r="BK348" i="5"/>
  <c r="BK332" i="5"/>
  <c r="BK316" i="5"/>
  <c r="BK300" i="5"/>
  <c r="BK284" i="5"/>
  <c r="BK268" i="5"/>
  <c r="BK252" i="5"/>
  <c r="BK236" i="5"/>
  <c r="BK220" i="5"/>
  <c r="BK204" i="5"/>
  <c r="BK188" i="5"/>
  <c r="BK172" i="5"/>
  <c r="BK156" i="5"/>
  <c r="BK140" i="5"/>
  <c r="BK124" i="5"/>
  <c r="BK108" i="5"/>
  <c r="BK92" i="5"/>
  <c r="BK76" i="5"/>
  <c r="BK60" i="5"/>
  <c r="BK44" i="5"/>
  <c r="BK28" i="5"/>
  <c r="BK12" i="5"/>
  <c r="BG362" i="5"/>
  <c r="BG346" i="5"/>
  <c r="BG330" i="5"/>
  <c r="BG314" i="5"/>
  <c r="BG298" i="5"/>
  <c r="BG282" i="5"/>
  <c r="BG266" i="5"/>
  <c r="BG250" i="5"/>
  <c r="BG234" i="5"/>
  <c r="BG218" i="5"/>
  <c r="BG202" i="5"/>
  <c r="BG186" i="5"/>
  <c r="BG170" i="5"/>
  <c r="BG154" i="5"/>
  <c r="BG138" i="5"/>
  <c r="BG122" i="5"/>
  <c r="BG106" i="5"/>
  <c r="BG90" i="5"/>
  <c r="BG74" i="5"/>
  <c r="BG58" i="5"/>
  <c r="BG42" i="5"/>
  <c r="BG26" i="5"/>
  <c r="BG10" i="5"/>
  <c r="BC360" i="5"/>
  <c r="BC344" i="5"/>
  <c r="BC328" i="5"/>
  <c r="BC312" i="5"/>
  <c r="BC296" i="5"/>
  <c r="BC280" i="5"/>
  <c r="BC264" i="5"/>
  <c r="BC248" i="5"/>
  <c r="BC232" i="5"/>
  <c r="BC216" i="5"/>
  <c r="BC200" i="5"/>
  <c r="BC184" i="5"/>
  <c r="BC168" i="5"/>
  <c r="BC152" i="5"/>
  <c r="BC136" i="5"/>
  <c r="BC120" i="5"/>
  <c r="BC104" i="5"/>
  <c r="BC88" i="5"/>
  <c r="BC72" i="5"/>
  <c r="BC56" i="5"/>
  <c r="BC40" i="5"/>
  <c r="BC24" i="5"/>
  <c r="BC8" i="5"/>
  <c r="AY358" i="5"/>
  <c r="AY342" i="5"/>
  <c r="AY326" i="5"/>
  <c r="AY310" i="5"/>
  <c r="AY294" i="5"/>
  <c r="AY278" i="5"/>
  <c r="AY262" i="5"/>
  <c r="BW290" i="5"/>
  <c r="BK364" i="5"/>
  <c r="BK222" i="5"/>
  <c r="BK94" i="5"/>
  <c r="BG332" i="5"/>
  <c r="BG204" i="5"/>
  <c r="BG76" i="5"/>
  <c r="BC314" i="5"/>
  <c r="BC186" i="5"/>
  <c r="BC58" i="5"/>
  <c r="AY296" i="5"/>
  <c r="AY238" i="5"/>
  <c r="AY222" i="5"/>
  <c r="AY206" i="5"/>
  <c r="AY190" i="5"/>
  <c r="AY174" i="5"/>
  <c r="AY158" i="5"/>
  <c r="AY142" i="5"/>
  <c r="AY126" i="5"/>
  <c r="AY110" i="5"/>
  <c r="AY94" i="5"/>
  <c r="AY78" i="5"/>
  <c r="AY62" i="5"/>
  <c r="AY46" i="5"/>
  <c r="AY30" i="5"/>
  <c r="AY14" i="5"/>
  <c r="AU364" i="5"/>
  <c r="AU348" i="5"/>
  <c r="AU332" i="5"/>
  <c r="AU316" i="5"/>
  <c r="AU300" i="5"/>
  <c r="AU284" i="5"/>
  <c r="AU268" i="5"/>
  <c r="AU252" i="5"/>
  <c r="AU236" i="5"/>
  <c r="AU220" i="5"/>
  <c r="AU204" i="5"/>
  <c r="AU188" i="5"/>
  <c r="AU172" i="5"/>
  <c r="AU156" i="5"/>
  <c r="AU140" i="5"/>
  <c r="AU124" i="5"/>
  <c r="AU108" i="5"/>
  <c r="AU92" i="5"/>
  <c r="AU76" i="5"/>
  <c r="AU60" i="5"/>
  <c r="AU44" i="5"/>
  <c r="AU28" i="5"/>
  <c r="AU12" i="5"/>
  <c r="AQ362" i="5"/>
  <c r="AQ346" i="5"/>
  <c r="AQ330" i="5"/>
  <c r="AQ314" i="5"/>
  <c r="AQ298" i="5"/>
  <c r="AQ282" i="5"/>
  <c r="AQ266" i="5"/>
  <c r="AQ250" i="5"/>
  <c r="AQ234" i="5"/>
  <c r="AQ218" i="5"/>
  <c r="AQ202" i="5"/>
  <c r="AQ186" i="5"/>
  <c r="AQ170" i="5"/>
  <c r="AQ154" i="5"/>
  <c r="AQ138" i="5"/>
  <c r="AQ122" i="5"/>
  <c r="AQ106" i="5"/>
  <c r="AQ90" i="5"/>
  <c r="AQ74" i="5"/>
  <c r="AQ58" i="5"/>
  <c r="AQ42" i="5"/>
  <c r="AQ26" i="5"/>
  <c r="AQ10" i="5"/>
  <c r="AM360" i="5"/>
  <c r="AM344" i="5"/>
  <c r="AM328" i="5"/>
  <c r="AM312" i="5"/>
  <c r="AM296" i="5"/>
  <c r="AM280" i="5"/>
  <c r="AM264" i="5"/>
  <c r="AM248" i="5"/>
  <c r="AM232" i="5"/>
  <c r="AM216" i="5"/>
  <c r="AM200" i="5"/>
  <c r="AM184" i="5"/>
  <c r="AM168" i="5"/>
  <c r="BW273" i="5"/>
  <c r="BK347" i="5"/>
  <c r="BK219" i="5"/>
  <c r="BK91" i="5"/>
  <c r="BG329" i="5"/>
  <c r="BG201" i="5"/>
  <c r="BG73" i="5"/>
  <c r="BC311" i="5"/>
  <c r="BC183" i="5"/>
  <c r="BC55" i="5"/>
  <c r="AY293" i="5"/>
  <c r="AY237" i="5"/>
  <c r="AY221" i="5"/>
  <c r="AY205" i="5"/>
  <c r="AY189" i="5"/>
  <c r="AY173" i="5"/>
  <c r="AY157" i="5"/>
  <c r="AY141" i="5"/>
  <c r="AY125" i="5"/>
  <c r="AY109" i="5"/>
  <c r="AY93" i="5"/>
  <c r="AY77" i="5"/>
  <c r="AY61" i="5"/>
  <c r="AY45" i="5"/>
  <c r="AY29" i="5"/>
  <c r="AY13" i="5"/>
  <c r="AU363" i="5"/>
  <c r="AU347" i="5"/>
  <c r="AU331" i="5"/>
  <c r="AU315" i="5"/>
  <c r="AU299" i="5"/>
  <c r="AU283" i="5"/>
  <c r="AU267" i="5"/>
  <c r="AU251" i="5"/>
  <c r="AU235" i="5"/>
  <c r="AU219" i="5"/>
  <c r="AU203" i="5"/>
  <c r="AU187" i="5"/>
  <c r="AU171" i="5"/>
  <c r="AU155" i="5"/>
  <c r="AU139" i="5"/>
  <c r="AU123" i="5"/>
  <c r="AU107" i="5"/>
  <c r="AU91" i="5"/>
  <c r="AU75" i="5"/>
  <c r="AU59" i="5"/>
  <c r="AU43" i="5"/>
  <c r="AU27" i="5"/>
  <c r="AU11" i="5"/>
  <c r="AQ361" i="5"/>
  <c r="AQ345" i="5"/>
  <c r="AQ329" i="5"/>
  <c r="AQ313" i="5"/>
  <c r="AQ297" i="5"/>
  <c r="AQ281" i="5"/>
  <c r="AQ265" i="5"/>
  <c r="AQ249" i="5"/>
  <c r="AQ233" i="5"/>
  <c r="AQ217" i="5"/>
  <c r="AQ201" i="5"/>
  <c r="AQ185" i="5"/>
  <c r="AQ169" i="5"/>
  <c r="AQ153" i="5"/>
  <c r="AQ137" i="5"/>
  <c r="AQ121" i="5"/>
  <c r="AQ105" i="5"/>
  <c r="AQ89" i="5"/>
  <c r="AQ73" i="5"/>
  <c r="AQ57" i="5"/>
  <c r="AQ41" i="5"/>
  <c r="AQ25" i="5"/>
  <c r="AQ9" i="5"/>
  <c r="AM359" i="5"/>
  <c r="AM343" i="5"/>
  <c r="AM327" i="5"/>
  <c r="AM311" i="5"/>
  <c r="AM295" i="5"/>
  <c r="AM279" i="5"/>
  <c r="AM263" i="5"/>
  <c r="AM247" i="5"/>
  <c r="AM231" i="5"/>
  <c r="AM215" i="5"/>
  <c r="AM199" i="5"/>
  <c r="AM183" i="5"/>
  <c r="AM167" i="5"/>
  <c r="BW162" i="5"/>
  <c r="BK334" i="5"/>
  <c r="BK206" i="5"/>
  <c r="BK78" i="5"/>
  <c r="BG316" i="5"/>
  <c r="BG188" i="5"/>
  <c r="BG60" i="5"/>
  <c r="BC298" i="5"/>
  <c r="BC170" i="5"/>
  <c r="BC42" i="5"/>
  <c r="AY280" i="5"/>
  <c r="AY236" i="5"/>
  <c r="AY220" i="5"/>
  <c r="AY204" i="5"/>
  <c r="AY188" i="5"/>
  <c r="AY172" i="5"/>
  <c r="AY156" i="5"/>
  <c r="AY140" i="5"/>
  <c r="AY124" i="5"/>
  <c r="AY108" i="5"/>
  <c r="AY92" i="5"/>
  <c r="AY76" i="5"/>
  <c r="AY60" i="5"/>
  <c r="AY44" i="5"/>
  <c r="AY28" i="5"/>
  <c r="AY12" i="5"/>
  <c r="AU362" i="5"/>
  <c r="AU346" i="5"/>
  <c r="AU330" i="5"/>
  <c r="AU314" i="5"/>
  <c r="AU298" i="5"/>
  <c r="AU282" i="5"/>
  <c r="AU266" i="5"/>
  <c r="AU250" i="5"/>
  <c r="AU234" i="5"/>
  <c r="AU218" i="5"/>
  <c r="AU202" i="5"/>
  <c r="AU186" i="5"/>
  <c r="AU170" i="5"/>
  <c r="AU154" i="5"/>
  <c r="AU138" i="5"/>
  <c r="AU122" i="5"/>
  <c r="AU106" i="5"/>
  <c r="AU90" i="5"/>
  <c r="AU74" i="5"/>
  <c r="AU58" i="5"/>
  <c r="AU42" i="5"/>
  <c r="AU26" i="5"/>
  <c r="AU10" i="5"/>
  <c r="AQ360" i="5"/>
  <c r="AQ344" i="5"/>
  <c r="AQ328" i="5"/>
  <c r="AQ312" i="5"/>
  <c r="AQ296" i="5"/>
  <c r="AQ280" i="5"/>
  <c r="AQ264" i="5"/>
  <c r="AQ248" i="5"/>
  <c r="AQ232" i="5"/>
  <c r="AQ216" i="5"/>
  <c r="AQ200" i="5"/>
  <c r="AQ184" i="5"/>
  <c r="AQ168" i="5"/>
  <c r="AQ152" i="5"/>
  <c r="AQ136" i="5"/>
  <c r="AQ120" i="5"/>
  <c r="AQ104" i="5"/>
  <c r="AQ88" i="5"/>
  <c r="AQ72" i="5"/>
  <c r="AQ56" i="5"/>
  <c r="AQ40" i="5"/>
  <c r="AQ24" i="5"/>
  <c r="AQ8" i="5"/>
  <c r="AM358" i="5"/>
  <c r="AM342" i="5"/>
  <c r="AM326" i="5"/>
  <c r="AM310" i="5"/>
  <c r="AM294" i="5"/>
  <c r="AM278" i="5"/>
  <c r="AM262" i="5"/>
  <c r="AM246" i="5"/>
  <c r="AM230" i="5"/>
  <c r="AM214" i="5"/>
  <c r="AM198" i="5"/>
  <c r="AM182" i="5"/>
  <c r="AM166" i="5"/>
  <c r="BW145" i="5"/>
  <c r="BK331" i="5"/>
  <c r="BK203" i="5"/>
  <c r="BK75" i="5"/>
  <c r="BG313" i="5"/>
  <c r="BG185" i="5"/>
  <c r="BG57" i="5"/>
  <c r="BC295" i="5"/>
  <c r="BC167" i="5"/>
  <c r="BC39" i="5"/>
  <c r="AY277" i="5"/>
  <c r="AY235" i="5"/>
  <c r="AY219" i="5"/>
  <c r="AY203" i="5"/>
  <c r="AY187" i="5"/>
  <c r="AY171" i="5"/>
  <c r="AY155" i="5"/>
  <c r="AY139" i="5"/>
  <c r="AY123" i="5"/>
  <c r="AY107" i="5"/>
  <c r="AY91" i="5"/>
  <c r="AY75" i="5"/>
  <c r="AY59" i="5"/>
  <c r="AY43" i="5"/>
  <c r="AY27" i="5"/>
  <c r="AY11" i="5"/>
  <c r="AU361" i="5"/>
  <c r="AU345" i="5"/>
  <c r="AU329" i="5"/>
  <c r="AU313" i="5"/>
  <c r="AU297" i="5"/>
  <c r="AU281" i="5"/>
  <c r="AU265" i="5"/>
  <c r="AU249" i="5"/>
  <c r="AU233" i="5"/>
  <c r="AU217" i="5"/>
  <c r="AU201" i="5"/>
  <c r="AU185" i="5"/>
  <c r="AU169" i="5"/>
  <c r="AU153" i="5"/>
  <c r="AU137" i="5"/>
  <c r="AU121" i="5"/>
  <c r="AU105" i="5"/>
  <c r="AU89" i="5"/>
  <c r="AU73" i="5"/>
  <c r="AU57" i="5"/>
  <c r="AU41" i="5"/>
  <c r="AU25" i="5"/>
  <c r="AU9" i="5"/>
  <c r="AQ359" i="5"/>
  <c r="AQ343" i="5"/>
  <c r="AQ327" i="5"/>
  <c r="AQ311" i="5"/>
  <c r="AQ295" i="5"/>
  <c r="AQ279" i="5"/>
  <c r="AQ263" i="5"/>
  <c r="AQ247" i="5"/>
  <c r="AQ231" i="5"/>
  <c r="AQ215" i="5"/>
  <c r="AQ199" i="5"/>
  <c r="AQ183" i="5"/>
  <c r="AQ167" i="5"/>
  <c r="AQ151" i="5"/>
  <c r="AQ135" i="5"/>
  <c r="AQ119" i="5"/>
  <c r="AQ103" i="5"/>
  <c r="AQ87" i="5"/>
  <c r="AQ71" i="5"/>
  <c r="AQ55" i="5"/>
  <c r="AQ39" i="5"/>
  <c r="AQ23" i="5"/>
  <c r="AQ7" i="5"/>
  <c r="AM357" i="5"/>
  <c r="AM341" i="5"/>
  <c r="AM325" i="5"/>
  <c r="AM309" i="5"/>
  <c r="AM293" i="5"/>
  <c r="AM277" i="5"/>
  <c r="AM261" i="5"/>
  <c r="AM245" i="5"/>
  <c r="AM229" i="5"/>
  <c r="AM213" i="5"/>
  <c r="AM197" i="5"/>
  <c r="AM181" i="5"/>
  <c r="AM165" i="5"/>
  <c r="BW34" i="5"/>
  <c r="BK318" i="5"/>
  <c r="BK190" i="5"/>
  <c r="BK62" i="5"/>
  <c r="BG300" i="5"/>
  <c r="BG172" i="5"/>
  <c r="BG44" i="5"/>
  <c r="BC282" i="5"/>
  <c r="BC154" i="5"/>
  <c r="BC26" i="5"/>
  <c r="AY264" i="5"/>
  <c r="AY234" i="5"/>
  <c r="AY218" i="5"/>
  <c r="AY202" i="5"/>
  <c r="AY186" i="5"/>
  <c r="AY170" i="5"/>
  <c r="AY154" i="5"/>
  <c r="AY138" i="5"/>
  <c r="AY122" i="5"/>
  <c r="AY106" i="5"/>
  <c r="AY90" i="5"/>
  <c r="AY74" i="5"/>
  <c r="AY58" i="5"/>
  <c r="AY42" i="5"/>
  <c r="AY26" i="5"/>
  <c r="AY10" i="5"/>
  <c r="AU360" i="5"/>
  <c r="AU344" i="5"/>
  <c r="AU328" i="5"/>
  <c r="AU312" i="5"/>
  <c r="AU296" i="5"/>
  <c r="AU280" i="5"/>
  <c r="AU264" i="5"/>
  <c r="AU248" i="5"/>
  <c r="AU232" i="5"/>
  <c r="AU216" i="5"/>
  <c r="AU200" i="5"/>
  <c r="AU184" i="5"/>
  <c r="AU168" i="5"/>
  <c r="AU152" i="5"/>
  <c r="AU136" i="5"/>
  <c r="AU120" i="5"/>
  <c r="AU104" i="5"/>
  <c r="AU88" i="5"/>
  <c r="AU72" i="5"/>
  <c r="AU56" i="5"/>
  <c r="AU40" i="5"/>
  <c r="AU24" i="5"/>
  <c r="AU8" i="5"/>
  <c r="AQ358" i="5"/>
  <c r="AQ342" i="5"/>
  <c r="AQ326" i="5"/>
  <c r="AQ310" i="5"/>
  <c r="AQ294" i="5"/>
  <c r="AQ278" i="5"/>
  <c r="AQ262" i="5"/>
  <c r="AQ246" i="5"/>
  <c r="AQ230" i="5"/>
  <c r="AQ214" i="5"/>
  <c r="AQ198" i="5"/>
  <c r="AQ182" i="5"/>
  <c r="AQ166" i="5"/>
  <c r="AQ150" i="5"/>
  <c r="AQ134" i="5"/>
  <c r="AQ118" i="5"/>
  <c r="AQ102" i="5"/>
  <c r="AQ86" i="5"/>
  <c r="AQ70" i="5"/>
  <c r="AQ54" i="5"/>
  <c r="AQ38" i="5"/>
  <c r="AQ22" i="5"/>
  <c r="AQ6" i="5"/>
  <c r="AM356" i="5"/>
  <c r="AM340" i="5"/>
  <c r="AM324" i="5"/>
  <c r="AM308" i="5"/>
  <c r="AM292" i="5"/>
  <c r="AM276" i="5"/>
  <c r="AM260" i="5"/>
  <c r="AM244" i="5"/>
  <c r="AM228" i="5"/>
  <c r="AM212" i="5"/>
  <c r="AM196" i="5"/>
  <c r="AM180" i="5"/>
  <c r="AM164" i="5"/>
  <c r="BW17" i="5"/>
  <c r="BK315" i="5"/>
  <c r="BK187" i="5"/>
  <c r="BK59" i="5"/>
  <c r="BG297" i="5"/>
  <c r="BG169" i="5"/>
  <c r="BG41" i="5"/>
  <c r="BC279" i="5"/>
  <c r="BC151" i="5"/>
  <c r="BC23" i="5"/>
  <c r="AY261" i="5"/>
  <c r="AY233" i="5"/>
  <c r="AY217" i="5"/>
  <c r="AY201" i="5"/>
  <c r="AY185" i="5"/>
  <c r="AY169" i="5"/>
  <c r="AY153" i="5"/>
  <c r="AY137" i="5"/>
  <c r="AY121" i="5"/>
  <c r="AY105" i="5"/>
  <c r="AY89" i="5"/>
  <c r="AY73" i="5"/>
  <c r="AY57" i="5"/>
  <c r="AY41" i="5"/>
  <c r="AY25" i="5"/>
  <c r="AY9" i="5"/>
  <c r="AU359" i="5"/>
  <c r="AU343" i="5"/>
  <c r="AU327" i="5"/>
  <c r="AU311" i="5"/>
  <c r="AU295" i="5"/>
  <c r="AU279" i="5"/>
  <c r="AU263" i="5"/>
  <c r="AU247" i="5"/>
  <c r="AU231" i="5"/>
  <c r="AU215" i="5"/>
  <c r="AU199" i="5"/>
  <c r="AU183" i="5"/>
  <c r="AU167" i="5"/>
  <c r="AU151" i="5"/>
  <c r="AU135" i="5"/>
  <c r="AU119" i="5"/>
  <c r="AU103" i="5"/>
  <c r="AU87" i="5"/>
  <c r="AU71" i="5"/>
  <c r="AU55" i="5"/>
  <c r="AU39" i="5"/>
  <c r="AU23" i="5"/>
  <c r="AU7" i="5"/>
  <c r="AQ357" i="5"/>
  <c r="AQ341" i="5"/>
  <c r="AQ325" i="5"/>
  <c r="AQ309" i="5"/>
  <c r="AQ293" i="5"/>
  <c r="AQ277" i="5"/>
  <c r="AQ261" i="5"/>
  <c r="AQ245" i="5"/>
  <c r="AQ229" i="5"/>
  <c r="AQ213" i="5"/>
  <c r="AQ197" i="5"/>
  <c r="AQ181" i="5"/>
  <c r="AQ165" i="5"/>
  <c r="AQ149" i="5"/>
  <c r="AQ133" i="5"/>
  <c r="AQ117" i="5"/>
  <c r="AQ101" i="5"/>
  <c r="AQ85" i="5"/>
  <c r="AQ69" i="5"/>
  <c r="AQ53" i="5"/>
  <c r="AQ37" i="5"/>
  <c r="AQ21" i="5"/>
  <c r="AQ5" i="5"/>
  <c r="AM355" i="5"/>
  <c r="AM339" i="5"/>
  <c r="AM323" i="5"/>
  <c r="AM307" i="5"/>
  <c r="AM291" i="5"/>
  <c r="AM275" i="5"/>
  <c r="AM259" i="5"/>
  <c r="AM243" i="5"/>
  <c r="AM227" i="5"/>
  <c r="AM211" i="5"/>
  <c r="AM195" i="5"/>
  <c r="AM179" i="5"/>
  <c r="AM163" i="5"/>
  <c r="BS272" i="5"/>
  <c r="BK302" i="5"/>
  <c r="BK174" i="5"/>
  <c r="BK46" i="5"/>
  <c r="BG284" i="5"/>
  <c r="BG156" i="5"/>
  <c r="BG28" i="5"/>
  <c r="BC266" i="5"/>
  <c r="BC138" i="5"/>
  <c r="BC10" i="5"/>
  <c r="AY248" i="5"/>
  <c r="AY232" i="5"/>
  <c r="AY216" i="5"/>
  <c r="AY200" i="5"/>
  <c r="AY184" i="5"/>
  <c r="AY168" i="5"/>
  <c r="AY152" i="5"/>
  <c r="AY136" i="5"/>
  <c r="AY120" i="5"/>
  <c r="AY104" i="5"/>
  <c r="AY88" i="5"/>
  <c r="AY72" i="5"/>
  <c r="AY56" i="5"/>
  <c r="AY40" i="5"/>
  <c r="AY24" i="5"/>
  <c r="AY8" i="5"/>
  <c r="AU358" i="5"/>
  <c r="AU342" i="5"/>
  <c r="AU326" i="5"/>
  <c r="AU310" i="5"/>
  <c r="AU294" i="5"/>
  <c r="AU278" i="5"/>
  <c r="AU262" i="5"/>
  <c r="AU246" i="5"/>
  <c r="AU230" i="5"/>
  <c r="AU214" i="5"/>
  <c r="AU198" i="5"/>
  <c r="AU182" i="5"/>
  <c r="AU166" i="5"/>
  <c r="AU150" i="5"/>
  <c r="AU134" i="5"/>
  <c r="AU118" i="5"/>
  <c r="AU102" i="5"/>
  <c r="AU86" i="5"/>
  <c r="AU70" i="5"/>
  <c r="AU54" i="5"/>
  <c r="AU38" i="5"/>
  <c r="AU22" i="5"/>
  <c r="AU6" i="5"/>
  <c r="AQ356" i="5"/>
  <c r="AQ340" i="5"/>
  <c r="AQ324" i="5"/>
  <c r="AQ308" i="5"/>
  <c r="AQ292" i="5"/>
  <c r="AQ276" i="5"/>
  <c r="AQ260" i="5"/>
  <c r="AQ244" i="5"/>
  <c r="AQ228" i="5"/>
  <c r="AQ212" i="5"/>
  <c r="AQ196" i="5"/>
  <c r="AQ180" i="5"/>
  <c r="AQ164" i="5"/>
  <c r="AQ148" i="5"/>
  <c r="AQ132" i="5"/>
  <c r="AQ116" i="5"/>
  <c r="AQ100" i="5"/>
  <c r="AQ84" i="5"/>
  <c r="AQ68" i="5"/>
  <c r="AQ52" i="5"/>
  <c r="AQ36" i="5"/>
  <c r="AQ20" i="5"/>
  <c r="AQ4" i="5"/>
  <c r="AM354" i="5"/>
  <c r="AM338" i="5"/>
  <c r="AM322" i="5"/>
  <c r="AM306" i="5"/>
  <c r="AM290" i="5"/>
  <c r="AM274" i="5"/>
  <c r="AM258" i="5"/>
  <c r="AM242" i="5"/>
  <c r="AM226" i="5"/>
  <c r="AM210" i="5"/>
  <c r="AM194" i="5"/>
  <c r="AM178" i="5"/>
  <c r="AM162" i="5"/>
  <c r="BS255" i="5"/>
  <c r="BK299" i="5"/>
  <c r="BK171" i="5"/>
  <c r="BK43" i="5"/>
  <c r="BG281" i="5"/>
  <c r="BG153" i="5"/>
  <c r="BG25" i="5"/>
  <c r="BC263" i="5"/>
  <c r="BC135" i="5"/>
  <c r="BC7" i="5"/>
  <c r="AY247" i="5"/>
  <c r="AY231" i="5"/>
  <c r="AY215" i="5"/>
  <c r="AY199" i="5"/>
  <c r="AY183" i="5"/>
  <c r="AY167" i="5"/>
  <c r="AY151" i="5"/>
  <c r="AY135" i="5"/>
  <c r="AY119" i="5"/>
  <c r="AY103" i="5"/>
  <c r="AY87" i="5"/>
  <c r="AY71" i="5"/>
  <c r="AY55" i="5"/>
  <c r="AY39" i="5"/>
  <c r="AY23" i="5"/>
  <c r="AY7" i="5"/>
  <c r="AU357" i="5"/>
  <c r="AU341" i="5"/>
  <c r="AU325" i="5"/>
  <c r="AU309" i="5"/>
  <c r="AU293" i="5"/>
  <c r="AU277" i="5"/>
  <c r="AU261" i="5"/>
  <c r="AU245" i="5"/>
  <c r="AU229" i="5"/>
  <c r="AU213" i="5"/>
  <c r="AU197" i="5"/>
  <c r="AU181" i="5"/>
  <c r="AU165" i="5"/>
  <c r="AU149" i="5"/>
  <c r="AU133" i="5"/>
  <c r="AU117" i="5"/>
  <c r="AU101" i="5"/>
  <c r="AU85" i="5"/>
  <c r="AU69" i="5"/>
  <c r="AU53" i="5"/>
  <c r="AU37" i="5"/>
  <c r="AU21" i="5"/>
  <c r="AU5" i="5"/>
  <c r="AQ355" i="5"/>
  <c r="AQ339" i="5"/>
  <c r="AQ323" i="5"/>
  <c r="AQ307" i="5"/>
  <c r="AQ291" i="5"/>
  <c r="AQ275" i="5"/>
  <c r="AQ259" i="5"/>
  <c r="AQ243" i="5"/>
  <c r="AQ227" i="5"/>
  <c r="AQ211" i="5"/>
  <c r="AQ195" i="5"/>
  <c r="AQ179" i="5"/>
  <c r="AQ163" i="5"/>
  <c r="AQ147" i="5"/>
  <c r="AQ131" i="5"/>
  <c r="AQ115" i="5"/>
  <c r="AQ99" i="5"/>
  <c r="AQ83" i="5"/>
  <c r="AQ67" i="5"/>
  <c r="AQ51" i="5"/>
  <c r="AQ35" i="5"/>
  <c r="AQ19" i="5"/>
  <c r="AQ3" i="5"/>
  <c r="AR3" i="5" s="1"/>
  <c r="AS3" i="5" s="1"/>
  <c r="AM353" i="5"/>
  <c r="AM337" i="5"/>
  <c r="AM321" i="5"/>
  <c r="AM305" i="5"/>
  <c r="AM289" i="5"/>
  <c r="AM273" i="5"/>
  <c r="AM257" i="5"/>
  <c r="AM241" i="5"/>
  <c r="AM225" i="5"/>
  <c r="AM209" i="5"/>
  <c r="AM193" i="5"/>
  <c r="AM177" i="5"/>
  <c r="AM161" i="5"/>
  <c r="BS144" i="5"/>
  <c r="BK286" i="5"/>
  <c r="BK158" i="5"/>
  <c r="BK30" i="5"/>
  <c r="BG268" i="5"/>
  <c r="BG140" i="5"/>
  <c r="BG12" i="5"/>
  <c r="BC250" i="5"/>
  <c r="BC122" i="5"/>
  <c r="AY360" i="5"/>
  <c r="AY246" i="5"/>
  <c r="AY230" i="5"/>
  <c r="AY214" i="5"/>
  <c r="AY198" i="5"/>
  <c r="AY182" i="5"/>
  <c r="AY166" i="5"/>
  <c r="AY150" i="5"/>
  <c r="AY134" i="5"/>
  <c r="AY118" i="5"/>
  <c r="AY102" i="5"/>
  <c r="AY86" i="5"/>
  <c r="AY70" i="5"/>
  <c r="AY54" i="5"/>
  <c r="AY38" i="5"/>
  <c r="AY22" i="5"/>
  <c r="AY6" i="5"/>
  <c r="AU356" i="5"/>
  <c r="AU340" i="5"/>
  <c r="AU324" i="5"/>
  <c r="AU308" i="5"/>
  <c r="AU292" i="5"/>
  <c r="AU276" i="5"/>
  <c r="AU260" i="5"/>
  <c r="AU244" i="5"/>
  <c r="AU228" i="5"/>
  <c r="AU212" i="5"/>
  <c r="AU196" i="5"/>
  <c r="AU180" i="5"/>
  <c r="AU164" i="5"/>
  <c r="AU148" i="5"/>
  <c r="AU132" i="5"/>
  <c r="AU116" i="5"/>
  <c r="AU100" i="5"/>
  <c r="AU84" i="5"/>
  <c r="AU68" i="5"/>
  <c r="AU52" i="5"/>
  <c r="AU36" i="5"/>
  <c r="AU20" i="5"/>
  <c r="AU4" i="5"/>
  <c r="AQ354" i="5"/>
  <c r="AQ338" i="5"/>
  <c r="AQ322" i="5"/>
  <c r="AQ306" i="5"/>
  <c r="AQ290" i="5"/>
  <c r="AQ274" i="5"/>
  <c r="AQ258" i="5"/>
  <c r="AQ242" i="5"/>
  <c r="AQ226" i="5"/>
  <c r="AQ210" i="5"/>
  <c r="AQ194" i="5"/>
  <c r="AQ178" i="5"/>
  <c r="AQ162" i="5"/>
  <c r="AQ146" i="5"/>
  <c r="AQ130" i="5"/>
  <c r="AQ114" i="5"/>
  <c r="AQ98" i="5"/>
  <c r="AQ82" i="5"/>
  <c r="AQ66" i="5"/>
  <c r="AQ50" i="5"/>
  <c r="AQ34" i="5"/>
  <c r="AQ18" i="5"/>
  <c r="AQ2" i="5"/>
  <c r="AM352" i="5"/>
  <c r="AM336" i="5"/>
  <c r="AM320" i="5"/>
  <c r="AM304" i="5"/>
  <c r="AM288" i="5"/>
  <c r="AM272" i="5"/>
  <c r="AM256" i="5"/>
  <c r="AM240" i="5"/>
  <c r="AM224" i="5"/>
  <c r="AM208" i="5"/>
  <c r="AM192" i="5"/>
  <c r="AM176" i="5"/>
  <c r="AM160" i="5"/>
  <c r="BS127" i="5"/>
  <c r="BK283" i="5"/>
  <c r="BK155" i="5"/>
  <c r="BK27" i="5"/>
  <c r="BG265" i="5"/>
  <c r="BG137" i="5"/>
  <c r="BG9" i="5"/>
  <c r="BC247" i="5"/>
  <c r="BC119" i="5"/>
  <c r="AY357" i="5"/>
  <c r="AY245" i="5"/>
  <c r="AY229" i="5"/>
  <c r="AY213" i="5"/>
  <c r="AY197" i="5"/>
  <c r="AY181" i="5"/>
  <c r="AY165" i="5"/>
  <c r="AY149" i="5"/>
  <c r="AY133" i="5"/>
  <c r="AY117" i="5"/>
  <c r="AY101" i="5"/>
  <c r="AY85" i="5"/>
  <c r="AY69" i="5"/>
  <c r="AY53" i="5"/>
  <c r="AY37" i="5"/>
  <c r="AY21" i="5"/>
  <c r="AY5" i="5"/>
  <c r="AU355" i="5"/>
  <c r="AU339" i="5"/>
  <c r="AU323" i="5"/>
  <c r="AU307" i="5"/>
  <c r="AU291" i="5"/>
  <c r="AU275" i="5"/>
  <c r="AU259" i="5"/>
  <c r="AU243" i="5"/>
  <c r="AU227" i="5"/>
  <c r="AU211" i="5"/>
  <c r="AU195" i="5"/>
  <c r="AU179" i="5"/>
  <c r="AU163" i="5"/>
  <c r="AU147" i="5"/>
  <c r="AU131" i="5"/>
  <c r="AU115" i="5"/>
  <c r="AU99" i="5"/>
  <c r="AU83" i="5"/>
  <c r="AU67" i="5"/>
  <c r="AU51" i="5"/>
  <c r="AU35" i="5"/>
  <c r="AU19" i="5"/>
  <c r="AU3" i="5"/>
  <c r="AV3" i="5" s="1"/>
  <c r="AQ353" i="5"/>
  <c r="AQ337" i="5"/>
  <c r="AQ321" i="5"/>
  <c r="AQ305" i="5"/>
  <c r="AQ289" i="5"/>
  <c r="AQ273" i="5"/>
  <c r="AQ257" i="5"/>
  <c r="AQ241" i="5"/>
  <c r="AQ225" i="5"/>
  <c r="AQ209" i="5"/>
  <c r="AQ193" i="5"/>
  <c r="AQ177" i="5"/>
  <c r="AQ161" i="5"/>
  <c r="AQ145" i="5"/>
  <c r="AQ129" i="5"/>
  <c r="AQ113" i="5"/>
  <c r="AQ97" i="5"/>
  <c r="AQ81" i="5"/>
  <c r="AQ65" i="5"/>
  <c r="AQ49" i="5"/>
  <c r="AQ33" i="5"/>
  <c r="AQ17" i="5"/>
  <c r="AM367" i="5"/>
  <c r="AM351" i="5"/>
  <c r="AM335" i="5"/>
  <c r="AM319" i="5"/>
  <c r="AM303" i="5"/>
  <c r="AM287" i="5"/>
  <c r="AM271" i="5"/>
  <c r="AM255" i="5"/>
  <c r="AM239" i="5"/>
  <c r="AM223" i="5"/>
  <c r="AM207" i="5"/>
  <c r="AM191" i="5"/>
  <c r="AM175" i="5"/>
  <c r="AM159" i="5"/>
  <c r="BS16" i="5"/>
  <c r="BK270" i="5"/>
  <c r="BK142" i="5"/>
  <c r="BK14" i="5"/>
  <c r="BG252" i="5"/>
  <c r="BG124" i="5"/>
  <c r="BC362" i="5"/>
  <c r="BC234" i="5"/>
  <c r="BC106" i="5"/>
  <c r="AY344" i="5"/>
  <c r="AY244" i="5"/>
  <c r="AY228" i="5"/>
  <c r="AY212" i="5"/>
  <c r="AY196" i="5"/>
  <c r="AY180" i="5"/>
  <c r="AY164" i="5"/>
  <c r="AY148" i="5"/>
  <c r="AY132" i="5"/>
  <c r="AY116" i="5"/>
  <c r="AY100" i="5"/>
  <c r="AY84" i="5"/>
  <c r="AY68" i="5"/>
  <c r="AY52" i="5"/>
  <c r="AY36" i="5"/>
  <c r="AY20" i="5"/>
  <c r="AY4" i="5"/>
  <c r="AU354" i="5"/>
  <c r="AU338" i="5"/>
  <c r="AU322" i="5"/>
  <c r="AU306" i="5"/>
  <c r="AU290" i="5"/>
  <c r="AU274" i="5"/>
  <c r="AU258" i="5"/>
  <c r="AU242" i="5"/>
  <c r="AU226" i="5"/>
  <c r="AU210" i="5"/>
  <c r="AU194" i="5"/>
  <c r="AU178" i="5"/>
  <c r="AU162" i="5"/>
  <c r="AU146" i="5"/>
  <c r="AU130" i="5"/>
  <c r="AU114" i="5"/>
  <c r="AU98" i="5"/>
  <c r="AU82" i="5"/>
  <c r="AU66" i="5"/>
  <c r="AU50" i="5"/>
  <c r="AU34" i="5"/>
  <c r="AU18" i="5"/>
  <c r="AU2" i="5"/>
  <c r="AQ352" i="5"/>
  <c r="AQ336" i="5"/>
  <c r="AQ320" i="5"/>
  <c r="AQ304" i="5"/>
  <c r="AQ288" i="5"/>
  <c r="AQ272" i="5"/>
  <c r="AQ256" i="5"/>
  <c r="AQ240" i="5"/>
  <c r="AQ224" i="5"/>
  <c r="AQ208" i="5"/>
  <c r="AQ192" i="5"/>
  <c r="AQ176" i="5"/>
  <c r="AQ160" i="5"/>
  <c r="AQ144" i="5"/>
  <c r="AQ128" i="5"/>
  <c r="AQ112" i="5"/>
  <c r="AQ96" i="5"/>
  <c r="AQ80" i="5"/>
  <c r="AQ64" i="5"/>
  <c r="AQ48" i="5"/>
  <c r="AQ32" i="5"/>
  <c r="AQ16" i="5"/>
  <c r="AM366" i="5"/>
  <c r="AM350" i="5"/>
  <c r="AM334" i="5"/>
  <c r="AM318" i="5"/>
  <c r="AM302" i="5"/>
  <c r="AM286" i="5"/>
  <c r="AM270" i="5"/>
  <c r="AM254" i="5"/>
  <c r="AM238" i="5"/>
  <c r="AM222" i="5"/>
  <c r="AM206" i="5"/>
  <c r="AM190" i="5"/>
  <c r="AM174" i="5"/>
  <c r="AM158" i="5"/>
  <c r="BO365" i="5"/>
  <c r="BK267" i="5"/>
  <c r="BK139" i="5"/>
  <c r="BK11" i="5"/>
  <c r="BG249" i="5"/>
  <c r="BG121" i="5"/>
  <c r="BC359" i="5"/>
  <c r="BC231" i="5"/>
  <c r="BC103" i="5"/>
  <c r="AY341" i="5"/>
  <c r="AY243" i="5"/>
  <c r="AY227" i="5"/>
  <c r="AY211" i="5"/>
  <c r="AY195" i="5"/>
  <c r="AY179" i="5"/>
  <c r="AY163" i="5"/>
  <c r="AY147" i="5"/>
  <c r="AY131" i="5"/>
  <c r="AY115" i="5"/>
  <c r="AY99" i="5"/>
  <c r="AY83" i="5"/>
  <c r="AY67" i="5"/>
  <c r="AY51" i="5"/>
  <c r="AY35" i="5"/>
  <c r="AY19" i="5"/>
  <c r="AY3" i="5"/>
  <c r="AZ3" i="5" s="1"/>
  <c r="BA3" i="5" s="1"/>
  <c r="AU353" i="5"/>
  <c r="AU337" i="5"/>
  <c r="AU321" i="5"/>
  <c r="AU305" i="5"/>
  <c r="AU289" i="5"/>
  <c r="AU273" i="5"/>
  <c r="AU257" i="5"/>
  <c r="AU241" i="5"/>
  <c r="AU225" i="5"/>
  <c r="AU209" i="5"/>
  <c r="AU193" i="5"/>
  <c r="AU177" i="5"/>
  <c r="AU161" i="5"/>
  <c r="AU145" i="5"/>
  <c r="AU129" i="5"/>
  <c r="AU113" i="5"/>
  <c r="AU97" i="5"/>
  <c r="AU81" i="5"/>
  <c r="AU65" i="5"/>
  <c r="AU49" i="5"/>
  <c r="AU33" i="5"/>
  <c r="AU17" i="5"/>
  <c r="AQ367" i="5"/>
  <c r="AQ351" i="5"/>
  <c r="AQ335" i="5"/>
  <c r="AQ319" i="5"/>
  <c r="AQ303" i="5"/>
  <c r="AQ287" i="5"/>
  <c r="AQ271" i="5"/>
  <c r="AQ255" i="5"/>
  <c r="AQ239" i="5"/>
  <c r="AQ223" i="5"/>
  <c r="AQ207" i="5"/>
  <c r="AQ191" i="5"/>
  <c r="AQ175" i="5"/>
  <c r="AQ159" i="5"/>
  <c r="AQ143" i="5"/>
  <c r="AQ127" i="5"/>
  <c r="AQ111" i="5"/>
  <c r="AQ95" i="5"/>
  <c r="AQ79" i="5"/>
  <c r="AQ63" i="5"/>
  <c r="AQ47" i="5"/>
  <c r="AQ31" i="5"/>
  <c r="AQ15" i="5"/>
  <c r="AM365" i="5"/>
  <c r="AM349" i="5"/>
  <c r="AM333" i="5"/>
  <c r="AM317" i="5"/>
  <c r="AM301" i="5"/>
  <c r="AM285" i="5"/>
  <c r="AM269" i="5"/>
  <c r="AM253" i="5"/>
  <c r="AM237" i="5"/>
  <c r="AM221" i="5"/>
  <c r="AM205" i="5"/>
  <c r="AM189" i="5"/>
  <c r="AM173" i="5"/>
  <c r="AM157" i="5"/>
  <c r="CU360" i="5"/>
  <c r="BO254" i="5"/>
  <c r="BK254" i="5"/>
  <c r="BK126" i="5"/>
  <c r="BG364" i="5"/>
  <c r="BG236" i="5"/>
  <c r="BG108" i="5"/>
  <c r="BC346" i="5"/>
  <c r="BC218" i="5"/>
  <c r="BC90" i="5"/>
  <c r="AY328" i="5"/>
  <c r="AY242" i="5"/>
  <c r="AY226" i="5"/>
  <c r="AY210" i="5"/>
  <c r="AY194" i="5"/>
  <c r="AY178" i="5"/>
  <c r="AY162" i="5"/>
  <c r="AY146" i="5"/>
  <c r="AY130" i="5"/>
  <c r="AY114" i="5"/>
  <c r="AY98" i="5"/>
  <c r="AY82" i="5"/>
  <c r="AY66" i="5"/>
  <c r="AY50" i="5"/>
  <c r="AY34" i="5"/>
  <c r="AY18" i="5"/>
  <c r="AY2" i="5"/>
  <c r="AU352" i="5"/>
  <c r="AU336" i="5"/>
  <c r="AU320" i="5"/>
  <c r="AU304" i="5"/>
  <c r="AU288" i="5"/>
  <c r="AU272" i="5"/>
  <c r="AU256" i="5"/>
  <c r="AU240" i="5"/>
  <c r="AU224" i="5"/>
  <c r="AU208" i="5"/>
  <c r="AU192" i="5"/>
  <c r="AU176" i="5"/>
  <c r="AU160" i="5"/>
  <c r="AU144" i="5"/>
  <c r="AU128" i="5"/>
  <c r="AU112" i="5"/>
  <c r="AU96" i="5"/>
  <c r="AU80" i="5"/>
  <c r="AU64" i="5"/>
  <c r="AU48" i="5"/>
  <c r="AU32" i="5"/>
  <c r="AU16" i="5"/>
  <c r="AQ366" i="5"/>
  <c r="AQ350" i="5"/>
  <c r="AQ334" i="5"/>
  <c r="AQ318" i="5"/>
  <c r="AQ302" i="5"/>
  <c r="AQ286" i="5"/>
  <c r="AQ270" i="5"/>
  <c r="AQ254" i="5"/>
  <c r="AQ238" i="5"/>
  <c r="AQ222" i="5"/>
  <c r="AQ206" i="5"/>
  <c r="AQ190" i="5"/>
  <c r="AQ174" i="5"/>
  <c r="AQ158" i="5"/>
  <c r="AQ142" i="5"/>
  <c r="AQ126" i="5"/>
  <c r="AQ110" i="5"/>
  <c r="AQ94" i="5"/>
  <c r="AQ78" i="5"/>
  <c r="AQ62" i="5"/>
  <c r="AQ46" i="5"/>
  <c r="AQ30" i="5"/>
  <c r="AQ14" i="5"/>
  <c r="AM364" i="5"/>
  <c r="AM348" i="5"/>
  <c r="AM332" i="5"/>
  <c r="AM316" i="5"/>
  <c r="AM300" i="5"/>
  <c r="AM284" i="5"/>
  <c r="AM268" i="5"/>
  <c r="AM252" i="5"/>
  <c r="AM236" i="5"/>
  <c r="AM220" i="5"/>
  <c r="AM204" i="5"/>
  <c r="AM188" i="5"/>
  <c r="AM172" i="5"/>
  <c r="CA346" i="5"/>
  <c r="BO126" i="5"/>
  <c r="BK238" i="5"/>
  <c r="BK110" i="5"/>
  <c r="BG348" i="5"/>
  <c r="BG220" i="5"/>
  <c r="BG92" i="5"/>
  <c r="BC330" i="5"/>
  <c r="BC202" i="5"/>
  <c r="BC74" i="5"/>
  <c r="AY312" i="5"/>
  <c r="AY240" i="5"/>
  <c r="AY224" i="5"/>
  <c r="AY208" i="5"/>
  <c r="AY192" i="5"/>
  <c r="AY176" i="5"/>
  <c r="AY160" i="5"/>
  <c r="AY144" i="5"/>
  <c r="AY128" i="5"/>
  <c r="AY112" i="5"/>
  <c r="AY96" i="5"/>
  <c r="AY80" i="5"/>
  <c r="AY64" i="5"/>
  <c r="AY48" i="5"/>
  <c r="AY32" i="5"/>
  <c r="AY16" i="5"/>
  <c r="AU366" i="5"/>
  <c r="AU350" i="5"/>
  <c r="AU334" i="5"/>
  <c r="AU318" i="5"/>
  <c r="AU302" i="5"/>
  <c r="AU286" i="5"/>
  <c r="AU270" i="5"/>
  <c r="AU254" i="5"/>
  <c r="AU238" i="5"/>
  <c r="AU222" i="5"/>
  <c r="AU206" i="5"/>
  <c r="AU190" i="5"/>
  <c r="AU174" i="5"/>
  <c r="AU158" i="5"/>
  <c r="AU142" i="5"/>
  <c r="AU126" i="5"/>
  <c r="AU110" i="5"/>
  <c r="AU94" i="5"/>
  <c r="AU78" i="5"/>
  <c r="AU62" i="5"/>
  <c r="AU46" i="5"/>
  <c r="AU30" i="5"/>
  <c r="AU14" i="5"/>
  <c r="AQ364" i="5"/>
  <c r="AQ348" i="5"/>
  <c r="AQ332" i="5"/>
  <c r="AQ316" i="5"/>
  <c r="AQ300" i="5"/>
  <c r="AQ284" i="5"/>
  <c r="AQ268" i="5"/>
  <c r="AQ252" i="5"/>
  <c r="AQ236" i="5"/>
  <c r="AQ220" i="5"/>
  <c r="AQ204" i="5"/>
  <c r="AQ188" i="5"/>
  <c r="AQ172" i="5"/>
  <c r="AQ156" i="5"/>
  <c r="AQ140" i="5"/>
  <c r="AQ124" i="5"/>
  <c r="AQ108" i="5"/>
  <c r="AQ92" i="5"/>
  <c r="AQ76" i="5"/>
  <c r="AQ60" i="5"/>
  <c r="AQ44" i="5"/>
  <c r="AQ28" i="5"/>
  <c r="AQ12" i="5"/>
  <c r="AM362" i="5"/>
  <c r="AM346" i="5"/>
  <c r="AM330" i="5"/>
  <c r="AM314" i="5"/>
  <c r="AM298" i="5"/>
  <c r="AM282" i="5"/>
  <c r="AM266" i="5"/>
  <c r="AM250" i="5"/>
  <c r="AM234" i="5"/>
  <c r="AM218" i="5"/>
  <c r="AM202" i="5"/>
  <c r="AM186" i="5"/>
  <c r="AM170" i="5"/>
  <c r="CA251" i="5"/>
  <c r="BO109" i="5"/>
  <c r="BK235" i="5"/>
  <c r="BK107" i="5"/>
  <c r="BG345" i="5"/>
  <c r="BG217" i="5"/>
  <c r="BG89" i="5"/>
  <c r="BC327" i="5"/>
  <c r="BC199" i="5"/>
  <c r="BC71" i="5"/>
  <c r="AY309" i="5"/>
  <c r="AY239" i="5"/>
  <c r="AY223" i="5"/>
  <c r="AY207" i="5"/>
  <c r="AY191" i="5"/>
  <c r="AY175" i="5"/>
  <c r="AY159" i="5"/>
  <c r="AY143" i="5"/>
  <c r="AY127" i="5"/>
  <c r="AY111" i="5"/>
  <c r="AY95" i="5"/>
  <c r="AY79" i="5"/>
  <c r="AY63" i="5"/>
  <c r="AY47" i="5"/>
  <c r="AY31" i="5"/>
  <c r="AY15" i="5"/>
  <c r="AU365" i="5"/>
  <c r="AU349" i="5"/>
  <c r="AU333" i="5"/>
  <c r="AU317" i="5"/>
  <c r="AU301" i="5"/>
  <c r="AU285" i="5"/>
  <c r="AU269" i="5"/>
  <c r="AU253" i="5"/>
  <c r="AU237" i="5"/>
  <c r="AU221" i="5"/>
  <c r="AU205" i="5"/>
  <c r="AU189" i="5"/>
  <c r="AU173" i="5"/>
  <c r="AU157" i="5"/>
  <c r="AU141" i="5"/>
  <c r="AU125" i="5"/>
  <c r="AU109" i="5"/>
  <c r="AU93" i="5"/>
  <c r="AU77" i="5"/>
  <c r="AU61" i="5"/>
  <c r="AU45" i="5"/>
  <c r="AU29" i="5"/>
  <c r="AU13" i="5"/>
  <c r="AQ363" i="5"/>
  <c r="AQ347" i="5"/>
  <c r="AQ331" i="5"/>
  <c r="AQ315" i="5"/>
  <c r="AQ299" i="5"/>
  <c r="AQ283" i="5"/>
  <c r="AQ267" i="5"/>
  <c r="AQ251" i="5"/>
  <c r="AQ235" i="5"/>
  <c r="AQ219" i="5"/>
  <c r="AQ203" i="5"/>
  <c r="AQ187" i="5"/>
  <c r="AQ171" i="5"/>
  <c r="AQ155" i="5"/>
  <c r="AQ139" i="5"/>
  <c r="AQ123" i="5"/>
  <c r="AQ107" i="5"/>
  <c r="AQ91" i="5"/>
  <c r="AQ75" i="5"/>
  <c r="AQ59" i="5"/>
  <c r="AQ43" i="5"/>
  <c r="AQ27" i="5"/>
  <c r="AQ11" i="5"/>
  <c r="AM361" i="5"/>
  <c r="AM345" i="5"/>
  <c r="AM329" i="5"/>
  <c r="AM313" i="5"/>
  <c r="AM297" i="5"/>
  <c r="AM281" i="5"/>
  <c r="AM265" i="5"/>
  <c r="AM249" i="5"/>
  <c r="AM233" i="5"/>
  <c r="AM217" i="5"/>
  <c r="AM201" i="5"/>
  <c r="AM185" i="5"/>
  <c r="AM169" i="5"/>
  <c r="BG361" i="5"/>
  <c r="AY97" i="5"/>
  <c r="AU207" i="5"/>
  <c r="AQ317" i="5"/>
  <c r="AQ61" i="5"/>
  <c r="AM171" i="5"/>
  <c r="AM141" i="5"/>
  <c r="AM125" i="5"/>
  <c r="AM109" i="5"/>
  <c r="AM93" i="5"/>
  <c r="AM77" i="5"/>
  <c r="AM61" i="5"/>
  <c r="AM45" i="5"/>
  <c r="AM29" i="5"/>
  <c r="AM13" i="5"/>
  <c r="AI363" i="5"/>
  <c r="AI347" i="5"/>
  <c r="AI331" i="5"/>
  <c r="AI315" i="5"/>
  <c r="AI299" i="5"/>
  <c r="AI283" i="5"/>
  <c r="AI267" i="5"/>
  <c r="AI251" i="5"/>
  <c r="AI235" i="5"/>
  <c r="AI219" i="5"/>
  <c r="AI203" i="5"/>
  <c r="AI187" i="5"/>
  <c r="AI171" i="5"/>
  <c r="AI155" i="5"/>
  <c r="AI139" i="5"/>
  <c r="AI123" i="5"/>
  <c r="AI107" i="5"/>
  <c r="AI91" i="5"/>
  <c r="AI75" i="5"/>
  <c r="AI59" i="5"/>
  <c r="AI43" i="5"/>
  <c r="AI27" i="5"/>
  <c r="AI11" i="5"/>
  <c r="AE361" i="5"/>
  <c r="AE345" i="5"/>
  <c r="AE329" i="5"/>
  <c r="AE313" i="5"/>
  <c r="AE297" i="5"/>
  <c r="AE281" i="5"/>
  <c r="AE265" i="5"/>
  <c r="AE249" i="5"/>
  <c r="AE233" i="5"/>
  <c r="AE217" i="5"/>
  <c r="AE201" i="5"/>
  <c r="AE185" i="5"/>
  <c r="AE169" i="5"/>
  <c r="AE153" i="5"/>
  <c r="AE137" i="5"/>
  <c r="AE121" i="5"/>
  <c r="AE105" i="5"/>
  <c r="AE89" i="5"/>
  <c r="AE73" i="5"/>
  <c r="AE57" i="5"/>
  <c r="AE41" i="5"/>
  <c r="AE25" i="5"/>
  <c r="AE9" i="5"/>
  <c r="AA359" i="5"/>
  <c r="AA343" i="5"/>
  <c r="AA327" i="5"/>
  <c r="AA311" i="5"/>
  <c r="AA295" i="5"/>
  <c r="AA279" i="5"/>
  <c r="AA263" i="5"/>
  <c r="AA247" i="5"/>
  <c r="AA231" i="5"/>
  <c r="AA215" i="5"/>
  <c r="AA199" i="5"/>
  <c r="AA183" i="5"/>
  <c r="AA167" i="5"/>
  <c r="AA151" i="5"/>
  <c r="AA135" i="5"/>
  <c r="AA119" i="5"/>
  <c r="AA103" i="5"/>
  <c r="AA87" i="5"/>
  <c r="AA71" i="5"/>
  <c r="AA55" i="5"/>
  <c r="AA39" i="5"/>
  <c r="AA23" i="5"/>
  <c r="AA7" i="5"/>
  <c r="BG233" i="5"/>
  <c r="AY81" i="5"/>
  <c r="AU191" i="5"/>
  <c r="AQ301" i="5"/>
  <c r="AQ45" i="5"/>
  <c r="AM156" i="5"/>
  <c r="AM140" i="5"/>
  <c r="AM124" i="5"/>
  <c r="AM108" i="5"/>
  <c r="AM92" i="5"/>
  <c r="AM76" i="5"/>
  <c r="AM60" i="5"/>
  <c r="AM44" i="5"/>
  <c r="AM28" i="5"/>
  <c r="AM12" i="5"/>
  <c r="AI362" i="5"/>
  <c r="AI346" i="5"/>
  <c r="AI330" i="5"/>
  <c r="AI314" i="5"/>
  <c r="AI298" i="5"/>
  <c r="AI282" i="5"/>
  <c r="AI266" i="5"/>
  <c r="AI250" i="5"/>
  <c r="AI234" i="5"/>
  <c r="AI218" i="5"/>
  <c r="AI202" i="5"/>
  <c r="AI186" i="5"/>
  <c r="AI170" i="5"/>
  <c r="AI154" i="5"/>
  <c r="AI138" i="5"/>
  <c r="AI122" i="5"/>
  <c r="AI106" i="5"/>
  <c r="AI90" i="5"/>
  <c r="AI74" i="5"/>
  <c r="AI58" i="5"/>
  <c r="AI42" i="5"/>
  <c r="AI26" i="5"/>
  <c r="AI10" i="5"/>
  <c r="AE360" i="5"/>
  <c r="AE344" i="5"/>
  <c r="AE328" i="5"/>
  <c r="AE312" i="5"/>
  <c r="AE296" i="5"/>
  <c r="AE280" i="5"/>
  <c r="AE264" i="5"/>
  <c r="AE248" i="5"/>
  <c r="AE232" i="5"/>
  <c r="AE216" i="5"/>
  <c r="AE200" i="5"/>
  <c r="AE184" i="5"/>
  <c r="AE168" i="5"/>
  <c r="AE152" i="5"/>
  <c r="AE136" i="5"/>
  <c r="AE120" i="5"/>
  <c r="AE104" i="5"/>
  <c r="AE88" i="5"/>
  <c r="AE72" i="5"/>
  <c r="AE56" i="5"/>
  <c r="AE40" i="5"/>
  <c r="AE24" i="5"/>
  <c r="AE8" i="5"/>
  <c r="AA358" i="5"/>
  <c r="AA342" i="5"/>
  <c r="AA326" i="5"/>
  <c r="AA310" i="5"/>
  <c r="AA294" i="5"/>
  <c r="AA278" i="5"/>
  <c r="AA262" i="5"/>
  <c r="AA246" i="5"/>
  <c r="AA230" i="5"/>
  <c r="AA214" i="5"/>
  <c r="AA198" i="5"/>
  <c r="AA182" i="5"/>
  <c r="AA166" i="5"/>
  <c r="AA150" i="5"/>
  <c r="AA134" i="5"/>
  <c r="AA118" i="5"/>
  <c r="AA102" i="5"/>
  <c r="AA86" i="5"/>
  <c r="AA70" i="5"/>
  <c r="AA54" i="5"/>
  <c r="AA38" i="5"/>
  <c r="AA22" i="5"/>
  <c r="AA6" i="5"/>
  <c r="BG105" i="5"/>
  <c r="AY65" i="5"/>
  <c r="AU175" i="5"/>
  <c r="AQ285" i="5"/>
  <c r="AQ29" i="5"/>
  <c r="AM155" i="5"/>
  <c r="AM139" i="5"/>
  <c r="AM123" i="5"/>
  <c r="AM107" i="5"/>
  <c r="AM91" i="5"/>
  <c r="AM75" i="5"/>
  <c r="AM59" i="5"/>
  <c r="AM43" i="5"/>
  <c r="AM27" i="5"/>
  <c r="AM11" i="5"/>
  <c r="AI361" i="5"/>
  <c r="AI345" i="5"/>
  <c r="AI329" i="5"/>
  <c r="AI313" i="5"/>
  <c r="AI297" i="5"/>
  <c r="AI281" i="5"/>
  <c r="AI265" i="5"/>
  <c r="AI249" i="5"/>
  <c r="AI233" i="5"/>
  <c r="AI217" i="5"/>
  <c r="AI201" i="5"/>
  <c r="AI185" i="5"/>
  <c r="AI169" i="5"/>
  <c r="AI153" i="5"/>
  <c r="AI137" i="5"/>
  <c r="AI121" i="5"/>
  <c r="AI105" i="5"/>
  <c r="AI89" i="5"/>
  <c r="AI73" i="5"/>
  <c r="AI57" i="5"/>
  <c r="AI41" i="5"/>
  <c r="AI25" i="5"/>
  <c r="AI9" i="5"/>
  <c r="AE359" i="5"/>
  <c r="AE343" i="5"/>
  <c r="AE327" i="5"/>
  <c r="AE311" i="5"/>
  <c r="AE295" i="5"/>
  <c r="AE279" i="5"/>
  <c r="AE263" i="5"/>
  <c r="AE247" i="5"/>
  <c r="AE231" i="5"/>
  <c r="AE215" i="5"/>
  <c r="AE199" i="5"/>
  <c r="AE183" i="5"/>
  <c r="AE167" i="5"/>
  <c r="AE151" i="5"/>
  <c r="AE135" i="5"/>
  <c r="AE119" i="5"/>
  <c r="AE103" i="5"/>
  <c r="AE87" i="5"/>
  <c r="AE71" i="5"/>
  <c r="AE55" i="5"/>
  <c r="AE39" i="5"/>
  <c r="AE23" i="5"/>
  <c r="AE7" i="5"/>
  <c r="AA357" i="5"/>
  <c r="AA341" i="5"/>
  <c r="AA325" i="5"/>
  <c r="AA309" i="5"/>
  <c r="AA293" i="5"/>
  <c r="AA277" i="5"/>
  <c r="AA261" i="5"/>
  <c r="AA245" i="5"/>
  <c r="AA229" i="5"/>
  <c r="AA213" i="5"/>
  <c r="AA197" i="5"/>
  <c r="AA181" i="5"/>
  <c r="AA165" i="5"/>
  <c r="AA149" i="5"/>
  <c r="AA133" i="5"/>
  <c r="AA117" i="5"/>
  <c r="AA101" i="5"/>
  <c r="AA85" i="5"/>
  <c r="AA69" i="5"/>
  <c r="AA53" i="5"/>
  <c r="AA37" i="5"/>
  <c r="AA21" i="5"/>
  <c r="AA5" i="5"/>
  <c r="BC343" i="5"/>
  <c r="AY49" i="5"/>
  <c r="AU159" i="5"/>
  <c r="AQ269" i="5"/>
  <c r="AQ13" i="5"/>
  <c r="AM154" i="5"/>
  <c r="AM138" i="5"/>
  <c r="AM122" i="5"/>
  <c r="AM106" i="5"/>
  <c r="AM90" i="5"/>
  <c r="AM74" i="5"/>
  <c r="AM58" i="5"/>
  <c r="AM42" i="5"/>
  <c r="AM26" i="5"/>
  <c r="AM10" i="5"/>
  <c r="AI360" i="5"/>
  <c r="AI344" i="5"/>
  <c r="AI328" i="5"/>
  <c r="AI312" i="5"/>
  <c r="AI296" i="5"/>
  <c r="AI280" i="5"/>
  <c r="AI264" i="5"/>
  <c r="AI248" i="5"/>
  <c r="AI232" i="5"/>
  <c r="AI216" i="5"/>
  <c r="AI200" i="5"/>
  <c r="AI184" i="5"/>
  <c r="AI168" i="5"/>
  <c r="AI152" i="5"/>
  <c r="AI136" i="5"/>
  <c r="AI120" i="5"/>
  <c r="AI104" i="5"/>
  <c r="AI88" i="5"/>
  <c r="AI72" i="5"/>
  <c r="AI56" i="5"/>
  <c r="AI40" i="5"/>
  <c r="AI24" i="5"/>
  <c r="AI8" i="5"/>
  <c r="AE358" i="5"/>
  <c r="AE342" i="5"/>
  <c r="AE326" i="5"/>
  <c r="AE310" i="5"/>
  <c r="AE294" i="5"/>
  <c r="AE278" i="5"/>
  <c r="AE262" i="5"/>
  <c r="AE246" i="5"/>
  <c r="AE230" i="5"/>
  <c r="AE214" i="5"/>
  <c r="AE198" i="5"/>
  <c r="AE182" i="5"/>
  <c r="AE166" i="5"/>
  <c r="AE150" i="5"/>
  <c r="AE134" i="5"/>
  <c r="AE118" i="5"/>
  <c r="AE102" i="5"/>
  <c r="AE86" i="5"/>
  <c r="AE70" i="5"/>
  <c r="AE54" i="5"/>
  <c r="AE38" i="5"/>
  <c r="AE22" i="5"/>
  <c r="AE6" i="5"/>
  <c r="AA356" i="5"/>
  <c r="AA340" i="5"/>
  <c r="AA324" i="5"/>
  <c r="AA308" i="5"/>
  <c r="AA292" i="5"/>
  <c r="AA276" i="5"/>
  <c r="AA260" i="5"/>
  <c r="AA244" i="5"/>
  <c r="AA228" i="5"/>
  <c r="AA212" i="5"/>
  <c r="AA196" i="5"/>
  <c r="AA180" i="5"/>
  <c r="AA164" i="5"/>
  <c r="AA148" i="5"/>
  <c r="AA132" i="5"/>
  <c r="AA116" i="5"/>
  <c r="AA100" i="5"/>
  <c r="AA84" i="5"/>
  <c r="AA68" i="5"/>
  <c r="AA52" i="5"/>
  <c r="AA36" i="5"/>
  <c r="AA20" i="5"/>
  <c r="AA4" i="5"/>
  <c r="BC215" i="5"/>
  <c r="AY33" i="5"/>
  <c r="AU143" i="5"/>
  <c r="AQ253" i="5"/>
  <c r="AM363" i="5"/>
  <c r="AM153" i="5"/>
  <c r="AM137" i="5"/>
  <c r="AM121" i="5"/>
  <c r="AM105" i="5"/>
  <c r="AM89" i="5"/>
  <c r="AM73" i="5"/>
  <c r="AM57" i="5"/>
  <c r="AM41" i="5"/>
  <c r="AM25" i="5"/>
  <c r="AM9" i="5"/>
  <c r="AI359" i="5"/>
  <c r="AI343" i="5"/>
  <c r="AI327" i="5"/>
  <c r="AI311" i="5"/>
  <c r="AI295" i="5"/>
  <c r="AI279" i="5"/>
  <c r="AI263" i="5"/>
  <c r="AI247" i="5"/>
  <c r="AI231" i="5"/>
  <c r="AI215" i="5"/>
  <c r="AI199" i="5"/>
  <c r="AI183" i="5"/>
  <c r="AI167" i="5"/>
  <c r="AI151" i="5"/>
  <c r="AI135" i="5"/>
  <c r="AI119" i="5"/>
  <c r="AI103" i="5"/>
  <c r="AI87" i="5"/>
  <c r="AI71" i="5"/>
  <c r="AI55" i="5"/>
  <c r="AI39" i="5"/>
  <c r="AI23" i="5"/>
  <c r="AI7" i="5"/>
  <c r="AE357" i="5"/>
  <c r="AE341" i="5"/>
  <c r="AE325" i="5"/>
  <c r="AE309" i="5"/>
  <c r="AE293" i="5"/>
  <c r="AE277" i="5"/>
  <c r="AE261" i="5"/>
  <c r="AE245" i="5"/>
  <c r="AE229" i="5"/>
  <c r="AE213" i="5"/>
  <c r="AE197" i="5"/>
  <c r="AE181" i="5"/>
  <c r="AE165" i="5"/>
  <c r="AE149" i="5"/>
  <c r="AE133" i="5"/>
  <c r="AE117" i="5"/>
  <c r="AE101" i="5"/>
  <c r="AE85" i="5"/>
  <c r="AE69" i="5"/>
  <c r="AE53" i="5"/>
  <c r="AE37" i="5"/>
  <c r="AE21" i="5"/>
  <c r="AE5" i="5"/>
  <c r="AA355" i="5"/>
  <c r="AA339" i="5"/>
  <c r="AA323" i="5"/>
  <c r="AA307" i="5"/>
  <c r="AA291" i="5"/>
  <c r="AA275" i="5"/>
  <c r="AA259" i="5"/>
  <c r="AA243" i="5"/>
  <c r="AA227" i="5"/>
  <c r="AA211" i="5"/>
  <c r="AA195" i="5"/>
  <c r="AA179" i="5"/>
  <c r="AA163" i="5"/>
  <c r="AA147" i="5"/>
  <c r="AA131" i="5"/>
  <c r="AA115" i="5"/>
  <c r="AA99" i="5"/>
  <c r="AA83" i="5"/>
  <c r="AA67" i="5"/>
  <c r="AA51" i="5"/>
  <c r="AA35" i="5"/>
  <c r="AA19" i="5"/>
  <c r="AA3" i="5"/>
  <c r="AB3" i="5" s="1"/>
  <c r="AC3" i="5" s="1"/>
  <c r="BC87" i="5"/>
  <c r="AY17" i="5"/>
  <c r="AU127" i="5"/>
  <c r="AQ237" i="5"/>
  <c r="AM347" i="5"/>
  <c r="AM152" i="5"/>
  <c r="AM136" i="5"/>
  <c r="AM120" i="5"/>
  <c r="AM104" i="5"/>
  <c r="AM88" i="5"/>
  <c r="AM72" i="5"/>
  <c r="AM56" i="5"/>
  <c r="AM40" i="5"/>
  <c r="AM24" i="5"/>
  <c r="AM8" i="5"/>
  <c r="AI358" i="5"/>
  <c r="AI342" i="5"/>
  <c r="AI326" i="5"/>
  <c r="AI310" i="5"/>
  <c r="AI294" i="5"/>
  <c r="AI278" i="5"/>
  <c r="AI262" i="5"/>
  <c r="AI246" i="5"/>
  <c r="AI230" i="5"/>
  <c r="AI214" i="5"/>
  <c r="AI198" i="5"/>
  <c r="AI182" i="5"/>
  <c r="AI166" i="5"/>
  <c r="AI150" i="5"/>
  <c r="AI134" i="5"/>
  <c r="AI118" i="5"/>
  <c r="AI102" i="5"/>
  <c r="AI86" i="5"/>
  <c r="AI70" i="5"/>
  <c r="AI54" i="5"/>
  <c r="AI38" i="5"/>
  <c r="AI22" i="5"/>
  <c r="AI6" i="5"/>
  <c r="AE356" i="5"/>
  <c r="AE340" i="5"/>
  <c r="AE324" i="5"/>
  <c r="AE308" i="5"/>
  <c r="AE292" i="5"/>
  <c r="AE276" i="5"/>
  <c r="AE260" i="5"/>
  <c r="AE244" i="5"/>
  <c r="AE228" i="5"/>
  <c r="AE212" i="5"/>
  <c r="AE196" i="5"/>
  <c r="AE180" i="5"/>
  <c r="AE164" i="5"/>
  <c r="AE148" i="5"/>
  <c r="AE132" i="5"/>
  <c r="AE116" i="5"/>
  <c r="AE100" i="5"/>
  <c r="AE84" i="5"/>
  <c r="AE68" i="5"/>
  <c r="AE52" i="5"/>
  <c r="AE36" i="5"/>
  <c r="AE20" i="5"/>
  <c r="AE4" i="5"/>
  <c r="AA354" i="5"/>
  <c r="AA338" i="5"/>
  <c r="AA322" i="5"/>
  <c r="AA306" i="5"/>
  <c r="AA290" i="5"/>
  <c r="AA274" i="5"/>
  <c r="AA258" i="5"/>
  <c r="AA242" i="5"/>
  <c r="AA226" i="5"/>
  <c r="AA210" i="5"/>
  <c r="AA194" i="5"/>
  <c r="AA178" i="5"/>
  <c r="AA162" i="5"/>
  <c r="AA146" i="5"/>
  <c r="AA130" i="5"/>
  <c r="AA114" i="5"/>
  <c r="AA98" i="5"/>
  <c r="AA82" i="5"/>
  <c r="AA66" i="5"/>
  <c r="AA50" i="5"/>
  <c r="AA34" i="5"/>
  <c r="AA18" i="5"/>
  <c r="AA2" i="5"/>
  <c r="AY325" i="5"/>
  <c r="AU367" i="5"/>
  <c r="AU111" i="5"/>
  <c r="AQ221" i="5"/>
  <c r="AM331" i="5"/>
  <c r="AM151" i="5"/>
  <c r="AM135" i="5"/>
  <c r="AM119" i="5"/>
  <c r="AM103" i="5"/>
  <c r="AM87" i="5"/>
  <c r="AM71" i="5"/>
  <c r="AM55" i="5"/>
  <c r="AM39" i="5"/>
  <c r="AM23" i="5"/>
  <c r="AM7" i="5"/>
  <c r="AI357" i="5"/>
  <c r="AI341" i="5"/>
  <c r="AI325" i="5"/>
  <c r="AI309" i="5"/>
  <c r="AI293" i="5"/>
  <c r="AI277" i="5"/>
  <c r="AI261" i="5"/>
  <c r="AI245" i="5"/>
  <c r="AI229" i="5"/>
  <c r="AI213" i="5"/>
  <c r="AI197" i="5"/>
  <c r="AI181" i="5"/>
  <c r="AI165" i="5"/>
  <c r="AI149" i="5"/>
  <c r="AI133" i="5"/>
  <c r="AI117" i="5"/>
  <c r="AI101" i="5"/>
  <c r="AI85" i="5"/>
  <c r="AI69" i="5"/>
  <c r="AI53" i="5"/>
  <c r="AI37" i="5"/>
  <c r="AI21" i="5"/>
  <c r="AI5" i="5"/>
  <c r="AE355" i="5"/>
  <c r="AE339" i="5"/>
  <c r="AE323" i="5"/>
  <c r="AE307" i="5"/>
  <c r="AE291" i="5"/>
  <c r="AE275" i="5"/>
  <c r="AE259" i="5"/>
  <c r="AE243" i="5"/>
  <c r="AE227" i="5"/>
  <c r="AE211" i="5"/>
  <c r="AE195" i="5"/>
  <c r="AE179" i="5"/>
  <c r="AE163" i="5"/>
  <c r="AE147" i="5"/>
  <c r="AE131" i="5"/>
  <c r="AE115" i="5"/>
  <c r="AE99" i="5"/>
  <c r="AE83" i="5"/>
  <c r="AE67" i="5"/>
  <c r="AE51" i="5"/>
  <c r="AE35" i="5"/>
  <c r="AE19" i="5"/>
  <c r="AE3" i="5"/>
  <c r="AF3" i="5" s="1"/>
  <c r="AG3" i="5" s="1"/>
  <c r="AA353" i="5"/>
  <c r="AA337" i="5"/>
  <c r="AA321" i="5"/>
  <c r="AA305" i="5"/>
  <c r="AA289" i="5"/>
  <c r="AA273" i="5"/>
  <c r="AA257" i="5"/>
  <c r="AA241" i="5"/>
  <c r="AA225" i="5"/>
  <c r="AA209" i="5"/>
  <c r="AA193" i="5"/>
  <c r="AA177" i="5"/>
  <c r="AA161" i="5"/>
  <c r="AA145" i="5"/>
  <c r="AA129" i="5"/>
  <c r="AA113" i="5"/>
  <c r="AA97" i="5"/>
  <c r="AA81" i="5"/>
  <c r="AA65" i="5"/>
  <c r="AA49" i="5"/>
  <c r="AA33" i="5"/>
  <c r="AA17" i="5"/>
  <c r="AY241" i="5"/>
  <c r="AU351" i="5"/>
  <c r="AU95" i="5"/>
  <c r="AQ205" i="5"/>
  <c r="AM315" i="5"/>
  <c r="AM150" i="5"/>
  <c r="AM134" i="5"/>
  <c r="AM118" i="5"/>
  <c r="AM102" i="5"/>
  <c r="AM86" i="5"/>
  <c r="AM70" i="5"/>
  <c r="AM54" i="5"/>
  <c r="AM38" i="5"/>
  <c r="AM22" i="5"/>
  <c r="AM6" i="5"/>
  <c r="AI356" i="5"/>
  <c r="AI340" i="5"/>
  <c r="AI324" i="5"/>
  <c r="AI308" i="5"/>
  <c r="AI292" i="5"/>
  <c r="AI276" i="5"/>
  <c r="AI260" i="5"/>
  <c r="AI244" i="5"/>
  <c r="AI228" i="5"/>
  <c r="AI212" i="5"/>
  <c r="AI196" i="5"/>
  <c r="AI180" i="5"/>
  <c r="AI164" i="5"/>
  <c r="AI148" i="5"/>
  <c r="AI132" i="5"/>
  <c r="AI116" i="5"/>
  <c r="AI100" i="5"/>
  <c r="AI84" i="5"/>
  <c r="AI68" i="5"/>
  <c r="AI52" i="5"/>
  <c r="AI36" i="5"/>
  <c r="AI20" i="5"/>
  <c r="AI4" i="5"/>
  <c r="AE354" i="5"/>
  <c r="AE338" i="5"/>
  <c r="AE322" i="5"/>
  <c r="AE306" i="5"/>
  <c r="AE290" i="5"/>
  <c r="AE274" i="5"/>
  <c r="AE258" i="5"/>
  <c r="AE242" i="5"/>
  <c r="AE226" i="5"/>
  <c r="AE210" i="5"/>
  <c r="AE194" i="5"/>
  <c r="AE178" i="5"/>
  <c r="AE162" i="5"/>
  <c r="AE146" i="5"/>
  <c r="AE130" i="5"/>
  <c r="AE114" i="5"/>
  <c r="AE98" i="5"/>
  <c r="AE82" i="5"/>
  <c r="AE66" i="5"/>
  <c r="AE50" i="5"/>
  <c r="AE34" i="5"/>
  <c r="AE18" i="5"/>
  <c r="AE2" i="5"/>
  <c r="AA352" i="5"/>
  <c r="AA336" i="5"/>
  <c r="AA320" i="5"/>
  <c r="AA304" i="5"/>
  <c r="AA288" i="5"/>
  <c r="AA272" i="5"/>
  <c r="AA256" i="5"/>
  <c r="AA240" i="5"/>
  <c r="AA224" i="5"/>
  <c r="AA208" i="5"/>
  <c r="AA192" i="5"/>
  <c r="AA176" i="5"/>
  <c r="AA160" i="5"/>
  <c r="AA144" i="5"/>
  <c r="AA128" i="5"/>
  <c r="AA112" i="5"/>
  <c r="AA96" i="5"/>
  <c r="AA80" i="5"/>
  <c r="AA64" i="5"/>
  <c r="AA48" i="5"/>
  <c r="AA32" i="5"/>
  <c r="AA16" i="5"/>
  <c r="AY225" i="5"/>
  <c r="AU335" i="5"/>
  <c r="AU79" i="5"/>
  <c r="AQ189" i="5"/>
  <c r="AM299" i="5"/>
  <c r="AM149" i="5"/>
  <c r="AM133" i="5"/>
  <c r="AM117" i="5"/>
  <c r="AM101" i="5"/>
  <c r="AM85" i="5"/>
  <c r="AM69" i="5"/>
  <c r="AM53" i="5"/>
  <c r="AM37" i="5"/>
  <c r="AM21" i="5"/>
  <c r="AM5" i="5"/>
  <c r="AI355" i="5"/>
  <c r="AI339" i="5"/>
  <c r="AI323" i="5"/>
  <c r="AI307" i="5"/>
  <c r="AI291" i="5"/>
  <c r="AI275" i="5"/>
  <c r="AI259" i="5"/>
  <c r="AI243" i="5"/>
  <c r="AI227" i="5"/>
  <c r="AI211" i="5"/>
  <c r="AI195" i="5"/>
  <c r="AI179" i="5"/>
  <c r="AI163" i="5"/>
  <c r="AI147" i="5"/>
  <c r="AI131" i="5"/>
  <c r="AI115" i="5"/>
  <c r="AI99" i="5"/>
  <c r="AI83" i="5"/>
  <c r="AI67" i="5"/>
  <c r="AI51" i="5"/>
  <c r="AI35" i="5"/>
  <c r="AI19" i="5"/>
  <c r="AI3" i="5"/>
  <c r="AJ3" i="5" s="1"/>
  <c r="AK3" i="5" s="1"/>
  <c r="AE353" i="5"/>
  <c r="AE337" i="5"/>
  <c r="AE321" i="5"/>
  <c r="AE305" i="5"/>
  <c r="AE289" i="5"/>
  <c r="AE273" i="5"/>
  <c r="AE257" i="5"/>
  <c r="AE241" i="5"/>
  <c r="AE225" i="5"/>
  <c r="AE209" i="5"/>
  <c r="AE193" i="5"/>
  <c r="AE177" i="5"/>
  <c r="AE161" i="5"/>
  <c r="AE145" i="5"/>
  <c r="AE129" i="5"/>
  <c r="AE113" i="5"/>
  <c r="AE97" i="5"/>
  <c r="AE81" i="5"/>
  <c r="AE65" i="5"/>
  <c r="AE49" i="5"/>
  <c r="AE33" i="5"/>
  <c r="AE17" i="5"/>
  <c r="AA367" i="5"/>
  <c r="AA351" i="5"/>
  <c r="AA335" i="5"/>
  <c r="AA319" i="5"/>
  <c r="AA303" i="5"/>
  <c r="AA287" i="5"/>
  <c r="AA271" i="5"/>
  <c r="AA255" i="5"/>
  <c r="AA239" i="5"/>
  <c r="AA223" i="5"/>
  <c r="AA207" i="5"/>
  <c r="AA191" i="5"/>
  <c r="AA175" i="5"/>
  <c r="AA159" i="5"/>
  <c r="AA143" i="5"/>
  <c r="AA127" i="5"/>
  <c r="AA111" i="5"/>
  <c r="AA95" i="5"/>
  <c r="AA79" i="5"/>
  <c r="AA63" i="5"/>
  <c r="AA47" i="5"/>
  <c r="AA31" i="5"/>
  <c r="AA15" i="5"/>
  <c r="AY209" i="5"/>
  <c r="AU319" i="5"/>
  <c r="AU63" i="5"/>
  <c r="AQ173" i="5"/>
  <c r="AM283" i="5"/>
  <c r="AM148" i="5"/>
  <c r="AM132" i="5"/>
  <c r="AM116" i="5"/>
  <c r="AM100" i="5"/>
  <c r="AM84" i="5"/>
  <c r="AM68" i="5"/>
  <c r="AM52" i="5"/>
  <c r="AM36" i="5"/>
  <c r="AM20" i="5"/>
  <c r="AM4" i="5"/>
  <c r="AI354" i="5"/>
  <c r="AI338" i="5"/>
  <c r="AI322" i="5"/>
  <c r="AI306" i="5"/>
  <c r="AI290" i="5"/>
  <c r="AI274" i="5"/>
  <c r="AI258" i="5"/>
  <c r="AI242" i="5"/>
  <c r="AI226" i="5"/>
  <c r="AI210" i="5"/>
  <c r="AI194" i="5"/>
  <c r="AI178" i="5"/>
  <c r="AI162" i="5"/>
  <c r="AI146" i="5"/>
  <c r="AI130" i="5"/>
  <c r="AI114" i="5"/>
  <c r="AI98" i="5"/>
  <c r="AI82" i="5"/>
  <c r="AI66" i="5"/>
  <c r="AI50" i="5"/>
  <c r="AI34" i="5"/>
  <c r="AI18" i="5"/>
  <c r="AI2" i="5"/>
  <c r="AE352" i="5"/>
  <c r="AE336" i="5"/>
  <c r="AE320" i="5"/>
  <c r="AE304" i="5"/>
  <c r="AE288" i="5"/>
  <c r="AE272" i="5"/>
  <c r="AE256" i="5"/>
  <c r="AE240" i="5"/>
  <c r="AE224" i="5"/>
  <c r="AE208" i="5"/>
  <c r="AE192" i="5"/>
  <c r="AE176" i="5"/>
  <c r="AE160" i="5"/>
  <c r="AE144" i="5"/>
  <c r="AE128" i="5"/>
  <c r="AE112" i="5"/>
  <c r="AE96" i="5"/>
  <c r="AE80" i="5"/>
  <c r="AE64" i="5"/>
  <c r="AE48" i="5"/>
  <c r="AE32" i="5"/>
  <c r="AE16" i="5"/>
  <c r="AA366" i="5"/>
  <c r="AA350" i="5"/>
  <c r="AA334" i="5"/>
  <c r="AA318" i="5"/>
  <c r="AA302" i="5"/>
  <c r="AA286" i="5"/>
  <c r="AA270" i="5"/>
  <c r="AA254" i="5"/>
  <c r="AA238" i="5"/>
  <c r="AA222" i="5"/>
  <c r="AA206" i="5"/>
  <c r="AA190" i="5"/>
  <c r="AA174" i="5"/>
  <c r="AA158" i="5"/>
  <c r="AA142" i="5"/>
  <c r="AA126" i="5"/>
  <c r="AA110" i="5"/>
  <c r="AA94" i="5"/>
  <c r="AA78" i="5"/>
  <c r="AA62" i="5"/>
  <c r="AA46" i="5"/>
  <c r="AA30" i="5"/>
  <c r="AA14" i="5"/>
  <c r="AY193" i="5"/>
  <c r="AU303" i="5"/>
  <c r="AU47" i="5"/>
  <c r="AQ157" i="5"/>
  <c r="AM267" i="5"/>
  <c r="AM147" i="5"/>
  <c r="AM131" i="5"/>
  <c r="AM115" i="5"/>
  <c r="AM99" i="5"/>
  <c r="AM83" i="5"/>
  <c r="AM67" i="5"/>
  <c r="AM51" i="5"/>
  <c r="AM35" i="5"/>
  <c r="AM19" i="5"/>
  <c r="AM3" i="5"/>
  <c r="AN3" i="5" s="1"/>
  <c r="AI353" i="5"/>
  <c r="AI337" i="5"/>
  <c r="AI321" i="5"/>
  <c r="AI305" i="5"/>
  <c r="AI289" i="5"/>
  <c r="AI273" i="5"/>
  <c r="AI257" i="5"/>
  <c r="AI241" i="5"/>
  <c r="AI225" i="5"/>
  <c r="AI209" i="5"/>
  <c r="AI193" i="5"/>
  <c r="AI177" i="5"/>
  <c r="AI161" i="5"/>
  <c r="AI145" i="5"/>
  <c r="AI129" i="5"/>
  <c r="AI113" i="5"/>
  <c r="AI97" i="5"/>
  <c r="AI81" i="5"/>
  <c r="AI65" i="5"/>
  <c r="AI49" i="5"/>
  <c r="AI33" i="5"/>
  <c r="AI17" i="5"/>
  <c r="AE367" i="5"/>
  <c r="AE351" i="5"/>
  <c r="AE335" i="5"/>
  <c r="AE319" i="5"/>
  <c r="AE303" i="5"/>
  <c r="AE287" i="5"/>
  <c r="AE271" i="5"/>
  <c r="AE255" i="5"/>
  <c r="AE239" i="5"/>
  <c r="AE223" i="5"/>
  <c r="AE207" i="5"/>
  <c r="AE191" i="5"/>
  <c r="AE175" i="5"/>
  <c r="AE159" i="5"/>
  <c r="AE143" i="5"/>
  <c r="AE127" i="5"/>
  <c r="AE111" i="5"/>
  <c r="AE95" i="5"/>
  <c r="AE79" i="5"/>
  <c r="AE63" i="5"/>
  <c r="AE47" i="5"/>
  <c r="AE31" i="5"/>
  <c r="AE15" i="5"/>
  <c r="AA365" i="5"/>
  <c r="AA349" i="5"/>
  <c r="AA333" i="5"/>
  <c r="AA317" i="5"/>
  <c r="AA301" i="5"/>
  <c r="AA285" i="5"/>
  <c r="AA269" i="5"/>
  <c r="AA253" i="5"/>
  <c r="AA237" i="5"/>
  <c r="AA221" i="5"/>
  <c r="AA205" i="5"/>
  <c r="AA189" i="5"/>
  <c r="AA173" i="5"/>
  <c r="AA157" i="5"/>
  <c r="AA141" i="5"/>
  <c r="AA125" i="5"/>
  <c r="AA109" i="5"/>
  <c r="AA93" i="5"/>
  <c r="AA77" i="5"/>
  <c r="AA61" i="5"/>
  <c r="AA45" i="5"/>
  <c r="AA29" i="5"/>
  <c r="AA13" i="5"/>
  <c r="AY177" i="5"/>
  <c r="AU287" i="5"/>
  <c r="AU31" i="5"/>
  <c r="AQ141" i="5"/>
  <c r="AM251" i="5"/>
  <c r="AM146" i="5"/>
  <c r="AM130" i="5"/>
  <c r="AM114" i="5"/>
  <c r="AM98" i="5"/>
  <c r="AM82" i="5"/>
  <c r="AM66" i="5"/>
  <c r="AM50" i="5"/>
  <c r="AM34" i="5"/>
  <c r="AM18" i="5"/>
  <c r="AM2" i="5"/>
  <c r="AI352" i="5"/>
  <c r="AI336" i="5"/>
  <c r="AI320" i="5"/>
  <c r="AI304" i="5"/>
  <c r="AI288" i="5"/>
  <c r="AI272" i="5"/>
  <c r="AI256" i="5"/>
  <c r="AI240" i="5"/>
  <c r="AI224" i="5"/>
  <c r="AI208" i="5"/>
  <c r="AI192" i="5"/>
  <c r="AI176" i="5"/>
  <c r="AI160" i="5"/>
  <c r="AI144" i="5"/>
  <c r="AI128" i="5"/>
  <c r="AI112" i="5"/>
  <c r="AI96" i="5"/>
  <c r="AI80" i="5"/>
  <c r="AI64" i="5"/>
  <c r="AI48" i="5"/>
  <c r="AI32" i="5"/>
  <c r="AI16" i="5"/>
  <c r="AE366" i="5"/>
  <c r="AE350" i="5"/>
  <c r="AE334" i="5"/>
  <c r="AE318" i="5"/>
  <c r="AE302" i="5"/>
  <c r="AE286" i="5"/>
  <c r="AE270" i="5"/>
  <c r="AE254" i="5"/>
  <c r="AE238" i="5"/>
  <c r="AE222" i="5"/>
  <c r="AE206" i="5"/>
  <c r="AE190" i="5"/>
  <c r="AE174" i="5"/>
  <c r="AE158" i="5"/>
  <c r="AE142" i="5"/>
  <c r="AE126" i="5"/>
  <c r="AE110" i="5"/>
  <c r="AE94" i="5"/>
  <c r="AE78" i="5"/>
  <c r="AE62" i="5"/>
  <c r="AE46" i="5"/>
  <c r="AE30" i="5"/>
  <c r="AE14" i="5"/>
  <c r="AA364" i="5"/>
  <c r="AA348" i="5"/>
  <c r="AA332" i="5"/>
  <c r="AA316" i="5"/>
  <c r="AA300" i="5"/>
  <c r="AA284" i="5"/>
  <c r="AA268" i="5"/>
  <c r="AA252" i="5"/>
  <c r="AA236" i="5"/>
  <c r="AA220" i="5"/>
  <c r="AA204" i="5"/>
  <c r="AA188" i="5"/>
  <c r="AA172" i="5"/>
  <c r="AA156" i="5"/>
  <c r="AA140" i="5"/>
  <c r="AA124" i="5"/>
  <c r="AA108" i="5"/>
  <c r="AA92" i="5"/>
  <c r="AA76" i="5"/>
  <c r="AA60" i="5"/>
  <c r="AA44" i="5"/>
  <c r="AA28" i="5"/>
  <c r="AA12" i="5"/>
  <c r="CM292" i="5"/>
  <c r="AY161" i="5"/>
  <c r="AU271" i="5"/>
  <c r="AU15" i="5"/>
  <c r="AQ125" i="5"/>
  <c r="AM235" i="5"/>
  <c r="AM145" i="5"/>
  <c r="AM129" i="5"/>
  <c r="AM113" i="5"/>
  <c r="AM97" i="5"/>
  <c r="AM81" i="5"/>
  <c r="AM65" i="5"/>
  <c r="AM49" i="5"/>
  <c r="AM33" i="5"/>
  <c r="AM17" i="5"/>
  <c r="AI367" i="5"/>
  <c r="AI351" i="5"/>
  <c r="AI335" i="5"/>
  <c r="AI319" i="5"/>
  <c r="AI303" i="5"/>
  <c r="AI287" i="5"/>
  <c r="AI271" i="5"/>
  <c r="AI255" i="5"/>
  <c r="AI239" i="5"/>
  <c r="AI223" i="5"/>
  <c r="AI207" i="5"/>
  <c r="AI191" i="5"/>
  <c r="AI175" i="5"/>
  <c r="AI159" i="5"/>
  <c r="AI143" i="5"/>
  <c r="AI127" i="5"/>
  <c r="AI111" i="5"/>
  <c r="AI95" i="5"/>
  <c r="AI79" i="5"/>
  <c r="AI63" i="5"/>
  <c r="AI47" i="5"/>
  <c r="AI31" i="5"/>
  <c r="AI15" i="5"/>
  <c r="AE365" i="5"/>
  <c r="AE349" i="5"/>
  <c r="AE333" i="5"/>
  <c r="AE317" i="5"/>
  <c r="AE301" i="5"/>
  <c r="AE285" i="5"/>
  <c r="AE269" i="5"/>
  <c r="AE253" i="5"/>
  <c r="AE237" i="5"/>
  <c r="AE221" i="5"/>
  <c r="AE205" i="5"/>
  <c r="AE189" i="5"/>
  <c r="AE173" i="5"/>
  <c r="AE157" i="5"/>
  <c r="AE141" i="5"/>
  <c r="AE125" i="5"/>
  <c r="AE109" i="5"/>
  <c r="AE93" i="5"/>
  <c r="AE77" i="5"/>
  <c r="AE61" i="5"/>
  <c r="AE45" i="5"/>
  <c r="AE29" i="5"/>
  <c r="AE13" i="5"/>
  <c r="AA363" i="5"/>
  <c r="AA347" i="5"/>
  <c r="AA331" i="5"/>
  <c r="AA315" i="5"/>
  <c r="AA299" i="5"/>
  <c r="AA283" i="5"/>
  <c r="AA267" i="5"/>
  <c r="AA251" i="5"/>
  <c r="AA235" i="5"/>
  <c r="AA219" i="5"/>
  <c r="AA203" i="5"/>
  <c r="AA187" i="5"/>
  <c r="AA171" i="5"/>
  <c r="AA155" i="5"/>
  <c r="AA139" i="5"/>
  <c r="AA123" i="5"/>
  <c r="AA107" i="5"/>
  <c r="AA91" i="5"/>
  <c r="AA75" i="5"/>
  <c r="AA59" i="5"/>
  <c r="AA43" i="5"/>
  <c r="AA27" i="5"/>
  <c r="AA11" i="5"/>
  <c r="BO237" i="5"/>
  <c r="AY145" i="5"/>
  <c r="AU255" i="5"/>
  <c r="AQ365" i="5"/>
  <c r="AQ109" i="5"/>
  <c r="AM219" i="5"/>
  <c r="AM144" i="5"/>
  <c r="AM128" i="5"/>
  <c r="AM112" i="5"/>
  <c r="AM96" i="5"/>
  <c r="AM80" i="5"/>
  <c r="AM64" i="5"/>
  <c r="AM48" i="5"/>
  <c r="AM32" i="5"/>
  <c r="AM16" i="5"/>
  <c r="AI366" i="5"/>
  <c r="AI350" i="5"/>
  <c r="AI334" i="5"/>
  <c r="AI318" i="5"/>
  <c r="AI302" i="5"/>
  <c r="AI286" i="5"/>
  <c r="AI270" i="5"/>
  <c r="AI254" i="5"/>
  <c r="AI238" i="5"/>
  <c r="AI222" i="5"/>
  <c r="AI206" i="5"/>
  <c r="AI190" i="5"/>
  <c r="AI174" i="5"/>
  <c r="AI158" i="5"/>
  <c r="AI142" i="5"/>
  <c r="AI126" i="5"/>
  <c r="AI110" i="5"/>
  <c r="AI94" i="5"/>
  <c r="AI78" i="5"/>
  <c r="AI62" i="5"/>
  <c r="AI46" i="5"/>
  <c r="AI30" i="5"/>
  <c r="AI14" i="5"/>
  <c r="AE364" i="5"/>
  <c r="AE348" i="5"/>
  <c r="AE332" i="5"/>
  <c r="AE316" i="5"/>
  <c r="AE300" i="5"/>
  <c r="AE284" i="5"/>
  <c r="AE268" i="5"/>
  <c r="AE252" i="5"/>
  <c r="AE236" i="5"/>
  <c r="AE220" i="5"/>
  <c r="AE204" i="5"/>
  <c r="AE188" i="5"/>
  <c r="AE172" i="5"/>
  <c r="AE156" i="5"/>
  <c r="AE140" i="5"/>
  <c r="AE124" i="5"/>
  <c r="AE108" i="5"/>
  <c r="AE92" i="5"/>
  <c r="AE76" i="5"/>
  <c r="AE60" i="5"/>
  <c r="AE44" i="5"/>
  <c r="AE28" i="5"/>
  <c r="AE12" i="5"/>
  <c r="AA362" i="5"/>
  <c r="AA346" i="5"/>
  <c r="AA330" i="5"/>
  <c r="AA314" i="5"/>
  <c r="AA298" i="5"/>
  <c r="AA282" i="5"/>
  <c r="AA266" i="5"/>
  <c r="AA250" i="5"/>
  <c r="AA234" i="5"/>
  <c r="AA218" i="5"/>
  <c r="AA202" i="5"/>
  <c r="AA186" i="5"/>
  <c r="AA170" i="5"/>
  <c r="AA154" i="5"/>
  <c r="AA138" i="5"/>
  <c r="AA122" i="5"/>
  <c r="AA106" i="5"/>
  <c r="AA90" i="5"/>
  <c r="AA74" i="5"/>
  <c r="AA58" i="5"/>
  <c r="AA42" i="5"/>
  <c r="AA26" i="5"/>
  <c r="AA10" i="5"/>
  <c r="BK251" i="5"/>
  <c r="AY129" i="5"/>
  <c r="AU239" i="5"/>
  <c r="AQ349" i="5"/>
  <c r="AQ93" i="5"/>
  <c r="AM203" i="5"/>
  <c r="AM143" i="5"/>
  <c r="AM127" i="5"/>
  <c r="AM111" i="5"/>
  <c r="AM95" i="5"/>
  <c r="AM79" i="5"/>
  <c r="AM63" i="5"/>
  <c r="AM47" i="5"/>
  <c r="AM31" i="5"/>
  <c r="AM15" i="5"/>
  <c r="AI365" i="5"/>
  <c r="AI349" i="5"/>
  <c r="AI333" i="5"/>
  <c r="AI317" i="5"/>
  <c r="AI301" i="5"/>
  <c r="AI285" i="5"/>
  <c r="AI269" i="5"/>
  <c r="AI253" i="5"/>
  <c r="AI237" i="5"/>
  <c r="AI221" i="5"/>
  <c r="AI205" i="5"/>
  <c r="AI189" i="5"/>
  <c r="AI173" i="5"/>
  <c r="AI157" i="5"/>
  <c r="AI141" i="5"/>
  <c r="AI125" i="5"/>
  <c r="AI109" i="5"/>
  <c r="AI93" i="5"/>
  <c r="AI77" i="5"/>
  <c r="AI61" i="5"/>
  <c r="AI45" i="5"/>
  <c r="AI29" i="5"/>
  <c r="AI13" i="5"/>
  <c r="AE363" i="5"/>
  <c r="AE347" i="5"/>
  <c r="AE331" i="5"/>
  <c r="AE315" i="5"/>
  <c r="AE299" i="5"/>
  <c r="AE283" i="5"/>
  <c r="AE267" i="5"/>
  <c r="AE251" i="5"/>
  <c r="AE235" i="5"/>
  <c r="AE219" i="5"/>
  <c r="AE203" i="5"/>
  <c r="AE187" i="5"/>
  <c r="AE171" i="5"/>
  <c r="AE155" i="5"/>
  <c r="AE139" i="5"/>
  <c r="AE123" i="5"/>
  <c r="AE107" i="5"/>
  <c r="AE91" i="5"/>
  <c r="AE75" i="5"/>
  <c r="AE59" i="5"/>
  <c r="AE43" i="5"/>
  <c r="AE27" i="5"/>
  <c r="AE11" i="5"/>
  <c r="AA361" i="5"/>
  <c r="AA345" i="5"/>
  <c r="AA329" i="5"/>
  <c r="AA313" i="5"/>
  <c r="AA297" i="5"/>
  <c r="AA281" i="5"/>
  <c r="AA265" i="5"/>
  <c r="AA249" i="5"/>
  <c r="AA233" i="5"/>
  <c r="AA217" i="5"/>
  <c r="AA201" i="5"/>
  <c r="AA185" i="5"/>
  <c r="AA169" i="5"/>
  <c r="AA153" i="5"/>
  <c r="AA137" i="5"/>
  <c r="AA121" i="5"/>
  <c r="AA105" i="5"/>
  <c r="AA89" i="5"/>
  <c r="AA73" i="5"/>
  <c r="AA57" i="5"/>
  <c r="AA41" i="5"/>
  <c r="AA25" i="5"/>
  <c r="AA9" i="5"/>
  <c r="AQ77" i="5"/>
  <c r="AI284" i="5"/>
  <c r="AI28" i="5"/>
  <c r="AE138" i="5"/>
  <c r="AA248" i="5"/>
  <c r="W363" i="5"/>
  <c r="W347" i="5"/>
  <c r="W331" i="5"/>
  <c r="W315" i="5"/>
  <c r="W299" i="5"/>
  <c r="W283" i="5"/>
  <c r="W267" i="5"/>
  <c r="W251" i="5"/>
  <c r="W235" i="5"/>
  <c r="W219" i="5"/>
  <c r="W203" i="5"/>
  <c r="W187" i="5"/>
  <c r="W171" i="5"/>
  <c r="W155" i="5"/>
  <c r="W139" i="5"/>
  <c r="W123" i="5"/>
  <c r="W107" i="5"/>
  <c r="W91" i="5"/>
  <c r="W75" i="5"/>
  <c r="W58" i="5"/>
  <c r="W42" i="5"/>
  <c r="W26" i="5"/>
  <c r="W10" i="5"/>
  <c r="S360" i="5"/>
  <c r="S344" i="5"/>
  <c r="S328" i="5"/>
  <c r="S312" i="5"/>
  <c r="S296" i="5"/>
  <c r="S280" i="5"/>
  <c r="S264" i="5"/>
  <c r="S248" i="5"/>
  <c r="S232" i="5"/>
  <c r="S216" i="5"/>
  <c r="S200" i="5"/>
  <c r="S184" i="5"/>
  <c r="S168" i="5"/>
  <c r="S152" i="5"/>
  <c r="S136" i="5"/>
  <c r="S120" i="5"/>
  <c r="S104" i="5"/>
  <c r="S88" i="5"/>
  <c r="S72" i="5"/>
  <c r="S55" i="5"/>
  <c r="S39" i="5"/>
  <c r="S23" i="5"/>
  <c r="S7" i="5"/>
  <c r="O357" i="5"/>
  <c r="O341" i="5"/>
  <c r="O325" i="5"/>
  <c r="O309" i="5"/>
  <c r="O293" i="5"/>
  <c r="O277" i="5"/>
  <c r="O261" i="5"/>
  <c r="O245" i="5"/>
  <c r="O229" i="5"/>
  <c r="O213" i="5"/>
  <c r="O197" i="5"/>
  <c r="O181" i="5"/>
  <c r="O165" i="5"/>
  <c r="O149" i="5"/>
  <c r="O133" i="5"/>
  <c r="O117" i="5"/>
  <c r="O101" i="5"/>
  <c r="O85" i="5"/>
  <c r="O69" i="5"/>
  <c r="O52" i="5"/>
  <c r="O36" i="5"/>
  <c r="O20" i="5"/>
  <c r="O4" i="5"/>
  <c r="K354" i="5"/>
  <c r="K338" i="5"/>
  <c r="K322" i="5"/>
  <c r="K306" i="5"/>
  <c r="K290" i="5"/>
  <c r="K274" i="5"/>
  <c r="K258" i="5"/>
  <c r="AM187" i="5"/>
  <c r="AI268" i="5"/>
  <c r="AI12" i="5"/>
  <c r="AE122" i="5"/>
  <c r="AA232" i="5"/>
  <c r="W362" i="5"/>
  <c r="W346" i="5"/>
  <c r="W330" i="5"/>
  <c r="W314" i="5"/>
  <c r="W298" i="5"/>
  <c r="W282" i="5"/>
  <c r="W266" i="5"/>
  <c r="W250" i="5"/>
  <c r="W234" i="5"/>
  <c r="W218" i="5"/>
  <c r="W202" i="5"/>
  <c r="W186" i="5"/>
  <c r="W170" i="5"/>
  <c r="W154" i="5"/>
  <c r="W138" i="5"/>
  <c r="W122" i="5"/>
  <c r="W106" i="5"/>
  <c r="W90" i="5"/>
  <c r="W74" i="5"/>
  <c r="W57" i="5"/>
  <c r="W41" i="5"/>
  <c r="W25" i="5"/>
  <c r="W9" i="5"/>
  <c r="S359" i="5"/>
  <c r="S343" i="5"/>
  <c r="S327" i="5"/>
  <c r="S311" i="5"/>
  <c r="S295" i="5"/>
  <c r="S279" i="5"/>
  <c r="S263" i="5"/>
  <c r="S247" i="5"/>
  <c r="S231" i="5"/>
  <c r="S215" i="5"/>
  <c r="S199" i="5"/>
  <c r="S183" i="5"/>
  <c r="S167" i="5"/>
  <c r="S151" i="5"/>
  <c r="S135" i="5"/>
  <c r="S119" i="5"/>
  <c r="S103" i="5"/>
  <c r="S87" i="5"/>
  <c r="S71" i="5"/>
  <c r="S54" i="5"/>
  <c r="S38" i="5"/>
  <c r="S22" i="5"/>
  <c r="S6" i="5"/>
  <c r="O356" i="5"/>
  <c r="O340" i="5"/>
  <c r="O324" i="5"/>
  <c r="O308" i="5"/>
  <c r="O292" i="5"/>
  <c r="O276" i="5"/>
  <c r="O260" i="5"/>
  <c r="O244" i="5"/>
  <c r="O228" i="5"/>
  <c r="O212" i="5"/>
  <c r="O196" i="5"/>
  <c r="O180" i="5"/>
  <c r="O164" i="5"/>
  <c r="O148" i="5"/>
  <c r="O132" i="5"/>
  <c r="O116" i="5"/>
  <c r="O100" i="5"/>
  <c r="O84" i="5"/>
  <c r="O68" i="5"/>
  <c r="O51" i="5"/>
  <c r="O35" i="5"/>
  <c r="O19" i="5"/>
  <c r="O3" i="5"/>
  <c r="K353" i="5"/>
  <c r="K337" i="5"/>
  <c r="K321" i="5"/>
  <c r="K305" i="5"/>
  <c r="K289" i="5"/>
  <c r="K273" i="5"/>
  <c r="K257" i="5"/>
  <c r="AM142" i="5"/>
  <c r="AI252" i="5"/>
  <c r="AE362" i="5"/>
  <c r="AE106" i="5"/>
  <c r="AA216" i="5"/>
  <c r="W361" i="5"/>
  <c r="W345" i="5"/>
  <c r="W329" i="5"/>
  <c r="W313" i="5"/>
  <c r="W297" i="5"/>
  <c r="W281" i="5"/>
  <c r="W265" i="5"/>
  <c r="W249" i="5"/>
  <c r="W233" i="5"/>
  <c r="W217" i="5"/>
  <c r="W201" i="5"/>
  <c r="W185" i="5"/>
  <c r="W169" i="5"/>
  <c r="W153" i="5"/>
  <c r="W137" i="5"/>
  <c r="W121" i="5"/>
  <c r="W105" i="5"/>
  <c r="W89" i="5"/>
  <c r="W73" i="5"/>
  <c r="W56" i="5"/>
  <c r="W40" i="5"/>
  <c r="W24" i="5"/>
  <c r="W8" i="5"/>
  <c r="S358" i="5"/>
  <c r="S342" i="5"/>
  <c r="S326" i="5"/>
  <c r="S310" i="5"/>
  <c r="S294" i="5"/>
  <c r="S278" i="5"/>
  <c r="S262" i="5"/>
  <c r="S246" i="5"/>
  <c r="S230" i="5"/>
  <c r="S214" i="5"/>
  <c r="S198" i="5"/>
  <c r="S182" i="5"/>
  <c r="S166" i="5"/>
  <c r="S150" i="5"/>
  <c r="S134" i="5"/>
  <c r="S118" i="5"/>
  <c r="S102" i="5"/>
  <c r="S86" i="5"/>
  <c r="S70" i="5"/>
  <c r="S53" i="5"/>
  <c r="S37" i="5"/>
  <c r="S21" i="5"/>
  <c r="S5" i="5"/>
  <c r="O355" i="5"/>
  <c r="O339" i="5"/>
  <c r="O323" i="5"/>
  <c r="O307" i="5"/>
  <c r="O291" i="5"/>
  <c r="O275" i="5"/>
  <c r="O259" i="5"/>
  <c r="O243" i="5"/>
  <c r="O227" i="5"/>
  <c r="O211" i="5"/>
  <c r="O195" i="5"/>
  <c r="O179" i="5"/>
  <c r="O163" i="5"/>
  <c r="O147" i="5"/>
  <c r="O131" i="5"/>
  <c r="O115" i="5"/>
  <c r="O99" i="5"/>
  <c r="O83" i="5"/>
  <c r="O67" i="5"/>
  <c r="O50" i="5"/>
  <c r="O34" i="5"/>
  <c r="O18" i="5"/>
  <c r="O2" i="5"/>
  <c r="K352" i="5"/>
  <c r="K336" i="5"/>
  <c r="K320" i="5"/>
  <c r="K304" i="5"/>
  <c r="K288" i="5"/>
  <c r="K272" i="5"/>
  <c r="K256" i="5"/>
  <c r="AM126" i="5"/>
  <c r="AI236" i="5"/>
  <c r="AE346" i="5"/>
  <c r="AE90" i="5"/>
  <c r="AA200" i="5"/>
  <c r="W360" i="5"/>
  <c r="W344" i="5"/>
  <c r="W328" i="5"/>
  <c r="W312" i="5"/>
  <c r="W296" i="5"/>
  <c r="W280" i="5"/>
  <c r="W264" i="5"/>
  <c r="W248" i="5"/>
  <c r="W232" i="5"/>
  <c r="W216" i="5"/>
  <c r="W200" i="5"/>
  <c r="W184" i="5"/>
  <c r="W168" i="5"/>
  <c r="W152" i="5"/>
  <c r="W136" i="5"/>
  <c r="W120" i="5"/>
  <c r="W104" i="5"/>
  <c r="W88" i="5"/>
  <c r="W72" i="5"/>
  <c r="W55" i="5"/>
  <c r="W39" i="5"/>
  <c r="W23" i="5"/>
  <c r="W7" i="5"/>
  <c r="S357" i="5"/>
  <c r="S341" i="5"/>
  <c r="S325" i="5"/>
  <c r="S309" i="5"/>
  <c r="S293" i="5"/>
  <c r="S277" i="5"/>
  <c r="S261" i="5"/>
  <c r="S245" i="5"/>
  <c r="S229" i="5"/>
  <c r="S213" i="5"/>
  <c r="S197" i="5"/>
  <c r="S181" i="5"/>
  <c r="S165" i="5"/>
  <c r="S149" i="5"/>
  <c r="S133" i="5"/>
  <c r="S117" i="5"/>
  <c r="S101" i="5"/>
  <c r="S85" i="5"/>
  <c r="S69" i="5"/>
  <c r="S52" i="5"/>
  <c r="S36" i="5"/>
  <c r="S20" i="5"/>
  <c r="S4" i="5"/>
  <c r="O354" i="5"/>
  <c r="O338" i="5"/>
  <c r="O322" i="5"/>
  <c r="O306" i="5"/>
  <c r="O290" i="5"/>
  <c r="O274" i="5"/>
  <c r="O258" i="5"/>
  <c r="O242" i="5"/>
  <c r="O226" i="5"/>
  <c r="O210" i="5"/>
  <c r="O194" i="5"/>
  <c r="O178" i="5"/>
  <c r="O162" i="5"/>
  <c r="O146" i="5"/>
  <c r="O130" i="5"/>
  <c r="O114" i="5"/>
  <c r="O98" i="5"/>
  <c r="O82" i="5"/>
  <c r="O66" i="5"/>
  <c r="O49" i="5"/>
  <c r="O33" i="5"/>
  <c r="O17" i="5"/>
  <c r="K367" i="5"/>
  <c r="K351" i="5"/>
  <c r="K335" i="5"/>
  <c r="K319" i="5"/>
  <c r="K303" i="5"/>
  <c r="K287" i="5"/>
  <c r="K271" i="5"/>
  <c r="K255" i="5"/>
  <c r="AM110" i="5"/>
  <c r="AI220" i="5"/>
  <c r="AE330" i="5"/>
  <c r="AE74" i="5"/>
  <c r="AA184" i="5"/>
  <c r="W359" i="5"/>
  <c r="W343" i="5"/>
  <c r="W327" i="5"/>
  <c r="W311" i="5"/>
  <c r="W295" i="5"/>
  <c r="W279" i="5"/>
  <c r="W263" i="5"/>
  <c r="W247" i="5"/>
  <c r="W231" i="5"/>
  <c r="W215" i="5"/>
  <c r="W199" i="5"/>
  <c r="W183" i="5"/>
  <c r="W167" i="5"/>
  <c r="W151" i="5"/>
  <c r="W135" i="5"/>
  <c r="W119" i="5"/>
  <c r="W103" i="5"/>
  <c r="W87" i="5"/>
  <c r="W71" i="5"/>
  <c r="W54" i="5"/>
  <c r="W38" i="5"/>
  <c r="W22" i="5"/>
  <c r="W6" i="5"/>
  <c r="S356" i="5"/>
  <c r="S340" i="5"/>
  <c r="S324" i="5"/>
  <c r="S308" i="5"/>
  <c r="S292" i="5"/>
  <c r="S276" i="5"/>
  <c r="S260" i="5"/>
  <c r="S244" i="5"/>
  <c r="S228" i="5"/>
  <c r="S212" i="5"/>
  <c r="S196" i="5"/>
  <c r="S180" i="5"/>
  <c r="S164" i="5"/>
  <c r="S148" i="5"/>
  <c r="S132" i="5"/>
  <c r="S116" i="5"/>
  <c r="S100" i="5"/>
  <c r="S84" i="5"/>
  <c r="S68" i="5"/>
  <c r="S51" i="5"/>
  <c r="S35" i="5"/>
  <c r="S19" i="5"/>
  <c r="S3" i="5"/>
  <c r="O353" i="5"/>
  <c r="O337" i="5"/>
  <c r="O321" i="5"/>
  <c r="O305" i="5"/>
  <c r="O289" i="5"/>
  <c r="O273" i="5"/>
  <c r="O257" i="5"/>
  <c r="O241" i="5"/>
  <c r="O225" i="5"/>
  <c r="O209" i="5"/>
  <c r="O193" i="5"/>
  <c r="O177" i="5"/>
  <c r="O161" i="5"/>
  <c r="O145" i="5"/>
  <c r="O129" i="5"/>
  <c r="O113" i="5"/>
  <c r="O97" i="5"/>
  <c r="O81" i="5"/>
  <c r="O65" i="5"/>
  <c r="O48" i="5"/>
  <c r="O32" i="5"/>
  <c r="O16" i="5"/>
  <c r="K366" i="5"/>
  <c r="K350" i="5"/>
  <c r="K334" i="5"/>
  <c r="K318" i="5"/>
  <c r="K302" i="5"/>
  <c r="K286" i="5"/>
  <c r="K270" i="5"/>
  <c r="K254" i="5"/>
  <c r="AM94" i="5"/>
  <c r="AI204" i="5"/>
  <c r="AE314" i="5"/>
  <c r="AE58" i="5"/>
  <c r="AA168" i="5"/>
  <c r="W358" i="5"/>
  <c r="W342" i="5"/>
  <c r="W326" i="5"/>
  <c r="W310" i="5"/>
  <c r="W294" i="5"/>
  <c r="W278" i="5"/>
  <c r="W262" i="5"/>
  <c r="W246" i="5"/>
  <c r="W230" i="5"/>
  <c r="W214" i="5"/>
  <c r="W198" i="5"/>
  <c r="W182" i="5"/>
  <c r="W166" i="5"/>
  <c r="W150" i="5"/>
  <c r="W134" i="5"/>
  <c r="W118" i="5"/>
  <c r="W102" i="5"/>
  <c r="W86" i="5"/>
  <c r="W70" i="5"/>
  <c r="W53" i="5"/>
  <c r="W37" i="5"/>
  <c r="W21" i="5"/>
  <c r="W5" i="5"/>
  <c r="S355" i="5"/>
  <c r="S339" i="5"/>
  <c r="S323" i="5"/>
  <c r="S307" i="5"/>
  <c r="S291" i="5"/>
  <c r="S275" i="5"/>
  <c r="S259" i="5"/>
  <c r="S243" i="5"/>
  <c r="S227" i="5"/>
  <c r="S211" i="5"/>
  <c r="S195" i="5"/>
  <c r="S179" i="5"/>
  <c r="S163" i="5"/>
  <c r="S147" i="5"/>
  <c r="S131" i="5"/>
  <c r="S115" i="5"/>
  <c r="S99" i="5"/>
  <c r="S83" i="5"/>
  <c r="S67" i="5"/>
  <c r="S50" i="5"/>
  <c r="S34" i="5"/>
  <c r="S18" i="5"/>
  <c r="S2" i="5"/>
  <c r="O352" i="5"/>
  <c r="O336" i="5"/>
  <c r="O320" i="5"/>
  <c r="O304" i="5"/>
  <c r="O288" i="5"/>
  <c r="O272" i="5"/>
  <c r="O256" i="5"/>
  <c r="O240" i="5"/>
  <c r="O224" i="5"/>
  <c r="O208" i="5"/>
  <c r="O192" i="5"/>
  <c r="O176" i="5"/>
  <c r="O160" i="5"/>
  <c r="O144" i="5"/>
  <c r="O128" i="5"/>
  <c r="O112" i="5"/>
  <c r="O96" i="5"/>
  <c r="O80" i="5"/>
  <c r="O64" i="5"/>
  <c r="O47" i="5"/>
  <c r="O31" i="5"/>
  <c r="O15" i="5"/>
  <c r="K365" i="5"/>
  <c r="K349" i="5"/>
  <c r="K333" i="5"/>
  <c r="K317" i="5"/>
  <c r="K301" i="5"/>
  <c r="K285" i="5"/>
  <c r="K269" i="5"/>
  <c r="K253" i="5"/>
  <c r="AM78" i="5"/>
  <c r="AI188" i="5"/>
  <c r="AE298" i="5"/>
  <c r="AE42" i="5"/>
  <c r="AA152" i="5"/>
  <c r="W357" i="5"/>
  <c r="W341" i="5"/>
  <c r="W325" i="5"/>
  <c r="W309" i="5"/>
  <c r="W293" i="5"/>
  <c r="W277" i="5"/>
  <c r="W261" i="5"/>
  <c r="W245" i="5"/>
  <c r="W229" i="5"/>
  <c r="W213" i="5"/>
  <c r="W197" i="5"/>
  <c r="W181" i="5"/>
  <c r="W165" i="5"/>
  <c r="W149" i="5"/>
  <c r="W133" i="5"/>
  <c r="W117" i="5"/>
  <c r="W101" i="5"/>
  <c r="W85" i="5"/>
  <c r="W69" i="5"/>
  <c r="W52" i="5"/>
  <c r="W36" i="5"/>
  <c r="W20" i="5"/>
  <c r="W4" i="5"/>
  <c r="S354" i="5"/>
  <c r="S338" i="5"/>
  <c r="S322" i="5"/>
  <c r="S306" i="5"/>
  <c r="S290" i="5"/>
  <c r="S274" i="5"/>
  <c r="S258" i="5"/>
  <c r="S242" i="5"/>
  <c r="S226" i="5"/>
  <c r="S210" i="5"/>
  <c r="S194" i="5"/>
  <c r="S178" i="5"/>
  <c r="S162" i="5"/>
  <c r="S146" i="5"/>
  <c r="S130" i="5"/>
  <c r="S114" i="5"/>
  <c r="S98" i="5"/>
  <c r="S82" i="5"/>
  <c r="S66" i="5"/>
  <c r="S49" i="5"/>
  <c r="S33" i="5"/>
  <c r="S17" i="5"/>
  <c r="O367" i="5"/>
  <c r="O351" i="5"/>
  <c r="O335" i="5"/>
  <c r="O319" i="5"/>
  <c r="O303" i="5"/>
  <c r="O287" i="5"/>
  <c r="O271" i="5"/>
  <c r="O255" i="5"/>
  <c r="O239" i="5"/>
  <c r="O223" i="5"/>
  <c r="O207" i="5"/>
  <c r="O191" i="5"/>
  <c r="O175" i="5"/>
  <c r="O159" i="5"/>
  <c r="O143" i="5"/>
  <c r="O127" i="5"/>
  <c r="O111" i="5"/>
  <c r="O95" i="5"/>
  <c r="O79" i="5"/>
  <c r="O63" i="5"/>
  <c r="O46" i="5"/>
  <c r="O30" i="5"/>
  <c r="O14" i="5"/>
  <c r="K364" i="5"/>
  <c r="K348" i="5"/>
  <c r="K332" i="5"/>
  <c r="K316" i="5"/>
  <c r="K300" i="5"/>
  <c r="K284" i="5"/>
  <c r="K268" i="5"/>
  <c r="K252" i="5"/>
  <c r="AM62" i="5"/>
  <c r="AI172" i="5"/>
  <c r="AE282" i="5"/>
  <c r="AE26" i="5"/>
  <c r="AA136" i="5"/>
  <c r="W356" i="5"/>
  <c r="W340" i="5"/>
  <c r="W324" i="5"/>
  <c r="W308" i="5"/>
  <c r="W292" i="5"/>
  <c r="W276" i="5"/>
  <c r="W260" i="5"/>
  <c r="W244" i="5"/>
  <c r="W228" i="5"/>
  <c r="W212" i="5"/>
  <c r="W196" i="5"/>
  <c r="W180" i="5"/>
  <c r="W164" i="5"/>
  <c r="W148" i="5"/>
  <c r="W132" i="5"/>
  <c r="W116" i="5"/>
  <c r="W100" i="5"/>
  <c r="W84" i="5"/>
  <c r="W68" i="5"/>
  <c r="W51" i="5"/>
  <c r="W35" i="5"/>
  <c r="W19" i="5"/>
  <c r="W3" i="5"/>
  <c r="X3" i="5" s="1"/>
  <c r="S353" i="5"/>
  <c r="S337" i="5"/>
  <c r="S321" i="5"/>
  <c r="S305" i="5"/>
  <c r="S289" i="5"/>
  <c r="S273" i="5"/>
  <c r="S257" i="5"/>
  <c r="S241" i="5"/>
  <c r="S225" i="5"/>
  <c r="S209" i="5"/>
  <c r="S193" i="5"/>
  <c r="S177" i="5"/>
  <c r="S161" i="5"/>
  <c r="S145" i="5"/>
  <c r="S129" i="5"/>
  <c r="S113" i="5"/>
  <c r="S97" i="5"/>
  <c r="S81" i="5"/>
  <c r="S65" i="5"/>
  <c r="S48" i="5"/>
  <c r="S32" i="5"/>
  <c r="S16" i="5"/>
  <c r="O366" i="5"/>
  <c r="O350" i="5"/>
  <c r="O334" i="5"/>
  <c r="O318" i="5"/>
  <c r="O302" i="5"/>
  <c r="O286" i="5"/>
  <c r="O270" i="5"/>
  <c r="O254" i="5"/>
  <c r="O238" i="5"/>
  <c r="O222" i="5"/>
  <c r="O206" i="5"/>
  <c r="O190" i="5"/>
  <c r="O174" i="5"/>
  <c r="O158" i="5"/>
  <c r="O142" i="5"/>
  <c r="O126" i="5"/>
  <c r="O110" i="5"/>
  <c r="O94" i="5"/>
  <c r="O78" i="5"/>
  <c r="O62" i="5"/>
  <c r="O45" i="5"/>
  <c r="O29" i="5"/>
  <c r="O13" i="5"/>
  <c r="K363" i="5"/>
  <c r="K347" i="5"/>
  <c r="K331" i="5"/>
  <c r="K315" i="5"/>
  <c r="K299" i="5"/>
  <c r="K283" i="5"/>
  <c r="K267" i="5"/>
  <c r="K251" i="5"/>
  <c r="AM46" i="5"/>
  <c r="AI156" i="5"/>
  <c r="AE266" i="5"/>
  <c r="AE10" i="5"/>
  <c r="AA120" i="5"/>
  <c r="W355" i="5"/>
  <c r="W339" i="5"/>
  <c r="W323" i="5"/>
  <c r="W307" i="5"/>
  <c r="W291" i="5"/>
  <c r="W275" i="5"/>
  <c r="W259" i="5"/>
  <c r="W243" i="5"/>
  <c r="W227" i="5"/>
  <c r="W211" i="5"/>
  <c r="W195" i="5"/>
  <c r="W179" i="5"/>
  <c r="W163" i="5"/>
  <c r="W147" i="5"/>
  <c r="W131" i="5"/>
  <c r="W115" i="5"/>
  <c r="W99" i="5"/>
  <c r="W83" i="5"/>
  <c r="W67" i="5"/>
  <c r="W50" i="5"/>
  <c r="W34" i="5"/>
  <c r="W18" i="5"/>
  <c r="W2" i="5"/>
  <c r="S352" i="5"/>
  <c r="S336" i="5"/>
  <c r="S320" i="5"/>
  <c r="S304" i="5"/>
  <c r="S288" i="5"/>
  <c r="S272" i="5"/>
  <c r="S256" i="5"/>
  <c r="S240" i="5"/>
  <c r="S224" i="5"/>
  <c r="S208" i="5"/>
  <c r="S192" i="5"/>
  <c r="S176" i="5"/>
  <c r="S160" i="5"/>
  <c r="S144" i="5"/>
  <c r="S128" i="5"/>
  <c r="S112" i="5"/>
  <c r="S96" i="5"/>
  <c r="S80" i="5"/>
  <c r="S64" i="5"/>
  <c r="S47" i="5"/>
  <c r="S31" i="5"/>
  <c r="S15" i="5"/>
  <c r="O365" i="5"/>
  <c r="O349" i="5"/>
  <c r="O333" i="5"/>
  <c r="O317" i="5"/>
  <c r="O301" i="5"/>
  <c r="O285" i="5"/>
  <c r="O269" i="5"/>
  <c r="O253" i="5"/>
  <c r="O237" i="5"/>
  <c r="O221" i="5"/>
  <c r="O205" i="5"/>
  <c r="O189" i="5"/>
  <c r="O173" i="5"/>
  <c r="O157" i="5"/>
  <c r="O141" i="5"/>
  <c r="O125" i="5"/>
  <c r="O109" i="5"/>
  <c r="O93" i="5"/>
  <c r="O77" i="5"/>
  <c r="O60" i="5"/>
  <c r="O61" i="5" s="1"/>
  <c r="O44" i="5"/>
  <c r="O28" i="5"/>
  <c r="O12" i="5"/>
  <c r="K362" i="5"/>
  <c r="K346" i="5"/>
  <c r="K330" i="5"/>
  <c r="K314" i="5"/>
  <c r="K298" i="5"/>
  <c r="K282" i="5"/>
  <c r="K266" i="5"/>
  <c r="K250" i="5"/>
  <c r="AM30" i="5"/>
  <c r="AI140" i="5"/>
  <c r="AE250" i="5"/>
  <c r="AA360" i="5"/>
  <c r="AA104" i="5"/>
  <c r="W354" i="5"/>
  <c r="W338" i="5"/>
  <c r="W322" i="5"/>
  <c r="W306" i="5"/>
  <c r="W290" i="5"/>
  <c r="W274" i="5"/>
  <c r="W258" i="5"/>
  <c r="W242" i="5"/>
  <c r="W226" i="5"/>
  <c r="W210" i="5"/>
  <c r="W194" i="5"/>
  <c r="W178" i="5"/>
  <c r="W162" i="5"/>
  <c r="W146" i="5"/>
  <c r="W130" i="5"/>
  <c r="W114" i="5"/>
  <c r="W98" i="5"/>
  <c r="W82" i="5"/>
  <c r="W66" i="5"/>
  <c r="W49" i="5"/>
  <c r="W33" i="5"/>
  <c r="W17" i="5"/>
  <c r="S367" i="5"/>
  <c r="S351" i="5"/>
  <c r="S335" i="5"/>
  <c r="S319" i="5"/>
  <c r="S303" i="5"/>
  <c r="S287" i="5"/>
  <c r="S271" i="5"/>
  <c r="S255" i="5"/>
  <c r="S239" i="5"/>
  <c r="S223" i="5"/>
  <c r="S207" i="5"/>
  <c r="S191" i="5"/>
  <c r="S175" i="5"/>
  <c r="S159" i="5"/>
  <c r="S143" i="5"/>
  <c r="S127" i="5"/>
  <c r="S111" i="5"/>
  <c r="S95" i="5"/>
  <c r="S79" i="5"/>
  <c r="S63" i="5"/>
  <c r="S46" i="5"/>
  <c r="S30" i="5"/>
  <c r="S14" i="5"/>
  <c r="O364" i="5"/>
  <c r="O348" i="5"/>
  <c r="O332" i="5"/>
  <c r="O316" i="5"/>
  <c r="O300" i="5"/>
  <c r="O284" i="5"/>
  <c r="O268" i="5"/>
  <c r="O252" i="5"/>
  <c r="O236" i="5"/>
  <c r="O220" i="5"/>
  <c r="O204" i="5"/>
  <c r="O188" i="5"/>
  <c r="O172" i="5"/>
  <c r="O156" i="5"/>
  <c r="O140" i="5"/>
  <c r="O124" i="5"/>
  <c r="O108" i="5"/>
  <c r="O92" i="5"/>
  <c r="O76" i="5"/>
  <c r="O59" i="5"/>
  <c r="O43" i="5"/>
  <c r="O27" i="5"/>
  <c r="O11" i="5"/>
  <c r="K361" i="5"/>
  <c r="K345" i="5"/>
  <c r="K329" i="5"/>
  <c r="K313" i="5"/>
  <c r="K297" i="5"/>
  <c r="K281" i="5"/>
  <c r="K265" i="5"/>
  <c r="AM14" i="5"/>
  <c r="AI124" i="5"/>
  <c r="AE234" i="5"/>
  <c r="AA344" i="5"/>
  <c r="AA88" i="5"/>
  <c r="W353" i="5"/>
  <c r="W337" i="5"/>
  <c r="W321" i="5"/>
  <c r="W305" i="5"/>
  <c r="W289" i="5"/>
  <c r="W273" i="5"/>
  <c r="W257" i="5"/>
  <c r="W241" i="5"/>
  <c r="W225" i="5"/>
  <c r="W209" i="5"/>
  <c r="W193" i="5"/>
  <c r="W177" i="5"/>
  <c r="W161" i="5"/>
  <c r="W145" i="5"/>
  <c r="W129" i="5"/>
  <c r="W113" i="5"/>
  <c r="W97" i="5"/>
  <c r="W81" i="5"/>
  <c r="W65" i="5"/>
  <c r="W48" i="5"/>
  <c r="W32" i="5"/>
  <c r="W16" i="5"/>
  <c r="S366" i="5"/>
  <c r="S350" i="5"/>
  <c r="S334" i="5"/>
  <c r="S318" i="5"/>
  <c r="S302" i="5"/>
  <c r="S286" i="5"/>
  <c r="S270" i="5"/>
  <c r="S254" i="5"/>
  <c r="S238" i="5"/>
  <c r="S222" i="5"/>
  <c r="S206" i="5"/>
  <c r="S190" i="5"/>
  <c r="S174" i="5"/>
  <c r="S158" i="5"/>
  <c r="S142" i="5"/>
  <c r="S126" i="5"/>
  <c r="S110" i="5"/>
  <c r="S94" i="5"/>
  <c r="S78" i="5"/>
  <c r="S62" i="5"/>
  <c r="S45" i="5"/>
  <c r="S29" i="5"/>
  <c r="S13" i="5"/>
  <c r="O363" i="5"/>
  <c r="O347" i="5"/>
  <c r="O331" i="5"/>
  <c r="O315" i="5"/>
  <c r="O299" i="5"/>
  <c r="O283" i="5"/>
  <c r="O267" i="5"/>
  <c r="O251" i="5"/>
  <c r="O235" i="5"/>
  <c r="O219" i="5"/>
  <c r="O203" i="5"/>
  <c r="O187" i="5"/>
  <c r="O171" i="5"/>
  <c r="O155" i="5"/>
  <c r="O139" i="5"/>
  <c r="O123" i="5"/>
  <c r="O107" i="5"/>
  <c r="O91" i="5"/>
  <c r="O75" i="5"/>
  <c r="O58" i="5"/>
  <c r="O42" i="5"/>
  <c r="O26" i="5"/>
  <c r="O10" i="5"/>
  <c r="K360" i="5"/>
  <c r="K344" i="5"/>
  <c r="K328" i="5"/>
  <c r="K312" i="5"/>
  <c r="K296" i="5"/>
  <c r="K280" i="5"/>
  <c r="K264" i="5"/>
  <c r="AI364" i="5"/>
  <c r="AI108" i="5"/>
  <c r="AE218" i="5"/>
  <c r="AA328" i="5"/>
  <c r="AA72" i="5"/>
  <c r="W352" i="5"/>
  <c r="W336" i="5"/>
  <c r="W320" i="5"/>
  <c r="W304" i="5"/>
  <c r="W288" i="5"/>
  <c r="W272" i="5"/>
  <c r="W256" i="5"/>
  <c r="W240" i="5"/>
  <c r="W224" i="5"/>
  <c r="W208" i="5"/>
  <c r="W192" i="5"/>
  <c r="W176" i="5"/>
  <c r="W160" i="5"/>
  <c r="W144" i="5"/>
  <c r="W128" i="5"/>
  <c r="W112" i="5"/>
  <c r="W96" i="5"/>
  <c r="W80" i="5"/>
  <c r="W64" i="5"/>
  <c r="W47" i="5"/>
  <c r="W31" i="5"/>
  <c r="W15" i="5"/>
  <c r="S365" i="5"/>
  <c r="S349" i="5"/>
  <c r="S333" i="5"/>
  <c r="S317" i="5"/>
  <c r="S301" i="5"/>
  <c r="S285" i="5"/>
  <c r="S269" i="5"/>
  <c r="S253" i="5"/>
  <c r="S237" i="5"/>
  <c r="S221" i="5"/>
  <c r="S205" i="5"/>
  <c r="S189" i="5"/>
  <c r="S173" i="5"/>
  <c r="S157" i="5"/>
  <c r="S141" i="5"/>
  <c r="S125" i="5"/>
  <c r="S109" i="5"/>
  <c r="S93" i="5"/>
  <c r="S77" i="5"/>
  <c r="S60" i="5"/>
  <c r="S61" i="5" s="1"/>
  <c r="S44" i="5"/>
  <c r="S28" i="5"/>
  <c r="S12" i="5"/>
  <c r="O362" i="5"/>
  <c r="O346" i="5"/>
  <c r="O330" i="5"/>
  <c r="O314" i="5"/>
  <c r="O298" i="5"/>
  <c r="O282" i="5"/>
  <c r="O266" i="5"/>
  <c r="O250" i="5"/>
  <c r="O234" i="5"/>
  <c r="O218" i="5"/>
  <c r="O202" i="5"/>
  <c r="O186" i="5"/>
  <c r="O170" i="5"/>
  <c r="O154" i="5"/>
  <c r="O138" i="5"/>
  <c r="O122" i="5"/>
  <c r="O106" i="5"/>
  <c r="O90" i="5"/>
  <c r="O74" i="5"/>
  <c r="O57" i="5"/>
  <c r="O41" i="5"/>
  <c r="O25" i="5"/>
  <c r="O9" i="5"/>
  <c r="K359" i="5"/>
  <c r="K343" i="5"/>
  <c r="K327" i="5"/>
  <c r="K311" i="5"/>
  <c r="K295" i="5"/>
  <c r="K279" i="5"/>
  <c r="K263" i="5"/>
  <c r="BK123" i="5"/>
  <c r="AI348" i="5"/>
  <c r="AI92" i="5"/>
  <c r="AE202" i="5"/>
  <c r="AA312" i="5"/>
  <c r="AA56" i="5"/>
  <c r="W367" i="5"/>
  <c r="W351" i="5"/>
  <c r="W335" i="5"/>
  <c r="W319" i="5"/>
  <c r="W303" i="5"/>
  <c r="W287" i="5"/>
  <c r="W271" i="5"/>
  <c r="W255" i="5"/>
  <c r="W239" i="5"/>
  <c r="W223" i="5"/>
  <c r="W207" i="5"/>
  <c r="W191" i="5"/>
  <c r="W175" i="5"/>
  <c r="W159" i="5"/>
  <c r="W143" i="5"/>
  <c r="W127" i="5"/>
  <c r="W111" i="5"/>
  <c r="W95" i="5"/>
  <c r="W79" i="5"/>
  <c r="W63" i="5"/>
  <c r="W46" i="5"/>
  <c r="W30" i="5"/>
  <c r="W14" i="5"/>
  <c r="S364" i="5"/>
  <c r="S348" i="5"/>
  <c r="S332" i="5"/>
  <c r="S316" i="5"/>
  <c r="S300" i="5"/>
  <c r="S284" i="5"/>
  <c r="S268" i="5"/>
  <c r="S252" i="5"/>
  <c r="AY113" i="5"/>
  <c r="AI332" i="5"/>
  <c r="AI76" i="5"/>
  <c r="AE186" i="5"/>
  <c r="AA296" i="5"/>
  <c r="AA40" i="5"/>
  <c r="W366" i="5"/>
  <c r="W350" i="5"/>
  <c r="W334" i="5"/>
  <c r="W318" i="5"/>
  <c r="W302" i="5"/>
  <c r="W286" i="5"/>
  <c r="W270" i="5"/>
  <c r="W254" i="5"/>
  <c r="W238" i="5"/>
  <c r="W222" i="5"/>
  <c r="W206" i="5"/>
  <c r="W190" i="5"/>
  <c r="W174" i="5"/>
  <c r="W158" i="5"/>
  <c r="W142" i="5"/>
  <c r="W126" i="5"/>
  <c r="W110" i="5"/>
  <c r="W94" i="5"/>
  <c r="W78" i="5"/>
  <c r="W62" i="5"/>
  <c r="W45" i="5"/>
  <c r="W29" i="5"/>
  <c r="W13" i="5"/>
  <c r="S363" i="5"/>
  <c r="S347" i="5"/>
  <c r="S331" i="5"/>
  <c r="S315" i="5"/>
  <c r="S299" i="5"/>
  <c r="S283" i="5"/>
  <c r="S267" i="5"/>
  <c r="S251" i="5"/>
  <c r="S235" i="5"/>
  <c r="S219" i="5"/>
  <c r="S203" i="5"/>
  <c r="S187" i="5"/>
  <c r="S171" i="5"/>
  <c r="S155" i="5"/>
  <c r="S139" i="5"/>
  <c r="S123" i="5"/>
  <c r="S107" i="5"/>
  <c r="S91" i="5"/>
  <c r="S75" i="5"/>
  <c r="S58" i="5"/>
  <c r="S42" i="5"/>
  <c r="S26" i="5"/>
  <c r="S10" i="5"/>
  <c r="O360" i="5"/>
  <c r="O344" i="5"/>
  <c r="O328" i="5"/>
  <c r="O312" i="5"/>
  <c r="O296" i="5"/>
  <c r="O280" i="5"/>
  <c r="O264" i="5"/>
  <c r="O248" i="5"/>
  <c r="O232" i="5"/>
  <c r="O216" i="5"/>
  <c r="O200" i="5"/>
  <c r="O184" i="5"/>
  <c r="O168" i="5"/>
  <c r="O152" i="5"/>
  <c r="O136" i="5"/>
  <c r="O120" i="5"/>
  <c r="O104" i="5"/>
  <c r="O88" i="5"/>
  <c r="O72" i="5"/>
  <c r="O55" i="5"/>
  <c r="O39" i="5"/>
  <c r="O23" i="5"/>
  <c r="O7" i="5"/>
  <c r="K357" i="5"/>
  <c r="K341" i="5"/>
  <c r="K325" i="5"/>
  <c r="K309" i="5"/>
  <c r="K293" i="5"/>
  <c r="K277" i="5"/>
  <c r="K261" i="5"/>
  <c r="AU223" i="5"/>
  <c r="AI316" i="5"/>
  <c r="AI60" i="5"/>
  <c r="AE170" i="5"/>
  <c r="AA280" i="5"/>
  <c r="AA24" i="5"/>
  <c r="W365" i="5"/>
  <c r="W349" i="5"/>
  <c r="W333" i="5"/>
  <c r="W317" i="5"/>
  <c r="W301" i="5"/>
  <c r="W285" i="5"/>
  <c r="W269" i="5"/>
  <c r="W253" i="5"/>
  <c r="W237" i="5"/>
  <c r="W221" i="5"/>
  <c r="W205" i="5"/>
  <c r="W189" i="5"/>
  <c r="W173" i="5"/>
  <c r="W157" i="5"/>
  <c r="W141" i="5"/>
  <c r="W125" i="5"/>
  <c r="W109" i="5"/>
  <c r="W93" i="5"/>
  <c r="W77" i="5"/>
  <c r="W60" i="5"/>
  <c r="W61" i="5" s="1"/>
  <c r="W44" i="5"/>
  <c r="W28" i="5"/>
  <c r="W12" i="5"/>
  <c r="S362" i="5"/>
  <c r="S346" i="5"/>
  <c r="S330" i="5"/>
  <c r="S314" i="5"/>
  <c r="S298" i="5"/>
  <c r="S282" i="5"/>
  <c r="S266" i="5"/>
  <c r="S250" i="5"/>
  <c r="S234" i="5"/>
  <c r="S218" i="5"/>
  <c r="S202" i="5"/>
  <c r="S186" i="5"/>
  <c r="S170" i="5"/>
  <c r="S154" i="5"/>
  <c r="S138" i="5"/>
  <c r="S122" i="5"/>
  <c r="S106" i="5"/>
  <c r="S90" i="5"/>
  <c r="S74" i="5"/>
  <c r="S57" i="5"/>
  <c r="S41" i="5"/>
  <c r="S25" i="5"/>
  <c r="S9" i="5"/>
  <c r="O359" i="5"/>
  <c r="O343" i="5"/>
  <c r="O327" i="5"/>
  <c r="O311" i="5"/>
  <c r="O295" i="5"/>
  <c r="O279" i="5"/>
  <c r="O263" i="5"/>
  <c r="O247" i="5"/>
  <c r="O231" i="5"/>
  <c r="O215" i="5"/>
  <c r="O199" i="5"/>
  <c r="O183" i="5"/>
  <c r="O167" i="5"/>
  <c r="O151" i="5"/>
  <c r="O135" i="5"/>
  <c r="O119" i="5"/>
  <c r="O103" i="5"/>
  <c r="O87" i="5"/>
  <c r="O71" i="5"/>
  <c r="O54" i="5"/>
  <c r="O38" i="5"/>
  <c r="O22" i="5"/>
  <c r="O6" i="5"/>
  <c r="K356" i="5"/>
  <c r="K340" i="5"/>
  <c r="K324" i="5"/>
  <c r="K308" i="5"/>
  <c r="K292" i="5"/>
  <c r="K276" i="5"/>
  <c r="K260" i="5"/>
  <c r="C226" i="5"/>
  <c r="G128" i="5"/>
  <c r="K18" i="5"/>
  <c r="K326" i="5"/>
  <c r="C67" i="5"/>
  <c r="G81" i="5"/>
  <c r="K116" i="5"/>
  <c r="C5" i="5"/>
  <c r="C21" i="5"/>
  <c r="C37" i="5"/>
  <c r="C53" i="5"/>
  <c r="C70" i="5"/>
  <c r="C86" i="5"/>
  <c r="C102" i="5"/>
  <c r="C118" i="5"/>
  <c r="C134" i="5"/>
  <c r="C150" i="5"/>
  <c r="C166" i="5"/>
  <c r="C182" i="5"/>
  <c r="C198" i="5"/>
  <c r="C214" i="5"/>
  <c r="C230" i="5"/>
  <c r="C246" i="5"/>
  <c r="C262" i="5"/>
  <c r="C278" i="5"/>
  <c r="C294" i="5"/>
  <c r="G3" i="5"/>
  <c r="G19" i="5"/>
  <c r="G35" i="5"/>
  <c r="G51" i="5"/>
  <c r="G68" i="5"/>
  <c r="G84" i="5"/>
  <c r="G100" i="5"/>
  <c r="G116" i="5"/>
  <c r="G132" i="5"/>
  <c r="G148" i="5"/>
  <c r="G164" i="5"/>
  <c r="G180" i="5"/>
  <c r="G196" i="5"/>
  <c r="G212" i="5"/>
  <c r="G228" i="5"/>
  <c r="G244" i="5"/>
  <c r="G260" i="5"/>
  <c r="G276" i="5"/>
  <c r="G292" i="5"/>
  <c r="G308" i="5"/>
  <c r="G324" i="5"/>
  <c r="G340" i="5"/>
  <c r="G356" i="5"/>
  <c r="K6" i="5"/>
  <c r="K22" i="5"/>
  <c r="K38" i="5"/>
  <c r="K54" i="5"/>
  <c r="K71" i="5"/>
  <c r="K87" i="5"/>
  <c r="K103" i="5"/>
  <c r="K119" i="5"/>
  <c r="K135" i="5"/>
  <c r="K151" i="5"/>
  <c r="K167" i="5"/>
  <c r="K183" i="5"/>
  <c r="K199" i="5"/>
  <c r="K215" i="5"/>
  <c r="K231" i="5"/>
  <c r="K247" i="5"/>
  <c r="K358" i="5"/>
  <c r="O121" i="5"/>
  <c r="O249" i="5"/>
  <c r="S11" i="5"/>
  <c r="S140" i="5"/>
  <c r="S297" i="5"/>
  <c r="W188" i="5"/>
  <c r="C17" i="5"/>
  <c r="C146" i="5"/>
  <c r="C274" i="5"/>
  <c r="G112" i="5"/>
  <c r="G272" i="5"/>
  <c r="K67" i="5"/>
  <c r="K211" i="5"/>
  <c r="S236" i="5"/>
  <c r="C18" i="5"/>
  <c r="C307" i="5"/>
  <c r="K35" i="5"/>
  <c r="C6" i="5"/>
  <c r="C22" i="5"/>
  <c r="C38" i="5"/>
  <c r="C54" i="5"/>
  <c r="C71" i="5"/>
  <c r="C87" i="5"/>
  <c r="C103" i="5"/>
  <c r="C119" i="5"/>
  <c r="C135" i="5"/>
  <c r="C151" i="5"/>
  <c r="C167" i="5"/>
  <c r="C183" i="5"/>
  <c r="C199" i="5"/>
  <c r="C215" i="5"/>
  <c r="C231" i="5"/>
  <c r="C247" i="5"/>
  <c r="C263" i="5"/>
  <c r="C279" i="5"/>
  <c r="C295" i="5"/>
  <c r="G4" i="5"/>
  <c r="G20" i="5"/>
  <c r="G36" i="5"/>
  <c r="G52" i="5"/>
  <c r="G69" i="5"/>
  <c r="G85" i="5"/>
  <c r="G101" i="5"/>
  <c r="G117" i="5"/>
  <c r="G133" i="5"/>
  <c r="G149" i="5"/>
  <c r="G165" i="5"/>
  <c r="G181" i="5"/>
  <c r="G197" i="5"/>
  <c r="G213" i="5"/>
  <c r="G229" i="5"/>
  <c r="G245" i="5"/>
  <c r="G261" i="5"/>
  <c r="G277" i="5"/>
  <c r="G293" i="5"/>
  <c r="G309" i="5"/>
  <c r="G325" i="5"/>
  <c r="G341" i="5"/>
  <c r="G357" i="5"/>
  <c r="K7" i="5"/>
  <c r="K23" i="5"/>
  <c r="K39" i="5"/>
  <c r="K55" i="5"/>
  <c r="K72" i="5"/>
  <c r="K88" i="5"/>
  <c r="K104" i="5"/>
  <c r="K120" i="5"/>
  <c r="K136" i="5"/>
  <c r="K152" i="5"/>
  <c r="K168" i="5"/>
  <c r="K184" i="5"/>
  <c r="K200" i="5"/>
  <c r="K216" i="5"/>
  <c r="K232" i="5"/>
  <c r="K248" i="5"/>
  <c r="O5" i="5"/>
  <c r="O134" i="5"/>
  <c r="O262" i="5"/>
  <c r="S24" i="5"/>
  <c r="S153" i="5"/>
  <c r="S313" i="5"/>
  <c r="W204" i="5"/>
  <c r="C194" i="5"/>
  <c r="G96" i="5"/>
  <c r="G336" i="5"/>
  <c r="K227" i="5"/>
  <c r="C2" i="5"/>
  <c r="G32" i="5"/>
  <c r="K51" i="5"/>
  <c r="C7" i="5"/>
  <c r="C23" i="5"/>
  <c r="C39" i="5"/>
  <c r="C55" i="5"/>
  <c r="C72" i="5"/>
  <c r="C88" i="5"/>
  <c r="C104" i="5"/>
  <c r="C120" i="5"/>
  <c r="C136" i="5"/>
  <c r="C152" i="5"/>
  <c r="C168" i="5"/>
  <c r="C184" i="5"/>
  <c r="C200" i="5"/>
  <c r="C216" i="5"/>
  <c r="C232" i="5"/>
  <c r="C248" i="5"/>
  <c r="C264" i="5"/>
  <c r="C280" i="5"/>
  <c r="C296" i="5"/>
  <c r="G5" i="5"/>
  <c r="G21" i="5"/>
  <c r="G37" i="5"/>
  <c r="G53" i="5"/>
  <c r="G70" i="5"/>
  <c r="G86" i="5"/>
  <c r="G102" i="5"/>
  <c r="G118" i="5"/>
  <c r="G134" i="5"/>
  <c r="G150" i="5"/>
  <c r="G166" i="5"/>
  <c r="G182" i="5"/>
  <c r="G198" i="5"/>
  <c r="G214" i="5"/>
  <c r="G230" i="5"/>
  <c r="G246" i="5"/>
  <c r="G262" i="5"/>
  <c r="G278" i="5"/>
  <c r="G294" i="5"/>
  <c r="G310" i="5"/>
  <c r="G326" i="5"/>
  <c r="G342" i="5"/>
  <c r="G358" i="5"/>
  <c r="K8" i="5"/>
  <c r="K24" i="5"/>
  <c r="K40" i="5"/>
  <c r="K56" i="5"/>
  <c r="K73" i="5"/>
  <c r="K89" i="5"/>
  <c r="K105" i="5"/>
  <c r="K121" i="5"/>
  <c r="K137" i="5"/>
  <c r="K153" i="5"/>
  <c r="K169" i="5"/>
  <c r="K185" i="5"/>
  <c r="K201" i="5"/>
  <c r="K217" i="5"/>
  <c r="K233" i="5"/>
  <c r="K249" i="5"/>
  <c r="O8" i="5"/>
  <c r="O137" i="5"/>
  <c r="O265" i="5"/>
  <c r="S27" i="5"/>
  <c r="S156" i="5"/>
  <c r="S329" i="5"/>
  <c r="W220" i="5"/>
  <c r="C178" i="5"/>
  <c r="G160" i="5"/>
  <c r="K115" i="5"/>
  <c r="C50" i="5"/>
  <c r="C115" i="5"/>
  <c r="C179" i="5"/>
  <c r="C243" i="5"/>
  <c r="G16" i="5"/>
  <c r="G113" i="5"/>
  <c r="G145" i="5"/>
  <c r="G209" i="5"/>
  <c r="G289" i="5"/>
  <c r="G337" i="5"/>
  <c r="K19" i="5"/>
  <c r="K339" i="5"/>
  <c r="C8" i="5"/>
  <c r="C24" i="5"/>
  <c r="C40" i="5"/>
  <c r="C56" i="5"/>
  <c r="C73" i="5"/>
  <c r="C89" i="5"/>
  <c r="C105" i="5"/>
  <c r="C121" i="5"/>
  <c r="C137" i="5"/>
  <c r="C153" i="5"/>
  <c r="C169" i="5"/>
  <c r="C185" i="5"/>
  <c r="C201" i="5"/>
  <c r="C217" i="5"/>
  <c r="C233" i="5"/>
  <c r="C249" i="5"/>
  <c r="C265" i="5"/>
  <c r="C281" i="5"/>
  <c r="C297" i="5"/>
  <c r="G6" i="5"/>
  <c r="G22" i="5"/>
  <c r="G38" i="5"/>
  <c r="G54" i="5"/>
  <c r="G71" i="5"/>
  <c r="G87" i="5"/>
  <c r="G103" i="5"/>
  <c r="G119" i="5"/>
  <c r="G135" i="5"/>
  <c r="G151" i="5"/>
  <c r="G167" i="5"/>
  <c r="G183" i="5"/>
  <c r="G199" i="5"/>
  <c r="G215" i="5"/>
  <c r="G231" i="5"/>
  <c r="G247" i="5"/>
  <c r="G263" i="5"/>
  <c r="G279" i="5"/>
  <c r="G295" i="5"/>
  <c r="G311" i="5"/>
  <c r="G327" i="5"/>
  <c r="G343" i="5"/>
  <c r="G359" i="5"/>
  <c r="K9" i="5"/>
  <c r="K25" i="5"/>
  <c r="K41" i="5"/>
  <c r="K57" i="5"/>
  <c r="K74" i="5"/>
  <c r="K90" i="5"/>
  <c r="K106" i="5"/>
  <c r="K122" i="5"/>
  <c r="K138" i="5"/>
  <c r="K154" i="5"/>
  <c r="K170" i="5"/>
  <c r="K186" i="5"/>
  <c r="K202" i="5"/>
  <c r="K218" i="5"/>
  <c r="K234" i="5"/>
  <c r="K259" i="5"/>
  <c r="O21" i="5"/>
  <c r="O150" i="5"/>
  <c r="O278" i="5"/>
  <c r="S40" i="5"/>
  <c r="S169" i="5"/>
  <c r="S345" i="5"/>
  <c r="W236" i="5"/>
  <c r="C98" i="5"/>
  <c r="C242" i="5"/>
  <c r="G47" i="5"/>
  <c r="G192" i="5"/>
  <c r="K2" i="5"/>
  <c r="K131" i="5"/>
  <c r="O89" i="5"/>
  <c r="AI300" i="5"/>
  <c r="C147" i="5"/>
  <c r="C291" i="5"/>
  <c r="G225" i="5"/>
  <c r="K148" i="5"/>
  <c r="AQ333" i="5"/>
  <c r="C9" i="5"/>
  <c r="C25" i="5"/>
  <c r="C41" i="5"/>
  <c r="C57" i="5"/>
  <c r="C74" i="5"/>
  <c r="C90" i="5"/>
  <c r="C106" i="5"/>
  <c r="C122" i="5"/>
  <c r="C138" i="5"/>
  <c r="C154" i="5"/>
  <c r="C170" i="5"/>
  <c r="C186" i="5"/>
  <c r="C202" i="5"/>
  <c r="C218" i="5"/>
  <c r="C234" i="5"/>
  <c r="C250" i="5"/>
  <c r="C266" i="5"/>
  <c r="C282" i="5"/>
  <c r="C298" i="5"/>
  <c r="G7" i="5"/>
  <c r="G23" i="5"/>
  <c r="G39" i="5"/>
  <c r="G55" i="5"/>
  <c r="G72" i="5"/>
  <c r="G88" i="5"/>
  <c r="G104" i="5"/>
  <c r="G120" i="5"/>
  <c r="G136" i="5"/>
  <c r="G152" i="5"/>
  <c r="G168" i="5"/>
  <c r="G184" i="5"/>
  <c r="G200" i="5"/>
  <c r="G216" i="5"/>
  <c r="G232" i="5"/>
  <c r="G248" i="5"/>
  <c r="G264" i="5"/>
  <c r="G280" i="5"/>
  <c r="G296" i="5"/>
  <c r="G312" i="5"/>
  <c r="G328" i="5"/>
  <c r="G344" i="5"/>
  <c r="G360" i="5"/>
  <c r="K10" i="5"/>
  <c r="K26" i="5"/>
  <c r="K42" i="5"/>
  <c r="K58" i="5"/>
  <c r="K75" i="5"/>
  <c r="K91" i="5"/>
  <c r="K107" i="5"/>
  <c r="K123" i="5"/>
  <c r="K139" i="5"/>
  <c r="K155" i="5"/>
  <c r="K171" i="5"/>
  <c r="K187" i="5"/>
  <c r="K203" i="5"/>
  <c r="K219" i="5"/>
  <c r="K235" i="5"/>
  <c r="K262" i="5"/>
  <c r="O24" i="5"/>
  <c r="O153" i="5"/>
  <c r="O281" i="5"/>
  <c r="S43" i="5"/>
  <c r="S172" i="5"/>
  <c r="S361" i="5"/>
  <c r="W252" i="5"/>
  <c r="C10" i="5"/>
  <c r="C26" i="5"/>
  <c r="C42" i="5"/>
  <c r="C58" i="5"/>
  <c r="C75" i="5"/>
  <c r="C91" i="5"/>
  <c r="C107" i="5"/>
  <c r="C123" i="5"/>
  <c r="C139" i="5"/>
  <c r="C155" i="5"/>
  <c r="C171" i="5"/>
  <c r="C187" i="5"/>
  <c r="C203" i="5"/>
  <c r="C219" i="5"/>
  <c r="C235" i="5"/>
  <c r="C251" i="5"/>
  <c r="C267" i="5"/>
  <c r="C283" i="5"/>
  <c r="C299" i="5"/>
  <c r="G8" i="5"/>
  <c r="G24" i="5"/>
  <c r="G40" i="5"/>
  <c r="G56" i="5"/>
  <c r="G73" i="5"/>
  <c r="G89" i="5"/>
  <c r="G105" i="5"/>
  <c r="G121" i="5"/>
  <c r="G137" i="5"/>
  <c r="G153" i="5"/>
  <c r="G169" i="5"/>
  <c r="G185" i="5"/>
  <c r="G201" i="5"/>
  <c r="G217" i="5"/>
  <c r="G233" i="5"/>
  <c r="G249" i="5"/>
  <c r="G265" i="5"/>
  <c r="G281" i="5"/>
  <c r="G297" i="5"/>
  <c r="G313" i="5"/>
  <c r="G329" i="5"/>
  <c r="G345" i="5"/>
  <c r="G361" i="5"/>
  <c r="K11" i="5"/>
  <c r="K27" i="5"/>
  <c r="K43" i="5"/>
  <c r="K59" i="5"/>
  <c r="K76" i="5"/>
  <c r="K92" i="5"/>
  <c r="K108" i="5"/>
  <c r="K124" i="5"/>
  <c r="K140" i="5"/>
  <c r="K156" i="5"/>
  <c r="K172" i="5"/>
  <c r="K188" i="5"/>
  <c r="K204" i="5"/>
  <c r="K220" i="5"/>
  <c r="K236" i="5"/>
  <c r="K275" i="5"/>
  <c r="O37" i="5"/>
  <c r="O166" i="5"/>
  <c r="O294" i="5"/>
  <c r="S56" i="5"/>
  <c r="S185" i="5"/>
  <c r="W11" i="5"/>
  <c r="W268" i="5"/>
  <c r="C114" i="5"/>
  <c r="G15" i="5"/>
  <c r="G256" i="5"/>
  <c r="K99" i="5"/>
  <c r="O345" i="5"/>
  <c r="C131" i="5"/>
  <c r="G97" i="5"/>
  <c r="K68" i="5"/>
  <c r="C11" i="5"/>
  <c r="C27" i="5"/>
  <c r="C43" i="5"/>
  <c r="C59" i="5"/>
  <c r="C76" i="5"/>
  <c r="C92" i="5"/>
  <c r="C108" i="5"/>
  <c r="C124" i="5"/>
  <c r="C140" i="5"/>
  <c r="C156" i="5"/>
  <c r="C172" i="5"/>
  <c r="C188" i="5"/>
  <c r="C204" i="5"/>
  <c r="C220" i="5"/>
  <c r="C236" i="5"/>
  <c r="C252" i="5"/>
  <c r="C268" i="5"/>
  <c r="C284" i="5"/>
  <c r="C300" i="5"/>
  <c r="G9" i="5"/>
  <c r="G25" i="5"/>
  <c r="G41" i="5"/>
  <c r="G57" i="5"/>
  <c r="G74" i="5"/>
  <c r="G90" i="5"/>
  <c r="G106" i="5"/>
  <c r="G122" i="5"/>
  <c r="G138" i="5"/>
  <c r="G154" i="5"/>
  <c r="G170" i="5"/>
  <c r="G186" i="5"/>
  <c r="G202" i="5"/>
  <c r="G218" i="5"/>
  <c r="G234" i="5"/>
  <c r="G250" i="5"/>
  <c r="G266" i="5"/>
  <c r="G282" i="5"/>
  <c r="G298" i="5"/>
  <c r="G314" i="5"/>
  <c r="G330" i="5"/>
  <c r="G346" i="5"/>
  <c r="G362" i="5"/>
  <c r="K12" i="5"/>
  <c r="K28" i="5"/>
  <c r="K44" i="5"/>
  <c r="K60" i="5"/>
  <c r="K61" i="5" s="1"/>
  <c r="K77" i="5"/>
  <c r="K93" i="5"/>
  <c r="K109" i="5"/>
  <c r="K125" i="5"/>
  <c r="K141" i="5"/>
  <c r="K157" i="5"/>
  <c r="K173" i="5"/>
  <c r="K189" i="5"/>
  <c r="K205" i="5"/>
  <c r="K221" i="5"/>
  <c r="K237" i="5"/>
  <c r="K278" i="5"/>
  <c r="O40" i="5"/>
  <c r="O169" i="5"/>
  <c r="O297" i="5"/>
  <c r="S59" i="5"/>
  <c r="S188" i="5"/>
  <c r="W27" i="5"/>
  <c r="W284" i="5"/>
  <c r="C66" i="5"/>
  <c r="C210" i="5"/>
  <c r="G31" i="5"/>
  <c r="G176" i="5"/>
  <c r="G352" i="5"/>
  <c r="K147" i="5"/>
  <c r="O217" i="5"/>
  <c r="C211" i="5"/>
  <c r="G129" i="5"/>
  <c r="K100" i="5"/>
  <c r="C12" i="5"/>
  <c r="C28" i="5"/>
  <c r="C44" i="5"/>
  <c r="C60" i="5"/>
  <c r="C61" i="5" s="1"/>
  <c r="C77" i="5"/>
  <c r="C93" i="5"/>
  <c r="C109" i="5"/>
  <c r="C125" i="5"/>
  <c r="C141" i="5"/>
  <c r="C157" i="5"/>
  <c r="C173" i="5"/>
  <c r="C189" i="5"/>
  <c r="C205" i="5"/>
  <c r="C221" i="5"/>
  <c r="C237" i="5"/>
  <c r="C253" i="5"/>
  <c r="C269" i="5"/>
  <c r="C285" i="5"/>
  <c r="C301" i="5"/>
  <c r="G10" i="5"/>
  <c r="G26" i="5"/>
  <c r="G42" i="5"/>
  <c r="G58" i="5"/>
  <c r="G75" i="5"/>
  <c r="G91" i="5"/>
  <c r="G107" i="5"/>
  <c r="G123" i="5"/>
  <c r="G139" i="5"/>
  <c r="G155" i="5"/>
  <c r="G171" i="5"/>
  <c r="G187" i="5"/>
  <c r="G203" i="5"/>
  <c r="G219" i="5"/>
  <c r="G235" i="5"/>
  <c r="G251" i="5"/>
  <c r="G267" i="5"/>
  <c r="G283" i="5"/>
  <c r="G299" i="5"/>
  <c r="G315" i="5"/>
  <c r="G331" i="5"/>
  <c r="G347" i="5"/>
  <c r="G363" i="5"/>
  <c r="K13" i="5"/>
  <c r="K29" i="5"/>
  <c r="K45" i="5"/>
  <c r="K62" i="5"/>
  <c r="K78" i="5"/>
  <c r="K94" i="5"/>
  <c r="K110" i="5"/>
  <c r="K126" i="5"/>
  <c r="K142" i="5"/>
  <c r="K158" i="5"/>
  <c r="K174" i="5"/>
  <c r="K190" i="5"/>
  <c r="K206" i="5"/>
  <c r="K222" i="5"/>
  <c r="K238" i="5"/>
  <c r="K291" i="5"/>
  <c r="O53" i="5"/>
  <c r="O182" i="5"/>
  <c r="O310" i="5"/>
  <c r="S73" i="5"/>
  <c r="S201" i="5"/>
  <c r="W43" i="5"/>
  <c r="W300" i="5"/>
  <c r="C130" i="5"/>
  <c r="C306" i="5"/>
  <c r="G208" i="5"/>
  <c r="K50" i="5"/>
  <c r="K243" i="5"/>
  <c r="C34" i="5"/>
  <c r="C195" i="5"/>
  <c r="G48" i="5"/>
  <c r="G273" i="5"/>
  <c r="K196" i="5"/>
  <c r="C13" i="5"/>
  <c r="C29" i="5"/>
  <c r="C45" i="5"/>
  <c r="C62" i="5"/>
  <c r="C78" i="5"/>
  <c r="C94" i="5"/>
  <c r="C110" i="5"/>
  <c r="C126" i="5"/>
  <c r="C142" i="5"/>
  <c r="C158" i="5"/>
  <c r="C174" i="5"/>
  <c r="C190" i="5"/>
  <c r="C206" i="5"/>
  <c r="C222" i="5"/>
  <c r="C238" i="5"/>
  <c r="C254" i="5"/>
  <c r="C270" i="5"/>
  <c r="C286" i="5"/>
  <c r="C302" i="5"/>
  <c r="G11" i="5"/>
  <c r="G27" i="5"/>
  <c r="G43" i="5"/>
  <c r="G59" i="5"/>
  <c r="G76" i="5"/>
  <c r="G92" i="5"/>
  <c r="G108" i="5"/>
  <c r="G124" i="5"/>
  <c r="G140" i="5"/>
  <c r="G156" i="5"/>
  <c r="G172" i="5"/>
  <c r="G188" i="5"/>
  <c r="G204" i="5"/>
  <c r="G220" i="5"/>
  <c r="G236" i="5"/>
  <c r="G252" i="5"/>
  <c r="G268" i="5"/>
  <c r="G284" i="5"/>
  <c r="G300" i="5"/>
  <c r="G316" i="5"/>
  <c r="G332" i="5"/>
  <c r="G348" i="5"/>
  <c r="G364" i="5"/>
  <c r="K14" i="5"/>
  <c r="K30" i="5"/>
  <c r="K46" i="5"/>
  <c r="K63" i="5"/>
  <c r="K79" i="5"/>
  <c r="K95" i="5"/>
  <c r="K111" i="5"/>
  <c r="K127" i="5"/>
  <c r="K143" i="5"/>
  <c r="K159" i="5"/>
  <c r="K175" i="5"/>
  <c r="K191" i="5"/>
  <c r="K207" i="5"/>
  <c r="K223" i="5"/>
  <c r="K239" i="5"/>
  <c r="K294" i="5"/>
  <c r="O56" i="5"/>
  <c r="O185" i="5"/>
  <c r="O313" i="5"/>
  <c r="S76" i="5"/>
  <c r="S204" i="5"/>
  <c r="W59" i="5"/>
  <c r="W316" i="5"/>
  <c r="AB7" i="4"/>
  <c r="CJ8" i="4"/>
  <c r="BT10" i="4"/>
  <c r="AA8" i="5"/>
  <c r="C82" i="5"/>
  <c r="C258" i="5"/>
  <c r="G80" i="5"/>
  <c r="G224" i="5"/>
  <c r="K34" i="5"/>
  <c r="K179" i="5"/>
  <c r="W124" i="5"/>
  <c r="C99" i="5"/>
  <c r="C275" i="5"/>
  <c r="G193" i="5"/>
  <c r="K132" i="5"/>
  <c r="C14" i="5"/>
  <c r="C30" i="5"/>
  <c r="C46" i="5"/>
  <c r="C63" i="5"/>
  <c r="C79" i="5"/>
  <c r="C95" i="5"/>
  <c r="C111" i="5"/>
  <c r="C127" i="5"/>
  <c r="C143" i="5"/>
  <c r="C159" i="5"/>
  <c r="C175" i="5"/>
  <c r="C191" i="5"/>
  <c r="C207" i="5"/>
  <c r="C223" i="5"/>
  <c r="C239" i="5"/>
  <c r="C255" i="5"/>
  <c r="C271" i="5"/>
  <c r="C287" i="5"/>
  <c r="C303" i="5"/>
  <c r="G12" i="5"/>
  <c r="G28" i="5"/>
  <c r="G44" i="5"/>
  <c r="G60" i="5"/>
  <c r="G61" i="5" s="1"/>
  <c r="G77" i="5"/>
  <c r="G93" i="5"/>
  <c r="G109" i="5"/>
  <c r="G125" i="5"/>
  <c r="G141" i="5"/>
  <c r="G157" i="5"/>
  <c r="G173" i="5"/>
  <c r="G189" i="5"/>
  <c r="G205" i="5"/>
  <c r="G221" i="5"/>
  <c r="G237" i="5"/>
  <c r="G253" i="5"/>
  <c r="G269" i="5"/>
  <c r="G285" i="5"/>
  <c r="G301" i="5"/>
  <c r="G317" i="5"/>
  <c r="G333" i="5"/>
  <c r="G349" i="5"/>
  <c r="G365" i="5"/>
  <c r="K15" i="5"/>
  <c r="K31" i="5"/>
  <c r="K47" i="5"/>
  <c r="K64" i="5"/>
  <c r="K80" i="5"/>
  <c r="K96" i="5"/>
  <c r="K112" i="5"/>
  <c r="K128" i="5"/>
  <c r="K144" i="5"/>
  <c r="K160" i="5"/>
  <c r="K176" i="5"/>
  <c r="K192" i="5"/>
  <c r="K208" i="5"/>
  <c r="K224" i="5"/>
  <c r="K240" i="5"/>
  <c r="K307" i="5"/>
  <c r="O70" i="5"/>
  <c r="O198" i="5"/>
  <c r="O326" i="5"/>
  <c r="S89" i="5"/>
  <c r="S217" i="5"/>
  <c r="W76" i="5"/>
  <c r="W332" i="5"/>
  <c r="AA264" i="5"/>
  <c r="AB8" i="4"/>
  <c r="CJ9" i="4"/>
  <c r="BT11" i="4"/>
  <c r="BD6" i="4"/>
  <c r="AB9" i="4"/>
  <c r="AB3" i="4"/>
  <c r="BT5" i="4"/>
  <c r="BD7" i="4"/>
  <c r="AB10" i="4"/>
  <c r="CJ11" i="4"/>
  <c r="BT6" i="4"/>
  <c r="BD8" i="4"/>
  <c r="AB11" i="4"/>
  <c r="CJ12" i="4"/>
  <c r="AB4" i="4"/>
  <c r="CJ5" i="4"/>
  <c r="BT7" i="4"/>
  <c r="BD9" i="4"/>
  <c r="AB12" i="4"/>
  <c r="AB5" i="4"/>
  <c r="CJ6" i="4"/>
  <c r="BT8" i="4"/>
  <c r="BD10" i="4"/>
  <c r="AB6" i="4"/>
  <c r="CJ7" i="4"/>
  <c r="BT9" i="4"/>
  <c r="BD11" i="4"/>
  <c r="BD12" i="4"/>
  <c r="BT12" i="4"/>
  <c r="BX10" i="4"/>
  <c r="CV6" i="4"/>
  <c r="BP13" i="4"/>
  <c r="CF3" i="4"/>
  <c r="CJ14" i="4"/>
  <c r="CR6" i="4"/>
  <c r="BX12" i="4"/>
  <c r="CV8" i="4"/>
  <c r="BT3" i="4"/>
  <c r="CF5" i="4"/>
  <c r="CN4" i="4"/>
  <c r="CR8" i="4"/>
  <c r="BX14" i="4"/>
  <c r="AR3" i="4"/>
  <c r="AV7" i="4"/>
  <c r="AZ11" i="4"/>
  <c r="BH10" i="4"/>
  <c r="BT4" i="4"/>
  <c r="AR5" i="4"/>
  <c r="AV9" i="4"/>
  <c r="BH12" i="4"/>
  <c r="BP4" i="4"/>
  <c r="BP5" i="4"/>
  <c r="AF5" i="4"/>
  <c r="AF7" i="4"/>
  <c r="AF6" i="4"/>
  <c r="AR4" i="4"/>
  <c r="AV8" i="4"/>
  <c r="AZ12" i="4"/>
  <c r="BH11" i="4"/>
  <c r="BP3" i="4"/>
  <c r="CF4" i="4"/>
  <c r="CN3" i="4"/>
  <c r="CR7" i="4"/>
  <c r="CV7" i="4"/>
  <c r="AF8" i="4"/>
  <c r="AR6" i="4"/>
  <c r="AV10" i="4"/>
  <c r="CF6" i="4"/>
  <c r="CN5" i="4"/>
  <c r="CR9" i="4"/>
  <c r="CV9" i="4"/>
  <c r="AF9" i="4"/>
  <c r="AR7" i="4"/>
  <c r="AV11" i="4"/>
  <c r="BD3" i="4"/>
  <c r="BT14" i="4"/>
  <c r="CB3" i="4"/>
  <c r="CF7" i="4"/>
  <c r="CN6" i="4"/>
  <c r="CR10" i="4"/>
  <c r="CV10" i="4"/>
  <c r="AF10" i="4"/>
  <c r="AR8" i="4"/>
  <c r="AV12" i="4"/>
  <c r="BD4" i="4"/>
  <c r="BL3" i="4"/>
  <c r="BP6" i="4"/>
  <c r="BX3" i="4"/>
  <c r="CB4" i="4"/>
  <c r="CF8" i="4"/>
  <c r="CN7" i="4"/>
  <c r="CR11" i="4"/>
  <c r="CV11" i="4"/>
  <c r="AF11" i="4"/>
  <c r="AR9" i="4"/>
  <c r="BD5" i="4"/>
  <c r="BL4" i="4"/>
  <c r="BP7" i="4"/>
  <c r="BX4" i="4"/>
  <c r="CB5" i="4"/>
  <c r="CF9" i="4"/>
  <c r="CN8" i="4"/>
  <c r="CR12" i="4"/>
  <c r="CV12" i="4"/>
  <c r="AF12" i="4"/>
  <c r="AR10" i="4"/>
  <c r="BL5" i="4"/>
  <c r="BP8" i="4"/>
  <c r="BX5" i="4"/>
  <c r="CB6" i="4"/>
  <c r="CF10" i="4"/>
  <c r="CN9" i="4"/>
  <c r="CR13" i="4"/>
  <c r="AF13" i="4"/>
  <c r="AR11" i="4"/>
  <c r="AZ3" i="4"/>
  <c r="BL6" i="4"/>
  <c r="CB7" i="4"/>
  <c r="CF11" i="4"/>
  <c r="CN10" i="4"/>
  <c r="AF14" i="4"/>
  <c r="AR12" i="4"/>
  <c r="AZ4" i="4"/>
  <c r="BH3" i="4"/>
  <c r="BL7" i="4"/>
  <c r="BP9" i="4"/>
  <c r="BX6" i="4"/>
  <c r="CB8" i="4"/>
  <c r="CF12" i="4"/>
  <c r="CN11" i="4"/>
  <c r="CV13" i="4"/>
  <c r="AJ13" i="4"/>
  <c r="AR13" i="4"/>
  <c r="AZ5" i="4"/>
  <c r="BH4" i="4"/>
  <c r="BL8" i="4"/>
  <c r="BP10" i="4"/>
  <c r="BX7" i="4"/>
  <c r="CB9" i="4"/>
  <c r="CF13" i="4"/>
  <c r="CN12" i="4"/>
  <c r="AJ14" i="4"/>
  <c r="AR14" i="4"/>
  <c r="AZ6" i="4"/>
  <c r="BH5" i="4"/>
  <c r="BL9" i="4"/>
  <c r="BP11" i="4"/>
  <c r="BX8" i="4"/>
  <c r="CB10" i="4"/>
  <c r="CF14" i="4"/>
  <c r="AB14" i="4"/>
  <c r="AN3" i="4"/>
  <c r="AV3" i="4"/>
  <c r="AZ7" i="4"/>
  <c r="BH6" i="4"/>
  <c r="BL10" i="4"/>
  <c r="BP12" i="4"/>
  <c r="BX9" i="4"/>
  <c r="CB11" i="4"/>
  <c r="CJ3" i="4"/>
  <c r="CN14" i="4"/>
  <c r="CV3" i="4"/>
  <c r="AB13" i="4"/>
  <c r="AJ4" i="4"/>
  <c r="AN4" i="4"/>
  <c r="AV4" i="4"/>
  <c r="AZ8" i="4"/>
  <c r="BH7" i="4"/>
  <c r="BL11" i="4"/>
  <c r="CB12" i="4"/>
  <c r="CJ4" i="4"/>
  <c r="CR3" i="4"/>
  <c r="AF3" i="4"/>
  <c r="AV5" i="4"/>
  <c r="AZ9" i="4"/>
  <c r="BH8" i="4"/>
  <c r="BL12" i="4"/>
  <c r="CJ10" i="4"/>
  <c r="CR4" i="4"/>
  <c r="CV4" i="4"/>
  <c r="AF4" i="4"/>
  <c r="AV6" i="4"/>
  <c r="AZ10" i="4"/>
  <c r="BH9" i="4"/>
  <c r="BP14" i="4"/>
  <c r="BX11" i="4"/>
  <c r="CB14" i="4"/>
  <c r="CR5" i="4"/>
  <c r="CV5" i="4"/>
  <c r="CS3" i="5"/>
  <c r="BY3" i="5"/>
  <c r="P33" i="1"/>
  <c r="P34" i="1" s="1"/>
  <c r="P35" i="1" s="1"/>
  <c r="P36" i="1" s="1"/>
  <c r="P37" i="1" s="1"/>
  <c r="P38" i="1" s="1"/>
  <c r="P39" i="1" s="1"/>
  <c r="P40" i="1" s="1"/>
  <c r="P41" i="1" s="1"/>
  <c r="P42" i="1" s="1"/>
  <c r="P43" i="1" s="1"/>
  <c r="P44" i="1" s="1"/>
  <c r="P45" i="1" s="1"/>
  <c r="P46" i="1" s="1"/>
  <c r="P47" i="1" s="1"/>
  <c r="P48" i="1" s="1"/>
  <c r="P49" i="1" s="1"/>
  <c r="P50" i="1" s="1"/>
  <c r="P51" i="1" s="1"/>
  <c r="P52" i="1" s="1"/>
  <c r="P53" i="1" s="1"/>
  <c r="P54" i="1" s="1"/>
  <c r="P55" i="1" s="1"/>
  <c r="P56" i="1" s="1"/>
  <c r="P57" i="1" s="1"/>
  <c r="P58" i="1" s="1"/>
  <c r="P59" i="1" s="1"/>
  <c r="P60" i="1" s="1"/>
  <c r="P63" i="1"/>
  <c r="P64" i="1" s="1"/>
  <c r="P65" i="1" s="1"/>
  <c r="P66" i="1" s="1"/>
  <c r="P67" i="1" s="1"/>
  <c r="P68" i="1" s="1"/>
  <c r="P69" i="1" s="1"/>
  <c r="P70" i="1" s="1"/>
  <c r="P71" i="1" s="1"/>
  <c r="P72" i="1" s="1"/>
  <c r="P73" i="1" s="1"/>
  <c r="P74" i="1" s="1"/>
  <c r="P75" i="1" s="1"/>
  <c r="P76" i="1" s="1"/>
  <c r="P77" i="1" s="1"/>
  <c r="P78" i="1" s="1"/>
  <c r="P79" i="1" s="1"/>
  <c r="P80" i="1" s="1"/>
  <c r="P81" i="1" s="1"/>
  <c r="P82" i="1" s="1"/>
  <c r="P83" i="1" s="1"/>
  <c r="P84" i="1" s="1"/>
  <c r="P85" i="1" s="1"/>
  <c r="P86" i="1" s="1"/>
  <c r="P87" i="1" s="1"/>
  <c r="P88" i="1" s="1"/>
  <c r="P89" i="1" s="1"/>
  <c r="P90" i="1" s="1"/>
  <c r="P91" i="1" s="1"/>
  <c r="P92" i="1" s="1"/>
  <c r="J5" i="4" s="1"/>
  <c r="L5" i="4" s="1"/>
  <c r="T63" i="1"/>
  <c r="T64" i="1" s="1"/>
  <c r="T65" i="1" s="1"/>
  <c r="T66" i="1" s="1"/>
  <c r="T67" i="1" s="1"/>
  <c r="T68" i="1" s="1"/>
  <c r="T69" i="1" s="1"/>
  <c r="T70" i="1" s="1"/>
  <c r="T71" i="1" s="1"/>
  <c r="T72" i="1" s="1"/>
  <c r="T73" i="1" s="1"/>
  <c r="T74" i="1" s="1"/>
  <c r="T75" i="1" s="1"/>
  <c r="T76" i="1" s="1"/>
  <c r="T77" i="1" s="1"/>
  <c r="T78" i="1" s="1"/>
  <c r="T79" i="1" s="1"/>
  <c r="T80" i="1" s="1"/>
  <c r="T81" i="1" s="1"/>
  <c r="T82" i="1" s="1"/>
  <c r="T83" i="1" s="1"/>
  <c r="T84" i="1" s="1"/>
  <c r="T85" i="1" s="1"/>
  <c r="T86" i="1" s="1"/>
  <c r="T87" i="1" s="1"/>
  <c r="T88" i="1" s="1"/>
  <c r="T89" i="1" s="1"/>
  <c r="T90" i="1" s="1"/>
  <c r="T91" i="1" s="1"/>
  <c r="T92" i="1" s="1"/>
  <c r="N5" i="4" s="1"/>
  <c r="P5" i="4" s="1"/>
  <c r="H246" i="1"/>
  <c r="H247" i="1" s="1"/>
  <c r="H248" i="1" s="1"/>
  <c r="H249" i="1" s="1"/>
  <c r="H250" i="1" s="1"/>
  <c r="H251" i="1" s="1"/>
  <c r="H252" i="1" s="1"/>
  <c r="H253" i="1" s="1"/>
  <c r="H254" i="1" s="1"/>
  <c r="H255" i="1" s="1"/>
  <c r="H256" i="1" s="1"/>
  <c r="H257" i="1" s="1"/>
  <c r="H258" i="1" s="1"/>
  <c r="H259" i="1" s="1"/>
  <c r="H260" i="1" s="1"/>
  <c r="H261" i="1" s="1"/>
  <c r="H262" i="1" s="1"/>
  <c r="H263" i="1" s="1"/>
  <c r="H264" i="1" s="1"/>
  <c r="H265" i="1" s="1"/>
  <c r="H266" i="1" s="1"/>
  <c r="H267" i="1" s="1"/>
  <c r="H268" i="1" s="1"/>
  <c r="H269" i="1" s="1"/>
  <c r="H270" i="1" s="1"/>
  <c r="H271" i="1" s="1"/>
  <c r="H272" i="1" s="1"/>
  <c r="H273" i="1" s="1"/>
  <c r="H274" i="1" s="1"/>
  <c r="H275" i="1" s="1"/>
  <c r="B11" i="4" s="1"/>
  <c r="D11" i="4" s="1"/>
  <c r="P307" i="1"/>
  <c r="P308" i="1" s="1"/>
  <c r="P309" i="1" s="1"/>
  <c r="P310" i="1" s="1"/>
  <c r="P311" i="1" s="1"/>
  <c r="P312" i="1" s="1"/>
  <c r="P313" i="1" s="1"/>
  <c r="P314" i="1" s="1"/>
  <c r="P315" i="1" s="1"/>
  <c r="P316" i="1" s="1"/>
  <c r="P317" i="1" s="1"/>
  <c r="P318" i="1" s="1"/>
  <c r="P319" i="1" s="1"/>
  <c r="P320" i="1" s="1"/>
  <c r="P321" i="1" s="1"/>
  <c r="P322" i="1" s="1"/>
  <c r="P323" i="1" s="1"/>
  <c r="P324" i="1" s="1"/>
  <c r="P325" i="1" s="1"/>
  <c r="P326" i="1" s="1"/>
  <c r="P327" i="1" s="1"/>
  <c r="P328" i="1" s="1"/>
  <c r="P329" i="1" s="1"/>
  <c r="P330" i="1" s="1"/>
  <c r="P331" i="1" s="1"/>
  <c r="P332" i="1" s="1"/>
  <c r="P333" i="1" s="1"/>
  <c r="P334" i="1" s="1"/>
  <c r="P335" i="1" s="1"/>
  <c r="P336" i="1" s="1"/>
  <c r="J13" i="4" s="1"/>
  <c r="T337" i="1"/>
  <c r="H3" i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B3" i="4" s="1"/>
  <c r="X3" i="1"/>
  <c r="X4" i="1" s="1"/>
  <c r="X5" i="1" s="1"/>
  <c r="X6" i="1" s="1"/>
  <c r="X7" i="1" s="1"/>
  <c r="X8" i="1" s="1"/>
  <c r="X9" i="1" s="1"/>
  <c r="X10" i="1" s="1"/>
  <c r="X11" i="1" s="1"/>
  <c r="X12" i="1" s="1"/>
  <c r="X13" i="1" s="1"/>
  <c r="X14" i="1" s="1"/>
  <c r="X15" i="1" s="1"/>
  <c r="X16" i="1" s="1"/>
  <c r="X17" i="1" s="1"/>
  <c r="X18" i="1" s="1"/>
  <c r="X19" i="1" s="1"/>
  <c r="X20" i="1" s="1"/>
  <c r="X21" i="1" s="1"/>
  <c r="X22" i="1" s="1"/>
  <c r="X23" i="1" s="1"/>
  <c r="X24" i="1" s="1"/>
  <c r="X25" i="1" s="1"/>
  <c r="X26" i="1" s="1"/>
  <c r="X27" i="1" s="1"/>
  <c r="X28" i="1" s="1"/>
  <c r="X29" i="1" s="1"/>
  <c r="X30" i="1" s="1"/>
  <c r="X31" i="1" s="1"/>
  <c r="X32" i="1" s="1"/>
  <c r="R3" i="4" s="1"/>
  <c r="X276" i="1"/>
  <c r="X277" i="1" s="1"/>
  <c r="X278" i="1" s="1"/>
  <c r="X279" i="1" s="1"/>
  <c r="X280" i="1" s="1"/>
  <c r="X281" i="1" s="1"/>
  <c r="X282" i="1" s="1"/>
  <c r="X283" i="1" s="1"/>
  <c r="X284" i="1" s="1"/>
  <c r="X285" i="1" s="1"/>
  <c r="X286" i="1" s="1"/>
  <c r="X287" i="1" s="1"/>
  <c r="X288" i="1" s="1"/>
  <c r="X289" i="1" s="1"/>
  <c r="X290" i="1" s="1"/>
  <c r="X291" i="1" s="1"/>
  <c r="X292" i="1" s="1"/>
  <c r="X293" i="1" s="1"/>
  <c r="X294" i="1" s="1"/>
  <c r="X295" i="1" s="1"/>
  <c r="X296" i="1" s="1"/>
  <c r="X297" i="1" s="1"/>
  <c r="X298" i="1" s="1"/>
  <c r="X299" i="1" s="1"/>
  <c r="X300" i="1" s="1"/>
  <c r="X301" i="1" s="1"/>
  <c r="X302" i="1" s="1"/>
  <c r="X303" i="1" s="1"/>
  <c r="X304" i="1" s="1"/>
  <c r="X305" i="1" s="1"/>
  <c r="X306" i="1" s="1"/>
  <c r="R12" i="4" s="1"/>
  <c r="T12" i="4" s="1"/>
  <c r="AB246" i="1"/>
  <c r="AB247" i="1" s="1"/>
  <c r="AB248" i="1" s="1"/>
  <c r="AB249" i="1" s="1"/>
  <c r="AB250" i="1" s="1"/>
  <c r="AB251" i="1" s="1"/>
  <c r="AB252" i="1" s="1"/>
  <c r="AB253" i="1" s="1"/>
  <c r="AB254" i="1" s="1"/>
  <c r="AB255" i="1" s="1"/>
  <c r="AB256" i="1" s="1"/>
  <c r="AB257" i="1" s="1"/>
  <c r="AB258" i="1" s="1"/>
  <c r="AB259" i="1" s="1"/>
  <c r="AB260" i="1" s="1"/>
  <c r="AB261" i="1" s="1"/>
  <c r="AB262" i="1" s="1"/>
  <c r="AB263" i="1" s="1"/>
  <c r="AB264" i="1" s="1"/>
  <c r="AB265" i="1" s="1"/>
  <c r="AB266" i="1" s="1"/>
  <c r="AB267" i="1" s="1"/>
  <c r="AB268" i="1" s="1"/>
  <c r="AB269" i="1" s="1"/>
  <c r="AB270" i="1" s="1"/>
  <c r="AB271" i="1" s="1"/>
  <c r="AB272" i="1" s="1"/>
  <c r="AB273" i="1" s="1"/>
  <c r="AB274" i="1" s="1"/>
  <c r="AB275" i="1" s="1"/>
  <c r="V11" i="4" s="1"/>
  <c r="X11" i="4" s="1"/>
  <c r="AN216" i="1"/>
  <c r="X93" i="1"/>
  <c r="X94" i="1" s="1"/>
  <c r="X95" i="1" s="1"/>
  <c r="X96" i="1" s="1"/>
  <c r="X97" i="1" s="1"/>
  <c r="X98" i="1" s="1"/>
  <c r="X99" i="1" s="1"/>
  <c r="X100" i="1" s="1"/>
  <c r="X101" i="1" s="1"/>
  <c r="X102" i="1" s="1"/>
  <c r="X103" i="1" s="1"/>
  <c r="X104" i="1" s="1"/>
  <c r="X105" i="1" s="1"/>
  <c r="X106" i="1" s="1"/>
  <c r="X107" i="1" s="1"/>
  <c r="X108" i="1" s="1"/>
  <c r="X109" i="1" s="1"/>
  <c r="X110" i="1" s="1"/>
  <c r="X111" i="1" s="1"/>
  <c r="X112" i="1" s="1"/>
  <c r="X113" i="1" s="1"/>
  <c r="X114" i="1" s="1"/>
  <c r="X115" i="1" s="1"/>
  <c r="X116" i="1" s="1"/>
  <c r="X117" i="1" s="1"/>
  <c r="X118" i="1" s="1"/>
  <c r="X119" i="1" s="1"/>
  <c r="X120" i="1" s="1"/>
  <c r="X121" i="1" s="1"/>
  <c r="X122" i="1" s="1"/>
  <c r="R6" i="4" s="1"/>
  <c r="T6" i="4" s="1"/>
  <c r="X337" i="1"/>
  <c r="X338" i="1" s="1"/>
  <c r="X339" i="1" s="1"/>
  <c r="X340" i="1" s="1"/>
  <c r="X341" i="1" s="1"/>
  <c r="X342" i="1" s="1"/>
  <c r="X343" i="1" s="1"/>
  <c r="X344" i="1" s="1"/>
  <c r="X345" i="1" s="1"/>
  <c r="X346" i="1" s="1"/>
  <c r="X347" i="1" s="1"/>
  <c r="X348" i="1" s="1"/>
  <c r="X349" i="1" s="1"/>
  <c r="X350" i="1" s="1"/>
  <c r="X351" i="1" s="1"/>
  <c r="X352" i="1" s="1"/>
  <c r="X353" i="1" s="1"/>
  <c r="X354" i="1" s="1"/>
  <c r="X355" i="1" s="1"/>
  <c r="X356" i="1" s="1"/>
  <c r="X357" i="1" s="1"/>
  <c r="X358" i="1" s="1"/>
  <c r="X359" i="1" s="1"/>
  <c r="X360" i="1" s="1"/>
  <c r="X361" i="1" s="1"/>
  <c r="X362" i="1" s="1"/>
  <c r="X363" i="1" s="1"/>
  <c r="X364" i="1" s="1"/>
  <c r="X365" i="1" s="1"/>
  <c r="X366" i="1" s="1"/>
  <c r="X367" i="1" s="1"/>
  <c r="R14" i="4" s="1"/>
  <c r="T14" i="4" s="1"/>
  <c r="T154" i="1"/>
  <c r="T155" i="1" s="1"/>
  <c r="T156" i="1" s="1"/>
  <c r="T157" i="1" s="1"/>
  <c r="T158" i="1" s="1"/>
  <c r="T159" i="1" s="1"/>
  <c r="T160" i="1" s="1"/>
  <c r="T161" i="1" s="1"/>
  <c r="T162" i="1" s="1"/>
  <c r="T163" i="1" s="1"/>
  <c r="T164" i="1" s="1"/>
  <c r="T165" i="1" s="1"/>
  <c r="T166" i="1" s="1"/>
  <c r="T167" i="1" s="1"/>
  <c r="T168" i="1" s="1"/>
  <c r="T169" i="1" s="1"/>
  <c r="T170" i="1" s="1"/>
  <c r="T171" i="1" s="1"/>
  <c r="T172" i="1" s="1"/>
  <c r="T173" i="1" s="1"/>
  <c r="T174" i="1" s="1"/>
  <c r="T175" i="1" s="1"/>
  <c r="T176" i="1" s="1"/>
  <c r="T177" i="1" s="1"/>
  <c r="T178" i="1" s="1"/>
  <c r="T179" i="1" s="1"/>
  <c r="T180" i="1" s="1"/>
  <c r="T181" i="1" s="1"/>
  <c r="T182" i="1" s="1"/>
  <c r="T183" i="1" s="1"/>
  <c r="N8" i="4" s="1"/>
  <c r="P8" i="4" s="1"/>
  <c r="L123" i="1"/>
  <c r="L124" i="1" s="1"/>
  <c r="L125" i="1" s="1"/>
  <c r="L126" i="1" s="1"/>
  <c r="L127" i="1" s="1"/>
  <c r="L128" i="1" s="1"/>
  <c r="L129" i="1" s="1"/>
  <c r="L130" i="1" s="1"/>
  <c r="L131" i="1" s="1"/>
  <c r="L132" i="1" s="1"/>
  <c r="L133" i="1" s="1"/>
  <c r="L134" i="1" s="1"/>
  <c r="L135" i="1" s="1"/>
  <c r="L136" i="1" s="1"/>
  <c r="L137" i="1" s="1"/>
  <c r="L138" i="1" s="1"/>
  <c r="L139" i="1" s="1"/>
  <c r="L140" i="1" s="1"/>
  <c r="L141" i="1" s="1"/>
  <c r="L142" i="1" s="1"/>
  <c r="L143" i="1" s="1"/>
  <c r="L144" i="1" s="1"/>
  <c r="L145" i="1" s="1"/>
  <c r="L146" i="1" s="1"/>
  <c r="L147" i="1" s="1"/>
  <c r="L148" i="1" s="1"/>
  <c r="L149" i="1" s="1"/>
  <c r="L150" i="1" s="1"/>
  <c r="L151" i="1" s="1"/>
  <c r="L152" i="1" s="1"/>
  <c r="L153" i="1" s="1"/>
  <c r="F7" i="4" s="1"/>
  <c r="X33" i="1"/>
  <c r="X34" i="1" s="1"/>
  <c r="X35" i="1" s="1"/>
  <c r="X36" i="1" s="1"/>
  <c r="X37" i="1" s="1"/>
  <c r="X38" i="1" s="1"/>
  <c r="X39" i="1" s="1"/>
  <c r="X40" i="1" s="1"/>
  <c r="X41" i="1" s="1"/>
  <c r="X42" i="1" s="1"/>
  <c r="X43" i="1" s="1"/>
  <c r="X44" i="1" s="1"/>
  <c r="X45" i="1" s="1"/>
  <c r="X46" i="1" s="1"/>
  <c r="X47" i="1" s="1"/>
  <c r="X48" i="1" s="1"/>
  <c r="X49" i="1" s="1"/>
  <c r="X50" i="1" s="1"/>
  <c r="X51" i="1" s="1"/>
  <c r="X52" i="1" s="1"/>
  <c r="X53" i="1" s="1"/>
  <c r="X54" i="1" s="1"/>
  <c r="X55" i="1" s="1"/>
  <c r="X56" i="1" s="1"/>
  <c r="X57" i="1" s="1"/>
  <c r="X58" i="1" s="1"/>
  <c r="X59" i="1" s="1"/>
  <c r="X60" i="1" s="1"/>
  <c r="AB276" i="1"/>
  <c r="AB277" i="1" s="1"/>
  <c r="AB278" i="1" s="1"/>
  <c r="AB279" i="1" s="1"/>
  <c r="AB280" i="1" s="1"/>
  <c r="AB281" i="1" s="1"/>
  <c r="AB282" i="1" s="1"/>
  <c r="AB283" i="1" s="1"/>
  <c r="AB284" i="1" s="1"/>
  <c r="AB285" i="1" s="1"/>
  <c r="AB286" i="1" s="1"/>
  <c r="AB287" i="1" s="1"/>
  <c r="AB288" i="1" s="1"/>
  <c r="AB289" i="1" s="1"/>
  <c r="AB290" i="1" s="1"/>
  <c r="AB291" i="1" s="1"/>
  <c r="AB292" i="1" s="1"/>
  <c r="AB293" i="1" s="1"/>
  <c r="AB294" i="1" s="1"/>
  <c r="AB295" i="1" s="1"/>
  <c r="AB296" i="1" s="1"/>
  <c r="AB297" i="1" s="1"/>
  <c r="AB298" i="1" s="1"/>
  <c r="AB299" i="1" s="1"/>
  <c r="AB300" i="1" s="1"/>
  <c r="AB301" i="1" s="1"/>
  <c r="AB302" i="1" s="1"/>
  <c r="AB303" i="1" s="1"/>
  <c r="AB304" i="1" s="1"/>
  <c r="AB305" i="1" s="1"/>
  <c r="AB306" i="1" s="1"/>
  <c r="V12" i="4" s="1"/>
  <c r="X12" i="4" s="1"/>
  <c r="T3" i="1"/>
  <c r="T4" i="1" s="1"/>
  <c r="T5" i="1" s="1"/>
  <c r="T6" i="1" s="1"/>
  <c r="T7" i="1" s="1"/>
  <c r="T8" i="1" s="1"/>
  <c r="T9" i="1" s="1"/>
  <c r="T10" i="1" s="1"/>
  <c r="T11" i="1" s="1"/>
  <c r="T12" i="1" s="1"/>
  <c r="T13" i="1" s="1"/>
  <c r="T14" i="1" s="1"/>
  <c r="T15" i="1" s="1"/>
  <c r="T16" i="1" s="1"/>
  <c r="T17" i="1" s="1"/>
  <c r="T18" i="1" s="1"/>
  <c r="T19" i="1" s="1"/>
  <c r="T20" i="1" s="1"/>
  <c r="T21" i="1" s="1"/>
  <c r="T22" i="1" s="1"/>
  <c r="T23" i="1" s="1"/>
  <c r="T24" i="1" s="1"/>
  <c r="T25" i="1" s="1"/>
  <c r="T26" i="1" s="1"/>
  <c r="T27" i="1" s="1"/>
  <c r="T28" i="1" s="1"/>
  <c r="T29" i="1" s="1"/>
  <c r="T30" i="1" s="1"/>
  <c r="T31" i="1" s="1"/>
  <c r="T32" i="1" s="1"/>
  <c r="N3" i="4" s="1"/>
  <c r="CC3" i="5"/>
  <c r="CG3" i="5"/>
  <c r="CV3" i="5"/>
  <c r="CW2" i="5"/>
  <c r="L337" i="1"/>
  <c r="L338" i="1" s="1"/>
  <c r="L339" i="1" s="1"/>
  <c r="L340" i="1" s="1"/>
  <c r="L341" i="1" s="1"/>
  <c r="L342" i="1" s="1"/>
  <c r="L343" i="1" s="1"/>
  <c r="L344" i="1" s="1"/>
  <c r="L345" i="1" s="1"/>
  <c r="L346" i="1" s="1"/>
  <c r="L347" i="1" s="1"/>
  <c r="L348" i="1" s="1"/>
  <c r="L349" i="1" s="1"/>
  <c r="L350" i="1" s="1"/>
  <c r="L351" i="1" s="1"/>
  <c r="L352" i="1" s="1"/>
  <c r="L353" i="1" s="1"/>
  <c r="L354" i="1" s="1"/>
  <c r="L355" i="1" s="1"/>
  <c r="L356" i="1" s="1"/>
  <c r="L357" i="1" s="1"/>
  <c r="L358" i="1" s="1"/>
  <c r="L359" i="1" s="1"/>
  <c r="L360" i="1" s="1"/>
  <c r="L361" i="1" s="1"/>
  <c r="L362" i="1" s="1"/>
  <c r="L363" i="1" s="1"/>
  <c r="L364" i="1" s="1"/>
  <c r="L365" i="1" s="1"/>
  <c r="L366" i="1" s="1"/>
  <c r="L367" i="1" s="1"/>
  <c r="F14" i="4" s="1"/>
  <c r="H276" i="1"/>
  <c r="H277" i="1" s="1"/>
  <c r="H278" i="1" s="1"/>
  <c r="H279" i="1" s="1"/>
  <c r="H280" i="1" s="1"/>
  <c r="H281" i="1" s="1"/>
  <c r="H282" i="1" s="1"/>
  <c r="H283" i="1" s="1"/>
  <c r="H284" i="1" s="1"/>
  <c r="H285" i="1" s="1"/>
  <c r="H286" i="1" s="1"/>
  <c r="H287" i="1" s="1"/>
  <c r="H288" i="1" s="1"/>
  <c r="H289" i="1" s="1"/>
  <c r="H290" i="1" s="1"/>
  <c r="H291" i="1" s="1"/>
  <c r="H292" i="1" s="1"/>
  <c r="H293" i="1" s="1"/>
  <c r="H294" i="1" s="1"/>
  <c r="H295" i="1" s="1"/>
  <c r="H296" i="1" s="1"/>
  <c r="H297" i="1" s="1"/>
  <c r="H298" i="1" s="1"/>
  <c r="H299" i="1" s="1"/>
  <c r="H300" i="1" s="1"/>
  <c r="H301" i="1" s="1"/>
  <c r="H302" i="1" s="1"/>
  <c r="H303" i="1" s="1"/>
  <c r="H304" i="1" s="1"/>
  <c r="H305" i="1" s="1"/>
  <c r="H306" i="1" s="1"/>
  <c r="B12" i="4" s="1"/>
  <c r="D12" i="4" s="1"/>
  <c r="X154" i="1"/>
  <c r="X155" i="1" s="1"/>
  <c r="X156" i="1" s="1"/>
  <c r="X157" i="1" s="1"/>
  <c r="X158" i="1" s="1"/>
  <c r="X159" i="1" s="1"/>
  <c r="X160" i="1" s="1"/>
  <c r="X161" i="1" s="1"/>
  <c r="X162" i="1" s="1"/>
  <c r="X163" i="1" s="1"/>
  <c r="X164" i="1" s="1"/>
  <c r="X165" i="1" s="1"/>
  <c r="X166" i="1" s="1"/>
  <c r="X167" i="1" s="1"/>
  <c r="X168" i="1" s="1"/>
  <c r="X169" i="1" s="1"/>
  <c r="X170" i="1" s="1"/>
  <c r="X171" i="1" s="1"/>
  <c r="X172" i="1" s="1"/>
  <c r="X173" i="1" s="1"/>
  <c r="X174" i="1" s="1"/>
  <c r="X175" i="1" s="1"/>
  <c r="X176" i="1" s="1"/>
  <c r="X177" i="1" s="1"/>
  <c r="X178" i="1" s="1"/>
  <c r="X179" i="1" s="1"/>
  <c r="X180" i="1" s="1"/>
  <c r="X181" i="1" s="1"/>
  <c r="X182" i="1" s="1"/>
  <c r="X183" i="1" s="1"/>
  <c r="R8" i="4" s="1"/>
  <c r="T8" i="4" s="1"/>
  <c r="T307" i="1"/>
  <c r="T308" i="1" s="1"/>
  <c r="T309" i="1" s="1"/>
  <c r="T310" i="1" s="1"/>
  <c r="T311" i="1" s="1"/>
  <c r="T312" i="1" s="1"/>
  <c r="T313" i="1" s="1"/>
  <c r="T314" i="1" s="1"/>
  <c r="T315" i="1" s="1"/>
  <c r="T316" i="1" s="1"/>
  <c r="T317" i="1" s="1"/>
  <c r="T318" i="1" s="1"/>
  <c r="T319" i="1" s="1"/>
  <c r="T320" i="1" s="1"/>
  <c r="T321" i="1" s="1"/>
  <c r="T322" i="1" s="1"/>
  <c r="T323" i="1" s="1"/>
  <c r="T324" i="1" s="1"/>
  <c r="T325" i="1" s="1"/>
  <c r="T326" i="1" s="1"/>
  <c r="T327" i="1" s="1"/>
  <c r="T328" i="1" s="1"/>
  <c r="T329" i="1" s="1"/>
  <c r="T330" i="1" s="1"/>
  <c r="T331" i="1" s="1"/>
  <c r="T332" i="1" s="1"/>
  <c r="T333" i="1" s="1"/>
  <c r="T334" i="1" s="1"/>
  <c r="T335" i="1" s="1"/>
  <c r="T336" i="1" s="1"/>
  <c r="N13" i="4" s="1"/>
  <c r="P13" i="4" s="1"/>
  <c r="X123" i="1"/>
  <c r="X124" i="1" s="1"/>
  <c r="X125" i="1" s="1"/>
  <c r="X126" i="1" s="1"/>
  <c r="X127" i="1" s="1"/>
  <c r="X128" i="1" s="1"/>
  <c r="X129" i="1" s="1"/>
  <c r="X130" i="1" s="1"/>
  <c r="X131" i="1" s="1"/>
  <c r="X132" i="1" s="1"/>
  <c r="X133" i="1" s="1"/>
  <c r="X134" i="1" s="1"/>
  <c r="X135" i="1" s="1"/>
  <c r="X136" i="1" s="1"/>
  <c r="X137" i="1" s="1"/>
  <c r="X138" i="1" s="1"/>
  <c r="X139" i="1" s="1"/>
  <c r="X140" i="1" s="1"/>
  <c r="X141" i="1" s="1"/>
  <c r="X142" i="1" s="1"/>
  <c r="X143" i="1" s="1"/>
  <c r="X144" i="1" s="1"/>
  <c r="X145" i="1" s="1"/>
  <c r="X146" i="1" s="1"/>
  <c r="X147" i="1" s="1"/>
  <c r="X148" i="1" s="1"/>
  <c r="X149" i="1" s="1"/>
  <c r="X150" i="1" s="1"/>
  <c r="X151" i="1" s="1"/>
  <c r="X152" i="1" s="1"/>
  <c r="X153" i="1" s="1"/>
  <c r="R7" i="4" s="1"/>
  <c r="T7" i="4" s="1"/>
  <c r="AB93" i="1"/>
  <c r="AB94" i="1" s="1"/>
  <c r="AB95" i="1" s="1"/>
  <c r="AB96" i="1" s="1"/>
  <c r="AB97" i="1" s="1"/>
  <c r="AB98" i="1" s="1"/>
  <c r="AB99" i="1" s="1"/>
  <c r="AB100" i="1" s="1"/>
  <c r="AB101" i="1" s="1"/>
  <c r="AB102" i="1" s="1"/>
  <c r="AB103" i="1" s="1"/>
  <c r="AB104" i="1" s="1"/>
  <c r="AB105" i="1" s="1"/>
  <c r="AB106" i="1" s="1"/>
  <c r="AB107" i="1" s="1"/>
  <c r="AB108" i="1" s="1"/>
  <c r="AB109" i="1" s="1"/>
  <c r="AB110" i="1" s="1"/>
  <c r="AB111" i="1" s="1"/>
  <c r="AB112" i="1" s="1"/>
  <c r="AB113" i="1" s="1"/>
  <c r="AB114" i="1" s="1"/>
  <c r="AB115" i="1" s="1"/>
  <c r="AB116" i="1" s="1"/>
  <c r="AB117" i="1" s="1"/>
  <c r="AB118" i="1" s="1"/>
  <c r="AB119" i="1" s="1"/>
  <c r="AB120" i="1" s="1"/>
  <c r="AB121" i="1" s="1"/>
  <c r="AB122" i="1" s="1"/>
  <c r="V6" i="4" s="1"/>
  <c r="X6" i="4" s="1"/>
  <c r="L33" i="1"/>
  <c r="L34" i="1" s="1"/>
  <c r="L35" i="1" s="1"/>
  <c r="L36" i="1" s="1"/>
  <c r="L37" i="1" s="1"/>
  <c r="L38" i="1" s="1"/>
  <c r="L39" i="1" s="1"/>
  <c r="L40" i="1" s="1"/>
  <c r="L41" i="1" s="1"/>
  <c r="L42" i="1" s="1"/>
  <c r="L43" i="1" s="1"/>
  <c r="L44" i="1" s="1"/>
  <c r="L45" i="1" s="1"/>
  <c r="L46" i="1" s="1"/>
  <c r="L47" i="1" s="1"/>
  <c r="L48" i="1" s="1"/>
  <c r="L49" i="1" s="1"/>
  <c r="L50" i="1" s="1"/>
  <c r="L51" i="1" s="1"/>
  <c r="L52" i="1" s="1"/>
  <c r="L53" i="1" s="1"/>
  <c r="L54" i="1" s="1"/>
  <c r="L55" i="1" s="1"/>
  <c r="L56" i="1" s="1"/>
  <c r="L57" i="1" s="1"/>
  <c r="L58" i="1" s="1"/>
  <c r="L59" i="1" s="1"/>
  <c r="L60" i="1" s="1"/>
  <c r="AN63" i="1"/>
  <c r="L246" i="1"/>
  <c r="L247" i="1" s="1"/>
  <c r="L248" i="1" s="1"/>
  <c r="L249" i="1" s="1"/>
  <c r="L250" i="1" s="1"/>
  <c r="L251" i="1" s="1"/>
  <c r="L252" i="1" s="1"/>
  <c r="L253" i="1" s="1"/>
  <c r="L254" i="1" s="1"/>
  <c r="L255" i="1" s="1"/>
  <c r="L256" i="1" s="1"/>
  <c r="L257" i="1" s="1"/>
  <c r="L258" i="1" s="1"/>
  <c r="L259" i="1" s="1"/>
  <c r="L260" i="1" s="1"/>
  <c r="L261" i="1" s="1"/>
  <c r="L262" i="1" s="1"/>
  <c r="L263" i="1" s="1"/>
  <c r="L264" i="1" s="1"/>
  <c r="L265" i="1" s="1"/>
  <c r="L266" i="1" s="1"/>
  <c r="L267" i="1" s="1"/>
  <c r="L268" i="1" s="1"/>
  <c r="L269" i="1" s="1"/>
  <c r="L270" i="1" s="1"/>
  <c r="L271" i="1" s="1"/>
  <c r="L272" i="1" s="1"/>
  <c r="L273" i="1" s="1"/>
  <c r="L274" i="1" s="1"/>
  <c r="L275" i="1" s="1"/>
  <c r="F11" i="4" s="1"/>
  <c r="T215" i="1"/>
  <c r="T216" i="1" s="1"/>
  <c r="T217" i="1" s="1"/>
  <c r="T218" i="1" s="1"/>
  <c r="T219" i="1" s="1"/>
  <c r="T220" i="1" s="1"/>
  <c r="T221" i="1" s="1"/>
  <c r="T222" i="1" s="1"/>
  <c r="T223" i="1" s="1"/>
  <c r="T224" i="1" s="1"/>
  <c r="T225" i="1" s="1"/>
  <c r="T226" i="1" s="1"/>
  <c r="T227" i="1" s="1"/>
  <c r="T228" i="1" s="1"/>
  <c r="T229" i="1" s="1"/>
  <c r="T230" i="1" s="1"/>
  <c r="T231" i="1" s="1"/>
  <c r="T232" i="1" s="1"/>
  <c r="T233" i="1" s="1"/>
  <c r="T234" i="1" s="1"/>
  <c r="T235" i="1" s="1"/>
  <c r="T236" i="1" s="1"/>
  <c r="T237" i="1" s="1"/>
  <c r="T238" i="1" s="1"/>
  <c r="T239" i="1" s="1"/>
  <c r="T240" i="1" s="1"/>
  <c r="T241" i="1" s="1"/>
  <c r="T242" i="1" s="1"/>
  <c r="T243" i="1" s="1"/>
  <c r="T244" i="1" s="1"/>
  <c r="T245" i="1" s="1"/>
  <c r="N10" i="4" s="1"/>
  <c r="P10" i="4" s="1"/>
  <c r="AB33" i="1"/>
  <c r="L184" i="1"/>
  <c r="L185" i="1" s="1"/>
  <c r="L186" i="1" s="1"/>
  <c r="L187" i="1" s="1"/>
  <c r="L188" i="1" s="1"/>
  <c r="L189" i="1" s="1"/>
  <c r="L190" i="1" s="1"/>
  <c r="L191" i="1" s="1"/>
  <c r="L192" i="1" s="1"/>
  <c r="L193" i="1" s="1"/>
  <c r="L194" i="1" s="1"/>
  <c r="L195" i="1" s="1"/>
  <c r="L196" i="1" s="1"/>
  <c r="L197" i="1" s="1"/>
  <c r="L198" i="1" s="1"/>
  <c r="L199" i="1" s="1"/>
  <c r="L200" i="1" s="1"/>
  <c r="L201" i="1" s="1"/>
  <c r="L202" i="1" s="1"/>
  <c r="L203" i="1" s="1"/>
  <c r="L204" i="1" s="1"/>
  <c r="L205" i="1" s="1"/>
  <c r="L206" i="1" s="1"/>
  <c r="L207" i="1" s="1"/>
  <c r="L208" i="1" s="1"/>
  <c r="L209" i="1" s="1"/>
  <c r="L210" i="1" s="1"/>
  <c r="L211" i="1" s="1"/>
  <c r="L212" i="1" s="1"/>
  <c r="L213" i="1" s="1"/>
  <c r="L214" i="1" s="1"/>
  <c r="F9" i="4" s="1"/>
  <c r="P123" i="1"/>
  <c r="P124" i="1" s="1"/>
  <c r="P125" i="1" s="1"/>
  <c r="P126" i="1" s="1"/>
  <c r="P127" i="1" s="1"/>
  <c r="P128" i="1" s="1"/>
  <c r="P129" i="1" s="1"/>
  <c r="P130" i="1" s="1"/>
  <c r="P131" i="1" s="1"/>
  <c r="P132" i="1" s="1"/>
  <c r="P133" i="1" s="1"/>
  <c r="P134" i="1" s="1"/>
  <c r="P135" i="1" s="1"/>
  <c r="P136" i="1" s="1"/>
  <c r="P137" i="1" s="1"/>
  <c r="P138" i="1" s="1"/>
  <c r="P139" i="1" s="1"/>
  <c r="P140" i="1" s="1"/>
  <c r="P141" i="1" s="1"/>
  <c r="P142" i="1" s="1"/>
  <c r="P143" i="1" s="1"/>
  <c r="P144" i="1" s="1"/>
  <c r="P145" i="1" s="1"/>
  <c r="P146" i="1" s="1"/>
  <c r="P147" i="1" s="1"/>
  <c r="P148" i="1" s="1"/>
  <c r="P149" i="1" s="1"/>
  <c r="P150" i="1" s="1"/>
  <c r="P151" i="1" s="1"/>
  <c r="P152" i="1" s="1"/>
  <c r="P153" i="1" s="1"/>
  <c r="J7" i="4" s="1"/>
  <c r="L7" i="4" s="1"/>
  <c r="P93" i="1"/>
  <c r="P94" i="1" s="1"/>
  <c r="P95" i="1" s="1"/>
  <c r="P96" i="1" s="1"/>
  <c r="P97" i="1" s="1"/>
  <c r="P98" i="1" s="1"/>
  <c r="P99" i="1" s="1"/>
  <c r="P100" i="1" s="1"/>
  <c r="P101" i="1" s="1"/>
  <c r="P102" i="1" s="1"/>
  <c r="P103" i="1" s="1"/>
  <c r="P104" i="1" s="1"/>
  <c r="P105" i="1" s="1"/>
  <c r="P106" i="1" s="1"/>
  <c r="P107" i="1" s="1"/>
  <c r="P108" i="1" s="1"/>
  <c r="P109" i="1" s="1"/>
  <c r="P110" i="1" s="1"/>
  <c r="P111" i="1" s="1"/>
  <c r="P112" i="1" s="1"/>
  <c r="P113" i="1" s="1"/>
  <c r="P114" i="1" s="1"/>
  <c r="P115" i="1" s="1"/>
  <c r="P116" i="1" s="1"/>
  <c r="P117" i="1" s="1"/>
  <c r="P118" i="1" s="1"/>
  <c r="P119" i="1" s="1"/>
  <c r="P120" i="1" s="1"/>
  <c r="P121" i="1" s="1"/>
  <c r="P122" i="1" s="1"/>
  <c r="J6" i="4" s="1"/>
  <c r="L6" i="4" s="1"/>
  <c r="X307" i="1"/>
  <c r="X308" i="1" s="1"/>
  <c r="X309" i="1" s="1"/>
  <c r="X310" i="1" s="1"/>
  <c r="X311" i="1" s="1"/>
  <c r="X312" i="1" s="1"/>
  <c r="X313" i="1" s="1"/>
  <c r="X314" i="1" s="1"/>
  <c r="X315" i="1" s="1"/>
  <c r="X316" i="1" s="1"/>
  <c r="X317" i="1" s="1"/>
  <c r="X318" i="1" s="1"/>
  <c r="X319" i="1" s="1"/>
  <c r="X320" i="1" s="1"/>
  <c r="X321" i="1" s="1"/>
  <c r="X322" i="1" s="1"/>
  <c r="X323" i="1" s="1"/>
  <c r="X324" i="1" s="1"/>
  <c r="X325" i="1" s="1"/>
  <c r="X326" i="1" s="1"/>
  <c r="X327" i="1" s="1"/>
  <c r="X328" i="1" s="1"/>
  <c r="X329" i="1" s="1"/>
  <c r="X330" i="1" s="1"/>
  <c r="X331" i="1" s="1"/>
  <c r="X332" i="1" s="1"/>
  <c r="X333" i="1" s="1"/>
  <c r="X334" i="1" s="1"/>
  <c r="X335" i="1" s="1"/>
  <c r="X336" i="1" s="1"/>
  <c r="R13" i="4" s="1"/>
  <c r="T13" i="4" s="1"/>
  <c r="AN278" i="1"/>
  <c r="AN186" i="1"/>
  <c r="L93" i="1"/>
  <c r="L94" i="1" s="1"/>
  <c r="L95" i="1" s="1"/>
  <c r="L96" i="1" s="1"/>
  <c r="L97" i="1" s="1"/>
  <c r="L98" i="1" s="1"/>
  <c r="L99" i="1" s="1"/>
  <c r="L100" i="1" s="1"/>
  <c r="L101" i="1" s="1"/>
  <c r="L102" i="1" s="1"/>
  <c r="L103" i="1" s="1"/>
  <c r="L104" i="1" s="1"/>
  <c r="L105" i="1" s="1"/>
  <c r="L106" i="1" s="1"/>
  <c r="L107" i="1" s="1"/>
  <c r="L108" i="1" s="1"/>
  <c r="L109" i="1" s="1"/>
  <c r="L110" i="1" s="1"/>
  <c r="L111" i="1" s="1"/>
  <c r="L112" i="1" s="1"/>
  <c r="L113" i="1" s="1"/>
  <c r="L114" i="1" s="1"/>
  <c r="L115" i="1" s="1"/>
  <c r="L116" i="1" s="1"/>
  <c r="L117" i="1" s="1"/>
  <c r="L118" i="1" s="1"/>
  <c r="L119" i="1" s="1"/>
  <c r="L120" i="1" s="1"/>
  <c r="L121" i="1" s="1"/>
  <c r="L122" i="1" s="1"/>
  <c r="F6" i="4" s="1"/>
  <c r="L62" i="1"/>
  <c r="L63" i="1" s="1"/>
  <c r="L64" i="1" s="1"/>
  <c r="L65" i="1" s="1"/>
  <c r="L66" i="1" s="1"/>
  <c r="L67" i="1" s="1"/>
  <c r="L68" i="1" s="1"/>
  <c r="L69" i="1" s="1"/>
  <c r="L70" i="1" s="1"/>
  <c r="L71" i="1" s="1"/>
  <c r="L72" i="1" s="1"/>
  <c r="L73" i="1" s="1"/>
  <c r="L74" i="1" s="1"/>
  <c r="L75" i="1" s="1"/>
  <c r="L76" i="1" s="1"/>
  <c r="L77" i="1" s="1"/>
  <c r="L78" i="1" s="1"/>
  <c r="L79" i="1" s="1"/>
  <c r="L80" i="1" s="1"/>
  <c r="L81" i="1" s="1"/>
  <c r="L82" i="1" s="1"/>
  <c r="L83" i="1" s="1"/>
  <c r="L84" i="1" s="1"/>
  <c r="L85" i="1" s="1"/>
  <c r="L86" i="1" s="1"/>
  <c r="L87" i="1" s="1"/>
  <c r="L88" i="1" s="1"/>
  <c r="L89" i="1" s="1"/>
  <c r="L90" i="1" s="1"/>
  <c r="L91" i="1" s="1"/>
  <c r="L92" i="1" s="1"/>
  <c r="F5" i="4" s="1"/>
  <c r="P337" i="1"/>
  <c r="P338" i="1" s="1"/>
  <c r="P339" i="1" s="1"/>
  <c r="P340" i="1" s="1"/>
  <c r="P341" i="1" s="1"/>
  <c r="P342" i="1" s="1"/>
  <c r="P343" i="1" s="1"/>
  <c r="P344" i="1" s="1"/>
  <c r="P345" i="1" s="1"/>
  <c r="P346" i="1" s="1"/>
  <c r="P347" i="1" s="1"/>
  <c r="P348" i="1" s="1"/>
  <c r="P349" i="1" s="1"/>
  <c r="P350" i="1" s="1"/>
  <c r="P351" i="1" s="1"/>
  <c r="P352" i="1" s="1"/>
  <c r="P353" i="1" s="1"/>
  <c r="P354" i="1" s="1"/>
  <c r="P355" i="1" s="1"/>
  <c r="P356" i="1" s="1"/>
  <c r="P357" i="1" s="1"/>
  <c r="P358" i="1" s="1"/>
  <c r="P359" i="1" s="1"/>
  <c r="P360" i="1" s="1"/>
  <c r="P361" i="1" s="1"/>
  <c r="P362" i="1" s="1"/>
  <c r="P363" i="1" s="1"/>
  <c r="P364" i="1" s="1"/>
  <c r="P365" i="1" s="1"/>
  <c r="P366" i="1" s="1"/>
  <c r="P367" i="1" s="1"/>
  <c r="J14" i="4" s="1"/>
  <c r="T33" i="1"/>
  <c r="T34" i="1" s="1"/>
  <c r="T35" i="1" s="1"/>
  <c r="T36" i="1" s="1"/>
  <c r="T37" i="1" s="1"/>
  <c r="T38" i="1" s="1"/>
  <c r="T39" i="1" s="1"/>
  <c r="T40" i="1" s="1"/>
  <c r="T41" i="1" s="1"/>
  <c r="T42" i="1" s="1"/>
  <c r="T43" i="1" s="1"/>
  <c r="T44" i="1" s="1"/>
  <c r="T45" i="1" s="1"/>
  <c r="T46" i="1" s="1"/>
  <c r="T47" i="1" s="1"/>
  <c r="T48" i="1" s="1"/>
  <c r="T49" i="1" s="1"/>
  <c r="T50" i="1" s="1"/>
  <c r="T51" i="1" s="1"/>
  <c r="T52" i="1" s="1"/>
  <c r="T53" i="1" s="1"/>
  <c r="T54" i="1" s="1"/>
  <c r="T55" i="1" s="1"/>
  <c r="T56" i="1" s="1"/>
  <c r="T57" i="1" s="1"/>
  <c r="T58" i="1" s="1"/>
  <c r="T59" i="1" s="1"/>
  <c r="T60" i="1" s="1"/>
  <c r="X215" i="1"/>
  <c r="X216" i="1" s="1"/>
  <c r="X217" i="1" s="1"/>
  <c r="X218" i="1" s="1"/>
  <c r="X219" i="1" s="1"/>
  <c r="X220" i="1" s="1"/>
  <c r="X221" i="1" s="1"/>
  <c r="X222" i="1" s="1"/>
  <c r="X223" i="1" s="1"/>
  <c r="X224" i="1" s="1"/>
  <c r="X225" i="1" s="1"/>
  <c r="X226" i="1" s="1"/>
  <c r="X227" i="1" s="1"/>
  <c r="X228" i="1" s="1"/>
  <c r="X229" i="1" s="1"/>
  <c r="X230" i="1" s="1"/>
  <c r="X231" i="1" s="1"/>
  <c r="X232" i="1" s="1"/>
  <c r="X233" i="1" s="1"/>
  <c r="X234" i="1" s="1"/>
  <c r="X235" i="1" s="1"/>
  <c r="X236" i="1" s="1"/>
  <c r="X237" i="1" s="1"/>
  <c r="X238" i="1" s="1"/>
  <c r="X239" i="1" s="1"/>
  <c r="X240" i="1" s="1"/>
  <c r="X241" i="1" s="1"/>
  <c r="X242" i="1" s="1"/>
  <c r="X243" i="1" s="1"/>
  <c r="X244" i="1" s="1"/>
  <c r="X245" i="1" s="1"/>
  <c r="R10" i="4" s="1"/>
  <c r="T10" i="4" s="1"/>
  <c r="AN338" i="1"/>
  <c r="AN339" i="1" s="1"/>
  <c r="AN94" i="1"/>
  <c r="AN125" i="1"/>
  <c r="AN155" i="1"/>
  <c r="AN247" i="1"/>
  <c r="AN308" i="1"/>
  <c r="M157" i="7"/>
  <c r="O156" i="7"/>
  <c r="M125" i="7"/>
  <c r="O124" i="7"/>
  <c r="M189" i="7"/>
  <c r="O188" i="7"/>
  <c r="M221" i="7"/>
  <c r="O220" i="7"/>
  <c r="M248" i="7"/>
  <c r="O247" i="7"/>
  <c r="M278" i="7"/>
  <c r="O277" i="7"/>
  <c r="O63" i="7"/>
  <c r="M64" i="7"/>
  <c r="M95" i="7"/>
  <c r="O94" i="7"/>
  <c r="O338" i="7"/>
  <c r="M339" i="7"/>
  <c r="M308" i="7"/>
  <c r="O123" i="7"/>
  <c r="O155" i="7"/>
  <c r="O187" i="7"/>
  <c r="O219" i="7"/>
  <c r="O93" i="7"/>
  <c r="L3" i="1"/>
  <c r="L4" i="1" s="1"/>
  <c r="L5" i="1" s="1"/>
  <c r="L6" i="1" s="1"/>
  <c r="L7" i="1" s="1"/>
  <c r="L8" i="1" s="1"/>
  <c r="L9" i="1" s="1"/>
  <c r="L10" i="1" s="1"/>
  <c r="L11" i="1" s="1"/>
  <c r="L12" i="1" s="1"/>
  <c r="L13" i="1" s="1"/>
  <c r="L14" i="1" s="1"/>
  <c r="L15" i="1" s="1"/>
  <c r="L16" i="1" s="1"/>
  <c r="L17" i="1" s="1"/>
  <c r="L18" i="1" s="1"/>
  <c r="L19" i="1" s="1"/>
  <c r="L20" i="1" s="1"/>
  <c r="L21" i="1" s="1"/>
  <c r="L22" i="1" s="1"/>
  <c r="L23" i="1" s="1"/>
  <c r="L24" i="1" s="1"/>
  <c r="L25" i="1" s="1"/>
  <c r="L26" i="1" s="1"/>
  <c r="L27" i="1" s="1"/>
  <c r="L28" i="1" s="1"/>
  <c r="L29" i="1" s="1"/>
  <c r="L30" i="1" s="1"/>
  <c r="L31" i="1" s="1"/>
  <c r="L32" i="1" s="1"/>
  <c r="F3" i="4" s="1"/>
  <c r="L307" i="1"/>
  <c r="L308" i="1" s="1"/>
  <c r="L309" i="1" s="1"/>
  <c r="L310" i="1" s="1"/>
  <c r="L311" i="1" s="1"/>
  <c r="L312" i="1" s="1"/>
  <c r="L313" i="1" s="1"/>
  <c r="L314" i="1" s="1"/>
  <c r="L315" i="1" s="1"/>
  <c r="L316" i="1" s="1"/>
  <c r="L317" i="1" s="1"/>
  <c r="L318" i="1" s="1"/>
  <c r="L319" i="1" s="1"/>
  <c r="L320" i="1" s="1"/>
  <c r="L321" i="1" s="1"/>
  <c r="L322" i="1" s="1"/>
  <c r="L323" i="1" s="1"/>
  <c r="L324" i="1" s="1"/>
  <c r="L325" i="1" s="1"/>
  <c r="L326" i="1" s="1"/>
  <c r="L327" i="1" s="1"/>
  <c r="L328" i="1" s="1"/>
  <c r="L329" i="1" s="1"/>
  <c r="L330" i="1" s="1"/>
  <c r="L331" i="1" s="1"/>
  <c r="L332" i="1" s="1"/>
  <c r="L333" i="1" s="1"/>
  <c r="L334" i="1" s="1"/>
  <c r="L335" i="1" s="1"/>
  <c r="L336" i="1" s="1"/>
  <c r="F13" i="4" s="1"/>
  <c r="P246" i="1"/>
  <c r="P247" i="1" s="1"/>
  <c r="P248" i="1" s="1"/>
  <c r="P249" i="1" s="1"/>
  <c r="P250" i="1" s="1"/>
  <c r="P251" i="1" s="1"/>
  <c r="P252" i="1" s="1"/>
  <c r="P253" i="1" s="1"/>
  <c r="P254" i="1" s="1"/>
  <c r="P255" i="1" s="1"/>
  <c r="P256" i="1" s="1"/>
  <c r="P257" i="1" s="1"/>
  <c r="P258" i="1" s="1"/>
  <c r="P259" i="1" s="1"/>
  <c r="P260" i="1" s="1"/>
  <c r="P261" i="1" s="1"/>
  <c r="P262" i="1" s="1"/>
  <c r="P263" i="1" s="1"/>
  <c r="P264" i="1" s="1"/>
  <c r="P265" i="1" s="1"/>
  <c r="P266" i="1" s="1"/>
  <c r="P267" i="1" s="1"/>
  <c r="P268" i="1" s="1"/>
  <c r="P269" i="1" s="1"/>
  <c r="P270" i="1" s="1"/>
  <c r="P271" i="1" s="1"/>
  <c r="P272" i="1" s="1"/>
  <c r="P273" i="1" s="1"/>
  <c r="P274" i="1" s="1"/>
  <c r="P275" i="1" s="1"/>
  <c r="J11" i="4" s="1"/>
  <c r="L11" i="4" s="1"/>
  <c r="T276" i="1"/>
  <c r="T277" i="1" s="1"/>
  <c r="T278" i="1" s="1"/>
  <c r="T279" i="1" s="1"/>
  <c r="T280" i="1" s="1"/>
  <c r="T281" i="1" s="1"/>
  <c r="T282" i="1" s="1"/>
  <c r="T283" i="1" s="1"/>
  <c r="T284" i="1" s="1"/>
  <c r="T285" i="1" s="1"/>
  <c r="T286" i="1" s="1"/>
  <c r="T287" i="1" s="1"/>
  <c r="T288" i="1" s="1"/>
  <c r="T289" i="1" s="1"/>
  <c r="T290" i="1" s="1"/>
  <c r="T291" i="1" s="1"/>
  <c r="T292" i="1" s="1"/>
  <c r="T293" i="1" s="1"/>
  <c r="T294" i="1" s="1"/>
  <c r="T295" i="1" s="1"/>
  <c r="T296" i="1" s="1"/>
  <c r="T297" i="1" s="1"/>
  <c r="T298" i="1" s="1"/>
  <c r="T299" i="1" s="1"/>
  <c r="T300" i="1" s="1"/>
  <c r="T301" i="1" s="1"/>
  <c r="T302" i="1" s="1"/>
  <c r="T303" i="1" s="1"/>
  <c r="T304" i="1" s="1"/>
  <c r="T305" i="1" s="1"/>
  <c r="T306" i="1" s="1"/>
  <c r="N12" i="4" s="1"/>
  <c r="P12" i="4" s="1"/>
  <c r="AB62" i="1"/>
  <c r="AB63" i="1" s="1"/>
  <c r="AB64" i="1" s="1"/>
  <c r="AB65" i="1" s="1"/>
  <c r="AB66" i="1" s="1"/>
  <c r="AB67" i="1" s="1"/>
  <c r="AB68" i="1" s="1"/>
  <c r="AB69" i="1" s="1"/>
  <c r="AB70" i="1" s="1"/>
  <c r="AB71" i="1" s="1"/>
  <c r="AB72" i="1" s="1"/>
  <c r="AB73" i="1" s="1"/>
  <c r="AB74" i="1" s="1"/>
  <c r="AB75" i="1" s="1"/>
  <c r="AB76" i="1" s="1"/>
  <c r="AB77" i="1" s="1"/>
  <c r="AB78" i="1" s="1"/>
  <c r="AB79" i="1" s="1"/>
  <c r="AB80" i="1" s="1"/>
  <c r="AB81" i="1" s="1"/>
  <c r="AB82" i="1" s="1"/>
  <c r="AB83" i="1" s="1"/>
  <c r="AB84" i="1" s="1"/>
  <c r="AB85" i="1" s="1"/>
  <c r="AB86" i="1" s="1"/>
  <c r="AB87" i="1" s="1"/>
  <c r="AB88" i="1" s="1"/>
  <c r="AB89" i="1" s="1"/>
  <c r="AB90" i="1" s="1"/>
  <c r="AB91" i="1" s="1"/>
  <c r="AB92" i="1" s="1"/>
  <c r="V5" i="4" s="1"/>
  <c r="X5" i="4" s="1"/>
  <c r="H215" i="1"/>
  <c r="H216" i="1" s="1"/>
  <c r="H217" i="1" s="1"/>
  <c r="H218" i="1" s="1"/>
  <c r="H219" i="1" s="1"/>
  <c r="H220" i="1" s="1"/>
  <c r="H221" i="1" s="1"/>
  <c r="H222" i="1" s="1"/>
  <c r="H223" i="1" s="1"/>
  <c r="H224" i="1" s="1"/>
  <c r="H225" i="1" s="1"/>
  <c r="H226" i="1" s="1"/>
  <c r="H227" i="1" s="1"/>
  <c r="H228" i="1" s="1"/>
  <c r="H229" i="1" s="1"/>
  <c r="H230" i="1" s="1"/>
  <c r="H231" i="1" s="1"/>
  <c r="H232" i="1" s="1"/>
  <c r="H233" i="1" s="1"/>
  <c r="H234" i="1" s="1"/>
  <c r="H235" i="1" s="1"/>
  <c r="H236" i="1" s="1"/>
  <c r="H237" i="1" s="1"/>
  <c r="H238" i="1" s="1"/>
  <c r="H239" i="1" s="1"/>
  <c r="H240" i="1" s="1"/>
  <c r="H241" i="1" s="1"/>
  <c r="H242" i="1" s="1"/>
  <c r="H243" i="1" s="1"/>
  <c r="H244" i="1" s="1"/>
  <c r="H245" i="1" s="1"/>
  <c r="B10" i="4" s="1"/>
  <c r="D10" i="4" s="1"/>
  <c r="L276" i="1"/>
  <c r="L277" i="1" s="1"/>
  <c r="L278" i="1" s="1"/>
  <c r="L279" i="1" s="1"/>
  <c r="L280" i="1" s="1"/>
  <c r="L281" i="1" s="1"/>
  <c r="L282" i="1" s="1"/>
  <c r="L283" i="1" s="1"/>
  <c r="L284" i="1" s="1"/>
  <c r="L285" i="1" s="1"/>
  <c r="L286" i="1" s="1"/>
  <c r="L287" i="1" s="1"/>
  <c r="L288" i="1" s="1"/>
  <c r="L289" i="1" s="1"/>
  <c r="L290" i="1" s="1"/>
  <c r="L291" i="1" s="1"/>
  <c r="L292" i="1" s="1"/>
  <c r="L293" i="1" s="1"/>
  <c r="L294" i="1" s="1"/>
  <c r="L295" i="1" s="1"/>
  <c r="L296" i="1" s="1"/>
  <c r="L297" i="1" s="1"/>
  <c r="L298" i="1" s="1"/>
  <c r="L299" i="1" s="1"/>
  <c r="L300" i="1" s="1"/>
  <c r="L301" i="1" s="1"/>
  <c r="L302" i="1" s="1"/>
  <c r="L303" i="1" s="1"/>
  <c r="L304" i="1" s="1"/>
  <c r="L305" i="1" s="1"/>
  <c r="L306" i="1" s="1"/>
  <c r="F12" i="4" s="1"/>
  <c r="P215" i="1"/>
  <c r="P216" i="1" s="1"/>
  <c r="P217" i="1" s="1"/>
  <c r="P218" i="1" s="1"/>
  <c r="P219" i="1" s="1"/>
  <c r="P220" i="1" s="1"/>
  <c r="P221" i="1" s="1"/>
  <c r="P222" i="1" s="1"/>
  <c r="P223" i="1" s="1"/>
  <c r="P224" i="1" s="1"/>
  <c r="P225" i="1" s="1"/>
  <c r="P226" i="1" s="1"/>
  <c r="P227" i="1" s="1"/>
  <c r="P228" i="1" s="1"/>
  <c r="P229" i="1" s="1"/>
  <c r="P230" i="1" s="1"/>
  <c r="P231" i="1" s="1"/>
  <c r="P232" i="1" s="1"/>
  <c r="P233" i="1" s="1"/>
  <c r="P234" i="1" s="1"/>
  <c r="P235" i="1" s="1"/>
  <c r="P236" i="1" s="1"/>
  <c r="P237" i="1" s="1"/>
  <c r="P238" i="1" s="1"/>
  <c r="P239" i="1" s="1"/>
  <c r="P240" i="1" s="1"/>
  <c r="P241" i="1" s="1"/>
  <c r="P242" i="1" s="1"/>
  <c r="P243" i="1" s="1"/>
  <c r="P244" i="1" s="1"/>
  <c r="P245" i="1" s="1"/>
  <c r="J10" i="4" s="1"/>
  <c r="L10" i="4" s="1"/>
  <c r="P184" i="1"/>
  <c r="P185" i="1" s="1"/>
  <c r="P186" i="1" s="1"/>
  <c r="P187" i="1" s="1"/>
  <c r="P188" i="1" s="1"/>
  <c r="P189" i="1" s="1"/>
  <c r="P190" i="1" s="1"/>
  <c r="P191" i="1" s="1"/>
  <c r="P192" i="1" s="1"/>
  <c r="P193" i="1" s="1"/>
  <c r="P194" i="1" s="1"/>
  <c r="P195" i="1" s="1"/>
  <c r="P196" i="1" s="1"/>
  <c r="P197" i="1" s="1"/>
  <c r="P198" i="1" s="1"/>
  <c r="P199" i="1" s="1"/>
  <c r="P200" i="1" s="1"/>
  <c r="P201" i="1" s="1"/>
  <c r="P202" i="1" s="1"/>
  <c r="P203" i="1" s="1"/>
  <c r="P204" i="1" s="1"/>
  <c r="P205" i="1" s="1"/>
  <c r="P206" i="1" s="1"/>
  <c r="P207" i="1" s="1"/>
  <c r="P208" i="1" s="1"/>
  <c r="P209" i="1" s="1"/>
  <c r="P210" i="1" s="1"/>
  <c r="P211" i="1" s="1"/>
  <c r="P212" i="1" s="1"/>
  <c r="P213" i="1" s="1"/>
  <c r="P214" i="1" s="1"/>
  <c r="J9" i="4" s="1"/>
  <c r="L9" i="4" s="1"/>
  <c r="T246" i="1"/>
  <c r="T247" i="1" s="1"/>
  <c r="T248" i="1" s="1"/>
  <c r="T249" i="1" s="1"/>
  <c r="T250" i="1" s="1"/>
  <c r="T251" i="1" s="1"/>
  <c r="T252" i="1" s="1"/>
  <c r="T253" i="1" s="1"/>
  <c r="T254" i="1" s="1"/>
  <c r="T255" i="1" s="1"/>
  <c r="T256" i="1" s="1"/>
  <c r="T257" i="1" s="1"/>
  <c r="T258" i="1" s="1"/>
  <c r="T259" i="1" s="1"/>
  <c r="T260" i="1" s="1"/>
  <c r="T261" i="1" s="1"/>
  <c r="T262" i="1" s="1"/>
  <c r="T263" i="1" s="1"/>
  <c r="T264" i="1" s="1"/>
  <c r="T265" i="1" s="1"/>
  <c r="T266" i="1" s="1"/>
  <c r="T267" i="1" s="1"/>
  <c r="T268" i="1" s="1"/>
  <c r="T269" i="1" s="1"/>
  <c r="T270" i="1" s="1"/>
  <c r="T271" i="1" s="1"/>
  <c r="T272" i="1" s="1"/>
  <c r="T273" i="1" s="1"/>
  <c r="T274" i="1" s="1"/>
  <c r="T275" i="1" s="1"/>
  <c r="N11" i="4" s="1"/>
  <c r="P11" i="4" s="1"/>
  <c r="X63" i="1"/>
  <c r="X64" i="1" s="1"/>
  <c r="X65" i="1" s="1"/>
  <c r="X66" i="1" s="1"/>
  <c r="X67" i="1" s="1"/>
  <c r="X68" i="1" s="1"/>
  <c r="X69" i="1" s="1"/>
  <c r="X70" i="1" s="1"/>
  <c r="X71" i="1" s="1"/>
  <c r="X72" i="1" s="1"/>
  <c r="X73" i="1" s="1"/>
  <c r="X74" i="1" s="1"/>
  <c r="X75" i="1" s="1"/>
  <c r="X76" i="1" s="1"/>
  <c r="X77" i="1" s="1"/>
  <c r="X78" i="1" s="1"/>
  <c r="X79" i="1" s="1"/>
  <c r="X80" i="1" s="1"/>
  <c r="X81" i="1" s="1"/>
  <c r="X82" i="1" s="1"/>
  <c r="X83" i="1" s="1"/>
  <c r="X84" i="1" s="1"/>
  <c r="X85" i="1" s="1"/>
  <c r="X86" i="1" s="1"/>
  <c r="X87" i="1" s="1"/>
  <c r="X88" i="1" s="1"/>
  <c r="X89" i="1" s="1"/>
  <c r="X90" i="1" s="1"/>
  <c r="X91" i="1" s="1"/>
  <c r="X92" i="1" s="1"/>
  <c r="R5" i="4" s="1"/>
  <c r="T5" i="4" s="1"/>
  <c r="AB337" i="1"/>
  <c r="AB338" i="1" s="1"/>
  <c r="AB339" i="1" s="1"/>
  <c r="AB340" i="1" s="1"/>
  <c r="AB341" i="1" s="1"/>
  <c r="AB342" i="1" s="1"/>
  <c r="AB343" i="1" s="1"/>
  <c r="AB344" i="1" s="1"/>
  <c r="AB345" i="1" s="1"/>
  <c r="AB346" i="1" s="1"/>
  <c r="AB347" i="1" s="1"/>
  <c r="AB348" i="1" s="1"/>
  <c r="AB349" i="1" s="1"/>
  <c r="AB350" i="1" s="1"/>
  <c r="AB351" i="1" s="1"/>
  <c r="AB352" i="1" s="1"/>
  <c r="AB353" i="1" s="1"/>
  <c r="AB354" i="1" s="1"/>
  <c r="AB355" i="1" s="1"/>
  <c r="AB356" i="1" s="1"/>
  <c r="AB357" i="1" s="1"/>
  <c r="AB358" i="1" s="1"/>
  <c r="AB359" i="1" s="1"/>
  <c r="AB360" i="1" s="1"/>
  <c r="AB361" i="1" s="1"/>
  <c r="AB362" i="1" s="1"/>
  <c r="AB363" i="1" s="1"/>
  <c r="AB364" i="1" s="1"/>
  <c r="AB365" i="1" s="1"/>
  <c r="AB366" i="1" s="1"/>
  <c r="AB367" i="1" s="1"/>
  <c r="V14" i="4" s="1"/>
  <c r="X14" i="4" s="1"/>
  <c r="H154" i="1"/>
  <c r="H155" i="1" s="1"/>
  <c r="H156" i="1" s="1"/>
  <c r="H157" i="1" s="1"/>
  <c r="H158" i="1" s="1"/>
  <c r="H159" i="1" s="1"/>
  <c r="H160" i="1" s="1"/>
  <c r="H161" i="1" s="1"/>
  <c r="H162" i="1" s="1"/>
  <c r="H163" i="1" s="1"/>
  <c r="H164" i="1" s="1"/>
  <c r="H165" i="1" s="1"/>
  <c r="H166" i="1" s="1"/>
  <c r="H167" i="1" s="1"/>
  <c r="H168" i="1" s="1"/>
  <c r="H169" i="1" s="1"/>
  <c r="H170" i="1" s="1"/>
  <c r="H171" i="1" s="1"/>
  <c r="H172" i="1" s="1"/>
  <c r="H173" i="1" s="1"/>
  <c r="H174" i="1" s="1"/>
  <c r="H175" i="1" s="1"/>
  <c r="H176" i="1" s="1"/>
  <c r="H177" i="1" s="1"/>
  <c r="H178" i="1" s="1"/>
  <c r="H179" i="1" s="1"/>
  <c r="H180" i="1" s="1"/>
  <c r="H181" i="1" s="1"/>
  <c r="H182" i="1" s="1"/>
  <c r="H183" i="1" s="1"/>
  <c r="B8" i="4" s="1"/>
  <c r="D8" i="4" s="1"/>
  <c r="L215" i="1"/>
  <c r="L216" i="1" s="1"/>
  <c r="L217" i="1" s="1"/>
  <c r="L218" i="1" s="1"/>
  <c r="L219" i="1" s="1"/>
  <c r="L220" i="1" s="1"/>
  <c r="L221" i="1" s="1"/>
  <c r="L222" i="1" s="1"/>
  <c r="L223" i="1" s="1"/>
  <c r="L224" i="1" s="1"/>
  <c r="L225" i="1" s="1"/>
  <c r="L226" i="1" s="1"/>
  <c r="L227" i="1" s="1"/>
  <c r="L228" i="1" s="1"/>
  <c r="L229" i="1" s="1"/>
  <c r="L230" i="1" s="1"/>
  <c r="L231" i="1" s="1"/>
  <c r="L232" i="1" s="1"/>
  <c r="L233" i="1" s="1"/>
  <c r="L234" i="1" s="1"/>
  <c r="L235" i="1" s="1"/>
  <c r="L236" i="1" s="1"/>
  <c r="L237" i="1" s="1"/>
  <c r="L238" i="1" s="1"/>
  <c r="L239" i="1" s="1"/>
  <c r="L240" i="1" s="1"/>
  <c r="L241" i="1" s="1"/>
  <c r="L242" i="1" s="1"/>
  <c r="L243" i="1" s="1"/>
  <c r="L244" i="1" s="1"/>
  <c r="L245" i="1" s="1"/>
  <c r="F10" i="4" s="1"/>
  <c r="P154" i="1"/>
  <c r="P155" i="1" s="1"/>
  <c r="P156" i="1" s="1"/>
  <c r="P157" i="1" s="1"/>
  <c r="P158" i="1" s="1"/>
  <c r="P159" i="1" s="1"/>
  <c r="P160" i="1" s="1"/>
  <c r="P161" i="1" s="1"/>
  <c r="P162" i="1" s="1"/>
  <c r="P163" i="1" s="1"/>
  <c r="P164" i="1" s="1"/>
  <c r="P165" i="1" s="1"/>
  <c r="P166" i="1" s="1"/>
  <c r="P167" i="1" s="1"/>
  <c r="P168" i="1" s="1"/>
  <c r="P169" i="1" s="1"/>
  <c r="P170" i="1" s="1"/>
  <c r="P171" i="1" s="1"/>
  <c r="P172" i="1" s="1"/>
  <c r="P173" i="1" s="1"/>
  <c r="P174" i="1" s="1"/>
  <c r="P175" i="1" s="1"/>
  <c r="P176" i="1" s="1"/>
  <c r="P177" i="1" s="1"/>
  <c r="P178" i="1" s="1"/>
  <c r="P179" i="1" s="1"/>
  <c r="P180" i="1" s="1"/>
  <c r="P181" i="1" s="1"/>
  <c r="P182" i="1" s="1"/>
  <c r="P183" i="1" s="1"/>
  <c r="J8" i="4" s="1"/>
  <c r="L8" i="4" s="1"/>
  <c r="T184" i="1"/>
  <c r="T185" i="1" s="1"/>
  <c r="T186" i="1" s="1"/>
  <c r="T187" i="1" s="1"/>
  <c r="T188" i="1" s="1"/>
  <c r="T189" i="1" s="1"/>
  <c r="T190" i="1" s="1"/>
  <c r="T191" i="1" s="1"/>
  <c r="T192" i="1" s="1"/>
  <c r="T193" i="1" s="1"/>
  <c r="T194" i="1" s="1"/>
  <c r="T195" i="1" s="1"/>
  <c r="T196" i="1" s="1"/>
  <c r="T197" i="1" s="1"/>
  <c r="T198" i="1" s="1"/>
  <c r="T199" i="1" s="1"/>
  <c r="T200" i="1" s="1"/>
  <c r="T201" i="1" s="1"/>
  <c r="T202" i="1" s="1"/>
  <c r="T203" i="1" s="1"/>
  <c r="T204" i="1" s="1"/>
  <c r="T205" i="1" s="1"/>
  <c r="T206" i="1" s="1"/>
  <c r="T207" i="1" s="1"/>
  <c r="T208" i="1" s="1"/>
  <c r="T209" i="1" s="1"/>
  <c r="T210" i="1" s="1"/>
  <c r="T211" i="1" s="1"/>
  <c r="T212" i="1" s="1"/>
  <c r="T213" i="1" s="1"/>
  <c r="T214" i="1" s="1"/>
  <c r="N9" i="4" s="1"/>
  <c r="P9" i="4" s="1"/>
  <c r="AB3" i="1"/>
  <c r="AB4" i="1" s="1"/>
  <c r="AB5" i="1" s="1"/>
  <c r="AB6" i="1" s="1"/>
  <c r="AB7" i="1" s="1"/>
  <c r="AB8" i="1" s="1"/>
  <c r="AB9" i="1" s="1"/>
  <c r="AB10" i="1" s="1"/>
  <c r="AB11" i="1" s="1"/>
  <c r="AB12" i="1" s="1"/>
  <c r="AB13" i="1" s="1"/>
  <c r="AB14" i="1" s="1"/>
  <c r="AB15" i="1" s="1"/>
  <c r="AB16" i="1" s="1"/>
  <c r="AB17" i="1" s="1"/>
  <c r="AB18" i="1" s="1"/>
  <c r="AB19" i="1" s="1"/>
  <c r="AB20" i="1" s="1"/>
  <c r="AB21" i="1" s="1"/>
  <c r="AB22" i="1" s="1"/>
  <c r="AB23" i="1" s="1"/>
  <c r="AB24" i="1" s="1"/>
  <c r="AB25" i="1" s="1"/>
  <c r="AB26" i="1" s="1"/>
  <c r="AB27" i="1" s="1"/>
  <c r="AB28" i="1" s="1"/>
  <c r="AB29" i="1" s="1"/>
  <c r="AB30" i="1" s="1"/>
  <c r="AB31" i="1" s="1"/>
  <c r="AB32" i="1" s="1"/>
  <c r="V3" i="4" s="1"/>
  <c r="X3" i="4" s="1"/>
  <c r="AB307" i="1"/>
  <c r="AB308" i="1" s="1"/>
  <c r="AB309" i="1" s="1"/>
  <c r="AB310" i="1" s="1"/>
  <c r="AB311" i="1" s="1"/>
  <c r="AB312" i="1" s="1"/>
  <c r="AB313" i="1" s="1"/>
  <c r="AB314" i="1" s="1"/>
  <c r="AB315" i="1" s="1"/>
  <c r="AB316" i="1" s="1"/>
  <c r="AB317" i="1" s="1"/>
  <c r="AB318" i="1" s="1"/>
  <c r="AB319" i="1" s="1"/>
  <c r="AB320" i="1" s="1"/>
  <c r="AB321" i="1" s="1"/>
  <c r="AB322" i="1" s="1"/>
  <c r="AB323" i="1" s="1"/>
  <c r="AB324" i="1" s="1"/>
  <c r="AB325" i="1" s="1"/>
  <c r="AB326" i="1" s="1"/>
  <c r="AB327" i="1" s="1"/>
  <c r="AB328" i="1" s="1"/>
  <c r="AB329" i="1" s="1"/>
  <c r="AB330" i="1" s="1"/>
  <c r="AB331" i="1" s="1"/>
  <c r="AB332" i="1" s="1"/>
  <c r="AB333" i="1" s="1"/>
  <c r="AB334" i="1" s="1"/>
  <c r="AB335" i="1" s="1"/>
  <c r="AB336" i="1" s="1"/>
  <c r="V13" i="4" s="1"/>
  <c r="X13" i="4" s="1"/>
  <c r="H93" i="1"/>
  <c r="H94" i="1" s="1"/>
  <c r="H95" i="1" s="1"/>
  <c r="H96" i="1" s="1"/>
  <c r="H97" i="1" s="1"/>
  <c r="H98" i="1" s="1"/>
  <c r="H99" i="1" s="1"/>
  <c r="H100" i="1" s="1"/>
  <c r="H101" i="1" s="1"/>
  <c r="H102" i="1" s="1"/>
  <c r="H103" i="1" s="1"/>
  <c r="H104" i="1" s="1"/>
  <c r="H105" i="1" s="1"/>
  <c r="H106" i="1" s="1"/>
  <c r="H107" i="1" s="1"/>
  <c r="H108" i="1" s="1"/>
  <c r="H109" i="1" s="1"/>
  <c r="H110" i="1" s="1"/>
  <c r="H111" i="1" s="1"/>
  <c r="H112" i="1" s="1"/>
  <c r="H113" i="1" s="1"/>
  <c r="H114" i="1" s="1"/>
  <c r="H115" i="1" s="1"/>
  <c r="H116" i="1" s="1"/>
  <c r="H117" i="1" s="1"/>
  <c r="H118" i="1" s="1"/>
  <c r="H119" i="1" s="1"/>
  <c r="H120" i="1" s="1"/>
  <c r="H121" i="1" s="1"/>
  <c r="H122" i="1" s="1"/>
  <c r="B6" i="4" s="1"/>
  <c r="D6" i="4" s="1"/>
  <c r="L154" i="1"/>
  <c r="L155" i="1" s="1"/>
  <c r="L156" i="1" s="1"/>
  <c r="L157" i="1" s="1"/>
  <c r="L158" i="1" s="1"/>
  <c r="L159" i="1" s="1"/>
  <c r="L160" i="1" s="1"/>
  <c r="L161" i="1" s="1"/>
  <c r="L162" i="1" s="1"/>
  <c r="L163" i="1" s="1"/>
  <c r="L164" i="1" s="1"/>
  <c r="L165" i="1" s="1"/>
  <c r="L166" i="1" s="1"/>
  <c r="L167" i="1" s="1"/>
  <c r="L168" i="1" s="1"/>
  <c r="L169" i="1" s="1"/>
  <c r="L170" i="1" s="1"/>
  <c r="L171" i="1" s="1"/>
  <c r="L172" i="1" s="1"/>
  <c r="L173" i="1" s="1"/>
  <c r="L174" i="1" s="1"/>
  <c r="L175" i="1" s="1"/>
  <c r="L176" i="1" s="1"/>
  <c r="L177" i="1" s="1"/>
  <c r="L178" i="1" s="1"/>
  <c r="L179" i="1" s="1"/>
  <c r="L180" i="1" s="1"/>
  <c r="L181" i="1" s="1"/>
  <c r="L182" i="1" s="1"/>
  <c r="L183" i="1" s="1"/>
  <c r="F8" i="4" s="1"/>
  <c r="T123" i="1"/>
  <c r="T124" i="1" s="1"/>
  <c r="T125" i="1" s="1"/>
  <c r="T126" i="1" s="1"/>
  <c r="T127" i="1" s="1"/>
  <c r="T128" i="1" s="1"/>
  <c r="T129" i="1" s="1"/>
  <c r="T130" i="1" s="1"/>
  <c r="T131" i="1" s="1"/>
  <c r="T132" i="1" s="1"/>
  <c r="T133" i="1" s="1"/>
  <c r="T134" i="1" s="1"/>
  <c r="T135" i="1" s="1"/>
  <c r="T136" i="1" s="1"/>
  <c r="T137" i="1" s="1"/>
  <c r="T138" i="1" s="1"/>
  <c r="T139" i="1" s="1"/>
  <c r="T140" i="1" s="1"/>
  <c r="T141" i="1" s="1"/>
  <c r="T142" i="1" s="1"/>
  <c r="T143" i="1" s="1"/>
  <c r="T144" i="1" s="1"/>
  <c r="T145" i="1" s="1"/>
  <c r="T146" i="1" s="1"/>
  <c r="T147" i="1" s="1"/>
  <c r="T148" i="1" s="1"/>
  <c r="T149" i="1" s="1"/>
  <c r="T150" i="1" s="1"/>
  <c r="T151" i="1" s="1"/>
  <c r="T152" i="1" s="1"/>
  <c r="T153" i="1" s="1"/>
  <c r="N7" i="4" s="1"/>
  <c r="P7" i="4" s="1"/>
  <c r="T93" i="1"/>
  <c r="T94" i="1" s="1"/>
  <c r="T95" i="1" s="1"/>
  <c r="T96" i="1" s="1"/>
  <c r="T97" i="1" s="1"/>
  <c r="T98" i="1" s="1"/>
  <c r="T99" i="1" s="1"/>
  <c r="T100" i="1" s="1"/>
  <c r="T101" i="1" s="1"/>
  <c r="T102" i="1" s="1"/>
  <c r="T103" i="1" s="1"/>
  <c r="T104" i="1" s="1"/>
  <c r="T105" i="1" s="1"/>
  <c r="T106" i="1" s="1"/>
  <c r="T107" i="1" s="1"/>
  <c r="T108" i="1" s="1"/>
  <c r="T109" i="1" s="1"/>
  <c r="T110" i="1" s="1"/>
  <c r="T111" i="1" s="1"/>
  <c r="T112" i="1" s="1"/>
  <c r="T113" i="1" s="1"/>
  <c r="T114" i="1" s="1"/>
  <c r="T115" i="1" s="1"/>
  <c r="T116" i="1" s="1"/>
  <c r="T117" i="1" s="1"/>
  <c r="T118" i="1" s="1"/>
  <c r="T119" i="1" s="1"/>
  <c r="T120" i="1" s="1"/>
  <c r="T121" i="1" s="1"/>
  <c r="T122" i="1" s="1"/>
  <c r="N6" i="4" s="1"/>
  <c r="P6" i="4" s="1"/>
  <c r="AB215" i="1"/>
  <c r="AB216" i="1" s="1"/>
  <c r="AB217" i="1" s="1"/>
  <c r="AB218" i="1" s="1"/>
  <c r="AB219" i="1" s="1"/>
  <c r="AB220" i="1" s="1"/>
  <c r="AB221" i="1" s="1"/>
  <c r="AB222" i="1" s="1"/>
  <c r="AB223" i="1" s="1"/>
  <c r="AB224" i="1" s="1"/>
  <c r="AB225" i="1" s="1"/>
  <c r="AB226" i="1" s="1"/>
  <c r="AB227" i="1" s="1"/>
  <c r="AB228" i="1" s="1"/>
  <c r="AB229" i="1" s="1"/>
  <c r="AB230" i="1" s="1"/>
  <c r="AB231" i="1" s="1"/>
  <c r="AB232" i="1" s="1"/>
  <c r="AB233" i="1" s="1"/>
  <c r="AB234" i="1" s="1"/>
  <c r="AB235" i="1" s="1"/>
  <c r="AB236" i="1" s="1"/>
  <c r="AB237" i="1" s="1"/>
  <c r="AB238" i="1" s="1"/>
  <c r="AB239" i="1" s="1"/>
  <c r="AB240" i="1" s="1"/>
  <c r="AB241" i="1" s="1"/>
  <c r="AB242" i="1" s="1"/>
  <c r="AB243" i="1" s="1"/>
  <c r="AB244" i="1" s="1"/>
  <c r="AB245" i="1" s="1"/>
  <c r="V10" i="4" s="1"/>
  <c r="X10" i="4" s="1"/>
  <c r="X246" i="1"/>
  <c r="X247" i="1" s="1"/>
  <c r="X248" i="1" s="1"/>
  <c r="X249" i="1" s="1"/>
  <c r="X250" i="1" s="1"/>
  <c r="X251" i="1" s="1"/>
  <c r="X252" i="1" s="1"/>
  <c r="X253" i="1" s="1"/>
  <c r="X254" i="1" s="1"/>
  <c r="X255" i="1" s="1"/>
  <c r="X256" i="1" s="1"/>
  <c r="X257" i="1" s="1"/>
  <c r="X258" i="1" s="1"/>
  <c r="X259" i="1" s="1"/>
  <c r="X260" i="1" s="1"/>
  <c r="X261" i="1" s="1"/>
  <c r="X262" i="1" s="1"/>
  <c r="X263" i="1" s="1"/>
  <c r="X264" i="1" s="1"/>
  <c r="X265" i="1" s="1"/>
  <c r="X266" i="1" s="1"/>
  <c r="X267" i="1" s="1"/>
  <c r="X268" i="1" s="1"/>
  <c r="X269" i="1" s="1"/>
  <c r="X270" i="1" s="1"/>
  <c r="X271" i="1" s="1"/>
  <c r="X272" i="1" s="1"/>
  <c r="X273" i="1" s="1"/>
  <c r="X274" i="1" s="1"/>
  <c r="X275" i="1" s="1"/>
  <c r="R11" i="4" s="1"/>
  <c r="T11" i="4" s="1"/>
  <c r="AB184" i="1"/>
  <c r="AB185" i="1" s="1"/>
  <c r="AB186" i="1" s="1"/>
  <c r="AB187" i="1" s="1"/>
  <c r="AB188" i="1" s="1"/>
  <c r="AB189" i="1" s="1"/>
  <c r="AB190" i="1" s="1"/>
  <c r="AB191" i="1" s="1"/>
  <c r="AB192" i="1" s="1"/>
  <c r="AB193" i="1" s="1"/>
  <c r="AB194" i="1" s="1"/>
  <c r="AB195" i="1" s="1"/>
  <c r="AB196" i="1" s="1"/>
  <c r="AB197" i="1" s="1"/>
  <c r="AB198" i="1" s="1"/>
  <c r="AB199" i="1" s="1"/>
  <c r="AB200" i="1" s="1"/>
  <c r="AB201" i="1" s="1"/>
  <c r="AB202" i="1" s="1"/>
  <c r="AB203" i="1" s="1"/>
  <c r="AB204" i="1" s="1"/>
  <c r="AB205" i="1" s="1"/>
  <c r="AB206" i="1" s="1"/>
  <c r="AB207" i="1" s="1"/>
  <c r="AB208" i="1" s="1"/>
  <c r="AB209" i="1" s="1"/>
  <c r="AB210" i="1" s="1"/>
  <c r="AB211" i="1" s="1"/>
  <c r="AB212" i="1" s="1"/>
  <c r="AB213" i="1" s="1"/>
  <c r="AB214" i="1" s="1"/>
  <c r="V9" i="4" s="1"/>
  <c r="X9" i="4" s="1"/>
  <c r="X184" i="1"/>
  <c r="X185" i="1" s="1"/>
  <c r="X186" i="1" s="1"/>
  <c r="X187" i="1" s="1"/>
  <c r="X188" i="1" s="1"/>
  <c r="X189" i="1" s="1"/>
  <c r="X190" i="1" s="1"/>
  <c r="X191" i="1" s="1"/>
  <c r="X192" i="1" s="1"/>
  <c r="X193" i="1" s="1"/>
  <c r="X194" i="1" s="1"/>
  <c r="X195" i="1" s="1"/>
  <c r="X196" i="1" s="1"/>
  <c r="X197" i="1" s="1"/>
  <c r="X198" i="1" s="1"/>
  <c r="X199" i="1" s="1"/>
  <c r="X200" i="1" s="1"/>
  <c r="X201" i="1" s="1"/>
  <c r="X202" i="1" s="1"/>
  <c r="X203" i="1" s="1"/>
  <c r="X204" i="1" s="1"/>
  <c r="X205" i="1" s="1"/>
  <c r="X206" i="1" s="1"/>
  <c r="X207" i="1" s="1"/>
  <c r="X208" i="1" s="1"/>
  <c r="X209" i="1" s="1"/>
  <c r="X210" i="1" s="1"/>
  <c r="X211" i="1" s="1"/>
  <c r="X212" i="1" s="1"/>
  <c r="X213" i="1" s="1"/>
  <c r="X214" i="1" s="1"/>
  <c r="R9" i="4" s="1"/>
  <c r="T9" i="4" s="1"/>
  <c r="AB154" i="1"/>
  <c r="AB155" i="1" s="1"/>
  <c r="AB156" i="1" s="1"/>
  <c r="AB157" i="1" s="1"/>
  <c r="AB158" i="1" s="1"/>
  <c r="AB159" i="1" s="1"/>
  <c r="AB160" i="1" s="1"/>
  <c r="AB161" i="1" s="1"/>
  <c r="AB162" i="1" s="1"/>
  <c r="AB163" i="1" s="1"/>
  <c r="AB164" i="1" s="1"/>
  <c r="AB165" i="1" s="1"/>
  <c r="AB166" i="1" s="1"/>
  <c r="AB167" i="1" s="1"/>
  <c r="AB168" i="1" s="1"/>
  <c r="AB169" i="1" s="1"/>
  <c r="AB170" i="1" s="1"/>
  <c r="AB171" i="1" s="1"/>
  <c r="AB172" i="1" s="1"/>
  <c r="AB173" i="1" s="1"/>
  <c r="AB174" i="1" s="1"/>
  <c r="AB175" i="1" s="1"/>
  <c r="AB176" i="1" s="1"/>
  <c r="AB177" i="1" s="1"/>
  <c r="AB178" i="1" s="1"/>
  <c r="AB179" i="1" s="1"/>
  <c r="AB180" i="1" s="1"/>
  <c r="AB181" i="1" s="1"/>
  <c r="AB182" i="1" s="1"/>
  <c r="AB183" i="1" s="1"/>
  <c r="V8" i="4" s="1"/>
  <c r="X8" i="4" s="1"/>
  <c r="T338" i="1"/>
  <c r="T339" i="1" s="1"/>
  <c r="T340" i="1" s="1"/>
  <c r="T341" i="1" s="1"/>
  <c r="T342" i="1" s="1"/>
  <c r="T343" i="1" s="1"/>
  <c r="T344" i="1" s="1"/>
  <c r="T345" i="1" s="1"/>
  <c r="T346" i="1" s="1"/>
  <c r="T347" i="1" s="1"/>
  <c r="T348" i="1" s="1"/>
  <c r="T349" i="1" s="1"/>
  <c r="T350" i="1" s="1"/>
  <c r="T351" i="1" s="1"/>
  <c r="T352" i="1" s="1"/>
  <c r="T353" i="1" s="1"/>
  <c r="T354" i="1" s="1"/>
  <c r="T355" i="1" s="1"/>
  <c r="T356" i="1" s="1"/>
  <c r="T357" i="1" s="1"/>
  <c r="T358" i="1" s="1"/>
  <c r="T359" i="1" s="1"/>
  <c r="T360" i="1" s="1"/>
  <c r="T361" i="1" s="1"/>
  <c r="T362" i="1" s="1"/>
  <c r="T363" i="1" s="1"/>
  <c r="T364" i="1" s="1"/>
  <c r="T365" i="1" s="1"/>
  <c r="T366" i="1" s="1"/>
  <c r="T367" i="1" s="1"/>
  <c r="N14" i="4" s="1"/>
  <c r="P14" i="4" s="1"/>
  <c r="AB123" i="1"/>
  <c r="AB124" i="1" s="1"/>
  <c r="AB125" i="1" s="1"/>
  <c r="AB126" i="1" s="1"/>
  <c r="AB127" i="1" s="1"/>
  <c r="AB128" i="1" s="1"/>
  <c r="AB129" i="1" s="1"/>
  <c r="AB130" i="1" s="1"/>
  <c r="AB131" i="1" s="1"/>
  <c r="AB132" i="1" s="1"/>
  <c r="AB133" i="1" s="1"/>
  <c r="AB134" i="1" s="1"/>
  <c r="AB135" i="1" s="1"/>
  <c r="AB136" i="1" s="1"/>
  <c r="AB137" i="1" s="1"/>
  <c r="AB138" i="1" s="1"/>
  <c r="AB139" i="1" s="1"/>
  <c r="AB140" i="1" s="1"/>
  <c r="AB141" i="1" s="1"/>
  <c r="AB142" i="1" s="1"/>
  <c r="AB143" i="1" s="1"/>
  <c r="AB144" i="1" s="1"/>
  <c r="AB145" i="1" s="1"/>
  <c r="AB146" i="1" s="1"/>
  <c r="AB147" i="1" s="1"/>
  <c r="AB148" i="1" s="1"/>
  <c r="AB149" i="1" s="1"/>
  <c r="AB150" i="1" s="1"/>
  <c r="AB151" i="1" s="1"/>
  <c r="AB152" i="1" s="1"/>
  <c r="AB153" i="1" s="1"/>
  <c r="V7" i="4" s="1"/>
  <c r="X7" i="4" s="1"/>
  <c r="P3" i="1"/>
  <c r="P4" i="1" s="1"/>
  <c r="P5" i="1" s="1"/>
  <c r="P6" i="1" s="1"/>
  <c r="P7" i="1" s="1"/>
  <c r="P8" i="1" s="1"/>
  <c r="P9" i="1" s="1"/>
  <c r="P10" i="1" s="1"/>
  <c r="P11" i="1" s="1"/>
  <c r="P12" i="1" s="1"/>
  <c r="P13" i="1" s="1"/>
  <c r="P14" i="1" s="1"/>
  <c r="P15" i="1" s="1"/>
  <c r="P16" i="1" s="1"/>
  <c r="P17" i="1" s="1"/>
  <c r="P18" i="1" s="1"/>
  <c r="P19" i="1" s="1"/>
  <c r="P20" i="1" s="1"/>
  <c r="P21" i="1" s="1"/>
  <c r="P22" i="1" s="1"/>
  <c r="P23" i="1" s="1"/>
  <c r="P24" i="1" s="1"/>
  <c r="P25" i="1" s="1"/>
  <c r="P26" i="1" s="1"/>
  <c r="P27" i="1" s="1"/>
  <c r="P28" i="1" s="1"/>
  <c r="P29" i="1" s="1"/>
  <c r="P30" i="1" s="1"/>
  <c r="P31" i="1" s="1"/>
  <c r="P32" i="1" s="1"/>
  <c r="J3" i="4" s="1"/>
  <c r="P276" i="1"/>
  <c r="P277" i="1" s="1"/>
  <c r="P278" i="1" s="1"/>
  <c r="P279" i="1" s="1"/>
  <c r="P280" i="1" s="1"/>
  <c r="P281" i="1" s="1"/>
  <c r="P282" i="1" s="1"/>
  <c r="P283" i="1" s="1"/>
  <c r="P284" i="1" s="1"/>
  <c r="P285" i="1" s="1"/>
  <c r="P286" i="1" s="1"/>
  <c r="P287" i="1" s="1"/>
  <c r="P288" i="1" s="1"/>
  <c r="P289" i="1" s="1"/>
  <c r="P290" i="1" s="1"/>
  <c r="P291" i="1" s="1"/>
  <c r="P292" i="1" s="1"/>
  <c r="P293" i="1" s="1"/>
  <c r="P294" i="1" s="1"/>
  <c r="P295" i="1" s="1"/>
  <c r="P296" i="1" s="1"/>
  <c r="P297" i="1" s="1"/>
  <c r="P298" i="1" s="1"/>
  <c r="P299" i="1" s="1"/>
  <c r="P300" i="1" s="1"/>
  <c r="P301" i="1" s="1"/>
  <c r="P302" i="1" s="1"/>
  <c r="P303" i="1" s="1"/>
  <c r="P304" i="1" s="1"/>
  <c r="P305" i="1" s="1"/>
  <c r="P306" i="1" s="1"/>
  <c r="J12" i="4" s="1"/>
  <c r="L12" i="4" s="1"/>
  <c r="AB34" i="1"/>
  <c r="AB35" i="1" s="1"/>
  <c r="AB36" i="1" s="1"/>
  <c r="AB37" i="1" s="1"/>
  <c r="AB38" i="1" s="1"/>
  <c r="AB39" i="1" s="1"/>
  <c r="AB40" i="1" s="1"/>
  <c r="AB41" i="1" s="1"/>
  <c r="AB42" i="1" s="1"/>
  <c r="AB43" i="1" s="1"/>
  <c r="AB44" i="1" s="1"/>
  <c r="AB45" i="1" s="1"/>
  <c r="AB46" i="1" s="1"/>
  <c r="AB47" i="1" s="1"/>
  <c r="AB48" i="1" s="1"/>
  <c r="AB49" i="1" s="1"/>
  <c r="AB50" i="1" s="1"/>
  <c r="AB51" i="1" s="1"/>
  <c r="AB52" i="1" s="1"/>
  <c r="AB53" i="1" s="1"/>
  <c r="AB54" i="1" s="1"/>
  <c r="AB55" i="1" s="1"/>
  <c r="AB56" i="1" s="1"/>
  <c r="AB57" i="1" s="1"/>
  <c r="AB58" i="1" s="1"/>
  <c r="AB59" i="1" s="1"/>
  <c r="AB60" i="1" s="1"/>
  <c r="H33" i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307" i="1"/>
  <c r="H308" i="1" s="1"/>
  <c r="H184" i="1"/>
  <c r="H185" i="1" s="1"/>
  <c r="H186" i="1" s="1"/>
  <c r="H187" i="1" s="1"/>
  <c r="H188" i="1" s="1"/>
  <c r="H189" i="1" s="1"/>
  <c r="H190" i="1" s="1"/>
  <c r="H191" i="1" s="1"/>
  <c r="H192" i="1" s="1"/>
  <c r="H193" i="1" s="1"/>
  <c r="H194" i="1" s="1"/>
  <c r="H195" i="1" s="1"/>
  <c r="H196" i="1" s="1"/>
  <c r="H197" i="1" s="1"/>
  <c r="H198" i="1" s="1"/>
  <c r="H199" i="1" s="1"/>
  <c r="H200" i="1" s="1"/>
  <c r="H201" i="1" s="1"/>
  <c r="H202" i="1" s="1"/>
  <c r="H203" i="1" s="1"/>
  <c r="H204" i="1" s="1"/>
  <c r="H205" i="1" s="1"/>
  <c r="H206" i="1" s="1"/>
  <c r="H207" i="1" s="1"/>
  <c r="H208" i="1" s="1"/>
  <c r="H209" i="1" s="1"/>
  <c r="H210" i="1" s="1"/>
  <c r="H211" i="1" s="1"/>
  <c r="H212" i="1" s="1"/>
  <c r="H213" i="1" s="1"/>
  <c r="H214" i="1" s="1"/>
  <c r="B9" i="4" s="1"/>
  <c r="D9" i="4" s="1"/>
  <c r="H123" i="1"/>
  <c r="H124" i="1" s="1"/>
  <c r="H125" i="1" s="1"/>
  <c r="H126" i="1" s="1"/>
  <c r="H127" i="1" s="1"/>
  <c r="H128" i="1" s="1"/>
  <c r="H129" i="1" s="1"/>
  <c r="H130" i="1" s="1"/>
  <c r="H131" i="1" s="1"/>
  <c r="H132" i="1" s="1"/>
  <c r="H133" i="1" s="1"/>
  <c r="H134" i="1" s="1"/>
  <c r="H135" i="1" s="1"/>
  <c r="H136" i="1" s="1"/>
  <c r="H137" i="1" s="1"/>
  <c r="H138" i="1" s="1"/>
  <c r="H139" i="1" s="1"/>
  <c r="H140" i="1" s="1"/>
  <c r="H141" i="1" s="1"/>
  <c r="H142" i="1" s="1"/>
  <c r="H143" i="1" s="1"/>
  <c r="H144" i="1" s="1"/>
  <c r="H145" i="1" s="1"/>
  <c r="H146" i="1" s="1"/>
  <c r="H147" i="1" s="1"/>
  <c r="H148" i="1" s="1"/>
  <c r="H149" i="1" s="1"/>
  <c r="H150" i="1" s="1"/>
  <c r="H151" i="1" s="1"/>
  <c r="H152" i="1" s="1"/>
  <c r="H153" i="1" s="1"/>
  <c r="B7" i="4" s="1"/>
  <c r="D7" i="4" s="1"/>
  <c r="H63" i="1"/>
  <c r="H64" i="1" s="1"/>
  <c r="H65" i="1" s="1"/>
  <c r="H66" i="1" s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H78" i="1" s="1"/>
  <c r="H79" i="1" s="1"/>
  <c r="H80" i="1" s="1"/>
  <c r="H81" i="1" s="1"/>
  <c r="H82" i="1" s="1"/>
  <c r="H83" i="1" s="1"/>
  <c r="H84" i="1" s="1"/>
  <c r="H85" i="1" s="1"/>
  <c r="H86" i="1" s="1"/>
  <c r="H87" i="1" s="1"/>
  <c r="H88" i="1" s="1"/>
  <c r="H89" i="1" s="1"/>
  <c r="H90" i="1" s="1"/>
  <c r="H91" i="1" s="1"/>
  <c r="H92" i="1" s="1"/>
  <c r="B5" i="4" s="1"/>
  <c r="CJ4" i="5" l="1"/>
  <c r="CJ5" i="5" s="1"/>
  <c r="CJ6" i="5" s="1"/>
  <c r="CJ7" i="5" s="1"/>
  <c r="CJ8" i="5" s="1"/>
  <c r="CJ9" i="5" s="1"/>
  <c r="CJ10" i="5" s="1"/>
  <c r="CJ11" i="5" s="1"/>
  <c r="CJ12" i="5" s="1"/>
  <c r="CJ13" i="5" s="1"/>
  <c r="CJ14" i="5" s="1"/>
  <c r="CJ15" i="5" s="1"/>
  <c r="CJ16" i="5" s="1"/>
  <c r="CJ17" i="5" s="1"/>
  <c r="CJ18" i="5" s="1"/>
  <c r="CJ19" i="5" s="1"/>
  <c r="CJ20" i="5" s="1"/>
  <c r="CJ21" i="5" s="1"/>
  <c r="CJ22" i="5" s="1"/>
  <c r="CJ23" i="5" s="1"/>
  <c r="CJ24" i="5" s="1"/>
  <c r="CJ25" i="5" s="1"/>
  <c r="CJ26" i="5" s="1"/>
  <c r="CJ27" i="5" s="1"/>
  <c r="CJ28" i="5" s="1"/>
  <c r="CJ29" i="5" s="1"/>
  <c r="CJ30" i="5" s="1"/>
  <c r="CJ31" i="5" s="1"/>
  <c r="CJ32" i="5" s="1"/>
  <c r="CJ33" i="5" s="1"/>
  <c r="CJ34" i="5" s="1"/>
  <c r="CJ35" i="5" s="1"/>
  <c r="CJ36" i="5" s="1"/>
  <c r="CJ37" i="5" s="1"/>
  <c r="CJ38" i="5" s="1"/>
  <c r="CJ39" i="5" s="1"/>
  <c r="CJ40" i="5" s="1"/>
  <c r="CJ41" i="5" s="1"/>
  <c r="CJ42" i="5" s="1"/>
  <c r="CJ43" i="5" s="1"/>
  <c r="CJ44" i="5" s="1"/>
  <c r="CJ45" i="5" s="1"/>
  <c r="CJ46" i="5" s="1"/>
  <c r="CJ47" i="5" s="1"/>
  <c r="CJ48" i="5" s="1"/>
  <c r="CJ49" i="5" s="1"/>
  <c r="CJ50" i="5" s="1"/>
  <c r="CJ51" i="5" s="1"/>
  <c r="CJ52" i="5" s="1"/>
  <c r="CJ53" i="5" s="1"/>
  <c r="CJ54" i="5" s="1"/>
  <c r="CJ55" i="5" s="1"/>
  <c r="CJ56" i="5" s="1"/>
  <c r="CJ57" i="5" s="1"/>
  <c r="CJ58" i="5" s="1"/>
  <c r="CJ59" i="5" s="1"/>
  <c r="CJ60" i="5" s="1"/>
  <c r="CJ61" i="5" s="1"/>
  <c r="CJ62" i="5" s="1"/>
  <c r="CJ63" i="5" s="1"/>
  <c r="CJ64" i="5" s="1"/>
  <c r="CJ65" i="5" s="1"/>
  <c r="CJ66" i="5" s="1"/>
  <c r="CJ67" i="5" s="1"/>
  <c r="CJ68" i="5" s="1"/>
  <c r="CJ69" i="5" s="1"/>
  <c r="CJ70" i="5" s="1"/>
  <c r="CJ71" i="5" s="1"/>
  <c r="CJ72" i="5" s="1"/>
  <c r="CJ73" i="5" s="1"/>
  <c r="CJ74" i="5" s="1"/>
  <c r="CJ75" i="5" s="1"/>
  <c r="CJ76" i="5" s="1"/>
  <c r="CJ77" i="5" s="1"/>
  <c r="CJ78" i="5" s="1"/>
  <c r="CJ79" i="5" s="1"/>
  <c r="CJ80" i="5" s="1"/>
  <c r="CJ81" i="5" s="1"/>
  <c r="CJ82" i="5" s="1"/>
  <c r="CJ83" i="5" s="1"/>
  <c r="CJ84" i="5" s="1"/>
  <c r="CJ85" i="5" s="1"/>
  <c r="CJ86" i="5" s="1"/>
  <c r="CJ87" i="5" s="1"/>
  <c r="CJ88" i="5" s="1"/>
  <c r="CJ89" i="5" s="1"/>
  <c r="CJ90" i="5" s="1"/>
  <c r="CJ91" i="5" s="1"/>
  <c r="CJ92" i="5" s="1"/>
  <c r="CJ93" i="5" s="1"/>
  <c r="CJ94" i="5" s="1"/>
  <c r="CJ95" i="5" s="1"/>
  <c r="CJ96" i="5" s="1"/>
  <c r="CJ97" i="5" s="1"/>
  <c r="CJ98" i="5" s="1"/>
  <c r="CJ99" i="5" s="1"/>
  <c r="CJ100" i="5" s="1"/>
  <c r="CJ101" i="5" s="1"/>
  <c r="CJ102" i="5" s="1"/>
  <c r="CJ103" i="5" s="1"/>
  <c r="CJ104" i="5" s="1"/>
  <c r="CJ105" i="5" s="1"/>
  <c r="CJ106" i="5" s="1"/>
  <c r="CJ107" i="5" s="1"/>
  <c r="CJ108" i="5" s="1"/>
  <c r="CJ109" i="5" s="1"/>
  <c r="CJ110" i="5" s="1"/>
  <c r="CJ111" i="5" s="1"/>
  <c r="CJ112" i="5" s="1"/>
  <c r="CJ113" i="5" s="1"/>
  <c r="CJ114" i="5" s="1"/>
  <c r="CJ115" i="5" s="1"/>
  <c r="CJ116" i="5" s="1"/>
  <c r="CJ117" i="5" s="1"/>
  <c r="CJ118" i="5" s="1"/>
  <c r="CJ119" i="5" s="1"/>
  <c r="CJ120" i="5" s="1"/>
  <c r="CJ121" i="5" s="1"/>
  <c r="CJ122" i="5" s="1"/>
  <c r="CJ123" i="5" s="1"/>
  <c r="CJ124" i="5" s="1"/>
  <c r="CJ125" i="5" s="1"/>
  <c r="CJ126" i="5" s="1"/>
  <c r="CJ127" i="5" s="1"/>
  <c r="CJ128" i="5" s="1"/>
  <c r="CJ129" i="5" s="1"/>
  <c r="CJ130" i="5" s="1"/>
  <c r="CJ131" i="5" s="1"/>
  <c r="CJ132" i="5" s="1"/>
  <c r="CJ133" i="5" s="1"/>
  <c r="CJ134" i="5" s="1"/>
  <c r="CJ135" i="5" s="1"/>
  <c r="CJ136" i="5" s="1"/>
  <c r="CJ137" i="5" s="1"/>
  <c r="CJ138" i="5" s="1"/>
  <c r="CJ139" i="5" s="1"/>
  <c r="CJ140" i="5" s="1"/>
  <c r="CJ141" i="5" s="1"/>
  <c r="CJ142" i="5" s="1"/>
  <c r="CJ143" i="5" s="1"/>
  <c r="CJ144" i="5" s="1"/>
  <c r="CJ145" i="5" s="1"/>
  <c r="CJ146" i="5" s="1"/>
  <c r="CJ147" i="5" s="1"/>
  <c r="CJ148" i="5" s="1"/>
  <c r="CJ149" i="5" s="1"/>
  <c r="CJ150" i="5" s="1"/>
  <c r="CJ151" i="5" s="1"/>
  <c r="CJ152" i="5" s="1"/>
  <c r="CJ153" i="5" s="1"/>
  <c r="CJ154" i="5" s="1"/>
  <c r="CJ155" i="5" s="1"/>
  <c r="CJ156" i="5" s="1"/>
  <c r="CJ157" i="5" s="1"/>
  <c r="CJ158" i="5" s="1"/>
  <c r="CJ159" i="5" s="1"/>
  <c r="CJ160" i="5" s="1"/>
  <c r="CJ161" i="5" s="1"/>
  <c r="CJ162" i="5" s="1"/>
  <c r="CJ163" i="5" s="1"/>
  <c r="CJ164" i="5" s="1"/>
  <c r="CJ165" i="5" s="1"/>
  <c r="CJ166" i="5" s="1"/>
  <c r="CJ167" i="5" s="1"/>
  <c r="CJ168" i="5" s="1"/>
  <c r="CJ169" i="5" s="1"/>
  <c r="CJ170" i="5" s="1"/>
  <c r="CJ171" i="5" s="1"/>
  <c r="CJ172" i="5" s="1"/>
  <c r="CJ173" i="5" s="1"/>
  <c r="CJ174" i="5" s="1"/>
  <c r="CJ175" i="5" s="1"/>
  <c r="CJ176" i="5" s="1"/>
  <c r="CJ177" i="5" s="1"/>
  <c r="CJ178" i="5" s="1"/>
  <c r="CJ179" i="5" s="1"/>
  <c r="CJ180" i="5" s="1"/>
  <c r="CJ181" i="5" s="1"/>
  <c r="CJ182" i="5" s="1"/>
  <c r="CJ183" i="5" s="1"/>
  <c r="CJ184" i="5" s="1"/>
  <c r="CJ185" i="5" s="1"/>
  <c r="CJ186" i="5" s="1"/>
  <c r="CJ187" i="5" s="1"/>
  <c r="CJ188" i="5" s="1"/>
  <c r="CJ189" i="5" s="1"/>
  <c r="CJ190" i="5" s="1"/>
  <c r="CJ191" i="5" s="1"/>
  <c r="CJ192" i="5" s="1"/>
  <c r="CJ193" i="5" s="1"/>
  <c r="CJ194" i="5" s="1"/>
  <c r="CJ195" i="5" s="1"/>
  <c r="CJ196" i="5" s="1"/>
  <c r="CJ197" i="5" s="1"/>
  <c r="CJ198" i="5" s="1"/>
  <c r="CJ199" i="5" s="1"/>
  <c r="CJ200" i="5" s="1"/>
  <c r="CJ201" i="5" s="1"/>
  <c r="CJ202" i="5" s="1"/>
  <c r="CJ203" i="5" s="1"/>
  <c r="CJ204" i="5" s="1"/>
  <c r="CJ205" i="5" s="1"/>
  <c r="CJ206" i="5" s="1"/>
  <c r="CJ207" i="5" s="1"/>
  <c r="CJ208" i="5" s="1"/>
  <c r="CJ209" i="5" s="1"/>
  <c r="CJ210" i="5" s="1"/>
  <c r="CJ211" i="5" s="1"/>
  <c r="CJ212" i="5" s="1"/>
  <c r="CJ213" i="5" s="1"/>
  <c r="CJ214" i="5" s="1"/>
  <c r="CJ215" i="5" s="1"/>
  <c r="CJ216" i="5" s="1"/>
  <c r="CJ217" i="5" s="1"/>
  <c r="CJ218" i="5" s="1"/>
  <c r="CJ219" i="5" s="1"/>
  <c r="CJ220" i="5" s="1"/>
  <c r="CJ221" i="5" s="1"/>
  <c r="CJ222" i="5" s="1"/>
  <c r="CJ223" i="5" s="1"/>
  <c r="CJ224" i="5" s="1"/>
  <c r="CJ225" i="5" s="1"/>
  <c r="CJ226" i="5" s="1"/>
  <c r="CJ227" i="5" s="1"/>
  <c r="CJ228" i="5" s="1"/>
  <c r="CJ229" i="5" s="1"/>
  <c r="CJ230" i="5" s="1"/>
  <c r="CJ231" i="5" s="1"/>
  <c r="CJ232" i="5" s="1"/>
  <c r="CJ233" i="5" s="1"/>
  <c r="CJ234" i="5" s="1"/>
  <c r="CJ235" i="5" s="1"/>
  <c r="CJ236" i="5" s="1"/>
  <c r="CJ237" i="5" s="1"/>
  <c r="CJ238" i="5" s="1"/>
  <c r="CJ239" i="5" s="1"/>
  <c r="CJ240" i="5" s="1"/>
  <c r="CJ241" i="5" s="1"/>
  <c r="CJ242" i="5" s="1"/>
  <c r="CJ243" i="5" s="1"/>
  <c r="CJ244" i="5" s="1"/>
  <c r="CJ245" i="5" s="1"/>
  <c r="CJ246" i="5" s="1"/>
  <c r="CJ247" i="5" s="1"/>
  <c r="CJ248" i="5" s="1"/>
  <c r="CJ249" i="5" s="1"/>
  <c r="CJ250" i="5" s="1"/>
  <c r="CJ251" i="5" s="1"/>
  <c r="CJ252" i="5" s="1"/>
  <c r="CJ253" i="5" s="1"/>
  <c r="CJ254" i="5" s="1"/>
  <c r="CJ255" i="5" s="1"/>
  <c r="CJ256" i="5" s="1"/>
  <c r="CJ257" i="5" s="1"/>
  <c r="CJ258" i="5" s="1"/>
  <c r="CJ259" i="5" s="1"/>
  <c r="CJ260" i="5" s="1"/>
  <c r="CJ261" i="5" s="1"/>
  <c r="CJ262" i="5" s="1"/>
  <c r="CJ263" i="5" s="1"/>
  <c r="CJ264" i="5" s="1"/>
  <c r="CJ265" i="5" s="1"/>
  <c r="CJ266" i="5" s="1"/>
  <c r="CJ267" i="5" s="1"/>
  <c r="CJ268" i="5" s="1"/>
  <c r="CJ269" i="5" s="1"/>
  <c r="CJ270" i="5" s="1"/>
  <c r="CJ271" i="5" s="1"/>
  <c r="CJ272" i="5" s="1"/>
  <c r="CJ273" i="5" s="1"/>
  <c r="CJ274" i="5" s="1"/>
  <c r="CJ275" i="5" s="1"/>
  <c r="CJ276" i="5" s="1"/>
  <c r="CJ277" i="5" s="1"/>
  <c r="CJ278" i="5" s="1"/>
  <c r="CJ279" i="5" s="1"/>
  <c r="CJ280" i="5" s="1"/>
  <c r="CJ281" i="5" s="1"/>
  <c r="CJ282" i="5" s="1"/>
  <c r="CJ283" i="5" s="1"/>
  <c r="CJ284" i="5" s="1"/>
  <c r="CJ285" i="5" s="1"/>
  <c r="CJ286" i="5" s="1"/>
  <c r="CJ287" i="5" s="1"/>
  <c r="CJ288" i="5" s="1"/>
  <c r="CJ289" i="5" s="1"/>
  <c r="CJ290" i="5" s="1"/>
  <c r="CJ291" i="5" s="1"/>
  <c r="CJ292" i="5" s="1"/>
  <c r="CJ293" i="5" s="1"/>
  <c r="CJ294" i="5" s="1"/>
  <c r="CJ295" i="5" s="1"/>
  <c r="CJ296" i="5" s="1"/>
  <c r="CJ297" i="5" s="1"/>
  <c r="CJ298" i="5" s="1"/>
  <c r="CJ299" i="5" s="1"/>
  <c r="CJ300" i="5" s="1"/>
  <c r="CJ301" i="5" s="1"/>
  <c r="CJ302" i="5" s="1"/>
  <c r="CJ303" i="5" s="1"/>
  <c r="CJ304" i="5" s="1"/>
  <c r="CJ305" i="5" s="1"/>
  <c r="CJ306" i="5" s="1"/>
  <c r="CJ307" i="5" s="1"/>
  <c r="CJ308" i="5" s="1"/>
  <c r="CJ309" i="5" s="1"/>
  <c r="CJ310" i="5" s="1"/>
  <c r="CJ311" i="5" s="1"/>
  <c r="CJ312" i="5" s="1"/>
  <c r="CJ313" i="5" s="1"/>
  <c r="CJ314" i="5" s="1"/>
  <c r="CJ315" i="5" s="1"/>
  <c r="CJ316" i="5" s="1"/>
  <c r="CJ317" i="5" s="1"/>
  <c r="CJ318" i="5" s="1"/>
  <c r="CJ319" i="5" s="1"/>
  <c r="CJ320" i="5" s="1"/>
  <c r="CJ321" i="5" s="1"/>
  <c r="CJ322" i="5" s="1"/>
  <c r="CJ323" i="5" s="1"/>
  <c r="CJ324" i="5" s="1"/>
  <c r="CJ325" i="5" s="1"/>
  <c r="CJ326" i="5" s="1"/>
  <c r="CJ327" i="5" s="1"/>
  <c r="CJ328" i="5" s="1"/>
  <c r="CJ329" i="5" s="1"/>
  <c r="CJ330" i="5" s="1"/>
  <c r="CJ331" i="5" s="1"/>
  <c r="CJ332" i="5" s="1"/>
  <c r="CJ333" i="5" s="1"/>
  <c r="CJ334" i="5" s="1"/>
  <c r="CJ335" i="5" s="1"/>
  <c r="CJ336" i="5" s="1"/>
  <c r="CJ337" i="5" s="1"/>
  <c r="CJ338" i="5" s="1"/>
  <c r="CJ339" i="5" s="1"/>
  <c r="CJ340" i="5" s="1"/>
  <c r="CJ341" i="5" s="1"/>
  <c r="CJ342" i="5" s="1"/>
  <c r="CJ343" i="5" s="1"/>
  <c r="CJ344" i="5" s="1"/>
  <c r="CJ345" i="5" s="1"/>
  <c r="CJ346" i="5" s="1"/>
  <c r="CJ347" i="5" s="1"/>
  <c r="CJ348" i="5" s="1"/>
  <c r="CJ349" i="5" s="1"/>
  <c r="CJ350" i="5" s="1"/>
  <c r="CJ351" i="5" s="1"/>
  <c r="CJ352" i="5" s="1"/>
  <c r="CJ353" i="5" s="1"/>
  <c r="CJ354" i="5" s="1"/>
  <c r="CJ355" i="5" s="1"/>
  <c r="CJ356" i="5" s="1"/>
  <c r="CJ357" i="5" s="1"/>
  <c r="CJ358" i="5" s="1"/>
  <c r="CJ359" i="5" s="1"/>
  <c r="CJ360" i="5" s="1"/>
  <c r="CJ361" i="5" s="1"/>
  <c r="CJ362" i="5" s="1"/>
  <c r="CJ363" i="5" s="1"/>
  <c r="CJ364" i="5" s="1"/>
  <c r="CJ365" i="5" s="1"/>
  <c r="CJ366" i="5" s="1"/>
  <c r="CJ367" i="5" s="1"/>
  <c r="X4" i="5"/>
  <c r="F19" i="4"/>
  <c r="D3" i="4"/>
  <c r="L3" i="4"/>
  <c r="L13" i="4"/>
  <c r="J18" i="4"/>
  <c r="L14" i="4"/>
  <c r="J19" i="4"/>
  <c r="F18" i="4"/>
  <c r="AV4" i="5"/>
  <c r="AV5" i="5" s="1"/>
  <c r="AV6" i="5" s="1"/>
  <c r="AV7" i="5" s="1"/>
  <c r="AV8" i="5" s="1"/>
  <c r="AV9" i="5" s="1"/>
  <c r="AV10" i="5" s="1"/>
  <c r="AV11" i="5" s="1"/>
  <c r="AV12" i="5" s="1"/>
  <c r="AV13" i="5" s="1"/>
  <c r="AV14" i="5" s="1"/>
  <c r="AV15" i="5" s="1"/>
  <c r="AV16" i="5" s="1"/>
  <c r="AV17" i="5" s="1"/>
  <c r="AV18" i="5" s="1"/>
  <c r="AV19" i="5" s="1"/>
  <c r="AV20" i="5" s="1"/>
  <c r="AV21" i="5" s="1"/>
  <c r="AV22" i="5" s="1"/>
  <c r="AV23" i="5" s="1"/>
  <c r="AV24" i="5" s="1"/>
  <c r="AV25" i="5" s="1"/>
  <c r="AV26" i="5" s="1"/>
  <c r="AV27" i="5" s="1"/>
  <c r="AV28" i="5" s="1"/>
  <c r="AV29" i="5" s="1"/>
  <c r="AV30" i="5" s="1"/>
  <c r="AV31" i="5" s="1"/>
  <c r="AV32" i="5" s="1"/>
  <c r="AV33" i="5" s="1"/>
  <c r="AV34" i="5" s="1"/>
  <c r="AV35" i="5" s="1"/>
  <c r="AV36" i="5" s="1"/>
  <c r="AV37" i="5" s="1"/>
  <c r="AV38" i="5" s="1"/>
  <c r="AV39" i="5" s="1"/>
  <c r="AV40" i="5" s="1"/>
  <c r="AV41" i="5" s="1"/>
  <c r="AV42" i="5" s="1"/>
  <c r="AV43" i="5" s="1"/>
  <c r="AV44" i="5" s="1"/>
  <c r="AV45" i="5" s="1"/>
  <c r="AV46" i="5" s="1"/>
  <c r="AV47" i="5" s="1"/>
  <c r="AV48" i="5" s="1"/>
  <c r="AV49" i="5" s="1"/>
  <c r="AV50" i="5" s="1"/>
  <c r="AV51" i="5" s="1"/>
  <c r="AV52" i="5" s="1"/>
  <c r="AV53" i="5" s="1"/>
  <c r="AV54" i="5" s="1"/>
  <c r="AV55" i="5" s="1"/>
  <c r="AV56" i="5" s="1"/>
  <c r="AV57" i="5" s="1"/>
  <c r="AV58" i="5" s="1"/>
  <c r="AV59" i="5" s="1"/>
  <c r="AV60" i="5" s="1"/>
  <c r="AV61" i="5" s="1"/>
  <c r="AV62" i="5" s="1"/>
  <c r="AV63" i="5" s="1"/>
  <c r="AV64" i="5" s="1"/>
  <c r="AV65" i="5" s="1"/>
  <c r="AV66" i="5" s="1"/>
  <c r="AV67" i="5" s="1"/>
  <c r="AV68" i="5" s="1"/>
  <c r="AV69" i="5" s="1"/>
  <c r="AV70" i="5" s="1"/>
  <c r="AV71" i="5" s="1"/>
  <c r="AV72" i="5" s="1"/>
  <c r="AV73" i="5" s="1"/>
  <c r="AV74" i="5" s="1"/>
  <c r="AV75" i="5" s="1"/>
  <c r="AV76" i="5" s="1"/>
  <c r="AV77" i="5" s="1"/>
  <c r="AV78" i="5" s="1"/>
  <c r="AV79" i="5" s="1"/>
  <c r="AV80" i="5" s="1"/>
  <c r="AV81" i="5" s="1"/>
  <c r="AV82" i="5" s="1"/>
  <c r="AV83" i="5" s="1"/>
  <c r="AV84" i="5" s="1"/>
  <c r="AV85" i="5" s="1"/>
  <c r="AV86" i="5" s="1"/>
  <c r="AV87" i="5" s="1"/>
  <c r="AV88" i="5" s="1"/>
  <c r="AV89" i="5" s="1"/>
  <c r="AV90" i="5" s="1"/>
  <c r="AV91" i="5" s="1"/>
  <c r="AV92" i="5" s="1"/>
  <c r="AV93" i="5" s="1"/>
  <c r="AV94" i="5" s="1"/>
  <c r="AV95" i="5" s="1"/>
  <c r="AV96" i="5" s="1"/>
  <c r="AV97" i="5" s="1"/>
  <c r="AV98" i="5" s="1"/>
  <c r="AV99" i="5" s="1"/>
  <c r="AV100" i="5" s="1"/>
  <c r="AV101" i="5" s="1"/>
  <c r="AV102" i="5" s="1"/>
  <c r="AV103" i="5" s="1"/>
  <c r="AV104" i="5" s="1"/>
  <c r="AV105" i="5" s="1"/>
  <c r="AV106" i="5" s="1"/>
  <c r="AV107" i="5" s="1"/>
  <c r="AV108" i="5" s="1"/>
  <c r="AV109" i="5" s="1"/>
  <c r="AV110" i="5" s="1"/>
  <c r="AV111" i="5" s="1"/>
  <c r="AV112" i="5" s="1"/>
  <c r="AV113" i="5" s="1"/>
  <c r="AV114" i="5" s="1"/>
  <c r="AV115" i="5" s="1"/>
  <c r="AV116" i="5" s="1"/>
  <c r="AV117" i="5" s="1"/>
  <c r="AV118" i="5" s="1"/>
  <c r="AV119" i="5" s="1"/>
  <c r="AV120" i="5" s="1"/>
  <c r="AV121" i="5" s="1"/>
  <c r="AV122" i="5" s="1"/>
  <c r="AV123" i="5" s="1"/>
  <c r="AV124" i="5" s="1"/>
  <c r="AV125" i="5" s="1"/>
  <c r="AV126" i="5" s="1"/>
  <c r="AV127" i="5" s="1"/>
  <c r="AV128" i="5" s="1"/>
  <c r="AV129" i="5" s="1"/>
  <c r="AV130" i="5" s="1"/>
  <c r="AV131" i="5" s="1"/>
  <c r="AV132" i="5" s="1"/>
  <c r="AV133" i="5" s="1"/>
  <c r="AV134" i="5" s="1"/>
  <c r="AV135" i="5" s="1"/>
  <c r="AV136" i="5" s="1"/>
  <c r="AV137" i="5" s="1"/>
  <c r="AV138" i="5" s="1"/>
  <c r="AV139" i="5" s="1"/>
  <c r="AV140" i="5" s="1"/>
  <c r="AV141" i="5" s="1"/>
  <c r="AV142" i="5" s="1"/>
  <c r="AV143" i="5" s="1"/>
  <c r="AV144" i="5" s="1"/>
  <c r="AV145" i="5" s="1"/>
  <c r="AV146" i="5" s="1"/>
  <c r="AV147" i="5" s="1"/>
  <c r="AV148" i="5" s="1"/>
  <c r="AV149" i="5" s="1"/>
  <c r="AV150" i="5" s="1"/>
  <c r="AV151" i="5" s="1"/>
  <c r="AV152" i="5" s="1"/>
  <c r="AV153" i="5" s="1"/>
  <c r="AV154" i="5" s="1"/>
  <c r="AV155" i="5" s="1"/>
  <c r="AV156" i="5" s="1"/>
  <c r="AV157" i="5" s="1"/>
  <c r="AV158" i="5" s="1"/>
  <c r="AV159" i="5" s="1"/>
  <c r="AV160" i="5" s="1"/>
  <c r="AV161" i="5" s="1"/>
  <c r="AV162" i="5" s="1"/>
  <c r="AV163" i="5" s="1"/>
  <c r="AV164" i="5" s="1"/>
  <c r="AV165" i="5" s="1"/>
  <c r="AV166" i="5" s="1"/>
  <c r="AV167" i="5" s="1"/>
  <c r="AV168" i="5" s="1"/>
  <c r="AV169" i="5" s="1"/>
  <c r="AV170" i="5" s="1"/>
  <c r="AV171" i="5" s="1"/>
  <c r="AV172" i="5" s="1"/>
  <c r="AV173" i="5" s="1"/>
  <c r="AV174" i="5" s="1"/>
  <c r="AV175" i="5" s="1"/>
  <c r="AV176" i="5" s="1"/>
  <c r="AV177" i="5" s="1"/>
  <c r="AV178" i="5" s="1"/>
  <c r="AV179" i="5" s="1"/>
  <c r="AV180" i="5" s="1"/>
  <c r="AV181" i="5" s="1"/>
  <c r="AV182" i="5" s="1"/>
  <c r="AV183" i="5" s="1"/>
  <c r="AV184" i="5" s="1"/>
  <c r="AV185" i="5" s="1"/>
  <c r="AV186" i="5" s="1"/>
  <c r="AV187" i="5" s="1"/>
  <c r="AV188" i="5" s="1"/>
  <c r="AV189" i="5" s="1"/>
  <c r="AV190" i="5" s="1"/>
  <c r="AV191" i="5" s="1"/>
  <c r="AV192" i="5" s="1"/>
  <c r="AV193" i="5" s="1"/>
  <c r="AV194" i="5" s="1"/>
  <c r="AV195" i="5" s="1"/>
  <c r="AV196" i="5" s="1"/>
  <c r="AV197" i="5" s="1"/>
  <c r="AV198" i="5" s="1"/>
  <c r="AV199" i="5" s="1"/>
  <c r="AV200" i="5" s="1"/>
  <c r="AV201" i="5" s="1"/>
  <c r="AV202" i="5" s="1"/>
  <c r="AV203" i="5" s="1"/>
  <c r="AV204" i="5" s="1"/>
  <c r="AV205" i="5" s="1"/>
  <c r="AV206" i="5" s="1"/>
  <c r="AV207" i="5" s="1"/>
  <c r="AV208" i="5" s="1"/>
  <c r="AV209" i="5" s="1"/>
  <c r="AV210" i="5" s="1"/>
  <c r="AV211" i="5" s="1"/>
  <c r="AV212" i="5" s="1"/>
  <c r="AV213" i="5" s="1"/>
  <c r="AV214" i="5" s="1"/>
  <c r="AV215" i="5" s="1"/>
  <c r="AV216" i="5" s="1"/>
  <c r="AV217" i="5" s="1"/>
  <c r="AV218" i="5" s="1"/>
  <c r="AV219" i="5" s="1"/>
  <c r="AV220" i="5" s="1"/>
  <c r="AV221" i="5" s="1"/>
  <c r="AV222" i="5" s="1"/>
  <c r="AV223" i="5" s="1"/>
  <c r="AV224" i="5" s="1"/>
  <c r="AV225" i="5" s="1"/>
  <c r="AV226" i="5" s="1"/>
  <c r="AV227" i="5" s="1"/>
  <c r="AV228" i="5" s="1"/>
  <c r="AV229" i="5" s="1"/>
  <c r="AV230" i="5" s="1"/>
  <c r="AV231" i="5" s="1"/>
  <c r="AV232" i="5" s="1"/>
  <c r="AV233" i="5" s="1"/>
  <c r="AV234" i="5" s="1"/>
  <c r="AV235" i="5" s="1"/>
  <c r="AV236" i="5" s="1"/>
  <c r="AV237" i="5" s="1"/>
  <c r="AV238" i="5" s="1"/>
  <c r="AV239" i="5" s="1"/>
  <c r="AV240" i="5" s="1"/>
  <c r="AV241" i="5" s="1"/>
  <c r="AV242" i="5" s="1"/>
  <c r="AV243" i="5" s="1"/>
  <c r="AV244" i="5" s="1"/>
  <c r="AV245" i="5" s="1"/>
  <c r="AV246" i="5" s="1"/>
  <c r="AV247" i="5" s="1"/>
  <c r="AV248" i="5" s="1"/>
  <c r="AV249" i="5" s="1"/>
  <c r="AV250" i="5" s="1"/>
  <c r="AV251" i="5" s="1"/>
  <c r="AV252" i="5" s="1"/>
  <c r="AV253" i="5" s="1"/>
  <c r="AV254" i="5" s="1"/>
  <c r="AV255" i="5" s="1"/>
  <c r="AV256" i="5" s="1"/>
  <c r="AV257" i="5" s="1"/>
  <c r="AV258" i="5" s="1"/>
  <c r="AV259" i="5" s="1"/>
  <c r="AV260" i="5" s="1"/>
  <c r="AV261" i="5" s="1"/>
  <c r="AV262" i="5" s="1"/>
  <c r="AV263" i="5" s="1"/>
  <c r="AV264" i="5" s="1"/>
  <c r="AV265" i="5" s="1"/>
  <c r="AV266" i="5" s="1"/>
  <c r="AV267" i="5" s="1"/>
  <c r="AV268" i="5" s="1"/>
  <c r="AV269" i="5" s="1"/>
  <c r="AV270" i="5" s="1"/>
  <c r="AV271" i="5" s="1"/>
  <c r="AV272" i="5" s="1"/>
  <c r="AV273" i="5" s="1"/>
  <c r="AV274" i="5" s="1"/>
  <c r="AV275" i="5" s="1"/>
  <c r="AV276" i="5" s="1"/>
  <c r="AV277" i="5" s="1"/>
  <c r="AV278" i="5" s="1"/>
  <c r="AV279" i="5" s="1"/>
  <c r="AV280" i="5" s="1"/>
  <c r="AV281" i="5" s="1"/>
  <c r="AV282" i="5" s="1"/>
  <c r="AV283" i="5" s="1"/>
  <c r="AV284" i="5" s="1"/>
  <c r="AV285" i="5" s="1"/>
  <c r="AV286" i="5" s="1"/>
  <c r="AV287" i="5" s="1"/>
  <c r="AV288" i="5" s="1"/>
  <c r="AV289" i="5" s="1"/>
  <c r="AV290" i="5" s="1"/>
  <c r="AV291" i="5" s="1"/>
  <c r="AV292" i="5" s="1"/>
  <c r="AV293" i="5" s="1"/>
  <c r="AV294" i="5" s="1"/>
  <c r="AV295" i="5" s="1"/>
  <c r="AV296" i="5" s="1"/>
  <c r="AV297" i="5" s="1"/>
  <c r="AV298" i="5" s="1"/>
  <c r="AV299" i="5" s="1"/>
  <c r="AV300" i="5" s="1"/>
  <c r="AV301" i="5" s="1"/>
  <c r="AV302" i="5" s="1"/>
  <c r="AV303" i="5" s="1"/>
  <c r="AV304" i="5" s="1"/>
  <c r="AV305" i="5" s="1"/>
  <c r="AV306" i="5" s="1"/>
  <c r="AV307" i="5" s="1"/>
  <c r="AV308" i="5" s="1"/>
  <c r="AV309" i="5" s="1"/>
  <c r="AV310" i="5" s="1"/>
  <c r="AV311" i="5" s="1"/>
  <c r="AV312" i="5" s="1"/>
  <c r="AV313" i="5" s="1"/>
  <c r="AV314" i="5" s="1"/>
  <c r="AV315" i="5" s="1"/>
  <c r="AV316" i="5" s="1"/>
  <c r="AV317" i="5" s="1"/>
  <c r="AV318" i="5" s="1"/>
  <c r="AV319" i="5" s="1"/>
  <c r="AV320" i="5" s="1"/>
  <c r="AV321" i="5" s="1"/>
  <c r="AV322" i="5" s="1"/>
  <c r="AV323" i="5" s="1"/>
  <c r="AV324" i="5" s="1"/>
  <c r="AV325" i="5" s="1"/>
  <c r="AV326" i="5" s="1"/>
  <c r="AV327" i="5" s="1"/>
  <c r="AV328" i="5" s="1"/>
  <c r="AV329" i="5" s="1"/>
  <c r="AV330" i="5" s="1"/>
  <c r="AV331" i="5" s="1"/>
  <c r="AV332" i="5" s="1"/>
  <c r="AV333" i="5" s="1"/>
  <c r="AV334" i="5" s="1"/>
  <c r="AV335" i="5" s="1"/>
  <c r="AV336" i="5" s="1"/>
  <c r="AV337" i="5" s="1"/>
  <c r="AV338" i="5" s="1"/>
  <c r="AV339" i="5" s="1"/>
  <c r="AV340" i="5" s="1"/>
  <c r="AV341" i="5" s="1"/>
  <c r="AV342" i="5" s="1"/>
  <c r="AV343" i="5" s="1"/>
  <c r="AV344" i="5" s="1"/>
  <c r="AV345" i="5" s="1"/>
  <c r="AV346" i="5" s="1"/>
  <c r="AV347" i="5" s="1"/>
  <c r="AV348" i="5" s="1"/>
  <c r="AV349" i="5" s="1"/>
  <c r="AV350" i="5" s="1"/>
  <c r="AV351" i="5" s="1"/>
  <c r="AV352" i="5" s="1"/>
  <c r="AV353" i="5" s="1"/>
  <c r="AV354" i="5" s="1"/>
  <c r="AV355" i="5" s="1"/>
  <c r="AV356" i="5" s="1"/>
  <c r="AV357" i="5" s="1"/>
  <c r="AV358" i="5" s="1"/>
  <c r="AV359" i="5" s="1"/>
  <c r="AV360" i="5" s="1"/>
  <c r="AV361" i="5" s="1"/>
  <c r="AV362" i="5" s="1"/>
  <c r="AV363" i="5" s="1"/>
  <c r="AV364" i="5" s="1"/>
  <c r="AV365" i="5" s="1"/>
  <c r="AV366" i="5" s="1"/>
  <c r="AV367" i="5" s="1"/>
  <c r="AR4" i="5"/>
  <c r="AS4" i="5" s="1"/>
  <c r="BH4" i="5"/>
  <c r="BH5" i="5" s="1"/>
  <c r="BH6" i="5" s="1"/>
  <c r="BH7" i="5" s="1"/>
  <c r="BH8" i="5" s="1"/>
  <c r="BH9" i="5" s="1"/>
  <c r="BH10" i="5" s="1"/>
  <c r="BH11" i="5" s="1"/>
  <c r="BH12" i="5" s="1"/>
  <c r="BH13" i="5" s="1"/>
  <c r="BH14" i="5" s="1"/>
  <c r="BH15" i="5" s="1"/>
  <c r="BH16" i="5" s="1"/>
  <c r="BH17" i="5" s="1"/>
  <c r="BH18" i="5" s="1"/>
  <c r="BH19" i="5" s="1"/>
  <c r="BH20" i="5" s="1"/>
  <c r="BH21" i="5" s="1"/>
  <c r="BH22" i="5" s="1"/>
  <c r="BH23" i="5" s="1"/>
  <c r="BH24" i="5" s="1"/>
  <c r="BH25" i="5" s="1"/>
  <c r="BH26" i="5" s="1"/>
  <c r="BH27" i="5" s="1"/>
  <c r="BH28" i="5" s="1"/>
  <c r="BH29" i="5" s="1"/>
  <c r="BH30" i="5" s="1"/>
  <c r="BH31" i="5" s="1"/>
  <c r="BH32" i="5" s="1"/>
  <c r="BH33" i="5" s="1"/>
  <c r="BH34" i="5" s="1"/>
  <c r="BH35" i="5" s="1"/>
  <c r="BH36" i="5" s="1"/>
  <c r="BH37" i="5" s="1"/>
  <c r="BH38" i="5" s="1"/>
  <c r="BH39" i="5" s="1"/>
  <c r="BH40" i="5" s="1"/>
  <c r="BH41" i="5" s="1"/>
  <c r="BH42" i="5" s="1"/>
  <c r="BH43" i="5" s="1"/>
  <c r="BH44" i="5" s="1"/>
  <c r="BH45" i="5" s="1"/>
  <c r="BH46" i="5" s="1"/>
  <c r="BH47" i="5" s="1"/>
  <c r="BH48" i="5" s="1"/>
  <c r="BH49" i="5" s="1"/>
  <c r="BH50" i="5" s="1"/>
  <c r="BH51" i="5" s="1"/>
  <c r="BH52" i="5" s="1"/>
  <c r="BH53" i="5" s="1"/>
  <c r="BH54" i="5" s="1"/>
  <c r="BH55" i="5" s="1"/>
  <c r="BH56" i="5" s="1"/>
  <c r="BH57" i="5" s="1"/>
  <c r="BH58" i="5" s="1"/>
  <c r="BH59" i="5" s="1"/>
  <c r="BH60" i="5" s="1"/>
  <c r="BH61" i="5" s="1"/>
  <c r="BH62" i="5" s="1"/>
  <c r="BH63" i="5" s="1"/>
  <c r="BH64" i="5" s="1"/>
  <c r="BH65" i="5" s="1"/>
  <c r="BH66" i="5" s="1"/>
  <c r="BH67" i="5" s="1"/>
  <c r="BH68" i="5" s="1"/>
  <c r="BH69" i="5" s="1"/>
  <c r="BH70" i="5" s="1"/>
  <c r="BH71" i="5" s="1"/>
  <c r="BH72" i="5" s="1"/>
  <c r="BH73" i="5" s="1"/>
  <c r="BH74" i="5" s="1"/>
  <c r="BH75" i="5" s="1"/>
  <c r="BH76" i="5" s="1"/>
  <c r="BH77" i="5" s="1"/>
  <c r="BH78" i="5" s="1"/>
  <c r="BH79" i="5" s="1"/>
  <c r="BH80" i="5" s="1"/>
  <c r="BH81" i="5" s="1"/>
  <c r="BH82" i="5" s="1"/>
  <c r="BH83" i="5" s="1"/>
  <c r="BH84" i="5" s="1"/>
  <c r="BH85" i="5" s="1"/>
  <c r="BH86" i="5" s="1"/>
  <c r="BH87" i="5" s="1"/>
  <c r="BH88" i="5" s="1"/>
  <c r="BH89" i="5" s="1"/>
  <c r="BH90" i="5" s="1"/>
  <c r="BH91" i="5" s="1"/>
  <c r="BH92" i="5" s="1"/>
  <c r="BH93" i="5" s="1"/>
  <c r="BH94" i="5" s="1"/>
  <c r="BH95" i="5" s="1"/>
  <c r="BH96" i="5" s="1"/>
  <c r="BH97" i="5" s="1"/>
  <c r="BH98" i="5" s="1"/>
  <c r="BH99" i="5" s="1"/>
  <c r="BH100" i="5" s="1"/>
  <c r="BH101" i="5" s="1"/>
  <c r="BH102" i="5" s="1"/>
  <c r="BH103" i="5" s="1"/>
  <c r="BH104" i="5" s="1"/>
  <c r="BH105" i="5" s="1"/>
  <c r="BH106" i="5" s="1"/>
  <c r="BH107" i="5" s="1"/>
  <c r="BH108" i="5" s="1"/>
  <c r="BH109" i="5" s="1"/>
  <c r="BH110" i="5" s="1"/>
  <c r="BH111" i="5" s="1"/>
  <c r="BH112" i="5" s="1"/>
  <c r="BH113" i="5" s="1"/>
  <c r="BH114" i="5" s="1"/>
  <c r="BH115" i="5" s="1"/>
  <c r="BH116" i="5" s="1"/>
  <c r="BH117" i="5" s="1"/>
  <c r="BH118" i="5" s="1"/>
  <c r="BH119" i="5" s="1"/>
  <c r="BH120" i="5" s="1"/>
  <c r="BH121" i="5" s="1"/>
  <c r="BH122" i="5" s="1"/>
  <c r="BH123" i="5" s="1"/>
  <c r="BH124" i="5" s="1"/>
  <c r="BH125" i="5" s="1"/>
  <c r="BH126" i="5" s="1"/>
  <c r="BH127" i="5" s="1"/>
  <c r="BH128" i="5" s="1"/>
  <c r="BH129" i="5" s="1"/>
  <c r="BH130" i="5" s="1"/>
  <c r="BH131" i="5" s="1"/>
  <c r="BH132" i="5" s="1"/>
  <c r="BH133" i="5" s="1"/>
  <c r="BH134" i="5" s="1"/>
  <c r="BH135" i="5" s="1"/>
  <c r="BH136" i="5" s="1"/>
  <c r="BH137" i="5" s="1"/>
  <c r="BH138" i="5" s="1"/>
  <c r="BH139" i="5" s="1"/>
  <c r="BH140" i="5" s="1"/>
  <c r="BH141" i="5" s="1"/>
  <c r="BH142" i="5" s="1"/>
  <c r="BH143" i="5" s="1"/>
  <c r="BH144" i="5" s="1"/>
  <c r="BH145" i="5" s="1"/>
  <c r="BH146" i="5" s="1"/>
  <c r="BH147" i="5" s="1"/>
  <c r="BH148" i="5" s="1"/>
  <c r="BH149" i="5" s="1"/>
  <c r="BH150" i="5" s="1"/>
  <c r="BH151" i="5" s="1"/>
  <c r="BH152" i="5" s="1"/>
  <c r="BH153" i="5" s="1"/>
  <c r="BH154" i="5" s="1"/>
  <c r="BH155" i="5" s="1"/>
  <c r="BH156" i="5" s="1"/>
  <c r="BH157" i="5" s="1"/>
  <c r="BH158" i="5" s="1"/>
  <c r="BH159" i="5" s="1"/>
  <c r="BH160" i="5" s="1"/>
  <c r="BH161" i="5" s="1"/>
  <c r="BH162" i="5" s="1"/>
  <c r="BH163" i="5" s="1"/>
  <c r="BH164" i="5" s="1"/>
  <c r="BH165" i="5" s="1"/>
  <c r="BH166" i="5" s="1"/>
  <c r="BH167" i="5" s="1"/>
  <c r="BH168" i="5" s="1"/>
  <c r="BH169" i="5" s="1"/>
  <c r="BH170" i="5" s="1"/>
  <c r="BH171" i="5" s="1"/>
  <c r="BH172" i="5" s="1"/>
  <c r="BH173" i="5" s="1"/>
  <c r="BH174" i="5" s="1"/>
  <c r="BH175" i="5" s="1"/>
  <c r="BH176" i="5" s="1"/>
  <c r="BH177" i="5" s="1"/>
  <c r="BH178" i="5" s="1"/>
  <c r="BH179" i="5" s="1"/>
  <c r="BH180" i="5" s="1"/>
  <c r="BH181" i="5" s="1"/>
  <c r="BH182" i="5" s="1"/>
  <c r="BH183" i="5" s="1"/>
  <c r="BH184" i="5" s="1"/>
  <c r="BH185" i="5" s="1"/>
  <c r="BH186" i="5" s="1"/>
  <c r="BH187" i="5" s="1"/>
  <c r="BH188" i="5" s="1"/>
  <c r="BH189" i="5" s="1"/>
  <c r="BH190" i="5" s="1"/>
  <c r="BH191" i="5" s="1"/>
  <c r="BH192" i="5" s="1"/>
  <c r="BH193" i="5" s="1"/>
  <c r="BH194" i="5" s="1"/>
  <c r="BH195" i="5" s="1"/>
  <c r="BH196" i="5" s="1"/>
  <c r="BH197" i="5" s="1"/>
  <c r="BH198" i="5" s="1"/>
  <c r="BH199" i="5" s="1"/>
  <c r="BH200" i="5" s="1"/>
  <c r="BH201" i="5" s="1"/>
  <c r="BH202" i="5" s="1"/>
  <c r="BH203" i="5" s="1"/>
  <c r="BH204" i="5" s="1"/>
  <c r="BH205" i="5" s="1"/>
  <c r="BH206" i="5" s="1"/>
  <c r="BH207" i="5" s="1"/>
  <c r="BH208" i="5" s="1"/>
  <c r="BH209" i="5" s="1"/>
  <c r="BH210" i="5" s="1"/>
  <c r="BH211" i="5" s="1"/>
  <c r="BH212" i="5" s="1"/>
  <c r="BH213" i="5" s="1"/>
  <c r="BH214" i="5" s="1"/>
  <c r="BH215" i="5" s="1"/>
  <c r="BH216" i="5" s="1"/>
  <c r="BH217" i="5" s="1"/>
  <c r="BH218" i="5" s="1"/>
  <c r="BH219" i="5" s="1"/>
  <c r="BH220" i="5" s="1"/>
  <c r="BH221" i="5" s="1"/>
  <c r="BH222" i="5" s="1"/>
  <c r="BH223" i="5" s="1"/>
  <c r="BH224" i="5" s="1"/>
  <c r="BH225" i="5" s="1"/>
  <c r="BH226" i="5" s="1"/>
  <c r="BH227" i="5" s="1"/>
  <c r="BH228" i="5" s="1"/>
  <c r="BH229" i="5" s="1"/>
  <c r="BH230" i="5" s="1"/>
  <c r="BH231" i="5" s="1"/>
  <c r="BH232" i="5" s="1"/>
  <c r="BH233" i="5" s="1"/>
  <c r="BH234" i="5" s="1"/>
  <c r="BH235" i="5" s="1"/>
  <c r="BH236" i="5" s="1"/>
  <c r="BH237" i="5" s="1"/>
  <c r="BH238" i="5" s="1"/>
  <c r="BH239" i="5" s="1"/>
  <c r="BH240" i="5" s="1"/>
  <c r="BH241" i="5" s="1"/>
  <c r="BH242" i="5" s="1"/>
  <c r="BH243" i="5" s="1"/>
  <c r="BH244" i="5" s="1"/>
  <c r="BH245" i="5" s="1"/>
  <c r="BH246" i="5" s="1"/>
  <c r="BH247" i="5" s="1"/>
  <c r="BH248" i="5" s="1"/>
  <c r="BH249" i="5" s="1"/>
  <c r="BH250" i="5" s="1"/>
  <c r="BH251" i="5" s="1"/>
  <c r="BH252" i="5" s="1"/>
  <c r="BH253" i="5" s="1"/>
  <c r="BH254" i="5" s="1"/>
  <c r="BH255" i="5" s="1"/>
  <c r="BH256" i="5" s="1"/>
  <c r="BH257" i="5" s="1"/>
  <c r="BH258" i="5" s="1"/>
  <c r="BH259" i="5" s="1"/>
  <c r="BH260" i="5" s="1"/>
  <c r="BH261" i="5" s="1"/>
  <c r="BH262" i="5" s="1"/>
  <c r="BH263" i="5" s="1"/>
  <c r="BH264" i="5" s="1"/>
  <c r="BH265" i="5" s="1"/>
  <c r="BH266" i="5" s="1"/>
  <c r="BH267" i="5" s="1"/>
  <c r="BH268" i="5" s="1"/>
  <c r="BH269" i="5" s="1"/>
  <c r="BH270" i="5" s="1"/>
  <c r="BH271" i="5" s="1"/>
  <c r="BH272" i="5" s="1"/>
  <c r="BH273" i="5" s="1"/>
  <c r="BH274" i="5" s="1"/>
  <c r="BH275" i="5" s="1"/>
  <c r="BH276" i="5" s="1"/>
  <c r="BH277" i="5" s="1"/>
  <c r="BH278" i="5" s="1"/>
  <c r="BH279" i="5" s="1"/>
  <c r="BH280" i="5" s="1"/>
  <c r="BH281" i="5" s="1"/>
  <c r="BH282" i="5" s="1"/>
  <c r="BH283" i="5" s="1"/>
  <c r="BH284" i="5" s="1"/>
  <c r="BH285" i="5" s="1"/>
  <c r="BH286" i="5" s="1"/>
  <c r="BH287" i="5" s="1"/>
  <c r="BH288" i="5" s="1"/>
  <c r="BH289" i="5" s="1"/>
  <c r="BH290" i="5" s="1"/>
  <c r="BH291" i="5" s="1"/>
  <c r="BH292" i="5" s="1"/>
  <c r="BH293" i="5" s="1"/>
  <c r="BH294" i="5" s="1"/>
  <c r="BH295" i="5" s="1"/>
  <c r="BH296" i="5" s="1"/>
  <c r="BH297" i="5" s="1"/>
  <c r="BH298" i="5" s="1"/>
  <c r="BH299" i="5" s="1"/>
  <c r="BH300" i="5" s="1"/>
  <c r="BH301" i="5" s="1"/>
  <c r="BH302" i="5" s="1"/>
  <c r="BH303" i="5" s="1"/>
  <c r="BH304" i="5" s="1"/>
  <c r="BH305" i="5" s="1"/>
  <c r="BH306" i="5" s="1"/>
  <c r="BH307" i="5" s="1"/>
  <c r="BH308" i="5" s="1"/>
  <c r="BH309" i="5" s="1"/>
  <c r="BH310" i="5" s="1"/>
  <c r="BH311" i="5" s="1"/>
  <c r="BH312" i="5" s="1"/>
  <c r="BH313" i="5" s="1"/>
  <c r="BH314" i="5" s="1"/>
  <c r="BH315" i="5" s="1"/>
  <c r="BH316" i="5" s="1"/>
  <c r="BH317" i="5" s="1"/>
  <c r="BH318" i="5" s="1"/>
  <c r="BH319" i="5" s="1"/>
  <c r="BH320" i="5" s="1"/>
  <c r="BH321" i="5" s="1"/>
  <c r="BH322" i="5" s="1"/>
  <c r="BH323" i="5" s="1"/>
  <c r="BH324" i="5" s="1"/>
  <c r="BH325" i="5" s="1"/>
  <c r="BH326" i="5" s="1"/>
  <c r="BH327" i="5" s="1"/>
  <c r="BH328" i="5" s="1"/>
  <c r="BH329" i="5" s="1"/>
  <c r="BH330" i="5" s="1"/>
  <c r="BH331" i="5" s="1"/>
  <c r="BH332" i="5" s="1"/>
  <c r="BH333" i="5" s="1"/>
  <c r="BH334" i="5" s="1"/>
  <c r="BH335" i="5" s="1"/>
  <c r="BH336" i="5" s="1"/>
  <c r="BH337" i="5" s="1"/>
  <c r="BH338" i="5" s="1"/>
  <c r="BH339" i="5" s="1"/>
  <c r="BH340" i="5" s="1"/>
  <c r="BH341" i="5" s="1"/>
  <c r="BH342" i="5" s="1"/>
  <c r="BH343" i="5" s="1"/>
  <c r="BH344" i="5" s="1"/>
  <c r="BH345" i="5" s="1"/>
  <c r="BH346" i="5" s="1"/>
  <c r="BH347" i="5" s="1"/>
  <c r="BH348" i="5" s="1"/>
  <c r="BH349" i="5" s="1"/>
  <c r="BH350" i="5" s="1"/>
  <c r="BH351" i="5" s="1"/>
  <c r="BH352" i="5" s="1"/>
  <c r="BH353" i="5" s="1"/>
  <c r="BH354" i="5" s="1"/>
  <c r="BH355" i="5" s="1"/>
  <c r="BH356" i="5" s="1"/>
  <c r="BH357" i="5" s="1"/>
  <c r="BH358" i="5" s="1"/>
  <c r="BH359" i="5" s="1"/>
  <c r="BH360" i="5" s="1"/>
  <c r="BH361" i="5" s="1"/>
  <c r="BH362" i="5" s="1"/>
  <c r="BH363" i="5" s="1"/>
  <c r="BH364" i="5" s="1"/>
  <c r="BH365" i="5" s="1"/>
  <c r="BH366" i="5" s="1"/>
  <c r="BH367" i="5" s="1"/>
  <c r="BI3" i="5"/>
  <c r="AB4" i="5"/>
  <c r="AB5" i="5" s="1"/>
  <c r="AB6" i="5" s="1"/>
  <c r="AB7" i="5" s="1"/>
  <c r="AB8" i="5" s="1"/>
  <c r="AB9" i="5" s="1"/>
  <c r="AB10" i="5" s="1"/>
  <c r="AB11" i="5" s="1"/>
  <c r="AB12" i="5" s="1"/>
  <c r="AB13" i="5" s="1"/>
  <c r="AB14" i="5" s="1"/>
  <c r="AB15" i="5" s="1"/>
  <c r="AB16" i="5" s="1"/>
  <c r="AB17" i="5" s="1"/>
  <c r="AB18" i="5" s="1"/>
  <c r="AB19" i="5" s="1"/>
  <c r="AB20" i="5" s="1"/>
  <c r="AB21" i="5" s="1"/>
  <c r="AB22" i="5" s="1"/>
  <c r="AB23" i="5" s="1"/>
  <c r="AB24" i="5" s="1"/>
  <c r="AB25" i="5" s="1"/>
  <c r="AB26" i="5" s="1"/>
  <c r="AB27" i="5" s="1"/>
  <c r="AB28" i="5" s="1"/>
  <c r="AB29" i="5" s="1"/>
  <c r="AB30" i="5" s="1"/>
  <c r="AB31" i="5" s="1"/>
  <c r="AB32" i="5" s="1"/>
  <c r="AB33" i="5" s="1"/>
  <c r="AB34" i="5" s="1"/>
  <c r="AB35" i="5" s="1"/>
  <c r="AB36" i="5" s="1"/>
  <c r="AB37" i="5" s="1"/>
  <c r="AB38" i="5" s="1"/>
  <c r="AB39" i="5" s="1"/>
  <c r="AB40" i="5" s="1"/>
  <c r="AB41" i="5" s="1"/>
  <c r="AB42" i="5" s="1"/>
  <c r="AB43" i="5" s="1"/>
  <c r="AB44" i="5" s="1"/>
  <c r="AB45" i="5" s="1"/>
  <c r="AB46" i="5" s="1"/>
  <c r="AB47" i="5" s="1"/>
  <c r="AB48" i="5" s="1"/>
  <c r="AB49" i="5" s="1"/>
  <c r="AB50" i="5" s="1"/>
  <c r="AB51" i="5" s="1"/>
  <c r="AB52" i="5" s="1"/>
  <c r="AB53" i="5" s="1"/>
  <c r="AB54" i="5" s="1"/>
  <c r="AB55" i="5" s="1"/>
  <c r="AB56" i="5" s="1"/>
  <c r="AB57" i="5" s="1"/>
  <c r="AB58" i="5" s="1"/>
  <c r="AB59" i="5" s="1"/>
  <c r="AB60" i="5" s="1"/>
  <c r="AB61" i="5" s="1"/>
  <c r="AB62" i="5" s="1"/>
  <c r="AB63" i="5" s="1"/>
  <c r="AB64" i="5" s="1"/>
  <c r="AB65" i="5" s="1"/>
  <c r="AB66" i="5" s="1"/>
  <c r="AB67" i="5" s="1"/>
  <c r="AB68" i="5" s="1"/>
  <c r="AB69" i="5" s="1"/>
  <c r="AB70" i="5" s="1"/>
  <c r="AB71" i="5" s="1"/>
  <c r="AB72" i="5" s="1"/>
  <c r="AB73" i="5" s="1"/>
  <c r="AB74" i="5" s="1"/>
  <c r="AB75" i="5" s="1"/>
  <c r="AB76" i="5" s="1"/>
  <c r="AB77" i="5" s="1"/>
  <c r="AB78" i="5" s="1"/>
  <c r="AB79" i="5" s="1"/>
  <c r="AB80" i="5" s="1"/>
  <c r="AB81" i="5" s="1"/>
  <c r="AB82" i="5" s="1"/>
  <c r="AB83" i="5" s="1"/>
  <c r="AB84" i="5" s="1"/>
  <c r="AB85" i="5" s="1"/>
  <c r="AB86" i="5" s="1"/>
  <c r="AB87" i="5" s="1"/>
  <c r="AB88" i="5" s="1"/>
  <c r="AB89" i="5" s="1"/>
  <c r="AB90" i="5" s="1"/>
  <c r="AB91" i="5" s="1"/>
  <c r="AB92" i="5" s="1"/>
  <c r="AB93" i="5" s="1"/>
  <c r="AB94" i="5" s="1"/>
  <c r="AB95" i="5" s="1"/>
  <c r="AB96" i="5" s="1"/>
  <c r="AB97" i="5" s="1"/>
  <c r="AB98" i="5" s="1"/>
  <c r="AB99" i="5" s="1"/>
  <c r="AB100" i="5" s="1"/>
  <c r="AB101" i="5" s="1"/>
  <c r="AB102" i="5" s="1"/>
  <c r="AB103" i="5" s="1"/>
  <c r="AB104" i="5" s="1"/>
  <c r="AB105" i="5" s="1"/>
  <c r="AB106" i="5" s="1"/>
  <c r="AB107" i="5" s="1"/>
  <c r="AB108" i="5" s="1"/>
  <c r="AB109" i="5" s="1"/>
  <c r="AB110" i="5" s="1"/>
  <c r="AB111" i="5" s="1"/>
  <c r="AB112" i="5" s="1"/>
  <c r="AB113" i="5" s="1"/>
  <c r="AB114" i="5" s="1"/>
  <c r="AB115" i="5" s="1"/>
  <c r="AB116" i="5" s="1"/>
  <c r="AB117" i="5" s="1"/>
  <c r="AB118" i="5" s="1"/>
  <c r="AB119" i="5" s="1"/>
  <c r="AB120" i="5" s="1"/>
  <c r="AB121" i="5" s="1"/>
  <c r="AB122" i="5" s="1"/>
  <c r="AB123" i="5" s="1"/>
  <c r="AB124" i="5" s="1"/>
  <c r="AB125" i="5" s="1"/>
  <c r="AB126" i="5" s="1"/>
  <c r="AB127" i="5" s="1"/>
  <c r="AB128" i="5" s="1"/>
  <c r="AB129" i="5" s="1"/>
  <c r="AB130" i="5" s="1"/>
  <c r="AB131" i="5" s="1"/>
  <c r="AB132" i="5" s="1"/>
  <c r="AB133" i="5" s="1"/>
  <c r="AB134" i="5" s="1"/>
  <c r="AB135" i="5" s="1"/>
  <c r="AB136" i="5" s="1"/>
  <c r="AB137" i="5" s="1"/>
  <c r="AB138" i="5" s="1"/>
  <c r="AB139" i="5" s="1"/>
  <c r="AB140" i="5" s="1"/>
  <c r="AB141" i="5" s="1"/>
  <c r="AB142" i="5" s="1"/>
  <c r="AB143" i="5" s="1"/>
  <c r="AB144" i="5" s="1"/>
  <c r="AB145" i="5" s="1"/>
  <c r="AB146" i="5" s="1"/>
  <c r="AB147" i="5" s="1"/>
  <c r="AB148" i="5" s="1"/>
  <c r="AB149" i="5" s="1"/>
  <c r="AB150" i="5" s="1"/>
  <c r="AB151" i="5" s="1"/>
  <c r="AB152" i="5" s="1"/>
  <c r="AB153" i="5" s="1"/>
  <c r="AB154" i="5" s="1"/>
  <c r="AB155" i="5" s="1"/>
  <c r="AB156" i="5" s="1"/>
  <c r="AB157" i="5" s="1"/>
  <c r="AB158" i="5" s="1"/>
  <c r="AB159" i="5" s="1"/>
  <c r="AB160" i="5" s="1"/>
  <c r="AB161" i="5" s="1"/>
  <c r="AB162" i="5" s="1"/>
  <c r="AB163" i="5" s="1"/>
  <c r="AB164" i="5" s="1"/>
  <c r="AB165" i="5" s="1"/>
  <c r="AB166" i="5" s="1"/>
  <c r="AB167" i="5" s="1"/>
  <c r="AB168" i="5" s="1"/>
  <c r="AB169" i="5" s="1"/>
  <c r="AB170" i="5" s="1"/>
  <c r="AB171" i="5" s="1"/>
  <c r="AB172" i="5" s="1"/>
  <c r="AB173" i="5" s="1"/>
  <c r="AB174" i="5" s="1"/>
  <c r="AB175" i="5" s="1"/>
  <c r="AB176" i="5" s="1"/>
  <c r="AB177" i="5" s="1"/>
  <c r="AB178" i="5" s="1"/>
  <c r="AB179" i="5" s="1"/>
  <c r="AB180" i="5" s="1"/>
  <c r="AB181" i="5" s="1"/>
  <c r="AB182" i="5" s="1"/>
  <c r="AB183" i="5" s="1"/>
  <c r="AB184" i="5" s="1"/>
  <c r="AB185" i="5" s="1"/>
  <c r="AB186" i="5" s="1"/>
  <c r="AB187" i="5" s="1"/>
  <c r="AB188" i="5" s="1"/>
  <c r="AB189" i="5" s="1"/>
  <c r="AB190" i="5" s="1"/>
  <c r="AB191" i="5" s="1"/>
  <c r="AB192" i="5" s="1"/>
  <c r="AB193" i="5" s="1"/>
  <c r="AB194" i="5" s="1"/>
  <c r="AB195" i="5" s="1"/>
  <c r="AB196" i="5" s="1"/>
  <c r="AB197" i="5" s="1"/>
  <c r="AB198" i="5" s="1"/>
  <c r="AB199" i="5" s="1"/>
  <c r="AB200" i="5" s="1"/>
  <c r="AB201" i="5" s="1"/>
  <c r="AB202" i="5" s="1"/>
  <c r="AB203" i="5" s="1"/>
  <c r="AB204" i="5" s="1"/>
  <c r="AB205" i="5" s="1"/>
  <c r="AB206" i="5" s="1"/>
  <c r="AB207" i="5" s="1"/>
  <c r="AB208" i="5" s="1"/>
  <c r="AB209" i="5" s="1"/>
  <c r="AB210" i="5" s="1"/>
  <c r="AB211" i="5" s="1"/>
  <c r="AB212" i="5" s="1"/>
  <c r="AB213" i="5" s="1"/>
  <c r="AB214" i="5" s="1"/>
  <c r="AB215" i="5" s="1"/>
  <c r="AB216" i="5" s="1"/>
  <c r="AB217" i="5" s="1"/>
  <c r="AB218" i="5" s="1"/>
  <c r="AB219" i="5" s="1"/>
  <c r="AB220" i="5" s="1"/>
  <c r="AB221" i="5" s="1"/>
  <c r="AB222" i="5" s="1"/>
  <c r="AB223" i="5" s="1"/>
  <c r="AB224" i="5" s="1"/>
  <c r="AB225" i="5" s="1"/>
  <c r="AB226" i="5" s="1"/>
  <c r="AB227" i="5" s="1"/>
  <c r="AB228" i="5" s="1"/>
  <c r="AB229" i="5" s="1"/>
  <c r="AB230" i="5" s="1"/>
  <c r="AB231" i="5" s="1"/>
  <c r="AB232" i="5" s="1"/>
  <c r="AB233" i="5" s="1"/>
  <c r="AB234" i="5" s="1"/>
  <c r="AB235" i="5" s="1"/>
  <c r="AB236" i="5" s="1"/>
  <c r="AB237" i="5" s="1"/>
  <c r="AB238" i="5" s="1"/>
  <c r="AB239" i="5" s="1"/>
  <c r="AB240" i="5" s="1"/>
  <c r="AB241" i="5" s="1"/>
  <c r="AB242" i="5" s="1"/>
  <c r="AB243" i="5" s="1"/>
  <c r="AB244" i="5" s="1"/>
  <c r="AB245" i="5" s="1"/>
  <c r="AB246" i="5" s="1"/>
  <c r="AB247" i="5" s="1"/>
  <c r="AB248" i="5" s="1"/>
  <c r="AB249" i="5" s="1"/>
  <c r="AB250" i="5" s="1"/>
  <c r="AB251" i="5" s="1"/>
  <c r="AB252" i="5" s="1"/>
  <c r="AB253" i="5" s="1"/>
  <c r="AB254" i="5" s="1"/>
  <c r="AB255" i="5" s="1"/>
  <c r="AB256" i="5" s="1"/>
  <c r="AB257" i="5" s="1"/>
  <c r="AB258" i="5" s="1"/>
  <c r="AB259" i="5" s="1"/>
  <c r="AB260" i="5" s="1"/>
  <c r="AB261" i="5" s="1"/>
  <c r="AB262" i="5" s="1"/>
  <c r="AB263" i="5" s="1"/>
  <c r="AB264" i="5" s="1"/>
  <c r="AB265" i="5" s="1"/>
  <c r="AB266" i="5" s="1"/>
  <c r="AB267" i="5" s="1"/>
  <c r="AB268" i="5" s="1"/>
  <c r="AB269" i="5" s="1"/>
  <c r="AB270" i="5" s="1"/>
  <c r="AB271" i="5" s="1"/>
  <c r="AB272" i="5" s="1"/>
  <c r="AB273" i="5" s="1"/>
  <c r="AB274" i="5" s="1"/>
  <c r="AB275" i="5" s="1"/>
  <c r="AB276" i="5" s="1"/>
  <c r="AB277" i="5" s="1"/>
  <c r="AB278" i="5" s="1"/>
  <c r="AB279" i="5" s="1"/>
  <c r="AB280" i="5" s="1"/>
  <c r="AB281" i="5" s="1"/>
  <c r="AB282" i="5" s="1"/>
  <c r="AB283" i="5" s="1"/>
  <c r="AB284" i="5" s="1"/>
  <c r="AB285" i="5" s="1"/>
  <c r="AB286" i="5" s="1"/>
  <c r="AB287" i="5" s="1"/>
  <c r="AB288" i="5" s="1"/>
  <c r="AB289" i="5" s="1"/>
  <c r="AB290" i="5" s="1"/>
  <c r="AB291" i="5" s="1"/>
  <c r="AB292" i="5" s="1"/>
  <c r="AB293" i="5" s="1"/>
  <c r="AB294" i="5" s="1"/>
  <c r="AB295" i="5" s="1"/>
  <c r="AB296" i="5" s="1"/>
  <c r="AB297" i="5" s="1"/>
  <c r="AB298" i="5" s="1"/>
  <c r="AB299" i="5" s="1"/>
  <c r="AB300" i="5" s="1"/>
  <c r="AB301" i="5" s="1"/>
  <c r="AB302" i="5" s="1"/>
  <c r="AB303" i="5" s="1"/>
  <c r="AB304" i="5" s="1"/>
  <c r="AB305" i="5" s="1"/>
  <c r="AB306" i="5" s="1"/>
  <c r="AB307" i="5" s="1"/>
  <c r="AB308" i="5" s="1"/>
  <c r="AB309" i="5" s="1"/>
  <c r="AB310" i="5" s="1"/>
  <c r="AB311" i="5" s="1"/>
  <c r="AB312" i="5" s="1"/>
  <c r="AB313" i="5" s="1"/>
  <c r="AB314" i="5" s="1"/>
  <c r="AB315" i="5" s="1"/>
  <c r="AB316" i="5" s="1"/>
  <c r="AB317" i="5" s="1"/>
  <c r="AB318" i="5" s="1"/>
  <c r="AB319" i="5" s="1"/>
  <c r="AB320" i="5" s="1"/>
  <c r="AB321" i="5" s="1"/>
  <c r="AB322" i="5" s="1"/>
  <c r="AB323" i="5" s="1"/>
  <c r="AB324" i="5" s="1"/>
  <c r="AB325" i="5" s="1"/>
  <c r="AB326" i="5" s="1"/>
  <c r="AB327" i="5" s="1"/>
  <c r="AB328" i="5" s="1"/>
  <c r="AB329" i="5" s="1"/>
  <c r="AB330" i="5" s="1"/>
  <c r="AB331" i="5" s="1"/>
  <c r="AB332" i="5" s="1"/>
  <c r="AB333" i="5" s="1"/>
  <c r="AB334" i="5" s="1"/>
  <c r="AB335" i="5" s="1"/>
  <c r="AB336" i="5" s="1"/>
  <c r="AB337" i="5" s="1"/>
  <c r="AB338" i="5" s="1"/>
  <c r="AB339" i="5" s="1"/>
  <c r="AB340" i="5" s="1"/>
  <c r="AB341" i="5" s="1"/>
  <c r="AB342" i="5" s="1"/>
  <c r="AB343" i="5" s="1"/>
  <c r="AB344" i="5" s="1"/>
  <c r="AB345" i="5" s="1"/>
  <c r="AB346" i="5" s="1"/>
  <c r="AB347" i="5" s="1"/>
  <c r="AB348" i="5" s="1"/>
  <c r="AB349" i="5" s="1"/>
  <c r="AB350" i="5" s="1"/>
  <c r="AB351" i="5" s="1"/>
  <c r="AB352" i="5" s="1"/>
  <c r="AB353" i="5" s="1"/>
  <c r="AB354" i="5" s="1"/>
  <c r="AB355" i="5" s="1"/>
  <c r="AB356" i="5" s="1"/>
  <c r="AB357" i="5" s="1"/>
  <c r="AB358" i="5" s="1"/>
  <c r="AB359" i="5" s="1"/>
  <c r="AB360" i="5" s="1"/>
  <c r="AB361" i="5" s="1"/>
  <c r="AB362" i="5" s="1"/>
  <c r="AB363" i="5" s="1"/>
  <c r="AB364" i="5" s="1"/>
  <c r="AB365" i="5" s="1"/>
  <c r="AB366" i="5" s="1"/>
  <c r="AB367" i="5" s="1"/>
  <c r="BL4" i="5"/>
  <c r="BL5" i="5" s="1"/>
  <c r="BL6" i="5" s="1"/>
  <c r="BL7" i="5" s="1"/>
  <c r="BL8" i="5" s="1"/>
  <c r="BL9" i="5" s="1"/>
  <c r="BL10" i="5" s="1"/>
  <c r="BL11" i="5" s="1"/>
  <c r="BL12" i="5" s="1"/>
  <c r="BL13" i="5" s="1"/>
  <c r="BL14" i="5" s="1"/>
  <c r="BL15" i="5" s="1"/>
  <c r="BL16" i="5" s="1"/>
  <c r="BL17" i="5" s="1"/>
  <c r="BL18" i="5" s="1"/>
  <c r="BL19" i="5" s="1"/>
  <c r="BL20" i="5" s="1"/>
  <c r="BL21" i="5" s="1"/>
  <c r="BL22" i="5" s="1"/>
  <c r="BL23" i="5" s="1"/>
  <c r="BL24" i="5" s="1"/>
  <c r="BL25" i="5" s="1"/>
  <c r="BL26" i="5" s="1"/>
  <c r="BL27" i="5" s="1"/>
  <c r="BL28" i="5" s="1"/>
  <c r="BL29" i="5" s="1"/>
  <c r="BL30" i="5" s="1"/>
  <c r="BL31" i="5" s="1"/>
  <c r="BL32" i="5" s="1"/>
  <c r="BL33" i="5" s="1"/>
  <c r="BL34" i="5" s="1"/>
  <c r="BL35" i="5" s="1"/>
  <c r="BL36" i="5" s="1"/>
  <c r="BL37" i="5" s="1"/>
  <c r="BL38" i="5" s="1"/>
  <c r="BL39" i="5" s="1"/>
  <c r="BL40" i="5" s="1"/>
  <c r="BL41" i="5" s="1"/>
  <c r="BL42" i="5" s="1"/>
  <c r="BL43" i="5" s="1"/>
  <c r="BL44" i="5" s="1"/>
  <c r="BL45" i="5" s="1"/>
  <c r="BL46" i="5" s="1"/>
  <c r="BL47" i="5" s="1"/>
  <c r="BL48" i="5" s="1"/>
  <c r="BL49" i="5" s="1"/>
  <c r="BL50" i="5" s="1"/>
  <c r="BL51" i="5" s="1"/>
  <c r="BL52" i="5" s="1"/>
  <c r="BL53" i="5" s="1"/>
  <c r="BL54" i="5" s="1"/>
  <c r="BL55" i="5" s="1"/>
  <c r="BL56" i="5" s="1"/>
  <c r="BL57" i="5" s="1"/>
  <c r="BL58" i="5" s="1"/>
  <c r="BL59" i="5" s="1"/>
  <c r="BL60" i="5" s="1"/>
  <c r="BL61" i="5" s="1"/>
  <c r="BL62" i="5" s="1"/>
  <c r="BL63" i="5" s="1"/>
  <c r="BL64" i="5" s="1"/>
  <c r="BL65" i="5" s="1"/>
  <c r="BL66" i="5" s="1"/>
  <c r="BL67" i="5" s="1"/>
  <c r="BL68" i="5" s="1"/>
  <c r="BL69" i="5" s="1"/>
  <c r="BL70" i="5" s="1"/>
  <c r="BL71" i="5" s="1"/>
  <c r="BL72" i="5" s="1"/>
  <c r="BL73" i="5" s="1"/>
  <c r="BL74" i="5" s="1"/>
  <c r="BL75" i="5" s="1"/>
  <c r="BL76" i="5" s="1"/>
  <c r="BL77" i="5" s="1"/>
  <c r="BL78" i="5" s="1"/>
  <c r="BL79" i="5" s="1"/>
  <c r="BL80" i="5" s="1"/>
  <c r="BL81" i="5" s="1"/>
  <c r="BL82" i="5" s="1"/>
  <c r="BL83" i="5" s="1"/>
  <c r="BL84" i="5" s="1"/>
  <c r="BL85" i="5" s="1"/>
  <c r="BL86" i="5" s="1"/>
  <c r="BL87" i="5" s="1"/>
  <c r="BL88" i="5" s="1"/>
  <c r="BL89" i="5" s="1"/>
  <c r="BL90" i="5" s="1"/>
  <c r="BL91" i="5" s="1"/>
  <c r="BL92" i="5" s="1"/>
  <c r="BL93" i="5" s="1"/>
  <c r="BL94" i="5" s="1"/>
  <c r="BL95" i="5" s="1"/>
  <c r="BL96" i="5" s="1"/>
  <c r="BL97" i="5" s="1"/>
  <c r="BL98" i="5" s="1"/>
  <c r="BL99" i="5" s="1"/>
  <c r="BL100" i="5" s="1"/>
  <c r="BL101" i="5" s="1"/>
  <c r="BL102" i="5" s="1"/>
  <c r="BL103" i="5" s="1"/>
  <c r="BL104" i="5" s="1"/>
  <c r="BL105" i="5" s="1"/>
  <c r="BL106" i="5" s="1"/>
  <c r="BL107" i="5" s="1"/>
  <c r="BL108" i="5" s="1"/>
  <c r="BL109" i="5" s="1"/>
  <c r="BL110" i="5" s="1"/>
  <c r="BL111" i="5" s="1"/>
  <c r="BL112" i="5" s="1"/>
  <c r="BL113" i="5" s="1"/>
  <c r="BL114" i="5" s="1"/>
  <c r="BL115" i="5" s="1"/>
  <c r="BL116" i="5" s="1"/>
  <c r="BL117" i="5" s="1"/>
  <c r="BL118" i="5" s="1"/>
  <c r="BL119" i="5" s="1"/>
  <c r="BL120" i="5" s="1"/>
  <c r="BL121" i="5" s="1"/>
  <c r="BL122" i="5" s="1"/>
  <c r="BL123" i="5" s="1"/>
  <c r="BL124" i="5" s="1"/>
  <c r="BL125" i="5" s="1"/>
  <c r="BL126" i="5" s="1"/>
  <c r="BL127" i="5" s="1"/>
  <c r="BL128" i="5" s="1"/>
  <c r="BL129" i="5" s="1"/>
  <c r="BL130" i="5" s="1"/>
  <c r="BL131" i="5" s="1"/>
  <c r="BL132" i="5" s="1"/>
  <c r="BL133" i="5" s="1"/>
  <c r="BL134" i="5" s="1"/>
  <c r="BL135" i="5" s="1"/>
  <c r="BL136" i="5" s="1"/>
  <c r="BL137" i="5" s="1"/>
  <c r="BL138" i="5" s="1"/>
  <c r="BL139" i="5" s="1"/>
  <c r="BL140" i="5" s="1"/>
  <c r="BL141" i="5" s="1"/>
  <c r="BL142" i="5" s="1"/>
  <c r="BL143" i="5" s="1"/>
  <c r="BL144" i="5" s="1"/>
  <c r="BL145" i="5" s="1"/>
  <c r="BL146" i="5" s="1"/>
  <c r="BL147" i="5" s="1"/>
  <c r="BL148" i="5" s="1"/>
  <c r="BL149" i="5" s="1"/>
  <c r="BL150" i="5" s="1"/>
  <c r="BL151" i="5" s="1"/>
  <c r="BL152" i="5" s="1"/>
  <c r="BL153" i="5" s="1"/>
  <c r="BL154" i="5" s="1"/>
  <c r="BL155" i="5" s="1"/>
  <c r="BL156" i="5" s="1"/>
  <c r="BL157" i="5" s="1"/>
  <c r="BL158" i="5" s="1"/>
  <c r="BL159" i="5" s="1"/>
  <c r="BL160" i="5" s="1"/>
  <c r="BL161" i="5" s="1"/>
  <c r="BL162" i="5" s="1"/>
  <c r="BL163" i="5" s="1"/>
  <c r="BL164" i="5" s="1"/>
  <c r="BL165" i="5" s="1"/>
  <c r="BL166" i="5" s="1"/>
  <c r="BL167" i="5" s="1"/>
  <c r="BL168" i="5" s="1"/>
  <c r="BL169" i="5" s="1"/>
  <c r="BL170" i="5" s="1"/>
  <c r="BL171" i="5" s="1"/>
  <c r="BL172" i="5" s="1"/>
  <c r="BL173" i="5" s="1"/>
  <c r="BL174" i="5" s="1"/>
  <c r="BL175" i="5" s="1"/>
  <c r="BL176" i="5" s="1"/>
  <c r="BL177" i="5" s="1"/>
  <c r="BL178" i="5" s="1"/>
  <c r="BL179" i="5" s="1"/>
  <c r="BL180" i="5" s="1"/>
  <c r="BL181" i="5" s="1"/>
  <c r="BL182" i="5" s="1"/>
  <c r="BL183" i="5" s="1"/>
  <c r="BL184" i="5" s="1"/>
  <c r="BL185" i="5" s="1"/>
  <c r="BL186" i="5" s="1"/>
  <c r="BL187" i="5" s="1"/>
  <c r="BL188" i="5" s="1"/>
  <c r="BL189" i="5" s="1"/>
  <c r="BL190" i="5" s="1"/>
  <c r="BL191" i="5" s="1"/>
  <c r="BL192" i="5" s="1"/>
  <c r="BL193" i="5" s="1"/>
  <c r="BL194" i="5" s="1"/>
  <c r="BL195" i="5" s="1"/>
  <c r="BL196" i="5" s="1"/>
  <c r="BL197" i="5" s="1"/>
  <c r="BL198" i="5" s="1"/>
  <c r="BL199" i="5" s="1"/>
  <c r="BL200" i="5" s="1"/>
  <c r="BL201" i="5" s="1"/>
  <c r="BL202" i="5" s="1"/>
  <c r="BL203" i="5" s="1"/>
  <c r="BL204" i="5" s="1"/>
  <c r="BL205" i="5" s="1"/>
  <c r="BL206" i="5" s="1"/>
  <c r="BL207" i="5" s="1"/>
  <c r="BL208" i="5" s="1"/>
  <c r="BL209" i="5" s="1"/>
  <c r="BL210" i="5" s="1"/>
  <c r="BL211" i="5" s="1"/>
  <c r="BL212" i="5" s="1"/>
  <c r="BL213" i="5" s="1"/>
  <c r="BL214" i="5" s="1"/>
  <c r="BL215" i="5" s="1"/>
  <c r="BL216" i="5" s="1"/>
  <c r="BL217" i="5" s="1"/>
  <c r="BL218" i="5" s="1"/>
  <c r="BL219" i="5" s="1"/>
  <c r="BL220" i="5" s="1"/>
  <c r="BL221" i="5" s="1"/>
  <c r="BL222" i="5" s="1"/>
  <c r="BL223" i="5" s="1"/>
  <c r="BL224" i="5" s="1"/>
  <c r="BL225" i="5" s="1"/>
  <c r="BL226" i="5" s="1"/>
  <c r="BL227" i="5" s="1"/>
  <c r="BL228" i="5" s="1"/>
  <c r="BL229" i="5" s="1"/>
  <c r="BL230" i="5" s="1"/>
  <c r="BL231" i="5" s="1"/>
  <c r="BL232" i="5" s="1"/>
  <c r="BL233" i="5" s="1"/>
  <c r="BL234" i="5" s="1"/>
  <c r="BL235" i="5" s="1"/>
  <c r="BL236" i="5" s="1"/>
  <c r="BL237" i="5" s="1"/>
  <c r="BL238" i="5" s="1"/>
  <c r="BL239" i="5" s="1"/>
  <c r="BL240" i="5" s="1"/>
  <c r="BL241" i="5" s="1"/>
  <c r="BL242" i="5" s="1"/>
  <c r="BL243" i="5" s="1"/>
  <c r="BL244" i="5" s="1"/>
  <c r="BL245" i="5" s="1"/>
  <c r="BL246" i="5" s="1"/>
  <c r="BL247" i="5" s="1"/>
  <c r="BL248" i="5" s="1"/>
  <c r="BL249" i="5" s="1"/>
  <c r="BL250" i="5" s="1"/>
  <c r="BL251" i="5" s="1"/>
  <c r="BL252" i="5" s="1"/>
  <c r="BL253" i="5" s="1"/>
  <c r="BL254" i="5" s="1"/>
  <c r="BL255" i="5" s="1"/>
  <c r="BL256" i="5" s="1"/>
  <c r="BL257" i="5" s="1"/>
  <c r="BL258" i="5" s="1"/>
  <c r="BL259" i="5" s="1"/>
  <c r="BL260" i="5" s="1"/>
  <c r="BL261" i="5" s="1"/>
  <c r="BL262" i="5" s="1"/>
  <c r="BL263" i="5" s="1"/>
  <c r="BL264" i="5" s="1"/>
  <c r="BL265" i="5" s="1"/>
  <c r="BL266" i="5" s="1"/>
  <c r="BL267" i="5" s="1"/>
  <c r="BL268" i="5" s="1"/>
  <c r="BL269" i="5" s="1"/>
  <c r="BL270" i="5" s="1"/>
  <c r="BL271" i="5" s="1"/>
  <c r="BL272" i="5" s="1"/>
  <c r="BL273" i="5" s="1"/>
  <c r="BL274" i="5" s="1"/>
  <c r="BL275" i="5" s="1"/>
  <c r="BL276" i="5" s="1"/>
  <c r="BL277" i="5" s="1"/>
  <c r="BL278" i="5" s="1"/>
  <c r="BL279" i="5" s="1"/>
  <c r="BL280" i="5" s="1"/>
  <c r="BL281" i="5" s="1"/>
  <c r="BL282" i="5" s="1"/>
  <c r="BL283" i="5" s="1"/>
  <c r="BL284" i="5" s="1"/>
  <c r="BL285" i="5" s="1"/>
  <c r="BL286" i="5" s="1"/>
  <c r="BL287" i="5" s="1"/>
  <c r="BL288" i="5" s="1"/>
  <c r="BL289" i="5" s="1"/>
  <c r="BL290" i="5" s="1"/>
  <c r="BL291" i="5" s="1"/>
  <c r="BL292" i="5" s="1"/>
  <c r="BL293" i="5" s="1"/>
  <c r="BL294" i="5" s="1"/>
  <c r="BL295" i="5" s="1"/>
  <c r="BL296" i="5" s="1"/>
  <c r="BL297" i="5" s="1"/>
  <c r="BL298" i="5" s="1"/>
  <c r="BL299" i="5" s="1"/>
  <c r="BL300" i="5" s="1"/>
  <c r="BL301" i="5" s="1"/>
  <c r="BL302" i="5" s="1"/>
  <c r="BL303" i="5" s="1"/>
  <c r="BL304" i="5" s="1"/>
  <c r="BL305" i="5" s="1"/>
  <c r="BL306" i="5" s="1"/>
  <c r="BL307" i="5" s="1"/>
  <c r="BL308" i="5" s="1"/>
  <c r="BL309" i="5" s="1"/>
  <c r="BL310" i="5" s="1"/>
  <c r="BL311" i="5" s="1"/>
  <c r="BL312" i="5" s="1"/>
  <c r="BL313" i="5" s="1"/>
  <c r="BL314" i="5" s="1"/>
  <c r="BL315" i="5" s="1"/>
  <c r="BL316" i="5" s="1"/>
  <c r="BL317" i="5" s="1"/>
  <c r="BL318" i="5" s="1"/>
  <c r="BL319" i="5" s="1"/>
  <c r="BL320" i="5" s="1"/>
  <c r="BL321" i="5" s="1"/>
  <c r="BL322" i="5" s="1"/>
  <c r="BL323" i="5" s="1"/>
  <c r="BL324" i="5" s="1"/>
  <c r="BL325" i="5" s="1"/>
  <c r="BL326" i="5" s="1"/>
  <c r="BL327" i="5" s="1"/>
  <c r="BL328" i="5" s="1"/>
  <c r="BL329" i="5" s="1"/>
  <c r="BL330" i="5" s="1"/>
  <c r="BL331" i="5" s="1"/>
  <c r="BL332" i="5" s="1"/>
  <c r="BL333" i="5" s="1"/>
  <c r="BL334" i="5" s="1"/>
  <c r="BL335" i="5" s="1"/>
  <c r="BL336" i="5" s="1"/>
  <c r="BL337" i="5" s="1"/>
  <c r="BL338" i="5" s="1"/>
  <c r="BL339" i="5" s="1"/>
  <c r="BL340" i="5" s="1"/>
  <c r="BL341" i="5" s="1"/>
  <c r="BL342" i="5" s="1"/>
  <c r="BL343" i="5" s="1"/>
  <c r="BL344" i="5" s="1"/>
  <c r="BL345" i="5" s="1"/>
  <c r="BL346" i="5" s="1"/>
  <c r="BL347" i="5" s="1"/>
  <c r="BL348" i="5" s="1"/>
  <c r="BL349" i="5" s="1"/>
  <c r="BL350" i="5" s="1"/>
  <c r="BL351" i="5" s="1"/>
  <c r="BL352" i="5" s="1"/>
  <c r="BL353" i="5" s="1"/>
  <c r="BL354" i="5" s="1"/>
  <c r="BL355" i="5" s="1"/>
  <c r="BL356" i="5" s="1"/>
  <c r="BL357" i="5" s="1"/>
  <c r="BL358" i="5" s="1"/>
  <c r="BL359" i="5" s="1"/>
  <c r="BL360" i="5" s="1"/>
  <c r="BL361" i="5" s="1"/>
  <c r="BL362" i="5" s="1"/>
  <c r="BL363" i="5" s="1"/>
  <c r="BL364" i="5" s="1"/>
  <c r="BL365" i="5" s="1"/>
  <c r="BL366" i="5" s="1"/>
  <c r="BL367" i="5" s="1"/>
  <c r="CN4" i="5"/>
  <c r="CN5" i="5" s="1"/>
  <c r="CN6" i="5" s="1"/>
  <c r="CN7" i="5" s="1"/>
  <c r="CN8" i="5" s="1"/>
  <c r="CN9" i="5" s="1"/>
  <c r="CN10" i="5" s="1"/>
  <c r="CN11" i="5" s="1"/>
  <c r="CN12" i="5" s="1"/>
  <c r="CN13" i="5" s="1"/>
  <c r="CN14" i="5" s="1"/>
  <c r="CN15" i="5" s="1"/>
  <c r="CN16" i="5" s="1"/>
  <c r="CN17" i="5" s="1"/>
  <c r="CN18" i="5" s="1"/>
  <c r="CN19" i="5" s="1"/>
  <c r="CN20" i="5" s="1"/>
  <c r="CN21" i="5" s="1"/>
  <c r="CN22" i="5" s="1"/>
  <c r="CN23" i="5" s="1"/>
  <c r="CN24" i="5" s="1"/>
  <c r="CN25" i="5" s="1"/>
  <c r="CN26" i="5" s="1"/>
  <c r="CN27" i="5" s="1"/>
  <c r="CN28" i="5" s="1"/>
  <c r="CN29" i="5" s="1"/>
  <c r="CN30" i="5" s="1"/>
  <c r="CN31" i="5" s="1"/>
  <c r="CN32" i="5" s="1"/>
  <c r="CN33" i="5" s="1"/>
  <c r="CN34" i="5" s="1"/>
  <c r="CN35" i="5" s="1"/>
  <c r="CN36" i="5" s="1"/>
  <c r="CN37" i="5" s="1"/>
  <c r="CN38" i="5" s="1"/>
  <c r="CN39" i="5" s="1"/>
  <c r="CN40" i="5" s="1"/>
  <c r="CN41" i="5" s="1"/>
  <c r="CN42" i="5" s="1"/>
  <c r="CN43" i="5" s="1"/>
  <c r="CN44" i="5" s="1"/>
  <c r="CN45" i="5" s="1"/>
  <c r="CN46" i="5" s="1"/>
  <c r="CN47" i="5" s="1"/>
  <c r="CN48" i="5" s="1"/>
  <c r="CN49" i="5" s="1"/>
  <c r="CN50" i="5" s="1"/>
  <c r="CN51" i="5" s="1"/>
  <c r="CN52" i="5" s="1"/>
  <c r="CN53" i="5" s="1"/>
  <c r="CN54" i="5" s="1"/>
  <c r="CN55" i="5" s="1"/>
  <c r="CN56" i="5" s="1"/>
  <c r="CN57" i="5" s="1"/>
  <c r="CN58" i="5" s="1"/>
  <c r="CN59" i="5" s="1"/>
  <c r="CN60" i="5" s="1"/>
  <c r="CN61" i="5" s="1"/>
  <c r="CN62" i="5" s="1"/>
  <c r="CN63" i="5" s="1"/>
  <c r="CN64" i="5" s="1"/>
  <c r="CN65" i="5" s="1"/>
  <c r="CN66" i="5" s="1"/>
  <c r="CN67" i="5" s="1"/>
  <c r="CN68" i="5" s="1"/>
  <c r="CN69" i="5" s="1"/>
  <c r="CN70" i="5" s="1"/>
  <c r="CN71" i="5" s="1"/>
  <c r="CN72" i="5" s="1"/>
  <c r="CN73" i="5" s="1"/>
  <c r="CN74" i="5" s="1"/>
  <c r="CN75" i="5" s="1"/>
  <c r="CN76" i="5" s="1"/>
  <c r="CN77" i="5" s="1"/>
  <c r="CN78" i="5" s="1"/>
  <c r="CN79" i="5" s="1"/>
  <c r="CN80" i="5" s="1"/>
  <c r="CN81" i="5" s="1"/>
  <c r="CN82" i="5" s="1"/>
  <c r="CN83" i="5" s="1"/>
  <c r="CN84" i="5" s="1"/>
  <c r="CN85" i="5" s="1"/>
  <c r="CN86" i="5" s="1"/>
  <c r="CN87" i="5" s="1"/>
  <c r="CN88" i="5" s="1"/>
  <c r="CN89" i="5" s="1"/>
  <c r="CN90" i="5" s="1"/>
  <c r="CN91" i="5" s="1"/>
  <c r="CN92" i="5" s="1"/>
  <c r="CN93" i="5" s="1"/>
  <c r="CN94" i="5" s="1"/>
  <c r="CN95" i="5" s="1"/>
  <c r="CN96" i="5" s="1"/>
  <c r="CN97" i="5" s="1"/>
  <c r="CN98" i="5" s="1"/>
  <c r="CN99" i="5" s="1"/>
  <c r="CN100" i="5" s="1"/>
  <c r="CN101" i="5" s="1"/>
  <c r="CN102" i="5" s="1"/>
  <c r="CN103" i="5" s="1"/>
  <c r="CN104" i="5" s="1"/>
  <c r="CN105" i="5" s="1"/>
  <c r="CN106" i="5" s="1"/>
  <c r="CN107" i="5" s="1"/>
  <c r="CN108" i="5" s="1"/>
  <c r="CN109" i="5" s="1"/>
  <c r="CN110" i="5" s="1"/>
  <c r="CN111" i="5" s="1"/>
  <c r="CN112" i="5" s="1"/>
  <c r="CN113" i="5" s="1"/>
  <c r="CN114" i="5" s="1"/>
  <c r="CN115" i="5" s="1"/>
  <c r="CN116" i="5" s="1"/>
  <c r="CN117" i="5" s="1"/>
  <c r="CN118" i="5" s="1"/>
  <c r="CN119" i="5" s="1"/>
  <c r="CN120" i="5" s="1"/>
  <c r="CN121" i="5" s="1"/>
  <c r="CN122" i="5" s="1"/>
  <c r="CN123" i="5" s="1"/>
  <c r="CN124" i="5" s="1"/>
  <c r="CN125" i="5" s="1"/>
  <c r="CN126" i="5" s="1"/>
  <c r="CN127" i="5" s="1"/>
  <c r="CN128" i="5" s="1"/>
  <c r="CN129" i="5" s="1"/>
  <c r="CN130" i="5" s="1"/>
  <c r="CN131" i="5" s="1"/>
  <c r="CN132" i="5" s="1"/>
  <c r="CN133" i="5" s="1"/>
  <c r="CN134" i="5" s="1"/>
  <c r="CN135" i="5" s="1"/>
  <c r="CN136" i="5" s="1"/>
  <c r="CN137" i="5" s="1"/>
  <c r="CN138" i="5" s="1"/>
  <c r="CN139" i="5" s="1"/>
  <c r="CN140" i="5" s="1"/>
  <c r="CN141" i="5" s="1"/>
  <c r="CN142" i="5" s="1"/>
  <c r="CN143" i="5" s="1"/>
  <c r="CN144" i="5" s="1"/>
  <c r="CN145" i="5" s="1"/>
  <c r="CN146" i="5" s="1"/>
  <c r="CN147" i="5" s="1"/>
  <c r="CN148" i="5" s="1"/>
  <c r="CN149" i="5" s="1"/>
  <c r="CN150" i="5" s="1"/>
  <c r="CN151" i="5" s="1"/>
  <c r="CN152" i="5" s="1"/>
  <c r="CN153" i="5" s="1"/>
  <c r="CN154" i="5" s="1"/>
  <c r="CN155" i="5" s="1"/>
  <c r="CN156" i="5" s="1"/>
  <c r="CN157" i="5" s="1"/>
  <c r="CN158" i="5" s="1"/>
  <c r="CN159" i="5" s="1"/>
  <c r="CN160" i="5" s="1"/>
  <c r="CN161" i="5" s="1"/>
  <c r="CN162" i="5" s="1"/>
  <c r="CN163" i="5" s="1"/>
  <c r="CN164" i="5" s="1"/>
  <c r="CN165" i="5" s="1"/>
  <c r="CN166" i="5" s="1"/>
  <c r="CN167" i="5" s="1"/>
  <c r="CN168" i="5" s="1"/>
  <c r="CN169" i="5" s="1"/>
  <c r="CN170" i="5" s="1"/>
  <c r="CN171" i="5" s="1"/>
  <c r="CN172" i="5" s="1"/>
  <c r="CN173" i="5" s="1"/>
  <c r="CN174" i="5" s="1"/>
  <c r="CN175" i="5" s="1"/>
  <c r="CN176" i="5" s="1"/>
  <c r="CN177" i="5" s="1"/>
  <c r="CN178" i="5" s="1"/>
  <c r="CN179" i="5" s="1"/>
  <c r="CN180" i="5" s="1"/>
  <c r="CN181" i="5" s="1"/>
  <c r="CN182" i="5" s="1"/>
  <c r="CN183" i="5" s="1"/>
  <c r="CN184" i="5" s="1"/>
  <c r="CN185" i="5" s="1"/>
  <c r="CN186" i="5" s="1"/>
  <c r="CN187" i="5" s="1"/>
  <c r="CN188" i="5" s="1"/>
  <c r="CN189" i="5" s="1"/>
  <c r="CN190" i="5" s="1"/>
  <c r="CN191" i="5" s="1"/>
  <c r="CN192" i="5" s="1"/>
  <c r="CN193" i="5" s="1"/>
  <c r="CN194" i="5" s="1"/>
  <c r="CN195" i="5" s="1"/>
  <c r="CN196" i="5" s="1"/>
  <c r="CN197" i="5" s="1"/>
  <c r="CN198" i="5" s="1"/>
  <c r="CN199" i="5" s="1"/>
  <c r="CN200" i="5" s="1"/>
  <c r="CN201" i="5" s="1"/>
  <c r="CN202" i="5" s="1"/>
  <c r="CN203" i="5" s="1"/>
  <c r="CN204" i="5" s="1"/>
  <c r="CN205" i="5" s="1"/>
  <c r="CN206" i="5" s="1"/>
  <c r="CN207" i="5" s="1"/>
  <c r="CN208" i="5" s="1"/>
  <c r="CN209" i="5" s="1"/>
  <c r="CN210" i="5" s="1"/>
  <c r="CN211" i="5" s="1"/>
  <c r="CN212" i="5" s="1"/>
  <c r="CN213" i="5" s="1"/>
  <c r="CN214" i="5" s="1"/>
  <c r="CN215" i="5" s="1"/>
  <c r="CN216" i="5" s="1"/>
  <c r="CN217" i="5" s="1"/>
  <c r="CN218" i="5" s="1"/>
  <c r="CN219" i="5" s="1"/>
  <c r="CN220" i="5" s="1"/>
  <c r="CN221" i="5" s="1"/>
  <c r="CN222" i="5" s="1"/>
  <c r="CN223" i="5" s="1"/>
  <c r="CN224" i="5" s="1"/>
  <c r="CN225" i="5" s="1"/>
  <c r="CN226" i="5" s="1"/>
  <c r="CN227" i="5" s="1"/>
  <c r="CN228" i="5" s="1"/>
  <c r="CN229" i="5" s="1"/>
  <c r="CN230" i="5" s="1"/>
  <c r="CN231" i="5" s="1"/>
  <c r="CN232" i="5" s="1"/>
  <c r="CN233" i="5" s="1"/>
  <c r="CN234" i="5" s="1"/>
  <c r="CN235" i="5" s="1"/>
  <c r="CN236" i="5" s="1"/>
  <c r="CN237" i="5" s="1"/>
  <c r="CN238" i="5" s="1"/>
  <c r="CN239" i="5" s="1"/>
  <c r="CN240" i="5" s="1"/>
  <c r="CN241" i="5" s="1"/>
  <c r="CN242" i="5" s="1"/>
  <c r="CN243" i="5" s="1"/>
  <c r="CN244" i="5" s="1"/>
  <c r="CN245" i="5" s="1"/>
  <c r="CN246" i="5" s="1"/>
  <c r="CN247" i="5" s="1"/>
  <c r="CN248" i="5" s="1"/>
  <c r="CN249" i="5" s="1"/>
  <c r="CN250" i="5" s="1"/>
  <c r="CN251" i="5" s="1"/>
  <c r="CN252" i="5" s="1"/>
  <c r="CN253" i="5" s="1"/>
  <c r="CN254" i="5" s="1"/>
  <c r="CN255" i="5" s="1"/>
  <c r="CN256" i="5" s="1"/>
  <c r="CN257" i="5" s="1"/>
  <c r="CN258" i="5" s="1"/>
  <c r="CN259" i="5" s="1"/>
  <c r="CN260" i="5" s="1"/>
  <c r="CN261" i="5" s="1"/>
  <c r="CN262" i="5" s="1"/>
  <c r="CN263" i="5" s="1"/>
  <c r="CN264" i="5" s="1"/>
  <c r="CN265" i="5" s="1"/>
  <c r="CN266" i="5" s="1"/>
  <c r="CN267" i="5" s="1"/>
  <c r="CN268" i="5" s="1"/>
  <c r="CN269" i="5" s="1"/>
  <c r="CN270" i="5" s="1"/>
  <c r="CN271" i="5" s="1"/>
  <c r="CN272" i="5" s="1"/>
  <c r="CN273" i="5" s="1"/>
  <c r="CN274" i="5" s="1"/>
  <c r="CN275" i="5" s="1"/>
  <c r="CN276" i="5" s="1"/>
  <c r="CN277" i="5" s="1"/>
  <c r="CN278" i="5" s="1"/>
  <c r="CN279" i="5" s="1"/>
  <c r="CN280" i="5" s="1"/>
  <c r="CN281" i="5" s="1"/>
  <c r="CN282" i="5" s="1"/>
  <c r="CN283" i="5" s="1"/>
  <c r="CN284" i="5" s="1"/>
  <c r="CN285" i="5" s="1"/>
  <c r="CN286" i="5" s="1"/>
  <c r="CN287" i="5" s="1"/>
  <c r="CN288" i="5" s="1"/>
  <c r="CN289" i="5" s="1"/>
  <c r="CN290" i="5" s="1"/>
  <c r="CN291" i="5" s="1"/>
  <c r="CN292" i="5" s="1"/>
  <c r="CN293" i="5" s="1"/>
  <c r="CN294" i="5" s="1"/>
  <c r="CN295" i="5" s="1"/>
  <c r="CN296" i="5" s="1"/>
  <c r="CN297" i="5" s="1"/>
  <c r="CN298" i="5" s="1"/>
  <c r="CN299" i="5" s="1"/>
  <c r="CN300" i="5" s="1"/>
  <c r="CN301" i="5" s="1"/>
  <c r="CN302" i="5" s="1"/>
  <c r="CN303" i="5" s="1"/>
  <c r="CN304" i="5" s="1"/>
  <c r="CN305" i="5" s="1"/>
  <c r="CN306" i="5" s="1"/>
  <c r="CN307" i="5" s="1"/>
  <c r="CN308" i="5" s="1"/>
  <c r="CN309" i="5" s="1"/>
  <c r="CN310" i="5" s="1"/>
  <c r="CN311" i="5" s="1"/>
  <c r="CN312" i="5" s="1"/>
  <c r="CN313" i="5" s="1"/>
  <c r="CN314" i="5" s="1"/>
  <c r="CN315" i="5" s="1"/>
  <c r="CN316" i="5" s="1"/>
  <c r="CN317" i="5" s="1"/>
  <c r="CN318" i="5" s="1"/>
  <c r="CN319" i="5" s="1"/>
  <c r="CN320" i="5" s="1"/>
  <c r="CN321" i="5" s="1"/>
  <c r="CN322" i="5" s="1"/>
  <c r="CN323" i="5" s="1"/>
  <c r="CN324" i="5" s="1"/>
  <c r="CN325" i="5" s="1"/>
  <c r="CN326" i="5" s="1"/>
  <c r="CN327" i="5" s="1"/>
  <c r="CN328" i="5" s="1"/>
  <c r="CN329" i="5" s="1"/>
  <c r="CN330" i="5" s="1"/>
  <c r="CN331" i="5" s="1"/>
  <c r="CN332" i="5" s="1"/>
  <c r="CN333" i="5" s="1"/>
  <c r="CN334" i="5" s="1"/>
  <c r="CN335" i="5" s="1"/>
  <c r="CN336" i="5" s="1"/>
  <c r="CN337" i="5" s="1"/>
  <c r="CN338" i="5" s="1"/>
  <c r="CN339" i="5" s="1"/>
  <c r="CN340" i="5" s="1"/>
  <c r="CN341" i="5" s="1"/>
  <c r="CN342" i="5" s="1"/>
  <c r="CN343" i="5" s="1"/>
  <c r="CN344" i="5" s="1"/>
  <c r="CN345" i="5" s="1"/>
  <c r="CN346" i="5" s="1"/>
  <c r="CN347" i="5" s="1"/>
  <c r="CN348" i="5" s="1"/>
  <c r="CN349" i="5" s="1"/>
  <c r="CN350" i="5" s="1"/>
  <c r="CN351" i="5" s="1"/>
  <c r="CN352" i="5" s="1"/>
  <c r="CN353" i="5" s="1"/>
  <c r="CN354" i="5" s="1"/>
  <c r="CN355" i="5" s="1"/>
  <c r="CN356" i="5" s="1"/>
  <c r="CN357" i="5" s="1"/>
  <c r="CN358" i="5" s="1"/>
  <c r="CN359" i="5" s="1"/>
  <c r="CN360" i="5" s="1"/>
  <c r="CN361" i="5" s="1"/>
  <c r="CN362" i="5" s="1"/>
  <c r="CN363" i="5" s="1"/>
  <c r="CN364" i="5" s="1"/>
  <c r="CN365" i="5" s="1"/>
  <c r="CN366" i="5" s="1"/>
  <c r="CN367" i="5" s="1"/>
  <c r="BX4" i="5"/>
  <c r="BX5" i="5" s="1"/>
  <c r="BX6" i="5" s="1"/>
  <c r="BX7" i="5" s="1"/>
  <c r="BX8" i="5" s="1"/>
  <c r="BX9" i="5" s="1"/>
  <c r="BX10" i="5" s="1"/>
  <c r="BX11" i="5" s="1"/>
  <c r="BX12" i="5" s="1"/>
  <c r="BX13" i="5" s="1"/>
  <c r="BX14" i="5" s="1"/>
  <c r="BX15" i="5" s="1"/>
  <c r="BX16" i="5" s="1"/>
  <c r="BX17" i="5" s="1"/>
  <c r="BX18" i="5" s="1"/>
  <c r="BX19" i="5" s="1"/>
  <c r="BX20" i="5" s="1"/>
  <c r="BX21" i="5" s="1"/>
  <c r="BX22" i="5" s="1"/>
  <c r="BX23" i="5" s="1"/>
  <c r="BX24" i="5" s="1"/>
  <c r="BX25" i="5" s="1"/>
  <c r="BX26" i="5" s="1"/>
  <c r="BX27" i="5" s="1"/>
  <c r="BX28" i="5" s="1"/>
  <c r="BX29" i="5" s="1"/>
  <c r="BX30" i="5" s="1"/>
  <c r="BX31" i="5" s="1"/>
  <c r="BX32" i="5" s="1"/>
  <c r="BX33" i="5" s="1"/>
  <c r="BX34" i="5" s="1"/>
  <c r="BX35" i="5" s="1"/>
  <c r="BX36" i="5" s="1"/>
  <c r="BX37" i="5" s="1"/>
  <c r="BX38" i="5" s="1"/>
  <c r="BX39" i="5" s="1"/>
  <c r="BX40" i="5" s="1"/>
  <c r="BX41" i="5" s="1"/>
  <c r="BX42" i="5" s="1"/>
  <c r="BX43" i="5" s="1"/>
  <c r="BX44" i="5" s="1"/>
  <c r="BX45" i="5" s="1"/>
  <c r="BX46" i="5" s="1"/>
  <c r="BX47" i="5" s="1"/>
  <c r="BX48" i="5" s="1"/>
  <c r="BX49" i="5" s="1"/>
  <c r="BX50" i="5" s="1"/>
  <c r="BX51" i="5" s="1"/>
  <c r="BX52" i="5" s="1"/>
  <c r="BX53" i="5" s="1"/>
  <c r="BX54" i="5" s="1"/>
  <c r="BX55" i="5" s="1"/>
  <c r="BX56" i="5" s="1"/>
  <c r="BX57" i="5" s="1"/>
  <c r="BX58" i="5" s="1"/>
  <c r="BX59" i="5" s="1"/>
  <c r="BX60" i="5" s="1"/>
  <c r="BX61" i="5" s="1"/>
  <c r="BX62" i="5" s="1"/>
  <c r="BX63" i="5" s="1"/>
  <c r="BX64" i="5" s="1"/>
  <c r="BX65" i="5" s="1"/>
  <c r="BX66" i="5" s="1"/>
  <c r="BX67" i="5" s="1"/>
  <c r="BX68" i="5" s="1"/>
  <c r="BX69" i="5" s="1"/>
  <c r="BX70" i="5" s="1"/>
  <c r="BX71" i="5" s="1"/>
  <c r="BX72" i="5" s="1"/>
  <c r="BX73" i="5" s="1"/>
  <c r="BX74" i="5" s="1"/>
  <c r="BX75" i="5" s="1"/>
  <c r="BX76" i="5" s="1"/>
  <c r="BX77" i="5" s="1"/>
  <c r="BX78" i="5" s="1"/>
  <c r="BX79" i="5" s="1"/>
  <c r="BX80" i="5" s="1"/>
  <c r="BX81" i="5" s="1"/>
  <c r="BX82" i="5" s="1"/>
  <c r="BX83" i="5" s="1"/>
  <c r="BX84" i="5" s="1"/>
  <c r="BX85" i="5" s="1"/>
  <c r="BX86" i="5" s="1"/>
  <c r="BX87" i="5" s="1"/>
  <c r="BX88" i="5" s="1"/>
  <c r="BX89" i="5" s="1"/>
  <c r="BX90" i="5" s="1"/>
  <c r="BX91" i="5" s="1"/>
  <c r="BX92" i="5" s="1"/>
  <c r="BX93" i="5" s="1"/>
  <c r="BX94" i="5" s="1"/>
  <c r="BX95" i="5" s="1"/>
  <c r="BX96" i="5" s="1"/>
  <c r="BX97" i="5" s="1"/>
  <c r="BX98" i="5" s="1"/>
  <c r="BX99" i="5" s="1"/>
  <c r="BX100" i="5" s="1"/>
  <c r="BX101" i="5" s="1"/>
  <c r="BX102" i="5" s="1"/>
  <c r="BX103" i="5" s="1"/>
  <c r="BX104" i="5" s="1"/>
  <c r="BX105" i="5" s="1"/>
  <c r="BX106" i="5" s="1"/>
  <c r="BX107" i="5" s="1"/>
  <c r="BX108" i="5" s="1"/>
  <c r="BX109" i="5" s="1"/>
  <c r="BX110" i="5" s="1"/>
  <c r="BX111" i="5" s="1"/>
  <c r="BX112" i="5" s="1"/>
  <c r="BX113" i="5" s="1"/>
  <c r="BX114" i="5" s="1"/>
  <c r="BX115" i="5" s="1"/>
  <c r="BX116" i="5" s="1"/>
  <c r="BX117" i="5" s="1"/>
  <c r="BX118" i="5" s="1"/>
  <c r="BX119" i="5" s="1"/>
  <c r="BX120" i="5" s="1"/>
  <c r="BX121" i="5" s="1"/>
  <c r="BX122" i="5" s="1"/>
  <c r="BX123" i="5" s="1"/>
  <c r="BX124" i="5" s="1"/>
  <c r="BX125" i="5" s="1"/>
  <c r="BX126" i="5" s="1"/>
  <c r="BX127" i="5" s="1"/>
  <c r="BX128" i="5" s="1"/>
  <c r="BX129" i="5" s="1"/>
  <c r="BX130" i="5" s="1"/>
  <c r="BX131" i="5" s="1"/>
  <c r="BX132" i="5" s="1"/>
  <c r="BX133" i="5" s="1"/>
  <c r="BX134" i="5" s="1"/>
  <c r="BX135" i="5" s="1"/>
  <c r="BX136" i="5" s="1"/>
  <c r="BX137" i="5" s="1"/>
  <c r="BX138" i="5" s="1"/>
  <c r="BX139" i="5" s="1"/>
  <c r="BX140" i="5" s="1"/>
  <c r="BX141" i="5" s="1"/>
  <c r="BX142" i="5" s="1"/>
  <c r="BX143" i="5" s="1"/>
  <c r="BX144" i="5" s="1"/>
  <c r="BX145" i="5" s="1"/>
  <c r="BX146" i="5" s="1"/>
  <c r="BX147" i="5" s="1"/>
  <c r="BX148" i="5" s="1"/>
  <c r="BX149" i="5" s="1"/>
  <c r="BX150" i="5" s="1"/>
  <c r="BX151" i="5" s="1"/>
  <c r="BX152" i="5" s="1"/>
  <c r="BX153" i="5" s="1"/>
  <c r="BX154" i="5" s="1"/>
  <c r="BX155" i="5" s="1"/>
  <c r="BX156" i="5" s="1"/>
  <c r="BX157" i="5" s="1"/>
  <c r="BX158" i="5" s="1"/>
  <c r="BX159" i="5" s="1"/>
  <c r="BX160" i="5" s="1"/>
  <c r="BX161" i="5" s="1"/>
  <c r="BX162" i="5" s="1"/>
  <c r="BX163" i="5" s="1"/>
  <c r="BX164" i="5" s="1"/>
  <c r="BX165" i="5" s="1"/>
  <c r="BX166" i="5" s="1"/>
  <c r="BX167" i="5" s="1"/>
  <c r="BX168" i="5" s="1"/>
  <c r="BX169" i="5" s="1"/>
  <c r="BX170" i="5" s="1"/>
  <c r="BX171" i="5" s="1"/>
  <c r="BX172" i="5" s="1"/>
  <c r="BX173" i="5" s="1"/>
  <c r="BX174" i="5" s="1"/>
  <c r="BX175" i="5" s="1"/>
  <c r="BX176" i="5" s="1"/>
  <c r="BX177" i="5" s="1"/>
  <c r="BX178" i="5" s="1"/>
  <c r="BX179" i="5" s="1"/>
  <c r="BX180" i="5" s="1"/>
  <c r="BX181" i="5" s="1"/>
  <c r="BX182" i="5" s="1"/>
  <c r="BX183" i="5" s="1"/>
  <c r="BX184" i="5" s="1"/>
  <c r="BX185" i="5" s="1"/>
  <c r="BX186" i="5" s="1"/>
  <c r="BX187" i="5" s="1"/>
  <c r="BX188" i="5" s="1"/>
  <c r="BX189" i="5" s="1"/>
  <c r="BX190" i="5" s="1"/>
  <c r="BX191" i="5" s="1"/>
  <c r="BX192" i="5" s="1"/>
  <c r="BX193" i="5" s="1"/>
  <c r="BX194" i="5" s="1"/>
  <c r="BX195" i="5" s="1"/>
  <c r="BX196" i="5" s="1"/>
  <c r="BX197" i="5" s="1"/>
  <c r="BX198" i="5" s="1"/>
  <c r="BX199" i="5" s="1"/>
  <c r="BX200" i="5" s="1"/>
  <c r="BX201" i="5" s="1"/>
  <c r="BX202" i="5" s="1"/>
  <c r="BX203" i="5" s="1"/>
  <c r="BX204" i="5" s="1"/>
  <c r="BX205" i="5" s="1"/>
  <c r="BX206" i="5" s="1"/>
  <c r="BX207" i="5" s="1"/>
  <c r="BX208" i="5" s="1"/>
  <c r="BX209" i="5" s="1"/>
  <c r="BX210" i="5" s="1"/>
  <c r="BX211" i="5" s="1"/>
  <c r="BX212" i="5" s="1"/>
  <c r="BX213" i="5" s="1"/>
  <c r="BX214" i="5" s="1"/>
  <c r="BX215" i="5" s="1"/>
  <c r="BX216" i="5" s="1"/>
  <c r="BX217" i="5" s="1"/>
  <c r="BX218" i="5" s="1"/>
  <c r="BX219" i="5" s="1"/>
  <c r="BX220" i="5" s="1"/>
  <c r="BX221" i="5" s="1"/>
  <c r="BX222" i="5" s="1"/>
  <c r="BX223" i="5" s="1"/>
  <c r="BX224" i="5" s="1"/>
  <c r="BX225" i="5" s="1"/>
  <c r="BX226" i="5" s="1"/>
  <c r="BX227" i="5" s="1"/>
  <c r="BX228" i="5" s="1"/>
  <c r="BX229" i="5" s="1"/>
  <c r="BX230" i="5" s="1"/>
  <c r="BX231" i="5" s="1"/>
  <c r="BX232" i="5" s="1"/>
  <c r="BX233" i="5" s="1"/>
  <c r="BX234" i="5" s="1"/>
  <c r="BX235" i="5" s="1"/>
  <c r="BX236" i="5" s="1"/>
  <c r="BX237" i="5" s="1"/>
  <c r="BX238" i="5" s="1"/>
  <c r="BX239" i="5" s="1"/>
  <c r="BX240" i="5" s="1"/>
  <c r="BX241" i="5" s="1"/>
  <c r="BX242" i="5" s="1"/>
  <c r="BX243" i="5" s="1"/>
  <c r="BX244" i="5" s="1"/>
  <c r="BX245" i="5" s="1"/>
  <c r="BX246" i="5" s="1"/>
  <c r="BX247" i="5" s="1"/>
  <c r="BX248" i="5" s="1"/>
  <c r="BX249" i="5" s="1"/>
  <c r="BX250" i="5" s="1"/>
  <c r="BX251" i="5" s="1"/>
  <c r="BX252" i="5" s="1"/>
  <c r="BX253" i="5" s="1"/>
  <c r="BX254" i="5" s="1"/>
  <c r="BX255" i="5" s="1"/>
  <c r="BX256" i="5" s="1"/>
  <c r="BX257" i="5" s="1"/>
  <c r="BX258" i="5" s="1"/>
  <c r="BX259" i="5" s="1"/>
  <c r="BX260" i="5" s="1"/>
  <c r="BX261" i="5" s="1"/>
  <c r="BX262" i="5" s="1"/>
  <c r="BX263" i="5" s="1"/>
  <c r="BX264" i="5" s="1"/>
  <c r="BX265" i="5" s="1"/>
  <c r="BX266" i="5" s="1"/>
  <c r="BX267" i="5" s="1"/>
  <c r="BX268" i="5" s="1"/>
  <c r="BX269" i="5" s="1"/>
  <c r="BX270" i="5" s="1"/>
  <c r="BX271" i="5" s="1"/>
  <c r="BX272" i="5" s="1"/>
  <c r="BX273" i="5" s="1"/>
  <c r="BX274" i="5" s="1"/>
  <c r="BX275" i="5" s="1"/>
  <c r="BX276" i="5" s="1"/>
  <c r="BX277" i="5" s="1"/>
  <c r="BX278" i="5" s="1"/>
  <c r="BX279" i="5" s="1"/>
  <c r="BX280" i="5" s="1"/>
  <c r="BX281" i="5" s="1"/>
  <c r="BX282" i="5" s="1"/>
  <c r="BX283" i="5" s="1"/>
  <c r="BX284" i="5" s="1"/>
  <c r="BX285" i="5" s="1"/>
  <c r="BX286" i="5" s="1"/>
  <c r="BX287" i="5" s="1"/>
  <c r="BX288" i="5" s="1"/>
  <c r="BX289" i="5" s="1"/>
  <c r="BX290" i="5" s="1"/>
  <c r="BX291" i="5" s="1"/>
  <c r="BX292" i="5" s="1"/>
  <c r="BX293" i="5" s="1"/>
  <c r="BX294" i="5" s="1"/>
  <c r="BX295" i="5" s="1"/>
  <c r="BX296" i="5" s="1"/>
  <c r="BX297" i="5" s="1"/>
  <c r="BX298" i="5" s="1"/>
  <c r="BX299" i="5" s="1"/>
  <c r="BX300" i="5" s="1"/>
  <c r="BX301" i="5" s="1"/>
  <c r="BX302" i="5" s="1"/>
  <c r="BX303" i="5" s="1"/>
  <c r="BX304" i="5" s="1"/>
  <c r="BX305" i="5" s="1"/>
  <c r="BX306" i="5" s="1"/>
  <c r="BX307" i="5" s="1"/>
  <c r="BX308" i="5" s="1"/>
  <c r="BX309" i="5" s="1"/>
  <c r="BX310" i="5" s="1"/>
  <c r="BX311" i="5" s="1"/>
  <c r="BX312" i="5" s="1"/>
  <c r="BX313" i="5" s="1"/>
  <c r="BX314" i="5" s="1"/>
  <c r="BX315" i="5" s="1"/>
  <c r="BX316" i="5" s="1"/>
  <c r="BX317" i="5" s="1"/>
  <c r="BX318" i="5" s="1"/>
  <c r="BX319" i="5" s="1"/>
  <c r="BX320" i="5" s="1"/>
  <c r="BX321" i="5" s="1"/>
  <c r="BX322" i="5" s="1"/>
  <c r="BX323" i="5" s="1"/>
  <c r="BX324" i="5" s="1"/>
  <c r="BX325" i="5" s="1"/>
  <c r="BX326" i="5" s="1"/>
  <c r="BX327" i="5" s="1"/>
  <c r="BX328" i="5" s="1"/>
  <c r="BX329" i="5" s="1"/>
  <c r="BX330" i="5" s="1"/>
  <c r="BX331" i="5" s="1"/>
  <c r="BX332" i="5" s="1"/>
  <c r="BX333" i="5" s="1"/>
  <c r="BX334" i="5" s="1"/>
  <c r="BX335" i="5" s="1"/>
  <c r="BX336" i="5" s="1"/>
  <c r="BX337" i="5" s="1"/>
  <c r="BX338" i="5" s="1"/>
  <c r="BX339" i="5" s="1"/>
  <c r="BX340" i="5" s="1"/>
  <c r="BX341" i="5" s="1"/>
  <c r="BX342" i="5" s="1"/>
  <c r="BX343" i="5" s="1"/>
  <c r="BX344" i="5" s="1"/>
  <c r="BX345" i="5" s="1"/>
  <c r="BX346" i="5" s="1"/>
  <c r="BX347" i="5" s="1"/>
  <c r="BX348" i="5" s="1"/>
  <c r="BX349" i="5" s="1"/>
  <c r="BX350" i="5" s="1"/>
  <c r="BX351" i="5" s="1"/>
  <c r="BX352" i="5" s="1"/>
  <c r="BX353" i="5" s="1"/>
  <c r="BX354" i="5" s="1"/>
  <c r="BX355" i="5" s="1"/>
  <c r="BX356" i="5" s="1"/>
  <c r="BX357" i="5" s="1"/>
  <c r="BX358" i="5" s="1"/>
  <c r="BX359" i="5" s="1"/>
  <c r="BX360" i="5" s="1"/>
  <c r="BX361" i="5" s="1"/>
  <c r="BX362" i="5" s="1"/>
  <c r="BX363" i="5" s="1"/>
  <c r="BX364" i="5" s="1"/>
  <c r="BX365" i="5" s="1"/>
  <c r="BX366" i="5" s="1"/>
  <c r="BX367" i="5" s="1"/>
  <c r="AN4" i="5"/>
  <c r="AN5" i="5" s="1"/>
  <c r="AN6" i="5" s="1"/>
  <c r="AN7" i="5" s="1"/>
  <c r="AN8" i="5" s="1"/>
  <c r="AN9" i="5" s="1"/>
  <c r="AN10" i="5" s="1"/>
  <c r="AN11" i="5" s="1"/>
  <c r="AN12" i="5" s="1"/>
  <c r="AN13" i="5" s="1"/>
  <c r="AN14" i="5" s="1"/>
  <c r="AN15" i="5" s="1"/>
  <c r="AN16" i="5" s="1"/>
  <c r="AN17" i="5" s="1"/>
  <c r="AN18" i="5" s="1"/>
  <c r="AN19" i="5" s="1"/>
  <c r="AN20" i="5" s="1"/>
  <c r="AN21" i="5" s="1"/>
  <c r="AN22" i="5" s="1"/>
  <c r="AN23" i="5" s="1"/>
  <c r="AN24" i="5" s="1"/>
  <c r="AN25" i="5" s="1"/>
  <c r="AN26" i="5" s="1"/>
  <c r="AN27" i="5" s="1"/>
  <c r="AN28" i="5" s="1"/>
  <c r="AN29" i="5" s="1"/>
  <c r="AN30" i="5" s="1"/>
  <c r="AN31" i="5" s="1"/>
  <c r="AN32" i="5" s="1"/>
  <c r="AN33" i="5" s="1"/>
  <c r="AN34" i="5" s="1"/>
  <c r="AN35" i="5" s="1"/>
  <c r="AN36" i="5" s="1"/>
  <c r="AN37" i="5" s="1"/>
  <c r="AN38" i="5" s="1"/>
  <c r="AN39" i="5" s="1"/>
  <c r="AN40" i="5" s="1"/>
  <c r="AN41" i="5" s="1"/>
  <c r="AN42" i="5" s="1"/>
  <c r="AN43" i="5" s="1"/>
  <c r="AN44" i="5" s="1"/>
  <c r="AN45" i="5" s="1"/>
  <c r="AN46" i="5" s="1"/>
  <c r="AN47" i="5" s="1"/>
  <c r="AN48" i="5" s="1"/>
  <c r="AN49" i="5" s="1"/>
  <c r="AN50" i="5" s="1"/>
  <c r="AN51" i="5" s="1"/>
  <c r="AN52" i="5" s="1"/>
  <c r="AN53" i="5" s="1"/>
  <c r="AN54" i="5" s="1"/>
  <c r="AN55" i="5" s="1"/>
  <c r="AN56" i="5" s="1"/>
  <c r="AN57" i="5" s="1"/>
  <c r="AN58" i="5" s="1"/>
  <c r="AN59" i="5" s="1"/>
  <c r="AN60" i="5" s="1"/>
  <c r="AN61" i="5" s="1"/>
  <c r="AN62" i="5" s="1"/>
  <c r="AN63" i="5" s="1"/>
  <c r="AN64" i="5" s="1"/>
  <c r="AN65" i="5" s="1"/>
  <c r="AN66" i="5" s="1"/>
  <c r="AN67" i="5" s="1"/>
  <c r="AN68" i="5" s="1"/>
  <c r="AN69" i="5" s="1"/>
  <c r="AN70" i="5" s="1"/>
  <c r="AN71" i="5" s="1"/>
  <c r="AN72" i="5" s="1"/>
  <c r="AN73" i="5" s="1"/>
  <c r="AN74" i="5" s="1"/>
  <c r="AN75" i="5" s="1"/>
  <c r="AN76" i="5" s="1"/>
  <c r="AN77" i="5" s="1"/>
  <c r="AN78" i="5" s="1"/>
  <c r="AN79" i="5" s="1"/>
  <c r="AN80" i="5" s="1"/>
  <c r="AN81" i="5" s="1"/>
  <c r="AN82" i="5" s="1"/>
  <c r="AN83" i="5" s="1"/>
  <c r="AN84" i="5" s="1"/>
  <c r="AN85" i="5" s="1"/>
  <c r="AN86" i="5" s="1"/>
  <c r="AN87" i="5" s="1"/>
  <c r="AN88" i="5" s="1"/>
  <c r="AN89" i="5" s="1"/>
  <c r="AN90" i="5" s="1"/>
  <c r="AN91" i="5" s="1"/>
  <c r="AN92" i="5" s="1"/>
  <c r="AN93" i="5" s="1"/>
  <c r="AN94" i="5" s="1"/>
  <c r="AN95" i="5" s="1"/>
  <c r="AN96" i="5" s="1"/>
  <c r="AN97" i="5" s="1"/>
  <c r="AN98" i="5" s="1"/>
  <c r="AN99" i="5" s="1"/>
  <c r="AN100" i="5" s="1"/>
  <c r="AN101" i="5" s="1"/>
  <c r="AN102" i="5" s="1"/>
  <c r="AN103" i="5" s="1"/>
  <c r="AN104" i="5" s="1"/>
  <c r="AN105" i="5" s="1"/>
  <c r="AN106" i="5" s="1"/>
  <c r="AN107" i="5" s="1"/>
  <c r="AN108" i="5" s="1"/>
  <c r="AN109" i="5" s="1"/>
  <c r="AN110" i="5" s="1"/>
  <c r="AN111" i="5" s="1"/>
  <c r="AN112" i="5" s="1"/>
  <c r="AN113" i="5" s="1"/>
  <c r="AN114" i="5" s="1"/>
  <c r="AN115" i="5" s="1"/>
  <c r="AN116" i="5" s="1"/>
  <c r="AN117" i="5" s="1"/>
  <c r="AN118" i="5" s="1"/>
  <c r="AN119" i="5" s="1"/>
  <c r="AN120" i="5" s="1"/>
  <c r="AN121" i="5" s="1"/>
  <c r="AN122" i="5" s="1"/>
  <c r="AN123" i="5" s="1"/>
  <c r="AN124" i="5" s="1"/>
  <c r="AN125" i="5" s="1"/>
  <c r="AN126" i="5" s="1"/>
  <c r="AN127" i="5" s="1"/>
  <c r="AN128" i="5" s="1"/>
  <c r="AN129" i="5" s="1"/>
  <c r="AN130" i="5" s="1"/>
  <c r="AN131" i="5" s="1"/>
  <c r="AN132" i="5" s="1"/>
  <c r="AN133" i="5" s="1"/>
  <c r="AN134" i="5" s="1"/>
  <c r="AN135" i="5" s="1"/>
  <c r="AN136" i="5" s="1"/>
  <c r="AN137" i="5" s="1"/>
  <c r="AN138" i="5" s="1"/>
  <c r="AN139" i="5" s="1"/>
  <c r="AN140" i="5" s="1"/>
  <c r="AN141" i="5" s="1"/>
  <c r="AN142" i="5" s="1"/>
  <c r="AN143" i="5" s="1"/>
  <c r="AN144" i="5" s="1"/>
  <c r="AN145" i="5" s="1"/>
  <c r="AN146" i="5" s="1"/>
  <c r="AN147" i="5" s="1"/>
  <c r="AN148" i="5" s="1"/>
  <c r="AN149" i="5" s="1"/>
  <c r="AN150" i="5" s="1"/>
  <c r="AN151" i="5" s="1"/>
  <c r="AN152" i="5" s="1"/>
  <c r="AN153" i="5" s="1"/>
  <c r="AN154" i="5" s="1"/>
  <c r="AN155" i="5" s="1"/>
  <c r="AN156" i="5" s="1"/>
  <c r="AN157" i="5" s="1"/>
  <c r="AN158" i="5" s="1"/>
  <c r="AN159" i="5" s="1"/>
  <c r="AN160" i="5" s="1"/>
  <c r="AN161" i="5" s="1"/>
  <c r="AN162" i="5" s="1"/>
  <c r="AN163" i="5" s="1"/>
  <c r="AN164" i="5" s="1"/>
  <c r="AN165" i="5" s="1"/>
  <c r="AN166" i="5" s="1"/>
  <c r="AN167" i="5" s="1"/>
  <c r="AN168" i="5" s="1"/>
  <c r="AN169" i="5" s="1"/>
  <c r="AN170" i="5" s="1"/>
  <c r="AN171" i="5" s="1"/>
  <c r="AN172" i="5" s="1"/>
  <c r="AN173" i="5" s="1"/>
  <c r="AN174" i="5" s="1"/>
  <c r="AN175" i="5" s="1"/>
  <c r="AN176" i="5" s="1"/>
  <c r="AN177" i="5" s="1"/>
  <c r="AN178" i="5" s="1"/>
  <c r="AN179" i="5" s="1"/>
  <c r="AN180" i="5" s="1"/>
  <c r="AN181" i="5" s="1"/>
  <c r="AN182" i="5" s="1"/>
  <c r="AN183" i="5" s="1"/>
  <c r="AN184" i="5" s="1"/>
  <c r="AN185" i="5" s="1"/>
  <c r="AN186" i="5" s="1"/>
  <c r="AN187" i="5" s="1"/>
  <c r="AN188" i="5" s="1"/>
  <c r="AN189" i="5" s="1"/>
  <c r="AN190" i="5" s="1"/>
  <c r="AN191" i="5" s="1"/>
  <c r="AN192" i="5" s="1"/>
  <c r="AN193" i="5" s="1"/>
  <c r="AN194" i="5" s="1"/>
  <c r="AN195" i="5" s="1"/>
  <c r="AN196" i="5" s="1"/>
  <c r="AN197" i="5" s="1"/>
  <c r="AN198" i="5" s="1"/>
  <c r="AN199" i="5" s="1"/>
  <c r="AN200" i="5" s="1"/>
  <c r="AN201" i="5" s="1"/>
  <c r="AN202" i="5" s="1"/>
  <c r="AN203" i="5" s="1"/>
  <c r="AN204" i="5" s="1"/>
  <c r="AN205" i="5" s="1"/>
  <c r="AN206" i="5" s="1"/>
  <c r="AN207" i="5" s="1"/>
  <c r="AN208" i="5" s="1"/>
  <c r="AN209" i="5" s="1"/>
  <c r="AN210" i="5" s="1"/>
  <c r="AN211" i="5" s="1"/>
  <c r="AN212" i="5" s="1"/>
  <c r="AN213" i="5" s="1"/>
  <c r="AN214" i="5" s="1"/>
  <c r="AN215" i="5" s="1"/>
  <c r="AN216" i="5" s="1"/>
  <c r="AN217" i="5" s="1"/>
  <c r="AN218" i="5" s="1"/>
  <c r="AN219" i="5" s="1"/>
  <c r="AN220" i="5" s="1"/>
  <c r="AN221" i="5" s="1"/>
  <c r="AN222" i="5" s="1"/>
  <c r="AN223" i="5" s="1"/>
  <c r="AN224" i="5" s="1"/>
  <c r="AN225" i="5" s="1"/>
  <c r="AN226" i="5" s="1"/>
  <c r="AN227" i="5" s="1"/>
  <c r="AN228" i="5" s="1"/>
  <c r="AN229" i="5" s="1"/>
  <c r="AN230" i="5" s="1"/>
  <c r="AN231" i="5" s="1"/>
  <c r="AN232" i="5" s="1"/>
  <c r="AN233" i="5" s="1"/>
  <c r="AN234" i="5" s="1"/>
  <c r="AN235" i="5" s="1"/>
  <c r="AN236" i="5" s="1"/>
  <c r="AN237" i="5" s="1"/>
  <c r="AN238" i="5" s="1"/>
  <c r="AN239" i="5" s="1"/>
  <c r="AN240" i="5" s="1"/>
  <c r="AN241" i="5" s="1"/>
  <c r="AN242" i="5" s="1"/>
  <c r="AN243" i="5" s="1"/>
  <c r="AN244" i="5" s="1"/>
  <c r="AN245" i="5" s="1"/>
  <c r="AN246" i="5" s="1"/>
  <c r="AN247" i="5" s="1"/>
  <c r="AN248" i="5" s="1"/>
  <c r="AN249" i="5" s="1"/>
  <c r="AN250" i="5" s="1"/>
  <c r="AN251" i="5" s="1"/>
  <c r="AN252" i="5" s="1"/>
  <c r="AN253" i="5" s="1"/>
  <c r="AN254" i="5" s="1"/>
  <c r="AN255" i="5" s="1"/>
  <c r="AN256" i="5" s="1"/>
  <c r="AN257" i="5" s="1"/>
  <c r="AN258" i="5" s="1"/>
  <c r="AN259" i="5" s="1"/>
  <c r="AN260" i="5" s="1"/>
  <c r="AN261" i="5" s="1"/>
  <c r="AN262" i="5" s="1"/>
  <c r="AN263" i="5" s="1"/>
  <c r="AN264" i="5" s="1"/>
  <c r="AN265" i="5" s="1"/>
  <c r="AN266" i="5" s="1"/>
  <c r="AN267" i="5" s="1"/>
  <c r="AN268" i="5" s="1"/>
  <c r="AN269" i="5" s="1"/>
  <c r="AN270" i="5" s="1"/>
  <c r="AN271" i="5" s="1"/>
  <c r="AN272" i="5" s="1"/>
  <c r="AN273" i="5" s="1"/>
  <c r="AN274" i="5" s="1"/>
  <c r="AN275" i="5" s="1"/>
  <c r="AN276" i="5" s="1"/>
  <c r="AN277" i="5" s="1"/>
  <c r="AN278" i="5" s="1"/>
  <c r="AN279" i="5" s="1"/>
  <c r="AN280" i="5" s="1"/>
  <c r="AN281" i="5" s="1"/>
  <c r="AN282" i="5" s="1"/>
  <c r="AN283" i="5" s="1"/>
  <c r="AN284" i="5" s="1"/>
  <c r="AN285" i="5" s="1"/>
  <c r="AN286" i="5" s="1"/>
  <c r="AN287" i="5" s="1"/>
  <c r="AN288" i="5" s="1"/>
  <c r="AN289" i="5" s="1"/>
  <c r="AN290" i="5" s="1"/>
  <c r="AN291" i="5" s="1"/>
  <c r="AN292" i="5" s="1"/>
  <c r="AN293" i="5" s="1"/>
  <c r="AN294" i="5" s="1"/>
  <c r="AN295" i="5" s="1"/>
  <c r="AN296" i="5" s="1"/>
  <c r="AN297" i="5" s="1"/>
  <c r="AN298" i="5" s="1"/>
  <c r="AN299" i="5" s="1"/>
  <c r="AN300" i="5" s="1"/>
  <c r="AN301" i="5" s="1"/>
  <c r="AN302" i="5" s="1"/>
  <c r="AN303" i="5" s="1"/>
  <c r="AN304" i="5" s="1"/>
  <c r="AN305" i="5" s="1"/>
  <c r="AN306" i="5" s="1"/>
  <c r="AN307" i="5" s="1"/>
  <c r="AN308" i="5" s="1"/>
  <c r="AN309" i="5" s="1"/>
  <c r="AN310" i="5" s="1"/>
  <c r="AN311" i="5" s="1"/>
  <c r="AN312" i="5" s="1"/>
  <c r="AN313" i="5" s="1"/>
  <c r="AN314" i="5" s="1"/>
  <c r="AN315" i="5" s="1"/>
  <c r="AN316" i="5" s="1"/>
  <c r="AN317" i="5" s="1"/>
  <c r="AN318" i="5" s="1"/>
  <c r="AN319" i="5" s="1"/>
  <c r="AN320" i="5" s="1"/>
  <c r="AN321" i="5" s="1"/>
  <c r="AN322" i="5" s="1"/>
  <c r="AN323" i="5" s="1"/>
  <c r="AN324" i="5" s="1"/>
  <c r="AN325" i="5" s="1"/>
  <c r="AN326" i="5" s="1"/>
  <c r="AN327" i="5" s="1"/>
  <c r="AN328" i="5" s="1"/>
  <c r="AN329" i="5" s="1"/>
  <c r="AN330" i="5" s="1"/>
  <c r="AN331" i="5" s="1"/>
  <c r="AN332" i="5" s="1"/>
  <c r="AN333" i="5" s="1"/>
  <c r="AN334" i="5" s="1"/>
  <c r="AN335" i="5" s="1"/>
  <c r="AN336" i="5" s="1"/>
  <c r="AN337" i="5" s="1"/>
  <c r="AN338" i="5" s="1"/>
  <c r="AN339" i="5" s="1"/>
  <c r="AN340" i="5" s="1"/>
  <c r="AN341" i="5" s="1"/>
  <c r="AN342" i="5" s="1"/>
  <c r="AN343" i="5" s="1"/>
  <c r="AN344" i="5" s="1"/>
  <c r="AN345" i="5" s="1"/>
  <c r="AN346" i="5" s="1"/>
  <c r="AN347" i="5" s="1"/>
  <c r="AN348" i="5" s="1"/>
  <c r="AN349" i="5" s="1"/>
  <c r="AN350" i="5" s="1"/>
  <c r="AN351" i="5" s="1"/>
  <c r="AN352" i="5" s="1"/>
  <c r="AN353" i="5" s="1"/>
  <c r="AN354" i="5" s="1"/>
  <c r="AN355" i="5" s="1"/>
  <c r="AN356" i="5" s="1"/>
  <c r="AN357" i="5" s="1"/>
  <c r="AN358" i="5" s="1"/>
  <c r="AN359" i="5" s="1"/>
  <c r="AN360" i="5" s="1"/>
  <c r="AN361" i="5" s="1"/>
  <c r="AN362" i="5" s="1"/>
  <c r="AN363" i="5" s="1"/>
  <c r="AN364" i="5" s="1"/>
  <c r="AN365" i="5" s="1"/>
  <c r="AN366" i="5" s="1"/>
  <c r="AN367" i="5" s="1"/>
  <c r="BM3" i="5"/>
  <c r="CB4" i="5"/>
  <c r="CB5" i="5" s="1"/>
  <c r="CB6" i="5" s="1"/>
  <c r="CB7" i="5" s="1"/>
  <c r="CB8" i="5" s="1"/>
  <c r="CB9" i="5" s="1"/>
  <c r="CB10" i="5" s="1"/>
  <c r="CB11" i="5" s="1"/>
  <c r="CB12" i="5" s="1"/>
  <c r="CB13" i="5" s="1"/>
  <c r="CB14" i="5" s="1"/>
  <c r="CB15" i="5" s="1"/>
  <c r="CB16" i="5" s="1"/>
  <c r="CB17" i="5" s="1"/>
  <c r="CB18" i="5" s="1"/>
  <c r="CB19" i="5" s="1"/>
  <c r="CB20" i="5" s="1"/>
  <c r="CB21" i="5" s="1"/>
  <c r="CB22" i="5" s="1"/>
  <c r="CB23" i="5" s="1"/>
  <c r="CB24" i="5" s="1"/>
  <c r="CB25" i="5" s="1"/>
  <c r="CB26" i="5" s="1"/>
  <c r="CB27" i="5" s="1"/>
  <c r="CB28" i="5" s="1"/>
  <c r="CB29" i="5" s="1"/>
  <c r="CB30" i="5" s="1"/>
  <c r="CB31" i="5" s="1"/>
  <c r="CB32" i="5" s="1"/>
  <c r="CB33" i="5" s="1"/>
  <c r="CB34" i="5" s="1"/>
  <c r="CB35" i="5" s="1"/>
  <c r="CB36" i="5" s="1"/>
  <c r="CB37" i="5" s="1"/>
  <c r="CB38" i="5" s="1"/>
  <c r="CB39" i="5" s="1"/>
  <c r="CB40" i="5" s="1"/>
  <c r="CB41" i="5" s="1"/>
  <c r="CB42" i="5" s="1"/>
  <c r="CB43" i="5" s="1"/>
  <c r="CB44" i="5" s="1"/>
  <c r="CB45" i="5" s="1"/>
  <c r="CB46" i="5" s="1"/>
  <c r="CB47" i="5" s="1"/>
  <c r="CB48" i="5" s="1"/>
  <c r="CB49" i="5" s="1"/>
  <c r="CB50" i="5" s="1"/>
  <c r="CB51" i="5" s="1"/>
  <c r="CB52" i="5" s="1"/>
  <c r="CB53" i="5" s="1"/>
  <c r="CB54" i="5" s="1"/>
  <c r="CB55" i="5" s="1"/>
  <c r="CB56" i="5" s="1"/>
  <c r="CB57" i="5" s="1"/>
  <c r="CB58" i="5" s="1"/>
  <c r="CB59" i="5" s="1"/>
  <c r="CB60" i="5" s="1"/>
  <c r="CB61" i="5" s="1"/>
  <c r="CB62" i="5" s="1"/>
  <c r="CB63" i="5" s="1"/>
  <c r="CB64" i="5" s="1"/>
  <c r="CB65" i="5" s="1"/>
  <c r="CB66" i="5" s="1"/>
  <c r="CB67" i="5" s="1"/>
  <c r="CB68" i="5" s="1"/>
  <c r="CB69" i="5" s="1"/>
  <c r="CB70" i="5" s="1"/>
  <c r="CB71" i="5" s="1"/>
  <c r="CB72" i="5" s="1"/>
  <c r="CB73" i="5" s="1"/>
  <c r="CB74" i="5" s="1"/>
  <c r="CB75" i="5" s="1"/>
  <c r="CB76" i="5" s="1"/>
  <c r="CB77" i="5" s="1"/>
  <c r="CB78" i="5" s="1"/>
  <c r="CB79" i="5" s="1"/>
  <c r="CB80" i="5" s="1"/>
  <c r="CB81" i="5" s="1"/>
  <c r="CB82" i="5" s="1"/>
  <c r="CB83" i="5" s="1"/>
  <c r="CB84" i="5" s="1"/>
  <c r="CB85" i="5" s="1"/>
  <c r="CB86" i="5" s="1"/>
  <c r="CB87" i="5" s="1"/>
  <c r="CB88" i="5" s="1"/>
  <c r="CB89" i="5" s="1"/>
  <c r="CB90" i="5" s="1"/>
  <c r="CB91" i="5" s="1"/>
  <c r="CB92" i="5" s="1"/>
  <c r="CB93" i="5" s="1"/>
  <c r="CB94" i="5" s="1"/>
  <c r="CB95" i="5" s="1"/>
  <c r="CB96" i="5" s="1"/>
  <c r="CB97" i="5" s="1"/>
  <c r="CB98" i="5" s="1"/>
  <c r="CB99" i="5" s="1"/>
  <c r="CB100" i="5" s="1"/>
  <c r="CB101" i="5" s="1"/>
  <c r="CB102" i="5" s="1"/>
  <c r="CB103" i="5" s="1"/>
  <c r="CB104" i="5" s="1"/>
  <c r="CB105" i="5" s="1"/>
  <c r="CB106" i="5" s="1"/>
  <c r="CB107" i="5" s="1"/>
  <c r="CB108" i="5" s="1"/>
  <c r="CB109" i="5" s="1"/>
  <c r="CB110" i="5" s="1"/>
  <c r="CB111" i="5" s="1"/>
  <c r="CB112" i="5" s="1"/>
  <c r="CB113" i="5" s="1"/>
  <c r="CB114" i="5" s="1"/>
  <c r="CB115" i="5" s="1"/>
  <c r="CB116" i="5" s="1"/>
  <c r="CB117" i="5" s="1"/>
  <c r="CB118" i="5" s="1"/>
  <c r="CB119" i="5" s="1"/>
  <c r="CB120" i="5" s="1"/>
  <c r="CB121" i="5" s="1"/>
  <c r="CB122" i="5" s="1"/>
  <c r="CB123" i="5" s="1"/>
  <c r="CB124" i="5" s="1"/>
  <c r="CB125" i="5" s="1"/>
  <c r="CB126" i="5" s="1"/>
  <c r="CB127" i="5" s="1"/>
  <c r="CB128" i="5" s="1"/>
  <c r="CB129" i="5" s="1"/>
  <c r="CB130" i="5" s="1"/>
  <c r="CB131" i="5" s="1"/>
  <c r="CB132" i="5" s="1"/>
  <c r="CB133" i="5" s="1"/>
  <c r="CB134" i="5" s="1"/>
  <c r="CB135" i="5" s="1"/>
  <c r="CB136" i="5" s="1"/>
  <c r="CB137" i="5" s="1"/>
  <c r="CB138" i="5" s="1"/>
  <c r="CB139" i="5" s="1"/>
  <c r="CB140" i="5" s="1"/>
  <c r="CB141" i="5" s="1"/>
  <c r="CB142" i="5" s="1"/>
  <c r="CB143" i="5" s="1"/>
  <c r="CB144" i="5" s="1"/>
  <c r="CB145" i="5" s="1"/>
  <c r="CB146" i="5" s="1"/>
  <c r="CB147" i="5" s="1"/>
  <c r="CB148" i="5" s="1"/>
  <c r="CB149" i="5" s="1"/>
  <c r="CB150" i="5" s="1"/>
  <c r="CB151" i="5" s="1"/>
  <c r="CB152" i="5" s="1"/>
  <c r="CB153" i="5" s="1"/>
  <c r="CB154" i="5" s="1"/>
  <c r="CB155" i="5" s="1"/>
  <c r="CB156" i="5" s="1"/>
  <c r="CB157" i="5" s="1"/>
  <c r="CB158" i="5" s="1"/>
  <c r="CB159" i="5" s="1"/>
  <c r="CB160" i="5" s="1"/>
  <c r="CB161" i="5" s="1"/>
  <c r="CB162" i="5" s="1"/>
  <c r="CB163" i="5" s="1"/>
  <c r="CB164" i="5" s="1"/>
  <c r="CB165" i="5" s="1"/>
  <c r="CB166" i="5" s="1"/>
  <c r="CB167" i="5" s="1"/>
  <c r="CB168" i="5" s="1"/>
  <c r="CB169" i="5" s="1"/>
  <c r="CB170" i="5" s="1"/>
  <c r="CB171" i="5" s="1"/>
  <c r="CB172" i="5" s="1"/>
  <c r="CB173" i="5" s="1"/>
  <c r="CB174" i="5" s="1"/>
  <c r="CB175" i="5" s="1"/>
  <c r="CB176" i="5" s="1"/>
  <c r="CB177" i="5" s="1"/>
  <c r="CB178" i="5" s="1"/>
  <c r="CB179" i="5" s="1"/>
  <c r="CB180" i="5" s="1"/>
  <c r="CB181" i="5" s="1"/>
  <c r="CB182" i="5" s="1"/>
  <c r="CB183" i="5" s="1"/>
  <c r="CB184" i="5" s="1"/>
  <c r="CB185" i="5" s="1"/>
  <c r="CB186" i="5" s="1"/>
  <c r="CB187" i="5" s="1"/>
  <c r="CB188" i="5" s="1"/>
  <c r="CB189" i="5" s="1"/>
  <c r="CB190" i="5" s="1"/>
  <c r="CB191" i="5" s="1"/>
  <c r="CB192" i="5" s="1"/>
  <c r="CB193" i="5" s="1"/>
  <c r="CB194" i="5" s="1"/>
  <c r="CB195" i="5" s="1"/>
  <c r="CB196" i="5" s="1"/>
  <c r="CB197" i="5" s="1"/>
  <c r="CB198" i="5" s="1"/>
  <c r="CB199" i="5" s="1"/>
  <c r="CB200" i="5" s="1"/>
  <c r="CB201" i="5" s="1"/>
  <c r="CB202" i="5" s="1"/>
  <c r="CB203" i="5" s="1"/>
  <c r="CB204" i="5" s="1"/>
  <c r="CB205" i="5" s="1"/>
  <c r="CB206" i="5" s="1"/>
  <c r="CB207" i="5" s="1"/>
  <c r="CB208" i="5" s="1"/>
  <c r="CB209" i="5" s="1"/>
  <c r="CB210" i="5" s="1"/>
  <c r="CB211" i="5" s="1"/>
  <c r="CB212" i="5" s="1"/>
  <c r="CB213" i="5" s="1"/>
  <c r="CB214" i="5" s="1"/>
  <c r="CB215" i="5" s="1"/>
  <c r="CB216" i="5" s="1"/>
  <c r="CB217" i="5" s="1"/>
  <c r="CB218" i="5" s="1"/>
  <c r="CB219" i="5" s="1"/>
  <c r="CB220" i="5" s="1"/>
  <c r="CB221" i="5" s="1"/>
  <c r="CB222" i="5" s="1"/>
  <c r="CB223" i="5" s="1"/>
  <c r="CB224" i="5" s="1"/>
  <c r="CB225" i="5" s="1"/>
  <c r="CB226" i="5" s="1"/>
  <c r="CB227" i="5" s="1"/>
  <c r="CB228" i="5" s="1"/>
  <c r="CB229" i="5" s="1"/>
  <c r="CB230" i="5" s="1"/>
  <c r="CB231" i="5" s="1"/>
  <c r="CB232" i="5" s="1"/>
  <c r="CB233" i="5" s="1"/>
  <c r="CB234" i="5" s="1"/>
  <c r="CB235" i="5" s="1"/>
  <c r="CB236" i="5" s="1"/>
  <c r="CB237" i="5" s="1"/>
  <c r="CB238" i="5" s="1"/>
  <c r="CB239" i="5" s="1"/>
  <c r="CB240" i="5" s="1"/>
  <c r="CB241" i="5" s="1"/>
  <c r="CB242" i="5" s="1"/>
  <c r="CB243" i="5" s="1"/>
  <c r="CB244" i="5" s="1"/>
  <c r="CB245" i="5" s="1"/>
  <c r="CB246" i="5" s="1"/>
  <c r="CB247" i="5" s="1"/>
  <c r="CB248" i="5" s="1"/>
  <c r="CB249" i="5" s="1"/>
  <c r="CB250" i="5" s="1"/>
  <c r="CB251" i="5" s="1"/>
  <c r="CB252" i="5" s="1"/>
  <c r="CB253" i="5" s="1"/>
  <c r="CB254" i="5" s="1"/>
  <c r="CB255" i="5" s="1"/>
  <c r="CB256" i="5" s="1"/>
  <c r="CB257" i="5" s="1"/>
  <c r="CB258" i="5" s="1"/>
  <c r="CB259" i="5" s="1"/>
  <c r="CB260" i="5" s="1"/>
  <c r="CB261" i="5" s="1"/>
  <c r="CB262" i="5" s="1"/>
  <c r="CB263" i="5" s="1"/>
  <c r="CB264" i="5" s="1"/>
  <c r="CB265" i="5" s="1"/>
  <c r="CB266" i="5" s="1"/>
  <c r="CB267" i="5" s="1"/>
  <c r="CB268" i="5" s="1"/>
  <c r="CB269" i="5" s="1"/>
  <c r="CB270" i="5" s="1"/>
  <c r="CB271" i="5" s="1"/>
  <c r="CB272" i="5" s="1"/>
  <c r="CB273" i="5" s="1"/>
  <c r="CB274" i="5" s="1"/>
  <c r="CB275" i="5" s="1"/>
  <c r="CB276" i="5" s="1"/>
  <c r="CB277" i="5" s="1"/>
  <c r="CB278" i="5" s="1"/>
  <c r="CB279" i="5" s="1"/>
  <c r="CB280" i="5" s="1"/>
  <c r="CB281" i="5" s="1"/>
  <c r="CB282" i="5" s="1"/>
  <c r="CB283" i="5" s="1"/>
  <c r="CB284" i="5" s="1"/>
  <c r="CB285" i="5" s="1"/>
  <c r="CB286" i="5" s="1"/>
  <c r="CB287" i="5" s="1"/>
  <c r="CB288" i="5" s="1"/>
  <c r="CB289" i="5" s="1"/>
  <c r="CB290" i="5" s="1"/>
  <c r="CB291" i="5" s="1"/>
  <c r="CB292" i="5" s="1"/>
  <c r="CB293" i="5" s="1"/>
  <c r="CB294" i="5" s="1"/>
  <c r="CB295" i="5" s="1"/>
  <c r="CB296" i="5" s="1"/>
  <c r="CB297" i="5" s="1"/>
  <c r="CB298" i="5" s="1"/>
  <c r="CB299" i="5" s="1"/>
  <c r="CB300" i="5" s="1"/>
  <c r="CB301" i="5" s="1"/>
  <c r="CB302" i="5" s="1"/>
  <c r="CB303" i="5" s="1"/>
  <c r="CB304" i="5" s="1"/>
  <c r="CB305" i="5" s="1"/>
  <c r="CB306" i="5" s="1"/>
  <c r="CB307" i="5" s="1"/>
  <c r="CB308" i="5" s="1"/>
  <c r="CB309" i="5" s="1"/>
  <c r="CB310" i="5" s="1"/>
  <c r="CB311" i="5" s="1"/>
  <c r="CB312" i="5" s="1"/>
  <c r="CB313" i="5" s="1"/>
  <c r="CB314" i="5" s="1"/>
  <c r="CB315" i="5" s="1"/>
  <c r="CB316" i="5" s="1"/>
  <c r="CB317" i="5" s="1"/>
  <c r="CB318" i="5" s="1"/>
  <c r="CB319" i="5" s="1"/>
  <c r="CB320" i="5" s="1"/>
  <c r="CB321" i="5" s="1"/>
  <c r="CB322" i="5" s="1"/>
  <c r="CB323" i="5" s="1"/>
  <c r="CB324" i="5" s="1"/>
  <c r="CB325" i="5" s="1"/>
  <c r="CB326" i="5" s="1"/>
  <c r="CB327" i="5" s="1"/>
  <c r="CB328" i="5" s="1"/>
  <c r="CB329" i="5" s="1"/>
  <c r="CB330" i="5" s="1"/>
  <c r="CB331" i="5" s="1"/>
  <c r="CB332" i="5" s="1"/>
  <c r="CB333" i="5" s="1"/>
  <c r="CB334" i="5" s="1"/>
  <c r="CB335" i="5" s="1"/>
  <c r="CB336" i="5" s="1"/>
  <c r="CB337" i="5" s="1"/>
  <c r="CB338" i="5" s="1"/>
  <c r="CB339" i="5" s="1"/>
  <c r="CB340" i="5" s="1"/>
  <c r="CB341" i="5" s="1"/>
  <c r="CB342" i="5" s="1"/>
  <c r="CB343" i="5" s="1"/>
  <c r="CB344" i="5" s="1"/>
  <c r="CB345" i="5" s="1"/>
  <c r="CB346" i="5" s="1"/>
  <c r="CB347" i="5" s="1"/>
  <c r="CB348" i="5" s="1"/>
  <c r="CB349" i="5" s="1"/>
  <c r="CB350" i="5" s="1"/>
  <c r="CB351" i="5" s="1"/>
  <c r="CB352" i="5" s="1"/>
  <c r="CB353" i="5" s="1"/>
  <c r="CB354" i="5" s="1"/>
  <c r="CB355" i="5" s="1"/>
  <c r="CB356" i="5" s="1"/>
  <c r="CB357" i="5" s="1"/>
  <c r="CB358" i="5" s="1"/>
  <c r="CB359" i="5" s="1"/>
  <c r="CB360" i="5" s="1"/>
  <c r="CB361" i="5" s="1"/>
  <c r="CB362" i="5" s="1"/>
  <c r="CB363" i="5" s="1"/>
  <c r="CB364" i="5" s="1"/>
  <c r="CB365" i="5" s="1"/>
  <c r="CB366" i="5" s="1"/>
  <c r="CB367" i="5" s="1"/>
  <c r="BT4" i="5"/>
  <c r="BT5" i="5" s="1"/>
  <c r="BT6" i="5" s="1"/>
  <c r="BT7" i="5" s="1"/>
  <c r="BT8" i="5" s="1"/>
  <c r="BT9" i="5" s="1"/>
  <c r="BT10" i="5" s="1"/>
  <c r="BT11" i="5" s="1"/>
  <c r="BT12" i="5" s="1"/>
  <c r="BT13" i="5" s="1"/>
  <c r="BT14" i="5" s="1"/>
  <c r="BT15" i="5" s="1"/>
  <c r="BT16" i="5" s="1"/>
  <c r="BT17" i="5" s="1"/>
  <c r="BT18" i="5" s="1"/>
  <c r="BT19" i="5" s="1"/>
  <c r="BT20" i="5" s="1"/>
  <c r="BT21" i="5" s="1"/>
  <c r="BT22" i="5" s="1"/>
  <c r="BT23" i="5" s="1"/>
  <c r="BT24" i="5" s="1"/>
  <c r="BT25" i="5" s="1"/>
  <c r="BT26" i="5" s="1"/>
  <c r="BT27" i="5" s="1"/>
  <c r="BT28" i="5" s="1"/>
  <c r="BT29" i="5" s="1"/>
  <c r="BT30" i="5" s="1"/>
  <c r="BT31" i="5" s="1"/>
  <c r="BT32" i="5" s="1"/>
  <c r="BT33" i="5" s="1"/>
  <c r="BT34" i="5" s="1"/>
  <c r="BT35" i="5" s="1"/>
  <c r="BT36" i="5" s="1"/>
  <c r="BT37" i="5" s="1"/>
  <c r="BT38" i="5" s="1"/>
  <c r="BT39" i="5" s="1"/>
  <c r="BT40" i="5" s="1"/>
  <c r="BT41" i="5" s="1"/>
  <c r="BT42" i="5" s="1"/>
  <c r="BT43" i="5" s="1"/>
  <c r="BT44" i="5" s="1"/>
  <c r="BT45" i="5" s="1"/>
  <c r="BT46" i="5" s="1"/>
  <c r="BT47" i="5" s="1"/>
  <c r="BT48" i="5" s="1"/>
  <c r="BT49" i="5" s="1"/>
  <c r="BT50" i="5" s="1"/>
  <c r="BT51" i="5" s="1"/>
  <c r="BT52" i="5" s="1"/>
  <c r="BT53" i="5" s="1"/>
  <c r="BT54" i="5" s="1"/>
  <c r="BT55" i="5" s="1"/>
  <c r="BT56" i="5" s="1"/>
  <c r="BT57" i="5" s="1"/>
  <c r="BT58" i="5" s="1"/>
  <c r="BT59" i="5" s="1"/>
  <c r="BT60" i="5" s="1"/>
  <c r="BT61" i="5" s="1"/>
  <c r="BT62" i="5" s="1"/>
  <c r="BT63" i="5" s="1"/>
  <c r="BT64" i="5" s="1"/>
  <c r="BT65" i="5" s="1"/>
  <c r="BT66" i="5" s="1"/>
  <c r="BT67" i="5" s="1"/>
  <c r="BT68" i="5" s="1"/>
  <c r="BT69" i="5" s="1"/>
  <c r="BT70" i="5" s="1"/>
  <c r="BT71" i="5" s="1"/>
  <c r="BT72" i="5" s="1"/>
  <c r="BT73" i="5" s="1"/>
  <c r="BT74" i="5" s="1"/>
  <c r="BT75" i="5" s="1"/>
  <c r="BT76" i="5" s="1"/>
  <c r="BT77" i="5" s="1"/>
  <c r="BT78" i="5" s="1"/>
  <c r="BT79" i="5" s="1"/>
  <c r="BT80" i="5" s="1"/>
  <c r="BT81" i="5" s="1"/>
  <c r="BT82" i="5" s="1"/>
  <c r="BT83" i="5" s="1"/>
  <c r="BT84" i="5" s="1"/>
  <c r="BT85" i="5" s="1"/>
  <c r="BT86" i="5" s="1"/>
  <c r="BT87" i="5" s="1"/>
  <c r="BT88" i="5" s="1"/>
  <c r="BT89" i="5" s="1"/>
  <c r="BT90" i="5" s="1"/>
  <c r="BT91" i="5" s="1"/>
  <c r="BT92" i="5" s="1"/>
  <c r="BT93" i="5" s="1"/>
  <c r="BT94" i="5" s="1"/>
  <c r="BT95" i="5" s="1"/>
  <c r="BT96" i="5" s="1"/>
  <c r="BT97" i="5" s="1"/>
  <c r="BT98" i="5" s="1"/>
  <c r="BT99" i="5" s="1"/>
  <c r="BT100" i="5" s="1"/>
  <c r="BT101" i="5" s="1"/>
  <c r="BT102" i="5" s="1"/>
  <c r="BT103" i="5" s="1"/>
  <c r="BT104" i="5" s="1"/>
  <c r="BT105" i="5" s="1"/>
  <c r="BT106" i="5" s="1"/>
  <c r="BT107" i="5" s="1"/>
  <c r="BT108" i="5" s="1"/>
  <c r="BT109" i="5" s="1"/>
  <c r="BT110" i="5" s="1"/>
  <c r="BT111" i="5" s="1"/>
  <c r="BT112" i="5" s="1"/>
  <c r="BT113" i="5" s="1"/>
  <c r="BT114" i="5" s="1"/>
  <c r="BT115" i="5" s="1"/>
  <c r="BT116" i="5" s="1"/>
  <c r="BT117" i="5" s="1"/>
  <c r="BT118" i="5" s="1"/>
  <c r="BT119" i="5" s="1"/>
  <c r="BT120" i="5" s="1"/>
  <c r="BT121" i="5" s="1"/>
  <c r="BT122" i="5" s="1"/>
  <c r="BT123" i="5" s="1"/>
  <c r="BT124" i="5" s="1"/>
  <c r="BT125" i="5" s="1"/>
  <c r="BT126" i="5" s="1"/>
  <c r="BT127" i="5" s="1"/>
  <c r="BT128" i="5" s="1"/>
  <c r="BT129" i="5" s="1"/>
  <c r="BT130" i="5" s="1"/>
  <c r="BT131" i="5" s="1"/>
  <c r="BT132" i="5" s="1"/>
  <c r="BT133" i="5" s="1"/>
  <c r="BT134" i="5" s="1"/>
  <c r="BT135" i="5" s="1"/>
  <c r="BT136" i="5" s="1"/>
  <c r="BT137" i="5" s="1"/>
  <c r="BT138" i="5" s="1"/>
  <c r="BT139" i="5" s="1"/>
  <c r="BT140" i="5" s="1"/>
  <c r="BT141" i="5" s="1"/>
  <c r="BT142" i="5" s="1"/>
  <c r="BT143" i="5" s="1"/>
  <c r="BT144" i="5" s="1"/>
  <c r="BT145" i="5" s="1"/>
  <c r="BT146" i="5" s="1"/>
  <c r="BT147" i="5" s="1"/>
  <c r="BT148" i="5" s="1"/>
  <c r="BT149" i="5" s="1"/>
  <c r="BT150" i="5" s="1"/>
  <c r="BT151" i="5" s="1"/>
  <c r="BT152" i="5" s="1"/>
  <c r="BT153" i="5" s="1"/>
  <c r="BT154" i="5" s="1"/>
  <c r="BT155" i="5" s="1"/>
  <c r="BT156" i="5" s="1"/>
  <c r="BT157" i="5" s="1"/>
  <c r="BT158" i="5" s="1"/>
  <c r="BT159" i="5" s="1"/>
  <c r="BT160" i="5" s="1"/>
  <c r="BT161" i="5" s="1"/>
  <c r="BT162" i="5" s="1"/>
  <c r="BT163" i="5" s="1"/>
  <c r="BT164" i="5" s="1"/>
  <c r="BT165" i="5" s="1"/>
  <c r="BT166" i="5" s="1"/>
  <c r="BT167" i="5" s="1"/>
  <c r="BT168" i="5" s="1"/>
  <c r="BT169" i="5" s="1"/>
  <c r="BT170" i="5" s="1"/>
  <c r="BT171" i="5" s="1"/>
  <c r="BT172" i="5" s="1"/>
  <c r="BT173" i="5" s="1"/>
  <c r="BT174" i="5" s="1"/>
  <c r="BT175" i="5" s="1"/>
  <c r="BT176" i="5" s="1"/>
  <c r="BT177" i="5" s="1"/>
  <c r="BT178" i="5" s="1"/>
  <c r="BT179" i="5" s="1"/>
  <c r="BT180" i="5" s="1"/>
  <c r="BT181" i="5" s="1"/>
  <c r="BT182" i="5" s="1"/>
  <c r="BT183" i="5" s="1"/>
  <c r="BT184" i="5" s="1"/>
  <c r="BT185" i="5" s="1"/>
  <c r="BT186" i="5" s="1"/>
  <c r="BT187" i="5" s="1"/>
  <c r="BT188" i="5" s="1"/>
  <c r="BT189" i="5" s="1"/>
  <c r="BT190" i="5" s="1"/>
  <c r="BT191" i="5" s="1"/>
  <c r="BT192" i="5" s="1"/>
  <c r="BT193" i="5" s="1"/>
  <c r="BT194" i="5" s="1"/>
  <c r="BT195" i="5" s="1"/>
  <c r="BT196" i="5" s="1"/>
  <c r="BT197" i="5" s="1"/>
  <c r="BT198" i="5" s="1"/>
  <c r="BT199" i="5" s="1"/>
  <c r="BT200" i="5" s="1"/>
  <c r="BT201" i="5" s="1"/>
  <c r="BT202" i="5" s="1"/>
  <c r="BT203" i="5" s="1"/>
  <c r="BT204" i="5" s="1"/>
  <c r="BT205" i="5" s="1"/>
  <c r="BT206" i="5" s="1"/>
  <c r="BT207" i="5" s="1"/>
  <c r="BT208" i="5" s="1"/>
  <c r="BT209" i="5" s="1"/>
  <c r="BT210" i="5" s="1"/>
  <c r="BT211" i="5" s="1"/>
  <c r="BT212" i="5" s="1"/>
  <c r="BT213" i="5" s="1"/>
  <c r="BT214" i="5" s="1"/>
  <c r="BT215" i="5" s="1"/>
  <c r="BT216" i="5" s="1"/>
  <c r="BT217" i="5" s="1"/>
  <c r="BT218" i="5" s="1"/>
  <c r="BT219" i="5" s="1"/>
  <c r="BT220" i="5" s="1"/>
  <c r="BT221" i="5" s="1"/>
  <c r="BT222" i="5" s="1"/>
  <c r="BT223" i="5" s="1"/>
  <c r="BT224" i="5" s="1"/>
  <c r="BT225" i="5" s="1"/>
  <c r="BT226" i="5" s="1"/>
  <c r="BT227" i="5" s="1"/>
  <c r="BT228" i="5" s="1"/>
  <c r="BT229" i="5" s="1"/>
  <c r="BT230" i="5" s="1"/>
  <c r="BT231" i="5" s="1"/>
  <c r="BT232" i="5" s="1"/>
  <c r="BT233" i="5" s="1"/>
  <c r="BT234" i="5" s="1"/>
  <c r="BT235" i="5" s="1"/>
  <c r="BT236" i="5" s="1"/>
  <c r="BT237" i="5" s="1"/>
  <c r="BT238" i="5" s="1"/>
  <c r="BT239" i="5" s="1"/>
  <c r="BT240" i="5" s="1"/>
  <c r="BT241" i="5" s="1"/>
  <c r="BT242" i="5" s="1"/>
  <c r="BT243" i="5" s="1"/>
  <c r="BT244" i="5" s="1"/>
  <c r="BT245" i="5" s="1"/>
  <c r="BT246" i="5" s="1"/>
  <c r="BT247" i="5" s="1"/>
  <c r="BT248" i="5" s="1"/>
  <c r="BT249" i="5" s="1"/>
  <c r="BT250" i="5" s="1"/>
  <c r="BT251" i="5" s="1"/>
  <c r="BT252" i="5" s="1"/>
  <c r="BT253" i="5" s="1"/>
  <c r="BT254" i="5" s="1"/>
  <c r="BT255" i="5" s="1"/>
  <c r="BT256" i="5" s="1"/>
  <c r="BT257" i="5" s="1"/>
  <c r="BT258" i="5" s="1"/>
  <c r="BT259" i="5" s="1"/>
  <c r="BT260" i="5" s="1"/>
  <c r="BT261" i="5" s="1"/>
  <c r="BT262" i="5" s="1"/>
  <c r="BT263" i="5" s="1"/>
  <c r="BT264" i="5" s="1"/>
  <c r="BT265" i="5" s="1"/>
  <c r="BT266" i="5" s="1"/>
  <c r="BT267" i="5" s="1"/>
  <c r="BT268" i="5" s="1"/>
  <c r="BT269" i="5" s="1"/>
  <c r="BT270" i="5" s="1"/>
  <c r="BT271" i="5" s="1"/>
  <c r="BT272" i="5" s="1"/>
  <c r="BT273" i="5" s="1"/>
  <c r="BT274" i="5" s="1"/>
  <c r="BT275" i="5" s="1"/>
  <c r="BT276" i="5" s="1"/>
  <c r="BT277" i="5" s="1"/>
  <c r="BT278" i="5" s="1"/>
  <c r="BT279" i="5" s="1"/>
  <c r="BT280" i="5" s="1"/>
  <c r="BT281" i="5" s="1"/>
  <c r="BT282" i="5" s="1"/>
  <c r="BT283" i="5" s="1"/>
  <c r="BT284" i="5" s="1"/>
  <c r="BT285" i="5" s="1"/>
  <c r="BT286" i="5" s="1"/>
  <c r="BT287" i="5" s="1"/>
  <c r="BT288" i="5" s="1"/>
  <c r="BT289" i="5" s="1"/>
  <c r="BT290" i="5" s="1"/>
  <c r="BT291" i="5" s="1"/>
  <c r="BT292" i="5" s="1"/>
  <c r="BT293" i="5" s="1"/>
  <c r="BT294" i="5" s="1"/>
  <c r="BT295" i="5" s="1"/>
  <c r="BT296" i="5" s="1"/>
  <c r="BT297" i="5" s="1"/>
  <c r="BT298" i="5" s="1"/>
  <c r="BT299" i="5" s="1"/>
  <c r="BT300" i="5" s="1"/>
  <c r="BT301" i="5" s="1"/>
  <c r="BT302" i="5" s="1"/>
  <c r="BT303" i="5" s="1"/>
  <c r="BT304" i="5" s="1"/>
  <c r="BT305" i="5" s="1"/>
  <c r="BT306" i="5" s="1"/>
  <c r="BT307" i="5" s="1"/>
  <c r="BT308" i="5" s="1"/>
  <c r="BT309" i="5" s="1"/>
  <c r="BT310" i="5" s="1"/>
  <c r="BT311" i="5" s="1"/>
  <c r="BT312" i="5" s="1"/>
  <c r="BT313" i="5" s="1"/>
  <c r="BT314" i="5" s="1"/>
  <c r="BT315" i="5" s="1"/>
  <c r="BT316" i="5" s="1"/>
  <c r="BT317" i="5" s="1"/>
  <c r="BT318" i="5" s="1"/>
  <c r="BT319" i="5" s="1"/>
  <c r="BT320" i="5" s="1"/>
  <c r="BT321" i="5" s="1"/>
  <c r="BT322" i="5" s="1"/>
  <c r="BT323" i="5" s="1"/>
  <c r="BT324" i="5" s="1"/>
  <c r="BT325" i="5" s="1"/>
  <c r="BT326" i="5" s="1"/>
  <c r="BT327" i="5" s="1"/>
  <c r="BT328" i="5" s="1"/>
  <c r="BT329" i="5" s="1"/>
  <c r="BT330" i="5" s="1"/>
  <c r="BT331" i="5" s="1"/>
  <c r="BT332" i="5" s="1"/>
  <c r="BT333" i="5" s="1"/>
  <c r="BT334" i="5" s="1"/>
  <c r="BT335" i="5" s="1"/>
  <c r="BT336" i="5" s="1"/>
  <c r="BT337" i="5" s="1"/>
  <c r="BT338" i="5" s="1"/>
  <c r="BT339" i="5" s="1"/>
  <c r="BT340" i="5" s="1"/>
  <c r="BT341" i="5" s="1"/>
  <c r="BT342" i="5" s="1"/>
  <c r="BT343" i="5" s="1"/>
  <c r="BT344" i="5" s="1"/>
  <c r="BT345" i="5" s="1"/>
  <c r="BT346" i="5" s="1"/>
  <c r="BT347" i="5" s="1"/>
  <c r="BT348" i="5" s="1"/>
  <c r="BT349" i="5" s="1"/>
  <c r="BT350" i="5" s="1"/>
  <c r="BT351" i="5" s="1"/>
  <c r="BT352" i="5" s="1"/>
  <c r="BT353" i="5" s="1"/>
  <c r="BT354" i="5" s="1"/>
  <c r="BT355" i="5" s="1"/>
  <c r="BT356" i="5" s="1"/>
  <c r="BT357" i="5" s="1"/>
  <c r="BT358" i="5" s="1"/>
  <c r="BT359" i="5" s="1"/>
  <c r="BT360" i="5" s="1"/>
  <c r="BT361" i="5" s="1"/>
  <c r="BT362" i="5" s="1"/>
  <c r="BT363" i="5" s="1"/>
  <c r="BT364" i="5" s="1"/>
  <c r="BT365" i="5" s="1"/>
  <c r="BT366" i="5" s="1"/>
  <c r="BT367" i="5" s="1"/>
  <c r="DA5" i="4"/>
  <c r="AA5" i="8"/>
  <c r="BD4" i="5"/>
  <c r="BD5" i="5" s="1"/>
  <c r="BD6" i="5" s="1"/>
  <c r="BD7" i="5" s="1"/>
  <c r="BD8" i="5" s="1"/>
  <c r="BD9" i="5" s="1"/>
  <c r="BD10" i="5" s="1"/>
  <c r="BD11" i="5" s="1"/>
  <c r="BD12" i="5" s="1"/>
  <c r="BD13" i="5" s="1"/>
  <c r="BD14" i="5" s="1"/>
  <c r="BD15" i="5" s="1"/>
  <c r="BD16" i="5" s="1"/>
  <c r="BD17" i="5" s="1"/>
  <c r="BD18" i="5" s="1"/>
  <c r="BD19" i="5" s="1"/>
  <c r="BD20" i="5" s="1"/>
  <c r="BD21" i="5" s="1"/>
  <c r="BD22" i="5" s="1"/>
  <c r="BD23" i="5" s="1"/>
  <c r="BD24" i="5" s="1"/>
  <c r="BD25" i="5" s="1"/>
  <c r="BD26" i="5" s="1"/>
  <c r="BD27" i="5" s="1"/>
  <c r="BD28" i="5" s="1"/>
  <c r="BD29" i="5" s="1"/>
  <c r="BD30" i="5" s="1"/>
  <c r="BD31" i="5" s="1"/>
  <c r="BD32" i="5" s="1"/>
  <c r="BD33" i="5" s="1"/>
  <c r="BD34" i="5" s="1"/>
  <c r="BD35" i="5" s="1"/>
  <c r="BD36" i="5" s="1"/>
  <c r="BD37" i="5" s="1"/>
  <c r="BD38" i="5" s="1"/>
  <c r="BD39" i="5" s="1"/>
  <c r="BD40" i="5" s="1"/>
  <c r="BD41" i="5" s="1"/>
  <c r="BD42" i="5" s="1"/>
  <c r="BD43" i="5" s="1"/>
  <c r="BD44" i="5" s="1"/>
  <c r="BD45" i="5" s="1"/>
  <c r="BD46" i="5" s="1"/>
  <c r="BD47" i="5" s="1"/>
  <c r="BD48" i="5" s="1"/>
  <c r="BD49" i="5" s="1"/>
  <c r="BD50" i="5" s="1"/>
  <c r="BD51" i="5" s="1"/>
  <c r="BD52" i="5" s="1"/>
  <c r="BD53" i="5" s="1"/>
  <c r="BD54" i="5" s="1"/>
  <c r="BD55" i="5" s="1"/>
  <c r="BD56" i="5" s="1"/>
  <c r="BD57" i="5" s="1"/>
  <c r="BD58" i="5" s="1"/>
  <c r="BD59" i="5" s="1"/>
  <c r="BD60" i="5" s="1"/>
  <c r="BD61" i="5" s="1"/>
  <c r="BD62" i="5" s="1"/>
  <c r="BD63" i="5" s="1"/>
  <c r="BD64" i="5" s="1"/>
  <c r="BD65" i="5" s="1"/>
  <c r="BD66" i="5" s="1"/>
  <c r="BD67" i="5" s="1"/>
  <c r="BD68" i="5" s="1"/>
  <c r="BD69" i="5" s="1"/>
  <c r="BD70" i="5" s="1"/>
  <c r="BD71" i="5" s="1"/>
  <c r="BD72" i="5" s="1"/>
  <c r="BD73" i="5" s="1"/>
  <c r="BD74" i="5" s="1"/>
  <c r="BD75" i="5" s="1"/>
  <c r="BD76" i="5" s="1"/>
  <c r="BD77" i="5" s="1"/>
  <c r="BD78" i="5" s="1"/>
  <c r="BD79" i="5" s="1"/>
  <c r="BD80" i="5" s="1"/>
  <c r="BD81" i="5" s="1"/>
  <c r="BD82" i="5" s="1"/>
  <c r="BD83" i="5" s="1"/>
  <c r="BD84" i="5" s="1"/>
  <c r="BD85" i="5" s="1"/>
  <c r="BD86" i="5" s="1"/>
  <c r="BD87" i="5" s="1"/>
  <c r="BD88" i="5" s="1"/>
  <c r="BD89" i="5" s="1"/>
  <c r="BD90" i="5" s="1"/>
  <c r="BD91" i="5" s="1"/>
  <c r="BD92" i="5" s="1"/>
  <c r="BD93" i="5" s="1"/>
  <c r="BD94" i="5" s="1"/>
  <c r="BD95" i="5" s="1"/>
  <c r="BD96" i="5" s="1"/>
  <c r="BD97" i="5" s="1"/>
  <c r="BD98" i="5" s="1"/>
  <c r="BD99" i="5" s="1"/>
  <c r="BD100" i="5" s="1"/>
  <c r="BD101" i="5" s="1"/>
  <c r="BD102" i="5" s="1"/>
  <c r="BD103" i="5" s="1"/>
  <c r="BD104" i="5" s="1"/>
  <c r="BD105" i="5" s="1"/>
  <c r="BD106" i="5" s="1"/>
  <c r="BD107" i="5" s="1"/>
  <c r="BD108" i="5" s="1"/>
  <c r="BD109" i="5" s="1"/>
  <c r="BD110" i="5" s="1"/>
  <c r="BD111" i="5" s="1"/>
  <c r="BD112" i="5" s="1"/>
  <c r="BD113" i="5" s="1"/>
  <c r="BD114" i="5" s="1"/>
  <c r="BD115" i="5" s="1"/>
  <c r="BD116" i="5" s="1"/>
  <c r="BD117" i="5" s="1"/>
  <c r="BD118" i="5" s="1"/>
  <c r="BD119" i="5" s="1"/>
  <c r="BD120" i="5" s="1"/>
  <c r="BD121" i="5" s="1"/>
  <c r="BD122" i="5" s="1"/>
  <c r="BD123" i="5" s="1"/>
  <c r="BD124" i="5" s="1"/>
  <c r="BD125" i="5" s="1"/>
  <c r="BD126" i="5" s="1"/>
  <c r="BD127" i="5" s="1"/>
  <c r="BD128" i="5" s="1"/>
  <c r="BD129" i="5" s="1"/>
  <c r="BD130" i="5" s="1"/>
  <c r="BD131" i="5" s="1"/>
  <c r="BD132" i="5" s="1"/>
  <c r="BD133" i="5" s="1"/>
  <c r="BD134" i="5" s="1"/>
  <c r="BD135" i="5" s="1"/>
  <c r="BD136" i="5" s="1"/>
  <c r="BD137" i="5" s="1"/>
  <c r="BD138" i="5" s="1"/>
  <c r="BD139" i="5" s="1"/>
  <c r="BD140" i="5" s="1"/>
  <c r="BD141" i="5" s="1"/>
  <c r="BD142" i="5" s="1"/>
  <c r="BD143" i="5" s="1"/>
  <c r="BD144" i="5" s="1"/>
  <c r="BD145" i="5" s="1"/>
  <c r="BD146" i="5" s="1"/>
  <c r="BD147" i="5" s="1"/>
  <c r="BD148" i="5" s="1"/>
  <c r="BD149" i="5" s="1"/>
  <c r="BD150" i="5" s="1"/>
  <c r="BD151" i="5" s="1"/>
  <c r="BD152" i="5" s="1"/>
  <c r="BD153" i="5" s="1"/>
  <c r="BD154" i="5" s="1"/>
  <c r="BD155" i="5" s="1"/>
  <c r="BD156" i="5" s="1"/>
  <c r="BD157" i="5" s="1"/>
  <c r="BD158" i="5" s="1"/>
  <c r="BD159" i="5" s="1"/>
  <c r="BD160" i="5" s="1"/>
  <c r="BD161" i="5" s="1"/>
  <c r="BD162" i="5" s="1"/>
  <c r="BD163" i="5" s="1"/>
  <c r="BD164" i="5" s="1"/>
  <c r="BD165" i="5" s="1"/>
  <c r="BD166" i="5" s="1"/>
  <c r="BD167" i="5" s="1"/>
  <c r="BD168" i="5" s="1"/>
  <c r="BD169" i="5" s="1"/>
  <c r="BD170" i="5" s="1"/>
  <c r="BD171" i="5" s="1"/>
  <c r="BD172" i="5" s="1"/>
  <c r="BD173" i="5" s="1"/>
  <c r="BD174" i="5" s="1"/>
  <c r="BD175" i="5" s="1"/>
  <c r="BD176" i="5" s="1"/>
  <c r="BD177" i="5" s="1"/>
  <c r="BD178" i="5" s="1"/>
  <c r="BD179" i="5" s="1"/>
  <c r="BD180" i="5" s="1"/>
  <c r="BD181" i="5" s="1"/>
  <c r="BD182" i="5" s="1"/>
  <c r="BD183" i="5" s="1"/>
  <c r="BD184" i="5" s="1"/>
  <c r="BD185" i="5" s="1"/>
  <c r="BD186" i="5" s="1"/>
  <c r="BD187" i="5" s="1"/>
  <c r="BD188" i="5" s="1"/>
  <c r="BD189" i="5" s="1"/>
  <c r="BD190" i="5" s="1"/>
  <c r="BD191" i="5" s="1"/>
  <c r="BD192" i="5" s="1"/>
  <c r="BD193" i="5" s="1"/>
  <c r="BD194" i="5" s="1"/>
  <c r="BD195" i="5" s="1"/>
  <c r="BD196" i="5" s="1"/>
  <c r="BD197" i="5" s="1"/>
  <c r="BD198" i="5" s="1"/>
  <c r="BD199" i="5" s="1"/>
  <c r="BD200" i="5" s="1"/>
  <c r="BD201" i="5" s="1"/>
  <c r="BD202" i="5" s="1"/>
  <c r="BD203" i="5" s="1"/>
  <c r="BD204" i="5" s="1"/>
  <c r="BD205" i="5" s="1"/>
  <c r="BD206" i="5" s="1"/>
  <c r="BD207" i="5" s="1"/>
  <c r="BD208" i="5" s="1"/>
  <c r="BD209" i="5" s="1"/>
  <c r="BD210" i="5" s="1"/>
  <c r="BD211" i="5" s="1"/>
  <c r="BD212" i="5" s="1"/>
  <c r="BD213" i="5" s="1"/>
  <c r="BD214" i="5" s="1"/>
  <c r="BD215" i="5" s="1"/>
  <c r="BD216" i="5" s="1"/>
  <c r="BD217" i="5" s="1"/>
  <c r="BD218" i="5" s="1"/>
  <c r="BD219" i="5" s="1"/>
  <c r="BD220" i="5" s="1"/>
  <c r="BD221" i="5" s="1"/>
  <c r="BD222" i="5" s="1"/>
  <c r="BD223" i="5" s="1"/>
  <c r="BD224" i="5" s="1"/>
  <c r="BD225" i="5" s="1"/>
  <c r="BD226" i="5" s="1"/>
  <c r="BD227" i="5" s="1"/>
  <c r="BD228" i="5" s="1"/>
  <c r="BD229" i="5" s="1"/>
  <c r="BD230" i="5" s="1"/>
  <c r="BD231" i="5" s="1"/>
  <c r="BD232" i="5" s="1"/>
  <c r="BD233" i="5" s="1"/>
  <c r="BD234" i="5" s="1"/>
  <c r="BD235" i="5" s="1"/>
  <c r="BD236" i="5" s="1"/>
  <c r="BD237" i="5" s="1"/>
  <c r="BD238" i="5" s="1"/>
  <c r="BD239" i="5" s="1"/>
  <c r="BD240" i="5" s="1"/>
  <c r="BD241" i="5" s="1"/>
  <c r="BD242" i="5" s="1"/>
  <c r="BD243" i="5" s="1"/>
  <c r="BD244" i="5" s="1"/>
  <c r="BD245" i="5" s="1"/>
  <c r="BD246" i="5" s="1"/>
  <c r="BD247" i="5" s="1"/>
  <c r="BD248" i="5" s="1"/>
  <c r="BD249" i="5" s="1"/>
  <c r="BD250" i="5" s="1"/>
  <c r="BD251" i="5" s="1"/>
  <c r="BD252" i="5" s="1"/>
  <c r="BD253" i="5" s="1"/>
  <c r="BD254" i="5" s="1"/>
  <c r="BD255" i="5" s="1"/>
  <c r="BD256" i="5" s="1"/>
  <c r="BD257" i="5" s="1"/>
  <c r="BD258" i="5" s="1"/>
  <c r="BD259" i="5" s="1"/>
  <c r="BD260" i="5" s="1"/>
  <c r="BD261" i="5" s="1"/>
  <c r="BD262" i="5" s="1"/>
  <c r="BD263" i="5" s="1"/>
  <c r="BD264" i="5" s="1"/>
  <c r="BD265" i="5" s="1"/>
  <c r="BD266" i="5" s="1"/>
  <c r="BD267" i="5" s="1"/>
  <c r="BD268" i="5" s="1"/>
  <c r="BD269" i="5" s="1"/>
  <c r="BD270" i="5" s="1"/>
  <c r="BD271" i="5" s="1"/>
  <c r="BD272" i="5" s="1"/>
  <c r="BD273" i="5" s="1"/>
  <c r="BD274" i="5" s="1"/>
  <c r="BD275" i="5" s="1"/>
  <c r="BD276" i="5" s="1"/>
  <c r="BD277" i="5" s="1"/>
  <c r="BD278" i="5" s="1"/>
  <c r="BD279" i="5" s="1"/>
  <c r="BD280" i="5" s="1"/>
  <c r="BD281" i="5" s="1"/>
  <c r="BD282" i="5" s="1"/>
  <c r="BD283" i="5" s="1"/>
  <c r="BD284" i="5" s="1"/>
  <c r="BD285" i="5" s="1"/>
  <c r="BD286" i="5" s="1"/>
  <c r="BD287" i="5" s="1"/>
  <c r="BD288" i="5" s="1"/>
  <c r="BD289" i="5" s="1"/>
  <c r="BD290" i="5" s="1"/>
  <c r="BD291" i="5" s="1"/>
  <c r="BD292" i="5" s="1"/>
  <c r="BD293" i="5" s="1"/>
  <c r="BD294" i="5" s="1"/>
  <c r="BD295" i="5" s="1"/>
  <c r="BD296" i="5" s="1"/>
  <c r="BD297" i="5" s="1"/>
  <c r="BD298" i="5" s="1"/>
  <c r="BD299" i="5" s="1"/>
  <c r="BD300" i="5" s="1"/>
  <c r="BD301" i="5" s="1"/>
  <c r="BD302" i="5" s="1"/>
  <c r="BD303" i="5" s="1"/>
  <c r="BD304" i="5" s="1"/>
  <c r="BD305" i="5" s="1"/>
  <c r="BD306" i="5" s="1"/>
  <c r="BD307" i="5" s="1"/>
  <c r="BD308" i="5" s="1"/>
  <c r="BD309" i="5" s="1"/>
  <c r="BD310" i="5" s="1"/>
  <c r="BD311" i="5" s="1"/>
  <c r="BD312" i="5" s="1"/>
  <c r="BD313" i="5" s="1"/>
  <c r="BD314" i="5" s="1"/>
  <c r="BD315" i="5" s="1"/>
  <c r="BD316" i="5" s="1"/>
  <c r="BD317" i="5" s="1"/>
  <c r="BD318" i="5" s="1"/>
  <c r="BD319" i="5" s="1"/>
  <c r="BD320" i="5" s="1"/>
  <c r="BD321" i="5" s="1"/>
  <c r="BD322" i="5" s="1"/>
  <c r="BD323" i="5" s="1"/>
  <c r="BD324" i="5" s="1"/>
  <c r="BD325" i="5" s="1"/>
  <c r="BD326" i="5" s="1"/>
  <c r="BD327" i="5" s="1"/>
  <c r="BD328" i="5" s="1"/>
  <c r="BD329" i="5" s="1"/>
  <c r="BD330" i="5" s="1"/>
  <c r="BD331" i="5" s="1"/>
  <c r="BD332" i="5" s="1"/>
  <c r="BD333" i="5" s="1"/>
  <c r="BD334" i="5" s="1"/>
  <c r="BD335" i="5" s="1"/>
  <c r="BD336" i="5" s="1"/>
  <c r="BD337" i="5" s="1"/>
  <c r="BD338" i="5" s="1"/>
  <c r="BD339" i="5" s="1"/>
  <c r="BD340" i="5" s="1"/>
  <c r="BD341" i="5" s="1"/>
  <c r="BD342" i="5" s="1"/>
  <c r="BD343" i="5" s="1"/>
  <c r="BD344" i="5" s="1"/>
  <c r="BD345" i="5" s="1"/>
  <c r="BD346" i="5" s="1"/>
  <c r="BD347" i="5" s="1"/>
  <c r="BD348" i="5" s="1"/>
  <c r="BD349" i="5" s="1"/>
  <c r="BD350" i="5" s="1"/>
  <c r="BD351" i="5" s="1"/>
  <c r="BD352" i="5" s="1"/>
  <c r="BD353" i="5" s="1"/>
  <c r="BD354" i="5" s="1"/>
  <c r="BD355" i="5" s="1"/>
  <c r="BD356" i="5" s="1"/>
  <c r="BD357" i="5" s="1"/>
  <c r="BD358" i="5" s="1"/>
  <c r="BD359" i="5" s="1"/>
  <c r="BD360" i="5" s="1"/>
  <c r="BD361" i="5" s="1"/>
  <c r="BD362" i="5" s="1"/>
  <c r="BD363" i="5" s="1"/>
  <c r="BD364" i="5" s="1"/>
  <c r="BD365" i="5" s="1"/>
  <c r="BD366" i="5" s="1"/>
  <c r="BD367" i="5" s="1"/>
  <c r="CR4" i="5"/>
  <c r="CR5" i="5" s="1"/>
  <c r="CR6" i="5" s="1"/>
  <c r="CR7" i="5" s="1"/>
  <c r="CR8" i="5" s="1"/>
  <c r="CR9" i="5" s="1"/>
  <c r="CR10" i="5" s="1"/>
  <c r="CR11" i="5" s="1"/>
  <c r="CR12" i="5" s="1"/>
  <c r="AW3" i="5"/>
  <c r="AW4" i="5" s="1"/>
  <c r="AW5" i="5" s="1"/>
  <c r="CK3" i="5"/>
  <c r="CK4" i="5" s="1"/>
  <c r="CF4" i="5"/>
  <c r="CF5" i="5" s="1"/>
  <c r="CF6" i="5" s="1"/>
  <c r="CF7" i="5" s="1"/>
  <c r="CF8" i="5" s="1"/>
  <c r="CF9" i="5" s="1"/>
  <c r="CF10" i="5" s="1"/>
  <c r="CF11" i="5" s="1"/>
  <c r="CF12" i="5" s="1"/>
  <c r="CF13" i="5" s="1"/>
  <c r="CF14" i="5" s="1"/>
  <c r="CF15" i="5" s="1"/>
  <c r="CF16" i="5" s="1"/>
  <c r="CF17" i="5" s="1"/>
  <c r="CF18" i="5" s="1"/>
  <c r="CF19" i="5" s="1"/>
  <c r="CF20" i="5" s="1"/>
  <c r="CF21" i="5" s="1"/>
  <c r="CF22" i="5" s="1"/>
  <c r="CF23" i="5" s="1"/>
  <c r="CF24" i="5" s="1"/>
  <c r="CF25" i="5" s="1"/>
  <c r="CF26" i="5" s="1"/>
  <c r="CF27" i="5" s="1"/>
  <c r="CF28" i="5" s="1"/>
  <c r="CF29" i="5" s="1"/>
  <c r="CF30" i="5" s="1"/>
  <c r="CF31" i="5" s="1"/>
  <c r="CF32" i="5" s="1"/>
  <c r="CF33" i="5" s="1"/>
  <c r="CF34" i="5" s="1"/>
  <c r="CF35" i="5" s="1"/>
  <c r="CF36" i="5" s="1"/>
  <c r="CF37" i="5" s="1"/>
  <c r="CF38" i="5" s="1"/>
  <c r="CF39" i="5" s="1"/>
  <c r="CF40" i="5" s="1"/>
  <c r="CF41" i="5" s="1"/>
  <c r="CF42" i="5" s="1"/>
  <c r="CF43" i="5" s="1"/>
  <c r="CF44" i="5" s="1"/>
  <c r="CF45" i="5" s="1"/>
  <c r="CF46" i="5" s="1"/>
  <c r="CF47" i="5" s="1"/>
  <c r="CF48" i="5" s="1"/>
  <c r="CF49" i="5" s="1"/>
  <c r="CF50" i="5" s="1"/>
  <c r="CF51" i="5" s="1"/>
  <c r="CF52" i="5" s="1"/>
  <c r="CF53" i="5" s="1"/>
  <c r="CF54" i="5" s="1"/>
  <c r="CF55" i="5" s="1"/>
  <c r="CF56" i="5" s="1"/>
  <c r="CF57" i="5" s="1"/>
  <c r="CF58" i="5" s="1"/>
  <c r="CF59" i="5" s="1"/>
  <c r="CF60" i="5" s="1"/>
  <c r="CF61" i="5" s="1"/>
  <c r="CF62" i="5" s="1"/>
  <c r="CF63" i="5" s="1"/>
  <c r="CF64" i="5" s="1"/>
  <c r="CF65" i="5" s="1"/>
  <c r="CF66" i="5" s="1"/>
  <c r="CF67" i="5" s="1"/>
  <c r="CF68" i="5" s="1"/>
  <c r="CF69" i="5" s="1"/>
  <c r="CF70" i="5" s="1"/>
  <c r="CF71" i="5" s="1"/>
  <c r="CF72" i="5" s="1"/>
  <c r="CF73" i="5" s="1"/>
  <c r="CF74" i="5" s="1"/>
  <c r="CF75" i="5" s="1"/>
  <c r="CF76" i="5" s="1"/>
  <c r="CF77" i="5" s="1"/>
  <c r="CF78" i="5" s="1"/>
  <c r="CF79" i="5" s="1"/>
  <c r="CF80" i="5" s="1"/>
  <c r="CF81" i="5" s="1"/>
  <c r="CF82" i="5" s="1"/>
  <c r="CF83" i="5" s="1"/>
  <c r="CF84" i="5" s="1"/>
  <c r="CF85" i="5" s="1"/>
  <c r="CF86" i="5" s="1"/>
  <c r="CF87" i="5" s="1"/>
  <c r="CF88" i="5" s="1"/>
  <c r="CF89" i="5" s="1"/>
  <c r="CF90" i="5" s="1"/>
  <c r="CF91" i="5" s="1"/>
  <c r="CF92" i="5" s="1"/>
  <c r="CF93" i="5" s="1"/>
  <c r="CF94" i="5" s="1"/>
  <c r="CF95" i="5" s="1"/>
  <c r="CF96" i="5" s="1"/>
  <c r="CF97" i="5" s="1"/>
  <c r="CF98" i="5" s="1"/>
  <c r="CF99" i="5" s="1"/>
  <c r="CF100" i="5" s="1"/>
  <c r="CF101" i="5" s="1"/>
  <c r="CF102" i="5" s="1"/>
  <c r="CF103" i="5" s="1"/>
  <c r="CF104" i="5" s="1"/>
  <c r="CF105" i="5" s="1"/>
  <c r="CF106" i="5" s="1"/>
  <c r="CF107" i="5" s="1"/>
  <c r="CF108" i="5" s="1"/>
  <c r="CF109" i="5" s="1"/>
  <c r="CF110" i="5" s="1"/>
  <c r="CF111" i="5" s="1"/>
  <c r="CF112" i="5" s="1"/>
  <c r="CF113" i="5" s="1"/>
  <c r="CF114" i="5" s="1"/>
  <c r="CF115" i="5" s="1"/>
  <c r="CF116" i="5" s="1"/>
  <c r="CF117" i="5" s="1"/>
  <c r="CF118" i="5" s="1"/>
  <c r="CF119" i="5" s="1"/>
  <c r="CF120" i="5" s="1"/>
  <c r="CF121" i="5" s="1"/>
  <c r="CF122" i="5" s="1"/>
  <c r="CF123" i="5" s="1"/>
  <c r="CF124" i="5" s="1"/>
  <c r="CF125" i="5" s="1"/>
  <c r="CF126" i="5" s="1"/>
  <c r="CF127" i="5" s="1"/>
  <c r="CF128" i="5" s="1"/>
  <c r="CF129" i="5" s="1"/>
  <c r="CF130" i="5" s="1"/>
  <c r="CF131" i="5" s="1"/>
  <c r="CF132" i="5" s="1"/>
  <c r="CF133" i="5" s="1"/>
  <c r="CF134" i="5" s="1"/>
  <c r="CF135" i="5" s="1"/>
  <c r="CF136" i="5" s="1"/>
  <c r="CF137" i="5" s="1"/>
  <c r="CF138" i="5" s="1"/>
  <c r="CF139" i="5" s="1"/>
  <c r="CF140" i="5" s="1"/>
  <c r="CF141" i="5" s="1"/>
  <c r="CF142" i="5" s="1"/>
  <c r="CF143" i="5" s="1"/>
  <c r="CF144" i="5" s="1"/>
  <c r="CF145" i="5" s="1"/>
  <c r="CF146" i="5" s="1"/>
  <c r="CF147" i="5" s="1"/>
  <c r="CF148" i="5" s="1"/>
  <c r="CF149" i="5" s="1"/>
  <c r="CF150" i="5" s="1"/>
  <c r="CF151" i="5" s="1"/>
  <c r="CF152" i="5" s="1"/>
  <c r="CF153" i="5" s="1"/>
  <c r="CF154" i="5" s="1"/>
  <c r="CF155" i="5" s="1"/>
  <c r="CF156" i="5" s="1"/>
  <c r="CF157" i="5" s="1"/>
  <c r="CF158" i="5" s="1"/>
  <c r="CF159" i="5" s="1"/>
  <c r="CF160" i="5" s="1"/>
  <c r="CF161" i="5" s="1"/>
  <c r="CF162" i="5" s="1"/>
  <c r="CF163" i="5" s="1"/>
  <c r="CF164" i="5" s="1"/>
  <c r="CF165" i="5" s="1"/>
  <c r="CF166" i="5" s="1"/>
  <c r="CF167" i="5" s="1"/>
  <c r="CF168" i="5" s="1"/>
  <c r="CF169" i="5" s="1"/>
  <c r="CF170" i="5" s="1"/>
  <c r="CF171" i="5" s="1"/>
  <c r="CF172" i="5" s="1"/>
  <c r="CF173" i="5" s="1"/>
  <c r="CF174" i="5" s="1"/>
  <c r="CF175" i="5" s="1"/>
  <c r="CF176" i="5" s="1"/>
  <c r="CF177" i="5" s="1"/>
  <c r="CF178" i="5" s="1"/>
  <c r="CF179" i="5" s="1"/>
  <c r="CF180" i="5" s="1"/>
  <c r="CF181" i="5" s="1"/>
  <c r="CF182" i="5" s="1"/>
  <c r="CF183" i="5" s="1"/>
  <c r="CF184" i="5" s="1"/>
  <c r="CF185" i="5" s="1"/>
  <c r="CF186" i="5" s="1"/>
  <c r="CF187" i="5" s="1"/>
  <c r="CF188" i="5" s="1"/>
  <c r="CF189" i="5" s="1"/>
  <c r="CF190" i="5" s="1"/>
  <c r="CF191" i="5" s="1"/>
  <c r="CF192" i="5" s="1"/>
  <c r="CF193" i="5" s="1"/>
  <c r="CF194" i="5" s="1"/>
  <c r="CF195" i="5" s="1"/>
  <c r="CF196" i="5" s="1"/>
  <c r="CF197" i="5" s="1"/>
  <c r="CF198" i="5" s="1"/>
  <c r="CF199" i="5" s="1"/>
  <c r="CF200" i="5" s="1"/>
  <c r="CF201" i="5" s="1"/>
  <c r="CF202" i="5" s="1"/>
  <c r="CF203" i="5" s="1"/>
  <c r="CF204" i="5" s="1"/>
  <c r="CF205" i="5" s="1"/>
  <c r="CF206" i="5" s="1"/>
  <c r="CF207" i="5" s="1"/>
  <c r="CF208" i="5" s="1"/>
  <c r="CF209" i="5" s="1"/>
  <c r="CF210" i="5" s="1"/>
  <c r="CF211" i="5" s="1"/>
  <c r="CF212" i="5" s="1"/>
  <c r="CF213" i="5" s="1"/>
  <c r="CF214" i="5" s="1"/>
  <c r="CF215" i="5" s="1"/>
  <c r="CF216" i="5" s="1"/>
  <c r="CF217" i="5" s="1"/>
  <c r="CF218" i="5" s="1"/>
  <c r="CF219" i="5" s="1"/>
  <c r="CF220" i="5" s="1"/>
  <c r="CF221" i="5" s="1"/>
  <c r="CF222" i="5" s="1"/>
  <c r="CF223" i="5" s="1"/>
  <c r="CF224" i="5" s="1"/>
  <c r="CF225" i="5" s="1"/>
  <c r="CF226" i="5" s="1"/>
  <c r="CF227" i="5" s="1"/>
  <c r="CF228" i="5" s="1"/>
  <c r="CF229" i="5" s="1"/>
  <c r="CF230" i="5" s="1"/>
  <c r="CF231" i="5" s="1"/>
  <c r="CF232" i="5" s="1"/>
  <c r="CF233" i="5" s="1"/>
  <c r="CF234" i="5" s="1"/>
  <c r="CF235" i="5" s="1"/>
  <c r="CF236" i="5" s="1"/>
  <c r="CF237" i="5" s="1"/>
  <c r="CF238" i="5" s="1"/>
  <c r="CF239" i="5" s="1"/>
  <c r="CF240" i="5" s="1"/>
  <c r="CF241" i="5" s="1"/>
  <c r="CF242" i="5" s="1"/>
  <c r="CF243" i="5" s="1"/>
  <c r="CF244" i="5" s="1"/>
  <c r="CF245" i="5" s="1"/>
  <c r="CF246" i="5" s="1"/>
  <c r="CF247" i="5" s="1"/>
  <c r="CF248" i="5" s="1"/>
  <c r="CF249" i="5" s="1"/>
  <c r="CF250" i="5" s="1"/>
  <c r="CF251" i="5" s="1"/>
  <c r="CF252" i="5" s="1"/>
  <c r="CF253" i="5" s="1"/>
  <c r="CF254" i="5" s="1"/>
  <c r="CF255" i="5" s="1"/>
  <c r="CF256" i="5" s="1"/>
  <c r="CF257" i="5" s="1"/>
  <c r="CF258" i="5" s="1"/>
  <c r="CF259" i="5" s="1"/>
  <c r="CF260" i="5" s="1"/>
  <c r="CF261" i="5" s="1"/>
  <c r="CF262" i="5" s="1"/>
  <c r="CF263" i="5" s="1"/>
  <c r="CF264" i="5" s="1"/>
  <c r="CF265" i="5" s="1"/>
  <c r="CF266" i="5" s="1"/>
  <c r="CF267" i="5" s="1"/>
  <c r="CF268" i="5" s="1"/>
  <c r="CF269" i="5" s="1"/>
  <c r="CF270" i="5" s="1"/>
  <c r="CF271" i="5" s="1"/>
  <c r="CF272" i="5" s="1"/>
  <c r="CF273" i="5" s="1"/>
  <c r="CF274" i="5" s="1"/>
  <c r="CF275" i="5" s="1"/>
  <c r="CF276" i="5" s="1"/>
  <c r="CF277" i="5" s="1"/>
  <c r="CF278" i="5" s="1"/>
  <c r="CF279" i="5" s="1"/>
  <c r="CF280" i="5" s="1"/>
  <c r="CF281" i="5" s="1"/>
  <c r="CF282" i="5" s="1"/>
  <c r="CF283" i="5" s="1"/>
  <c r="CF284" i="5" s="1"/>
  <c r="CF285" i="5" s="1"/>
  <c r="CF286" i="5" s="1"/>
  <c r="CF287" i="5" s="1"/>
  <c r="CF288" i="5" s="1"/>
  <c r="CF289" i="5" s="1"/>
  <c r="CF290" i="5" s="1"/>
  <c r="CF291" i="5" s="1"/>
  <c r="CF292" i="5" s="1"/>
  <c r="CF293" i="5" s="1"/>
  <c r="CF294" i="5" s="1"/>
  <c r="CF295" i="5" s="1"/>
  <c r="CF296" i="5" s="1"/>
  <c r="CF297" i="5" s="1"/>
  <c r="CF298" i="5" s="1"/>
  <c r="CF299" i="5" s="1"/>
  <c r="CF300" i="5" s="1"/>
  <c r="CF301" i="5" s="1"/>
  <c r="CF302" i="5" s="1"/>
  <c r="CF303" i="5" s="1"/>
  <c r="CF304" i="5" s="1"/>
  <c r="CF305" i="5" s="1"/>
  <c r="CF306" i="5" s="1"/>
  <c r="CF307" i="5" s="1"/>
  <c r="CF308" i="5" s="1"/>
  <c r="CF309" i="5" s="1"/>
  <c r="CF310" i="5" s="1"/>
  <c r="CF311" i="5" s="1"/>
  <c r="CF312" i="5" s="1"/>
  <c r="CF313" i="5" s="1"/>
  <c r="CF314" i="5" s="1"/>
  <c r="CF315" i="5" s="1"/>
  <c r="CF316" i="5" s="1"/>
  <c r="CF317" i="5" s="1"/>
  <c r="CF318" i="5" s="1"/>
  <c r="CF319" i="5" s="1"/>
  <c r="CF320" i="5" s="1"/>
  <c r="CF321" i="5" s="1"/>
  <c r="CF322" i="5" s="1"/>
  <c r="CF323" i="5" s="1"/>
  <c r="CF324" i="5" s="1"/>
  <c r="CF325" i="5" s="1"/>
  <c r="CF326" i="5" s="1"/>
  <c r="CF327" i="5" s="1"/>
  <c r="CF328" i="5" s="1"/>
  <c r="CF329" i="5" s="1"/>
  <c r="CF330" i="5" s="1"/>
  <c r="CF331" i="5" s="1"/>
  <c r="CF332" i="5" s="1"/>
  <c r="CF333" i="5" s="1"/>
  <c r="CF334" i="5" s="1"/>
  <c r="CF335" i="5" s="1"/>
  <c r="CF336" i="5" s="1"/>
  <c r="CF337" i="5" s="1"/>
  <c r="CF338" i="5" s="1"/>
  <c r="CF339" i="5" s="1"/>
  <c r="CF340" i="5" s="1"/>
  <c r="CF341" i="5" s="1"/>
  <c r="CF342" i="5" s="1"/>
  <c r="CF343" i="5" s="1"/>
  <c r="CF344" i="5" s="1"/>
  <c r="CF345" i="5" s="1"/>
  <c r="CF346" i="5" s="1"/>
  <c r="CF347" i="5" s="1"/>
  <c r="CF348" i="5" s="1"/>
  <c r="CF349" i="5" s="1"/>
  <c r="CF350" i="5" s="1"/>
  <c r="CF351" i="5" s="1"/>
  <c r="CF352" i="5" s="1"/>
  <c r="CF353" i="5" s="1"/>
  <c r="CF354" i="5" s="1"/>
  <c r="CF355" i="5" s="1"/>
  <c r="CF356" i="5" s="1"/>
  <c r="CF357" i="5" s="1"/>
  <c r="CF358" i="5" s="1"/>
  <c r="CF359" i="5" s="1"/>
  <c r="CF360" i="5" s="1"/>
  <c r="CF361" i="5" s="1"/>
  <c r="CF362" i="5" s="1"/>
  <c r="CF363" i="5" s="1"/>
  <c r="CF364" i="5" s="1"/>
  <c r="CF365" i="5" s="1"/>
  <c r="CF366" i="5" s="1"/>
  <c r="CF367" i="5" s="1"/>
  <c r="BU3" i="5"/>
  <c r="BP4" i="5"/>
  <c r="BP5" i="5" s="1"/>
  <c r="BP6" i="5" s="1"/>
  <c r="BP7" i="5" s="1"/>
  <c r="BP8" i="5" s="1"/>
  <c r="BP9" i="5" s="1"/>
  <c r="BP10" i="5" s="1"/>
  <c r="BP11" i="5" s="1"/>
  <c r="BP12" i="5" s="1"/>
  <c r="BP13" i="5" s="1"/>
  <c r="BP14" i="5" s="1"/>
  <c r="BP15" i="5" s="1"/>
  <c r="BP16" i="5" s="1"/>
  <c r="BP17" i="5" s="1"/>
  <c r="BP18" i="5" s="1"/>
  <c r="BP19" i="5" s="1"/>
  <c r="BP20" i="5" s="1"/>
  <c r="BP21" i="5" s="1"/>
  <c r="BP22" i="5" s="1"/>
  <c r="BP23" i="5" s="1"/>
  <c r="BP24" i="5" s="1"/>
  <c r="BP25" i="5" s="1"/>
  <c r="BP26" i="5" s="1"/>
  <c r="BP27" i="5" s="1"/>
  <c r="BP28" i="5" s="1"/>
  <c r="BP29" i="5" s="1"/>
  <c r="BP30" i="5" s="1"/>
  <c r="BP31" i="5" s="1"/>
  <c r="BP32" i="5" s="1"/>
  <c r="BP33" i="5" s="1"/>
  <c r="BP34" i="5" s="1"/>
  <c r="BP35" i="5" s="1"/>
  <c r="BP36" i="5" s="1"/>
  <c r="BP37" i="5" s="1"/>
  <c r="BP38" i="5" s="1"/>
  <c r="BP39" i="5" s="1"/>
  <c r="BP40" i="5" s="1"/>
  <c r="BP41" i="5" s="1"/>
  <c r="BP42" i="5" s="1"/>
  <c r="BP43" i="5" s="1"/>
  <c r="BP44" i="5" s="1"/>
  <c r="BP45" i="5" s="1"/>
  <c r="BP46" i="5" s="1"/>
  <c r="BP47" i="5" s="1"/>
  <c r="BP48" i="5" s="1"/>
  <c r="BP49" i="5" s="1"/>
  <c r="BP50" i="5" s="1"/>
  <c r="BP51" i="5" s="1"/>
  <c r="BP52" i="5" s="1"/>
  <c r="BP53" i="5" s="1"/>
  <c r="BP54" i="5" s="1"/>
  <c r="BP55" i="5" s="1"/>
  <c r="BP56" i="5" s="1"/>
  <c r="BP57" i="5" s="1"/>
  <c r="BP58" i="5" s="1"/>
  <c r="BP59" i="5" s="1"/>
  <c r="BP60" i="5" s="1"/>
  <c r="BP61" i="5" s="1"/>
  <c r="BP62" i="5" s="1"/>
  <c r="BP63" i="5" s="1"/>
  <c r="BP64" i="5" s="1"/>
  <c r="BP65" i="5" s="1"/>
  <c r="BP66" i="5" s="1"/>
  <c r="BP67" i="5" s="1"/>
  <c r="BP68" i="5" s="1"/>
  <c r="BP69" i="5" s="1"/>
  <c r="BP70" i="5" s="1"/>
  <c r="BP71" i="5" s="1"/>
  <c r="BP72" i="5" s="1"/>
  <c r="BP73" i="5" s="1"/>
  <c r="BP74" i="5" s="1"/>
  <c r="BP75" i="5" s="1"/>
  <c r="BP76" i="5" s="1"/>
  <c r="BP77" i="5" s="1"/>
  <c r="BP78" i="5" s="1"/>
  <c r="BP79" i="5" s="1"/>
  <c r="BP80" i="5" s="1"/>
  <c r="BP81" i="5" s="1"/>
  <c r="BP82" i="5" s="1"/>
  <c r="BP83" i="5" s="1"/>
  <c r="BP84" i="5" s="1"/>
  <c r="BP85" i="5" s="1"/>
  <c r="BP86" i="5" s="1"/>
  <c r="BP87" i="5" s="1"/>
  <c r="BP88" i="5" s="1"/>
  <c r="BP89" i="5" s="1"/>
  <c r="BP90" i="5" s="1"/>
  <c r="BP91" i="5" s="1"/>
  <c r="BP92" i="5" s="1"/>
  <c r="BP93" i="5" s="1"/>
  <c r="BP94" i="5" s="1"/>
  <c r="BP95" i="5" s="1"/>
  <c r="BP96" i="5" s="1"/>
  <c r="BP97" i="5" s="1"/>
  <c r="BP98" i="5" s="1"/>
  <c r="BP99" i="5" s="1"/>
  <c r="BP100" i="5" s="1"/>
  <c r="BP101" i="5" s="1"/>
  <c r="BP102" i="5" s="1"/>
  <c r="BP103" i="5" s="1"/>
  <c r="BP104" i="5" s="1"/>
  <c r="BP105" i="5" s="1"/>
  <c r="BP106" i="5" s="1"/>
  <c r="BP107" i="5" s="1"/>
  <c r="BP108" i="5" s="1"/>
  <c r="BP109" i="5" s="1"/>
  <c r="BP110" i="5" s="1"/>
  <c r="BP111" i="5" s="1"/>
  <c r="BP112" i="5" s="1"/>
  <c r="BP113" i="5" s="1"/>
  <c r="BP114" i="5" s="1"/>
  <c r="BP115" i="5" s="1"/>
  <c r="BP116" i="5" s="1"/>
  <c r="BP117" i="5" s="1"/>
  <c r="BP118" i="5" s="1"/>
  <c r="BP119" i="5" s="1"/>
  <c r="BP120" i="5" s="1"/>
  <c r="BP121" i="5" s="1"/>
  <c r="BP122" i="5" s="1"/>
  <c r="BP123" i="5" s="1"/>
  <c r="BP124" i="5" s="1"/>
  <c r="BP125" i="5" s="1"/>
  <c r="BP126" i="5" s="1"/>
  <c r="BP127" i="5" s="1"/>
  <c r="BP128" i="5" s="1"/>
  <c r="BP129" i="5" s="1"/>
  <c r="BP130" i="5" s="1"/>
  <c r="BP131" i="5" s="1"/>
  <c r="BP132" i="5" s="1"/>
  <c r="BP133" i="5" s="1"/>
  <c r="BP134" i="5" s="1"/>
  <c r="BP135" i="5" s="1"/>
  <c r="BP136" i="5" s="1"/>
  <c r="BP137" i="5" s="1"/>
  <c r="BP138" i="5" s="1"/>
  <c r="BP139" i="5" s="1"/>
  <c r="BP140" i="5" s="1"/>
  <c r="BP141" i="5" s="1"/>
  <c r="BP142" i="5" s="1"/>
  <c r="BP143" i="5" s="1"/>
  <c r="BP144" i="5" s="1"/>
  <c r="BP145" i="5" s="1"/>
  <c r="BP146" i="5" s="1"/>
  <c r="BP147" i="5" s="1"/>
  <c r="BP148" i="5" s="1"/>
  <c r="BP149" i="5" s="1"/>
  <c r="BP150" i="5" s="1"/>
  <c r="BP151" i="5" s="1"/>
  <c r="BP152" i="5" s="1"/>
  <c r="BP153" i="5" s="1"/>
  <c r="BP154" i="5" s="1"/>
  <c r="BP155" i="5" s="1"/>
  <c r="BP156" i="5" s="1"/>
  <c r="BP157" i="5" s="1"/>
  <c r="BP158" i="5" s="1"/>
  <c r="BP159" i="5" s="1"/>
  <c r="BP160" i="5" s="1"/>
  <c r="BP161" i="5" s="1"/>
  <c r="BP162" i="5" s="1"/>
  <c r="BP163" i="5" s="1"/>
  <c r="BP164" i="5" s="1"/>
  <c r="BP165" i="5" s="1"/>
  <c r="BP166" i="5" s="1"/>
  <c r="BP167" i="5" s="1"/>
  <c r="BP168" i="5" s="1"/>
  <c r="BP169" i="5" s="1"/>
  <c r="BP170" i="5" s="1"/>
  <c r="BP171" i="5" s="1"/>
  <c r="BP172" i="5" s="1"/>
  <c r="BP173" i="5" s="1"/>
  <c r="BP174" i="5" s="1"/>
  <c r="BP175" i="5" s="1"/>
  <c r="BP176" i="5" s="1"/>
  <c r="BP177" i="5" s="1"/>
  <c r="BP178" i="5" s="1"/>
  <c r="BP179" i="5" s="1"/>
  <c r="BP180" i="5" s="1"/>
  <c r="BP181" i="5" s="1"/>
  <c r="BP182" i="5" s="1"/>
  <c r="BP183" i="5" s="1"/>
  <c r="BP184" i="5" s="1"/>
  <c r="BP185" i="5" s="1"/>
  <c r="BP186" i="5" s="1"/>
  <c r="BP187" i="5" s="1"/>
  <c r="BP188" i="5" s="1"/>
  <c r="BP189" i="5" s="1"/>
  <c r="BP190" i="5" s="1"/>
  <c r="BP191" i="5" s="1"/>
  <c r="BP192" i="5" s="1"/>
  <c r="BP193" i="5" s="1"/>
  <c r="BP194" i="5" s="1"/>
  <c r="BP195" i="5" s="1"/>
  <c r="BP196" i="5" s="1"/>
  <c r="BP197" i="5" s="1"/>
  <c r="BP198" i="5" s="1"/>
  <c r="BP199" i="5" s="1"/>
  <c r="BP200" i="5" s="1"/>
  <c r="BP201" i="5" s="1"/>
  <c r="BP202" i="5" s="1"/>
  <c r="BP203" i="5" s="1"/>
  <c r="BP204" i="5" s="1"/>
  <c r="BP205" i="5" s="1"/>
  <c r="BP206" i="5" s="1"/>
  <c r="BP207" i="5" s="1"/>
  <c r="BP208" i="5" s="1"/>
  <c r="BP209" i="5" s="1"/>
  <c r="BP210" i="5" s="1"/>
  <c r="BP211" i="5" s="1"/>
  <c r="BP212" i="5" s="1"/>
  <c r="BP213" i="5" s="1"/>
  <c r="BP214" i="5" s="1"/>
  <c r="BP215" i="5" s="1"/>
  <c r="BP216" i="5" s="1"/>
  <c r="BP217" i="5" s="1"/>
  <c r="BP218" i="5" s="1"/>
  <c r="BP219" i="5" s="1"/>
  <c r="BP220" i="5" s="1"/>
  <c r="BP221" i="5" s="1"/>
  <c r="BP222" i="5" s="1"/>
  <c r="BP223" i="5" s="1"/>
  <c r="BP224" i="5" s="1"/>
  <c r="BP225" i="5" s="1"/>
  <c r="BP226" i="5" s="1"/>
  <c r="BP227" i="5" s="1"/>
  <c r="BP228" i="5" s="1"/>
  <c r="BP229" i="5" s="1"/>
  <c r="BP230" i="5" s="1"/>
  <c r="BP231" i="5" s="1"/>
  <c r="BP232" i="5" s="1"/>
  <c r="BP233" i="5" s="1"/>
  <c r="BP234" i="5" s="1"/>
  <c r="BP235" i="5" s="1"/>
  <c r="BP236" i="5" s="1"/>
  <c r="BP237" i="5" s="1"/>
  <c r="BP238" i="5" s="1"/>
  <c r="BP239" i="5" s="1"/>
  <c r="BP240" i="5" s="1"/>
  <c r="BP241" i="5" s="1"/>
  <c r="BP242" i="5" s="1"/>
  <c r="BP243" i="5" s="1"/>
  <c r="BP244" i="5" s="1"/>
  <c r="BP245" i="5" s="1"/>
  <c r="BP246" i="5" s="1"/>
  <c r="BP247" i="5" s="1"/>
  <c r="BP248" i="5" s="1"/>
  <c r="BP249" i="5" s="1"/>
  <c r="BP250" i="5" s="1"/>
  <c r="BP251" i="5" s="1"/>
  <c r="BP252" i="5" s="1"/>
  <c r="BP253" i="5" s="1"/>
  <c r="BP254" i="5" s="1"/>
  <c r="BP255" i="5" s="1"/>
  <c r="BP256" i="5" s="1"/>
  <c r="BP257" i="5" s="1"/>
  <c r="BP258" i="5" s="1"/>
  <c r="BP259" i="5" s="1"/>
  <c r="BP260" i="5" s="1"/>
  <c r="BP261" i="5" s="1"/>
  <c r="BP262" i="5" s="1"/>
  <c r="BP263" i="5" s="1"/>
  <c r="BP264" i="5" s="1"/>
  <c r="BP265" i="5" s="1"/>
  <c r="BP266" i="5" s="1"/>
  <c r="BP267" i="5" s="1"/>
  <c r="BP268" i="5" s="1"/>
  <c r="BP269" i="5" s="1"/>
  <c r="BP270" i="5" s="1"/>
  <c r="BP271" i="5" s="1"/>
  <c r="BP272" i="5" s="1"/>
  <c r="BP273" i="5" s="1"/>
  <c r="BP274" i="5" s="1"/>
  <c r="BP275" i="5" s="1"/>
  <c r="BP276" i="5" s="1"/>
  <c r="BP277" i="5" s="1"/>
  <c r="BP278" i="5" s="1"/>
  <c r="BP279" i="5" s="1"/>
  <c r="BP280" i="5" s="1"/>
  <c r="BP281" i="5" s="1"/>
  <c r="BP282" i="5" s="1"/>
  <c r="BP283" i="5" s="1"/>
  <c r="BP284" i="5" s="1"/>
  <c r="BP285" i="5" s="1"/>
  <c r="BP286" i="5" s="1"/>
  <c r="BP287" i="5" s="1"/>
  <c r="BP288" i="5" s="1"/>
  <c r="BP289" i="5" s="1"/>
  <c r="BP290" i="5" s="1"/>
  <c r="BP291" i="5" s="1"/>
  <c r="BP292" i="5" s="1"/>
  <c r="BP293" i="5" s="1"/>
  <c r="BP294" i="5" s="1"/>
  <c r="BP295" i="5" s="1"/>
  <c r="BP296" i="5" s="1"/>
  <c r="BP297" i="5" s="1"/>
  <c r="BP298" i="5" s="1"/>
  <c r="BP299" i="5" s="1"/>
  <c r="BP300" i="5" s="1"/>
  <c r="BP301" i="5" s="1"/>
  <c r="BP302" i="5" s="1"/>
  <c r="BP303" i="5" s="1"/>
  <c r="BP304" i="5" s="1"/>
  <c r="BP305" i="5" s="1"/>
  <c r="BP306" i="5" s="1"/>
  <c r="BP307" i="5" s="1"/>
  <c r="BP308" i="5" s="1"/>
  <c r="BP309" i="5" s="1"/>
  <c r="BP310" i="5" s="1"/>
  <c r="BP311" i="5" s="1"/>
  <c r="BP312" i="5" s="1"/>
  <c r="BP313" i="5" s="1"/>
  <c r="BP314" i="5" s="1"/>
  <c r="BP315" i="5" s="1"/>
  <c r="BP316" i="5" s="1"/>
  <c r="BP317" i="5" s="1"/>
  <c r="BP318" i="5" s="1"/>
  <c r="BP319" i="5" s="1"/>
  <c r="BP320" i="5" s="1"/>
  <c r="BP321" i="5" s="1"/>
  <c r="BP322" i="5" s="1"/>
  <c r="BP323" i="5" s="1"/>
  <c r="BP324" i="5" s="1"/>
  <c r="BP325" i="5" s="1"/>
  <c r="BP326" i="5" s="1"/>
  <c r="BP327" i="5" s="1"/>
  <c r="BP328" i="5" s="1"/>
  <c r="BP329" i="5" s="1"/>
  <c r="BP330" i="5" s="1"/>
  <c r="BP331" i="5" s="1"/>
  <c r="BP332" i="5" s="1"/>
  <c r="BP333" i="5" s="1"/>
  <c r="BP334" i="5" s="1"/>
  <c r="BP335" i="5" s="1"/>
  <c r="BP336" i="5" s="1"/>
  <c r="BP337" i="5" s="1"/>
  <c r="BP338" i="5" s="1"/>
  <c r="BP339" i="5" s="1"/>
  <c r="BP340" i="5" s="1"/>
  <c r="BP341" i="5" s="1"/>
  <c r="BP342" i="5" s="1"/>
  <c r="BP343" i="5" s="1"/>
  <c r="BP344" i="5" s="1"/>
  <c r="BP345" i="5" s="1"/>
  <c r="BP346" i="5" s="1"/>
  <c r="BP347" i="5" s="1"/>
  <c r="BP348" i="5" s="1"/>
  <c r="BP349" i="5" s="1"/>
  <c r="BP350" i="5" s="1"/>
  <c r="BP351" i="5" s="1"/>
  <c r="BP352" i="5" s="1"/>
  <c r="BP353" i="5" s="1"/>
  <c r="BP354" i="5" s="1"/>
  <c r="BP355" i="5" s="1"/>
  <c r="BP356" i="5" s="1"/>
  <c r="BP357" i="5" s="1"/>
  <c r="BP358" i="5" s="1"/>
  <c r="BP359" i="5" s="1"/>
  <c r="BP360" i="5" s="1"/>
  <c r="BP361" i="5" s="1"/>
  <c r="BP362" i="5" s="1"/>
  <c r="BP363" i="5" s="1"/>
  <c r="BP364" i="5" s="1"/>
  <c r="BP365" i="5" s="1"/>
  <c r="BP366" i="5" s="1"/>
  <c r="BP367" i="5" s="1"/>
  <c r="AO3" i="5"/>
  <c r="AZ4" i="5"/>
  <c r="AZ5" i="5" s="1"/>
  <c r="AZ6" i="5" s="1"/>
  <c r="AZ7" i="5" s="1"/>
  <c r="AZ8" i="5" s="1"/>
  <c r="AZ9" i="5" s="1"/>
  <c r="AZ10" i="5" s="1"/>
  <c r="AZ11" i="5" s="1"/>
  <c r="AZ12" i="5" s="1"/>
  <c r="AZ13" i="5" s="1"/>
  <c r="AZ14" i="5" s="1"/>
  <c r="AZ15" i="5" s="1"/>
  <c r="AZ16" i="5" s="1"/>
  <c r="AZ17" i="5" s="1"/>
  <c r="AZ18" i="5" s="1"/>
  <c r="AZ19" i="5" s="1"/>
  <c r="AZ20" i="5" s="1"/>
  <c r="AZ21" i="5" s="1"/>
  <c r="AZ22" i="5" s="1"/>
  <c r="AZ23" i="5" s="1"/>
  <c r="AZ24" i="5" s="1"/>
  <c r="AZ25" i="5" s="1"/>
  <c r="AZ26" i="5" s="1"/>
  <c r="AZ27" i="5" s="1"/>
  <c r="AZ28" i="5" s="1"/>
  <c r="AZ29" i="5" s="1"/>
  <c r="AZ30" i="5" s="1"/>
  <c r="AZ31" i="5" s="1"/>
  <c r="AZ32" i="5" s="1"/>
  <c r="AZ33" i="5" s="1"/>
  <c r="AZ34" i="5" s="1"/>
  <c r="AZ35" i="5" s="1"/>
  <c r="AZ36" i="5" s="1"/>
  <c r="AZ37" i="5" s="1"/>
  <c r="AZ38" i="5" s="1"/>
  <c r="AZ39" i="5" s="1"/>
  <c r="AZ40" i="5" s="1"/>
  <c r="AZ41" i="5" s="1"/>
  <c r="AZ42" i="5" s="1"/>
  <c r="AZ43" i="5" s="1"/>
  <c r="AZ44" i="5" s="1"/>
  <c r="AZ45" i="5" s="1"/>
  <c r="AZ46" i="5" s="1"/>
  <c r="AZ47" i="5" s="1"/>
  <c r="AZ48" i="5" s="1"/>
  <c r="AZ49" i="5" s="1"/>
  <c r="AZ50" i="5" s="1"/>
  <c r="AZ51" i="5" s="1"/>
  <c r="AZ52" i="5" s="1"/>
  <c r="AZ53" i="5" s="1"/>
  <c r="AZ54" i="5" s="1"/>
  <c r="AZ55" i="5" s="1"/>
  <c r="AZ56" i="5" s="1"/>
  <c r="AZ57" i="5" s="1"/>
  <c r="AZ58" i="5" s="1"/>
  <c r="AZ59" i="5" s="1"/>
  <c r="AZ60" i="5" s="1"/>
  <c r="AZ61" i="5" s="1"/>
  <c r="AZ62" i="5" s="1"/>
  <c r="AZ63" i="5" s="1"/>
  <c r="AZ64" i="5" s="1"/>
  <c r="AZ65" i="5" s="1"/>
  <c r="AZ66" i="5" s="1"/>
  <c r="AZ67" i="5" s="1"/>
  <c r="AZ68" i="5" s="1"/>
  <c r="AZ69" i="5" s="1"/>
  <c r="AZ70" i="5" s="1"/>
  <c r="AZ71" i="5" s="1"/>
  <c r="AZ72" i="5" s="1"/>
  <c r="AZ73" i="5" s="1"/>
  <c r="AZ74" i="5" s="1"/>
  <c r="AZ75" i="5" s="1"/>
  <c r="AZ76" i="5" s="1"/>
  <c r="AZ77" i="5" s="1"/>
  <c r="AZ78" i="5" s="1"/>
  <c r="AZ79" i="5" s="1"/>
  <c r="AZ80" i="5" s="1"/>
  <c r="AZ81" i="5" s="1"/>
  <c r="AZ82" i="5" s="1"/>
  <c r="AZ83" i="5" s="1"/>
  <c r="AZ84" i="5" s="1"/>
  <c r="AZ85" i="5" s="1"/>
  <c r="AZ86" i="5" s="1"/>
  <c r="AZ87" i="5" s="1"/>
  <c r="AZ88" i="5" s="1"/>
  <c r="AZ89" i="5" s="1"/>
  <c r="AZ90" i="5" s="1"/>
  <c r="AZ91" i="5" s="1"/>
  <c r="AZ92" i="5" s="1"/>
  <c r="AZ93" i="5" s="1"/>
  <c r="AZ94" i="5" s="1"/>
  <c r="AZ95" i="5" s="1"/>
  <c r="AZ96" i="5" s="1"/>
  <c r="AZ97" i="5" s="1"/>
  <c r="AZ98" i="5" s="1"/>
  <c r="AZ99" i="5" s="1"/>
  <c r="AZ100" i="5" s="1"/>
  <c r="AZ101" i="5" s="1"/>
  <c r="AZ102" i="5" s="1"/>
  <c r="AZ103" i="5" s="1"/>
  <c r="AZ104" i="5" s="1"/>
  <c r="AZ105" i="5" s="1"/>
  <c r="AZ106" i="5" s="1"/>
  <c r="AZ107" i="5" s="1"/>
  <c r="AZ108" i="5" s="1"/>
  <c r="AZ109" i="5" s="1"/>
  <c r="AZ110" i="5" s="1"/>
  <c r="AZ111" i="5" s="1"/>
  <c r="AZ112" i="5" s="1"/>
  <c r="AZ113" i="5" s="1"/>
  <c r="AZ114" i="5" s="1"/>
  <c r="AZ115" i="5" s="1"/>
  <c r="AZ116" i="5" s="1"/>
  <c r="AZ117" i="5" s="1"/>
  <c r="AZ118" i="5" s="1"/>
  <c r="AZ119" i="5" s="1"/>
  <c r="AZ120" i="5" s="1"/>
  <c r="AZ121" i="5" s="1"/>
  <c r="AZ122" i="5" s="1"/>
  <c r="AZ123" i="5" s="1"/>
  <c r="AZ124" i="5" s="1"/>
  <c r="AZ125" i="5" s="1"/>
  <c r="AZ126" i="5" s="1"/>
  <c r="AZ127" i="5" s="1"/>
  <c r="AZ128" i="5" s="1"/>
  <c r="AZ129" i="5" s="1"/>
  <c r="AZ130" i="5" s="1"/>
  <c r="AZ131" i="5" s="1"/>
  <c r="AZ132" i="5" s="1"/>
  <c r="AZ133" i="5" s="1"/>
  <c r="AZ134" i="5" s="1"/>
  <c r="AZ135" i="5" s="1"/>
  <c r="AZ136" i="5" s="1"/>
  <c r="AZ137" i="5" s="1"/>
  <c r="AZ138" i="5" s="1"/>
  <c r="AZ139" i="5" s="1"/>
  <c r="AZ140" i="5" s="1"/>
  <c r="AZ141" i="5" s="1"/>
  <c r="AZ142" i="5" s="1"/>
  <c r="AZ143" i="5" s="1"/>
  <c r="AZ144" i="5" s="1"/>
  <c r="AZ145" i="5" s="1"/>
  <c r="AZ146" i="5" s="1"/>
  <c r="AZ147" i="5" s="1"/>
  <c r="AZ148" i="5" s="1"/>
  <c r="AZ149" i="5" s="1"/>
  <c r="AZ150" i="5" s="1"/>
  <c r="AZ151" i="5" s="1"/>
  <c r="AZ152" i="5" s="1"/>
  <c r="AZ153" i="5" s="1"/>
  <c r="AZ154" i="5" s="1"/>
  <c r="AZ155" i="5" s="1"/>
  <c r="AZ156" i="5" s="1"/>
  <c r="AZ157" i="5" s="1"/>
  <c r="AZ158" i="5" s="1"/>
  <c r="AZ159" i="5" s="1"/>
  <c r="AZ160" i="5" s="1"/>
  <c r="AZ161" i="5" s="1"/>
  <c r="AZ162" i="5" s="1"/>
  <c r="AZ163" i="5" s="1"/>
  <c r="AZ164" i="5" s="1"/>
  <c r="AZ165" i="5" s="1"/>
  <c r="AZ166" i="5" s="1"/>
  <c r="AZ167" i="5" s="1"/>
  <c r="AZ168" i="5" s="1"/>
  <c r="AZ169" i="5" s="1"/>
  <c r="AZ170" i="5" s="1"/>
  <c r="AZ171" i="5" s="1"/>
  <c r="AZ172" i="5" s="1"/>
  <c r="AZ173" i="5" s="1"/>
  <c r="AZ174" i="5" s="1"/>
  <c r="AZ175" i="5" s="1"/>
  <c r="AZ176" i="5" s="1"/>
  <c r="AZ177" i="5" s="1"/>
  <c r="AZ178" i="5" s="1"/>
  <c r="AZ179" i="5" s="1"/>
  <c r="AZ180" i="5" s="1"/>
  <c r="AZ181" i="5" s="1"/>
  <c r="AZ182" i="5" s="1"/>
  <c r="AZ183" i="5" s="1"/>
  <c r="AZ184" i="5" s="1"/>
  <c r="AZ185" i="5" s="1"/>
  <c r="AZ186" i="5" s="1"/>
  <c r="AZ187" i="5" s="1"/>
  <c r="AZ188" i="5" s="1"/>
  <c r="AZ189" i="5" s="1"/>
  <c r="AZ190" i="5" s="1"/>
  <c r="AZ191" i="5" s="1"/>
  <c r="AZ192" i="5" s="1"/>
  <c r="AZ193" i="5" s="1"/>
  <c r="AZ194" i="5" s="1"/>
  <c r="AZ195" i="5" s="1"/>
  <c r="AZ196" i="5" s="1"/>
  <c r="AZ197" i="5" s="1"/>
  <c r="AZ198" i="5" s="1"/>
  <c r="AZ199" i="5" s="1"/>
  <c r="AZ200" i="5" s="1"/>
  <c r="AZ201" i="5" s="1"/>
  <c r="AZ202" i="5" s="1"/>
  <c r="AZ203" i="5" s="1"/>
  <c r="AZ204" i="5" s="1"/>
  <c r="AZ205" i="5" s="1"/>
  <c r="AZ206" i="5" s="1"/>
  <c r="AZ207" i="5" s="1"/>
  <c r="AZ208" i="5" s="1"/>
  <c r="AZ209" i="5" s="1"/>
  <c r="AZ210" i="5" s="1"/>
  <c r="AZ211" i="5" s="1"/>
  <c r="AZ212" i="5" s="1"/>
  <c r="AZ213" i="5" s="1"/>
  <c r="AZ214" i="5" s="1"/>
  <c r="AZ215" i="5" s="1"/>
  <c r="AZ216" i="5" s="1"/>
  <c r="AZ217" i="5" s="1"/>
  <c r="AZ218" i="5" s="1"/>
  <c r="AZ219" i="5" s="1"/>
  <c r="AZ220" i="5" s="1"/>
  <c r="AZ221" i="5" s="1"/>
  <c r="AZ222" i="5" s="1"/>
  <c r="AZ223" i="5" s="1"/>
  <c r="AZ224" i="5" s="1"/>
  <c r="AZ225" i="5" s="1"/>
  <c r="AZ226" i="5" s="1"/>
  <c r="AZ227" i="5" s="1"/>
  <c r="AZ228" i="5" s="1"/>
  <c r="AZ229" i="5" s="1"/>
  <c r="AZ230" i="5" s="1"/>
  <c r="AZ231" i="5" s="1"/>
  <c r="AZ232" i="5" s="1"/>
  <c r="AZ233" i="5" s="1"/>
  <c r="AZ234" i="5" s="1"/>
  <c r="AZ235" i="5" s="1"/>
  <c r="AZ236" i="5" s="1"/>
  <c r="AZ237" i="5" s="1"/>
  <c r="AZ238" i="5" s="1"/>
  <c r="AZ239" i="5" s="1"/>
  <c r="AZ240" i="5" s="1"/>
  <c r="AZ241" i="5" s="1"/>
  <c r="AZ242" i="5" s="1"/>
  <c r="AZ243" i="5" s="1"/>
  <c r="AZ244" i="5" s="1"/>
  <c r="AZ245" i="5" s="1"/>
  <c r="AZ246" i="5" s="1"/>
  <c r="AZ247" i="5" s="1"/>
  <c r="AZ248" i="5" s="1"/>
  <c r="AZ249" i="5" s="1"/>
  <c r="AZ250" i="5" s="1"/>
  <c r="AZ251" i="5" s="1"/>
  <c r="AZ252" i="5" s="1"/>
  <c r="AZ253" i="5" s="1"/>
  <c r="AZ254" i="5" s="1"/>
  <c r="AZ255" i="5" s="1"/>
  <c r="AZ256" i="5" s="1"/>
  <c r="AZ257" i="5" s="1"/>
  <c r="AZ258" i="5" s="1"/>
  <c r="AZ259" i="5" s="1"/>
  <c r="AZ260" i="5" s="1"/>
  <c r="AZ261" i="5" s="1"/>
  <c r="AZ262" i="5" s="1"/>
  <c r="AZ263" i="5" s="1"/>
  <c r="AZ264" i="5" s="1"/>
  <c r="AZ265" i="5" s="1"/>
  <c r="AZ266" i="5" s="1"/>
  <c r="AZ267" i="5" s="1"/>
  <c r="AZ268" i="5" s="1"/>
  <c r="AZ269" i="5" s="1"/>
  <c r="AZ270" i="5" s="1"/>
  <c r="AZ271" i="5" s="1"/>
  <c r="AZ272" i="5" s="1"/>
  <c r="AZ273" i="5" s="1"/>
  <c r="AZ274" i="5" s="1"/>
  <c r="AZ275" i="5" s="1"/>
  <c r="AZ276" i="5" s="1"/>
  <c r="AZ277" i="5" s="1"/>
  <c r="AZ278" i="5" s="1"/>
  <c r="AZ279" i="5" s="1"/>
  <c r="AZ280" i="5" s="1"/>
  <c r="AZ281" i="5" s="1"/>
  <c r="AZ282" i="5" s="1"/>
  <c r="AZ283" i="5" s="1"/>
  <c r="AZ284" i="5" s="1"/>
  <c r="AZ285" i="5" s="1"/>
  <c r="AZ286" i="5" s="1"/>
  <c r="AZ287" i="5" s="1"/>
  <c r="AZ288" i="5" s="1"/>
  <c r="AZ289" i="5" s="1"/>
  <c r="AZ290" i="5" s="1"/>
  <c r="AZ291" i="5" s="1"/>
  <c r="AZ292" i="5" s="1"/>
  <c r="AZ293" i="5" s="1"/>
  <c r="AZ294" i="5" s="1"/>
  <c r="AZ295" i="5" s="1"/>
  <c r="AZ296" i="5" s="1"/>
  <c r="AZ297" i="5" s="1"/>
  <c r="AZ298" i="5" s="1"/>
  <c r="AZ299" i="5" s="1"/>
  <c r="AZ300" i="5" s="1"/>
  <c r="AZ301" i="5" s="1"/>
  <c r="AZ302" i="5" s="1"/>
  <c r="AZ303" i="5" s="1"/>
  <c r="AZ304" i="5" s="1"/>
  <c r="AZ305" i="5" s="1"/>
  <c r="AZ306" i="5" s="1"/>
  <c r="AZ307" i="5" s="1"/>
  <c r="AZ308" i="5" s="1"/>
  <c r="AZ309" i="5" s="1"/>
  <c r="AZ310" i="5" s="1"/>
  <c r="AZ311" i="5" s="1"/>
  <c r="AZ312" i="5" s="1"/>
  <c r="AZ313" i="5" s="1"/>
  <c r="AZ314" i="5" s="1"/>
  <c r="AZ315" i="5" s="1"/>
  <c r="AZ316" i="5" s="1"/>
  <c r="AZ317" i="5" s="1"/>
  <c r="AZ318" i="5" s="1"/>
  <c r="AZ319" i="5" s="1"/>
  <c r="AZ320" i="5" s="1"/>
  <c r="AZ321" i="5" s="1"/>
  <c r="AZ322" i="5" s="1"/>
  <c r="AZ323" i="5" s="1"/>
  <c r="AZ324" i="5" s="1"/>
  <c r="AZ325" i="5" s="1"/>
  <c r="AZ326" i="5" s="1"/>
  <c r="AZ327" i="5" s="1"/>
  <c r="AZ328" i="5" s="1"/>
  <c r="AZ329" i="5" s="1"/>
  <c r="AZ330" i="5" s="1"/>
  <c r="AZ331" i="5" s="1"/>
  <c r="AZ332" i="5" s="1"/>
  <c r="AZ333" i="5" s="1"/>
  <c r="AZ334" i="5" s="1"/>
  <c r="AZ335" i="5" s="1"/>
  <c r="AZ336" i="5" s="1"/>
  <c r="AZ337" i="5" s="1"/>
  <c r="AZ338" i="5" s="1"/>
  <c r="AZ339" i="5" s="1"/>
  <c r="AZ340" i="5" s="1"/>
  <c r="AZ341" i="5" s="1"/>
  <c r="AZ342" i="5" s="1"/>
  <c r="AZ343" i="5" s="1"/>
  <c r="AZ344" i="5" s="1"/>
  <c r="AZ345" i="5" s="1"/>
  <c r="AZ346" i="5" s="1"/>
  <c r="AZ347" i="5" s="1"/>
  <c r="AZ348" i="5" s="1"/>
  <c r="AZ349" i="5" s="1"/>
  <c r="AZ350" i="5" s="1"/>
  <c r="AZ351" i="5" s="1"/>
  <c r="AZ352" i="5" s="1"/>
  <c r="AZ353" i="5" s="1"/>
  <c r="AZ354" i="5" s="1"/>
  <c r="AZ355" i="5" s="1"/>
  <c r="AZ356" i="5" s="1"/>
  <c r="AZ357" i="5" s="1"/>
  <c r="AZ358" i="5" s="1"/>
  <c r="AZ359" i="5" s="1"/>
  <c r="AZ360" i="5" s="1"/>
  <c r="AZ361" i="5" s="1"/>
  <c r="AZ362" i="5" s="1"/>
  <c r="AZ363" i="5" s="1"/>
  <c r="AZ364" i="5" s="1"/>
  <c r="AZ365" i="5" s="1"/>
  <c r="AZ366" i="5" s="1"/>
  <c r="AZ367" i="5" s="1"/>
  <c r="AF4" i="5"/>
  <c r="AF5" i="5" s="1"/>
  <c r="AF6" i="5" s="1"/>
  <c r="AF7" i="5" s="1"/>
  <c r="AF8" i="5" s="1"/>
  <c r="AF9" i="5" s="1"/>
  <c r="AF10" i="5" s="1"/>
  <c r="AF11" i="5" s="1"/>
  <c r="AF12" i="5" s="1"/>
  <c r="AF13" i="5" s="1"/>
  <c r="AF14" i="5" s="1"/>
  <c r="AF15" i="5" s="1"/>
  <c r="AF16" i="5" s="1"/>
  <c r="AF17" i="5" s="1"/>
  <c r="AF18" i="5" s="1"/>
  <c r="AF19" i="5" s="1"/>
  <c r="AF20" i="5" s="1"/>
  <c r="AF21" i="5" s="1"/>
  <c r="AF22" i="5" s="1"/>
  <c r="AF23" i="5" s="1"/>
  <c r="AF24" i="5" s="1"/>
  <c r="AF25" i="5" s="1"/>
  <c r="AF26" i="5" s="1"/>
  <c r="AF27" i="5" s="1"/>
  <c r="AF28" i="5" s="1"/>
  <c r="AF29" i="5" s="1"/>
  <c r="AF30" i="5" s="1"/>
  <c r="AF31" i="5" s="1"/>
  <c r="AF32" i="5" s="1"/>
  <c r="AF33" i="5" s="1"/>
  <c r="AF34" i="5" s="1"/>
  <c r="AF35" i="5" s="1"/>
  <c r="AF36" i="5" s="1"/>
  <c r="AF37" i="5" s="1"/>
  <c r="AF38" i="5" s="1"/>
  <c r="AF39" i="5" s="1"/>
  <c r="AF40" i="5" s="1"/>
  <c r="AF41" i="5" s="1"/>
  <c r="AF42" i="5" s="1"/>
  <c r="AF43" i="5" s="1"/>
  <c r="AF44" i="5" s="1"/>
  <c r="AF45" i="5" s="1"/>
  <c r="AF46" i="5" s="1"/>
  <c r="AF47" i="5" s="1"/>
  <c r="AF48" i="5" s="1"/>
  <c r="AF49" i="5" s="1"/>
  <c r="AF50" i="5" s="1"/>
  <c r="AF51" i="5" s="1"/>
  <c r="AF52" i="5" s="1"/>
  <c r="AF53" i="5" s="1"/>
  <c r="AF54" i="5" s="1"/>
  <c r="AF55" i="5" s="1"/>
  <c r="AF56" i="5" s="1"/>
  <c r="AF57" i="5" s="1"/>
  <c r="AF58" i="5" s="1"/>
  <c r="AF59" i="5" s="1"/>
  <c r="AF60" i="5" s="1"/>
  <c r="AF61" i="5" s="1"/>
  <c r="AF62" i="5" s="1"/>
  <c r="AF63" i="5" s="1"/>
  <c r="AF64" i="5" s="1"/>
  <c r="AF65" i="5" s="1"/>
  <c r="AF66" i="5" s="1"/>
  <c r="AF67" i="5" s="1"/>
  <c r="AF68" i="5" s="1"/>
  <c r="AF69" i="5" s="1"/>
  <c r="AF70" i="5" s="1"/>
  <c r="AF71" i="5" s="1"/>
  <c r="AF72" i="5" s="1"/>
  <c r="AF73" i="5" s="1"/>
  <c r="AF74" i="5" s="1"/>
  <c r="AF75" i="5" s="1"/>
  <c r="AF76" i="5" s="1"/>
  <c r="AF77" i="5" s="1"/>
  <c r="AF78" i="5" s="1"/>
  <c r="AF79" i="5" s="1"/>
  <c r="AF80" i="5" s="1"/>
  <c r="AF81" i="5" s="1"/>
  <c r="AF82" i="5" s="1"/>
  <c r="AF83" i="5" s="1"/>
  <c r="AF84" i="5" s="1"/>
  <c r="AF85" i="5" s="1"/>
  <c r="AF86" i="5" s="1"/>
  <c r="AF87" i="5" s="1"/>
  <c r="AF88" i="5" s="1"/>
  <c r="AF89" i="5" s="1"/>
  <c r="AF90" i="5" s="1"/>
  <c r="AF91" i="5" s="1"/>
  <c r="AF92" i="5" s="1"/>
  <c r="AF93" i="5" s="1"/>
  <c r="AF94" i="5" s="1"/>
  <c r="AF95" i="5" s="1"/>
  <c r="AF96" i="5" s="1"/>
  <c r="AF97" i="5" s="1"/>
  <c r="AF98" i="5" s="1"/>
  <c r="AF99" i="5" s="1"/>
  <c r="AF100" i="5" s="1"/>
  <c r="AF101" i="5" s="1"/>
  <c r="AF102" i="5" s="1"/>
  <c r="AF103" i="5" s="1"/>
  <c r="AF104" i="5" s="1"/>
  <c r="AF105" i="5" s="1"/>
  <c r="AF106" i="5" s="1"/>
  <c r="AF107" i="5" s="1"/>
  <c r="AF108" i="5" s="1"/>
  <c r="AF109" i="5" s="1"/>
  <c r="AF110" i="5" s="1"/>
  <c r="AF111" i="5" s="1"/>
  <c r="AF112" i="5" s="1"/>
  <c r="AF113" i="5" s="1"/>
  <c r="AF114" i="5" s="1"/>
  <c r="AF115" i="5" s="1"/>
  <c r="AF116" i="5" s="1"/>
  <c r="AF117" i="5" s="1"/>
  <c r="AF118" i="5" s="1"/>
  <c r="AF119" i="5" s="1"/>
  <c r="AF120" i="5" s="1"/>
  <c r="AF121" i="5" s="1"/>
  <c r="AF122" i="5" s="1"/>
  <c r="AF123" i="5" s="1"/>
  <c r="AF124" i="5" s="1"/>
  <c r="AF125" i="5" s="1"/>
  <c r="AF126" i="5" s="1"/>
  <c r="AF127" i="5" s="1"/>
  <c r="AF128" i="5" s="1"/>
  <c r="AF129" i="5" s="1"/>
  <c r="AF130" i="5" s="1"/>
  <c r="AF131" i="5" s="1"/>
  <c r="AF132" i="5" s="1"/>
  <c r="AF133" i="5" s="1"/>
  <c r="AF134" i="5" s="1"/>
  <c r="AF135" i="5" s="1"/>
  <c r="AF136" i="5" s="1"/>
  <c r="AF137" i="5" s="1"/>
  <c r="AF138" i="5" s="1"/>
  <c r="AF139" i="5" s="1"/>
  <c r="AF140" i="5" s="1"/>
  <c r="AF141" i="5" s="1"/>
  <c r="AF142" i="5" s="1"/>
  <c r="AF143" i="5" s="1"/>
  <c r="AF144" i="5" s="1"/>
  <c r="AF145" i="5" s="1"/>
  <c r="AF146" i="5" s="1"/>
  <c r="AF147" i="5" s="1"/>
  <c r="AF148" i="5" s="1"/>
  <c r="AF149" i="5" s="1"/>
  <c r="AF150" i="5" s="1"/>
  <c r="AF151" i="5" s="1"/>
  <c r="AF152" i="5" s="1"/>
  <c r="AF153" i="5" s="1"/>
  <c r="AF154" i="5" s="1"/>
  <c r="AF155" i="5" s="1"/>
  <c r="AF156" i="5" s="1"/>
  <c r="AF157" i="5" s="1"/>
  <c r="AF158" i="5" s="1"/>
  <c r="AF159" i="5" s="1"/>
  <c r="AF160" i="5" s="1"/>
  <c r="AF161" i="5" s="1"/>
  <c r="AF162" i="5" s="1"/>
  <c r="AF163" i="5" s="1"/>
  <c r="AF164" i="5" s="1"/>
  <c r="AF165" i="5" s="1"/>
  <c r="AF166" i="5" s="1"/>
  <c r="AF167" i="5" s="1"/>
  <c r="AF168" i="5" s="1"/>
  <c r="AF169" i="5" s="1"/>
  <c r="AF170" i="5" s="1"/>
  <c r="AF171" i="5" s="1"/>
  <c r="AF172" i="5" s="1"/>
  <c r="AF173" i="5" s="1"/>
  <c r="AF174" i="5" s="1"/>
  <c r="AF175" i="5" s="1"/>
  <c r="AF176" i="5" s="1"/>
  <c r="AF177" i="5" s="1"/>
  <c r="AF178" i="5" s="1"/>
  <c r="AF179" i="5" s="1"/>
  <c r="AF180" i="5" s="1"/>
  <c r="AF181" i="5" s="1"/>
  <c r="AF182" i="5" s="1"/>
  <c r="AF183" i="5" s="1"/>
  <c r="AF184" i="5" s="1"/>
  <c r="AF185" i="5" s="1"/>
  <c r="AF186" i="5" s="1"/>
  <c r="AF187" i="5" s="1"/>
  <c r="AF188" i="5" s="1"/>
  <c r="AF189" i="5" s="1"/>
  <c r="AF190" i="5" s="1"/>
  <c r="AF191" i="5" s="1"/>
  <c r="AF192" i="5" s="1"/>
  <c r="AF193" i="5" s="1"/>
  <c r="AF194" i="5" s="1"/>
  <c r="AF195" i="5" s="1"/>
  <c r="AF196" i="5" s="1"/>
  <c r="AF197" i="5" s="1"/>
  <c r="AF198" i="5" s="1"/>
  <c r="AF199" i="5" s="1"/>
  <c r="AF200" i="5" s="1"/>
  <c r="AF201" i="5" s="1"/>
  <c r="AF202" i="5" s="1"/>
  <c r="AF203" i="5" s="1"/>
  <c r="AF204" i="5" s="1"/>
  <c r="AF205" i="5" s="1"/>
  <c r="AF206" i="5" s="1"/>
  <c r="AF207" i="5" s="1"/>
  <c r="AF208" i="5" s="1"/>
  <c r="AF209" i="5" s="1"/>
  <c r="AF210" i="5" s="1"/>
  <c r="AF211" i="5" s="1"/>
  <c r="AF212" i="5" s="1"/>
  <c r="AF213" i="5" s="1"/>
  <c r="AF214" i="5" s="1"/>
  <c r="AF215" i="5" s="1"/>
  <c r="AF216" i="5" s="1"/>
  <c r="AF217" i="5" s="1"/>
  <c r="AF218" i="5" s="1"/>
  <c r="AF219" i="5" s="1"/>
  <c r="AF220" i="5" s="1"/>
  <c r="AF221" i="5" s="1"/>
  <c r="AF222" i="5" s="1"/>
  <c r="AF223" i="5" s="1"/>
  <c r="AF224" i="5" s="1"/>
  <c r="AF225" i="5" s="1"/>
  <c r="AF226" i="5" s="1"/>
  <c r="AF227" i="5" s="1"/>
  <c r="AF228" i="5" s="1"/>
  <c r="AF229" i="5" s="1"/>
  <c r="AF230" i="5" s="1"/>
  <c r="AF231" i="5" s="1"/>
  <c r="AF232" i="5" s="1"/>
  <c r="AF233" i="5" s="1"/>
  <c r="AF234" i="5" s="1"/>
  <c r="AF235" i="5" s="1"/>
  <c r="AF236" i="5" s="1"/>
  <c r="AF237" i="5" s="1"/>
  <c r="AF238" i="5" s="1"/>
  <c r="AF239" i="5" s="1"/>
  <c r="AF240" i="5" s="1"/>
  <c r="AF241" i="5" s="1"/>
  <c r="AF242" i="5" s="1"/>
  <c r="AF243" i="5" s="1"/>
  <c r="AF244" i="5" s="1"/>
  <c r="AF245" i="5" s="1"/>
  <c r="AF246" i="5" s="1"/>
  <c r="AF247" i="5" s="1"/>
  <c r="AF248" i="5" s="1"/>
  <c r="AF249" i="5" s="1"/>
  <c r="AF250" i="5" s="1"/>
  <c r="AF251" i="5" s="1"/>
  <c r="AF252" i="5" s="1"/>
  <c r="AF253" i="5" s="1"/>
  <c r="AF254" i="5" s="1"/>
  <c r="AF255" i="5" s="1"/>
  <c r="AF256" i="5" s="1"/>
  <c r="AF257" i="5" s="1"/>
  <c r="AF258" i="5" s="1"/>
  <c r="AF259" i="5" s="1"/>
  <c r="AF260" i="5" s="1"/>
  <c r="AF261" i="5" s="1"/>
  <c r="AF262" i="5" s="1"/>
  <c r="AF263" i="5" s="1"/>
  <c r="AF264" i="5" s="1"/>
  <c r="AF265" i="5" s="1"/>
  <c r="AF266" i="5" s="1"/>
  <c r="AF267" i="5" s="1"/>
  <c r="AF268" i="5" s="1"/>
  <c r="AF269" i="5" s="1"/>
  <c r="AF270" i="5" s="1"/>
  <c r="AF271" i="5" s="1"/>
  <c r="AF272" i="5" s="1"/>
  <c r="AF273" i="5" s="1"/>
  <c r="AF274" i="5" s="1"/>
  <c r="AF275" i="5" s="1"/>
  <c r="AF276" i="5" s="1"/>
  <c r="AF277" i="5" s="1"/>
  <c r="AF278" i="5" s="1"/>
  <c r="AF279" i="5" s="1"/>
  <c r="AF280" i="5" s="1"/>
  <c r="AF281" i="5" s="1"/>
  <c r="AF282" i="5" s="1"/>
  <c r="AF283" i="5" s="1"/>
  <c r="AF284" i="5" s="1"/>
  <c r="AF285" i="5" s="1"/>
  <c r="AF286" i="5" s="1"/>
  <c r="AF287" i="5" s="1"/>
  <c r="AF288" i="5" s="1"/>
  <c r="AF289" i="5" s="1"/>
  <c r="AF290" i="5" s="1"/>
  <c r="AF291" i="5" s="1"/>
  <c r="AF292" i="5" s="1"/>
  <c r="AF293" i="5" s="1"/>
  <c r="AF294" i="5" s="1"/>
  <c r="AF295" i="5" s="1"/>
  <c r="AF296" i="5" s="1"/>
  <c r="AF297" i="5" s="1"/>
  <c r="AF298" i="5" s="1"/>
  <c r="AF299" i="5" s="1"/>
  <c r="AF300" i="5" s="1"/>
  <c r="AF301" i="5" s="1"/>
  <c r="AF302" i="5" s="1"/>
  <c r="AF303" i="5" s="1"/>
  <c r="AF304" i="5" s="1"/>
  <c r="AF305" i="5" s="1"/>
  <c r="AF306" i="5" s="1"/>
  <c r="AF307" i="5" s="1"/>
  <c r="AF308" i="5" s="1"/>
  <c r="AF309" i="5" s="1"/>
  <c r="AF310" i="5" s="1"/>
  <c r="AF311" i="5" s="1"/>
  <c r="AF312" i="5" s="1"/>
  <c r="AF313" i="5" s="1"/>
  <c r="AF314" i="5" s="1"/>
  <c r="AF315" i="5" s="1"/>
  <c r="AF316" i="5" s="1"/>
  <c r="AF317" i="5" s="1"/>
  <c r="AF318" i="5" s="1"/>
  <c r="AF319" i="5" s="1"/>
  <c r="AF320" i="5" s="1"/>
  <c r="AF321" i="5" s="1"/>
  <c r="AF322" i="5" s="1"/>
  <c r="AF323" i="5" s="1"/>
  <c r="AF324" i="5" s="1"/>
  <c r="AF325" i="5" s="1"/>
  <c r="AF326" i="5" s="1"/>
  <c r="AF327" i="5" s="1"/>
  <c r="AF328" i="5" s="1"/>
  <c r="AF329" i="5" s="1"/>
  <c r="AF330" i="5" s="1"/>
  <c r="AF331" i="5" s="1"/>
  <c r="AF332" i="5" s="1"/>
  <c r="AF333" i="5" s="1"/>
  <c r="AF334" i="5" s="1"/>
  <c r="AF335" i="5" s="1"/>
  <c r="AF336" i="5" s="1"/>
  <c r="AF337" i="5" s="1"/>
  <c r="AF338" i="5" s="1"/>
  <c r="AF339" i="5" s="1"/>
  <c r="AF340" i="5" s="1"/>
  <c r="AF341" i="5" s="1"/>
  <c r="AF342" i="5" s="1"/>
  <c r="AF343" i="5" s="1"/>
  <c r="AF344" i="5" s="1"/>
  <c r="AF345" i="5" s="1"/>
  <c r="AF346" i="5" s="1"/>
  <c r="AF347" i="5" s="1"/>
  <c r="AF348" i="5" s="1"/>
  <c r="AF349" i="5" s="1"/>
  <c r="AF350" i="5" s="1"/>
  <c r="AF351" i="5" s="1"/>
  <c r="AF352" i="5" s="1"/>
  <c r="AF353" i="5" s="1"/>
  <c r="AF354" i="5" s="1"/>
  <c r="AF355" i="5" s="1"/>
  <c r="AF356" i="5" s="1"/>
  <c r="AF357" i="5" s="1"/>
  <c r="AF358" i="5" s="1"/>
  <c r="AF359" i="5" s="1"/>
  <c r="AF360" i="5" s="1"/>
  <c r="AF361" i="5" s="1"/>
  <c r="AF362" i="5" s="1"/>
  <c r="AF363" i="5" s="1"/>
  <c r="AF364" i="5" s="1"/>
  <c r="AF365" i="5" s="1"/>
  <c r="AF366" i="5" s="1"/>
  <c r="AF367" i="5" s="1"/>
  <c r="AJ4" i="5"/>
  <c r="AJ5" i="5" s="1"/>
  <c r="AJ6" i="5" s="1"/>
  <c r="AJ7" i="5" s="1"/>
  <c r="AJ8" i="5" s="1"/>
  <c r="AJ9" i="5" s="1"/>
  <c r="AJ10" i="5" s="1"/>
  <c r="AJ11" i="5" s="1"/>
  <c r="AJ12" i="5" s="1"/>
  <c r="AJ13" i="5" s="1"/>
  <c r="AJ14" i="5" s="1"/>
  <c r="AJ15" i="5" s="1"/>
  <c r="AJ16" i="5" s="1"/>
  <c r="AJ17" i="5" s="1"/>
  <c r="AJ18" i="5" s="1"/>
  <c r="AJ19" i="5" s="1"/>
  <c r="AJ20" i="5" s="1"/>
  <c r="AJ21" i="5" s="1"/>
  <c r="AJ22" i="5" s="1"/>
  <c r="AJ23" i="5" s="1"/>
  <c r="AJ24" i="5" s="1"/>
  <c r="AJ25" i="5" s="1"/>
  <c r="AJ26" i="5" s="1"/>
  <c r="AJ27" i="5" s="1"/>
  <c r="AJ28" i="5" s="1"/>
  <c r="AJ29" i="5" s="1"/>
  <c r="AJ30" i="5" s="1"/>
  <c r="AJ31" i="5" s="1"/>
  <c r="AJ32" i="5" s="1"/>
  <c r="AJ33" i="5" s="1"/>
  <c r="AJ34" i="5" s="1"/>
  <c r="AJ35" i="5" s="1"/>
  <c r="AJ36" i="5" s="1"/>
  <c r="AJ37" i="5" s="1"/>
  <c r="AJ38" i="5" s="1"/>
  <c r="AJ39" i="5" s="1"/>
  <c r="AJ40" i="5" s="1"/>
  <c r="AJ41" i="5" s="1"/>
  <c r="AJ42" i="5" s="1"/>
  <c r="AJ43" i="5" s="1"/>
  <c r="AJ44" i="5" s="1"/>
  <c r="AJ45" i="5" s="1"/>
  <c r="AJ46" i="5" s="1"/>
  <c r="AJ47" i="5" s="1"/>
  <c r="AJ48" i="5" s="1"/>
  <c r="AJ49" i="5" s="1"/>
  <c r="AJ50" i="5" s="1"/>
  <c r="AJ51" i="5" s="1"/>
  <c r="AJ52" i="5" s="1"/>
  <c r="AJ53" i="5" s="1"/>
  <c r="AJ54" i="5" s="1"/>
  <c r="AJ55" i="5" s="1"/>
  <c r="AJ56" i="5" s="1"/>
  <c r="AJ57" i="5" s="1"/>
  <c r="AJ58" i="5" s="1"/>
  <c r="AJ59" i="5" s="1"/>
  <c r="AJ60" i="5" s="1"/>
  <c r="AJ61" i="5" s="1"/>
  <c r="AJ62" i="5" s="1"/>
  <c r="AJ63" i="5" s="1"/>
  <c r="AJ64" i="5" s="1"/>
  <c r="AJ65" i="5" s="1"/>
  <c r="AJ66" i="5" s="1"/>
  <c r="AJ67" i="5" s="1"/>
  <c r="AJ68" i="5" s="1"/>
  <c r="AJ69" i="5" s="1"/>
  <c r="AJ70" i="5" s="1"/>
  <c r="AJ71" i="5" s="1"/>
  <c r="AJ72" i="5" s="1"/>
  <c r="AJ73" i="5" s="1"/>
  <c r="AJ74" i="5" s="1"/>
  <c r="AJ75" i="5" s="1"/>
  <c r="AJ76" i="5" s="1"/>
  <c r="AJ77" i="5" s="1"/>
  <c r="AJ78" i="5" s="1"/>
  <c r="AJ79" i="5" s="1"/>
  <c r="AJ80" i="5" s="1"/>
  <c r="AJ81" i="5" s="1"/>
  <c r="AJ82" i="5" s="1"/>
  <c r="AJ83" i="5" s="1"/>
  <c r="AJ84" i="5" s="1"/>
  <c r="AJ85" i="5" s="1"/>
  <c r="AJ86" i="5" s="1"/>
  <c r="AJ87" i="5" s="1"/>
  <c r="AJ88" i="5" s="1"/>
  <c r="AJ89" i="5" s="1"/>
  <c r="AJ90" i="5" s="1"/>
  <c r="AJ91" i="5" s="1"/>
  <c r="AJ92" i="5" s="1"/>
  <c r="AJ93" i="5" s="1"/>
  <c r="AJ94" i="5" s="1"/>
  <c r="AJ95" i="5" s="1"/>
  <c r="AJ96" i="5" s="1"/>
  <c r="AJ97" i="5" s="1"/>
  <c r="AJ98" i="5" s="1"/>
  <c r="AJ99" i="5" s="1"/>
  <c r="AJ100" i="5" s="1"/>
  <c r="AJ101" i="5" s="1"/>
  <c r="AJ102" i="5" s="1"/>
  <c r="AJ103" i="5" s="1"/>
  <c r="AJ104" i="5" s="1"/>
  <c r="AJ105" i="5" s="1"/>
  <c r="AJ106" i="5" s="1"/>
  <c r="AJ107" i="5" s="1"/>
  <c r="AJ108" i="5" s="1"/>
  <c r="AJ109" i="5" s="1"/>
  <c r="AJ110" i="5" s="1"/>
  <c r="AJ111" i="5" s="1"/>
  <c r="AJ112" i="5" s="1"/>
  <c r="AJ113" i="5" s="1"/>
  <c r="AJ114" i="5" s="1"/>
  <c r="AJ115" i="5" s="1"/>
  <c r="AJ116" i="5" s="1"/>
  <c r="AJ117" i="5" s="1"/>
  <c r="AJ118" i="5" s="1"/>
  <c r="AJ119" i="5" s="1"/>
  <c r="AJ120" i="5" s="1"/>
  <c r="AJ121" i="5" s="1"/>
  <c r="AJ122" i="5" s="1"/>
  <c r="AJ123" i="5" s="1"/>
  <c r="AJ124" i="5" s="1"/>
  <c r="AJ125" i="5" s="1"/>
  <c r="AJ126" i="5" s="1"/>
  <c r="AJ127" i="5" s="1"/>
  <c r="AJ128" i="5" s="1"/>
  <c r="AJ129" i="5" s="1"/>
  <c r="AJ130" i="5" s="1"/>
  <c r="AJ131" i="5" s="1"/>
  <c r="AJ132" i="5" s="1"/>
  <c r="AJ133" i="5" s="1"/>
  <c r="AJ134" i="5" s="1"/>
  <c r="AJ135" i="5" s="1"/>
  <c r="AJ136" i="5" s="1"/>
  <c r="AJ137" i="5" s="1"/>
  <c r="AJ138" i="5" s="1"/>
  <c r="AJ139" i="5" s="1"/>
  <c r="AJ140" i="5" s="1"/>
  <c r="AJ141" i="5" s="1"/>
  <c r="AJ142" i="5" s="1"/>
  <c r="AJ143" i="5" s="1"/>
  <c r="AJ144" i="5" s="1"/>
  <c r="AJ145" i="5" s="1"/>
  <c r="AJ146" i="5" s="1"/>
  <c r="AJ147" i="5" s="1"/>
  <c r="AJ148" i="5" s="1"/>
  <c r="AJ149" i="5" s="1"/>
  <c r="AJ150" i="5" s="1"/>
  <c r="AJ151" i="5" s="1"/>
  <c r="AJ152" i="5" s="1"/>
  <c r="AJ153" i="5" s="1"/>
  <c r="AJ154" i="5" s="1"/>
  <c r="AJ155" i="5" s="1"/>
  <c r="AJ156" i="5" s="1"/>
  <c r="AJ157" i="5" s="1"/>
  <c r="AJ158" i="5" s="1"/>
  <c r="AJ159" i="5" s="1"/>
  <c r="AJ160" i="5" s="1"/>
  <c r="AJ161" i="5" s="1"/>
  <c r="AJ162" i="5" s="1"/>
  <c r="AJ163" i="5" s="1"/>
  <c r="AJ164" i="5" s="1"/>
  <c r="AJ165" i="5" s="1"/>
  <c r="AJ166" i="5" s="1"/>
  <c r="AJ167" i="5" s="1"/>
  <c r="AJ168" i="5" s="1"/>
  <c r="AJ169" i="5" s="1"/>
  <c r="AJ170" i="5" s="1"/>
  <c r="AJ171" i="5" s="1"/>
  <c r="AJ172" i="5" s="1"/>
  <c r="AJ173" i="5" s="1"/>
  <c r="AJ174" i="5" s="1"/>
  <c r="AJ175" i="5" s="1"/>
  <c r="AJ176" i="5" s="1"/>
  <c r="AJ177" i="5" s="1"/>
  <c r="AJ178" i="5" s="1"/>
  <c r="AJ179" i="5" s="1"/>
  <c r="AJ180" i="5" s="1"/>
  <c r="AJ181" i="5" s="1"/>
  <c r="AJ182" i="5" s="1"/>
  <c r="AJ183" i="5" s="1"/>
  <c r="AJ184" i="5" s="1"/>
  <c r="AJ185" i="5" s="1"/>
  <c r="AJ186" i="5" s="1"/>
  <c r="AJ187" i="5" s="1"/>
  <c r="AJ188" i="5" s="1"/>
  <c r="AJ189" i="5" s="1"/>
  <c r="AJ190" i="5" s="1"/>
  <c r="AJ191" i="5" s="1"/>
  <c r="AJ192" i="5" s="1"/>
  <c r="AJ193" i="5" s="1"/>
  <c r="AJ194" i="5" s="1"/>
  <c r="AJ195" i="5" s="1"/>
  <c r="AJ196" i="5" s="1"/>
  <c r="AJ197" i="5" s="1"/>
  <c r="AJ198" i="5" s="1"/>
  <c r="AJ199" i="5" s="1"/>
  <c r="AJ200" i="5" s="1"/>
  <c r="AJ201" i="5" s="1"/>
  <c r="AJ202" i="5" s="1"/>
  <c r="AJ203" i="5" s="1"/>
  <c r="AJ204" i="5" s="1"/>
  <c r="AJ205" i="5" s="1"/>
  <c r="AJ206" i="5" s="1"/>
  <c r="AJ207" i="5" s="1"/>
  <c r="AJ208" i="5" s="1"/>
  <c r="AJ209" i="5" s="1"/>
  <c r="AJ210" i="5" s="1"/>
  <c r="AJ211" i="5" s="1"/>
  <c r="AJ212" i="5" s="1"/>
  <c r="AJ213" i="5" s="1"/>
  <c r="AJ214" i="5" s="1"/>
  <c r="AJ215" i="5" s="1"/>
  <c r="AJ216" i="5" s="1"/>
  <c r="AJ217" i="5" s="1"/>
  <c r="AJ218" i="5" s="1"/>
  <c r="AJ219" i="5" s="1"/>
  <c r="AJ220" i="5" s="1"/>
  <c r="AJ221" i="5" s="1"/>
  <c r="AJ222" i="5" s="1"/>
  <c r="AJ223" i="5" s="1"/>
  <c r="AJ224" i="5" s="1"/>
  <c r="AJ225" i="5" s="1"/>
  <c r="AJ226" i="5" s="1"/>
  <c r="AJ227" i="5" s="1"/>
  <c r="AJ228" i="5" s="1"/>
  <c r="AJ229" i="5" s="1"/>
  <c r="AJ230" i="5" s="1"/>
  <c r="AJ231" i="5" s="1"/>
  <c r="AJ232" i="5" s="1"/>
  <c r="AJ233" i="5" s="1"/>
  <c r="AJ234" i="5" s="1"/>
  <c r="AJ235" i="5" s="1"/>
  <c r="AJ236" i="5" s="1"/>
  <c r="AJ237" i="5" s="1"/>
  <c r="AJ238" i="5" s="1"/>
  <c r="AJ239" i="5" s="1"/>
  <c r="AJ240" i="5" s="1"/>
  <c r="AJ241" i="5" s="1"/>
  <c r="AJ242" i="5" s="1"/>
  <c r="AJ243" i="5" s="1"/>
  <c r="AJ244" i="5" s="1"/>
  <c r="AJ245" i="5" s="1"/>
  <c r="AJ246" i="5" s="1"/>
  <c r="AJ247" i="5" s="1"/>
  <c r="AJ248" i="5" s="1"/>
  <c r="AJ249" i="5" s="1"/>
  <c r="AJ250" i="5" s="1"/>
  <c r="AJ251" i="5" s="1"/>
  <c r="AJ252" i="5" s="1"/>
  <c r="AJ253" i="5" s="1"/>
  <c r="AJ254" i="5" s="1"/>
  <c r="AJ255" i="5" s="1"/>
  <c r="AJ256" i="5" s="1"/>
  <c r="AJ257" i="5" s="1"/>
  <c r="AJ258" i="5" s="1"/>
  <c r="AJ259" i="5" s="1"/>
  <c r="AJ260" i="5" s="1"/>
  <c r="AJ261" i="5" s="1"/>
  <c r="AJ262" i="5" s="1"/>
  <c r="AJ263" i="5" s="1"/>
  <c r="AJ264" i="5" s="1"/>
  <c r="AJ265" i="5" s="1"/>
  <c r="AJ266" i="5" s="1"/>
  <c r="AJ267" i="5" s="1"/>
  <c r="AJ268" i="5" s="1"/>
  <c r="AJ269" i="5" s="1"/>
  <c r="AJ270" i="5" s="1"/>
  <c r="AJ271" i="5" s="1"/>
  <c r="AJ272" i="5" s="1"/>
  <c r="AJ273" i="5" s="1"/>
  <c r="AJ274" i="5" s="1"/>
  <c r="AJ275" i="5" s="1"/>
  <c r="AJ276" i="5" s="1"/>
  <c r="AJ277" i="5" s="1"/>
  <c r="AJ278" i="5" s="1"/>
  <c r="AJ279" i="5" s="1"/>
  <c r="AJ280" i="5" s="1"/>
  <c r="AJ281" i="5" s="1"/>
  <c r="AJ282" i="5" s="1"/>
  <c r="AJ283" i="5" s="1"/>
  <c r="AJ284" i="5" s="1"/>
  <c r="AJ285" i="5" s="1"/>
  <c r="AJ286" i="5" s="1"/>
  <c r="AJ287" i="5" s="1"/>
  <c r="AJ288" i="5" s="1"/>
  <c r="AJ289" i="5" s="1"/>
  <c r="AJ290" i="5" s="1"/>
  <c r="AJ291" i="5" s="1"/>
  <c r="AJ292" i="5" s="1"/>
  <c r="AJ293" i="5" s="1"/>
  <c r="AJ294" i="5" s="1"/>
  <c r="AJ295" i="5" s="1"/>
  <c r="AJ296" i="5" s="1"/>
  <c r="AJ297" i="5" s="1"/>
  <c r="AJ298" i="5" s="1"/>
  <c r="AJ299" i="5" s="1"/>
  <c r="AJ300" i="5" s="1"/>
  <c r="AJ301" i="5" s="1"/>
  <c r="AJ302" i="5" s="1"/>
  <c r="AJ303" i="5" s="1"/>
  <c r="AJ304" i="5" s="1"/>
  <c r="AJ305" i="5" s="1"/>
  <c r="AJ306" i="5" s="1"/>
  <c r="AJ307" i="5" s="1"/>
  <c r="AJ308" i="5" s="1"/>
  <c r="AJ309" i="5" s="1"/>
  <c r="AJ310" i="5" s="1"/>
  <c r="AJ311" i="5" s="1"/>
  <c r="AJ312" i="5" s="1"/>
  <c r="AJ313" i="5" s="1"/>
  <c r="AJ314" i="5" s="1"/>
  <c r="AJ315" i="5" s="1"/>
  <c r="AJ316" i="5" s="1"/>
  <c r="AJ317" i="5" s="1"/>
  <c r="AJ318" i="5" s="1"/>
  <c r="AJ319" i="5" s="1"/>
  <c r="AJ320" i="5" s="1"/>
  <c r="AJ321" i="5" s="1"/>
  <c r="AJ322" i="5" s="1"/>
  <c r="AJ323" i="5" s="1"/>
  <c r="AJ324" i="5" s="1"/>
  <c r="AJ325" i="5" s="1"/>
  <c r="AJ326" i="5" s="1"/>
  <c r="AJ327" i="5" s="1"/>
  <c r="AJ328" i="5" s="1"/>
  <c r="AJ329" i="5" s="1"/>
  <c r="AJ330" i="5" s="1"/>
  <c r="AJ331" i="5" s="1"/>
  <c r="AJ332" i="5" s="1"/>
  <c r="AJ333" i="5" s="1"/>
  <c r="AJ334" i="5" s="1"/>
  <c r="AJ335" i="5" s="1"/>
  <c r="AJ336" i="5" s="1"/>
  <c r="AJ337" i="5" s="1"/>
  <c r="AJ338" i="5" s="1"/>
  <c r="AJ339" i="5" s="1"/>
  <c r="AJ340" i="5" s="1"/>
  <c r="AJ341" i="5" s="1"/>
  <c r="AJ342" i="5" s="1"/>
  <c r="AJ343" i="5" s="1"/>
  <c r="AJ344" i="5" s="1"/>
  <c r="AJ345" i="5" s="1"/>
  <c r="AJ346" i="5" s="1"/>
  <c r="AJ347" i="5" s="1"/>
  <c r="AJ348" i="5" s="1"/>
  <c r="AJ349" i="5" s="1"/>
  <c r="AJ350" i="5" s="1"/>
  <c r="AJ351" i="5" s="1"/>
  <c r="AJ352" i="5" s="1"/>
  <c r="AJ353" i="5" s="1"/>
  <c r="AJ354" i="5" s="1"/>
  <c r="AJ355" i="5" s="1"/>
  <c r="AJ356" i="5" s="1"/>
  <c r="AJ357" i="5" s="1"/>
  <c r="AJ358" i="5" s="1"/>
  <c r="AJ359" i="5" s="1"/>
  <c r="AJ360" i="5" s="1"/>
  <c r="AJ361" i="5" s="1"/>
  <c r="AJ362" i="5" s="1"/>
  <c r="AJ363" i="5" s="1"/>
  <c r="AJ364" i="5" s="1"/>
  <c r="AJ365" i="5" s="1"/>
  <c r="AJ366" i="5" s="1"/>
  <c r="AJ367" i="5" s="1"/>
  <c r="CO3" i="5"/>
  <c r="AN217" i="1"/>
  <c r="AN218" i="1" s="1"/>
  <c r="AN187" i="1"/>
  <c r="AN188" i="1" s="1"/>
  <c r="AN279" i="1"/>
  <c r="AN280" i="1" s="1"/>
  <c r="R4" i="4"/>
  <c r="T4" i="4" s="1"/>
  <c r="J4" i="4"/>
  <c r="L4" i="4" s="1"/>
  <c r="L17" i="4" s="1"/>
  <c r="N4" i="4"/>
  <c r="P4" i="4" s="1"/>
  <c r="B4" i="4"/>
  <c r="D4" i="4" s="1"/>
  <c r="CV4" i="5"/>
  <c r="CV5" i="5" s="1"/>
  <c r="CV6" i="5" s="1"/>
  <c r="CV7" i="5" s="1"/>
  <c r="CV8" i="5" s="1"/>
  <c r="CV9" i="5" s="1"/>
  <c r="CV10" i="5" s="1"/>
  <c r="CV11" i="5" s="1"/>
  <c r="CV12" i="5" s="1"/>
  <c r="CV13" i="5" s="1"/>
  <c r="CV14" i="5" s="1"/>
  <c r="CV15" i="5" s="1"/>
  <c r="CV16" i="5" s="1"/>
  <c r="CV17" i="5" s="1"/>
  <c r="CV18" i="5" s="1"/>
  <c r="CV19" i="5" s="1"/>
  <c r="CV20" i="5" s="1"/>
  <c r="CV21" i="5" s="1"/>
  <c r="CV22" i="5" s="1"/>
  <c r="CV23" i="5" s="1"/>
  <c r="CV24" i="5" s="1"/>
  <c r="CV25" i="5" s="1"/>
  <c r="CV26" i="5" s="1"/>
  <c r="CV27" i="5" s="1"/>
  <c r="CV28" i="5" s="1"/>
  <c r="CV29" i="5" s="1"/>
  <c r="CV30" i="5" s="1"/>
  <c r="CV31" i="5" s="1"/>
  <c r="CV32" i="5" s="1"/>
  <c r="CV33" i="5" s="1"/>
  <c r="CV34" i="5" s="1"/>
  <c r="CV35" i="5" s="1"/>
  <c r="CV36" i="5" s="1"/>
  <c r="CV37" i="5" s="1"/>
  <c r="CV38" i="5" s="1"/>
  <c r="CV39" i="5" s="1"/>
  <c r="CV40" i="5" s="1"/>
  <c r="CV41" i="5" s="1"/>
  <c r="CV42" i="5" s="1"/>
  <c r="CV43" i="5" s="1"/>
  <c r="CV44" i="5" s="1"/>
  <c r="CV45" i="5" s="1"/>
  <c r="CV46" i="5" s="1"/>
  <c r="CV47" i="5" s="1"/>
  <c r="CV48" i="5" s="1"/>
  <c r="CV49" i="5" s="1"/>
  <c r="CV50" i="5" s="1"/>
  <c r="CV51" i="5" s="1"/>
  <c r="CV52" i="5" s="1"/>
  <c r="CV53" i="5" s="1"/>
  <c r="CV54" i="5" s="1"/>
  <c r="CV55" i="5" s="1"/>
  <c r="CV56" i="5" s="1"/>
  <c r="CV57" i="5" s="1"/>
  <c r="CV58" i="5" s="1"/>
  <c r="CV59" i="5" s="1"/>
  <c r="CV60" i="5" s="1"/>
  <c r="CV61" i="5" s="1"/>
  <c r="CV62" i="5" s="1"/>
  <c r="CV63" i="5" s="1"/>
  <c r="CV64" i="5" s="1"/>
  <c r="CV65" i="5" s="1"/>
  <c r="CV66" i="5" s="1"/>
  <c r="CV67" i="5" s="1"/>
  <c r="CV68" i="5" s="1"/>
  <c r="CV69" i="5" s="1"/>
  <c r="CV70" i="5" s="1"/>
  <c r="CV71" i="5" s="1"/>
  <c r="CV72" i="5" s="1"/>
  <c r="CV73" i="5" s="1"/>
  <c r="CV74" i="5" s="1"/>
  <c r="CV75" i="5" s="1"/>
  <c r="CV76" i="5" s="1"/>
  <c r="CV77" i="5" s="1"/>
  <c r="CV78" i="5" s="1"/>
  <c r="CV79" i="5" s="1"/>
  <c r="CV80" i="5" s="1"/>
  <c r="CV81" i="5" s="1"/>
  <c r="CV82" i="5" s="1"/>
  <c r="CV83" i="5" s="1"/>
  <c r="CV84" i="5" s="1"/>
  <c r="CV85" i="5" s="1"/>
  <c r="CV86" i="5" s="1"/>
  <c r="CV87" i="5" s="1"/>
  <c r="CV88" i="5" s="1"/>
  <c r="CV89" i="5" s="1"/>
  <c r="CV90" i="5" s="1"/>
  <c r="CV91" i="5" s="1"/>
  <c r="CV92" i="5" s="1"/>
  <c r="CV93" i="5" s="1"/>
  <c r="CV94" i="5" s="1"/>
  <c r="CV95" i="5" s="1"/>
  <c r="CV96" i="5" s="1"/>
  <c r="CV97" i="5" s="1"/>
  <c r="CV98" i="5" s="1"/>
  <c r="CV99" i="5" s="1"/>
  <c r="CV100" i="5" s="1"/>
  <c r="CV101" i="5" s="1"/>
  <c r="CV102" i="5" s="1"/>
  <c r="CV103" i="5" s="1"/>
  <c r="CV104" i="5" s="1"/>
  <c r="CV105" i="5" s="1"/>
  <c r="CV106" i="5" s="1"/>
  <c r="CV107" i="5" s="1"/>
  <c r="CV108" i="5" s="1"/>
  <c r="CV109" i="5" s="1"/>
  <c r="CV110" i="5" s="1"/>
  <c r="CV111" i="5" s="1"/>
  <c r="CV112" i="5" s="1"/>
  <c r="CV113" i="5" s="1"/>
  <c r="CV114" i="5" s="1"/>
  <c r="CV115" i="5" s="1"/>
  <c r="CV116" i="5" s="1"/>
  <c r="CV117" i="5" s="1"/>
  <c r="CV118" i="5" s="1"/>
  <c r="CV119" i="5" s="1"/>
  <c r="CV120" i="5" s="1"/>
  <c r="CV121" i="5" s="1"/>
  <c r="CV122" i="5" s="1"/>
  <c r="CV123" i="5" s="1"/>
  <c r="CV124" i="5" s="1"/>
  <c r="CV125" i="5" s="1"/>
  <c r="CV126" i="5" s="1"/>
  <c r="CV127" i="5" s="1"/>
  <c r="CV128" i="5" s="1"/>
  <c r="CV129" i="5" s="1"/>
  <c r="CV130" i="5" s="1"/>
  <c r="CV131" i="5" s="1"/>
  <c r="CV132" i="5" s="1"/>
  <c r="CV133" i="5" s="1"/>
  <c r="CV134" i="5" s="1"/>
  <c r="CV135" i="5" s="1"/>
  <c r="CV136" i="5" s="1"/>
  <c r="CV137" i="5" s="1"/>
  <c r="CV138" i="5" s="1"/>
  <c r="CV139" i="5" s="1"/>
  <c r="CV140" i="5" s="1"/>
  <c r="CV141" i="5" s="1"/>
  <c r="CV142" i="5" s="1"/>
  <c r="CV143" i="5" s="1"/>
  <c r="CV144" i="5" s="1"/>
  <c r="CV145" i="5" s="1"/>
  <c r="CV146" i="5" s="1"/>
  <c r="CV147" i="5" s="1"/>
  <c r="CV148" i="5" s="1"/>
  <c r="CV149" i="5" s="1"/>
  <c r="CV150" i="5" s="1"/>
  <c r="CV151" i="5" s="1"/>
  <c r="CV152" i="5" s="1"/>
  <c r="CV153" i="5" s="1"/>
  <c r="CV154" i="5" s="1"/>
  <c r="CV155" i="5" s="1"/>
  <c r="CV156" i="5" s="1"/>
  <c r="CV157" i="5" s="1"/>
  <c r="CV158" i="5" s="1"/>
  <c r="CV159" i="5" s="1"/>
  <c r="CV160" i="5" s="1"/>
  <c r="CV161" i="5" s="1"/>
  <c r="CV162" i="5" s="1"/>
  <c r="CV163" i="5" s="1"/>
  <c r="CV164" i="5" s="1"/>
  <c r="CV165" i="5" s="1"/>
  <c r="CV166" i="5" s="1"/>
  <c r="CV167" i="5" s="1"/>
  <c r="CV168" i="5" s="1"/>
  <c r="CV169" i="5" s="1"/>
  <c r="CV170" i="5" s="1"/>
  <c r="CV171" i="5" s="1"/>
  <c r="CV172" i="5" s="1"/>
  <c r="CV173" i="5" s="1"/>
  <c r="CV174" i="5" s="1"/>
  <c r="CV175" i="5" s="1"/>
  <c r="CV176" i="5" s="1"/>
  <c r="CV177" i="5" s="1"/>
  <c r="CV178" i="5" s="1"/>
  <c r="CV179" i="5" s="1"/>
  <c r="CV180" i="5" s="1"/>
  <c r="CV181" i="5" s="1"/>
  <c r="CV182" i="5" s="1"/>
  <c r="CV183" i="5" s="1"/>
  <c r="CV184" i="5" s="1"/>
  <c r="CV185" i="5" s="1"/>
  <c r="CV186" i="5" s="1"/>
  <c r="CV187" i="5" s="1"/>
  <c r="CV188" i="5" s="1"/>
  <c r="CV189" i="5" s="1"/>
  <c r="CV190" i="5" s="1"/>
  <c r="CV191" i="5" s="1"/>
  <c r="CV192" i="5" s="1"/>
  <c r="CV193" i="5" s="1"/>
  <c r="CV194" i="5" s="1"/>
  <c r="CV195" i="5" s="1"/>
  <c r="CV196" i="5" s="1"/>
  <c r="CV197" i="5" s="1"/>
  <c r="CV198" i="5" s="1"/>
  <c r="CV199" i="5" s="1"/>
  <c r="CV200" i="5" s="1"/>
  <c r="CV201" i="5" s="1"/>
  <c r="CV202" i="5" s="1"/>
  <c r="CV203" i="5" s="1"/>
  <c r="CV204" i="5" s="1"/>
  <c r="CV205" i="5" s="1"/>
  <c r="CV206" i="5" s="1"/>
  <c r="CV207" i="5" s="1"/>
  <c r="CV208" i="5" s="1"/>
  <c r="CV209" i="5" s="1"/>
  <c r="CV210" i="5" s="1"/>
  <c r="CV211" i="5" s="1"/>
  <c r="CV212" i="5" s="1"/>
  <c r="CV213" i="5" s="1"/>
  <c r="CV214" i="5" s="1"/>
  <c r="CV215" i="5" s="1"/>
  <c r="CV216" i="5" s="1"/>
  <c r="CV217" i="5" s="1"/>
  <c r="CV218" i="5" s="1"/>
  <c r="CV219" i="5" s="1"/>
  <c r="CV220" i="5" s="1"/>
  <c r="CV221" i="5" s="1"/>
  <c r="CV222" i="5" s="1"/>
  <c r="CV223" i="5" s="1"/>
  <c r="CV224" i="5" s="1"/>
  <c r="CV225" i="5" s="1"/>
  <c r="CV226" i="5" s="1"/>
  <c r="CV227" i="5" s="1"/>
  <c r="CV228" i="5" s="1"/>
  <c r="CV229" i="5" s="1"/>
  <c r="CV230" i="5" s="1"/>
  <c r="CV231" i="5" s="1"/>
  <c r="CV232" i="5" s="1"/>
  <c r="CV233" i="5" s="1"/>
  <c r="CV234" i="5" s="1"/>
  <c r="CV235" i="5" s="1"/>
  <c r="CV236" i="5" s="1"/>
  <c r="CV237" i="5" s="1"/>
  <c r="CV238" i="5" s="1"/>
  <c r="CV239" i="5" s="1"/>
  <c r="CV240" i="5" s="1"/>
  <c r="CV241" i="5" s="1"/>
  <c r="CV242" i="5" s="1"/>
  <c r="CV243" i="5" s="1"/>
  <c r="CV244" i="5" s="1"/>
  <c r="CV245" i="5" s="1"/>
  <c r="CV246" i="5" s="1"/>
  <c r="CV247" i="5" s="1"/>
  <c r="CV248" i="5" s="1"/>
  <c r="CV249" i="5" s="1"/>
  <c r="CV250" i="5" s="1"/>
  <c r="CV251" i="5" s="1"/>
  <c r="CV252" i="5" s="1"/>
  <c r="CV253" i="5" s="1"/>
  <c r="CV254" i="5" s="1"/>
  <c r="CV255" i="5" s="1"/>
  <c r="CV256" i="5" s="1"/>
  <c r="CV257" i="5" s="1"/>
  <c r="CV258" i="5" s="1"/>
  <c r="CV259" i="5" s="1"/>
  <c r="CV260" i="5" s="1"/>
  <c r="CV261" i="5" s="1"/>
  <c r="CV262" i="5" s="1"/>
  <c r="CV263" i="5" s="1"/>
  <c r="CV264" i="5" s="1"/>
  <c r="CV265" i="5" s="1"/>
  <c r="CV266" i="5" s="1"/>
  <c r="CV267" i="5" s="1"/>
  <c r="CV268" i="5" s="1"/>
  <c r="CV269" i="5" s="1"/>
  <c r="CV270" i="5" s="1"/>
  <c r="CV271" i="5" s="1"/>
  <c r="CV272" i="5" s="1"/>
  <c r="CV273" i="5" s="1"/>
  <c r="CV274" i="5" s="1"/>
  <c r="CV275" i="5" s="1"/>
  <c r="CV276" i="5" s="1"/>
  <c r="CV277" i="5" s="1"/>
  <c r="CV278" i="5" s="1"/>
  <c r="CV279" i="5" s="1"/>
  <c r="CV280" i="5" s="1"/>
  <c r="CV281" i="5" s="1"/>
  <c r="CV282" i="5" s="1"/>
  <c r="CV283" i="5" s="1"/>
  <c r="CV284" i="5" s="1"/>
  <c r="CV285" i="5" s="1"/>
  <c r="CV286" i="5" s="1"/>
  <c r="CV287" i="5" s="1"/>
  <c r="CV288" i="5" s="1"/>
  <c r="CV289" i="5" s="1"/>
  <c r="CV290" i="5" s="1"/>
  <c r="CV291" i="5" s="1"/>
  <c r="CV292" i="5" s="1"/>
  <c r="CV293" i="5" s="1"/>
  <c r="CV294" i="5" s="1"/>
  <c r="CV295" i="5" s="1"/>
  <c r="CV296" i="5" s="1"/>
  <c r="CV297" i="5" s="1"/>
  <c r="CV298" i="5" s="1"/>
  <c r="CV299" i="5" s="1"/>
  <c r="CV300" i="5" s="1"/>
  <c r="CV301" i="5" s="1"/>
  <c r="CV302" i="5" s="1"/>
  <c r="CV303" i="5" s="1"/>
  <c r="CV304" i="5" s="1"/>
  <c r="CV305" i="5" s="1"/>
  <c r="CV306" i="5" s="1"/>
  <c r="CV307" i="5" s="1"/>
  <c r="CV308" i="5" s="1"/>
  <c r="CV309" i="5" s="1"/>
  <c r="CV310" i="5" s="1"/>
  <c r="CV311" i="5" s="1"/>
  <c r="CV312" i="5" s="1"/>
  <c r="CV313" i="5" s="1"/>
  <c r="CV314" i="5" s="1"/>
  <c r="CV315" i="5" s="1"/>
  <c r="CV316" i="5" s="1"/>
  <c r="CV317" i="5" s="1"/>
  <c r="CV318" i="5" s="1"/>
  <c r="CV319" i="5" s="1"/>
  <c r="CV320" i="5" s="1"/>
  <c r="CV321" i="5" s="1"/>
  <c r="CV322" i="5" s="1"/>
  <c r="CV323" i="5" s="1"/>
  <c r="CV324" i="5" s="1"/>
  <c r="CV325" i="5" s="1"/>
  <c r="CV326" i="5" s="1"/>
  <c r="CV327" i="5" s="1"/>
  <c r="CV328" i="5" s="1"/>
  <c r="CV329" i="5" s="1"/>
  <c r="CV330" i="5" s="1"/>
  <c r="CV331" i="5" s="1"/>
  <c r="CV332" i="5" s="1"/>
  <c r="CV333" i="5" s="1"/>
  <c r="CV334" i="5" s="1"/>
  <c r="CV335" i="5" s="1"/>
  <c r="CV336" i="5" s="1"/>
  <c r="CV337" i="5" s="1"/>
  <c r="CV338" i="5" s="1"/>
  <c r="CV339" i="5" s="1"/>
  <c r="CV340" i="5" s="1"/>
  <c r="CV341" i="5" s="1"/>
  <c r="CV342" i="5" s="1"/>
  <c r="CV343" i="5" s="1"/>
  <c r="CV344" i="5" s="1"/>
  <c r="CV345" i="5" s="1"/>
  <c r="CV346" i="5" s="1"/>
  <c r="CV347" i="5" s="1"/>
  <c r="CV348" i="5" s="1"/>
  <c r="CV349" i="5" s="1"/>
  <c r="CV350" i="5" s="1"/>
  <c r="CV351" i="5" s="1"/>
  <c r="CV352" i="5" s="1"/>
  <c r="CV353" i="5" s="1"/>
  <c r="CV354" i="5" s="1"/>
  <c r="CV355" i="5" s="1"/>
  <c r="CV356" i="5" s="1"/>
  <c r="CV357" i="5" s="1"/>
  <c r="CV358" i="5" s="1"/>
  <c r="CV359" i="5" s="1"/>
  <c r="CV360" i="5" s="1"/>
  <c r="CV361" i="5" s="1"/>
  <c r="CV362" i="5" s="1"/>
  <c r="CV363" i="5" s="1"/>
  <c r="CV364" i="5" s="1"/>
  <c r="CV365" i="5" s="1"/>
  <c r="CV366" i="5" s="1"/>
  <c r="CV367" i="5" s="1"/>
  <c r="CW3" i="5"/>
  <c r="AN64" i="1"/>
  <c r="AN340" i="1"/>
  <c r="AN156" i="1"/>
  <c r="AN309" i="1"/>
  <c r="AN126" i="1"/>
  <c r="AN95" i="1"/>
  <c r="AN248" i="1"/>
  <c r="M279" i="7"/>
  <c r="O278" i="7"/>
  <c r="M249" i="7"/>
  <c r="O248" i="7"/>
  <c r="M222" i="7"/>
  <c r="O221" i="7"/>
  <c r="M190" i="7"/>
  <c r="O189" i="7"/>
  <c r="M309" i="7"/>
  <c r="O308" i="7"/>
  <c r="M126" i="7"/>
  <c r="O125" i="7"/>
  <c r="O95" i="7"/>
  <c r="M96" i="7"/>
  <c r="O339" i="7"/>
  <c r="M340" i="7"/>
  <c r="O64" i="7"/>
  <c r="M65" i="7"/>
  <c r="M158" i="7"/>
  <c r="O157" i="7"/>
  <c r="L61" i="1"/>
  <c r="F4" i="4" s="1"/>
  <c r="AB61" i="1"/>
  <c r="V4" i="4" s="1"/>
  <c r="X4" i="4" s="1"/>
  <c r="X5" i="5"/>
  <c r="X6" i="5" s="1"/>
  <c r="X7" i="5" s="1"/>
  <c r="X8" i="5" s="1"/>
  <c r="X9" i="5" s="1"/>
  <c r="X10" i="5" s="1"/>
  <c r="X11" i="5" s="1"/>
  <c r="X12" i="5" s="1"/>
  <c r="X13" i="5" s="1"/>
  <c r="X14" i="5" s="1"/>
  <c r="X15" i="5" s="1"/>
  <c r="X16" i="5" s="1"/>
  <c r="X17" i="5" s="1"/>
  <c r="X18" i="5" s="1"/>
  <c r="X19" i="5" s="1"/>
  <c r="X20" i="5" s="1"/>
  <c r="X21" i="5" s="1"/>
  <c r="X22" i="5" s="1"/>
  <c r="X23" i="5" s="1"/>
  <c r="X24" i="5" s="1"/>
  <c r="X25" i="5" s="1"/>
  <c r="X26" i="5" s="1"/>
  <c r="X27" i="5" s="1"/>
  <c r="X28" i="5" s="1"/>
  <c r="X29" i="5" s="1"/>
  <c r="X30" i="5" s="1"/>
  <c r="X31" i="5" s="1"/>
  <c r="X32" i="5" s="1"/>
  <c r="X33" i="5" s="1"/>
  <c r="X34" i="5" s="1"/>
  <c r="X35" i="5" s="1"/>
  <c r="X36" i="5" s="1"/>
  <c r="X37" i="5" s="1"/>
  <c r="X38" i="5" s="1"/>
  <c r="X39" i="5" s="1"/>
  <c r="X40" i="5" s="1"/>
  <c r="X41" i="5" s="1"/>
  <c r="X42" i="5" s="1"/>
  <c r="X43" i="5" s="1"/>
  <c r="X44" i="5" s="1"/>
  <c r="X45" i="5" s="1"/>
  <c r="X46" i="5" s="1"/>
  <c r="X47" i="5" s="1"/>
  <c r="X48" i="5" s="1"/>
  <c r="X49" i="5" s="1"/>
  <c r="X50" i="5" s="1"/>
  <c r="X51" i="5" s="1"/>
  <c r="X52" i="5" s="1"/>
  <c r="X53" i="5" s="1"/>
  <c r="X54" i="5" s="1"/>
  <c r="X55" i="5" s="1"/>
  <c r="X56" i="5" s="1"/>
  <c r="X57" i="5" s="1"/>
  <c r="X58" i="5" s="1"/>
  <c r="X59" i="5" s="1"/>
  <c r="X60" i="5" s="1"/>
  <c r="X61" i="5" s="1"/>
  <c r="X62" i="5" s="1"/>
  <c r="X63" i="5" s="1"/>
  <c r="X64" i="5" s="1"/>
  <c r="X65" i="5" s="1"/>
  <c r="X66" i="5" s="1"/>
  <c r="X67" i="5" s="1"/>
  <c r="X68" i="5" s="1"/>
  <c r="X69" i="5" s="1"/>
  <c r="X70" i="5" s="1"/>
  <c r="X71" i="5" s="1"/>
  <c r="X72" i="5" s="1"/>
  <c r="X73" i="5" s="1"/>
  <c r="X74" i="5" s="1"/>
  <c r="X75" i="5" s="1"/>
  <c r="X76" i="5" s="1"/>
  <c r="X77" i="5" s="1"/>
  <c r="X78" i="5" s="1"/>
  <c r="X79" i="5" s="1"/>
  <c r="X80" i="5" s="1"/>
  <c r="X81" i="5" s="1"/>
  <c r="X82" i="5" s="1"/>
  <c r="X83" i="5" s="1"/>
  <c r="X84" i="5" s="1"/>
  <c r="X85" i="5" s="1"/>
  <c r="X86" i="5" s="1"/>
  <c r="X87" i="5" s="1"/>
  <c r="X88" i="5" s="1"/>
  <c r="X89" i="5" s="1"/>
  <c r="X90" i="5" s="1"/>
  <c r="X91" i="5" s="1"/>
  <c r="X92" i="5" s="1"/>
  <c r="X93" i="5" s="1"/>
  <c r="X94" i="5" s="1"/>
  <c r="X95" i="5" s="1"/>
  <c r="X96" i="5" s="1"/>
  <c r="X97" i="5" s="1"/>
  <c r="X98" i="5" s="1"/>
  <c r="X99" i="5" s="1"/>
  <c r="X100" i="5" s="1"/>
  <c r="X101" i="5" s="1"/>
  <c r="X102" i="5" s="1"/>
  <c r="X103" i="5" s="1"/>
  <c r="X104" i="5" s="1"/>
  <c r="X105" i="5" s="1"/>
  <c r="X106" i="5" s="1"/>
  <c r="X107" i="5" s="1"/>
  <c r="X108" i="5" s="1"/>
  <c r="X109" i="5" s="1"/>
  <c r="X110" i="5" s="1"/>
  <c r="X111" i="5" s="1"/>
  <c r="X112" i="5" s="1"/>
  <c r="X113" i="5" s="1"/>
  <c r="X114" i="5" s="1"/>
  <c r="X115" i="5" s="1"/>
  <c r="X116" i="5" s="1"/>
  <c r="X117" i="5" s="1"/>
  <c r="X118" i="5" s="1"/>
  <c r="X119" i="5" s="1"/>
  <c r="X120" i="5" s="1"/>
  <c r="X121" i="5" s="1"/>
  <c r="X122" i="5" s="1"/>
  <c r="X123" i="5" s="1"/>
  <c r="X124" i="5" s="1"/>
  <c r="X125" i="5" s="1"/>
  <c r="X126" i="5" s="1"/>
  <c r="X127" i="5" s="1"/>
  <c r="X128" i="5" s="1"/>
  <c r="X129" i="5" s="1"/>
  <c r="X130" i="5" s="1"/>
  <c r="X131" i="5" s="1"/>
  <c r="X132" i="5" s="1"/>
  <c r="X133" i="5" s="1"/>
  <c r="X134" i="5" s="1"/>
  <c r="X135" i="5" s="1"/>
  <c r="X136" i="5" s="1"/>
  <c r="X137" i="5" s="1"/>
  <c r="X138" i="5" s="1"/>
  <c r="X139" i="5" s="1"/>
  <c r="X140" i="5" s="1"/>
  <c r="X141" i="5" s="1"/>
  <c r="X142" i="5" s="1"/>
  <c r="X143" i="5" s="1"/>
  <c r="X144" i="5" s="1"/>
  <c r="X145" i="5" s="1"/>
  <c r="X146" i="5" s="1"/>
  <c r="X147" i="5" s="1"/>
  <c r="X148" i="5" s="1"/>
  <c r="X149" i="5" s="1"/>
  <c r="X150" i="5" s="1"/>
  <c r="X151" i="5" s="1"/>
  <c r="X152" i="5" s="1"/>
  <c r="X153" i="5" s="1"/>
  <c r="X154" i="5" s="1"/>
  <c r="X155" i="5" s="1"/>
  <c r="X156" i="5" s="1"/>
  <c r="X157" i="5" s="1"/>
  <c r="X158" i="5" s="1"/>
  <c r="X159" i="5" s="1"/>
  <c r="X160" i="5" s="1"/>
  <c r="X161" i="5" s="1"/>
  <c r="X162" i="5" s="1"/>
  <c r="X163" i="5" s="1"/>
  <c r="X164" i="5" s="1"/>
  <c r="X165" i="5" s="1"/>
  <c r="X166" i="5" s="1"/>
  <c r="X167" i="5" s="1"/>
  <c r="X168" i="5" s="1"/>
  <c r="X169" i="5" s="1"/>
  <c r="X170" i="5" s="1"/>
  <c r="X171" i="5" s="1"/>
  <c r="X172" i="5" s="1"/>
  <c r="X173" i="5" s="1"/>
  <c r="X174" i="5" s="1"/>
  <c r="X175" i="5" s="1"/>
  <c r="X176" i="5" s="1"/>
  <c r="X177" i="5" s="1"/>
  <c r="X178" i="5" s="1"/>
  <c r="X179" i="5" s="1"/>
  <c r="X180" i="5" s="1"/>
  <c r="X181" i="5" s="1"/>
  <c r="X182" i="5" s="1"/>
  <c r="X183" i="5" s="1"/>
  <c r="X184" i="5" s="1"/>
  <c r="X185" i="5" s="1"/>
  <c r="X186" i="5" s="1"/>
  <c r="X187" i="5" s="1"/>
  <c r="X188" i="5" s="1"/>
  <c r="X189" i="5" s="1"/>
  <c r="X190" i="5" s="1"/>
  <c r="X191" i="5" s="1"/>
  <c r="X192" i="5" s="1"/>
  <c r="X193" i="5" s="1"/>
  <c r="X194" i="5" s="1"/>
  <c r="X195" i="5" s="1"/>
  <c r="X196" i="5" s="1"/>
  <c r="X197" i="5" s="1"/>
  <c r="X198" i="5" s="1"/>
  <c r="X199" i="5" s="1"/>
  <c r="X200" i="5" s="1"/>
  <c r="X201" i="5" s="1"/>
  <c r="X202" i="5" s="1"/>
  <c r="X203" i="5" s="1"/>
  <c r="X204" i="5" s="1"/>
  <c r="X205" i="5" s="1"/>
  <c r="X206" i="5" s="1"/>
  <c r="X207" i="5" s="1"/>
  <c r="X208" i="5" s="1"/>
  <c r="X209" i="5" s="1"/>
  <c r="X210" i="5" s="1"/>
  <c r="X211" i="5" s="1"/>
  <c r="X212" i="5" s="1"/>
  <c r="X213" i="5" s="1"/>
  <c r="X214" i="5" s="1"/>
  <c r="X215" i="5" s="1"/>
  <c r="X216" i="5" s="1"/>
  <c r="X217" i="5" s="1"/>
  <c r="X218" i="5" s="1"/>
  <c r="X219" i="5" s="1"/>
  <c r="X220" i="5" s="1"/>
  <c r="X221" i="5" s="1"/>
  <c r="X222" i="5" s="1"/>
  <c r="X223" i="5" s="1"/>
  <c r="X224" i="5" s="1"/>
  <c r="X225" i="5" s="1"/>
  <c r="X226" i="5" s="1"/>
  <c r="X227" i="5" s="1"/>
  <c r="X228" i="5" s="1"/>
  <c r="X229" i="5" s="1"/>
  <c r="X230" i="5" s="1"/>
  <c r="X231" i="5" s="1"/>
  <c r="X232" i="5" s="1"/>
  <c r="X233" i="5" s="1"/>
  <c r="X234" i="5" s="1"/>
  <c r="X235" i="5" s="1"/>
  <c r="X236" i="5" s="1"/>
  <c r="X237" i="5" s="1"/>
  <c r="X238" i="5" s="1"/>
  <c r="X239" i="5" s="1"/>
  <c r="X240" i="5" s="1"/>
  <c r="X241" i="5" s="1"/>
  <c r="X242" i="5" s="1"/>
  <c r="X243" i="5" s="1"/>
  <c r="X244" i="5" s="1"/>
  <c r="X245" i="5" s="1"/>
  <c r="X246" i="5" s="1"/>
  <c r="X247" i="5" s="1"/>
  <c r="X248" i="5" s="1"/>
  <c r="X249" i="5" s="1"/>
  <c r="X250" i="5" s="1"/>
  <c r="X251" i="5" s="1"/>
  <c r="X252" i="5" s="1"/>
  <c r="X253" i="5" s="1"/>
  <c r="X254" i="5" s="1"/>
  <c r="X255" i="5" s="1"/>
  <c r="X256" i="5" s="1"/>
  <c r="X257" i="5" s="1"/>
  <c r="X258" i="5" s="1"/>
  <c r="X259" i="5" s="1"/>
  <c r="X260" i="5" s="1"/>
  <c r="X261" i="5" s="1"/>
  <c r="X262" i="5" s="1"/>
  <c r="X263" i="5" s="1"/>
  <c r="X264" i="5" s="1"/>
  <c r="X265" i="5" s="1"/>
  <c r="X266" i="5" s="1"/>
  <c r="X267" i="5" s="1"/>
  <c r="X268" i="5" s="1"/>
  <c r="X269" i="5" s="1"/>
  <c r="X270" i="5" s="1"/>
  <c r="X271" i="5" s="1"/>
  <c r="X272" i="5" s="1"/>
  <c r="X273" i="5" s="1"/>
  <c r="X274" i="5" s="1"/>
  <c r="X275" i="5" s="1"/>
  <c r="X276" i="5" s="1"/>
  <c r="X277" i="5" s="1"/>
  <c r="X278" i="5" s="1"/>
  <c r="X279" i="5" s="1"/>
  <c r="X280" i="5" s="1"/>
  <c r="X281" i="5" s="1"/>
  <c r="X282" i="5" s="1"/>
  <c r="X283" i="5" s="1"/>
  <c r="X284" i="5" s="1"/>
  <c r="X285" i="5" s="1"/>
  <c r="X286" i="5" s="1"/>
  <c r="X287" i="5" s="1"/>
  <c r="X288" i="5" s="1"/>
  <c r="X289" i="5" s="1"/>
  <c r="X290" i="5" s="1"/>
  <c r="X291" i="5" s="1"/>
  <c r="X292" i="5" s="1"/>
  <c r="X293" i="5" s="1"/>
  <c r="X294" i="5" s="1"/>
  <c r="X295" i="5" s="1"/>
  <c r="X296" i="5" s="1"/>
  <c r="X297" i="5" s="1"/>
  <c r="X298" i="5" s="1"/>
  <c r="X299" i="5" s="1"/>
  <c r="X300" i="5" s="1"/>
  <c r="X301" i="5" s="1"/>
  <c r="X302" i="5" s="1"/>
  <c r="X303" i="5" s="1"/>
  <c r="X304" i="5" s="1"/>
  <c r="X305" i="5" s="1"/>
  <c r="X306" i="5" s="1"/>
  <c r="X307" i="5" s="1"/>
  <c r="X308" i="5" s="1"/>
  <c r="X309" i="5" s="1"/>
  <c r="X310" i="5" s="1"/>
  <c r="X311" i="5" s="1"/>
  <c r="X312" i="5" s="1"/>
  <c r="X313" i="5" s="1"/>
  <c r="X314" i="5" s="1"/>
  <c r="X315" i="5" s="1"/>
  <c r="X316" i="5" s="1"/>
  <c r="X317" i="5" s="1"/>
  <c r="X318" i="5" s="1"/>
  <c r="X319" i="5" s="1"/>
  <c r="X320" i="5" s="1"/>
  <c r="X321" i="5" s="1"/>
  <c r="X322" i="5" s="1"/>
  <c r="X323" i="5" s="1"/>
  <c r="X324" i="5" s="1"/>
  <c r="X325" i="5" s="1"/>
  <c r="X326" i="5" s="1"/>
  <c r="X327" i="5" s="1"/>
  <c r="X328" i="5" s="1"/>
  <c r="X329" i="5" s="1"/>
  <c r="X330" i="5" s="1"/>
  <c r="X331" i="5" s="1"/>
  <c r="X332" i="5" s="1"/>
  <c r="X333" i="5" s="1"/>
  <c r="X334" i="5" s="1"/>
  <c r="X335" i="5" s="1"/>
  <c r="X336" i="5" s="1"/>
  <c r="X337" i="5" s="1"/>
  <c r="X338" i="5" s="1"/>
  <c r="X339" i="5" s="1"/>
  <c r="X340" i="5" s="1"/>
  <c r="X341" i="5" s="1"/>
  <c r="X342" i="5" s="1"/>
  <c r="X343" i="5" s="1"/>
  <c r="X344" i="5" s="1"/>
  <c r="X345" i="5" s="1"/>
  <c r="X346" i="5" s="1"/>
  <c r="X347" i="5" s="1"/>
  <c r="X348" i="5" s="1"/>
  <c r="X349" i="5" s="1"/>
  <c r="X350" i="5" s="1"/>
  <c r="X351" i="5" s="1"/>
  <c r="X352" i="5" s="1"/>
  <c r="X353" i="5" s="1"/>
  <c r="X354" i="5" s="1"/>
  <c r="X355" i="5" s="1"/>
  <c r="X356" i="5" s="1"/>
  <c r="X357" i="5" s="1"/>
  <c r="X358" i="5" s="1"/>
  <c r="X359" i="5" s="1"/>
  <c r="X360" i="5" s="1"/>
  <c r="X361" i="5" s="1"/>
  <c r="X362" i="5" s="1"/>
  <c r="X363" i="5" s="1"/>
  <c r="X364" i="5" s="1"/>
  <c r="X365" i="5" s="1"/>
  <c r="X366" i="5" s="1"/>
  <c r="X367" i="5" s="1"/>
  <c r="T2" i="5" s="1"/>
  <c r="U2" i="5" s="1"/>
  <c r="F2" i="6" s="1"/>
  <c r="Y3" i="5"/>
  <c r="G3" i="6" s="1"/>
  <c r="T3" i="4"/>
  <c r="CK5" i="5" l="1"/>
  <c r="D17" i="4"/>
  <c r="AW6" i="5"/>
  <c r="BM4" i="5"/>
  <c r="BM5" i="5" s="1"/>
  <c r="AW7" i="5"/>
  <c r="AW8" i="5" s="1"/>
  <c r="AW9" i="5" s="1"/>
  <c r="AR5" i="5"/>
  <c r="AR6" i="5" s="1"/>
  <c r="AR7" i="5" s="1"/>
  <c r="AR8" i="5" s="1"/>
  <c r="AR9" i="5" s="1"/>
  <c r="AR10" i="5" s="1"/>
  <c r="AR11" i="5" s="1"/>
  <c r="AR12" i="5" s="1"/>
  <c r="AR13" i="5" s="1"/>
  <c r="AR14" i="5" s="1"/>
  <c r="AR15" i="5" s="1"/>
  <c r="AR16" i="5" s="1"/>
  <c r="AR17" i="5" s="1"/>
  <c r="AR18" i="5" s="1"/>
  <c r="AR19" i="5" s="1"/>
  <c r="AR20" i="5" s="1"/>
  <c r="AR21" i="5" s="1"/>
  <c r="AR22" i="5" s="1"/>
  <c r="AR23" i="5" s="1"/>
  <c r="AR24" i="5" s="1"/>
  <c r="AR25" i="5" s="1"/>
  <c r="AR26" i="5" s="1"/>
  <c r="AR27" i="5" s="1"/>
  <c r="AR28" i="5" s="1"/>
  <c r="AR29" i="5" s="1"/>
  <c r="AR30" i="5" s="1"/>
  <c r="AR31" i="5" s="1"/>
  <c r="AR32" i="5" s="1"/>
  <c r="AR33" i="5" s="1"/>
  <c r="AR34" i="5" s="1"/>
  <c r="AR35" i="5" s="1"/>
  <c r="AR36" i="5" s="1"/>
  <c r="AR37" i="5" s="1"/>
  <c r="AR38" i="5" s="1"/>
  <c r="AR39" i="5" s="1"/>
  <c r="AR40" i="5" s="1"/>
  <c r="AR41" i="5" s="1"/>
  <c r="AR42" i="5" s="1"/>
  <c r="AR43" i="5" s="1"/>
  <c r="AR44" i="5" s="1"/>
  <c r="AR45" i="5" s="1"/>
  <c r="AR46" i="5" s="1"/>
  <c r="AR47" i="5" s="1"/>
  <c r="AR48" i="5" s="1"/>
  <c r="AR49" i="5" s="1"/>
  <c r="AR50" i="5" s="1"/>
  <c r="AR51" i="5" s="1"/>
  <c r="AR52" i="5" s="1"/>
  <c r="AR53" i="5" s="1"/>
  <c r="AR54" i="5" s="1"/>
  <c r="AR55" i="5" s="1"/>
  <c r="AR56" i="5" s="1"/>
  <c r="AR57" i="5" s="1"/>
  <c r="AR58" i="5" s="1"/>
  <c r="AR59" i="5" s="1"/>
  <c r="AR60" i="5" s="1"/>
  <c r="AR61" i="5" s="1"/>
  <c r="AR62" i="5" s="1"/>
  <c r="AR63" i="5" s="1"/>
  <c r="AR64" i="5" s="1"/>
  <c r="AR65" i="5" s="1"/>
  <c r="AR66" i="5" s="1"/>
  <c r="AR67" i="5" s="1"/>
  <c r="AR68" i="5" s="1"/>
  <c r="AR69" i="5" s="1"/>
  <c r="AR70" i="5" s="1"/>
  <c r="AR71" i="5" s="1"/>
  <c r="AR72" i="5" s="1"/>
  <c r="AR73" i="5" s="1"/>
  <c r="AR74" i="5" s="1"/>
  <c r="AR75" i="5" s="1"/>
  <c r="AR76" i="5" s="1"/>
  <c r="AR77" i="5" s="1"/>
  <c r="AR78" i="5" s="1"/>
  <c r="AR79" i="5" s="1"/>
  <c r="AR80" i="5" s="1"/>
  <c r="AR81" i="5" s="1"/>
  <c r="AR82" i="5" s="1"/>
  <c r="AR83" i="5" s="1"/>
  <c r="AR84" i="5" s="1"/>
  <c r="AR85" i="5" s="1"/>
  <c r="AR86" i="5" s="1"/>
  <c r="AR87" i="5" s="1"/>
  <c r="AR88" i="5" s="1"/>
  <c r="AR89" i="5" s="1"/>
  <c r="AR90" i="5" s="1"/>
  <c r="AR91" i="5" s="1"/>
  <c r="AR92" i="5" s="1"/>
  <c r="AR93" i="5" s="1"/>
  <c r="AR94" i="5" s="1"/>
  <c r="AR95" i="5" s="1"/>
  <c r="AR96" i="5" s="1"/>
  <c r="AR97" i="5" s="1"/>
  <c r="AR98" i="5" s="1"/>
  <c r="AR99" i="5" s="1"/>
  <c r="AR100" i="5" s="1"/>
  <c r="AR101" i="5" s="1"/>
  <c r="AR102" i="5" s="1"/>
  <c r="AR103" i="5" s="1"/>
  <c r="AR104" i="5" s="1"/>
  <c r="AR105" i="5" s="1"/>
  <c r="AR106" i="5" s="1"/>
  <c r="AR107" i="5" s="1"/>
  <c r="AR108" i="5" s="1"/>
  <c r="AR109" i="5" s="1"/>
  <c r="AR110" i="5" s="1"/>
  <c r="AR111" i="5" s="1"/>
  <c r="AR112" i="5" s="1"/>
  <c r="AR113" i="5" s="1"/>
  <c r="AR114" i="5" s="1"/>
  <c r="AR115" i="5" s="1"/>
  <c r="AR116" i="5" s="1"/>
  <c r="AR117" i="5" s="1"/>
  <c r="AR118" i="5" s="1"/>
  <c r="AR119" i="5" s="1"/>
  <c r="AR120" i="5" s="1"/>
  <c r="AR121" i="5" s="1"/>
  <c r="AR122" i="5" s="1"/>
  <c r="AR123" i="5" s="1"/>
  <c r="AR124" i="5" s="1"/>
  <c r="AR125" i="5" s="1"/>
  <c r="AR126" i="5" s="1"/>
  <c r="AR127" i="5" s="1"/>
  <c r="AR128" i="5" s="1"/>
  <c r="AR129" i="5" s="1"/>
  <c r="AR130" i="5" s="1"/>
  <c r="AR131" i="5" s="1"/>
  <c r="AR132" i="5" s="1"/>
  <c r="AR133" i="5" s="1"/>
  <c r="AR134" i="5" s="1"/>
  <c r="AR135" i="5" s="1"/>
  <c r="AR136" i="5" s="1"/>
  <c r="AR137" i="5" s="1"/>
  <c r="AR138" i="5" s="1"/>
  <c r="AR139" i="5" s="1"/>
  <c r="AR140" i="5" s="1"/>
  <c r="AR141" i="5" s="1"/>
  <c r="AR142" i="5" s="1"/>
  <c r="AR143" i="5" s="1"/>
  <c r="AR144" i="5" s="1"/>
  <c r="AR145" i="5" s="1"/>
  <c r="AR146" i="5" s="1"/>
  <c r="AR147" i="5" s="1"/>
  <c r="AR148" i="5" s="1"/>
  <c r="AR149" i="5" s="1"/>
  <c r="AR150" i="5" s="1"/>
  <c r="AR151" i="5" s="1"/>
  <c r="AR152" i="5" s="1"/>
  <c r="AR153" i="5" s="1"/>
  <c r="AR154" i="5" s="1"/>
  <c r="AR155" i="5" s="1"/>
  <c r="AR156" i="5" s="1"/>
  <c r="AR157" i="5" s="1"/>
  <c r="AR158" i="5" s="1"/>
  <c r="AR159" i="5" s="1"/>
  <c r="AR160" i="5" s="1"/>
  <c r="AR161" i="5" s="1"/>
  <c r="AR162" i="5" s="1"/>
  <c r="AR163" i="5" s="1"/>
  <c r="AR164" i="5" s="1"/>
  <c r="AR165" i="5" s="1"/>
  <c r="AR166" i="5" s="1"/>
  <c r="AR167" i="5" s="1"/>
  <c r="AR168" i="5" s="1"/>
  <c r="AR169" i="5" s="1"/>
  <c r="AR170" i="5" s="1"/>
  <c r="AR171" i="5" s="1"/>
  <c r="AR172" i="5" s="1"/>
  <c r="AR173" i="5" s="1"/>
  <c r="AR174" i="5" s="1"/>
  <c r="AR175" i="5" s="1"/>
  <c r="AR176" i="5" s="1"/>
  <c r="AR177" i="5" s="1"/>
  <c r="AR178" i="5" s="1"/>
  <c r="AR179" i="5" s="1"/>
  <c r="AR180" i="5" s="1"/>
  <c r="AR181" i="5" s="1"/>
  <c r="AR182" i="5" s="1"/>
  <c r="AR183" i="5" s="1"/>
  <c r="AR184" i="5" s="1"/>
  <c r="AR185" i="5" s="1"/>
  <c r="AR186" i="5" s="1"/>
  <c r="AR187" i="5" s="1"/>
  <c r="AR188" i="5" s="1"/>
  <c r="AR189" i="5" s="1"/>
  <c r="AR190" i="5" s="1"/>
  <c r="AR191" i="5" s="1"/>
  <c r="AR192" i="5" s="1"/>
  <c r="AR193" i="5" s="1"/>
  <c r="AR194" i="5" s="1"/>
  <c r="AR195" i="5" s="1"/>
  <c r="AR196" i="5" s="1"/>
  <c r="AR197" i="5" s="1"/>
  <c r="AR198" i="5" s="1"/>
  <c r="AR199" i="5" s="1"/>
  <c r="AR200" i="5" s="1"/>
  <c r="AR201" i="5" s="1"/>
  <c r="AR202" i="5" s="1"/>
  <c r="AR203" i="5" s="1"/>
  <c r="AR204" i="5" s="1"/>
  <c r="AR205" i="5" s="1"/>
  <c r="AR206" i="5" s="1"/>
  <c r="AR207" i="5" s="1"/>
  <c r="AR208" i="5" s="1"/>
  <c r="AR209" i="5" s="1"/>
  <c r="AR210" i="5" s="1"/>
  <c r="AR211" i="5" s="1"/>
  <c r="AR212" i="5" s="1"/>
  <c r="AR213" i="5" s="1"/>
  <c r="AR214" i="5" s="1"/>
  <c r="AR215" i="5" s="1"/>
  <c r="AR216" i="5" s="1"/>
  <c r="AR217" i="5" s="1"/>
  <c r="AR218" i="5" s="1"/>
  <c r="AR219" i="5" s="1"/>
  <c r="AR220" i="5" s="1"/>
  <c r="AR221" i="5" s="1"/>
  <c r="AR222" i="5" s="1"/>
  <c r="AR223" i="5" s="1"/>
  <c r="AR224" i="5" s="1"/>
  <c r="AR225" i="5" s="1"/>
  <c r="AR226" i="5" s="1"/>
  <c r="AR227" i="5" s="1"/>
  <c r="AR228" i="5" s="1"/>
  <c r="AR229" i="5" s="1"/>
  <c r="AR230" i="5" s="1"/>
  <c r="AR231" i="5" s="1"/>
  <c r="AR232" i="5" s="1"/>
  <c r="AR233" i="5" s="1"/>
  <c r="AR234" i="5" s="1"/>
  <c r="AR235" i="5" s="1"/>
  <c r="AR236" i="5" s="1"/>
  <c r="AR237" i="5" s="1"/>
  <c r="AR238" i="5" s="1"/>
  <c r="AR239" i="5" s="1"/>
  <c r="AR240" i="5" s="1"/>
  <c r="AR241" i="5" s="1"/>
  <c r="AR242" i="5" s="1"/>
  <c r="AR243" i="5" s="1"/>
  <c r="AR244" i="5" s="1"/>
  <c r="AR245" i="5" s="1"/>
  <c r="AR246" i="5" s="1"/>
  <c r="AR247" i="5" s="1"/>
  <c r="AR248" i="5" s="1"/>
  <c r="AR249" i="5" s="1"/>
  <c r="AR250" i="5" s="1"/>
  <c r="AR251" i="5" s="1"/>
  <c r="AR252" i="5" s="1"/>
  <c r="AR253" i="5" s="1"/>
  <c r="AR254" i="5" s="1"/>
  <c r="AR255" i="5" s="1"/>
  <c r="AR256" i="5" s="1"/>
  <c r="AR257" i="5" s="1"/>
  <c r="AR258" i="5" s="1"/>
  <c r="AR259" i="5" s="1"/>
  <c r="AR260" i="5" s="1"/>
  <c r="AR261" i="5" s="1"/>
  <c r="AR262" i="5" s="1"/>
  <c r="AR263" i="5" s="1"/>
  <c r="AR264" i="5" s="1"/>
  <c r="AR265" i="5" s="1"/>
  <c r="AR266" i="5" s="1"/>
  <c r="AR267" i="5" s="1"/>
  <c r="AR268" i="5" s="1"/>
  <c r="AR269" i="5" s="1"/>
  <c r="AR270" i="5" s="1"/>
  <c r="AR271" i="5" s="1"/>
  <c r="AR272" i="5" s="1"/>
  <c r="AR273" i="5" s="1"/>
  <c r="AR274" i="5" s="1"/>
  <c r="AR275" i="5" s="1"/>
  <c r="AR276" i="5" s="1"/>
  <c r="AR277" i="5" s="1"/>
  <c r="AR278" i="5" s="1"/>
  <c r="AR279" i="5" s="1"/>
  <c r="AR280" i="5" s="1"/>
  <c r="AR281" i="5" s="1"/>
  <c r="AR282" i="5" s="1"/>
  <c r="AR283" i="5" s="1"/>
  <c r="AR284" i="5" s="1"/>
  <c r="AR285" i="5" s="1"/>
  <c r="AR286" i="5" s="1"/>
  <c r="AR287" i="5" s="1"/>
  <c r="AR288" i="5" s="1"/>
  <c r="AR289" i="5" s="1"/>
  <c r="AR290" i="5" s="1"/>
  <c r="AR291" i="5" s="1"/>
  <c r="AR292" i="5" s="1"/>
  <c r="AR293" i="5" s="1"/>
  <c r="AR294" i="5" s="1"/>
  <c r="AR295" i="5" s="1"/>
  <c r="AR296" i="5" s="1"/>
  <c r="AR297" i="5" s="1"/>
  <c r="AR298" i="5" s="1"/>
  <c r="AR299" i="5" s="1"/>
  <c r="AR300" i="5" s="1"/>
  <c r="AR301" i="5" s="1"/>
  <c r="AR302" i="5" s="1"/>
  <c r="AR303" i="5" s="1"/>
  <c r="AR304" i="5" s="1"/>
  <c r="AR305" i="5" s="1"/>
  <c r="AR306" i="5" s="1"/>
  <c r="AR307" i="5" s="1"/>
  <c r="AR308" i="5" s="1"/>
  <c r="AR309" i="5" s="1"/>
  <c r="AR310" i="5" s="1"/>
  <c r="AR311" i="5" s="1"/>
  <c r="AR312" i="5" s="1"/>
  <c r="AR313" i="5" s="1"/>
  <c r="AR314" i="5" s="1"/>
  <c r="AR315" i="5" s="1"/>
  <c r="AR316" i="5" s="1"/>
  <c r="AR317" i="5" s="1"/>
  <c r="AR318" i="5" s="1"/>
  <c r="AR319" i="5" s="1"/>
  <c r="AR320" i="5" s="1"/>
  <c r="AR321" i="5" s="1"/>
  <c r="AR322" i="5" s="1"/>
  <c r="AR323" i="5" s="1"/>
  <c r="AR324" i="5" s="1"/>
  <c r="AR325" i="5" s="1"/>
  <c r="AR326" i="5" s="1"/>
  <c r="AR327" i="5" s="1"/>
  <c r="AR328" i="5" s="1"/>
  <c r="AR329" i="5" s="1"/>
  <c r="AR330" i="5" s="1"/>
  <c r="AR331" i="5" s="1"/>
  <c r="AR332" i="5" s="1"/>
  <c r="AR333" i="5" s="1"/>
  <c r="AR334" i="5" s="1"/>
  <c r="AR335" i="5" s="1"/>
  <c r="AR336" i="5" s="1"/>
  <c r="AR337" i="5" s="1"/>
  <c r="AR338" i="5" s="1"/>
  <c r="AR339" i="5" s="1"/>
  <c r="AR340" i="5" s="1"/>
  <c r="AR341" i="5" s="1"/>
  <c r="AR342" i="5" s="1"/>
  <c r="AR343" i="5" s="1"/>
  <c r="AR344" i="5" s="1"/>
  <c r="AR345" i="5" s="1"/>
  <c r="AR346" i="5" s="1"/>
  <c r="AR347" i="5" s="1"/>
  <c r="AR348" i="5" s="1"/>
  <c r="AR349" i="5" s="1"/>
  <c r="AR350" i="5" s="1"/>
  <c r="AR351" i="5" s="1"/>
  <c r="AR352" i="5" s="1"/>
  <c r="AR353" i="5" s="1"/>
  <c r="AR354" i="5" s="1"/>
  <c r="AR355" i="5" s="1"/>
  <c r="AR356" i="5" s="1"/>
  <c r="AR357" i="5" s="1"/>
  <c r="AR358" i="5" s="1"/>
  <c r="AR359" i="5" s="1"/>
  <c r="AR360" i="5" s="1"/>
  <c r="AR361" i="5" s="1"/>
  <c r="AR362" i="5" s="1"/>
  <c r="AR363" i="5" s="1"/>
  <c r="AR364" i="5" s="1"/>
  <c r="AR365" i="5" s="1"/>
  <c r="AR366" i="5" s="1"/>
  <c r="AR367" i="5" s="1"/>
  <c r="J15" i="4"/>
  <c r="B15" i="4"/>
  <c r="F15" i="4"/>
  <c r="BU4" i="5"/>
  <c r="BU5" i="5" s="1"/>
  <c r="BU6" i="5" s="1"/>
  <c r="BU7" i="5" s="1"/>
  <c r="BU8" i="5" s="1"/>
  <c r="BU9" i="5" s="1"/>
  <c r="BU10" i="5" s="1"/>
  <c r="BU11" i="5" s="1"/>
  <c r="BU12" i="5" s="1"/>
  <c r="BU13" i="5" s="1"/>
  <c r="BU14" i="5" s="1"/>
  <c r="BU15" i="5" s="1"/>
  <c r="BU16" i="5" s="1"/>
  <c r="BU17" i="5" s="1"/>
  <c r="BU18" i="5" s="1"/>
  <c r="BU19" i="5" s="1"/>
  <c r="BU20" i="5" s="1"/>
  <c r="BU21" i="5" s="1"/>
  <c r="BU22" i="5" s="1"/>
  <c r="BU23" i="5" s="1"/>
  <c r="BU24" i="5" s="1"/>
  <c r="BU25" i="5" s="1"/>
  <c r="BU26" i="5" s="1"/>
  <c r="BU27" i="5" s="1"/>
  <c r="BU28" i="5" s="1"/>
  <c r="BU29" i="5" s="1"/>
  <c r="BU30" i="5" s="1"/>
  <c r="BU31" i="5" s="1"/>
  <c r="BU32" i="5" s="1"/>
  <c r="BU33" i="5" s="1"/>
  <c r="BU34" i="5" s="1"/>
  <c r="BU35" i="5" s="1"/>
  <c r="BU36" i="5" s="1"/>
  <c r="BU37" i="5" s="1"/>
  <c r="BU38" i="5" s="1"/>
  <c r="BU39" i="5" s="1"/>
  <c r="BU40" i="5" s="1"/>
  <c r="BU41" i="5" s="1"/>
  <c r="BU42" i="5" s="1"/>
  <c r="BU43" i="5" s="1"/>
  <c r="BU44" i="5" s="1"/>
  <c r="BU45" i="5" s="1"/>
  <c r="BU46" i="5" s="1"/>
  <c r="BU47" i="5" s="1"/>
  <c r="BU48" i="5" s="1"/>
  <c r="BU49" i="5" s="1"/>
  <c r="BU50" i="5" s="1"/>
  <c r="BU51" i="5" s="1"/>
  <c r="BU52" i="5" s="1"/>
  <c r="BU53" i="5" s="1"/>
  <c r="BU54" i="5" s="1"/>
  <c r="BU55" i="5" s="1"/>
  <c r="BU56" i="5" s="1"/>
  <c r="BU57" i="5" s="1"/>
  <c r="BU58" i="5" s="1"/>
  <c r="BU59" i="5" s="1"/>
  <c r="BU60" i="5" s="1"/>
  <c r="BU61" i="5" s="1"/>
  <c r="BU62" i="5" s="1"/>
  <c r="BU63" i="5" s="1"/>
  <c r="BU64" i="5" s="1"/>
  <c r="BU65" i="5" s="1"/>
  <c r="BU66" i="5" s="1"/>
  <c r="BU67" i="5" s="1"/>
  <c r="BU68" i="5" s="1"/>
  <c r="BU69" i="5" s="1"/>
  <c r="BU70" i="5" s="1"/>
  <c r="BU71" i="5" s="1"/>
  <c r="BU72" i="5" s="1"/>
  <c r="BU73" i="5" s="1"/>
  <c r="BU74" i="5" s="1"/>
  <c r="BU75" i="5" s="1"/>
  <c r="BU76" i="5" s="1"/>
  <c r="BU77" i="5" s="1"/>
  <c r="BU78" i="5" s="1"/>
  <c r="BU79" i="5" s="1"/>
  <c r="BU80" i="5" s="1"/>
  <c r="BU81" i="5" s="1"/>
  <c r="BU82" i="5" s="1"/>
  <c r="BU83" i="5" s="1"/>
  <c r="BU84" i="5" s="1"/>
  <c r="BU85" i="5" s="1"/>
  <c r="BU86" i="5" s="1"/>
  <c r="BU87" i="5" s="1"/>
  <c r="BU88" i="5" s="1"/>
  <c r="BU89" i="5" s="1"/>
  <c r="BU90" i="5" s="1"/>
  <c r="BU91" i="5" s="1"/>
  <c r="BU92" i="5" s="1"/>
  <c r="BU93" i="5" s="1"/>
  <c r="BU94" i="5" s="1"/>
  <c r="BU95" i="5" s="1"/>
  <c r="BU96" i="5" s="1"/>
  <c r="BU97" i="5" s="1"/>
  <c r="BU98" i="5" s="1"/>
  <c r="BU99" i="5" s="1"/>
  <c r="BU100" i="5" s="1"/>
  <c r="BU101" i="5" s="1"/>
  <c r="BU102" i="5" s="1"/>
  <c r="BU103" i="5" s="1"/>
  <c r="BU104" i="5" s="1"/>
  <c r="BU105" i="5" s="1"/>
  <c r="BU106" i="5" s="1"/>
  <c r="BU107" i="5" s="1"/>
  <c r="BU108" i="5" s="1"/>
  <c r="BU109" i="5" s="1"/>
  <c r="BU110" i="5" s="1"/>
  <c r="BU111" i="5" s="1"/>
  <c r="BU112" i="5" s="1"/>
  <c r="BU113" i="5" s="1"/>
  <c r="BU114" i="5" s="1"/>
  <c r="BU115" i="5" s="1"/>
  <c r="BU116" i="5" s="1"/>
  <c r="BU117" i="5" s="1"/>
  <c r="BU118" i="5" s="1"/>
  <c r="BU119" i="5" s="1"/>
  <c r="BU120" i="5" s="1"/>
  <c r="BU121" i="5" s="1"/>
  <c r="BU122" i="5" s="1"/>
  <c r="BU123" i="5" s="1"/>
  <c r="BU124" i="5" s="1"/>
  <c r="BU125" i="5" s="1"/>
  <c r="BU126" i="5" s="1"/>
  <c r="BU127" i="5" s="1"/>
  <c r="BU128" i="5" s="1"/>
  <c r="BU129" i="5" s="1"/>
  <c r="BU130" i="5" s="1"/>
  <c r="BU131" i="5" s="1"/>
  <c r="BU132" i="5" s="1"/>
  <c r="BU133" i="5" s="1"/>
  <c r="BU134" i="5" s="1"/>
  <c r="BU135" i="5" s="1"/>
  <c r="BU136" i="5" s="1"/>
  <c r="BU137" i="5" s="1"/>
  <c r="BU138" i="5" s="1"/>
  <c r="BU139" i="5" s="1"/>
  <c r="BU140" i="5" s="1"/>
  <c r="BU141" i="5" s="1"/>
  <c r="BU142" i="5" s="1"/>
  <c r="BU143" i="5" s="1"/>
  <c r="BU144" i="5" s="1"/>
  <c r="BU145" i="5" s="1"/>
  <c r="BU146" i="5" s="1"/>
  <c r="BU147" i="5" s="1"/>
  <c r="BU148" i="5" s="1"/>
  <c r="BU149" i="5" s="1"/>
  <c r="BU150" i="5" s="1"/>
  <c r="BU151" i="5" s="1"/>
  <c r="BU152" i="5" s="1"/>
  <c r="BU153" i="5" s="1"/>
  <c r="BU154" i="5" s="1"/>
  <c r="BU155" i="5" s="1"/>
  <c r="BU156" i="5" s="1"/>
  <c r="BU157" i="5" s="1"/>
  <c r="BU158" i="5" s="1"/>
  <c r="BU159" i="5" s="1"/>
  <c r="BU160" i="5" s="1"/>
  <c r="BU161" i="5" s="1"/>
  <c r="BU162" i="5" s="1"/>
  <c r="BU163" i="5" s="1"/>
  <c r="BU164" i="5" s="1"/>
  <c r="BU165" i="5" s="1"/>
  <c r="BU166" i="5" s="1"/>
  <c r="BU167" i="5" s="1"/>
  <c r="BU168" i="5" s="1"/>
  <c r="BU169" i="5" s="1"/>
  <c r="BU170" i="5" s="1"/>
  <c r="BU171" i="5" s="1"/>
  <c r="BU172" i="5" s="1"/>
  <c r="BU173" i="5" s="1"/>
  <c r="BU174" i="5" s="1"/>
  <c r="BU175" i="5" s="1"/>
  <c r="BU176" i="5" s="1"/>
  <c r="BU177" i="5" s="1"/>
  <c r="BU178" i="5" s="1"/>
  <c r="BU179" i="5" s="1"/>
  <c r="BU180" i="5" s="1"/>
  <c r="BU181" i="5" s="1"/>
  <c r="BU182" i="5" s="1"/>
  <c r="BU183" i="5" s="1"/>
  <c r="BU184" i="5" s="1"/>
  <c r="BU185" i="5" s="1"/>
  <c r="BU186" i="5" s="1"/>
  <c r="BU187" i="5" s="1"/>
  <c r="BU188" i="5" s="1"/>
  <c r="BU189" i="5" s="1"/>
  <c r="BU190" i="5" s="1"/>
  <c r="BU191" i="5" s="1"/>
  <c r="BU192" i="5" s="1"/>
  <c r="BU193" i="5" s="1"/>
  <c r="BU194" i="5" s="1"/>
  <c r="BU195" i="5" s="1"/>
  <c r="BU196" i="5" s="1"/>
  <c r="BU197" i="5" s="1"/>
  <c r="BU198" i="5" s="1"/>
  <c r="BU199" i="5" s="1"/>
  <c r="BU200" i="5" s="1"/>
  <c r="BU201" i="5" s="1"/>
  <c r="BU202" i="5" s="1"/>
  <c r="BU203" i="5" s="1"/>
  <c r="BU204" i="5" s="1"/>
  <c r="BU205" i="5" s="1"/>
  <c r="BU206" i="5" s="1"/>
  <c r="BU207" i="5" s="1"/>
  <c r="BU208" i="5" s="1"/>
  <c r="BU209" i="5" s="1"/>
  <c r="BU210" i="5" s="1"/>
  <c r="BU211" i="5" s="1"/>
  <c r="BU212" i="5" s="1"/>
  <c r="BU213" i="5" s="1"/>
  <c r="BU214" i="5" s="1"/>
  <c r="BU215" i="5" s="1"/>
  <c r="BU216" i="5" s="1"/>
  <c r="BU217" i="5" s="1"/>
  <c r="BU218" i="5" s="1"/>
  <c r="BU219" i="5" s="1"/>
  <c r="BU220" i="5" s="1"/>
  <c r="BU221" i="5" s="1"/>
  <c r="BU222" i="5" s="1"/>
  <c r="BU223" i="5" s="1"/>
  <c r="BU224" i="5" s="1"/>
  <c r="BU225" i="5" s="1"/>
  <c r="BU226" i="5" s="1"/>
  <c r="BU227" i="5" s="1"/>
  <c r="BU228" i="5" s="1"/>
  <c r="BU229" i="5" s="1"/>
  <c r="BU230" i="5" s="1"/>
  <c r="BU231" i="5" s="1"/>
  <c r="BU232" i="5" s="1"/>
  <c r="BU233" i="5" s="1"/>
  <c r="BU234" i="5" s="1"/>
  <c r="BU235" i="5" s="1"/>
  <c r="BU236" i="5" s="1"/>
  <c r="BU237" i="5" s="1"/>
  <c r="BU238" i="5" s="1"/>
  <c r="BU239" i="5" s="1"/>
  <c r="BU240" i="5" s="1"/>
  <c r="BU241" i="5" s="1"/>
  <c r="BU242" i="5" s="1"/>
  <c r="BU243" i="5" s="1"/>
  <c r="BU244" i="5" s="1"/>
  <c r="BU245" i="5" s="1"/>
  <c r="BU246" i="5" s="1"/>
  <c r="BU247" i="5" s="1"/>
  <c r="BU248" i="5" s="1"/>
  <c r="BU249" i="5" s="1"/>
  <c r="BU250" i="5" s="1"/>
  <c r="BU251" i="5" s="1"/>
  <c r="BU252" i="5" s="1"/>
  <c r="BU253" i="5" s="1"/>
  <c r="BU254" i="5" s="1"/>
  <c r="BU255" i="5" s="1"/>
  <c r="BU256" i="5" s="1"/>
  <c r="BU257" i="5" s="1"/>
  <c r="BU258" i="5" s="1"/>
  <c r="BU259" i="5" s="1"/>
  <c r="BU260" i="5" s="1"/>
  <c r="BU261" i="5" s="1"/>
  <c r="BU262" i="5" s="1"/>
  <c r="BU263" i="5" s="1"/>
  <c r="BU264" i="5" s="1"/>
  <c r="BU265" i="5" s="1"/>
  <c r="BU266" i="5" s="1"/>
  <c r="BU267" i="5" s="1"/>
  <c r="BU268" i="5" s="1"/>
  <c r="BU269" i="5" s="1"/>
  <c r="BU270" i="5" s="1"/>
  <c r="BU271" i="5" s="1"/>
  <c r="BU272" i="5" s="1"/>
  <c r="BU273" i="5" s="1"/>
  <c r="BU274" i="5" s="1"/>
  <c r="BU275" i="5" s="1"/>
  <c r="BU276" i="5" s="1"/>
  <c r="BU277" i="5" s="1"/>
  <c r="BU278" i="5" s="1"/>
  <c r="BU279" i="5" s="1"/>
  <c r="BU280" i="5" s="1"/>
  <c r="BU281" i="5" s="1"/>
  <c r="BU282" i="5" s="1"/>
  <c r="BU283" i="5" s="1"/>
  <c r="BU284" i="5" s="1"/>
  <c r="BU285" i="5" s="1"/>
  <c r="BU286" i="5" s="1"/>
  <c r="BU287" i="5" s="1"/>
  <c r="BU288" i="5" s="1"/>
  <c r="BU289" i="5" s="1"/>
  <c r="BU290" i="5" s="1"/>
  <c r="BU291" i="5" s="1"/>
  <c r="BU292" i="5" s="1"/>
  <c r="BU293" i="5" s="1"/>
  <c r="BU294" i="5" s="1"/>
  <c r="BU295" i="5" s="1"/>
  <c r="BU296" i="5" s="1"/>
  <c r="BU297" i="5" s="1"/>
  <c r="BU298" i="5" s="1"/>
  <c r="BU299" i="5" s="1"/>
  <c r="BU300" i="5" s="1"/>
  <c r="BU301" i="5" s="1"/>
  <c r="BU302" i="5" s="1"/>
  <c r="BU303" i="5" s="1"/>
  <c r="BU304" i="5" s="1"/>
  <c r="BU305" i="5" s="1"/>
  <c r="BU306" i="5" s="1"/>
  <c r="BU307" i="5" s="1"/>
  <c r="BU308" i="5" s="1"/>
  <c r="BU309" i="5" s="1"/>
  <c r="BU310" i="5" s="1"/>
  <c r="BU311" i="5" s="1"/>
  <c r="BU312" i="5" s="1"/>
  <c r="BU313" i="5" s="1"/>
  <c r="BU314" i="5" s="1"/>
  <c r="BU315" i="5" s="1"/>
  <c r="BU316" i="5" s="1"/>
  <c r="BU317" i="5" s="1"/>
  <c r="BU318" i="5" s="1"/>
  <c r="BU319" i="5" s="1"/>
  <c r="BU320" i="5" s="1"/>
  <c r="BU321" i="5" s="1"/>
  <c r="BU322" i="5" s="1"/>
  <c r="BU323" i="5" s="1"/>
  <c r="BU324" i="5" s="1"/>
  <c r="BU325" i="5" s="1"/>
  <c r="BU326" i="5" s="1"/>
  <c r="BU327" i="5" s="1"/>
  <c r="BU328" i="5" s="1"/>
  <c r="BU329" i="5" s="1"/>
  <c r="BU330" i="5" s="1"/>
  <c r="BU331" i="5" s="1"/>
  <c r="BU332" i="5" s="1"/>
  <c r="BU333" i="5" s="1"/>
  <c r="BU334" i="5" s="1"/>
  <c r="BU335" i="5" s="1"/>
  <c r="BU336" i="5" s="1"/>
  <c r="BU337" i="5" s="1"/>
  <c r="BU338" i="5" s="1"/>
  <c r="BU339" i="5" s="1"/>
  <c r="BU340" i="5" s="1"/>
  <c r="BU341" i="5" s="1"/>
  <c r="BU342" i="5" s="1"/>
  <c r="BU343" i="5" s="1"/>
  <c r="BU344" i="5" s="1"/>
  <c r="BU345" i="5" s="1"/>
  <c r="BU346" i="5" s="1"/>
  <c r="BU347" i="5" s="1"/>
  <c r="BU348" i="5" s="1"/>
  <c r="BU349" i="5" s="1"/>
  <c r="BU350" i="5" s="1"/>
  <c r="BU351" i="5" s="1"/>
  <c r="BU352" i="5" s="1"/>
  <c r="BU353" i="5" s="1"/>
  <c r="BU354" i="5" s="1"/>
  <c r="BU355" i="5" s="1"/>
  <c r="BU356" i="5" s="1"/>
  <c r="BU357" i="5" s="1"/>
  <c r="BU358" i="5" s="1"/>
  <c r="BU359" i="5" s="1"/>
  <c r="BU360" i="5" s="1"/>
  <c r="BU361" i="5" s="1"/>
  <c r="BU362" i="5" s="1"/>
  <c r="BU363" i="5" s="1"/>
  <c r="BU364" i="5" s="1"/>
  <c r="BU365" i="5" s="1"/>
  <c r="BU366" i="5" s="1"/>
  <c r="BU367" i="5" s="1"/>
  <c r="BI4" i="5"/>
  <c r="BI5" i="5" s="1"/>
  <c r="BI6" i="5" s="1"/>
  <c r="BI7" i="5" s="1"/>
  <c r="BI8" i="5" s="1"/>
  <c r="BI9" i="5" s="1"/>
  <c r="BI10" i="5" s="1"/>
  <c r="BI11" i="5" s="1"/>
  <c r="BI12" i="5" s="1"/>
  <c r="BI13" i="5" s="1"/>
  <c r="BI14" i="5" s="1"/>
  <c r="BI15" i="5" s="1"/>
  <c r="BI16" i="5" s="1"/>
  <c r="BI17" i="5" s="1"/>
  <c r="BI18" i="5" s="1"/>
  <c r="BI19" i="5" s="1"/>
  <c r="BI20" i="5" s="1"/>
  <c r="BI21" i="5" s="1"/>
  <c r="BI22" i="5" s="1"/>
  <c r="BI23" i="5" s="1"/>
  <c r="BI24" i="5" s="1"/>
  <c r="BI25" i="5" s="1"/>
  <c r="BI26" i="5" s="1"/>
  <c r="BI27" i="5" s="1"/>
  <c r="BI28" i="5" s="1"/>
  <c r="BI29" i="5" s="1"/>
  <c r="BI30" i="5" s="1"/>
  <c r="BI31" i="5" s="1"/>
  <c r="BI32" i="5" s="1"/>
  <c r="BI33" i="5" s="1"/>
  <c r="BI34" i="5" s="1"/>
  <c r="BI35" i="5" s="1"/>
  <c r="BI36" i="5" s="1"/>
  <c r="BI37" i="5" s="1"/>
  <c r="BI38" i="5" s="1"/>
  <c r="BI39" i="5" s="1"/>
  <c r="BI40" i="5" s="1"/>
  <c r="BI41" i="5" s="1"/>
  <c r="BI42" i="5" s="1"/>
  <c r="BI43" i="5" s="1"/>
  <c r="BI44" i="5" s="1"/>
  <c r="BI45" i="5" s="1"/>
  <c r="BI46" i="5" s="1"/>
  <c r="BI47" i="5" s="1"/>
  <c r="BI48" i="5" s="1"/>
  <c r="BI49" i="5" s="1"/>
  <c r="BI50" i="5" s="1"/>
  <c r="BI51" i="5" s="1"/>
  <c r="BI52" i="5" s="1"/>
  <c r="BI53" i="5" s="1"/>
  <c r="BI54" i="5" s="1"/>
  <c r="BI55" i="5" s="1"/>
  <c r="BI56" i="5" s="1"/>
  <c r="BI57" i="5" s="1"/>
  <c r="BI58" i="5" s="1"/>
  <c r="BI59" i="5" s="1"/>
  <c r="BI60" i="5" s="1"/>
  <c r="BI61" i="5" s="1"/>
  <c r="BI62" i="5" s="1"/>
  <c r="BI63" i="5" s="1"/>
  <c r="BI64" i="5" s="1"/>
  <c r="BI65" i="5" s="1"/>
  <c r="BI66" i="5" s="1"/>
  <c r="BI67" i="5" s="1"/>
  <c r="BI68" i="5" s="1"/>
  <c r="BI69" i="5" s="1"/>
  <c r="BI70" i="5" s="1"/>
  <c r="BI71" i="5" s="1"/>
  <c r="BI72" i="5" s="1"/>
  <c r="BI73" i="5" s="1"/>
  <c r="BI74" i="5" s="1"/>
  <c r="BI75" i="5" s="1"/>
  <c r="BI76" i="5" s="1"/>
  <c r="BI77" i="5" s="1"/>
  <c r="BI78" i="5" s="1"/>
  <c r="BI79" i="5" s="1"/>
  <c r="BI80" i="5" s="1"/>
  <c r="BI81" i="5" s="1"/>
  <c r="BI82" i="5" s="1"/>
  <c r="BI83" i="5" s="1"/>
  <c r="BI84" i="5" s="1"/>
  <c r="BI85" i="5" s="1"/>
  <c r="BI86" i="5" s="1"/>
  <c r="BI87" i="5" s="1"/>
  <c r="BI88" i="5" s="1"/>
  <c r="BI89" i="5" s="1"/>
  <c r="BI90" i="5" s="1"/>
  <c r="BI91" i="5" s="1"/>
  <c r="BI92" i="5" s="1"/>
  <c r="BI93" i="5" s="1"/>
  <c r="BI94" i="5" s="1"/>
  <c r="BI95" i="5" s="1"/>
  <c r="BI96" i="5" s="1"/>
  <c r="BI97" i="5" s="1"/>
  <c r="BI98" i="5" s="1"/>
  <c r="BI99" i="5" s="1"/>
  <c r="BI100" i="5" s="1"/>
  <c r="BI101" i="5" s="1"/>
  <c r="BI102" i="5" s="1"/>
  <c r="BI103" i="5" s="1"/>
  <c r="BI104" i="5" s="1"/>
  <c r="BI105" i="5" s="1"/>
  <c r="BI106" i="5" s="1"/>
  <c r="BI107" i="5" s="1"/>
  <c r="BI108" i="5" s="1"/>
  <c r="BI109" i="5" s="1"/>
  <c r="BI110" i="5" s="1"/>
  <c r="BI111" i="5" s="1"/>
  <c r="BI112" i="5" s="1"/>
  <c r="BI113" i="5" s="1"/>
  <c r="BI114" i="5" s="1"/>
  <c r="BI115" i="5" s="1"/>
  <c r="BI116" i="5" s="1"/>
  <c r="BI117" i="5" s="1"/>
  <c r="BI118" i="5" s="1"/>
  <c r="BI119" i="5" s="1"/>
  <c r="BI120" i="5" s="1"/>
  <c r="BI121" i="5" s="1"/>
  <c r="BI122" i="5" s="1"/>
  <c r="BI123" i="5" s="1"/>
  <c r="BI124" i="5" s="1"/>
  <c r="BI125" i="5" s="1"/>
  <c r="BI126" i="5" s="1"/>
  <c r="BI127" i="5" s="1"/>
  <c r="BI128" i="5" s="1"/>
  <c r="BI129" i="5" s="1"/>
  <c r="BI130" i="5" s="1"/>
  <c r="BI131" i="5" s="1"/>
  <c r="BI132" i="5" s="1"/>
  <c r="BI133" i="5" s="1"/>
  <c r="BI134" i="5" s="1"/>
  <c r="BI135" i="5" s="1"/>
  <c r="BI136" i="5" s="1"/>
  <c r="BI137" i="5" s="1"/>
  <c r="BI138" i="5" s="1"/>
  <c r="BI139" i="5" s="1"/>
  <c r="BI140" i="5" s="1"/>
  <c r="BI141" i="5" s="1"/>
  <c r="BI142" i="5" s="1"/>
  <c r="BI143" i="5" s="1"/>
  <c r="BI144" i="5" s="1"/>
  <c r="BI145" i="5" s="1"/>
  <c r="BI146" i="5" s="1"/>
  <c r="BI147" i="5" s="1"/>
  <c r="BI148" i="5" s="1"/>
  <c r="BI149" i="5" s="1"/>
  <c r="BI150" i="5" s="1"/>
  <c r="BI151" i="5" s="1"/>
  <c r="BI152" i="5" s="1"/>
  <c r="BI153" i="5" s="1"/>
  <c r="BI154" i="5" s="1"/>
  <c r="BI155" i="5" s="1"/>
  <c r="BI156" i="5" s="1"/>
  <c r="BI157" i="5" s="1"/>
  <c r="BI158" i="5" s="1"/>
  <c r="BI159" i="5" s="1"/>
  <c r="BI160" i="5" s="1"/>
  <c r="BI161" i="5" s="1"/>
  <c r="BI162" i="5" s="1"/>
  <c r="BI163" i="5" s="1"/>
  <c r="BI164" i="5" s="1"/>
  <c r="BI165" i="5" s="1"/>
  <c r="BI166" i="5" s="1"/>
  <c r="BI167" i="5" s="1"/>
  <c r="BI168" i="5" s="1"/>
  <c r="BI169" i="5" s="1"/>
  <c r="BI170" i="5" s="1"/>
  <c r="BI171" i="5" s="1"/>
  <c r="BI172" i="5" s="1"/>
  <c r="BI173" i="5" s="1"/>
  <c r="BI174" i="5" s="1"/>
  <c r="BI175" i="5" s="1"/>
  <c r="BI176" i="5" s="1"/>
  <c r="BI177" i="5" s="1"/>
  <c r="BI178" i="5" s="1"/>
  <c r="BI179" i="5" s="1"/>
  <c r="BI180" i="5" s="1"/>
  <c r="BI181" i="5" s="1"/>
  <c r="BI182" i="5" s="1"/>
  <c r="BI183" i="5" s="1"/>
  <c r="BI184" i="5" s="1"/>
  <c r="BI185" i="5" s="1"/>
  <c r="BI186" i="5" s="1"/>
  <c r="BI187" i="5" s="1"/>
  <c r="BI188" i="5" s="1"/>
  <c r="BI189" i="5" s="1"/>
  <c r="BI190" i="5" s="1"/>
  <c r="BI191" i="5" s="1"/>
  <c r="BI192" i="5" s="1"/>
  <c r="BI193" i="5" s="1"/>
  <c r="BI194" i="5" s="1"/>
  <c r="BI195" i="5" s="1"/>
  <c r="BI196" i="5" s="1"/>
  <c r="BI197" i="5" s="1"/>
  <c r="BI198" i="5" s="1"/>
  <c r="BI199" i="5" s="1"/>
  <c r="BI200" i="5" s="1"/>
  <c r="BI201" i="5" s="1"/>
  <c r="BI202" i="5" s="1"/>
  <c r="BI203" i="5" s="1"/>
  <c r="BI204" i="5" s="1"/>
  <c r="BI205" i="5" s="1"/>
  <c r="BI206" i="5" s="1"/>
  <c r="BI207" i="5" s="1"/>
  <c r="BI208" i="5" s="1"/>
  <c r="BI209" i="5" s="1"/>
  <c r="BI210" i="5" s="1"/>
  <c r="BI211" i="5" s="1"/>
  <c r="BI212" i="5" s="1"/>
  <c r="BI213" i="5" s="1"/>
  <c r="BI214" i="5" s="1"/>
  <c r="BI215" i="5" s="1"/>
  <c r="BI216" i="5" s="1"/>
  <c r="BI217" i="5" s="1"/>
  <c r="BI218" i="5" s="1"/>
  <c r="BI219" i="5" s="1"/>
  <c r="BI220" i="5" s="1"/>
  <c r="BI221" i="5" s="1"/>
  <c r="BI222" i="5" s="1"/>
  <c r="BI223" i="5" s="1"/>
  <c r="BI224" i="5" s="1"/>
  <c r="BI225" i="5" s="1"/>
  <c r="BI226" i="5" s="1"/>
  <c r="BI227" i="5" s="1"/>
  <c r="BI228" i="5" s="1"/>
  <c r="BI229" i="5" s="1"/>
  <c r="BI230" i="5" s="1"/>
  <c r="BI231" i="5" s="1"/>
  <c r="BI232" i="5" s="1"/>
  <c r="BI233" i="5" s="1"/>
  <c r="BI234" i="5" s="1"/>
  <c r="BI235" i="5" s="1"/>
  <c r="BI236" i="5" s="1"/>
  <c r="BI237" i="5" s="1"/>
  <c r="BI238" i="5" s="1"/>
  <c r="BI239" i="5" s="1"/>
  <c r="BI240" i="5" s="1"/>
  <c r="BI241" i="5" s="1"/>
  <c r="BI242" i="5" s="1"/>
  <c r="BI243" i="5" s="1"/>
  <c r="BI244" i="5" s="1"/>
  <c r="BI245" i="5" s="1"/>
  <c r="BI246" i="5" s="1"/>
  <c r="BI247" i="5" s="1"/>
  <c r="BI248" i="5" s="1"/>
  <c r="BI249" i="5" s="1"/>
  <c r="BI250" i="5" s="1"/>
  <c r="BI251" i="5" s="1"/>
  <c r="BI252" i="5" s="1"/>
  <c r="BI253" i="5" s="1"/>
  <c r="BI254" i="5" s="1"/>
  <c r="BI255" i="5" s="1"/>
  <c r="BI256" i="5" s="1"/>
  <c r="BI257" i="5" s="1"/>
  <c r="BI258" i="5" s="1"/>
  <c r="BI259" i="5" s="1"/>
  <c r="BI260" i="5" s="1"/>
  <c r="BI261" i="5" s="1"/>
  <c r="BI262" i="5" s="1"/>
  <c r="BI263" i="5" s="1"/>
  <c r="BI264" i="5" s="1"/>
  <c r="BI265" i="5" s="1"/>
  <c r="BI266" i="5" s="1"/>
  <c r="BI267" i="5" s="1"/>
  <c r="BI268" i="5" s="1"/>
  <c r="BI269" i="5" s="1"/>
  <c r="BI270" i="5" s="1"/>
  <c r="BI271" i="5" s="1"/>
  <c r="BI272" i="5" s="1"/>
  <c r="BI273" i="5" s="1"/>
  <c r="BI274" i="5" s="1"/>
  <c r="BI275" i="5" s="1"/>
  <c r="BI276" i="5" s="1"/>
  <c r="BI277" i="5" s="1"/>
  <c r="BI278" i="5" s="1"/>
  <c r="BI279" i="5" s="1"/>
  <c r="BI280" i="5" s="1"/>
  <c r="BI281" i="5" s="1"/>
  <c r="BI282" i="5" s="1"/>
  <c r="BI283" i="5" s="1"/>
  <c r="BI284" i="5" s="1"/>
  <c r="BI285" i="5" s="1"/>
  <c r="BI286" i="5" s="1"/>
  <c r="BI287" i="5" s="1"/>
  <c r="BI288" i="5" s="1"/>
  <c r="BI289" i="5" s="1"/>
  <c r="BI290" i="5" s="1"/>
  <c r="BI291" i="5" s="1"/>
  <c r="BI292" i="5" s="1"/>
  <c r="BI293" i="5" s="1"/>
  <c r="BI294" i="5" s="1"/>
  <c r="BI295" i="5" s="1"/>
  <c r="BI296" i="5" s="1"/>
  <c r="BI297" i="5" s="1"/>
  <c r="BI298" i="5" s="1"/>
  <c r="BI299" i="5" s="1"/>
  <c r="BI300" i="5" s="1"/>
  <c r="BI301" i="5" s="1"/>
  <c r="BI302" i="5" s="1"/>
  <c r="BI303" i="5" s="1"/>
  <c r="BI304" i="5" s="1"/>
  <c r="BI305" i="5" s="1"/>
  <c r="BI306" i="5" s="1"/>
  <c r="BI307" i="5" s="1"/>
  <c r="BI308" i="5" s="1"/>
  <c r="BI309" i="5" s="1"/>
  <c r="BI310" i="5" s="1"/>
  <c r="BI311" i="5" s="1"/>
  <c r="BI312" i="5" s="1"/>
  <c r="BI313" i="5" s="1"/>
  <c r="BI314" i="5" s="1"/>
  <c r="BI315" i="5" s="1"/>
  <c r="BI316" i="5" s="1"/>
  <c r="BI317" i="5" s="1"/>
  <c r="BI318" i="5" s="1"/>
  <c r="BI319" i="5" s="1"/>
  <c r="BI320" i="5" s="1"/>
  <c r="BI321" i="5" s="1"/>
  <c r="BI322" i="5" s="1"/>
  <c r="BI323" i="5" s="1"/>
  <c r="BI324" i="5" s="1"/>
  <c r="BI325" i="5" s="1"/>
  <c r="BI326" i="5" s="1"/>
  <c r="BI327" i="5" s="1"/>
  <c r="BI328" i="5" s="1"/>
  <c r="BI329" i="5" s="1"/>
  <c r="BI330" i="5" s="1"/>
  <c r="BI331" i="5" s="1"/>
  <c r="BI332" i="5" s="1"/>
  <c r="BI333" i="5" s="1"/>
  <c r="BI334" i="5" s="1"/>
  <c r="BI335" i="5" s="1"/>
  <c r="BI336" i="5" s="1"/>
  <c r="BI337" i="5" s="1"/>
  <c r="BI338" i="5" s="1"/>
  <c r="BI339" i="5" s="1"/>
  <c r="BI340" i="5" s="1"/>
  <c r="BI341" i="5" s="1"/>
  <c r="BI342" i="5" s="1"/>
  <c r="BI343" i="5" s="1"/>
  <c r="BI344" i="5" s="1"/>
  <c r="BI345" i="5" s="1"/>
  <c r="BI346" i="5" s="1"/>
  <c r="BI347" i="5" s="1"/>
  <c r="BI348" i="5" s="1"/>
  <c r="BI349" i="5" s="1"/>
  <c r="BI350" i="5" s="1"/>
  <c r="BI351" i="5" s="1"/>
  <c r="BI352" i="5" s="1"/>
  <c r="BI353" i="5" s="1"/>
  <c r="BI354" i="5" s="1"/>
  <c r="BI355" i="5" s="1"/>
  <c r="BI356" i="5" s="1"/>
  <c r="BI357" i="5" s="1"/>
  <c r="BI358" i="5" s="1"/>
  <c r="BI359" i="5" s="1"/>
  <c r="BI360" i="5" s="1"/>
  <c r="BI361" i="5" s="1"/>
  <c r="BI362" i="5" s="1"/>
  <c r="BI363" i="5" s="1"/>
  <c r="BI364" i="5" s="1"/>
  <c r="BI365" i="5" s="1"/>
  <c r="BI366" i="5" s="1"/>
  <c r="BI367" i="5" s="1"/>
  <c r="AO4" i="5"/>
  <c r="AO5" i="5" s="1"/>
  <c r="AO6" i="5" s="1"/>
  <c r="AO7" i="5" s="1"/>
  <c r="AO8" i="5" s="1"/>
  <c r="AO9" i="5" s="1"/>
  <c r="AO10" i="5" s="1"/>
  <c r="AO11" i="5" s="1"/>
  <c r="AO12" i="5" s="1"/>
  <c r="AO13" i="5" s="1"/>
  <c r="AO14" i="5" s="1"/>
  <c r="AO15" i="5" s="1"/>
  <c r="AO16" i="5" s="1"/>
  <c r="AO17" i="5" s="1"/>
  <c r="AO18" i="5" s="1"/>
  <c r="AO19" i="5" s="1"/>
  <c r="AO20" i="5" s="1"/>
  <c r="AO21" i="5" s="1"/>
  <c r="AO22" i="5" s="1"/>
  <c r="AO23" i="5" s="1"/>
  <c r="AO24" i="5" s="1"/>
  <c r="AO25" i="5" s="1"/>
  <c r="AO26" i="5" s="1"/>
  <c r="AO27" i="5" s="1"/>
  <c r="AO28" i="5" s="1"/>
  <c r="AO29" i="5" s="1"/>
  <c r="AO30" i="5" s="1"/>
  <c r="AO31" i="5" s="1"/>
  <c r="AO32" i="5" s="1"/>
  <c r="AO33" i="5" s="1"/>
  <c r="AO34" i="5" s="1"/>
  <c r="AO35" i="5" s="1"/>
  <c r="AO36" i="5" s="1"/>
  <c r="AO37" i="5" s="1"/>
  <c r="AO38" i="5" s="1"/>
  <c r="AO39" i="5" s="1"/>
  <c r="AO40" i="5" s="1"/>
  <c r="AO41" i="5" s="1"/>
  <c r="AO42" i="5" s="1"/>
  <c r="AO43" i="5" s="1"/>
  <c r="AO44" i="5" s="1"/>
  <c r="AO45" i="5" s="1"/>
  <c r="AO46" i="5" s="1"/>
  <c r="AO47" i="5" s="1"/>
  <c r="AO48" i="5" s="1"/>
  <c r="AO49" i="5" s="1"/>
  <c r="AO50" i="5" s="1"/>
  <c r="AO51" i="5" s="1"/>
  <c r="AO52" i="5" s="1"/>
  <c r="AO53" i="5" s="1"/>
  <c r="AO54" i="5" s="1"/>
  <c r="AO55" i="5" s="1"/>
  <c r="AO56" i="5" s="1"/>
  <c r="AO57" i="5" s="1"/>
  <c r="AO58" i="5" s="1"/>
  <c r="AO59" i="5" s="1"/>
  <c r="AO60" i="5" s="1"/>
  <c r="AO61" i="5" s="1"/>
  <c r="AO62" i="5" s="1"/>
  <c r="AO63" i="5" s="1"/>
  <c r="AO64" i="5" s="1"/>
  <c r="AO65" i="5" s="1"/>
  <c r="AO66" i="5" s="1"/>
  <c r="AO67" i="5" s="1"/>
  <c r="AO68" i="5" s="1"/>
  <c r="AO69" i="5" s="1"/>
  <c r="AO70" i="5" s="1"/>
  <c r="AO71" i="5" s="1"/>
  <c r="AO72" i="5" s="1"/>
  <c r="AO73" i="5" s="1"/>
  <c r="AO74" i="5" s="1"/>
  <c r="AO75" i="5" s="1"/>
  <c r="AO76" i="5" s="1"/>
  <c r="AO77" i="5" s="1"/>
  <c r="AO78" i="5" s="1"/>
  <c r="AO79" i="5" s="1"/>
  <c r="AO80" i="5" s="1"/>
  <c r="AO81" i="5" s="1"/>
  <c r="AO82" i="5" s="1"/>
  <c r="AO83" i="5" s="1"/>
  <c r="AO84" i="5" s="1"/>
  <c r="AO85" i="5" s="1"/>
  <c r="AO86" i="5" s="1"/>
  <c r="AO87" i="5" s="1"/>
  <c r="AO88" i="5" s="1"/>
  <c r="AO89" i="5" s="1"/>
  <c r="AO90" i="5" s="1"/>
  <c r="AO91" i="5" s="1"/>
  <c r="AO92" i="5" s="1"/>
  <c r="AO93" i="5" s="1"/>
  <c r="AO94" i="5" s="1"/>
  <c r="AO95" i="5" s="1"/>
  <c r="AO96" i="5" s="1"/>
  <c r="AO97" i="5" s="1"/>
  <c r="AO98" i="5" s="1"/>
  <c r="AO99" i="5" s="1"/>
  <c r="AO100" i="5" s="1"/>
  <c r="AO101" i="5" s="1"/>
  <c r="AO102" i="5" s="1"/>
  <c r="AO103" i="5" s="1"/>
  <c r="AO104" i="5" s="1"/>
  <c r="AO105" i="5" s="1"/>
  <c r="AO106" i="5" s="1"/>
  <c r="AO107" i="5" s="1"/>
  <c r="AO108" i="5" s="1"/>
  <c r="AO109" i="5" s="1"/>
  <c r="AO110" i="5" s="1"/>
  <c r="AO111" i="5" s="1"/>
  <c r="AO112" i="5" s="1"/>
  <c r="AO113" i="5" s="1"/>
  <c r="AO114" i="5" s="1"/>
  <c r="AO115" i="5" s="1"/>
  <c r="AO116" i="5" s="1"/>
  <c r="AO117" i="5" s="1"/>
  <c r="AO118" i="5" s="1"/>
  <c r="AO119" i="5" s="1"/>
  <c r="AO120" i="5" s="1"/>
  <c r="AO121" i="5" s="1"/>
  <c r="AO122" i="5" s="1"/>
  <c r="AO123" i="5" s="1"/>
  <c r="AO124" i="5" s="1"/>
  <c r="AO125" i="5" s="1"/>
  <c r="AO126" i="5" s="1"/>
  <c r="AO127" i="5" s="1"/>
  <c r="AO128" i="5" s="1"/>
  <c r="AO129" i="5" s="1"/>
  <c r="AO130" i="5" s="1"/>
  <c r="AO131" i="5" s="1"/>
  <c r="AO132" i="5" s="1"/>
  <c r="AO133" i="5" s="1"/>
  <c r="AO134" i="5" s="1"/>
  <c r="AO135" i="5" s="1"/>
  <c r="AO136" i="5" s="1"/>
  <c r="AO137" i="5" s="1"/>
  <c r="AO138" i="5" s="1"/>
  <c r="AO139" i="5" s="1"/>
  <c r="AO140" i="5" s="1"/>
  <c r="AO141" i="5" s="1"/>
  <c r="AO142" i="5" s="1"/>
  <c r="AO143" i="5" s="1"/>
  <c r="AO144" i="5" s="1"/>
  <c r="AO145" i="5" s="1"/>
  <c r="AO146" i="5" s="1"/>
  <c r="AO147" i="5" s="1"/>
  <c r="AO148" i="5" s="1"/>
  <c r="AO149" i="5" s="1"/>
  <c r="AO150" i="5" s="1"/>
  <c r="AO151" i="5" s="1"/>
  <c r="AO152" i="5" s="1"/>
  <c r="AO153" i="5" s="1"/>
  <c r="AO154" i="5" s="1"/>
  <c r="AO155" i="5" s="1"/>
  <c r="AO156" i="5" s="1"/>
  <c r="AO157" i="5" s="1"/>
  <c r="AO158" i="5" s="1"/>
  <c r="AO159" i="5" s="1"/>
  <c r="AO160" i="5" s="1"/>
  <c r="AO161" i="5" s="1"/>
  <c r="AO162" i="5" s="1"/>
  <c r="AO163" i="5" s="1"/>
  <c r="AO164" i="5" s="1"/>
  <c r="AO165" i="5" s="1"/>
  <c r="AO166" i="5" s="1"/>
  <c r="AO167" i="5" s="1"/>
  <c r="AO168" i="5" s="1"/>
  <c r="AO169" i="5" s="1"/>
  <c r="AO170" i="5" s="1"/>
  <c r="AO171" i="5" s="1"/>
  <c r="AO172" i="5" s="1"/>
  <c r="AO173" i="5" s="1"/>
  <c r="AO174" i="5" s="1"/>
  <c r="AO175" i="5" s="1"/>
  <c r="AO176" i="5" s="1"/>
  <c r="AO177" i="5" s="1"/>
  <c r="AO178" i="5" s="1"/>
  <c r="AO179" i="5" s="1"/>
  <c r="AO180" i="5" s="1"/>
  <c r="AO181" i="5" s="1"/>
  <c r="AO182" i="5" s="1"/>
  <c r="AO183" i="5" s="1"/>
  <c r="AO184" i="5" s="1"/>
  <c r="AO185" i="5" s="1"/>
  <c r="AO186" i="5" s="1"/>
  <c r="AO187" i="5" s="1"/>
  <c r="AO188" i="5" s="1"/>
  <c r="AO189" i="5" s="1"/>
  <c r="AO190" i="5" s="1"/>
  <c r="AO191" i="5" s="1"/>
  <c r="AO192" i="5" s="1"/>
  <c r="AO193" i="5" s="1"/>
  <c r="AO194" i="5" s="1"/>
  <c r="AO195" i="5" s="1"/>
  <c r="AO196" i="5" s="1"/>
  <c r="AO197" i="5" s="1"/>
  <c r="AO198" i="5" s="1"/>
  <c r="AO199" i="5" s="1"/>
  <c r="AO200" i="5" s="1"/>
  <c r="AO201" i="5" s="1"/>
  <c r="AO202" i="5" s="1"/>
  <c r="AO203" i="5" s="1"/>
  <c r="AO204" i="5" s="1"/>
  <c r="AO205" i="5" s="1"/>
  <c r="AO206" i="5" s="1"/>
  <c r="AO207" i="5" s="1"/>
  <c r="AO208" i="5" s="1"/>
  <c r="AO209" i="5" s="1"/>
  <c r="AO210" i="5" s="1"/>
  <c r="AO211" i="5" s="1"/>
  <c r="AO212" i="5" s="1"/>
  <c r="AO213" i="5" s="1"/>
  <c r="AO214" i="5" s="1"/>
  <c r="AO215" i="5" s="1"/>
  <c r="AO216" i="5" s="1"/>
  <c r="AO217" i="5" s="1"/>
  <c r="AO218" i="5" s="1"/>
  <c r="AO219" i="5" s="1"/>
  <c r="AO220" i="5" s="1"/>
  <c r="AO221" i="5" s="1"/>
  <c r="AO222" i="5" s="1"/>
  <c r="AO223" i="5" s="1"/>
  <c r="AO224" i="5" s="1"/>
  <c r="AO225" i="5" s="1"/>
  <c r="AO226" i="5" s="1"/>
  <c r="AO227" i="5" s="1"/>
  <c r="AO228" i="5" s="1"/>
  <c r="AO229" i="5" s="1"/>
  <c r="AO230" i="5" s="1"/>
  <c r="AO231" i="5" s="1"/>
  <c r="AO232" i="5" s="1"/>
  <c r="AO233" i="5" s="1"/>
  <c r="AO234" i="5" s="1"/>
  <c r="AO235" i="5" s="1"/>
  <c r="AO236" i="5" s="1"/>
  <c r="AO237" i="5" s="1"/>
  <c r="AO238" i="5" s="1"/>
  <c r="AO239" i="5" s="1"/>
  <c r="AO240" i="5" s="1"/>
  <c r="AO241" i="5" s="1"/>
  <c r="AO242" i="5" s="1"/>
  <c r="AO243" i="5" s="1"/>
  <c r="AO244" i="5" s="1"/>
  <c r="AO245" i="5" s="1"/>
  <c r="AO246" i="5" s="1"/>
  <c r="AO247" i="5" s="1"/>
  <c r="AO248" i="5" s="1"/>
  <c r="AO249" i="5" s="1"/>
  <c r="AO250" i="5" s="1"/>
  <c r="AO251" i="5" s="1"/>
  <c r="AO252" i="5" s="1"/>
  <c r="AO253" i="5" s="1"/>
  <c r="AO254" i="5" s="1"/>
  <c r="AO255" i="5" s="1"/>
  <c r="AO256" i="5" s="1"/>
  <c r="AO257" i="5" s="1"/>
  <c r="AO258" i="5" s="1"/>
  <c r="AO259" i="5" s="1"/>
  <c r="AO260" i="5" s="1"/>
  <c r="AO261" i="5" s="1"/>
  <c r="AO262" i="5" s="1"/>
  <c r="AO263" i="5" s="1"/>
  <c r="AO264" i="5" s="1"/>
  <c r="AO265" i="5" s="1"/>
  <c r="AO266" i="5" s="1"/>
  <c r="AO267" i="5" s="1"/>
  <c r="AO268" i="5" s="1"/>
  <c r="AO269" i="5" s="1"/>
  <c r="AO270" i="5" s="1"/>
  <c r="AO271" i="5" s="1"/>
  <c r="AO272" i="5" s="1"/>
  <c r="AO273" i="5" s="1"/>
  <c r="AO274" i="5" s="1"/>
  <c r="AO275" i="5" s="1"/>
  <c r="AO276" i="5" s="1"/>
  <c r="AO277" i="5" s="1"/>
  <c r="AO278" i="5" s="1"/>
  <c r="AO279" i="5" s="1"/>
  <c r="AO280" i="5" s="1"/>
  <c r="AO281" i="5" s="1"/>
  <c r="AO282" i="5" s="1"/>
  <c r="AO283" i="5" s="1"/>
  <c r="AO284" i="5" s="1"/>
  <c r="AO285" i="5" s="1"/>
  <c r="AO286" i="5" s="1"/>
  <c r="AO287" i="5" s="1"/>
  <c r="AO288" i="5" s="1"/>
  <c r="AO289" i="5" s="1"/>
  <c r="AO290" i="5" s="1"/>
  <c r="AO291" i="5" s="1"/>
  <c r="AO292" i="5" s="1"/>
  <c r="AO293" i="5" s="1"/>
  <c r="AO294" i="5" s="1"/>
  <c r="AO295" i="5" s="1"/>
  <c r="AO296" i="5" s="1"/>
  <c r="AO297" i="5" s="1"/>
  <c r="AO298" i="5" s="1"/>
  <c r="AO299" i="5" s="1"/>
  <c r="AO300" i="5" s="1"/>
  <c r="AO301" i="5" s="1"/>
  <c r="AO302" i="5" s="1"/>
  <c r="AO303" i="5" s="1"/>
  <c r="AO304" i="5" s="1"/>
  <c r="AO305" i="5" s="1"/>
  <c r="AO306" i="5" s="1"/>
  <c r="AO307" i="5" s="1"/>
  <c r="AO308" i="5" s="1"/>
  <c r="AO309" i="5" s="1"/>
  <c r="AO310" i="5" s="1"/>
  <c r="AO311" i="5" s="1"/>
  <c r="AO312" i="5" s="1"/>
  <c r="AO313" i="5" s="1"/>
  <c r="AO314" i="5" s="1"/>
  <c r="AO315" i="5" s="1"/>
  <c r="AO316" i="5" s="1"/>
  <c r="AO317" i="5" s="1"/>
  <c r="AO318" i="5" s="1"/>
  <c r="AO319" i="5" s="1"/>
  <c r="AO320" i="5" s="1"/>
  <c r="AO321" i="5" s="1"/>
  <c r="AO322" i="5" s="1"/>
  <c r="AO323" i="5" s="1"/>
  <c r="AO324" i="5" s="1"/>
  <c r="AO325" i="5" s="1"/>
  <c r="AO326" i="5" s="1"/>
  <c r="AO327" i="5" s="1"/>
  <c r="AO328" i="5" s="1"/>
  <c r="AO329" i="5" s="1"/>
  <c r="AO330" i="5" s="1"/>
  <c r="AO331" i="5" s="1"/>
  <c r="AO332" i="5" s="1"/>
  <c r="AO333" i="5" s="1"/>
  <c r="AO334" i="5" s="1"/>
  <c r="AO335" i="5" s="1"/>
  <c r="AO336" i="5" s="1"/>
  <c r="AO337" i="5" s="1"/>
  <c r="AO338" i="5" s="1"/>
  <c r="AO339" i="5" s="1"/>
  <c r="AO340" i="5" s="1"/>
  <c r="AO341" i="5" s="1"/>
  <c r="AO342" i="5" s="1"/>
  <c r="AO343" i="5" s="1"/>
  <c r="AO344" i="5" s="1"/>
  <c r="AO345" i="5" s="1"/>
  <c r="AO346" i="5" s="1"/>
  <c r="AO347" i="5" s="1"/>
  <c r="AO348" i="5" s="1"/>
  <c r="AO349" i="5" s="1"/>
  <c r="AO350" i="5" s="1"/>
  <c r="AO351" i="5" s="1"/>
  <c r="AO352" i="5" s="1"/>
  <c r="AO353" i="5" s="1"/>
  <c r="AO354" i="5" s="1"/>
  <c r="AO355" i="5" s="1"/>
  <c r="AO356" i="5" s="1"/>
  <c r="AO357" i="5" s="1"/>
  <c r="AO358" i="5" s="1"/>
  <c r="AO359" i="5" s="1"/>
  <c r="AO360" i="5" s="1"/>
  <c r="AO361" i="5" s="1"/>
  <c r="AO362" i="5" s="1"/>
  <c r="AO363" i="5" s="1"/>
  <c r="AO364" i="5" s="1"/>
  <c r="AO365" i="5" s="1"/>
  <c r="AO366" i="5" s="1"/>
  <c r="AO367" i="5" s="1"/>
  <c r="AC4" i="5"/>
  <c r="AC5" i="5" s="1"/>
  <c r="AC6" i="5" s="1"/>
  <c r="AC7" i="5" s="1"/>
  <c r="AC8" i="5" s="1"/>
  <c r="AC9" i="5" s="1"/>
  <c r="AC10" i="5" s="1"/>
  <c r="AC11" i="5" s="1"/>
  <c r="AC12" i="5" s="1"/>
  <c r="AC13" i="5" s="1"/>
  <c r="AC14" i="5" s="1"/>
  <c r="AC15" i="5" s="1"/>
  <c r="AC16" i="5" s="1"/>
  <c r="AC17" i="5" s="1"/>
  <c r="AC18" i="5" s="1"/>
  <c r="AC19" i="5" s="1"/>
  <c r="AC20" i="5" s="1"/>
  <c r="AC21" i="5" s="1"/>
  <c r="AC22" i="5" s="1"/>
  <c r="AC23" i="5" s="1"/>
  <c r="AC24" i="5" s="1"/>
  <c r="AC25" i="5" s="1"/>
  <c r="AC26" i="5" s="1"/>
  <c r="AC27" i="5" s="1"/>
  <c r="AC28" i="5" s="1"/>
  <c r="AC29" i="5" s="1"/>
  <c r="AC30" i="5" s="1"/>
  <c r="AC31" i="5" s="1"/>
  <c r="AC32" i="5" s="1"/>
  <c r="AC33" i="5" s="1"/>
  <c r="AC34" i="5" s="1"/>
  <c r="AC35" i="5" s="1"/>
  <c r="AC36" i="5" s="1"/>
  <c r="AC37" i="5" s="1"/>
  <c r="AC38" i="5" s="1"/>
  <c r="AC39" i="5" s="1"/>
  <c r="AC40" i="5" s="1"/>
  <c r="AC41" i="5" s="1"/>
  <c r="AC42" i="5" s="1"/>
  <c r="AC43" i="5" s="1"/>
  <c r="AC44" i="5" s="1"/>
  <c r="AC45" i="5" s="1"/>
  <c r="AC46" i="5" s="1"/>
  <c r="AC47" i="5" s="1"/>
  <c r="AC48" i="5" s="1"/>
  <c r="AC49" i="5" s="1"/>
  <c r="AC50" i="5" s="1"/>
  <c r="AC51" i="5" s="1"/>
  <c r="AC52" i="5" s="1"/>
  <c r="AC53" i="5" s="1"/>
  <c r="AC54" i="5" s="1"/>
  <c r="AC55" i="5" s="1"/>
  <c r="AC56" i="5" s="1"/>
  <c r="AC57" i="5" s="1"/>
  <c r="AC58" i="5" s="1"/>
  <c r="AC59" i="5" s="1"/>
  <c r="AC60" i="5" s="1"/>
  <c r="AC61" i="5" s="1"/>
  <c r="AC62" i="5" s="1"/>
  <c r="AC63" i="5" s="1"/>
  <c r="AC64" i="5" s="1"/>
  <c r="AC65" i="5" s="1"/>
  <c r="AC66" i="5" s="1"/>
  <c r="AC67" i="5" s="1"/>
  <c r="AC68" i="5" s="1"/>
  <c r="AC69" i="5" s="1"/>
  <c r="AC70" i="5" s="1"/>
  <c r="AC71" i="5" s="1"/>
  <c r="AC72" i="5" s="1"/>
  <c r="AC73" i="5" s="1"/>
  <c r="AC74" i="5" s="1"/>
  <c r="AC75" i="5" s="1"/>
  <c r="AC76" i="5" s="1"/>
  <c r="AC77" i="5" s="1"/>
  <c r="AC78" i="5" s="1"/>
  <c r="AC79" i="5" s="1"/>
  <c r="AC80" i="5" s="1"/>
  <c r="AC81" i="5" s="1"/>
  <c r="AC82" i="5" s="1"/>
  <c r="AC83" i="5" s="1"/>
  <c r="AC84" i="5" s="1"/>
  <c r="AC85" i="5" s="1"/>
  <c r="AC86" i="5" s="1"/>
  <c r="AC87" i="5" s="1"/>
  <c r="AC88" i="5" s="1"/>
  <c r="AC89" i="5" s="1"/>
  <c r="AC90" i="5" s="1"/>
  <c r="AC91" i="5" s="1"/>
  <c r="AC92" i="5" s="1"/>
  <c r="AC93" i="5" s="1"/>
  <c r="AC94" i="5" s="1"/>
  <c r="AC95" i="5" s="1"/>
  <c r="AC96" i="5" s="1"/>
  <c r="AC97" i="5" s="1"/>
  <c r="AC98" i="5" s="1"/>
  <c r="AC99" i="5" s="1"/>
  <c r="AC100" i="5" s="1"/>
  <c r="AC101" i="5" s="1"/>
  <c r="AC102" i="5" s="1"/>
  <c r="AC103" i="5" s="1"/>
  <c r="AC104" i="5" s="1"/>
  <c r="AC105" i="5" s="1"/>
  <c r="AC106" i="5" s="1"/>
  <c r="AC107" i="5" s="1"/>
  <c r="AC108" i="5" s="1"/>
  <c r="AC109" i="5" s="1"/>
  <c r="AC110" i="5" s="1"/>
  <c r="AC111" i="5" s="1"/>
  <c r="AC112" i="5" s="1"/>
  <c r="AC113" i="5" s="1"/>
  <c r="AC114" i="5" s="1"/>
  <c r="AC115" i="5" s="1"/>
  <c r="AC116" i="5" s="1"/>
  <c r="AC117" i="5" s="1"/>
  <c r="AC118" i="5" s="1"/>
  <c r="AC119" i="5" s="1"/>
  <c r="AC120" i="5" s="1"/>
  <c r="AC121" i="5" s="1"/>
  <c r="AC122" i="5" s="1"/>
  <c r="AC123" i="5" s="1"/>
  <c r="AC124" i="5" s="1"/>
  <c r="AC125" i="5" s="1"/>
  <c r="AC126" i="5" s="1"/>
  <c r="AC127" i="5" s="1"/>
  <c r="AC128" i="5" s="1"/>
  <c r="AC129" i="5" s="1"/>
  <c r="AC130" i="5" s="1"/>
  <c r="AC131" i="5" s="1"/>
  <c r="AC132" i="5" s="1"/>
  <c r="AC133" i="5" s="1"/>
  <c r="AC134" i="5" s="1"/>
  <c r="AC135" i="5" s="1"/>
  <c r="AC136" i="5" s="1"/>
  <c r="AC137" i="5" s="1"/>
  <c r="AC138" i="5" s="1"/>
  <c r="AC139" i="5" s="1"/>
  <c r="AC140" i="5" s="1"/>
  <c r="AC141" i="5" s="1"/>
  <c r="AC142" i="5" s="1"/>
  <c r="AC143" i="5" s="1"/>
  <c r="AC144" i="5" s="1"/>
  <c r="AC145" i="5" s="1"/>
  <c r="AC146" i="5" s="1"/>
  <c r="AC147" i="5" s="1"/>
  <c r="AC148" i="5" s="1"/>
  <c r="AC149" i="5" s="1"/>
  <c r="AC150" i="5" s="1"/>
  <c r="AC151" i="5" s="1"/>
  <c r="AC152" i="5" s="1"/>
  <c r="AC153" i="5" s="1"/>
  <c r="AC154" i="5" s="1"/>
  <c r="AC155" i="5" s="1"/>
  <c r="AC156" i="5" s="1"/>
  <c r="AC157" i="5" s="1"/>
  <c r="AC158" i="5" s="1"/>
  <c r="AC159" i="5" s="1"/>
  <c r="AC160" i="5" s="1"/>
  <c r="AC161" i="5" s="1"/>
  <c r="AC162" i="5" s="1"/>
  <c r="AC163" i="5" s="1"/>
  <c r="AC164" i="5" s="1"/>
  <c r="AC165" i="5" s="1"/>
  <c r="AC166" i="5" s="1"/>
  <c r="AC167" i="5" s="1"/>
  <c r="AC168" i="5" s="1"/>
  <c r="AC169" i="5" s="1"/>
  <c r="AC170" i="5" s="1"/>
  <c r="AC171" i="5" s="1"/>
  <c r="AC172" i="5" s="1"/>
  <c r="AC173" i="5" s="1"/>
  <c r="AC174" i="5" s="1"/>
  <c r="AC175" i="5" s="1"/>
  <c r="AC176" i="5" s="1"/>
  <c r="AC177" i="5" s="1"/>
  <c r="AC178" i="5" s="1"/>
  <c r="AC179" i="5" s="1"/>
  <c r="AC180" i="5" s="1"/>
  <c r="AC181" i="5" s="1"/>
  <c r="AC182" i="5" s="1"/>
  <c r="AC183" i="5" s="1"/>
  <c r="AC184" i="5" s="1"/>
  <c r="AC185" i="5" s="1"/>
  <c r="AC186" i="5" s="1"/>
  <c r="AC187" i="5" s="1"/>
  <c r="AC188" i="5" s="1"/>
  <c r="AC189" i="5" s="1"/>
  <c r="AC190" i="5" s="1"/>
  <c r="AC191" i="5" s="1"/>
  <c r="AC192" i="5" s="1"/>
  <c r="AC193" i="5" s="1"/>
  <c r="AC194" i="5" s="1"/>
  <c r="AC195" i="5" s="1"/>
  <c r="AC196" i="5" s="1"/>
  <c r="AC197" i="5" s="1"/>
  <c r="AC198" i="5" s="1"/>
  <c r="AC199" i="5" s="1"/>
  <c r="AC200" i="5" s="1"/>
  <c r="AC201" i="5" s="1"/>
  <c r="AC202" i="5" s="1"/>
  <c r="AC203" i="5" s="1"/>
  <c r="AC204" i="5" s="1"/>
  <c r="AC205" i="5" s="1"/>
  <c r="AC206" i="5" s="1"/>
  <c r="AC207" i="5" s="1"/>
  <c r="AC208" i="5" s="1"/>
  <c r="AC209" i="5" s="1"/>
  <c r="AC210" i="5" s="1"/>
  <c r="AC211" i="5" s="1"/>
  <c r="AC212" i="5" s="1"/>
  <c r="AC213" i="5" s="1"/>
  <c r="AC214" i="5" s="1"/>
  <c r="AC215" i="5" s="1"/>
  <c r="AC216" i="5" s="1"/>
  <c r="AC217" i="5" s="1"/>
  <c r="AC218" i="5" s="1"/>
  <c r="AC219" i="5" s="1"/>
  <c r="AC220" i="5" s="1"/>
  <c r="AC221" i="5" s="1"/>
  <c r="AC222" i="5" s="1"/>
  <c r="AC223" i="5" s="1"/>
  <c r="AC224" i="5" s="1"/>
  <c r="AC225" i="5" s="1"/>
  <c r="AC226" i="5" s="1"/>
  <c r="AC227" i="5" s="1"/>
  <c r="AC228" i="5" s="1"/>
  <c r="AC229" i="5" s="1"/>
  <c r="AC230" i="5" s="1"/>
  <c r="AC231" i="5" s="1"/>
  <c r="AC232" i="5" s="1"/>
  <c r="AC233" i="5" s="1"/>
  <c r="AC234" i="5" s="1"/>
  <c r="AC235" i="5" s="1"/>
  <c r="AC236" i="5" s="1"/>
  <c r="AC237" i="5" s="1"/>
  <c r="AC238" i="5" s="1"/>
  <c r="AC239" i="5" s="1"/>
  <c r="AC240" i="5" s="1"/>
  <c r="AC241" i="5" s="1"/>
  <c r="AC242" i="5" s="1"/>
  <c r="AC243" i="5" s="1"/>
  <c r="AC244" i="5" s="1"/>
  <c r="AC245" i="5" s="1"/>
  <c r="AC246" i="5" s="1"/>
  <c r="AC247" i="5" s="1"/>
  <c r="AC248" i="5" s="1"/>
  <c r="AC249" i="5" s="1"/>
  <c r="AC250" i="5" s="1"/>
  <c r="AC251" i="5" s="1"/>
  <c r="AC252" i="5" s="1"/>
  <c r="AC253" i="5" s="1"/>
  <c r="AC254" i="5" s="1"/>
  <c r="AC255" i="5" s="1"/>
  <c r="AC256" i="5" s="1"/>
  <c r="AC257" i="5" s="1"/>
  <c r="AC258" i="5" s="1"/>
  <c r="AC259" i="5" s="1"/>
  <c r="AC260" i="5" s="1"/>
  <c r="AC261" i="5" s="1"/>
  <c r="AC262" i="5" s="1"/>
  <c r="AC263" i="5" s="1"/>
  <c r="AC264" i="5" s="1"/>
  <c r="AC265" i="5" s="1"/>
  <c r="AC266" i="5" s="1"/>
  <c r="AC267" i="5" s="1"/>
  <c r="AC268" i="5" s="1"/>
  <c r="AC269" i="5" s="1"/>
  <c r="AC270" i="5" s="1"/>
  <c r="AC271" i="5" s="1"/>
  <c r="AC272" i="5" s="1"/>
  <c r="AC273" i="5" s="1"/>
  <c r="AC274" i="5" s="1"/>
  <c r="AC275" i="5" s="1"/>
  <c r="AC276" i="5" s="1"/>
  <c r="AC277" i="5" s="1"/>
  <c r="AC278" i="5" s="1"/>
  <c r="AC279" i="5" s="1"/>
  <c r="AC280" i="5" s="1"/>
  <c r="AC281" i="5" s="1"/>
  <c r="AC282" i="5" s="1"/>
  <c r="AC283" i="5" s="1"/>
  <c r="AC284" i="5" s="1"/>
  <c r="AC285" i="5" s="1"/>
  <c r="AC286" i="5" s="1"/>
  <c r="AC287" i="5" s="1"/>
  <c r="AC288" i="5" s="1"/>
  <c r="AC289" i="5" s="1"/>
  <c r="AC290" i="5" s="1"/>
  <c r="AC291" i="5" s="1"/>
  <c r="AC292" i="5" s="1"/>
  <c r="AC293" i="5" s="1"/>
  <c r="AC294" i="5" s="1"/>
  <c r="AC295" i="5" s="1"/>
  <c r="AC296" i="5" s="1"/>
  <c r="AC297" i="5" s="1"/>
  <c r="AC298" i="5" s="1"/>
  <c r="AC299" i="5" s="1"/>
  <c r="AC300" i="5" s="1"/>
  <c r="AC301" i="5" s="1"/>
  <c r="AC302" i="5" s="1"/>
  <c r="AC303" i="5" s="1"/>
  <c r="AC304" i="5" s="1"/>
  <c r="AC305" i="5" s="1"/>
  <c r="AC306" i="5" s="1"/>
  <c r="AC307" i="5" s="1"/>
  <c r="AC308" i="5" s="1"/>
  <c r="AC309" i="5" s="1"/>
  <c r="AC310" i="5" s="1"/>
  <c r="AC311" i="5" s="1"/>
  <c r="AC312" i="5" s="1"/>
  <c r="AC313" i="5" s="1"/>
  <c r="AC314" i="5" s="1"/>
  <c r="AC315" i="5" s="1"/>
  <c r="AC316" i="5" s="1"/>
  <c r="AC317" i="5" s="1"/>
  <c r="AC318" i="5" s="1"/>
  <c r="AC319" i="5" s="1"/>
  <c r="AC320" i="5" s="1"/>
  <c r="AC321" i="5" s="1"/>
  <c r="AC322" i="5" s="1"/>
  <c r="AC323" i="5" s="1"/>
  <c r="AC324" i="5" s="1"/>
  <c r="AC325" i="5" s="1"/>
  <c r="AC326" i="5" s="1"/>
  <c r="AC327" i="5" s="1"/>
  <c r="AC328" i="5" s="1"/>
  <c r="AC329" i="5" s="1"/>
  <c r="AC330" i="5" s="1"/>
  <c r="AC331" i="5" s="1"/>
  <c r="AC332" i="5" s="1"/>
  <c r="AC333" i="5" s="1"/>
  <c r="AC334" i="5" s="1"/>
  <c r="AC335" i="5" s="1"/>
  <c r="AC336" i="5" s="1"/>
  <c r="AC337" i="5" s="1"/>
  <c r="AC338" i="5" s="1"/>
  <c r="AC339" i="5" s="1"/>
  <c r="AC340" i="5" s="1"/>
  <c r="AC341" i="5" s="1"/>
  <c r="AC342" i="5" s="1"/>
  <c r="AC343" i="5" s="1"/>
  <c r="AC344" i="5" s="1"/>
  <c r="AC345" i="5" s="1"/>
  <c r="AC346" i="5" s="1"/>
  <c r="AC347" i="5" s="1"/>
  <c r="AC348" i="5" s="1"/>
  <c r="AC349" i="5" s="1"/>
  <c r="AC350" i="5" s="1"/>
  <c r="AC351" i="5" s="1"/>
  <c r="AC352" i="5" s="1"/>
  <c r="AC353" i="5" s="1"/>
  <c r="AC354" i="5" s="1"/>
  <c r="AC355" i="5" s="1"/>
  <c r="AC356" i="5" s="1"/>
  <c r="AC357" i="5" s="1"/>
  <c r="AC358" i="5" s="1"/>
  <c r="AC359" i="5" s="1"/>
  <c r="AC360" i="5" s="1"/>
  <c r="AC361" i="5" s="1"/>
  <c r="AC362" i="5" s="1"/>
  <c r="AC363" i="5" s="1"/>
  <c r="AC364" i="5" s="1"/>
  <c r="AC365" i="5" s="1"/>
  <c r="AC366" i="5" s="1"/>
  <c r="AC367" i="5" s="1"/>
  <c r="CO4" i="5"/>
  <c r="CO5" i="5" s="1"/>
  <c r="CO6" i="5" s="1"/>
  <c r="CO7" i="5" s="1"/>
  <c r="CO8" i="5" s="1"/>
  <c r="CO9" i="5" s="1"/>
  <c r="CO10" i="5" s="1"/>
  <c r="CO11" i="5" s="1"/>
  <c r="CO12" i="5" s="1"/>
  <c r="CO13" i="5" s="1"/>
  <c r="CO14" i="5" s="1"/>
  <c r="CO15" i="5" s="1"/>
  <c r="CO16" i="5" s="1"/>
  <c r="CO17" i="5" s="1"/>
  <c r="CO18" i="5" s="1"/>
  <c r="CO19" i="5" s="1"/>
  <c r="CO20" i="5" s="1"/>
  <c r="CO21" i="5" s="1"/>
  <c r="CO22" i="5" s="1"/>
  <c r="CO23" i="5" s="1"/>
  <c r="CO24" i="5" s="1"/>
  <c r="CO25" i="5" s="1"/>
  <c r="CO26" i="5" s="1"/>
  <c r="CO27" i="5" s="1"/>
  <c r="CO28" i="5" s="1"/>
  <c r="CO29" i="5" s="1"/>
  <c r="CO30" i="5" s="1"/>
  <c r="CO31" i="5" s="1"/>
  <c r="CO32" i="5" s="1"/>
  <c r="CO33" i="5" s="1"/>
  <c r="CO34" i="5" s="1"/>
  <c r="CO35" i="5" s="1"/>
  <c r="CO36" i="5" s="1"/>
  <c r="CO37" i="5" s="1"/>
  <c r="CO38" i="5" s="1"/>
  <c r="CO39" i="5" s="1"/>
  <c r="CO40" i="5" s="1"/>
  <c r="CO41" i="5" s="1"/>
  <c r="CO42" i="5" s="1"/>
  <c r="CO43" i="5" s="1"/>
  <c r="CO44" i="5" s="1"/>
  <c r="CO45" i="5" s="1"/>
  <c r="CO46" i="5" s="1"/>
  <c r="CO47" i="5" s="1"/>
  <c r="CO48" i="5" s="1"/>
  <c r="CO49" i="5" s="1"/>
  <c r="CO50" i="5" s="1"/>
  <c r="CO51" i="5" s="1"/>
  <c r="CO52" i="5" s="1"/>
  <c r="CO53" i="5" s="1"/>
  <c r="CO54" i="5" s="1"/>
  <c r="CO55" i="5" s="1"/>
  <c r="CO56" i="5" s="1"/>
  <c r="CO57" i="5" s="1"/>
  <c r="CO58" i="5" s="1"/>
  <c r="CO59" i="5" s="1"/>
  <c r="CO60" i="5" s="1"/>
  <c r="CO61" i="5" s="1"/>
  <c r="CO62" i="5" s="1"/>
  <c r="CO63" i="5" s="1"/>
  <c r="CO64" i="5" s="1"/>
  <c r="CO65" i="5" s="1"/>
  <c r="CO66" i="5" s="1"/>
  <c r="CO67" i="5" s="1"/>
  <c r="CO68" i="5" s="1"/>
  <c r="CO69" i="5" s="1"/>
  <c r="CO70" i="5" s="1"/>
  <c r="CO71" i="5" s="1"/>
  <c r="CO72" i="5" s="1"/>
  <c r="CO73" i="5" s="1"/>
  <c r="CO74" i="5" s="1"/>
  <c r="CO75" i="5" s="1"/>
  <c r="CO76" i="5" s="1"/>
  <c r="CO77" i="5" s="1"/>
  <c r="CO78" i="5" s="1"/>
  <c r="CO79" i="5" s="1"/>
  <c r="CO80" i="5" s="1"/>
  <c r="CO81" i="5" s="1"/>
  <c r="CO82" i="5" s="1"/>
  <c r="CO83" i="5" s="1"/>
  <c r="CO84" i="5" s="1"/>
  <c r="CO85" i="5" s="1"/>
  <c r="CO86" i="5" s="1"/>
  <c r="CO87" i="5" s="1"/>
  <c r="CO88" i="5" s="1"/>
  <c r="CO89" i="5" s="1"/>
  <c r="CO90" i="5" s="1"/>
  <c r="CO91" i="5" s="1"/>
  <c r="CO92" i="5" s="1"/>
  <c r="CO93" i="5" s="1"/>
  <c r="CO94" i="5" s="1"/>
  <c r="CO95" i="5" s="1"/>
  <c r="CO96" i="5" s="1"/>
  <c r="CO97" i="5" s="1"/>
  <c r="CO98" i="5" s="1"/>
  <c r="CO99" i="5" s="1"/>
  <c r="CO100" i="5" s="1"/>
  <c r="CO101" i="5" s="1"/>
  <c r="CO102" i="5" s="1"/>
  <c r="CO103" i="5" s="1"/>
  <c r="CO104" i="5" s="1"/>
  <c r="CO105" i="5" s="1"/>
  <c r="CO106" i="5" s="1"/>
  <c r="CO107" i="5" s="1"/>
  <c r="CO108" i="5" s="1"/>
  <c r="CO109" i="5" s="1"/>
  <c r="CO110" i="5" s="1"/>
  <c r="CO111" i="5" s="1"/>
  <c r="CO112" i="5" s="1"/>
  <c r="CO113" i="5" s="1"/>
  <c r="CO114" i="5" s="1"/>
  <c r="CO115" i="5" s="1"/>
  <c r="CO116" i="5" s="1"/>
  <c r="CO117" i="5" s="1"/>
  <c r="CO118" i="5" s="1"/>
  <c r="CO119" i="5" s="1"/>
  <c r="CO120" i="5" s="1"/>
  <c r="CO121" i="5" s="1"/>
  <c r="CO122" i="5" s="1"/>
  <c r="CO123" i="5" s="1"/>
  <c r="CO124" i="5" s="1"/>
  <c r="CO125" i="5" s="1"/>
  <c r="CO126" i="5" s="1"/>
  <c r="CO127" i="5" s="1"/>
  <c r="CO128" i="5" s="1"/>
  <c r="CO129" i="5" s="1"/>
  <c r="CO130" i="5" s="1"/>
  <c r="CO131" i="5" s="1"/>
  <c r="CO132" i="5" s="1"/>
  <c r="CO133" i="5" s="1"/>
  <c r="CO134" i="5" s="1"/>
  <c r="CO135" i="5" s="1"/>
  <c r="CO136" i="5" s="1"/>
  <c r="CO137" i="5" s="1"/>
  <c r="CO138" i="5" s="1"/>
  <c r="CO139" i="5" s="1"/>
  <c r="CO140" i="5" s="1"/>
  <c r="CO141" i="5" s="1"/>
  <c r="CO142" i="5" s="1"/>
  <c r="CO143" i="5" s="1"/>
  <c r="CO144" i="5" s="1"/>
  <c r="CO145" i="5" s="1"/>
  <c r="CO146" i="5" s="1"/>
  <c r="CO147" i="5" s="1"/>
  <c r="CO148" i="5" s="1"/>
  <c r="CO149" i="5" s="1"/>
  <c r="CO150" i="5" s="1"/>
  <c r="CO151" i="5" s="1"/>
  <c r="CO152" i="5" s="1"/>
  <c r="CO153" i="5" s="1"/>
  <c r="CO154" i="5" s="1"/>
  <c r="CO155" i="5" s="1"/>
  <c r="CO156" i="5" s="1"/>
  <c r="CO157" i="5" s="1"/>
  <c r="CO158" i="5" s="1"/>
  <c r="CO159" i="5" s="1"/>
  <c r="CO160" i="5" s="1"/>
  <c r="CO161" i="5" s="1"/>
  <c r="CO162" i="5" s="1"/>
  <c r="CO163" i="5" s="1"/>
  <c r="CO164" i="5" s="1"/>
  <c r="CO165" i="5" s="1"/>
  <c r="CO166" i="5" s="1"/>
  <c r="CO167" i="5" s="1"/>
  <c r="CO168" i="5" s="1"/>
  <c r="CO169" i="5" s="1"/>
  <c r="CO170" i="5" s="1"/>
  <c r="CO171" i="5" s="1"/>
  <c r="CO172" i="5" s="1"/>
  <c r="CO173" i="5" s="1"/>
  <c r="CO174" i="5" s="1"/>
  <c r="CO175" i="5" s="1"/>
  <c r="CO176" i="5" s="1"/>
  <c r="CO177" i="5" s="1"/>
  <c r="CO178" i="5" s="1"/>
  <c r="CO179" i="5" s="1"/>
  <c r="CO180" i="5" s="1"/>
  <c r="CO181" i="5" s="1"/>
  <c r="CO182" i="5" s="1"/>
  <c r="CO183" i="5" s="1"/>
  <c r="CO184" i="5" s="1"/>
  <c r="CO185" i="5" s="1"/>
  <c r="CO186" i="5" s="1"/>
  <c r="CO187" i="5" s="1"/>
  <c r="CO188" i="5" s="1"/>
  <c r="CO189" i="5" s="1"/>
  <c r="CO190" i="5" s="1"/>
  <c r="CO191" i="5" s="1"/>
  <c r="CO192" i="5" s="1"/>
  <c r="CO193" i="5" s="1"/>
  <c r="CO194" i="5" s="1"/>
  <c r="CO195" i="5" s="1"/>
  <c r="CO196" i="5" s="1"/>
  <c r="CO197" i="5" s="1"/>
  <c r="CO198" i="5" s="1"/>
  <c r="CO199" i="5" s="1"/>
  <c r="CO200" i="5" s="1"/>
  <c r="CO201" i="5" s="1"/>
  <c r="CO202" i="5" s="1"/>
  <c r="CO203" i="5" s="1"/>
  <c r="CO204" i="5" s="1"/>
  <c r="CO205" i="5" s="1"/>
  <c r="CO206" i="5" s="1"/>
  <c r="CO207" i="5" s="1"/>
  <c r="CO208" i="5" s="1"/>
  <c r="CO209" i="5" s="1"/>
  <c r="CO210" i="5" s="1"/>
  <c r="CO211" i="5" s="1"/>
  <c r="CO212" i="5" s="1"/>
  <c r="CO213" i="5" s="1"/>
  <c r="CO214" i="5" s="1"/>
  <c r="CO215" i="5" s="1"/>
  <c r="CO216" i="5" s="1"/>
  <c r="CO217" i="5" s="1"/>
  <c r="CO218" i="5" s="1"/>
  <c r="CO219" i="5" s="1"/>
  <c r="CO220" i="5" s="1"/>
  <c r="CO221" i="5" s="1"/>
  <c r="CO222" i="5" s="1"/>
  <c r="CO223" i="5" s="1"/>
  <c r="CO224" i="5" s="1"/>
  <c r="CO225" i="5" s="1"/>
  <c r="CO226" i="5" s="1"/>
  <c r="CO227" i="5" s="1"/>
  <c r="CO228" i="5" s="1"/>
  <c r="CO229" i="5" s="1"/>
  <c r="CO230" i="5" s="1"/>
  <c r="CO231" i="5" s="1"/>
  <c r="CO232" i="5" s="1"/>
  <c r="CO233" i="5" s="1"/>
  <c r="CO234" i="5" s="1"/>
  <c r="CO235" i="5" s="1"/>
  <c r="CO236" i="5" s="1"/>
  <c r="CO237" i="5" s="1"/>
  <c r="CO238" i="5" s="1"/>
  <c r="CO239" i="5" s="1"/>
  <c r="CO240" i="5" s="1"/>
  <c r="CO241" i="5" s="1"/>
  <c r="CO242" i="5" s="1"/>
  <c r="CO243" i="5" s="1"/>
  <c r="CO244" i="5" s="1"/>
  <c r="CO245" i="5" s="1"/>
  <c r="CO246" i="5" s="1"/>
  <c r="CO247" i="5" s="1"/>
  <c r="CO248" i="5" s="1"/>
  <c r="CO249" i="5" s="1"/>
  <c r="CO250" i="5" s="1"/>
  <c r="CO251" i="5" s="1"/>
  <c r="CO252" i="5" s="1"/>
  <c r="CO253" i="5" s="1"/>
  <c r="CO254" i="5" s="1"/>
  <c r="CO255" i="5" s="1"/>
  <c r="CO256" i="5" s="1"/>
  <c r="CO257" i="5" s="1"/>
  <c r="CO258" i="5" s="1"/>
  <c r="CO259" i="5" s="1"/>
  <c r="CO260" i="5" s="1"/>
  <c r="CO261" i="5" s="1"/>
  <c r="CO262" i="5" s="1"/>
  <c r="CO263" i="5" s="1"/>
  <c r="CO264" i="5" s="1"/>
  <c r="CO265" i="5" s="1"/>
  <c r="CO266" i="5" s="1"/>
  <c r="CO267" i="5" s="1"/>
  <c r="CO268" i="5" s="1"/>
  <c r="CO269" i="5" s="1"/>
  <c r="CO270" i="5" s="1"/>
  <c r="CO271" i="5" s="1"/>
  <c r="CO272" i="5" s="1"/>
  <c r="CO273" i="5" s="1"/>
  <c r="CO274" i="5" s="1"/>
  <c r="CO275" i="5" s="1"/>
  <c r="CO276" i="5" s="1"/>
  <c r="CO277" i="5" s="1"/>
  <c r="CO278" i="5" s="1"/>
  <c r="CO279" i="5" s="1"/>
  <c r="CO280" i="5" s="1"/>
  <c r="CO281" i="5" s="1"/>
  <c r="CO282" i="5" s="1"/>
  <c r="CO283" i="5" s="1"/>
  <c r="CO284" i="5" s="1"/>
  <c r="CO285" i="5" s="1"/>
  <c r="CO286" i="5" s="1"/>
  <c r="CO287" i="5" s="1"/>
  <c r="CO288" i="5" s="1"/>
  <c r="CO289" i="5" s="1"/>
  <c r="CO290" i="5" s="1"/>
  <c r="CO291" i="5" s="1"/>
  <c r="CO292" i="5" s="1"/>
  <c r="CO293" i="5" s="1"/>
  <c r="CO294" i="5" s="1"/>
  <c r="CO295" i="5" s="1"/>
  <c r="CO296" i="5" s="1"/>
  <c r="CO297" i="5" s="1"/>
  <c r="CO298" i="5" s="1"/>
  <c r="CO299" i="5" s="1"/>
  <c r="CO300" i="5" s="1"/>
  <c r="CO301" i="5" s="1"/>
  <c r="CO302" i="5" s="1"/>
  <c r="CO303" i="5" s="1"/>
  <c r="CO304" i="5" s="1"/>
  <c r="CO305" i="5" s="1"/>
  <c r="CO306" i="5" s="1"/>
  <c r="CO307" i="5" s="1"/>
  <c r="CO308" i="5" s="1"/>
  <c r="CO309" i="5" s="1"/>
  <c r="CO310" i="5" s="1"/>
  <c r="CO311" i="5" s="1"/>
  <c r="CO312" i="5" s="1"/>
  <c r="CO313" i="5" s="1"/>
  <c r="CO314" i="5" s="1"/>
  <c r="CO315" i="5" s="1"/>
  <c r="CO316" i="5" s="1"/>
  <c r="CO317" i="5" s="1"/>
  <c r="CO318" i="5" s="1"/>
  <c r="CO319" i="5" s="1"/>
  <c r="CO320" i="5" s="1"/>
  <c r="CO321" i="5" s="1"/>
  <c r="CO322" i="5" s="1"/>
  <c r="CO323" i="5" s="1"/>
  <c r="CO324" i="5" s="1"/>
  <c r="CO325" i="5" s="1"/>
  <c r="CO326" i="5" s="1"/>
  <c r="CO327" i="5" s="1"/>
  <c r="CO328" i="5" s="1"/>
  <c r="CO329" i="5" s="1"/>
  <c r="CO330" i="5" s="1"/>
  <c r="CO331" i="5" s="1"/>
  <c r="CO332" i="5" s="1"/>
  <c r="CO333" i="5" s="1"/>
  <c r="CO334" i="5" s="1"/>
  <c r="CO335" i="5" s="1"/>
  <c r="CO336" i="5" s="1"/>
  <c r="CO337" i="5" s="1"/>
  <c r="CO338" i="5" s="1"/>
  <c r="CO339" i="5" s="1"/>
  <c r="CO340" i="5" s="1"/>
  <c r="CO341" i="5" s="1"/>
  <c r="CO342" i="5" s="1"/>
  <c r="CO343" i="5" s="1"/>
  <c r="CO344" i="5" s="1"/>
  <c r="CO345" i="5" s="1"/>
  <c r="CO346" i="5" s="1"/>
  <c r="CO347" i="5" s="1"/>
  <c r="CO348" i="5" s="1"/>
  <c r="CO349" i="5" s="1"/>
  <c r="CO350" i="5" s="1"/>
  <c r="CO351" i="5" s="1"/>
  <c r="CO352" i="5" s="1"/>
  <c r="CO353" i="5" s="1"/>
  <c r="CO354" i="5" s="1"/>
  <c r="CO355" i="5" s="1"/>
  <c r="CO356" i="5" s="1"/>
  <c r="CO357" i="5" s="1"/>
  <c r="CO358" i="5" s="1"/>
  <c r="CO359" i="5" s="1"/>
  <c r="CO360" i="5" s="1"/>
  <c r="CO361" i="5" s="1"/>
  <c r="CO362" i="5" s="1"/>
  <c r="CO363" i="5" s="1"/>
  <c r="CO364" i="5" s="1"/>
  <c r="CO365" i="5" s="1"/>
  <c r="CO366" i="5" s="1"/>
  <c r="CO367" i="5" s="1"/>
  <c r="AW10" i="5"/>
  <c r="AW11" i="5" s="1"/>
  <c r="AW12" i="5" s="1"/>
  <c r="AW13" i="5" s="1"/>
  <c r="AW14" i="5" s="1"/>
  <c r="AW15" i="5" s="1"/>
  <c r="AW16" i="5" s="1"/>
  <c r="AW17" i="5" s="1"/>
  <c r="AW18" i="5" s="1"/>
  <c r="AW19" i="5" s="1"/>
  <c r="AW20" i="5" s="1"/>
  <c r="AW21" i="5" s="1"/>
  <c r="AW22" i="5" s="1"/>
  <c r="AW23" i="5" s="1"/>
  <c r="AW24" i="5" s="1"/>
  <c r="AW25" i="5" s="1"/>
  <c r="AW26" i="5" s="1"/>
  <c r="AW27" i="5" s="1"/>
  <c r="AW28" i="5" s="1"/>
  <c r="AW29" i="5" s="1"/>
  <c r="AW30" i="5" s="1"/>
  <c r="AW31" i="5" s="1"/>
  <c r="AW32" i="5" s="1"/>
  <c r="AW33" i="5" s="1"/>
  <c r="AW34" i="5" s="1"/>
  <c r="AW35" i="5" s="1"/>
  <c r="AW36" i="5" s="1"/>
  <c r="AW37" i="5" s="1"/>
  <c r="AW38" i="5" s="1"/>
  <c r="AW39" i="5" s="1"/>
  <c r="AW40" i="5" s="1"/>
  <c r="AW41" i="5" s="1"/>
  <c r="AW42" i="5" s="1"/>
  <c r="AW43" i="5" s="1"/>
  <c r="AW44" i="5" s="1"/>
  <c r="AW45" i="5" s="1"/>
  <c r="AW46" i="5" s="1"/>
  <c r="AW47" i="5" s="1"/>
  <c r="AW48" i="5" s="1"/>
  <c r="AW49" i="5" s="1"/>
  <c r="AW50" i="5" s="1"/>
  <c r="AW51" i="5" s="1"/>
  <c r="AW52" i="5" s="1"/>
  <c r="AW53" i="5" s="1"/>
  <c r="AW54" i="5" s="1"/>
  <c r="AW55" i="5" s="1"/>
  <c r="AW56" i="5" s="1"/>
  <c r="AW57" i="5" s="1"/>
  <c r="AW58" i="5" s="1"/>
  <c r="AW59" i="5" s="1"/>
  <c r="AW60" i="5" s="1"/>
  <c r="AW61" i="5" s="1"/>
  <c r="AW62" i="5" s="1"/>
  <c r="AW63" i="5" s="1"/>
  <c r="AW64" i="5" s="1"/>
  <c r="AW65" i="5" s="1"/>
  <c r="AW66" i="5" s="1"/>
  <c r="AW67" i="5" s="1"/>
  <c r="AW68" i="5" s="1"/>
  <c r="AW69" i="5" s="1"/>
  <c r="AW70" i="5" s="1"/>
  <c r="AW71" i="5" s="1"/>
  <c r="AW72" i="5" s="1"/>
  <c r="AW73" i="5" s="1"/>
  <c r="AW74" i="5" s="1"/>
  <c r="AW75" i="5" s="1"/>
  <c r="AW76" i="5" s="1"/>
  <c r="AW77" i="5" s="1"/>
  <c r="AW78" i="5" s="1"/>
  <c r="AW79" i="5" s="1"/>
  <c r="AW80" i="5" s="1"/>
  <c r="AW81" i="5" s="1"/>
  <c r="AW82" i="5" s="1"/>
  <c r="AW83" i="5" s="1"/>
  <c r="AW84" i="5" s="1"/>
  <c r="AW85" i="5" s="1"/>
  <c r="AW86" i="5" s="1"/>
  <c r="AW87" i="5" s="1"/>
  <c r="AW88" i="5" s="1"/>
  <c r="AW89" i="5" s="1"/>
  <c r="AW90" i="5" s="1"/>
  <c r="AW91" i="5" s="1"/>
  <c r="AW92" i="5" s="1"/>
  <c r="AW93" i="5" s="1"/>
  <c r="AW94" i="5" s="1"/>
  <c r="AW95" i="5" s="1"/>
  <c r="AW96" i="5" s="1"/>
  <c r="AW97" i="5" s="1"/>
  <c r="AW98" i="5" s="1"/>
  <c r="AW99" i="5" s="1"/>
  <c r="AW100" i="5" s="1"/>
  <c r="AW101" i="5" s="1"/>
  <c r="AW102" i="5" s="1"/>
  <c r="AW103" i="5" s="1"/>
  <c r="AW104" i="5" s="1"/>
  <c r="AW105" i="5" s="1"/>
  <c r="AW106" i="5" s="1"/>
  <c r="AW107" i="5" s="1"/>
  <c r="AW108" i="5" s="1"/>
  <c r="AW109" i="5" s="1"/>
  <c r="AW110" i="5" s="1"/>
  <c r="AW111" i="5" s="1"/>
  <c r="AW112" i="5" s="1"/>
  <c r="AW113" i="5" s="1"/>
  <c r="AW114" i="5" s="1"/>
  <c r="AW115" i="5" s="1"/>
  <c r="AW116" i="5" s="1"/>
  <c r="AW117" i="5" s="1"/>
  <c r="AW118" i="5" s="1"/>
  <c r="AW119" i="5" s="1"/>
  <c r="AW120" i="5" s="1"/>
  <c r="AW121" i="5" s="1"/>
  <c r="AW122" i="5" s="1"/>
  <c r="AW123" i="5" s="1"/>
  <c r="AW124" i="5" s="1"/>
  <c r="AW125" i="5" s="1"/>
  <c r="AW126" i="5" s="1"/>
  <c r="AW127" i="5" s="1"/>
  <c r="AW128" i="5" s="1"/>
  <c r="AW129" i="5" s="1"/>
  <c r="AW130" i="5" s="1"/>
  <c r="AW131" i="5" s="1"/>
  <c r="AW132" i="5" s="1"/>
  <c r="AW133" i="5" s="1"/>
  <c r="AW134" i="5" s="1"/>
  <c r="AW135" i="5" s="1"/>
  <c r="AW136" i="5" s="1"/>
  <c r="AW137" i="5" s="1"/>
  <c r="AW138" i="5" s="1"/>
  <c r="AW139" i="5" s="1"/>
  <c r="AW140" i="5" s="1"/>
  <c r="AW141" i="5" s="1"/>
  <c r="AW142" i="5" s="1"/>
  <c r="AW143" i="5" s="1"/>
  <c r="AW144" i="5" s="1"/>
  <c r="AW145" i="5" s="1"/>
  <c r="AW146" i="5" s="1"/>
  <c r="AW147" i="5" s="1"/>
  <c r="AW148" i="5" s="1"/>
  <c r="AW149" i="5" s="1"/>
  <c r="AW150" i="5" s="1"/>
  <c r="AW151" i="5" s="1"/>
  <c r="AW152" i="5" s="1"/>
  <c r="AW153" i="5" s="1"/>
  <c r="AW154" i="5" s="1"/>
  <c r="AW155" i="5" s="1"/>
  <c r="AW156" i="5" s="1"/>
  <c r="AW157" i="5" s="1"/>
  <c r="AW158" i="5" s="1"/>
  <c r="AW159" i="5" s="1"/>
  <c r="AW160" i="5" s="1"/>
  <c r="AW161" i="5" s="1"/>
  <c r="AW162" i="5" s="1"/>
  <c r="AW163" i="5" s="1"/>
  <c r="AW164" i="5" s="1"/>
  <c r="AW165" i="5" s="1"/>
  <c r="AW166" i="5" s="1"/>
  <c r="AW167" i="5" s="1"/>
  <c r="AW168" i="5" s="1"/>
  <c r="AW169" i="5" s="1"/>
  <c r="AW170" i="5" s="1"/>
  <c r="AW171" i="5" s="1"/>
  <c r="AW172" i="5" s="1"/>
  <c r="AW173" i="5" s="1"/>
  <c r="AW174" i="5" s="1"/>
  <c r="AW175" i="5" s="1"/>
  <c r="AW176" i="5" s="1"/>
  <c r="AW177" i="5" s="1"/>
  <c r="AW178" i="5" s="1"/>
  <c r="AW179" i="5" s="1"/>
  <c r="AW180" i="5" s="1"/>
  <c r="AW181" i="5" s="1"/>
  <c r="AW182" i="5" s="1"/>
  <c r="AW183" i="5" s="1"/>
  <c r="AW184" i="5" s="1"/>
  <c r="AW185" i="5" s="1"/>
  <c r="AW186" i="5" s="1"/>
  <c r="AW187" i="5" s="1"/>
  <c r="AW188" i="5" s="1"/>
  <c r="AW189" i="5" s="1"/>
  <c r="AW190" i="5" s="1"/>
  <c r="AW191" i="5" s="1"/>
  <c r="AW192" i="5" s="1"/>
  <c r="AW193" i="5" s="1"/>
  <c r="AW194" i="5" s="1"/>
  <c r="AW195" i="5" s="1"/>
  <c r="AW196" i="5" s="1"/>
  <c r="AW197" i="5" s="1"/>
  <c r="AW198" i="5" s="1"/>
  <c r="AW199" i="5" s="1"/>
  <c r="AW200" i="5" s="1"/>
  <c r="AW201" i="5" s="1"/>
  <c r="AW202" i="5" s="1"/>
  <c r="AW203" i="5" s="1"/>
  <c r="AW204" i="5" s="1"/>
  <c r="AW205" i="5" s="1"/>
  <c r="AW206" i="5" s="1"/>
  <c r="AW207" i="5" s="1"/>
  <c r="AW208" i="5" s="1"/>
  <c r="AW209" i="5" s="1"/>
  <c r="AW210" i="5" s="1"/>
  <c r="AW211" i="5" s="1"/>
  <c r="AW212" i="5" s="1"/>
  <c r="AW213" i="5" s="1"/>
  <c r="AW214" i="5" s="1"/>
  <c r="AW215" i="5" s="1"/>
  <c r="AW216" i="5" s="1"/>
  <c r="AW217" i="5" s="1"/>
  <c r="AW218" i="5" s="1"/>
  <c r="AW219" i="5" s="1"/>
  <c r="AW220" i="5" s="1"/>
  <c r="AW221" i="5" s="1"/>
  <c r="AW222" i="5" s="1"/>
  <c r="AW223" i="5" s="1"/>
  <c r="AW224" i="5" s="1"/>
  <c r="AW225" i="5" s="1"/>
  <c r="AW226" i="5" s="1"/>
  <c r="AW227" i="5" s="1"/>
  <c r="AW228" i="5" s="1"/>
  <c r="AW229" i="5" s="1"/>
  <c r="AW230" i="5" s="1"/>
  <c r="AW231" i="5" s="1"/>
  <c r="AW232" i="5" s="1"/>
  <c r="AW233" i="5" s="1"/>
  <c r="AW234" i="5" s="1"/>
  <c r="AW235" i="5" s="1"/>
  <c r="AW236" i="5" s="1"/>
  <c r="AW237" i="5" s="1"/>
  <c r="AW238" i="5" s="1"/>
  <c r="AW239" i="5" s="1"/>
  <c r="AW240" i="5" s="1"/>
  <c r="AW241" i="5" s="1"/>
  <c r="AW242" i="5" s="1"/>
  <c r="AW243" i="5" s="1"/>
  <c r="AW244" i="5" s="1"/>
  <c r="AW245" i="5" s="1"/>
  <c r="AW246" i="5" s="1"/>
  <c r="AW247" i="5" s="1"/>
  <c r="AW248" i="5" s="1"/>
  <c r="AW249" i="5" s="1"/>
  <c r="AW250" i="5" s="1"/>
  <c r="AW251" i="5" s="1"/>
  <c r="AW252" i="5" s="1"/>
  <c r="AW253" i="5" s="1"/>
  <c r="AW254" i="5" s="1"/>
  <c r="AW255" i="5" s="1"/>
  <c r="AW256" i="5" s="1"/>
  <c r="AW257" i="5" s="1"/>
  <c r="AW258" i="5" s="1"/>
  <c r="AW259" i="5" s="1"/>
  <c r="AW260" i="5" s="1"/>
  <c r="AW261" i="5" s="1"/>
  <c r="AW262" i="5" s="1"/>
  <c r="AW263" i="5" s="1"/>
  <c r="AW264" i="5" s="1"/>
  <c r="AW265" i="5" s="1"/>
  <c r="AW266" i="5" s="1"/>
  <c r="AW267" i="5" s="1"/>
  <c r="AW268" i="5" s="1"/>
  <c r="AW269" i="5" s="1"/>
  <c r="AW270" i="5" s="1"/>
  <c r="AW271" i="5" s="1"/>
  <c r="AW272" i="5" s="1"/>
  <c r="AW273" i="5" s="1"/>
  <c r="AW274" i="5" s="1"/>
  <c r="AW275" i="5" s="1"/>
  <c r="AW276" i="5" s="1"/>
  <c r="AW277" i="5" s="1"/>
  <c r="AW278" i="5" s="1"/>
  <c r="AW279" i="5" s="1"/>
  <c r="AW280" i="5" s="1"/>
  <c r="AW281" i="5" s="1"/>
  <c r="AW282" i="5" s="1"/>
  <c r="AW283" i="5" s="1"/>
  <c r="AW284" i="5" s="1"/>
  <c r="AW285" i="5" s="1"/>
  <c r="AW286" i="5" s="1"/>
  <c r="AW287" i="5" s="1"/>
  <c r="AW288" i="5" s="1"/>
  <c r="AW289" i="5" s="1"/>
  <c r="AW290" i="5" s="1"/>
  <c r="AW291" i="5" s="1"/>
  <c r="AW292" i="5" s="1"/>
  <c r="AW293" i="5" s="1"/>
  <c r="AW294" i="5" s="1"/>
  <c r="AW295" i="5" s="1"/>
  <c r="AW296" i="5" s="1"/>
  <c r="AW297" i="5" s="1"/>
  <c r="AW298" i="5" s="1"/>
  <c r="AW299" i="5" s="1"/>
  <c r="AW300" i="5" s="1"/>
  <c r="AW301" i="5" s="1"/>
  <c r="AW302" i="5" s="1"/>
  <c r="AW303" i="5" s="1"/>
  <c r="AW304" i="5" s="1"/>
  <c r="AW305" i="5" s="1"/>
  <c r="AW306" i="5" s="1"/>
  <c r="AW307" i="5" s="1"/>
  <c r="AW308" i="5" s="1"/>
  <c r="AW309" i="5" s="1"/>
  <c r="AW310" i="5" s="1"/>
  <c r="AW311" i="5" s="1"/>
  <c r="AW312" i="5" s="1"/>
  <c r="AW313" i="5" s="1"/>
  <c r="AW314" i="5" s="1"/>
  <c r="AW315" i="5" s="1"/>
  <c r="AW316" i="5" s="1"/>
  <c r="AW317" i="5" s="1"/>
  <c r="AW318" i="5" s="1"/>
  <c r="AW319" i="5" s="1"/>
  <c r="AW320" i="5" s="1"/>
  <c r="AW321" i="5" s="1"/>
  <c r="AW322" i="5" s="1"/>
  <c r="AW323" i="5" s="1"/>
  <c r="AW324" i="5" s="1"/>
  <c r="AW325" i="5" s="1"/>
  <c r="AW326" i="5" s="1"/>
  <c r="AW327" i="5" s="1"/>
  <c r="AW328" i="5" s="1"/>
  <c r="AW329" i="5" s="1"/>
  <c r="AW330" i="5" s="1"/>
  <c r="AW331" i="5" s="1"/>
  <c r="AW332" i="5" s="1"/>
  <c r="AW333" i="5" s="1"/>
  <c r="AW334" i="5" s="1"/>
  <c r="AW335" i="5" s="1"/>
  <c r="AW336" i="5" s="1"/>
  <c r="AW337" i="5" s="1"/>
  <c r="AW338" i="5" s="1"/>
  <c r="AW339" i="5" s="1"/>
  <c r="AW340" i="5" s="1"/>
  <c r="AW341" i="5" s="1"/>
  <c r="AW342" i="5" s="1"/>
  <c r="AW343" i="5" s="1"/>
  <c r="AW344" i="5" s="1"/>
  <c r="AW345" i="5" s="1"/>
  <c r="AW346" i="5" s="1"/>
  <c r="AW347" i="5" s="1"/>
  <c r="AW348" i="5" s="1"/>
  <c r="AW349" i="5" s="1"/>
  <c r="AW350" i="5" s="1"/>
  <c r="AW351" i="5" s="1"/>
  <c r="AW352" i="5" s="1"/>
  <c r="AW353" i="5" s="1"/>
  <c r="AW354" i="5" s="1"/>
  <c r="AW355" i="5" s="1"/>
  <c r="AW356" i="5" s="1"/>
  <c r="AW357" i="5" s="1"/>
  <c r="AW358" i="5" s="1"/>
  <c r="AW359" i="5" s="1"/>
  <c r="AW360" i="5" s="1"/>
  <c r="AW361" i="5" s="1"/>
  <c r="AW362" i="5" s="1"/>
  <c r="AW363" i="5" s="1"/>
  <c r="AW364" i="5" s="1"/>
  <c r="AW365" i="5" s="1"/>
  <c r="AW366" i="5" s="1"/>
  <c r="AW367" i="5" s="1"/>
  <c r="BQ4" i="5"/>
  <c r="BQ5" i="5" s="1"/>
  <c r="BQ6" i="5" s="1"/>
  <c r="BQ7" i="5" s="1"/>
  <c r="BQ8" i="5" s="1"/>
  <c r="BQ9" i="5" s="1"/>
  <c r="BQ10" i="5" s="1"/>
  <c r="BQ11" i="5" s="1"/>
  <c r="BQ12" i="5" s="1"/>
  <c r="BQ13" i="5" s="1"/>
  <c r="BQ14" i="5" s="1"/>
  <c r="BQ15" i="5" s="1"/>
  <c r="BQ16" i="5" s="1"/>
  <c r="BQ17" i="5" s="1"/>
  <c r="BQ18" i="5" s="1"/>
  <c r="BQ19" i="5" s="1"/>
  <c r="BQ20" i="5" s="1"/>
  <c r="BQ21" i="5" s="1"/>
  <c r="BQ22" i="5" s="1"/>
  <c r="BQ23" i="5" s="1"/>
  <c r="BQ24" i="5" s="1"/>
  <c r="BQ25" i="5" s="1"/>
  <c r="BQ26" i="5" s="1"/>
  <c r="BQ27" i="5" s="1"/>
  <c r="BQ28" i="5" s="1"/>
  <c r="BQ29" i="5" s="1"/>
  <c r="BQ30" i="5" s="1"/>
  <c r="BQ31" i="5" s="1"/>
  <c r="BQ32" i="5" s="1"/>
  <c r="BQ33" i="5" s="1"/>
  <c r="BQ34" i="5" s="1"/>
  <c r="BQ35" i="5" s="1"/>
  <c r="BQ36" i="5" s="1"/>
  <c r="BQ37" i="5" s="1"/>
  <c r="BQ38" i="5" s="1"/>
  <c r="BQ39" i="5" s="1"/>
  <c r="BQ40" i="5" s="1"/>
  <c r="BQ41" i="5" s="1"/>
  <c r="BQ42" i="5" s="1"/>
  <c r="BQ43" i="5" s="1"/>
  <c r="BQ44" i="5" s="1"/>
  <c r="BQ45" i="5" s="1"/>
  <c r="BQ46" i="5" s="1"/>
  <c r="BQ47" i="5" s="1"/>
  <c r="BQ48" i="5" s="1"/>
  <c r="BQ49" i="5" s="1"/>
  <c r="BQ50" i="5" s="1"/>
  <c r="BQ51" i="5" s="1"/>
  <c r="BQ52" i="5" s="1"/>
  <c r="BQ53" i="5" s="1"/>
  <c r="BQ54" i="5" s="1"/>
  <c r="BQ55" i="5" s="1"/>
  <c r="BQ56" i="5" s="1"/>
  <c r="BQ57" i="5" s="1"/>
  <c r="BQ58" i="5" s="1"/>
  <c r="BQ59" i="5" s="1"/>
  <c r="BQ60" i="5" s="1"/>
  <c r="BQ61" i="5" s="1"/>
  <c r="BQ62" i="5" s="1"/>
  <c r="BQ63" i="5" s="1"/>
  <c r="BQ64" i="5" s="1"/>
  <c r="BQ65" i="5" s="1"/>
  <c r="BQ66" i="5" s="1"/>
  <c r="BQ67" i="5" s="1"/>
  <c r="BQ68" i="5" s="1"/>
  <c r="BQ69" i="5" s="1"/>
  <c r="BQ70" i="5" s="1"/>
  <c r="BQ71" i="5" s="1"/>
  <c r="BQ72" i="5" s="1"/>
  <c r="BQ73" i="5" s="1"/>
  <c r="BQ74" i="5" s="1"/>
  <c r="BQ75" i="5" s="1"/>
  <c r="BQ76" i="5" s="1"/>
  <c r="BQ77" i="5" s="1"/>
  <c r="BQ78" i="5" s="1"/>
  <c r="BQ79" i="5" s="1"/>
  <c r="BQ80" i="5" s="1"/>
  <c r="BQ81" i="5" s="1"/>
  <c r="BQ82" i="5" s="1"/>
  <c r="BQ83" i="5" s="1"/>
  <c r="BQ84" i="5" s="1"/>
  <c r="BQ85" i="5" s="1"/>
  <c r="BQ86" i="5" s="1"/>
  <c r="BQ87" i="5" s="1"/>
  <c r="BQ88" i="5" s="1"/>
  <c r="BQ89" i="5" s="1"/>
  <c r="BQ90" i="5" s="1"/>
  <c r="BQ91" i="5" s="1"/>
  <c r="BQ92" i="5" s="1"/>
  <c r="BQ93" i="5" s="1"/>
  <c r="BQ94" i="5" s="1"/>
  <c r="BQ95" i="5" s="1"/>
  <c r="BQ96" i="5" s="1"/>
  <c r="BQ97" i="5" s="1"/>
  <c r="BQ98" i="5" s="1"/>
  <c r="BQ99" i="5" s="1"/>
  <c r="BQ100" i="5" s="1"/>
  <c r="BQ101" i="5" s="1"/>
  <c r="BQ102" i="5" s="1"/>
  <c r="BQ103" i="5" s="1"/>
  <c r="BQ104" i="5" s="1"/>
  <c r="BQ105" i="5" s="1"/>
  <c r="BQ106" i="5" s="1"/>
  <c r="BQ107" i="5" s="1"/>
  <c r="BQ108" i="5" s="1"/>
  <c r="BQ109" i="5" s="1"/>
  <c r="BQ110" i="5" s="1"/>
  <c r="BQ111" i="5" s="1"/>
  <c r="BQ112" i="5" s="1"/>
  <c r="BQ113" i="5" s="1"/>
  <c r="BQ114" i="5" s="1"/>
  <c r="BQ115" i="5" s="1"/>
  <c r="BQ116" i="5" s="1"/>
  <c r="BQ117" i="5" s="1"/>
  <c r="BQ118" i="5" s="1"/>
  <c r="BQ119" i="5" s="1"/>
  <c r="BQ120" i="5" s="1"/>
  <c r="BQ121" i="5" s="1"/>
  <c r="BQ122" i="5" s="1"/>
  <c r="BQ123" i="5" s="1"/>
  <c r="BQ124" i="5" s="1"/>
  <c r="BQ125" i="5" s="1"/>
  <c r="BQ126" i="5" s="1"/>
  <c r="BQ127" i="5" s="1"/>
  <c r="BQ128" i="5" s="1"/>
  <c r="BQ129" i="5" s="1"/>
  <c r="BQ130" i="5" s="1"/>
  <c r="BQ131" i="5" s="1"/>
  <c r="BQ132" i="5" s="1"/>
  <c r="BQ133" i="5" s="1"/>
  <c r="BQ134" i="5" s="1"/>
  <c r="BQ135" i="5" s="1"/>
  <c r="BQ136" i="5" s="1"/>
  <c r="BQ137" i="5" s="1"/>
  <c r="BQ138" i="5" s="1"/>
  <c r="BQ139" i="5" s="1"/>
  <c r="BQ140" i="5" s="1"/>
  <c r="BQ141" i="5" s="1"/>
  <c r="BQ142" i="5" s="1"/>
  <c r="BQ143" i="5" s="1"/>
  <c r="BQ144" i="5" s="1"/>
  <c r="BQ145" i="5" s="1"/>
  <c r="BQ146" i="5" s="1"/>
  <c r="BQ147" i="5" s="1"/>
  <c r="BQ148" i="5" s="1"/>
  <c r="BQ149" i="5" s="1"/>
  <c r="BQ150" i="5" s="1"/>
  <c r="BQ151" i="5" s="1"/>
  <c r="BQ152" i="5" s="1"/>
  <c r="BQ153" i="5" s="1"/>
  <c r="BQ154" i="5" s="1"/>
  <c r="BQ155" i="5" s="1"/>
  <c r="BQ156" i="5" s="1"/>
  <c r="BQ157" i="5" s="1"/>
  <c r="BQ158" i="5" s="1"/>
  <c r="BQ159" i="5" s="1"/>
  <c r="BQ160" i="5" s="1"/>
  <c r="BQ161" i="5" s="1"/>
  <c r="BQ162" i="5" s="1"/>
  <c r="BQ163" i="5" s="1"/>
  <c r="BQ164" i="5" s="1"/>
  <c r="BQ165" i="5" s="1"/>
  <c r="BQ166" i="5" s="1"/>
  <c r="BQ167" i="5" s="1"/>
  <c r="BQ168" i="5" s="1"/>
  <c r="BQ169" i="5" s="1"/>
  <c r="BQ170" i="5" s="1"/>
  <c r="BQ171" i="5" s="1"/>
  <c r="BQ172" i="5" s="1"/>
  <c r="BQ173" i="5" s="1"/>
  <c r="BQ174" i="5" s="1"/>
  <c r="BQ175" i="5" s="1"/>
  <c r="BQ176" i="5" s="1"/>
  <c r="BQ177" i="5" s="1"/>
  <c r="BQ178" i="5" s="1"/>
  <c r="BQ179" i="5" s="1"/>
  <c r="BQ180" i="5" s="1"/>
  <c r="BQ181" i="5" s="1"/>
  <c r="BQ182" i="5" s="1"/>
  <c r="BQ183" i="5" s="1"/>
  <c r="BQ184" i="5" s="1"/>
  <c r="BQ185" i="5" s="1"/>
  <c r="BQ186" i="5" s="1"/>
  <c r="BQ187" i="5" s="1"/>
  <c r="BQ188" i="5" s="1"/>
  <c r="BQ189" i="5" s="1"/>
  <c r="BQ190" i="5" s="1"/>
  <c r="BQ191" i="5" s="1"/>
  <c r="BQ192" i="5" s="1"/>
  <c r="BQ193" i="5" s="1"/>
  <c r="BQ194" i="5" s="1"/>
  <c r="BQ195" i="5" s="1"/>
  <c r="BQ196" i="5" s="1"/>
  <c r="BQ197" i="5" s="1"/>
  <c r="BQ198" i="5" s="1"/>
  <c r="BQ199" i="5" s="1"/>
  <c r="BQ200" i="5" s="1"/>
  <c r="BQ201" i="5" s="1"/>
  <c r="BQ202" i="5" s="1"/>
  <c r="BQ203" i="5" s="1"/>
  <c r="BQ204" i="5" s="1"/>
  <c r="BQ205" i="5" s="1"/>
  <c r="BQ206" i="5" s="1"/>
  <c r="BQ207" i="5" s="1"/>
  <c r="BQ208" i="5" s="1"/>
  <c r="BQ209" i="5" s="1"/>
  <c r="BQ210" i="5" s="1"/>
  <c r="BQ211" i="5" s="1"/>
  <c r="BQ212" i="5" s="1"/>
  <c r="BQ213" i="5" s="1"/>
  <c r="BQ214" i="5" s="1"/>
  <c r="BQ215" i="5" s="1"/>
  <c r="BQ216" i="5" s="1"/>
  <c r="BQ217" i="5" s="1"/>
  <c r="BQ218" i="5" s="1"/>
  <c r="BQ219" i="5" s="1"/>
  <c r="BQ220" i="5" s="1"/>
  <c r="BQ221" i="5" s="1"/>
  <c r="BQ222" i="5" s="1"/>
  <c r="BQ223" i="5" s="1"/>
  <c r="BQ224" i="5" s="1"/>
  <c r="BQ225" i="5" s="1"/>
  <c r="BQ226" i="5" s="1"/>
  <c r="BQ227" i="5" s="1"/>
  <c r="BQ228" i="5" s="1"/>
  <c r="BQ229" i="5" s="1"/>
  <c r="BQ230" i="5" s="1"/>
  <c r="BQ231" i="5" s="1"/>
  <c r="BQ232" i="5" s="1"/>
  <c r="BQ233" i="5" s="1"/>
  <c r="BQ234" i="5" s="1"/>
  <c r="BQ235" i="5" s="1"/>
  <c r="BQ236" i="5" s="1"/>
  <c r="BQ237" i="5" s="1"/>
  <c r="BQ238" i="5" s="1"/>
  <c r="BQ239" i="5" s="1"/>
  <c r="BQ240" i="5" s="1"/>
  <c r="BQ241" i="5" s="1"/>
  <c r="BQ242" i="5" s="1"/>
  <c r="BQ243" i="5" s="1"/>
  <c r="BQ244" i="5" s="1"/>
  <c r="BQ245" i="5" s="1"/>
  <c r="BQ246" i="5" s="1"/>
  <c r="BQ247" i="5" s="1"/>
  <c r="BQ248" i="5" s="1"/>
  <c r="BQ249" i="5" s="1"/>
  <c r="BQ250" i="5" s="1"/>
  <c r="BQ251" i="5" s="1"/>
  <c r="BQ252" i="5" s="1"/>
  <c r="BQ253" i="5" s="1"/>
  <c r="BQ254" i="5" s="1"/>
  <c r="BQ255" i="5" s="1"/>
  <c r="BQ256" i="5" s="1"/>
  <c r="BQ257" i="5" s="1"/>
  <c r="BQ258" i="5" s="1"/>
  <c r="BQ259" i="5" s="1"/>
  <c r="BQ260" i="5" s="1"/>
  <c r="BQ261" i="5" s="1"/>
  <c r="BQ262" i="5" s="1"/>
  <c r="BQ263" i="5" s="1"/>
  <c r="BQ264" i="5" s="1"/>
  <c r="BQ265" i="5" s="1"/>
  <c r="BQ266" i="5" s="1"/>
  <c r="BQ267" i="5" s="1"/>
  <c r="BQ268" i="5" s="1"/>
  <c r="BQ269" i="5" s="1"/>
  <c r="BQ270" i="5" s="1"/>
  <c r="BQ271" i="5" s="1"/>
  <c r="BQ272" i="5" s="1"/>
  <c r="BQ273" i="5" s="1"/>
  <c r="BQ274" i="5" s="1"/>
  <c r="BQ275" i="5" s="1"/>
  <c r="BQ276" i="5" s="1"/>
  <c r="BQ277" i="5" s="1"/>
  <c r="BQ278" i="5" s="1"/>
  <c r="BQ279" i="5" s="1"/>
  <c r="BQ280" i="5" s="1"/>
  <c r="BQ281" i="5" s="1"/>
  <c r="BQ282" i="5" s="1"/>
  <c r="BQ283" i="5" s="1"/>
  <c r="BQ284" i="5" s="1"/>
  <c r="BQ285" i="5" s="1"/>
  <c r="BQ286" i="5" s="1"/>
  <c r="BQ287" i="5" s="1"/>
  <c r="BQ288" i="5" s="1"/>
  <c r="BQ289" i="5" s="1"/>
  <c r="BQ290" i="5" s="1"/>
  <c r="BQ291" i="5" s="1"/>
  <c r="BQ292" i="5" s="1"/>
  <c r="BQ293" i="5" s="1"/>
  <c r="BQ294" i="5" s="1"/>
  <c r="BQ295" i="5" s="1"/>
  <c r="BQ296" i="5" s="1"/>
  <c r="BQ297" i="5" s="1"/>
  <c r="BQ298" i="5" s="1"/>
  <c r="BQ299" i="5" s="1"/>
  <c r="BQ300" i="5" s="1"/>
  <c r="BQ301" i="5" s="1"/>
  <c r="BQ302" i="5" s="1"/>
  <c r="BQ303" i="5" s="1"/>
  <c r="BQ304" i="5" s="1"/>
  <c r="BQ305" i="5" s="1"/>
  <c r="BQ306" i="5" s="1"/>
  <c r="BQ307" i="5" s="1"/>
  <c r="BQ308" i="5" s="1"/>
  <c r="BQ309" i="5" s="1"/>
  <c r="BQ310" i="5" s="1"/>
  <c r="BQ311" i="5" s="1"/>
  <c r="BQ312" i="5" s="1"/>
  <c r="BQ313" i="5" s="1"/>
  <c r="BQ314" i="5" s="1"/>
  <c r="BQ315" i="5" s="1"/>
  <c r="BQ316" i="5" s="1"/>
  <c r="BQ317" i="5" s="1"/>
  <c r="BQ318" i="5" s="1"/>
  <c r="BQ319" i="5" s="1"/>
  <c r="BQ320" i="5" s="1"/>
  <c r="BQ321" i="5" s="1"/>
  <c r="BQ322" i="5" s="1"/>
  <c r="BQ323" i="5" s="1"/>
  <c r="BQ324" i="5" s="1"/>
  <c r="BQ325" i="5" s="1"/>
  <c r="BQ326" i="5" s="1"/>
  <c r="BQ327" i="5" s="1"/>
  <c r="BQ328" i="5" s="1"/>
  <c r="BQ329" i="5" s="1"/>
  <c r="BQ330" i="5" s="1"/>
  <c r="BQ331" i="5" s="1"/>
  <c r="BQ332" i="5" s="1"/>
  <c r="BQ333" i="5" s="1"/>
  <c r="BQ334" i="5" s="1"/>
  <c r="BQ335" i="5" s="1"/>
  <c r="BQ336" i="5" s="1"/>
  <c r="BQ337" i="5" s="1"/>
  <c r="BQ338" i="5" s="1"/>
  <c r="BQ339" i="5" s="1"/>
  <c r="BQ340" i="5" s="1"/>
  <c r="BQ341" i="5" s="1"/>
  <c r="BQ342" i="5" s="1"/>
  <c r="BQ343" i="5" s="1"/>
  <c r="BQ344" i="5" s="1"/>
  <c r="BQ345" i="5" s="1"/>
  <c r="BQ346" i="5" s="1"/>
  <c r="BQ347" i="5" s="1"/>
  <c r="BQ348" i="5" s="1"/>
  <c r="BQ349" i="5" s="1"/>
  <c r="BQ350" i="5" s="1"/>
  <c r="BQ351" i="5" s="1"/>
  <c r="BQ352" i="5" s="1"/>
  <c r="BQ353" i="5" s="1"/>
  <c r="BQ354" i="5" s="1"/>
  <c r="BQ355" i="5" s="1"/>
  <c r="BQ356" i="5" s="1"/>
  <c r="BQ357" i="5" s="1"/>
  <c r="BQ358" i="5" s="1"/>
  <c r="BQ359" i="5" s="1"/>
  <c r="BQ360" i="5" s="1"/>
  <c r="BQ361" i="5" s="1"/>
  <c r="BQ362" i="5" s="1"/>
  <c r="BQ363" i="5" s="1"/>
  <c r="BQ364" i="5" s="1"/>
  <c r="BQ365" i="5" s="1"/>
  <c r="BQ366" i="5" s="1"/>
  <c r="BQ367" i="5" s="1"/>
  <c r="CK6" i="5"/>
  <c r="CK7" i="5" s="1"/>
  <c r="CK8" i="5" s="1"/>
  <c r="CK9" i="5" s="1"/>
  <c r="CK10" i="5" s="1"/>
  <c r="CK11" i="5" s="1"/>
  <c r="CK12" i="5" s="1"/>
  <c r="CK13" i="5" s="1"/>
  <c r="CK14" i="5" s="1"/>
  <c r="CK15" i="5" s="1"/>
  <c r="CK16" i="5" s="1"/>
  <c r="CK17" i="5" s="1"/>
  <c r="CK18" i="5" s="1"/>
  <c r="CK19" i="5" s="1"/>
  <c r="CK20" i="5" s="1"/>
  <c r="CK21" i="5" s="1"/>
  <c r="CK22" i="5" s="1"/>
  <c r="CK23" i="5" s="1"/>
  <c r="CK24" i="5" s="1"/>
  <c r="CK25" i="5" s="1"/>
  <c r="CK26" i="5" s="1"/>
  <c r="CK27" i="5" s="1"/>
  <c r="CK28" i="5" s="1"/>
  <c r="CK29" i="5" s="1"/>
  <c r="CK30" i="5" s="1"/>
  <c r="CK31" i="5" s="1"/>
  <c r="CK32" i="5" s="1"/>
  <c r="CK33" i="5" s="1"/>
  <c r="CK34" i="5" s="1"/>
  <c r="CK35" i="5" s="1"/>
  <c r="CK36" i="5" s="1"/>
  <c r="CK37" i="5" s="1"/>
  <c r="CK38" i="5" s="1"/>
  <c r="CK39" i="5" s="1"/>
  <c r="CK40" i="5" s="1"/>
  <c r="CK41" i="5" s="1"/>
  <c r="CK42" i="5" s="1"/>
  <c r="CK43" i="5" s="1"/>
  <c r="CK44" i="5" s="1"/>
  <c r="CK45" i="5" s="1"/>
  <c r="CK46" i="5" s="1"/>
  <c r="CK47" i="5" s="1"/>
  <c r="CK48" i="5" s="1"/>
  <c r="CK49" i="5" s="1"/>
  <c r="CK50" i="5" s="1"/>
  <c r="CK51" i="5" s="1"/>
  <c r="CK52" i="5" s="1"/>
  <c r="CK53" i="5" s="1"/>
  <c r="CK54" i="5" s="1"/>
  <c r="CK55" i="5" s="1"/>
  <c r="CK56" i="5" s="1"/>
  <c r="CK57" i="5" s="1"/>
  <c r="CK58" i="5" s="1"/>
  <c r="CK59" i="5" s="1"/>
  <c r="CK60" i="5" s="1"/>
  <c r="CK61" i="5" s="1"/>
  <c r="CK62" i="5" s="1"/>
  <c r="CK63" i="5" s="1"/>
  <c r="CK64" i="5" s="1"/>
  <c r="CK65" i="5" s="1"/>
  <c r="CK66" i="5" s="1"/>
  <c r="CK67" i="5" s="1"/>
  <c r="CK68" i="5" s="1"/>
  <c r="CK69" i="5" s="1"/>
  <c r="CK70" i="5" s="1"/>
  <c r="CK71" i="5" s="1"/>
  <c r="CK72" i="5" s="1"/>
  <c r="CK73" i="5" s="1"/>
  <c r="CK74" i="5" s="1"/>
  <c r="CK75" i="5" s="1"/>
  <c r="CK76" i="5" s="1"/>
  <c r="CK77" i="5" s="1"/>
  <c r="CK78" i="5" s="1"/>
  <c r="CK79" i="5" s="1"/>
  <c r="CK80" i="5" s="1"/>
  <c r="CK81" i="5" s="1"/>
  <c r="CK82" i="5" s="1"/>
  <c r="CK83" i="5" s="1"/>
  <c r="CK84" i="5" s="1"/>
  <c r="CK85" i="5" s="1"/>
  <c r="CK86" i="5" s="1"/>
  <c r="CK87" i="5" s="1"/>
  <c r="CK88" i="5" s="1"/>
  <c r="CK89" i="5" s="1"/>
  <c r="CK90" i="5" s="1"/>
  <c r="CK91" i="5" s="1"/>
  <c r="CK92" i="5" s="1"/>
  <c r="CK93" i="5" s="1"/>
  <c r="CK94" i="5" s="1"/>
  <c r="CK95" i="5" s="1"/>
  <c r="CK96" i="5" s="1"/>
  <c r="CK97" i="5" s="1"/>
  <c r="CK98" i="5" s="1"/>
  <c r="CK99" i="5" s="1"/>
  <c r="CK100" i="5" s="1"/>
  <c r="CK101" i="5" s="1"/>
  <c r="CK102" i="5" s="1"/>
  <c r="CK103" i="5" s="1"/>
  <c r="CK104" i="5" s="1"/>
  <c r="CK105" i="5" s="1"/>
  <c r="CK106" i="5" s="1"/>
  <c r="CK107" i="5" s="1"/>
  <c r="CK108" i="5" s="1"/>
  <c r="CK109" i="5" s="1"/>
  <c r="CK110" i="5" s="1"/>
  <c r="CK111" i="5" s="1"/>
  <c r="CK112" i="5" s="1"/>
  <c r="CK113" i="5" s="1"/>
  <c r="CK114" i="5" s="1"/>
  <c r="CK115" i="5" s="1"/>
  <c r="CK116" i="5" s="1"/>
  <c r="CK117" i="5" s="1"/>
  <c r="CK118" i="5" s="1"/>
  <c r="CK119" i="5" s="1"/>
  <c r="CK120" i="5" s="1"/>
  <c r="CK121" i="5" s="1"/>
  <c r="CK122" i="5" s="1"/>
  <c r="CK123" i="5" s="1"/>
  <c r="CK124" i="5" s="1"/>
  <c r="CK125" i="5" s="1"/>
  <c r="CK126" i="5" s="1"/>
  <c r="CK127" i="5" s="1"/>
  <c r="CK128" i="5" s="1"/>
  <c r="CK129" i="5" s="1"/>
  <c r="CK130" i="5" s="1"/>
  <c r="CK131" i="5" s="1"/>
  <c r="CK132" i="5" s="1"/>
  <c r="CK133" i="5" s="1"/>
  <c r="CK134" i="5" s="1"/>
  <c r="CK135" i="5" s="1"/>
  <c r="CK136" i="5" s="1"/>
  <c r="CK137" i="5" s="1"/>
  <c r="CK138" i="5" s="1"/>
  <c r="CK139" i="5" s="1"/>
  <c r="CK140" i="5" s="1"/>
  <c r="CK141" i="5" s="1"/>
  <c r="CK142" i="5" s="1"/>
  <c r="CK143" i="5" s="1"/>
  <c r="CK144" i="5" s="1"/>
  <c r="CK145" i="5" s="1"/>
  <c r="CK146" i="5" s="1"/>
  <c r="CK147" i="5" s="1"/>
  <c r="CK148" i="5" s="1"/>
  <c r="CK149" i="5" s="1"/>
  <c r="CK150" i="5" s="1"/>
  <c r="CK151" i="5" s="1"/>
  <c r="CK152" i="5" s="1"/>
  <c r="CK153" i="5" s="1"/>
  <c r="CK154" i="5" s="1"/>
  <c r="CK155" i="5" s="1"/>
  <c r="CK156" i="5" s="1"/>
  <c r="CK157" i="5" s="1"/>
  <c r="CK158" i="5" s="1"/>
  <c r="CK159" i="5" s="1"/>
  <c r="CK160" i="5" s="1"/>
  <c r="CK161" i="5" s="1"/>
  <c r="CK162" i="5" s="1"/>
  <c r="CK163" i="5" s="1"/>
  <c r="CK164" i="5" s="1"/>
  <c r="CK165" i="5" s="1"/>
  <c r="CK166" i="5" s="1"/>
  <c r="CK167" i="5" s="1"/>
  <c r="CK168" i="5" s="1"/>
  <c r="CK169" i="5" s="1"/>
  <c r="CK170" i="5" s="1"/>
  <c r="CK171" i="5" s="1"/>
  <c r="CK172" i="5" s="1"/>
  <c r="CK173" i="5" s="1"/>
  <c r="CK174" i="5" s="1"/>
  <c r="CK175" i="5" s="1"/>
  <c r="CK176" i="5" s="1"/>
  <c r="CK177" i="5" s="1"/>
  <c r="CK178" i="5" s="1"/>
  <c r="CK179" i="5" s="1"/>
  <c r="CK180" i="5" s="1"/>
  <c r="CK181" i="5" s="1"/>
  <c r="CK182" i="5" s="1"/>
  <c r="CK183" i="5" s="1"/>
  <c r="CK184" i="5" s="1"/>
  <c r="CK185" i="5" s="1"/>
  <c r="CK186" i="5" s="1"/>
  <c r="CK187" i="5" s="1"/>
  <c r="CK188" i="5" s="1"/>
  <c r="CK189" i="5" s="1"/>
  <c r="CK190" i="5" s="1"/>
  <c r="CK191" i="5" s="1"/>
  <c r="CK192" i="5" s="1"/>
  <c r="CK193" i="5" s="1"/>
  <c r="CK194" i="5" s="1"/>
  <c r="CK195" i="5" s="1"/>
  <c r="CK196" i="5" s="1"/>
  <c r="CK197" i="5" s="1"/>
  <c r="CK198" i="5" s="1"/>
  <c r="CK199" i="5" s="1"/>
  <c r="CK200" i="5" s="1"/>
  <c r="CK201" i="5" s="1"/>
  <c r="CK202" i="5" s="1"/>
  <c r="CK203" i="5" s="1"/>
  <c r="CK204" i="5" s="1"/>
  <c r="CK205" i="5" s="1"/>
  <c r="CK206" i="5" s="1"/>
  <c r="CK207" i="5" s="1"/>
  <c r="CK208" i="5" s="1"/>
  <c r="CK209" i="5" s="1"/>
  <c r="CK210" i="5" s="1"/>
  <c r="CK211" i="5" s="1"/>
  <c r="CK212" i="5" s="1"/>
  <c r="CK213" i="5" s="1"/>
  <c r="CK214" i="5" s="1"/>
  <c r="CK215" i="5" s="1"/>
  <c r="CK216" i="5" s="1"/>
  <c r="CK217" i="5" s="1"/>
  <c r="CK218" i="5" s="1"/>
  <c r="CK219" i="5" s="1"/>
  <c r="CK220" i="5" s="1"/>
  <c r="CK221" i="5" s="1"/>
  <c r="CK222" i="5" s="1"/>
  <c r="CK223" i="5" s="1"/>
  <c r="CK224" i="5" s="1"/>
  <c r="CK225" i="5" s="1"/>
  <c r="CK226" i="5" s="1"/>
  <c r="CK227" i="5" s="1"/>
  <c r="CK228" i="5" s="1"/>
  <c r="CK229" i="5" s="1"/>
  <c r="CK230" i="5" s="1"/>
  <c r="CK231" i="5" s="1"/>
  <c r="CK232" i="5" s="1"/>
  <c r="CK233" i="5" s="1"/>
  <c r="CK234" i="5" s="1"/>
  <c r="CK235" i="5" s="1"/>
  <c r="CK236" i="5" s="1"/>
  <c r="CK237" i="5" s="1"/>
  <c r="CK238" i="5" s="1"/>
  <c r="CK239" i="5" s="1"/>
  <c r="CK240" i="5" s="1"/>
  <c r="CK241" i="5" s="1"/>
  <c r="CK242" i="5" s="1"/>
  <c r="CK243" i="5" s="1"/>
  <c r="CK244" i="5" s="1"/>
  <c r="CK245" i="5" s="1"/>
  <c r="CK246" i="5" s="1"/>
  <c r="CK247" i="5" s="1"/>
  <c r="CK248" i="5" s="1"/>
  <c r="CK249" i="5" s="1"/>
  <c r="CK250" i="5" s="1"/>
  <c r="CK251" i="5" s="1"/>
  <c r="CK252" i="5" s="1"/>
  <c r="CK253" i="5" s="1"/>
  <c r="CK254" i="5" s="1"/>
  <c r="CK255" i="5" s="1"/>
  <c r="CK256" i="5" s="1"/>
  <c r="CK257" i="5" s="1"/>
  <c r="CK258" i="5" s="1"/>
  <c r="CK259" i="5" s="1"/>
  <c r="CK260" i="5" s="1"/>
  <c r="CK261" i="5" s="1"/>
  <c r="CK262" i="5" s="1"/>
  <c r="CK263" i="5" s="1"/>
  <c r="CK264" i="5" s="1"/>
  <c r="CK265" i="5" s="1"/>
  <c r="CK266" i="5" s="1"/>
  <c r="CK267" i="5" s="1"/>
  <c r="CK268" i="5" s="1"/>
  <c r="CK269" i="5" s="1"/>
  <c r="CK270" i="5" s="1"/>
  <c r="CK271" i="5" s="1"/>
  <c r="CK272" i="5" s="1"/>
  <c r="CK273" i="5" s="1"/>
  <c r="CK274" i="5" s="1"/>
  <c r="CK275" i="5" s="1"/>
  <c r="CK276" i="5" s="1"/>
  <c r="CK277" i="5" s="1"/>
  <c r="CK278" i="5" s="1"/>
  <c r="CK279" i="5" s="1"/>
  <c r="CK280" i="5" s="1"/>
  <c r="CK281" i="5" s="1"/>
  <c r="CK282" i="5" s="1"/>
  <c r="CK283" i="5" s="1"/>
  <c r="CK284" i="5" s="1"/>
  <c r="CK285" i="5" s="1"/>
  <c r="CK286" i="5" s="1"/>
  <c r="CK287" i="5" s="1"/>
  <c r="CK288" i="5" s="1"/>
  <c r="CK289" i="5" s="1"/>
  <c r="CK290" i="5" s="1"/>
  <c r="CK291" i="5" s="1"/>
  <c r="CK292" i="5" s="1"/>
  <c r="CK293" i="5" s="1"/>
  <c r="CK294" i="5" s="1"/>
  <c r="CK295" i="5" s="1"/>
  <c r="CK296" i="5" s="1"/>
  <c r="CK297" i="5" s="1"/>
  <c r="CK298" i="5" s="1"/>
  <c r="CK299" i="5" s="1"/>
  <c r="CK300" i="5" s="1"/>
  <c r="CK301" i="5" s="1"/>
  <c r="CK302" i="5" s="1"/>
  <c r="CK303" i="5" s="1"/>
  <c r="CK304" i="5" s="1"/>
  <c r="CK305" i="5" s="1"/>
  <c r="CK306" i="5" s="1"/>
  <c r="CK307" i="5" s="1"/>
  <c r="CK308" i="5" s="1"/>
  <c r="CK309" i="5" s="1"/>
  <c r="CK310" i="5" s="1"/>
  <c r="CK311" i="5" s="1"/>
  <c r="CK312" i="5" s="1"/>
  <c r="CK313" i="5" s="1"/>
  <c r="CK314" i="5" s="1"/>
  <c r="CK315" i="5" s="1"/>
  <c r="CK316" i="5" s="1"/>
  <c r="CK317" i="5" s="1"/>
  <c r="CK318" i="5" s="1"/>
  <c r="CK319" i="5" s="1"/>
  <c r="CK320" i="5" s="1"/>
  <c r="CK321" i="5" s="1"/>
  <c r="CK322" i="5" s="1"/>
  <c r="CK323" i="5" s="1"/>
  <c r="CK324" i="5" s="1"/>
  <c r="CK325" i="5" s="1"/>
  <c r="CK326" i="5" s="1"/>
  <c r="CK327" i="5" s="1"/>
  <c r="CK328" i="5" s="1"/>
  <c r="CK329" i="5" s="1"/>
  <c r="CK330" i="5" s="1"/>
  <c r="CK331" i="5" s="1"/>
  <c r="CK332" i="5" s="1"/>
  <c r="CK333" i="5" s="1"/>
  <c r="CK334" i="5" s="1"/>
  <c r="CK335" i="5" s="1"/>
  <c r="CK336" i="5" s="1"/>
  <c r="CK337" i="5" s="1"/>
  <c r="CK338" i="5" s="1"/>
  <c r="CK339" i="5" s="1"/>
  <c r="CK340" i="5" s="1"/>
  <c r="CK341" i="5" s="1"/>
  <c r="CK342" i="5" s="1"/>
  <c r="CK343" i="5" s="1"/>
  <c r="CK344" i="5" s="1"/>
  <c r="CK345" i="5" s="1"/>
  <c r="CK346" i="5" s="1"/>
  <c r="CK347" i="5" s="1"/>
  <c r="CK348" i="5" s="1"/>
  <c r="CK349" i="5" s="1"/>
  <c r="CK350" i="5" s="1"/>
  <c r="CK351" i="5" s="1"/>
  <c r="CK352" i="5" s="1"/>
  <c r="CK353" i="5" s="1"/>
  <c r="CK354" i="5" s="1"/>
  <c r="CK355" i="5" s="1"/>
  <c r="CK356" i="5" s="1"/>
  <c r="CK357" i="5" s="1"/>
  <c r="CK358" i="5" s="1"/>
  <c r="CK359" i="5" s="1"/>
  <c r="CK360" i="5" s="1"/>
  <c r="CK361" i="5" s="1"/>
  <c r="CK362" i="5" s="1"/>
  <c r="CK363" i="5" s="1"/>
  <c r="CK364" i="5" s="1"/>
  <c r="CK365" i="5" s="1"/>
  <c r="CK366" i="5" s="1"/>
  <c r="CK367" i="5" s="1"/>
  <c r="CC4" i="5"/>
  <c r="CC5" i="5" s="1"/>
  <c r="CC6" i="5" s="1"/>
  <c r="CC7" i="5" s="1"/>
  <c r="CC8" i="5" s="1"/>
  <c r="CC9" i="5" s="1"/>
  <c r="CC10" i="5" s="1"/>
  <c r="CC11" i="5" s="1"/>
  <c r="CC12" i="5" s="1"/>
  <c r="CC13" i="5" s="1"/>
  <c r="CC14" i="5" s="1"/>
  <c r="CC15" i="5" s="1"/>
  <c r="CC16" i="5" s="1"/>
  <c r="CC17" i="5" s="1"/>
  <c r="CC18" i="5" s="1"/>
  <c r="CC19" i="5" s="1"/>
  <c r="CC20" i="5" s="1"/>
  <c r="CC21" i="5" s="1"/>
  <c r="CC22" i="5" s="1"/>
  <c r="CC23" i="5" s="1"/>
  <c r="CC24" i="5" s="1"/>
  <c r="CC25" i="5" s="1"/>
  <c r="CC26" i="5" s="1"/>
  <c r="CC27" i="5" s="1"/>
  <c r="CC28" i="5" s="1"/>
  <c r="CC29" i="5" s="1"/>
  <c r="CC30" i="5" s="1"/>
  <c r="CC31" i="5" s="1"/>
  <c r="CC32" i="5" s="1"/>
  <c r="CC33" i="5" s="1"/>
  <c r="CC34" i="5" s="1"/>
  <c r="CC35" i="5" s="1"/>
  <c r="CC36" i="5" s="1"/>
  <c r="CC37" i="5" s="1"/>
  <c r="CC38" i="5" s="1"/>
  <c r="CC39" i="5" s="1"/>
  <c r="CC40" i="5" s="1"/>
  <c r="CC41" i="5" s="1"/>
  <c r="CC42" i="5" s="1"/>
  <c r="CC43" i="5" s="1"/>
  <c r="CC44" i="5" s="1"/>
  <c r="CC45" i="5" s="1"/>
  <c r="CC46" i="5" s="1"/>
  <c r="CC47" i="5" s="1"/>
  <c r="CC48" i="5" s="1"/>
  <c r="CC49" i="5" s="1"/>
  <c r="CC50" i="5" s="1"/>
  <c r="CC51" i="5" s="1"/>
  <c r="CC52" i="5" s="1"/>
  <c r="CC53" i="5" s="1"/>
  <c r="CC54" i="5" s="1"/>
  <c r="CC55" i="5" s="1"/>
  <c r="CC56" i="5" s="1"/>
  <c r="CC57" i="5" s="1"/>
  <c r="CC58" i="5" s="1"/>
  <c r="CC59" i="5" s="1"/>
  <c r="CC60" i="5" s="1"/>
  <c r="CC61" i="5" s="1"/>
  <c r="CC62" i="5" s="1"/>
  <c r="CC63" i="5" s="1"/>
  <c r="CC64" i="5" s="1"/>
  <c r="CC65" i="5" s="1"/>
  <c r="CC66" i="5" s="1"/>
  <c r="CC67" i="5" s="1"/>
  <c r="CC68" i="5" s="1"/>
  <c r="CC69" i="5" s="1"/>
  <c r="CC70" i="5" s="1"/>
  <c r="CC71" i="5" s="1"/>
  <c r="CC72" i="5" s="1"/>
  <c r="CC73" i="5" s="1"/>
  <c r="CC74" i="5" s="1"/>
  <c r="CC75" i="5" s="1"/>
  <c r="CC76" i="5" s="1"/>
  <c r="CC77" i="5" s="1"/>
  <c r="CC78" i="5" s="1"/>
  <c r="CC79" i="5" s="1"/>
  <c r="CC80" i="5" s="1"/>
  <c r="CC81" i="5" s="1"/>
  <c r="CC82" i="5" s="1"/>
  <c r="CC83" i="5" s="1"/>
  <c r="CC84" i="5" s="1"/>
  <c r="CC85" i="5" s="1"/>
  <c r="CC86" i="5" s="1"/>
  <c r="CC87" i="5" s="1"/>
  <c r="CC88" i="5" s="1"/>
  <c r="CC89" i="5" s="1"/>
  <c r="CC90" i="5" s="1"/>
  <c r="CC91" i="5" s="1"/>
  <c r="CC92" i="5" s="1"/>
  <c r="CC93" i="5" s="1"/>
  <c r="CC94" i="5" s="1"/>
  <c r="CC95" i="5" s="1"/>
  <c r="CC96" i="5" s="1"/>
  <c r="CC97" i="5" s="1"/>
  <c r="CC98" i="5" s="1"/>
  <c r="CC99" i="5" s="1"/>
  <c r="CC100" i="5" s="1"/>
  <c r="CC101" i="5" s="1"/>
  <c r="CC102" i="5" s="1"/>
  <c r="CC103" i="5" s="1"/>
  <c r="CC104" i="5" s="1"/>
  <c r="CC105" i="5" s="1"/>
  <c r="CC106" i="5" s="1"/>
  <c r="CC107" i="5" s="1"/>
  <c r="CC108" i="5" s="1"/>
  <c r="CC109" i="5" s="1"/>
  <c r="CC110" i="5" s="1"/>
  <c r="CC111" i="5" s="1"/>
  <c r="CC112" i="5" s="1"/>
  <c r="CC113" i="5" s="1"/>
  <c r="CC114" i="5" s="1"/>
  <c r="CC115" i="5" s="1"/>
  <c r="CC116" i="5" s="1"/>
  <c r="CC117" i="5" s="1"/>
  <c r="CC118" i="5" s="1"/>
  <c r="CC119" i="5" s="1"/>
  <c r="CC120" i="5" s="1"/>
  <c r="CC121" i="5" s="1"/>
  <c r="CC122" i="5" s="1"/>
  <c r="CC123" i="5" s="1"/>
  <c r="CC124" i="5" s="1"/>
  <c r="CC125" i="5" s="1"/>
  <c r="CC126" i="5" s="1"/>
  <c r="CC127" i="5" s="1"/>
  <c r="CC128" i="5" s="1"/>
  <c r="CC129" i="5" s="1"/>
  <c r="CC130" i="5" s="1"/>
  <c r="CC131" i="5" s="1"/>
  <c r="CC132" i="5" s="1"/>
  <c r="CC133" i="5" s="1"/>
  <c r="CC134" i="5" s="1"/>
  <c r="CC135" i="5" s="1"/>
  <c r="CC136" i="5" s="1"/>
  <c r="CC137" i="5" s="1"/>
  <c r="CC138" i="5" s="1"/>
  <c r="CC139" i="5" s="1"/>
  <c r="CC140" i="5" s="1"/>
  <c r="CC141" i="5" s="1"/>
  <c r="CC142" i="5" s="1"/>
  <c r="CC143" i="5" s="1"/>
  <c r="CC144" i="5" s="1"/>
  <c r="CC145" i="5" s="1"/>
  <c r="CC146" i="5" s="1"/>
  <c r="CC147" i="5" s="1"/>
  <c r="CC148" i="5" s="1"/>
  <c r="CC149" i="5" s="1"/>
  <c r="CC150" i="5" s="1"/>
  <c r="CC151" i="5" s="1"/>
  <c r="CC152" i="5" s="1"/>
  <c r="CC153" i="5" s="1"/>
  <c r="CC154" i="5" s="1"/>
  <c r="CC155" i="5" s="1"/>
  <c r="CC156" i="5" s="1"/>
  <c r="CC157" i="5" s="1"/>
  <c r="CC158" i="5" s="1"/>
  <c r="CC159" i="5" s="1"/>
  <c r="CC160" i="5" s="1"/>
  <c r="CC161" i="5" s="1"/>
  <c r="CC162" i="5" s="1"/>
  <c r="CC163" i="5" s="1"/>
  <c r="CC164" i="5" s="1"/>
  <c r="CC165" i="5" s="1"/>
  <c r="CC166" i="5" s="1"/>
  <c r="CC167" i="5" s="1"/>
  <c r="CC168" i="5" s="1"/>
  <c r="CC169" i="5" s="1"/>
  <c r="CC170" i="5" s="1"/>
  <c r="CC171" i="5" s="1"/>
  <c r="CC172" i="5" s="1"/>
  <c r="CC173" i="5" s="1"/>
  <c r="CC174" i="5" s="1"/>
  <c r="CC175" i="5" s="1"/>
  <c r="CC176" i="5" s="1"/>
  <c r="CC177" i="5" s="1"/>
  <c r="CC178" i="5" s="1"/>
  <c r="CC179" i="5" s="1"/>
  <c r="CC180" i="5" s="1"/>
  <c r="CC181" i="5" s="1"/>
  <c r="CC182" i="5" s="1"/>
  <c r="CC183" i="5" s="1"/>
  <c r="CC184" i="5" s="1"/>
  <c r="CC185" i="5" s="1"/>
  <c r="CC186" i="5" s="1"/>
  <c r="CC187" i="5" s="1"/>
  <c r="CC188" i="5" s="1"/>
  <c r="CC189" i="5" s="1"/>
  <c r="CC190" i="5" s="1"/>
  <c r="CC191" i="5" s="1"/>
  <c r="CC192" i="5" s="1"/>
  <c r="CC193" i="5" s="1"/>
  <c r="CC194" i="5" s="1"/>
  <c r="CC195" i="5" s="1"/>
  <c r="CC196" i="5" s="1"/>
  <c r="CC197" i="5" s="1"/>
  <c r="CC198" i="5" s="1"/>
  <c r="CC199" i="5" s="1"/>
  <c r="CC200" i="5" s="1"/>
  <c r="CC201" i="5" s="1"/>
  <c r="CC202" i="5" s="1"/>
  <c r="CC203" i="5" s="1"/>
  <c r="CC204" i="5" s="1"/>
  <c r="CC205" i="5" s="1"/>
  <c r="CC206" i="5" s="1"/>
  <c r="CC207" i="5" s="1"/>
  <c r="CC208" i="5" s="1"/>
  <c r="CC209" i="5" s="1"/>
  <c r="CC210" i="5" s="1"/>
  <c r="CC211" i="5" s="1"/>
  <c r="CC212" i="5" s="1"/>
  <c r="CC213" i="5" s="1"/>
  <c r="CC214" i="5" s="1"/>
  <c r="CC215" i="5" s="1"/>
  <c r="CC216" i="5" s="1"/>
  <c r="CC217" i="5" s="1"/>
  <c r="CC218" i="5" s="1"/>
  <c r="CC219" i="5" s="1"/>
  <c r="CC220" i="5" s="1"/>
  <c r="CC221" i="5" s="1"/>
  <c r="CC222" i="5" s="1"/>
  <c r="CC223" i="5" s="1"/>
  <c r="CC224" i="5" s="1"/>
  <c r="CC225" i="5" s="1"/>
  <c r="CC226" i="5" s="1"/>
  <c r="CC227" i="5" s="1"/>
  <c r="CC228" i="5" s="1"/>
  <c r="CC229" i="5" s="1"/>
  <c r="CC230" i="5" s="1"/>
  <c r="CC231" i="5" s="1"/>
  <c r="CC232" i="5" s="1"/>
  <c r="CC233" i="5" s="1"/>
  <c r="CC234" i="5" s="1"/>
  <c r="CC235" i="5" s="1"/>
  <c r="CC236" i="5" s="1"/>
  <c r="CC237" i="5" s="1"/>
  <c r="CC238" i="5" s="1"/>
  <c r="CC239" i="5" s="1"/>
  <c r="CC240" i="5" s="1"/>
  <c r="CC241" i="5" s="1"/>
  <c r="CC242" i="5" s="1"/>
  <c r="CC243" i="5" s="1"/>
  <c r="CC244" i="5" s="1"/>
  <c r="CC245" i="5" s="1"/>
  <c r="CC246" i="5" s="1"/>
  <c r="CC247" i="5" s="1"/>
  <c r="CC248" i="5" s="1"/>
  <c r="CC249" i="5" s="1"/>
  <c r="CC250" i="5" s="1"/>
  <c r="CC251" i="5" s="1"/>
  <c r="CC252" i="5" s="1"/>
  <c r="CC253" i="5" s="1"/>
  <c r="CC254" i="5" s="1"/>
  <c r="CC255" i="5" s="1"/>
  <c r="CC256" i="5" s="1"/>
  <c r="CC257" i="5" s="1"/>
  <c r="CC258" i="5" s="1"/>
  <c r="CC259" i="5" s="1"/>
  <c r="CC260" i="5" s="1"/>
  <c r="CC261" i="5" s="1"/>
  <c r="CC262" i="5" s="1"/>
  <c r="CC263" i="5" s="1"/>
  <c r="CC264" i="5" s="1"/>
  <c r="CC265" i="5" s="1"/>
  <c r="CC266" i="5" s="1"/>
  <c r="CC267" i="5" s="1"/>
  <c r="CC268" i="5" s="1"/>
  <c r="CC269" i="5" s="1"/>
  <c r="CC270" i="5" s="1"/>
  <c r="CC271" i="5" s="1"/>
  <c r="CC272" i="5" s="1"/>
  <c r="CC273" i="5" s="1"/>
  <c r="CC274" i="5" s="1"/>
  <c r="CC275" i="5" s="1"/>
  <c r="CC276" i="5" s="1"/>
  <c r="CC277" i="5" s="1"/>
  <c r="CC278" i="5" s="1"/>
  <c r="CC279" i="5" s="1"/>
  <c r="CC280" i="5" s="1"/>
  <c r="CC281" i="5" s="1"/>
  <c r="CC282" i="5" s="1"/>
  <c r="CC283" i="5" s="1"/>
  <c r="CC284" i="5" s="1"/>
  <c r="CC285" i="5" s="1"/>
  <c r="CC286" i="5" s="1"/>
  <c r="CC287" i="5" s="1"/>
  <c r="CC288" i="5" s="1"/>
  <c r="CC289" i="5" s="1"/>
  <c r="CC290" i="5" s="1"/>
  <c r="CC291" i="5" s="1"/>
  <c r="CC292" i="5" s="1"/>
  <c r="CC293" i="5" s="1"/>
  <c r="CC294" i="5" s="1"/>
  <c r="CC295" i="5" s="1"/>
  <c r="CC296" i="5" s="1"/>
  <c r="CC297" i="5" s="1"/>
  <c r="CC298" i="5" s="1"/>
  <c r="CC299" i="5" s="1"/>
  <c r="CC300" i="5" s="1"/>
  <c r="CC301" i="5" s="1"/>
  <c r="CC302" i="5" s="1"/>
  <c r="CC303" i="5" s="1"/>
  <c r="CC304" i="5" s="1"/>
  <c r="CC305" i="5" s="1"/>
  <c r="CC306" i="5" s="1"/>
  <c r="CC307" i="5" s="1"/>
  <c r="CC308" i="5" s="1"/>
  <c r="CC309" i="5" s="1"/>
  <c r="CC310" i="5" s="1"/>
  <c r="CC311" i="5" s="1"/>
  <c r="CC312" i="5" s="1"/>
  <c r="CC313" i="5" s="1"/>
  <c r="CC314" i="5" s="1"/>
  <c r="CC315" i="5" s="1"/>
  <c r="CC316" i="5" s="1"/>
  <c r="CC317" i="5" s="1"/>
  <c r="CC318" i="5" s="1"/>
  <c r="CC319" i="5" s="1"/>
  <c r="CC320" i="5" s="1"/>
  <c r="CC321" i="5" s="1"/>
  <c r="CC322" i="5" s="1"/>
  <c r="CC323" i="5" s="1"/>
  <c r="CC324" i="5" s="1"/>
  <c r="CC325" i="5" s="1"/>
  <c r="CC326" i="5" s="1"/>
  <c r="CC327" i="5" s="1"/>
  <c r="CC328" i="5" s="1"/>
  <c r="CC329" i="5" s="1"/>
  <c r="CC330" i="5" s="1"/>
  <c r="CC331" i="5" s="1"/>
  <c r="CC332" i="5" s="1"/>
  <c r="CC333" i="5" s="1"/>
  <c r="CC334" i="5" s="1"/>
  <c r="CC335" i="5" s="1"/>
  <c r="CC336" i="5" s="1"/>
  <c r="CC337" i="5" s="1"/>
  <c r="CC338" i="5" s="1"/>
  <c r="CC339" i="5" s="1"/>
  <c r="CC340" i="5" s="1"/>
  <c r="CC341" i="5" s="1"/>
  <c r="CC342" i="5" s="1"/>
  <c r="CC343" i="5" s="1"/>
  <c r="CC344" i="5" s="1"/>
  <c r="CC345" i="5" s="1"/>
  <c r="CC346" i="5" s="1"/>
  <c r="CC347" i="5" s="1"/>
  <c r="CC348" i="5" s="1"/>
  <c r="CC349" i="5" s="1"/>
  <c r="CC350" i="5" s="1"/>
  <c r="CC351" i="5" s="1"/>
  <c r="CC352" i="5" s="1"/>
  <c r="CC353" i="5" s="1"/>
  <c r="CC354" i="5" s="1"/>
  <c r="CC355" i="5" s="1"/>
  <c r="CC356" i="5" s="1"/>
  <c r="CC357" i="5" s="1"/>
  <c r="CC358" i="5" s="1"/>
  <c r="CC359" i="5" s="1"/>
  <c r="CC360" i="5" s="1"/>
  <c r="CC361" i="5" s="1"/>
  <c r="CC362" i="5" s="1"/>
  <c r="CC363" i="5" s="1"/>
  <c r="CC364" i="5" s="1"/>
  <c r="CC365" i="5" s="1"/>
  <c r="CC366" i="5" s="1"/>
  <c r="CC367" i="5" s="1"/>
  <c r="BY4" i="5"/>
  <c r="BY5" i="5" s="1"/>
  <c r="BY6" i="5" s="1"/>
  <c r="BY7" i="5" s="1"/>
  <c r="BY8" i="5" s="1"/>
  <c r="BY9" i="5" s="1"/>
  <c r="BY10" i="5" s="1"/>
  <c r="BY11" i="5" s="1"/>
  <c r="BY12" i="5" s="1"/>
  <c r="BY13" i="5" s="1"/>
  <c r="BY14" i="5" s="1"/>
  <c r="BY15" i="5" s="1"/>
  <c r="BY16" i="5" s="1"/>
  <c r="BY17" i="5" s="1"/>
  <c r="BY18" i="5" s="1"/>
  <c r="BY19" i="5" s="1"/>
  <c r="BY20" i="5" s="1"/>
  <c r="BY21" i="5" s="1"/>
  <c r="BY22" i="5" s="1"/>
  <c r="BY23" i="5" s="1"/>
  <c r="BY24" i="5" s="1"/>
  <c r="BY25" i="5" s="1"/>
  <c r="BY26" i="5" s="1"/>
  <c r="BY27" i="5" s="1"/>
  <c r="BY28" i="5" s="1"/>
  <c r="BY29" i="5" s="1"/>
  <c r="BY30" i="5" s="1"/>
  <c r="BY31" i="5" s="1"/>
  <c r="BY32" i="5" s="1"/>
  <c r="BY33" i="5" s="1"/>
  <c r="BY34" i="5" s="1"/>
  <c r="BY35" i="5" s="1"/>
  <c r="BY36" i="5" s="1"/>
  <c r="BY37" i="5" s="1"/>
  <c r="BY38" i="5" s="1"/>
  <c r="BY39" i="5" s="1"/>
  <c r="BY40" i="5" s="1"/>
  <c r="BY41" i="5" s="1"/>
  <c r="BY42" i="5" s="1"/>
  <c r="BY43" i="5" s="1"/>
  <c r="BY44" i="5" s="1"/>
  <c r="BY45" i="5" s="1"/>
  <c r="BY46" i="5" s="1"/>
  <c r="BY47" i="5" s="1"/>
  <c r="BY48" i="5" s="1"/>
  <c r="BY49" i="5" s="1"/>
  <c r="BY50" i="5" s="1"/>
  <c r="BY51" i="5" s="1"/>
  <c r="BY52" i="5" s="1"/>
  <c r="BY53" i="5" s="1"/>
  <c r="BY54" i="5" s="1"/>
  <c r="BY55" i="5" s="1"/>
  <c r="BY56" i="5" s="1"/>
  <c r="BY57" i="5" s="1"/>
  <c r="BY58" i="5" s="1"/>
  <c r="BY59" i="5" s="1"/>
  <c r="BY60" i="5" s="1"/>
  <c r="BY61" i="5" s="1"/>
  <c r="BY62" i="5" s="1"/>
  <c r="BY63" i="5" s="1"/>
  <c r="BY64" i="5" s="1"/>
  <c r="BY65" i="5" s="1"/>
  <c r="BY66" i="5" s="1"/>
  <c r="BY67" i="5" s="1"/>
  <c r="BY68" i="5" s="1"/>
  <c r="BY69" i="5" s="1"/>
  <c r="BY70" i="5" s="1"/>
  <c r="BY71" i="5" s="1"/>
  <c r="BY72" i="5" s="1"/>
  <c r="BY73" i="5" s="1"/>
  <c r="BY74" i="5" s="1"/>
  <c r="BY75" i="5" s="1"/>
  <c r="BY76" i="5" s="1"/>
  <c r="BY77" i="5" s="1"/>
  <c r="BY78" i="5" s="1"/>
  <c r="BY79" i="5" s="1"/>
  <c r="BY80" i="5" s="1"/>
  <c r="BY81" i="5" s="1"/>
  <c r="BY82" i="5" s="1"/>
  <c r="BY83" i="5" s="1"/>
  <c r="BY84" i="5" s="1"/>
  <c r="BY85" i="5" s="1"/>
  <c r="BY86" i="5" s="1"/>
  <c r="BY87" i="5" s="1"/>
  <c r="BY88" i="5" s="1"/>
  <c r="BY89" i="5" s="1"/>
  <c r="BY90" i="5" s="1"/>
  <c r="BY91" i="5" s="1"/>
  <c r="BY92" i="5" s="1"/>
  <c r="BY93" i="5" s="1"/>
  <c r="BY94" i="5" s="1"/>
  <c r="BY95" i="5" s="1"/>
  <c r="BY96" i="5" s="1"/>
  <c r="BY97" i="5" s="1"/>
  <c r="BY98" i="5" s="1"/>
  <c r="BY99" i="5" s="1"/>
  <c r="BY100" i="5" s="1"/>
  <c r="BY101" i="5" s="1"/>
  <c r="BY102" i="5" s="1"/>
  <c r="BY103" i="5" s="1"/>
  <c r="BY104" i="5" s="1"/>
  <c r="BY105" i="5" s="1"/>
  <c r="BY106" i="5" s="1"/>
  <c r="BY107" i="5" s="1"/>
  <c r="BY108" i="5" s="1"/>
  <c r="BY109" i="5" s="1"/>
  <c r="BY110" i="5" s="1"/>
  <c r="BY111" i="5" s="1"/>
  <c r="BY112" i="5" s="1"/>
  <c r="BY113" i="5" s="1"/>
  <c r="BY114" i="5" s="1"/>
  <c r="BY115" i="5" s="1"/>
  <c r="BY116" i="5" s="1"/>
  <c r="BY117" i="5" s="1"/>
  <c r="BY118" i="5" s="1"/>
  <c r="BY119" i="5" s="1"/>
  <c r="BY120" i="5" s="1"/>
  <c r="BY121" i="5" s="1"/>
  <c r="BY122" i="5" s="1"/>
  <c r="BY123" i="5" s="1"/>
  <c r="BY124" i="5" s="1"/>
  <c r="BY125" i="5" s="1"/>
  <c r="BY126" i="5" s="1"/>
  <c r="BY127" i="5" s="1"/>
  <c r="BY128" i="5" s="1"/>
  <c r="BY129" i="5" s="1"/>
  <c r="BY130" i="5" s="1"/>
  <c r="BY131" i="5" s="1"/>
  <c r="BY132" i="5" s="1"/>
  <c r="BY133" i="5" s="1"/>
  <c r="BY134" i="5" s="1"/>
  <c r="BY135" i="5" s="1"/>
  <c r="BY136" i="5" s="1"/>
  <c r="BY137" i="5" s="1"/>
  <c r="BY138" i="5" s="1"/>
  <c r="BY139" i="5" s="1"/>
  <c r="BY140" i="5" s="1"/>
  <c r="BY141" i="5" s="1"/>
  <c r="BY142" i="5" s="1"/>
  <c r="BY143" i="5" s="1"/>
  <c r="BY144" i="5" s="1"/>
  <c r="BY145" i="5" s="1"/>
  <c r="BY146" i="5" s="1"/>
  <c r="BY147" i="5" s="1"/>
  <c r="BY148" i="5" s="1"/>
  <c r="BY149" i="5" s="1"/>
  <c r="BY150" i="5" s="1"/>
  <c r="BY151" i="5" s="1"/>
  <c r="BY152" i="5" s="1"/>
  <c r="BY153" i="5" s="1"/>
  <c r="BY154" i="5" s="1"/>
  <c r="BY155" i="5" s="1"/>
  <c r="BY156" i="5" s="1"/>
  <c r="BY157" i="5" s="1"/>
  <c r="BY158" i="5" s="1"/>
  <c r="BY159" i="5" s="1"/>
  <c r="BY160" i="5" s="1"/>
  <c r="BY161" i="5" s="1"/>
  <c r="BY162" i="5" s="1"/>
  <c r="BY163" i="5" s="1"/>
  <c r="BY164" i="5" s="1"/>
  <c r="BY165" i="5" s="1"/>
  <c r="BY166" i="5" s="1"/>
  <c r="BY167" i="5" s="1"/>
  <c r="BY168" i="5" s="1"/>
  <c r="BY169" i="5" s="1"/>
  <c r="BY170" i="5" s="1"/>
  <c r="BY171" i="5" s="1"/>
  <c r="BY172" i="5" s="1"/>
  <c r="BY173" i="5" s="1"/>
  <c r="BY174" i="5" s="1"/>
  <c r="BY175" i="5" s="1"/>
  <c r="BY176" i="5" s="1"/>
  <c r="BY177" i="5" s="1"/>
  <c r="BY178" i="5" s="1"/>
  <c r="BY179" i="5" s="1"/>
  <c r="BY180" i="5" s="1"/>
  <c r="BY181" i="5" s="1"/>
  <c r="BY182" i="5" s="1"/>
  <c r="BY183" i="5" s="1"/>
  <c r="BY184" i="5" s="1"/>
  <c r="BY185" i="5" s="1"/>
  <c r="BY186" i="5" s="1"/>
  <c r="BY187" i="5" s="1"/>
  <c r="BY188" i="5" s="1"/>
  <c r="BY189" i="5" s="1"/>
  <c r="BY190" i="5" s="1"/>
  <c r="BY191" i="5" s="1"/>
  <c r="BY192" i="5" s="1"/>
  <c r="BY193" i="5" s="1"/>
  <c r="BY194" i="5" s="1"/>
  <c r="BY195" i="5" s="1"/>
  <c r="BY196" i="5" s="1"/>
  <c r="BY197" i="5" s="1"/>
  <c r="BY198" i="5" s="1"/>
  <c r="BY199" i="5" s="1"/>
  <c r="BY200" i="5" s="1"/>
  <c r="BY201" i="5" s="1"/>
  <c r="BY202" i="5" s="1"/>
  <c r="BY203" i="5" s="1"/>
  <c r="BY204" i="5" s="1"/>
  <c r="BY205" i="5" s="1"/>
  <c r="BY206" i="5" s="1"/>
  <c r="BY207" i="5" s="1"/>
  <c r="BY208" i="5" s="1"/>
  <c r="BY209" i="5" s="1"/>
  <c r="BY210" i="5" s="1"/>
  <c r="BY211" i="5" s="1"/>
  <c r="BY212" i="5" s="1"/>
  <c r="BY213" i="5" s="1"/>
  <c r="BY214" i="5" s="1"/>
  <c r="BY215" i="5" s="1"/>
  <c r="BY216" i="5" s="1"/>
  <c r="BY217" i="5" s="1"/>
  <c r="BY218" i="5" s="1"/>
  <c r="BY219" i="5" s="1"/>
  <c r="BY220" i="5" s="1"/>
  <c r="BY221" i="5" s="1"/>
  <c r="BY222" i="5" s="1"/>
  <c r="BY223" i="5" s="1"/>
  <c r="BY224" i="5" s="1"/>
  <c r="BY225" i="5" s="1"/>
  <c r="BY226" i="5" s="1"/>
  <c r="BY227" i="5" s="1"/>
  <c r="BY228" i="5" s="1"/>
  <c r="BY229" i="5" s="1"/>
  <c r="BY230" i="5" s="1"/>
  <c r="BY231" i="5" s="1"/>
  <c r="BY232" i="5" s="1"/>
  <c r="BY233" i="5" s="1"/>
  <c r="BY234" i="5" s="1"/>
  <c r="BY235" i="5" s="1"/>
  <c r="BY236" i="5" s="1"/>
  <c r="BY237" i="5" s="1"/>
  <c r="BY238" i="5" s="1"/>
  <c r="BY239" i="5" s="1"/>
  <c r="BY240" i="5" s="1"/>
  <c r="BY241" i="5" s="1"/>
  <c r="BY242" i="5" s="1"/>
  <c r="BY243" i="5" s="1"/>
  <c r="BY244" i="5" s="1"/>
  <c r="BY245" i="5" s="1"/>
  <c r="BY246" i="5" s="1"/>
  <c r="BY247" i="5" s="1"/>
  <c r="BY248" i="5" s="1"/>
  <c r="BY249" i="5" s="1"/>
  <c r="BY250" i="5" s="1"/>
  <c r="BY251" i="5" s="1"/>
  <c r="BY252" i="5" s="1"/>
  <c r="BY253" i="5" s="1"/>
  <c r="BY254" i="5" s="1"/>
  <c r="BY255" i="5" s="1"/>
  <c r="BY256" i="5" s="1"/>
  <c r="BY257" i="5" s="1"/>
  <c r="BY258" i="5" s="1"/>
  <c r="BY259" i="5" s="1"/>
  <c r="BY260" i="5" s="1"/>
  <c r="BY261" i="5" s="1"/>
  <c r="BY262" i="5" s="1"/>
  <c r="BY263" i="5" s="1"/>
  <c r="BY264" i="5" s="1"/>
  <c r="BY265" i="5" s="1"/>
  <c r="BY266" i="5" s="1"/>
  <c r="BY267" i="5" s="1"/>
  <c r="BY268" i="5" s="1"/>
  <c r="BY269" i="5" s="1"/>
  <c r="BY270" i="5" s="1"/>
  <c r="BY271" i="5" s="1"/>
  <c r="BY272" i="5" s="1"/>
  <c r="BY273" i="5" s="1"/>
  <c r="BY274" i="5" s="1"/>
  <c r="BY275" i="5" s="1"/>
  <c r="BY276" i="5" s="1"/>
  <c r="BY277" i="5" s="1"/>
  <c r="BY278" i="5" s="1"/>
  <c r="BY279" i="5" s="1"/>
  <c r="BY280" i="5" s="1"/>
  <c r="BY281" i="5" s="1"/>
  <c r="BY282" i="5" s="1"/>
  <c r="BY283" i="5" s="1"/>
  <c r="BY284" i="5" s="1"/>
  <c r="BY285" i="5" s="1"/>
  <c r="BY286" i="5" s="1"/>
  <c r="BY287" i="5" s="1"/>
  <c r="BY288" i="5" s="1"/>
  <c r="BY289" i="5" s="1"/>
  <c r="BY290" i="5" s="1"/>
  <c r="BY291" i="5" s="1"/>
  <c r="BY292" i="5" s="1"/>
  <c r="BY293" i="5" s="1"/>
  <c r="BY294" i="5" s="1"/>
  <c r="BY295" i="5" s="1"/>
  <c r="BY296" i="5" s="1"/>
  <c r="BY297" i="5" s="1"/>
  <c r="BY298" i="5" s="1"/>
  <c r="BY299" i="5" s="1"/>
  <c r="BY300" i="5" s="1"/>
  <c r="BY301" i="5" s="1"/>
  <c r="BY302" i="5" s="1"/>
  <c r="BY303" i="5" s="1"/>
  <c r="BY304" i="5" s="1"/>
  <c r="BY305" i="5" s="1"/>
  <c r="BY306" i="5" s="1"/>
  <c r="BY307" i="5" s="1"/>
  <c r="BY308" i="5" s="1"/>
  <c r="BY309" i="5" s="1"/>
  <c r="BY310" i="5" s="1"/>
  <c r="BY311" i="5" s="1"/>
  <c r="BY312" i="5" s="1"/>
  <c r="BY313" i="5" s="1"/>
  <c r="BY314" i="5" s="1"/>
  <c r="BY315" i="5" s="1"/>
  <c r="BY316" i="5" s="1"/>
  <c r="BY317" i="5" s="1"/>
  <c r="BY318" i="5" s="1"/>
  <c r="BY319" i="5" s="1"/>
  <c r="BY320" i="5" s="1"/>
  <c r="BY321" i="5" s="1"/>
  <c r="BY322" i="5" s="1"/>
  <c r="BY323" i="5" s="1"/>
  <c r="BY324" i="5" s="1"/>
  <c r="BY325" i="5" s="1"/>
  <c r="BY326" i="5" s="1"/>
  <c r="BY327" i="5" s="1"/>
  <c r="BY328" i="5" s="1"/>
  <c r="BY329" i="5" s="1"/>
  <c r="BY330" i="5" s="1"/>
  <c r="BY331" i="5" s="1"/>
  <c r="BY332" i="5" s="1"/>
  <c r="BY333" i="5" s="1"/>
  <c r="BY334" i="5" s="1"/>
  <c r="BY335" i="5" s="1"/>
  <c r="BY336" i="5" s="1"/>
  <c r="BY337" i="5" s="1"/>
  <c r="BY338" i="5" s="1"/>
  <c r="BY339" i="5" s="1"/>
  <c r="BY340" i="5" s="1"/>
  <c r="BY341" i="5" s="1"/>
  <c r="BY342" i="5" s="1"/>
  <c r="BY343" i="5" s="1"/>
  <c r="BY344" i="5" s="1"/>
  <c r="BY345" i="5" s="1"/>
  <c r="BY346" i="5" s="1"/>
  <c r="BY347" i="5" s="1"/>
  <c r="BY348" i="5" s="1"/>
  <c r="BY349" i="5" s="1"/>
  <c r="BY350" i="5" s="1"/>
  <c r="BY351" i="5" s="1"/>
  <c r="BY352" i="5" s="1"/>
  <c r="BY353" i="5" s="1"/>
  <c r="BY354" i="5" s="1"/>
  <c r="BY355" i="5" s="1"/>
  <c r="BY356" i="5" s="1"/>
  <c r="BY357" i="5" s="1"/>
  <c r="BY358" i="5" s="1"/>
  <c r="BY359" i="5" s="1"/>
  <c r="BY360" i="5" s="1"/>
  <c r="BY361" i="5" s="1"/>
  <c r="BY362" i="5" s="1"/>
  <c r="BY363" i="5" s="1"/>
  <c r="BY364" i="5" s="1"/>
  <c r="BY365" i="5" s="1"/>
  <c r="BY366" i="5" s="1"/>
  <c r="BY367" i="5" s="1"/>
  <c r="DA6" i="4"/>
  <c r="AA6" i="8"/>
  <c r="BE4" i="5"/>
  <c r="BE5" i="5" s="1"/>
  <c r="BE6" i="5" s="1"/>
  <c r="BE7" i="5" s="1"/>
  <c r="BE8" i="5" s="1"/>
  <c r="BE9" i="5" s="1"/>
  <c r="BE10" i="5" s="1"/>
  <c r="BE11" i="5" s="1"/>
  <c r="BE12" i="5" s="1"/>
  <c r="BE13" i="5" s="1"/>
  <c r="BE14" i="5" s="1"/>
  <c r="BE15" i="5" s="1"/>
  <c r="BE16" i="5" s="1"/>
  <c r="BE17" i="5" s="1"/>
  <c r="BE18" i="5" s="1"/>
  <c r="BE19" i="5" s="1"/>
  <c r="BE20" i="5" s="1"/>
  <c r="BE21" i="5" s="1"/>
  <c r="BE22" i="5" s="1"/>
  <c r="BE23" i="5" s="1"/>
  <c r="BE24" i="5" s="1"/>
  <c r="BE25" i="5" s="1"/>
  <c r="BE26" i="5" s="1"/>
  <c r="BE27" i="5" s="1"/>
  <c r="BE28" i="5" s="1"/>
  <c r="BE29" i="5" s="1"/>
  <c r="BE30" i="5" s="1"/>
  <c r="BE31" i="5" s="1"/>
  <c r="BE32" i="5" s="1"/>
  <c r="BE33" i="5" s="1"/>
  <c r="BE34" i="5" s="1"/>
  <c r="BE35" i="5" s="1"/>
  <c r="BE36" i="5" s="1"/>
  <c r="BE37" i="5" s="1"/>
  <c r="BE38" i="5" s="1"/>
  <c r="BE39" i="5" s="1"/>
  <c r="BE40" i="5" s="1"/>
  <c r="BE41" i="5" s="1"/>
  <c r="BE42" i="5" s="1"/>
  <c r="BE43" i="5" s="1"/>
  <c r="BE44" i="5" s="1"/>
  <c r="BE45" i="5" s="1"/>
  <c r="BE46" i="5" s="1"/>
  <c r="BE47" i="5" s="1"/>
  <c r="BE48" i="5" s="1"/>
  <c r="BE49" i="5" s="1"/>
  <c r="BE50" i="5" s="1"/>
  <c r="BE51" i="5" s="1"/>
  <c r="BE52" i="5" s="1"/>
  <c r="BE53" i="5" s="1"/>
  <c r="BE54" i="5" s="1"/>
  <c r="BE55" i="5" s="1"/>
  <c r="BE56" i="5" s="1"/>
  <c r="BE57" i="5" s="1"/>
  <c r="BE58" i="5" s="1"/>
  <c r="BE59" i="5" s="1"/>
  <c r="BE60" i="5" s="1"/>
  <c r="BE61" i="5" s="1"/>
  <c r="BE62" i="5" s="1"/>
  <c r="BE63" i="5" s="1"/>
  <c r="BE64" i="5" s="1"/>
  <c r="BE65" i="5" s="1"/>
  <c r="BE66" i="5" s="1"/>
  <c r="BE67" i="5" s="1"/>
  <c r="BE68" i="5" s="1"/>
  <c r="BE69" i="5" s="1"/>
  <c r="BE70" i="5" s="1"/>
  <c r="BE71" i="5" s="1"/>
  <c r="BE72" i="5" s="1"/>
  <c r="BE73" i="5" s="1"/>
  <c r="BE74" i="5" s="1"/>
  <c r="BE75" i="5" s="1"/>
  <c r="BE76" i="5" s="1"/>
  <c r="BE77" i="5" s="1"/>
  <c r="BE78" i="5" s="1"/>
  <c r="BE79" i="5" s="1"/>
  <c r="BE80" i="5" s="1"/>
  <c r="BE81" i="5" s="1"/>
  <c r="BE82" i="5" s="1"/>
  <c r="BE83" i="5" s="1"/>
  <c r="BE84" i="5" s="1"/>
  <c r="BE85" i="5" s="1"/>
  <c r="BE86" i="5" s="1"/>
  <c r="BE87" i="5" s="1"/>
  <c r="BE88" i="5" s="1"/>
  <c r="BE89" i="5" s="1"/>
  <c r="BE90" i="5" s="1"/>
  <c r="BE91" i="5" s="1"/>
  <c r="BE92" i="5" s="1"/>
  <c r="BE93" i="5" s="1"/>
  <c r="BE94" i="5" s="1"/>
  <c r="BE95" i="5" s="1"/>
  <c r="BE96" i="5" s="1"/>
  <c r="BE97" i="5" s="1"/>
  <c r="BE98" i="5" s="1"/>
  <c r="BE99" i="5" s="1"/>
  <c r="BE100" i="5" s="1"/>
  <c r="BE101" i="5" s="1"/>
  <c r="BE102" i="5" s="1"/>
  <c r="BE103" i="5" s="1"/>
  <c r="BE104" i="5" s="1"/>
  <c r="BE105" i="5" s="1"/>
  <c r="BE106" i="5" s="1"/>
  <c r="BE107" i="5" s="1"/>
  <c r="BE108" i="5" s="1"/>
  <c r="BE109" i="5" s="1"/>
  <c r="BE110" i="5" s="1"/>
  <c r="BE111" i="5" s="1"/>
  <c r="BE112" i="5" s="1"/>
  <c r="BE113" i="5" s="1"/>
  <c r="BE114" i="5" s="1"/>
  <c r="BE115" i="5" s="1"/>
  <c r="BE116" i="5" s="1"/>
  <c r="BE117" i="5" s="1"/>
  <c r="BE118" i="5" s="1"/>
  <c r="BE119" i="5" s="1"/>
  <c r="BE120" i="5" s="1"/>
  <c r="BE121" i="5" s="1"/>
  <c r="BE122" i="5" s="1"/>
  <c r="BE123" i="5" s="1"/>
  <c r="BE124" i="5" s="1"/>
  <c r="BE125" i="5" s="1"/>
  <c r="BE126" i="5" s="1"/>
  <c r="BE127" i="5" s="1"/>
  <c r="BE128" i="5" s="1"/>
  <c r="BE129" i="5" s="1"/>
  <c r="BE130" i="5" s="1"/>
  <c r="BE131" i="5" s="1"/>
  <c r="BE132" i="5" s="1"/>
  <c r="BE133" i="5" s="1"/>
  <c r="BE134" i="5" s="1"/>
  <c r="BE135" i="5" s="1"/>
  <c r="BE136" i="5" s="1"/>
  <c r="BE137" i="5" s="1"/>
  <c r="BE138" i="5" s="1"/>
  <c r="BE139" i="5" s="1"/>
  <c r="BE140" i="5" s="1"/>
  <c r="BE141" i="5" s="1"/>
  <c r="BE142" i="5" s="1"/>
  <c r="BE143" i="5" s="1"/>
  <c r="BE144" i="5" s="1"/>
  <c r="BE145" i="5" s="1"/>
  <c r="BE146" i="5" s="1"/>
  <c r="BE147" i="5" s="1"/>
  <c r="BE148" i="5" s="1"/>
  <c r="BE149" i="5" s="1"/>
  <c r="BE150" i="5" s="1"/>
  <c r="BE151" i="5" s="1"/>
  <c r="BE152" i="5" s="1"/>
  <c r="BE153" i="5" s="1"/>
  <c r="BE154" i="5" s="1"/>
  <c r="BE155" i="5" s="1"/>
  <c r="BE156" i="5" s="1"/>
  <c r="BE157" i="5" s="1"/>
  <c r="BE158" i="5" s="1"/>
  <c r="BE159" i="5" s="1"/>
  <c r="BE160" i="5" s="1"/>
  <c r="BE161" i="5" s="1"/>
  <c r="BE162" i="5" s="1"/>
  <c r="BE163" i="5" s="1"/>
  <c r="BE164" i="5" s="1"/>
  <c r="BE165" i="5" s="1"/>
  <c r="BE166" i="5" s="1"/>
  <c r="BE167" i="5" s="1"/>
  <c r="BE168" i="5" s="1"/>
  <c r="BE169" i="5" s="1"/>
  <c r="BE170" i="5" s="1"/>
  <c r="BE171" i="5" s="1"/>
  <c r="BE172" i="5" s="1"/>
  <c r="BE173" i="5" s="1"/>
  <c r="BE174" i="5" s="1"/>
  <c r="BE175" i="5" s="1"/>
  <c r="BE176" i="5" s="1"/>
  <c r="BE177" i="5" s="1"/>
  <c r="BE178" i="5" s="1"/>
  <c r="BE179" i="5" s="1"/>
  <c r="BE180" i="5" s="1"/>
  <c r="BE181" i="5" s="1"/>
  <c r="BE182" i="5" s="1"/>
  <c r="BE183" i="5" s="1"/>
  <c r="BE184" i="5" s="1"/>
  <c r="BE185" i="5" s="1"/>
  <c r="BE186" i="5" s="1"/>
  <c r="BE187" i="5" s="1"/>
  <c r="BE188" i="5" s="1"/>
  <c r="BE189" i="5" s="1"/>
  <c r="BE190" i="5" s="1"/>
  <c r="BE191" i="5" s="1"/>
  <c r="BE192" i="5" s="1"/>
  <c r="BE193" i="5" s="1"/>
  <c r="BE194" i="5" s="1"/>
  <c r="BE195" i="5" s="1"/>
  <c r="BE196" i="5" s="1"/>
  <c r="BE197" i="5" s="1"/>
  <c r="BE198" i="5" s="1"/>
  <c r="BE199" i="5" s="1"/>
  <c r="BE200" i="5" s="1"/>
  <c r="BE201" i="5" s="1"/>
  <c r="BE202" i="5" s="1"/>
  <c r="BE203" i="5" s="1"/>
  <c r="BE204" i="5" s="1"/>
  <c r="BE205" i="5" s="1"/>
  <c r="BE206" i="5" s="1"/>
  <c r="BE207" i="5" s="1"/>
  <c r="BE208" i="5" s="1"/>
  <c r="BE209" i="5" s="1"/>
  <c r="BE210" i="5" s="1"/>
  <c r="BE211" i="5" s="1"/>
  <c r="BE212" i="5" s="1"/>
  <c r="BE213" i="5" s="1"/>
  <c r="BE214" i="5" s="1"/>
  <c r="BE215" i="5" s="1"/>
  <c r="BE216" i="5" s="1"/>
  <c r="BE217" i="5" s="1"/>
  <c r="BE218" i="5" s="1"/>
  <c r="BE219" i="5" s="1"/>
  <c r="BE220" i="5" s="1"/>
  <c r="BE221" i="5" s="1"/>
  <c r="BE222" i="5" s="1"/>
  <c r="BE223" i="5" s="1"/>
  <c r="BE224" i="5" s="1"/>
  <c r="BE225" i="5" s="1"/>
  <c r="BE226" i="5" s="1"/>
  <c r="BE227" i="5" s="1"/>
  <c r="BE228" i="5" s="1"/>
  <c r="BE229" i="5" s="1"/>
  <c r="BE230" i="5" s="1"/>
  <c r="BE231" i="5" s="1"/>
  <c r="BE232" i="5" s="1"/>
  <c r="BE233" i="5" s="1"/>
  <c r="BE234" i="5" s="1"/>
  <c r="BE235" i="5" s="1"/>
  <c r="BE236" i="5" s="1"/>
  <c r="BE237" i="5" s="1"/>
  <c r="BE238" i="5" s="1"/>
  <c r="BE239" i="5" s="1"/>
  <c r="BE240" i="5" s="1"/>
  <c r="BE241" i="5" s="1"/>
  <c r="BE242" i="5" s="1"/>
  <c r="BE243" i="5" s="1"/>
  <c r="BE244" i="5" s="1"/>
  <c r="BE245" i="5" s="1"/>
  <c r="BE246" i="5" s="1"/>
  <c r="BE247" i="5" s="1"/>
  <c r="BE248" i="5" s="1"/>
  <c r="BE249" i="5" s="1"/>
  <c r="BE250" i="5" s="1"/>
  <c r="BE251" i="5" s="1"/>
  <c r="BE252" i="5" s="1"/>
  <c r="BE253" i="5" s="1"/>
  <c r="BE254" i="5" s="1"/>
  <c r="BE255" i="5" s="1"/>
  <c r="BE256" i="5" s="1"/>
  <c r="BE257" i="5" s="1"/>
  <c r="BE258" i="5" s="1"/>
  <c r="BE259" i="5" s="1"/>
  <c r="BE260" i="5" s="1"/>
  <c r="BE261" i="5" s="1"/>
  <c r="BE262" i="5" s="1"/>
  <c r="BE263" i="5" s="1"/>
  <c r="BE264" i="5" s="1"/>
  <c r="BE265" i="5" s="1"/>
  <c r="BE266" i="5" s="1"/>
  <c r="BE267" i="5" s="1"/>
  <c r="BE268" i="5" s="1"/>
  <c r="BE269" i="5" s="1"/>
  <c r="BE270" i="5" s="1"/>
  <c r="BE271" i="5" s="1"/>
  <c r="BE272" i="5" s="1"/>
  <c r="BE273" i="5" s="1"/>
  <c r="BE274" i="5" s="1"/>
  <c r="BE275" i="5" s="1"/>
  <c r="BE276" i="5" s="1"/>
  <c r="BE277" i="5" s="1"/>
  <c r="BE278" i="5" s="1"/>
  <c r="BE279" i="5" s="1"/>
  <c r="BE280" i="5" s="1"/>
  <c r="BE281" i="5" s="1"/>
  <c r="BE282" i="5" s="1"/>
  <c r="BE283" i="5" s="1"/>
  <c r="BE284" i="5" s="1"/>
  <c r="BE285" i="5" s="1"/>
  <c r="BE286" i="5" s="1"/>
  <c r="BE287" i="5" s="1"/>
  <c r="BE288" i="5" s="1"/>
  <c r="BE289" i="5" s="1"/>
  <c r="BE290" i="5" s="1"/>
  <c r="BE291" i="5" s="1"/>
  <c r="BE292" i="5" s="1"/>
  <c r="BE293" i="5" s="1"/>
  <c r="BE294" i="5" s="1"/>
  <c r="BE295" i="5" s="1"/>
  <c r="BE296" i="5" s="1"/>
  <c r="BE297" i="5" s="1"/>
  <c r="BE298" i="5" s="1"/>
  <c r="BE299" i="5" s="1"/>
  <c r="BE300" i="5" s="1"/>
  <c r="BE301" i="5" s="1"/>
  <c r="BE302" i="5" s="1"/>
  <c r="BE303" i="5" s="1"/>
  <c r="BE304" i="5" s="1"/>
  <c r="BE305" i="5" s="1"/>
  <c r="BE306" i="5" s="1"/>
  <c r="BE307" i="5" s="1"/>
  <c r="BE308" i="5" s="1"/>
  <c r="BE309" i="5" s="1"/>
  <c r="BE310" i="5" s="1"/>
  <c r="BE311" i="5" s="1"/>
  <c r="BE312" i="5" s="1"/>
  <c r="BE313" i="5" s="1"/>
  <c r="BE314" i="5" s="1"/>
  <c r="BE315" i="5" s="1"/>
  <c r="BE316" i="5" s="1"/>
  <c r="BE317" i="5" s="1"/>
  <c r="BE318" i="5" s="1"/>
  <c r="BE319" i="5" s="1"/>
  <c r="BE320" i="5" s="1"/>
  <c r="BE321" i="5" s="1"/>
  <c r="BE322" i="5" s="1"/>
  <c r="BE323" i="5" s="1"/>
  <c r="BE324" i="5" s="1"/>
  <c r="BE325" i="5" s="1"/>
  <c r="BE326" i="5" s="1"/>
  <c r="BE327" i="5" s="1"/>
  <c r="BE328" i="5" s="1"/>
  <c r="BE329" i="5" s="1"/>
  <c r="BE330" i="5" s="1"/>
  <c r="BE331" i="5" s="1"/>
  <c r="BE332" i="5" s="1"/>
  <c r="BE333" i="5" s="1"/>
  <c r="BE334" i="5" s="1"/>
  <c r="BE335" i="5" s="1"/>
  <c r="BE336" i="5" s="1"/>
  <c r="BE337" i="5" s="1"/>
  <c r="BE338" i="5" s="1"/>
  <c r="BE339" i="5" s="1"/>
  <c r="BE340" i="5" s="1"/>
  <c r="BE341" i="5" s="1"/>
  <c r="BE342" i="5" s="1"/>
  <c r="BE343" i="5" s="1"/>
  <c r="BE344" i="5" s="1"/>
  <c r="BE345" i="5" s="1"/>
  <c r="BE346" i="5" s="1"/>
  <c r="BE347" i="5" s="1"/>
  <c r="BE348" i="5" s="1"/>
  <c r="BE349" i="5" s="1"/>
  <c r="BE350" i="5" s="1"/>
  <c r="BE351" i="5" s="1"/>
  <c r="BE352" i="5" s="1"/>
  <c r="BE353" i="5" s="1"/>
  <c r="BE354" i="5" s="1"/>
  <c r="BE355" i="5" s="1"/>
  <c r="BE356" i="5" s="1"/>
  <c r="BE357" i="5" s="1"/>
  <c r="BE358" i="5" s="1"/>
  <c r="BE359" i="5" s="1"/>
  <c r="BE360" i="5" s="1"/>
  <c r="BE361" i="5" s="1"/>
  <c r="BE362" i="5" s="1"/>
  <c r="BE363" i="5" s="1"/>
  <c r="BE364" i="5" s="1"/>
  <c r="BE365" i="5" s="1"/>
  <c r="BE366" i="5" s="1"/>
  <c r="BE367" i="5" s="1"/>
  <c r="AG4" i="5"/>
  <c r="AG5" i="5" s="1"/>
  <c r="AG6" i="5" s="1"/>
  <c r="AG7" i="5" s="1"/>
  <c r="AG8" i="5" s="1"/>
  <c r="AG9" i="5" s="1"/>
  <c r="AG10" i="5" s="1"/>
  <c r="AG11" i="5" s="1"/>
  <c r="AG12" i="5" s="1"/>
  <c r="AG13" i="5" s="1"/>
  <c r="AG14" i="5" s="1"/>
  <c r="AG15" i="5" s="1"/>
  <c r="AG16" i="5" s="1"/>
  <c r="AG17" i="5" s="1"/>
  <c r="AG18" i="5" s="1"/>
  <c r="AG19" i="5" s="1"/>
  <c r="AG20" i="5" s="1"/>
  <c r="AG21" i="5" s="1"/>
  <c r="AG22" i="5" s="1"/>
  <c r="AG23" i="5" s="1"/>
  <c r="AG24" i="5" s="1"/>
  <c r="AG25" i="5" s="1"/>
  <c r="AG26" i="5" s="1"/>
  <c r="AG27" i="5" s="1"/>
  <c r="AG28" i="5" s="1"/>
  <c r="AG29" i="5" s="1"/>
  <c r="AG30" i="5" s="1"/>
  <c r="AG31" i="5" s="1"/>
  <c r="AG32" i="5" s="1"/>
  <c r="AG33" i="5" s="1"/>
  <c r="AG34" i="5" s="1"/>
  <c r="AG35" i="5" s="1"/>
  <c r="AG36" i="5" s="1"/>
  <c r="AG37" i="5" s="1"/>
  <c r="AG38" i="5" s="1"/>
  <c r="AG39" i="5" s="1"/>
  <c r="AG40" i="5" s="1"/>
  <c r="AG41" i="5" s="1"/>
  <c r="AG42" i="5" s="1"/>
  <c r="AG43" i="5" s="1"/>
  <c r="AG44" i="5" s="1"/>
  <c r="AG45" i="5" s="1"/>
  <c r="AG46" i="5" s="1"/>
  <c r="AG47" i="5" s="1"/>
  <c r="AG48" i="5" s="1"/>
  <c r="AG49" i="5" s="1"/>
  <c r="AG50" i="5" s="1"/>
  <c r="AG51" i="5" s="1"/>
  <c r="AG52" i="5" s="1"/>
  <c r="AG53" i="5" s="1"/>
  <c r="AG54" i="5" s="1"/>
  <c r="AG55" i="5" s="1"/>
  <c r="AG56" i="5" s="1"/>
  <c r="AG57" i="5" s="1"/>
  <c r="AG58" i="5" s="1"/>
  <c r="AG59" i="5" s="1"/>
  <c r="AG60" i="5" s="1"/>
  <c r="AG61" i="5" s="1"/>
  <c r="AG62" i="5" s="1"/>
  <c r="AG63" i="5" s="1"/>
  <c r="AG64" i="5" s="1"/>
  <c r="AG65" i="5" s="1"/>
  <c r="AG66" i="5" s="1"/>
  <c r="AG67" i="5" s="1"/>
  <c r="AG68" i="5" s="1"/>
  <c r="AG69" i="5" s="1"/>
  <c r="AG70" i="5" s="1"/>
  <c r="AG71" i="5" s="1"/>
  <c r="AG72" i="5" s="1"/>
  <c r="AG73" i="5" s="1"/>
  <c r="AG74" i="5" s="1"/>
  <c r="AG75" i="5" s="1"/>
  <c r="AG76" i="5" s="1"/>
  <c r="AG77" i="5" s="1"/>
  <c r="AG78" i="5" s="1"/>
  <c r="AG79" i="5" s="1"/>
  <c r="AG80" i="5" s="1"/>
  <c r="AG81" i="5" s="1"/>
  <c r="AG82" i="5" s="1"/>
  <c r="AG83" i="5" s="1"/>
  <c r="AG84" i="5" s="1"/>
  <c r="AG85" i="5" s="1"/>
  <c r="AG86" i="5" s="1"/>
  <c r="AG87" i="5" s="1"/>
  <c r="AG88" i="5" s="1"/>
  <c r="AG89" i="5" s="1"/>
  <c r="AG90" i="5" s="1"/>
  <c r="AG91" i="5" s="1"/>
  <c r="AG92" i="5" s="1"/>
  <c r="AG93" i="5" s="1"/>
  <c r="AG94" i="5" s="1"/>
  <c r="AG95" i="5" s="1"/>
  <c r="AG96" i="5" s="1"/>
  <c r="AG97" i="5" s="1"/>
  <c r="AG98" i="5" s="1"/>
  <c r="AG99" i="5" s="1"/>
  <c r="AG100" i="5" s="1"/>
  <c r="AG101" i="5" s="1"/>
  <c r="AG102" i="5" s="1"/>
  <c r="AG103" i="5" s="1"/>
  <c r="AG104" i="5" s="1"/>
  <c r="AG105" i="5" s="1"/>
  <c r="AG106" i="5" s="1"/>
  <c r="AG107" i="5" s="1"/>
  <c r="AG108" i="5" s="1"/>
  <c r="AG109" i="5" s="1"/>
  <c r="AG110" i="5" s="1"/>
  <c r="AG111" i="5" s="1"/>
  <c r="AG112" i="5" s="1"/>
  <c r="AG113" i="5" s="1"/>
  <c r="AG114" i="5" s="1"/>
  <c r="AG115" i="5" s="1"/>
  <c r="AG116" i="5" s="1"/>
  <c r="AG117" i="5" s="1"/>
  <c r="AG118" i="5" s="1"/>
  <c r="AG119" i="5" s="1"/>
  <c r="AG120" i="5" s="1"/>
  <c r="AG121" i="5" s="1"/>
  <c r="AG122" i="5" s="1"/>
  <c r="AG123" i="5" s="1"/>
  <c r="AG124" i="5" s="1"/>
  <c r="AG125" i="5" s="1"/>
  <c r="AG126" i="5" s="1"/>
  <c r="AG127" i="5" s="1"/>
  <c r="AG128" i="5" s="1"/>
  <c r="AG129" i="5" s="1"/>
  <c r="AG130" i="5" s="1"/>
  <c r="AG131" i="5" s="1"/>
  <c r="AG132" i="5" s="1"/>
  <c r="AG133" i="5" s="1"/>
  <c r="AG134" i="5" s="1"/>
  <c r="AG135" i="5" s="1"/>
  <c r="AG136" i="5" s="1"/>
  <c r="AG137" i="5" s="1"/>
  <c r="AG138" i="5" s="1"/>
  <c r="AG139" i="5" s="1"/>
  <c r="AG140" i="5" s="1"/>
  <c r="AG141" i="5" s="1"/>
  <c r="AG142" i="5" s="1"/>
  <c r="AG143" i="5" s="1"/>
  <c r="AG144" i="5" s="1"/>
  <c r="AG145" i="5" s="1"/>
  <c r="AG146" i="5" s="1"/>
  <c r="AG147" i="5" s="1"/>
  <c r="AG148" i="5" s="1"/>
  <c r="AG149" i="5" s="1"/>
  <c r="AG150" i="5" s="1"/>
  <c r="AG151" i="5" s="1"/>
  <c r="AG152" i="5" s="1"/>
  <c r="AG153" i="5" s="1"/>
  <c r="AG154" i="5" s="1"/>
  <c r="AG155" i="5" s="1"/>
  <c r="AG156" i="5" s="1"/>
  <c r="AG157" i="5" s="1"/>
  <c r="AG158" i="5" s="1"/>
  <c r="AG159" i="5" s="1"/>
  <c r="AG160" i="5" s="1"/>
  <c r="AG161" i="5" s="1"/>
  <c r="AG162" i="5" s="1"/>
  <c r="AG163" i="5" s="1"/>
  <c r="AG164" i="5" s="1"/>
  <c r="AG165" i="5" s="1"/>
  <c r="AG166" i="5" s="1"/>
  <c r="AG167" i="5" s="1"/>
  <c r="AG168" i="5" s="1"/>
  <c r="AG169" i="5" s="1"/>
  <c r="AG170" i="5" s="1"/>
  <c r="AG171" i="5" s="1"/>
  <c r="AG172" i="5" s="1"/>
  <c r="AG173" i="5" s="1"/>
  <c r="AG174" i="5" s="1"/>
  <c r="AG175" i="5" s="1"/>
  <c r="AG176" i="5" s="1"/>
  <c r="AG177" i="5" s="1"/>
  <c r="AG178" i="5" s="1"/>
  <c r="AG179" i="5" s="1"/>
  <c r="AG180" i="5" s="1"/>
  <c r="AG181" i="5" s="1"/>
  <c r="AG182" i="5" s="1"/>
  <c r="AG183" i="5" s="1"/>
  <c r="AG184" i="5" s="1"/>
  <c r="AG185" i="5" s="1"/>
  <c r="AG186" i="5" s="1"/>
  <c r="AG187" i="5" s="1"/>
  <c r="AG188" i="5" s="1"/>
  <c r="AG189" i="5" s="1"/>
  <c r="AG190" i="5" s="1"/>
  <c r="AG191" i="5" s="1"/>
  <c r="AG192" i="5" s="1"/>
  <c r="AG193" i="5" s="1"/>
  <c r="AG194" i="5" s="1"/>
  <c r="AG195" i="5" s="1"/>
  <c r="AG196" i="5" s="1"/>
  <c r="AG197" i="5" s="1"/>
  <c r="AG198" i="5" s="1"/>
  <c r="AG199" i="5" s="1"/>
  <c r="AG200" i="5" s="1"/>
  <c r="AG201" i="5" s="1"/>
  <c r="AG202" i="5" s="1"/>
  <c r="AG203" i="5" s="1"/>
  <c r="AG204" i="5" s="1"/>
  <c r="AG205" i="5" s="1"/>
  <c r="AG206" i="5" s="1"/>
  <c r="AG207" i="5" s="1"/>
  <c r="AG208" i="5" s="1"/>
  <c r="AG209" i="5" s="1"/>
  <c r="AG210" i="5" s="1"/>
  <c r="AG211" i="5" s="1"/>
  <c r="AG212" i="5" s="1"/>
  <c r="AG213" i="5" s="1"/>
  <c r="AG214" i="5" s="1"/>
  <c r="AG215" i="5" s="1"/>
  <c r="AG216" i="5" s="1"/>
  <c r="AG217" i="5" s="1"/>
  <c r="AG218" i="5" s="1"/>
  <c r="AG219" i="5" s="1"/>
  <c r="AG220" i="5" s="1"/>
  <c r="AG221" i="5" s="1"/>
  <c r="AG222" i="5" s="1"/>
  <c r="AG223" i="5" s="1"/>
  <c r="AG224" i="5" s="1"/>
  <c r="AG225" i="5" s="1"/>
  <c r="AG226" i="5" s="1"/>
  <c r="AG227" i="5" s="1"/>
  <c r="AG228" i="5" s="1"/>
  <c r="AG229" i="5" s="1"/>
  <c r="AG230" i="5" s="1"/>
  <c r="AG231" i="5" s="1"/>
  <c r="AG232" i="5" s="1"/>
  <c r="AG233" i="5" s="1"/>
  <c r="AG234" i="5" s="1"/>
  <c r="AG235" i="5" s="1"/>
  <c r="AG236" i="5" s="1"/>
  <c r="AG237" i="5" s="1"/>
  <c r="AG238" i="5" s="1"/>
  <c r="AG239" i="5" s="1"/>
  <c r="AG240" i="5" s="1"/>
  <c r="AG241" i="5" s="1"/>
  <c r="AG242" i="5" s="1"/>
  <c r="AG243" i="5" s="1"/>
  <c r="AG244" i="5" s="1"/>
  <c r="AG245" i="5" s="1"/>
  <c r="AG246" i="5" s="1"/>
  <c r="AG247" i="5" s="1"/>
  <c r="AG248" i="5" s="1"/>
  <c r="AG249" i="5" s="1"/>
  <c r="AG250" i="5" s="1"/>
  <c r="AG251" i="5" s="1"/>
  <c r="AG252" i="5" s="1"/>
  <c r="AG253" i="5" s="1"/>
  <c r="AG254" i="5" s="1"/>
  <c r="AG255" i="5" s="1"/>
  <c r="AG256" i="5" s="1"/>
  <c r="AG257" i="5" s="1"/>
  <c r="AG258" i="5" s="1"/>
  <c r="AG259" i="5" s="1"/>
  <c r="AG260" i="5" s="1"/>
  <c r="AG261" i="5" s="1"/>
  <c r="AG262" i="5" s="1"/>
  <c r="AG263" i="5" s="1"/>
  <c r="AG264" i="5" s="1"/>
  <c r="AG265" i="5" s="1"/>
  <c r="AG266" i="5" s="1"/>
  <c r="AG267" i="5" s="1"/>
  <c r="AG268" i="5" s="1"/>
  <c r="AG269" i="5" s="1"/>
  <c r="AG270" i="5" s="1"/>
  <c r="AG271" i="5" s="1"/>
  <c r="AG272" i="5" s="1"/>
  <c r="AG273" i="5" s="1"/>
  <c r="AG274" i="5" s="1"/>
  <c r="AG275" i="5" s="1"/>
  <c r="AG276" i="5" s="1"/>
  <c r="AG277" i="5" s="1"/>
  <c r="AG278" i="5" s="1"/>
  <c r="AG279" i="5" s="1"/>
  <c r="AG280" i="5" s="1"/>
  <c r="AG281" i="5" s="1"/>
  <c r="AG282" i="5" s="1"/>
  <c r="AG283" i="5" s="1"/>
  <c r="AG284" i="5" s="1"/>
  <c r="AG285" i="5" s="1"/>
  <c r="AG286" i="5" s="1"/>
  <c r="AG287" i="5" s="1"/>
  <c r="AG288" i="5" s="1"/>
  <c r="AG289" i="5" s="1"/>
  <c r="AG290" i="5" s="1"/>
  <c r="AG291" i="5" s="1"/>
  <c r="AG292" i="5" s="1"/>
  <c r="AG293" i="5" s="1"/>
  <c r="AG294" i="5" s="1"/>
  <c r="AG295" i="5" s="1"/>
  <c r="AG296" i="5" s="1"/>
  <c r="AG297" i="5" s="1"/>
  <c r="AG298" i="5" s="1"/>
  <c r="AG299" i="5" s="1"/>
  <c r="AG300" i="5" s="1"/>
  <c r="AG301" i="5" s="1"/>
  <c r="AG302" i="5" s="1"/>
  <c r="AG303" i="5" s="1"/>
  <c r="AG304" i="5" s="1"/>
  <c r="AG305" i="5" s="1"/>
  <c r="AG306" i="5" s="1"/>
  <c r="AG307" i="5" s="1"/>
  <c r="AG308" i="5" s="1"/>
  <c r="AG309" i="5" s="1"/>
  <c r="AG310" i="5" s="1"/>
  <c r="AG311" i="5" s="1"/>
  <c r="AG312" i="5" s="1"/>
  <c r="AG313" i="5" s="1"/>
  <c r="AG314" i="5" s="1"/>
  <c r="AG315" i="5" s="1"/>
  <c r="AG316" i="5" s="1"/>
  <c r="AG317" i="5" s="1"/>
  <c r="AG318" i="5" s="1"/>
  <c r="AG319" i="5" s="1"/>
  <c r="AG320" i="5" s="1"/>
  <c r="AG321" i="5" s="1"/>
  <c r="AG322" i="5" s="1"/>
  <c r="AG323" i="5" s="1"/>
  <c r="AG324" i="5" s="1"/>
  <c r="AG325" i="5" s="1"/>
  <c r="AG326" i="5" s="1"/>
  <c r="AG327" i="5" s="1"/>
  <c r="AG328" i="5" s="1"/>
  <c r="AG329" i="5" s="1"/>
  <c r="AG330" i="5" s="1"/>
  <c r="AG331" i="5" s="1"/>
  <c r="AG332" i="5" s="1"/>
  <c r="AG333" i="5" s="1"/>
  <c r="AG334" i="5" s="1"/>
  <c r="AG335" i="5" s="1"/>
  <c r="AG336" i="5" s="1"/>
  <c r="AG337" i="5" s="1"/>
  <c r="AG338" i="5" s="1"/>
  <c r="AG339" i="5" s="1"/>
  <c r="AG340" i="5" s="1"/>
  <c r="AG341" i="5" s="1"/>
  <c r="AG342" i="5" s="1"/>
  <c r="AG343" i="5" s="1"/>
  <c r="AG344" i="5" s="1"/>
  <c r="AG345" i="5" s="1"/>
  <c r="AG346" i="5" s="1"/>
  <c r="AG347" i="5" s="1"/>
  <c r="AG348" i="5" s="1"/>
  <c r="AG349" i="5" s="1"/>
  <c r="AG350" i="5" s="1"/>
  <c r="AG351" i="5" s="1"/>
  <c r="AG352" i="5" s="1"/>
  <c r="AG353" i="5" s="1"/>
  <c r="AG354" i="5" s="1"/>
  <c r="AG355" i="5" s="1"/>
  <c r="AG356" i="5" s="1"/>
  <c r="AG357" i="5" s="1"/>
  <c r="AG358" i="5" s="1"/>
  <c r="AG359" i="5" s="1"/>
  <c r="AG360" i="5" s="1"/>
  <c r="AG361" i="5" s="1"/>
  <c r="AG362" i="5" s="1"/>
  <c r="AG363" i="5" s="1"/>
  <c r="AG364" i="5" s="1"/>
  <c r="AG365" i="5" s="1"/>
  <c r="AG366" i="5" s="1"/>
  <c r="AG367" i="5" s="1"/>
  <c r="AK4" i="5"/>
  <c r="AK5" i="5" s="1"/>
  <c r="AK6" i="5" s="1"/>
  <c r="AK7" i="5" s="1"/>
  <c r="AK8" i="5" s="1"/>
  <c r="AK9" i="5" s="1"/>
  <c r="AK10" i="5" s="1"/>
  <c r="AK11" i="5" s="1"/>
  <c r="AK12" i="5" s="1"/>
  <c r="AK13" i="5" s="1"/>
  <c r="AK14" i="5" s="1"/>
  <c r="AK15" i="5" s="1"/>
  <c r="AK16" i="5" s="1"/>
  <c r="AK17" i="5" s="1"/>
  <c r="AK18" i="5" s="1"/>
  <c r="AK19" i="5" s="1"/>
  <c r="AK20" i="5" s="1"/>
  <c r="AK21" i="5" s="1"/>
  <c r="AK22" i="5" s="1"/>
  <c r="AK23" i="5" s="1"/>
  <c r="AK24" i="5" s="1"/>
  <c r="AK25" i="5" s="1"/>
  <c r="AK26" i="5" s="1"/>
  <c r="AK27" i="5" s="1"/>
  <c r="AK28" i="5" s="1"/>
  <c r="AK29" i="5" s="1"/>
  <c r="AK30" i="5" s="1"/>
  <c r="AK31" i="5" s="1"/>
  <c r="AK32" i="5" s="1"/>
  <c r="AK33" i="5" s="1"/>
  <c r="AK34" i="5" s="1"/>
  <c r="AK35" i="5" s="1"/>
  <c r="AK36" i="5" s="1"/>
  <c r="AK37" i="5" s="1"/>
  <c r="AK38" i="5" s="1"/>
  <c r="AK39" i="5" s="1"/>
  <c r="AK40" i="5" s="1"/>
  <c r="AK41" i="5" s="1"/>
  <c r="AK42" i="5" s="1"/>
  <c r="AK43" i="5" s="1"/>
  <c r="AK44" i="5" s="1"/>
  <c r="AK45" i="5" s="1"/>
  <c r="AK46" i="5" s="1"/>
  <c r="AK47" i="5" s="1"/>
  <c r="AK48" i="5" s="1"/>
  <c r="AK49" i="5" s="1"/>
  <c r="AK50" i="5" s="1"/>
  <c r="AK51" i="5" s="1"/>
  <c r="AK52" i="5" s="1"/>
  <c r="AK53" i="5" s="1"/>
  <c r="AK54" i="5" s="1"/>
  <c r="AK55" i="5" s="1"/>
  <c r="AK56" i="5" s="1"/>
  <c r="AK57" i="5" s="1"/>
  <c r="AK58" i="5" s="1"/>
  <c r="AK59" i="5" s="1"/>
  <c r="AK60" i="5" s="1"/>
  <c r="AK61" i="5" s="1"/>
  <c r="AK62" i="5" s="1"/>
  <c r="AK63" i="5" s="1"/>
  <c r="AK64" i="5" s="1"/>
  <c r="AK65" i="5" s="1"/>
  <c r="AK66" i="5" s="1"/>
  <c r="AK67" i="5" s="1"/>
  <c r="AK68" i="5" s="1"/>
  <c r="AK69" i="5" s="1"/>
  <c r="AK70" i="5" s="1"/>
  <c r="AK71" i="5" s="1"/>
  <c r="AK72" i="5" s="1"/>
  <c r="AK73" i="5" s="1"/>
  <c r="AK74" i="5" s="1"/>
  <c r="AK75" i="5" s="1"/>
  <c r="AK76" i="5" s="1"/>
  <c r="AK77" i="5" s="1"/>
  <c r="AK78" i="5" s="1"/>
  <c r="AK79" i="5" s="1"/>
  <c r="AK80" i="5" s="1"/>
  <c r="AK81" i="5" s="1"/>
  <c r="AK82" i="5" s="1"/>
  <c r="AK83" i="5" s="1"/>
  <c r="AK84" i="5" s="1"/>
  <c r="AK85" i="5" s="1"/>
  <c r="AK86" i="5" s="1"/>
  <c r="AK87" i="5" s="1"/>
  <c r="AK88" i="5" s="1"/>
  <c r="AK89" i="5" s="1"/>
  <c r="AK90" i="5" s="1"/>
  <c r="AK91" i="5" s="1"/>
  <c r="AK92" i="5" s="1"/>
  <c r="AK93" i="5" s="1"/>
  <c r="AK94" i="5" s="1"/>
  <c r="AK95" i="5" s="1"/>
  <c r="AK96" i="5" s="1"/>
  <c r="AK97" i="5" s="1"/>
  <c r="AK98" i="5" s="1"/>
  <c r="AK99" i="5" s="1"/>
  <c r="AK100" i="5" s="1"/>
  <c r="AK101" i="5" s="1"/>
  <c r="AK102" i="5" s="1"/>
  <c r="AK103" i="5" s="1"/>
  <c r="AK104" i="5" s="1"/>
  <c r="AK105" i="5" s="1"/>
  <c r="AK106" i="5" s="1"/>
  <c r="AK107" i="5" s="1"/>
  <c r="AK108" i="5" s="1"/>
  <c r="AK109" i="5" s="1"/>
  <c r="AK110" i="5" s="1"/>
  <c r="AK111" i="5" s="1"/>
  <c r="AK112" i="5" s="1"/>
  <c r="AK113" i="5" s="1"/>
  <c r="AK114" i="5" s="1"/>
  <c r="AK115" i="5" s="1"/>
  <c r="AK116" i="5" s="1"/>
  <c r="AK117" i="5" s="1"/>
  <c r="AK118" i="5" s="1"/>
  <c r="AK119" i="5" s="1"/>
  <c r="AK120" i="5" s="1"/>
  <c r="AK121" i="5" s="1"/>
  <c r="AK122" i="5" s="1"/>
  <c r="AK123" i="5" s="1"/>
  <c r="AK124" i="5" s="1"/>
  <c r="AK125" i="5" s="1"/>
  <c r="AK126" i="5" s="1"/>
  <c r="AK127" i="5" s="1"/>
  <c r="AK128" i="5" s="1"/>
  <c r="AK129" i="5" s="1"/>
  <c r="AK130" i="5" s="1"/>
  <c r="AK131" i="5" s="1"/>
  <c r="AK132" i="5" s="1"/>
  <c r="AK133" i="5" s="1"/>
  <c r="AK134" i="5" s="1"/>
  <c r="AK135" i="5" s="1"/>
  <c r="AK136" i="5" s="1"/>
  <c r="AK137" i="5" s="1"/>
  <c r="AK138" i="5" s="1"/>
  <c r="AK139" i="5" s="1"/>
  <c r="AK140" i="5" s="1"/>
  <c r="AK141" i="5" s="1"/>
  <c r="AK142" i="5" s="1"/>
  <c r="AK143" i="5" s="1"/>
  <c r="AK144" i="5" s="1"/>
  <c r="AK145" i="5" s="1"/>
  <c r="AK146" i="5" s="1"/>
  <c r="AK147" i="5" s="1"/>
  <c r="AK148" i="5" s="1"/>
  <c r="AK149" i="5" s="1"/>
  <c r="AK150" i="5" s="1"/>
  <c r="AK151" i="5" s="1"/>
  <c r="AK152" i="5" s="1"/>
  <c r="AK153" i="5" s="1"/>
  <c r="AK154" i="5" s="1"/>
  <c r="AK155" i="5" s="1"/>
  <c r="AK156" i="5" s="1"/>
  <c r="AK157" i="5" s="1"/>
  <c r="AK158" i="5" s="1"/>
  <c r="AK159" i="5" s="1"/>
  <c r="AK160" i="5" s="1"/>
  <c r="AK161" i="5" s="1"/>
  <c r="AK162" i="5" s="1"/>
  <c r="AK163" i="5" s="1"/>
  <c r="AK164" i="5" s="1"/>
  <c r="AK165" i="5" s="1"/>
  <c r="AK166" i="5" s="1"/>
  <c r="AK167" i="5" s="1"/>
  <c r="AK168" i="5" s="1"/>
  <c r="AK169" i="5" s="1"/>
  <c r="AK170" i="5" s="1"/>
  <c r="AK171" i="5" s="1"/>
  <c r="AK172" i="5" s="1"/>
  <c r="AK173" i="5" s="1"/>
  <c r="AK174" i="5" s="1"/>
  <c r="AK175" i="5" s="1"/>
  <c r="AK176" i="5" s="1"/>
  <c r="AK177" i="5" s="1"/>
  <c r="AK178" i="5" s="1"/>
  <c r="AK179" i="5" s="1"/>
  <c r="AK180" i="5" s="1"/>
  <c r="AK181" i="5" s="1"/>
  <c r="AK182" i="5" s="1"/>
  <c r="AK183" i="5" s="1"/>
  <c r="AK184" i="5" s="1"/>
  <c r="AK185" i="5" s="1"/>
  <c r="AK186" i="5" s="1"/>
  <c r="AK187" i="5" s="1"/>
  <c r="AK188" i="5" s="1"/>
  <c r="AK189" i="5" s="1"/>
  <c r="AK190" i="5" s="1"/>
  <c r="AK191" i="5" s="1"/>
  <c r="AK192" i="5" s="1"/>
  <c r="AK193" i="5" s="1"/>
  <c r="AK194" i="5" s="1"/>
  <c r="AK195" i="5" s="1"/>
  <c r="AK196" i="5" s="1"/>
  <c r="AK197" i="5" s="1"/>
  <c r="AK198" i="5" s="1"/>
  <c r="AK199" i="5" s="1"/>
  <c r="AK200" i="5" s="1"/>
  <c r="AK201" i="5" s="1"/>
  <c r="AK202" i="5" s="1"/>
  <c r="AK203" i="5" s="1"/>
  <c r="AK204" i="5" s="1"/>
  <c r="AK205" i="5" s="1"/>
  <c r="AK206" i="5" s="1"/>
  <c r="AK207" i="5" s="1"/>
  <c r="AK208" i="5" s="1"/>
  <c r="AK209" i="5" s="1"/>
  <c r="AK210" i="5" s="1"/>
  <c r="AK211" i="5" s="1"/>
  <c r="AK212" i="5" s="1"/>
  <c r="AK213" i="5" s="1"/>
  <c r="AK214" i="5" s="1"/>
  <c r="AK215" i="5" s="1"/>
  <c r="AK216" i="5" s="1"/>
  <c r="AK217" i="5" s="1"/>
  <c r="AK218" i="5" s="1"/>
  <c r="AK219" i="5" s="1"/>
  <c r="AK220" i="5" s="1"/>
  <c r="AK221" i="5" s="1"/>
  <c r="AK222" i="5" s="1"/>
  <c r="AK223" i="5" s="1"/>
  <c r="AK224" i="5" s="1"/>
  <c r="AK225" i="5" s="1"/>
  <c r="AK226" i="5" s="1"/>
  <c r="AK227" i="5" s="1"/>
  <c r="AK228" i="5" s="1"/>
  <c r="AK229" i="5" s="1"/>
  <c r="AK230" i="5" s="1"/>
  <c r="AK231" i="5" s="1"/>
  <c r="AK232" i="5" s="1"/>
  <c r="AK233" i="5" s="1"/>
  <c r="AK234" i="5" s="1"/>
  <c r="AK235" i="5" s="1"/>
  <c r="AK236" i="5" s="1"/>
  <c r="AK237" i="5" s="1"/>
  <c r="AK238" i="5" s="1"/>
  <c r="AK239" i="5" s="1"/>
  <c r="AK240" i="5" s="1"/>
  <c r="AK241" i="5" s="1"/>
  <c r="AK242" i="5" s="1"/>
  <c r="AK243" i="5" s="1"/>
  <c r="AK244" i="5" s="1"/>
  <c r="AK245" i="5" s="1"/>
  <c r="AK246" i="5" s="1"/>
  <c r="AK247" i="5" s="1"/>
  <c r="AK248" i="5" s="1"/>
  <c r="AK249" i="5" s="1"/>
  <c r="AK250" i="5" s="1"/>
  <c r="AK251" i="5" s="1"/>
  <c r="AK252" i="5" s="1"/>
  <c r="AK253" i="5" s="1"/>
  <c r="AK254" i="5" s="1"/>
  <c r="AK255" i="5" s="1"/>
  <c r="AK256" i="5" s="1"/>
  <c r="AK257" i="5" s="1"/>
  <c r="AK258" i="5" s="1"/>
  <c r="AK259" i="5" s="1"/>
  <c r="AK260" i="5" s="1"/>
  <c r="AK261" i="5" s="1"/>
  <c r="AK262" i="5" s="1"/>
  <c r="AK263" i="5" s="1"/>
  <c r="AK264" i="5" s="1"/>
  <c r="AK265" i="5" s="1"/>
  <c r="AK266" i="5" s="1"/>
  <c r="AK267" i="5" s="1"/>
  <c r="AK268" i="5" s="1"/>
  <c r="AK269" i="5" s="1"/>
  <c r="AK270" i="5" s="1"/>
  <c r="AK271" i="5" s="1"/>
  <c r="AK272" i="5" s="1"/>
  <c r="AK273" i="5" s="1"/>
  <c r="AK274" i="5" s="1"/>
  <c r="AK275" i="5" s="1"/>
  <c r="AK276" i="5" s="1"/>
  <c r="AK277" i="5" s="1"/>
  <c r="AK278" i="5" s="1"/>
  <c r="AK279" i="5" s="1"/>
  <c r="AK280" i="5" s="1"/>
  <c r="AK281" i="5" s="1"/>
  <c r="AK282" i="5" s="1"/>
  <c r="AK283" i="5" s="1"/>
  <c r="AK284" i="5" s="1"/>
  <c r="AK285" i="5" s="1"/>
  <c r="AK286" i="5" s="1"/>
  <c r="AK287" i="5" s="1"/>
  <c r="AK288" i="5" s="1"/>
  <c r="AK289" i="5" s="1"/>
  <c r="AK290" i="5" s="1"/>
  <c r="AK291" i="5" s="1"/>
  <c r="AK292" i="5" s="1"/>
  <c r="AK293" i="5" s="1"/>
  <c r="AK294" i="5" s="1"/>
  <c r="AK295" i="5" s="1"/>
  <c r="AK296" i="5" s="1"/>
  <c r="AK297" i="5" s="1"/>
  <c r="AK298" i="5" s="1"/>
  <c r="AK299" i="5" s="1"/>
  <c r="AK300" i="5" s="1"/>
  <c r="AK301" i="5" s="1"/>
  <c r="AK302" i="5" s="1"/>
  <c r="AK303" i="5" s="1"/>
  <c r="AK304" i="5" s="1"/>
  <c r="AK305" i="5" s="1"/>
  <c r="AK306" i="5" s="1"/>
  <c r="AK307" i="5" s="1"/>
  <c r="AK308" i="5" s="1"/>
  <c r="AK309" i="5" s="1"/>
  <c r="AK310" i="5" s="1"/>
  <c r="AK311" i="5" s="1"/>
  <c r="AK312" i="5" s="1"/>
  <c r="AK313" i="5" s="1"/>
  <c r="AK314" i="5" s="1"/>
  <c r="AK315" i="5" s="1"/>
  <c r="AK316" i="5" s="1"/>
  <c r="AK317" i="5" s="1"/>
  <c r="AK318" i="5" s="1"/>
  <c r="AK319" i="5" s="1"/>
  <c r="AK320" i="5" s="1"/>
  <c r="AK321" i="5" s="1"/>
  <c r="AK322" i="5" s="1"/>
  <c r="AK323" i="5" s="1"/>
  <c r="AK324" i="5" s="1"/>
  <c r="AK325" i="5" s="1"/>
  <c r="AK326" i="5" s="1"/>
  <c r="AK327" i="5" s="1"/>
  <c r="AK328" i="5" s="1"/>
  <c r="AK329" i="5" s="1"/>
  <c r="AK330" i="5" s="1"/>
  <c r="AK331" i="5" s="1"/>
  <c r="AK332" i="5" s="1"/>
  <c r="AK333" i="5" s="1"/>
  <c r="AK334" i="5" s="1"/>
  <c r="AK335" i="5" s="1"/>
  <c r="AK336" i="5" s="1"/>
  <c r="AK337" i="5" s="1"/>
  <c r="AK338" i="5" s="1"/>
  <c r="AK339" i="5" s="1"/>
  <c r="AK340" i="5" s="1"/>
  <c r="AK341" i="5" s="1"/>
  <c r="AK342" i="5" s="1"/>
  <c r="AK343" i="5" s="1"/>
  <c r="AK344" i="5" s="1"/>
  <c r="AK345" i="5" s="1"/>
  <c r="AK346" i="5" s="1"/>
  <c r="AK347" i="5" s="1"/>
  <c r="AK348" i="5" s="1"/>
  <c r="AK349" i="5" s="1"/>
  <c r="AK350" i="5" s="1"/>
  <c r="AK351" i="5" s="1"/>
  <c r="AK352" i="5" s="1"/>
  <c r="AK353" i="5" s="1"/>
  <c r="AK354" i="5" s="1"/>
  <c r="AK355" i="5" s="1"/>
  <c r="AK356" i="5" s="1"/>
  <c r="AK357" i="5" s="1"/>
  <c r="AK358" i="5" s="1"/>
  <c r="AK359" i="5" s="1"/>
  <c r="AK360" i="5" s="1"/>
  <c r="AK361" i="5" s="1"/>
  <c r="AK362" i="5" s="1"/>
  <c r="AK363" i="5" s="1"/>
  <c r="AK364" i="5" s="1"/>
  <c r="AK365" i="5" s="1"/>
  <c r="AK366" i="5" s="1"/>
  <c r="AK367" i="5" s="1"/>
  <c r="CR13" i="5"/>
  <c r="CR14" i="5" s="1"/>
  <c r="CR15" i="5" s="1"/>
  <c r="CR16" i="5" s="1"/>
  <c r="CR17" i="5" s="1"/>
  <c r="CR18" i="5" s="1"/>
  <c r="CR19" i="5" s="1"/>
  <c r="CR20" i="5" s="1"/>
  <c r="CR21" i="5" s="1"/>
  <c r="CR22" i="5" s="1"/>
  <c r="CR23" i="5" s="1"/>
  <c r="CR24" i="5" s="1"/>
  <c r="CR25" i="5" s="1"/>
  <c r="CR26" i="5" s="1"/>
  <c r="CR27" i="5" s="1"/>
  <c r="CR28" i="5" s="1"/>
  <c r="CR29" i="5" s="1"/>
  <c r="CR30" i="5" s="1"/>
  <c r="CR31" i="5" s="1"/>
  <c r="CR32" i="5" s="1"/>
  <c r="CR33" i="5" s="1"/>
  <c r="CR34" i="5" s="1"/>
  <c r="CR35" i="5" s="1"/>
  <c r="CR36" i="5" s="1"/>
  <c r="CR37" i="5" s="1"/>
  <c r="CR38" i="5" s="1"/>
  <c r="CR39" i="5" s="1"/>
  <c r="CR40" i="5" s="1"/>
  <c r="CR41" i="5" s="1"/>
  <c r="CR42" i="5" s="1"/>
  <c r="CR43" i="5" s="1"/>
  <c r="CR44" i="5" s="1"/>
  <c r="CR45" i="5" s="1"/>
  <c r="CR46" i="5" s="1"/>
  <c r="CR47" i="5" s="1"/>
  <c r="CR48" i="5" s="1"/>
  <c r="CR49" i="5" s="1"/>
  <c r="CR50" i="5" s="1"/>
  <c r="CR51" i="5" s="1"/>
  <c r="CR52" i="5" s="1"/>
  <c r="CR53" i="5" s="1"/>
  <c r="CR54" i="5" s="1"/>
  <c r="CR55" i="5" s="1"/>
  <c r="CR56" i="5" s="1"/>
  <c r="CR57" i="5" s="1"/>
  <c r="CR58" i="5" s="1"/>
  <c r="CR59" i="5" s="1"/>
  <c r="CR60" i="5" s="1"/>
  <c r="CR61" i="5" s="1"/>
  <c r="CR62" i="5" s="1"/>
  <c r="CR63" i="5" s="1"/>
  <c r="CR64" i="5" s="1"/>
  <c r="CR65" i="5" s="1"/>
  <c r="CR66" i="5" s="1"/>
  <c r="CR67" i="5" s="1"/>
  <c r="CR68" i="5" s="1"/>
  <c r="CR69" i="5" s="1"/>
  <c r="CR70" i="5" s="1"/>
  <c r="CR71" i="5" s="1"/>
  <c r="CR72" i="5" s="1"/>
  <c r="CR73" i="5" s="1"/>
  <c r="CR74" i="5" s="1"/>
  <c r="CR75" i="5" s="1"/>
  <c r="CR76" i="5" s="1"/>
  <c r="CR77" i="5" s="1"/>
  <c r="CR78" i="5" s="1"/>
  <c r="CR79" i="5" s="1"/>
  <c r="CR80" i="5" s="1"/>
  <c r="CR81" i="5" s="1"/>
  <c r="CR82" i="5" s="1"/>
  <c r="CR83" i="5" s="1"/>
  <c r="CR84" i="5" s="1"/>
  <c r="CR85" i="5" s="1"/>
  <c r="CR86" i="5" s="1"/>
  <c r="CR87" i="5" s="1"/>
  <c r="CR88" i="5" s="1"/>
  <c r="CR89" i="5" s="1"/>
  <c r="CR90" i="5" s="1"/>
  <c r="CR91" i="5" s="1"/>
  <c r="CR92" i="5" s="1"/>
  <c r="CR93" i="5" s="1"/>
  <c r="CR94" i="5" s="1"/>
  <c r="CR95" i="5" s="1"/>
  <c r="CR96" i="5" s="1"/>
  <c r="CR97" i="5" s="1"/>
  <c r="CR98" i="5" s="1"/>
  <c r="CR99" i="5" s="1"/>
  <c r="CR100" i="5" s="1"/>
  <c r="CR101" i="5" s="1"/>
  <c r="CR102" i="5" s="1"/>
  <c r="CR103" i="5" s="1"/>
  <c r="CR104" i="5" s="1"/>
  <c r="CR105" i="5" s="1"/>
  <c r="CR106" i="5" s="1"/>
  <c r="CR107" i="5" s="1"/>
  <c r="CR108" i="5" s="1"/>
  <c r="CR109" i="5" s="1"/>
  <c r="CR110" i="5" s="1"/>
  <c r="CR111" i="5" s="1"/>
  <c r="CR112" i="5" s="1"/>
  <c r="CR113" i="5" s="1"/>
  <c r="CR114" i="5" s="1"/>
  <c r="CR115" i="5" s="1"/>
  <c r="CR116" i="5" s="1"/>
  <c r="CR117" i="5" s="1"/>
  <c r="CR118" i="5" s="1"/>
  <c r="CR119" i="5" s="1"/>
  <c r="CR120" i="5" s="1"/>
  <c r="CR121" i="5" s="1"/>
  <c r="CR122" i="5" s="1"/>
  <c r="CR123" i="5" s="1"/>
  <c r="CR124" i="5" s="1"/>
  <c r="CR125" i="5" s="1"/>
  <c r="CR126" i="5" s="1"/>
  <c r="CR127" i="5" s="1"/>
  <c r="CR128" i="5" s="1"/>
  <c r="CR129" i="5" s="1"/>
  <c r="CR130" i="5" s="1"/>
  <c r="CR131" i="5" s="1"/>
  <c r="CR132" i="5" s="1"/>
  <c r="CR133" i="5" s="1"/>
  <c r="CR134" i="5" s="1"/>
  <c r="CR135" i="5" s="1"/>
  <c r="CR136" i="5" s="1"/>
  <c r="CR137" i="5" s="1"/>
  <c r="CR138" i="5" s="1"/>
  <c r="CR139" i="5" s="1"/>
  <c r="CR140" i="5" s="1"/>
  <c r="CR141" i="5" s="1"/>
  <c r="CR142" i="5" s="1"/>
  <c r="CR143" i="5" s="1"/>
  <c r="CR144" i="5" s="1"/>
  <c r="CR145" i="5" s="1"/>
  <c r="CR146" i="5" s="1"/>
  <c r="CR147" i="5" s="1"/>
  <c r="CR148" i="5" s="1"/>
  <c r="CR149" i="5" s="1"/>
  <c r="CR150" i="5" s="1"/>
  <c r="CR151" i="5" s="1"/>
  <c r="CR152" i="5" s="1"/>
  <c r="CR153" i="5" s="1"/>
  <c r="CR154" i="5" s="1"/>
  <c r="CR155" i="5" s="1"/>
  <c r="CR156" i="5" s="1"/>
  <c r="CR157" i="5" s="1"/>
  <c r="CR158" i="5" s="1"/>
  <c r="CR159" i="5" s="1"/>
  <c r="CR160" i="5" s="1"/>
  <c r="CR161" i="5" s="1"/>
  <c r="CR162" i="5" s="1"/>
  <c r="CR163" i="5" s="1"/>
  <c r="CR164" i="5" s="1"/>
  <c r="CR165" i="5" s="1"/>
  <c r="CR166" i="5" s="1"/>
  <c r="CR167" i="5" s="1"/>
  <c r="CR168" i="5" s="1"/>
  <c r="CR169" i="5" s="1"/>
  <c r="CR170" i="5" s="1"/>
  <c r="CR171" i="5" s="1"/>
  <c r="CR172" i="5" s="1"/>
  <c r="CR173" i="5" s="1"/>
  <c r="CR174" i="5" s="1"/>
  <c r="CR175" i="5" s="1"/>
  <c r="CR176" i="5" s="1"/>
  <c r="CR177" i="5" s="1"/>
  <c r="CR178" i="5" s="1"/>
  <c r="CR179" i="5" s="1"/>
  <c r="CR180" i="5" s="1"/>
  <c r="CR181" i="5" s="1"/>
  <c r="CR182" i="5" s="1"/>
  <c r="CR183" i="5" s="1"/>
  <c r="CR184" i="5" s="1"/>
  <c r="CR185" i="5" s="1"/>
  <c r="CR186" i="5" s="1"/>
  <c r="CR187" i="5" s="1"/>
  <c r="CR188" i="5" s="1"/>
  <c r="CR189" i="5" s="1"/>
  <c r="CR190" i="5" s="1"/>
  <c r="CR191" i="5" s="1"/>
  <c r="CR192" i="5" s="1"/>
  <c r="CR193" i="5" s="1"/>
  <c r="CR194" i="5" s="1"/>
  <c r="CR195" i="5" s="1"/>
  <c r="CR196" i="5" s="1"/>
  <c r="CR197" i="5" s="1"/>
  <c r="CR198" i="5" s="1"/>
  <c r="CR199" i="5" s="1"/>
  <c r="CR200" i="5" s="1"/>
  <c r="CR201" i="5" s="1"/>
  <c r="CR202" i="5" s="1"/>
  <c r="CR203" i="5" s="1"/>
  <c r="CR204" i="5" s="1"/>
  <c r="CR205" i="5" s="1"/>
  <c r="CR206" i="5" s="1"/>
  <c r="CR207" i="5" s="1"/>
  <c r="CR208" i="5" s="1"/>
  <c r="CR209" i="5" s="1"/>
  <c r="CR210" i="5" s="1"/>
  <c r="CR211" i="5" s="1"/>
  <c r="CR212" i="5" s="1"/>
  <c r="CR213" i="5" s="1"/>
  <c r="CR214" i="5" s="1"/>
  <c r="CR215" i="5" s="1"/>
  <c r="CR216" i="5" s="1"/>
  <c r="CR217" i="5" s="1"/>
  <c r="CR218" i="5" s="1"/>
  <c r="CR219" i="5" s="1"/>
  <c r="CR220" i="5" s="1"/>
  <c r="CR221" i="5" s="1"/>
  <c r="CR222" i="5" s="1"/>
  <c r="CR223" i="5" s="1"/>
  <c r="CR224" i="5" s="1"/>
  <c r="CR225" i="5" s="1"/>
  <c r="CR226" i="5" s="1"/>
  <c r="CR227" i="5" s="1"/>
  <c r="CR228" i="5" s="1"/>
  <c r="CR229" i="5" s="1"/>
  <c r="CR230" i="5" s="1"/>
  <c r="CR231" i="5" s="1"/>
  <c r="CR232" i="5" s="1"/>
  <c r="CR233" i="5" s="1"/>
  <c r="CR234" i="5" s="1"/>
  <c r="CR235" i="5" s="1"/>
  <c r="CR236" i="5" s="1"/>
  <c r="CR237" i="5" s="1"/>
  <c r="CR238" i="5" s="1"/>
  <c r="CR239" i="5" s="1"/>
  <c r="CR240" i="5" s="1"/>
  <c r="CR241" i="5" s="1"/>
  <c r="CR242" i="5" s="1"/>
  <c r="CR243" i="5" s="1"/>
  <c r="CR244" i="5" s="1"/>
  <c r="CR245" i="5" s="1"/>
  <c r="CR246" i="5" s="1"/>
  <c r="CR247" i="5" s="1"/>
  <c r="CR248" i="5" s="1"/>
  <c r="CR249" i="5" s="1"/>
  <c r="CR250" i="5" s="1"/>
  <c r="CR251" i="5" s="1"/>
  <c r="CR252" i="5" s="1"/>
  <c r="CR253" i="5" s="1"/>
  <c r="CR254" i="5" s="1"/>
  <c r="CR255" i="5" s="1"/>
  <c r="CR256" i="5" s="1"/>
  <c r="CR257" i="5" s="1"/>
  <c r="CR258" i="5" s="1"/>
  <c r="CR259" i="5" s="1"/>
  <c r="CR260" i="5" s="1"/>
  <c r="CR261" i="5" s="1"/>
  <c r="CR262" i="5" s="1"/>
  <c r="CR263" i="5" s="1"/>
  <c r="CR264" i="5" s="1"/>
  <c r="CR265" i="5" s="1"/>
  <c r="CR266" i="5" s="1"/>
  <c r="CR267" i="5" s="1"/>
  <c r="CR268" i="5" s="1"/>
  <c r="CR269" i="5" s="1"/>
  <c r="CR270" i="5" s="1"/>
  <c r="CR271" i="5" s="1"/>
  <c r="CR272" i="5" s="1"/>
  <c r="CR273" i="5" s="1"/>
  <c r="CR274" i="5" s="1"/>
  <c r="CR275" i="5" s="1"/>
  <c r="CR276" i="5" s="1"/>
  <c r="CR277" i="5" s="1"/>
  <c r="CR278" i="5" s="1"/>
  <c r="CR279" i="5" s="1"/>
  <c r="CR280" i="5" s="1"/>
  <c r="CR281" i="5" s="1"/>
  <c r="CR282" i="5" s="1"/>
  <c r="CR283" i="5" s="1"/>
  <c r="CR284" i="5" s="1"/>
  <c r="CR285" i="5" s="1"/>
  <c r="CR286" i="5" s="1"/>
  <c r="CR287" i="5" s="1"/>
  <c r="CR288" i="5" s="1"/>
  <c r="CR289" i="5" s="1"/>
  <c r="CR290" i="5" s="1"/>
  <c r="CR291" i="5" s="1"/>
  <c r="CR292" i="5" s="1"/>
  <c r="CR293" i="5" s="1"/>
  <c r="CR294" i="5" s="1"/>
  <c r="CR295" i="5" s="1"/>
  <c r="CR296" i="5" s="1"/>
  <c r="CR297" i="5" s="1"/>
  <c r="CR298" i="5" s="1"/>
  <c r="CR299" i="5" s="1"/>
  <c r="CR300" i="5" s="1"/>
  <c r="CR301" i="5" s="1"/>
  <c r="CR302" i="5" s="1"/>
  <c r="CR303" i="5" s="1"/>
  <c r="CR304" i="5" s="1"/>
  <c r="CR305" i="5" s="1"/>
  <c r="CR306" i="5" s="1"/>
  <c r="CR307" i="5" s="1"/>
  <c r="CR308" i="5" s="1"/>
  <c r="CR309" i="5" s="1"/>
  <c r="CR310" i="5" s="1"/>
  <c r="CR311" i="5" s="1"/>
  <c r="CR312" i="5" s="1"/>
  <c r="CR313" i="5" s="1"/>
  <c r="CR314" i="5" s="1"/>
  <c r="CR315" i="5" s="1"/>
  <c r="CR316" i="5" s="1"/>
  <c r="CR317" i="5" s="1"/>
  <c r="CR318" i="5" s="1"/>
  <c r="CR319" i="5" s="1"/>
  <c r="CR320" i="5" s="1"/>
  <c r="CR321" i="5" s="1"/>
  <c r="CR322" i="5" s="1"/>
  <c r="CR323" i="5" s="1"/>
  <c r="CR324" i="5" s="1"/>
  <c r="CR325" i="5" s="1"/>
  <c r="CR326" i="5" s="1"/>
  <c r="CR327" i="5" s="1"/>
  <c r="CR328" i="5" s="1"/>
  <c r="CR329" i="5" s="1"/>
  <c r="CR330" i="5" s="1"/>
  <c r="CR331" i="5" s="1"/>
  <c r="CR332" i="5" s="1"/>
  <c r="CR333" i="5" s="1"/>
  <c r="CR334" i="5" s="1"/>
  <c r="CR335" i="5" s="1"/>
  <c r="CR336" i="5" s="1"/>
  <c r="CR337" i="5" s="1"/>
  <c r="CR338" i="5" s="1"/>
  <c r="CR339" i="5" s="1"/>
  <c r="CR340" i="5" s="1"/>
  <c r="CR341" i="5" s="1"/>
  <c r="CR342" i="5" s="1"/>
  <c r="CR343" i="5" s="1"/>
  <c r="CR344" i="5" s="1"/>
  <c r="CR345" i="5" s="1"/>
  <c r="CR346" i="5" s="1"/>
  <c r="CR347" i="5" s="1"/>
  <c r="CR348" i="5" s="1"/>
  <c r="CR349" i="5" s="1"/>
  <c r="CR350" i="5" s="1"/>
  <c r="CR351" i="5" s="1"/>
  <c r="CR352" i="5" s="1"/>
  <c r="CR353" i="5" s="1"/>
  <c r="CR354" i="5" s="1"/>
  <c r="CR355" i="5" s="1"/>
  <c r="CR356" i="5" s="1"/>
  <c r="CR357" i="5" s="1"/>
  <c r="CR358" i="5" s="1"/>
  <c r="CR359" i="5" s="1"/>
  <c r="CR360" i="5" s="1"/>
  <c r="CR361" i="5" s="1"/>
  <c r="CR362" i="5" s="1"/>
  <c r="CR363" i="5" s="1"/>
  <c r="CR364" i="5" s="1"/>
  <c r="CR365" i="5" s="1"/>
  <c r="CR366" i="5" s="1"/>
  <c r="CR367" i="5" s="1"/>
  <c r="CS4" i="5"/>
  <c r="CS5" i="5" s="1"/>
  <c r="CS6" i="5" s="1"/>
  <c r="CS7" i="5" s="1"/>
  <c r="CS8" i="5" s="1"/>
  <c r="CS9" i="5" s="1"/>
  <c r="CS10" i="5" s="1"/>
  <c r="CS11" i="5" s="1"/>
  <c r="CS12" i="5" s="1"/>
  <c r="BM6" i="5"/>
  <c r="BM7" i="5" s="1"/>
  <c r="BM8" i="5" s="1"/>
  <c r="BM9" i="5" s="1"/>
  <c r="BM10" i="5" s="1"/>
  <c r="BM11" i="5" s="1"/>
  <c r="BM12" i="5" s="1"/>
  <c r="BM13" i="5" s="1"/>
  <c r="BM14" i="5" s="1"/>
  <c r="BM15" i="5" s="1"/>
  <c r="BM16" i="5" s="1"/>
  <c r="BM17" i="5" s="1"/>
  <c r="BM18" i="5" s="1"/>
  <c r="BM19" i="5" s="1"/>
  <c r="BM20" i="5" s="1"/>
  <c r="BM21" i="5" s="1"/>
  <c r="BM22" i="5" s="1"/>
  <c r="BM23" i="5" s="1"/>
  <c r="BM24" i="5" s="1"/>
  <c r="BM25" i="5" s="1"/>
  <c r="BM26" i="5" s="1"/>
  <c r="BM27" i="5" s="1"/>
  <c r="BM28" i="5" s="1"/>
  <c r="BM29" i="5" s="1"/>
  <c r="BM30" i="5" s="1"/>
  <c r="BM31" i="5" s="1"/>
  <c r="BM32" i="5" s="1"/>
  <c r="BM33" i="5" s="1"/>
  <c r="BM34" i="5" s="1"/>
  <c r="BM35" i="5" s="1"/>
  <c r="BM36" i="5" s="1"/>
  <c r="BM37" i="5" s="1"/>
  <c r="BM38" i="5" s="1"/>
  <c r="BM39" i="5" s="1"/>
  <c r="BM40" i="5" s="1"/>
  <c r="BM41" i="5" s="1"/>
  <c r="BM42" i="5" s="1"/>
  <c r="BM43" i="5" s="1"/>
  <c r="BM44" i="5" s="1"/>
  <c r="BM45" i="5" s="1"/>
  <c r="BM46" i="5" s="1"/>
  <c r="BM47" i="5" s="1"/>
  <c r="BM48" i="5" s="1"/>
  <c r="BM49" i="5" s="1"/>
  <c r="BM50" i="5" s="1"/>
  <c r="BM51" i="5" s="1"/>
  <c r="BM52" i="5" s="1"/>
  <c r="BM53" i="5" s="1"/>
  <c r="BM54" i="5" s="1"/>
  <c r="BM55" i="5" s="1"/>
  <c r="BM56" i="5" s="1"/>
  <c r="BM57" i="5" s="1"/>
  <c r="BM58" i="5" s="1"/>
  <c r="BM59" i="5" s="1"/>
  <c r="BM60" i="5" s="1"/>
  <c r="BM61" i="5" s="1"/>
  <c r="BM62" i="5" s="1"/>
  <c r="BM63" i="5" s="1"/>
  <c r="BM64" i="5" s="1"/>
  <c r="BM65" i="5" s="1"/>
  <c r="BM66" i="5" s="1"/>
  <c r="BM67" i="5" s="1"/>
  <c r="BM68" i="5" s="1"/>
  <c r="BM69" i="5" s="1"/>
  <c r="BM70" i="5" s="1"/>
  <c r="BM71" i="5" s="1"/>
  <c r="BM72" i="5" s="1"/>
  <c r="BM73" i="5" s="1"/>
  <c r="BM74" i="5" s="1"/>
  <c r="BM75" i="5" s="1"/>
  <c r="BM76" i="5" s="1"/>
  <c r="BM77" i="5" s="1"/>
  <c r="BM78" i="5" s="1"/>
  <c r="BM79" i="5" s="1"/>
  <c r="BM80" i="5" s="1"/>
  <c r="BM81" i="5" s="1"/>
  <c r="BM82" i="5" s="1"/>
  <c r="BM83" i="5" s="1"/>
  <c r="BM84" i="5" s="1"/>
  <c r="BM85" i="5" s="1"/>
  <c r="BM86" i="5" s="1"/>
  <c r="BM87" i="5" s="1"/>
  <c r="BM88" i="5" s="1"/>
  <c r="BM89" i="5" s="1"/>
  <c r="BM90" i="5" s="1"/>
  <c r="BM91" i="5" s="1"/>
  <c r="BM92" i="5" s="1"/>
  <c r="BM93" i="5" s="1"/>
  <c r="BM94" i="5" s="1"/>
  <c r="BM95" i="5" s="1"/>
  <c r="BM96" i="5" s="1"/>
  <c r="BM97" i="5" s="1"/>
  <c r="BM98" i="5" s="1"/>
  <c r="BM99" i="5" s="1"/>
  <c r="BM100" i="5" s="1"/>
  <c r="BM101" i="5" s="1"/>
  <c r="BM102" i="5" s="1"/>
  <c r="BM103" i="5" s="1"/>
  <c r="BM104" i="5" s="1"/>
  <c r="BM105" i="5" s="1"/>
  <c r="BM106" i="5" s="1"/>
  <c r="BM107" i="5" s="1"/>
  <c r="BM108" i="5" s="1"/>
  <c r="BM109" i="5" s="1"/>
  <c r="BM110" i="5" s="1"/>
  <c r="BM111" i="5" s="1"/>
  <c r="BM112" i="5" s="1"/>
  <c r="BM113" i="5" s="1"/>
  <c r="BM114" i="5" s="1"/>
  <c r="BM115" i="5" s="1"/>
  <c r="BM116" i="5" s="1"/>
  <c r="BM117" i="5" s="1"/>
  <c r="BM118" i="5" s="1"/>
  <c r="BM119" i="5" s="1"/>
  <c r="BM120" i="5" s="1"/>
  <c r="BM121" i="5" s="1"/>
  <c r="BM122" i="5" s="1"/>
  <c r="BM123" i="5" s="1"/>
  <c r="BM124" i="5" s="1"/>
  <c r="BM125" i="5" s="1"/>
  <c r="BM126" i="5" s="1"/>
  <c r="BM127" i="5" s="1"/>
  <c r="BM128" i="5" s="1"/>
  <c r="BM129" i="5" s="1"/>
  <c r="BM130" i="5" s="1"/>
  <c r="BM131" i="5" s="1"/>
  <c r="BM132" i="5" s="1"/>
  <c r="BM133" i="5" s="1"/>
  <c r="BM134" i="5" s="1"/>
  <c r="BM135" i="5" s="1"/>
  <c r="BM136" i="5" s="1"/>
  <c r="BM137" i="5" s="1"/>
  <c r="BM138" i="5" s="1"/>
  <c r="BM139" i="5" s="1"/>
  <c r="BM140" i="5" s="1"/>
  <c r="BM141" i="5" s="1"/>
  <c r="BM142" i="5" s="1"/>
  <c r="BM143" i="5" s="1"/>
  <c r="BM144" i="5" s="1"/>
  <c r="BM145" i="5" s="1"/>
  <c r="BM146" i="5" s="1"/>
  <c r="BM147" i="5" s="1"/>
  <c r="BM148" i="5" s="1"/>
  <c r="BM149" i="5" s="1"/>
  <c r="BM150" i="5" s="1"/>
  <c r="BM151" i="5" s="1"/>
  <c r="BM152" i="5" s="1"/>
  <c r="BM153" i="5" s="1"/>
  <c r="BM154" i="5" s="1"/>
  <c r="BM155" i="5" s="1"/>
  <c r="BM156" i="5" s="1"/>
  <c r="BM157" i="5" s="1"/>
  <c r="BM158" i="5" s="1"/>
  <c r="BM159" i="5" s="1"/>
  <c r="BM160" i="5" s="1"/>
  <c r="BM161" i="5" s="1"/>
  <c r="BM162" i="5" s="1"/>
  <c r="BM163" i="5" s="1"/>
  <c r="BM164" i="5" s="1"/>
  <c r="BM165" i="5" s="1"/>
  <c r="BM166" i="5" s="1"/>
  <c r="BM167" i="5" s="1"/>
  <c r="BM168" i="5" s="1"/>
  <c r="BM169" i="5" s="1"/>
  <c r="BM170" i="5" s="1"/>
  <c r="BM171" i="5" s="1"/>
  <c r="BM172" i="5" s="1"/>
  <c r="BM173" i="5" s="1"/>
  <c r="BM174" i="5" s="1"/>
  <c r="BM175" i="5" s="1"/>
  <c r="BM176" i="5" s="1"/>
  <c r="BM177" i="5" s="1"/>
  <c r="BM178" i="5" s="1"/>
  <c r="BM179" i="5" s="1"/>
  <c r="BM180" i="5" s="1"/>
  <c r="BM181" i="5" s="1"/>
  <c r="BM182" i="5" s="1"/>
  <c r="BM183" i="5" s="1"/>
  <c r="BM184" i="5" s="1"/>
  <c r="BM185" i="5" s="1"/>
  <c r="BM186" i="5" s="1"/>
  <c r="BM187" i="5" s="1"/>
  <c r="BM188" i="5" s="1"/>
  <c r="BM189" i="5" s="1"/>
  <c r="BM190" i="5" s="1"/>
  <c r="BM191" i="5" s="1"/>
  <c r="BM192" i="5" s="1"/>
  <c r="BM193" i="5" s="1"/>
  <c r="BM194" i="5" s="1"/>
  <c r="BM195" i="5" s="1"/>
  <c r="BM196" i="5" s="1"/>
  <c r="BM197" i="5" s="1"/>
  <c r="BM198" i="5" s="1"/>
  <c r="BM199" i="5" s="1"/>
  <c r="BM200" i="5" s="1"/>
  <c r="BM201" i="5" s="1"/>
  <c r="BM202" i="5" s="1"/>
  <c r="BM203" i="5" s="1"/>
  <c r="BM204" i="5" s="1"/>
  <c r="BM205" i="5" s="1"/>
  <c r="BM206" i="5" s="1"/>
  <c r="BM207" i="5" s="1"/>
  <c r="BM208" i="5" s="1"/>
  <c r="BM209" i="5" s="1"/>
  <c r="BM210" i="5" s="1"/>
  <c r="BM211" i="5" s="1"/>
  <c r="BM212" i="5" s="1"/>
  <c r="BM213" i="5" s="1"/>
  <c r="BM214" i="5" s="1"/>
  <c r="BM215" i="5" s="1"/>
  <c r="BM216" i="5" s="1"/>
  <c r="BM217" i="5" s="1"/>
  <c r="BM218" i="5" s="1"/>
  <c r="BM219" i="5" s="1"/>
  <c r="BM220" i="5" s="1"/>
  <c r="BM221" i="5" s="1"/>
  <c r="BM222" i="5" s="1"/>
  <c r="BM223" i="5" s="1"/>
  <c r="BM224" i="5" s="1"/>
  <c r="BM225" i="5" s="1"/>
  <c r="BM226" i="5" s="1"/>
  <c r="BM227" i="5" s="1"/>
  <c r="BM228" i="5" s="1"/>
  <c r="BM229" i="5" s="1"/>
  <c r="BM230" i="5" s="1"/>
  <c r="BM231" i="5" s="1"/>
  <c r="BM232" i="5" s="1"/>
  <c r="BM233" i="5" s="1"/>
  <c r="BM234" i="5" s="1"/>
  <c r="BM235" i="5" s="1"/>
  <c r="BM236" i="5" s="1"/>
  <c r="BM237" i="5" s="1"/>
  <c r="BM238" i="5" s="1"/>
  <c r="BM239" i="5" s="1"/>
  <c r="BM240" i="5" s="1"/>
  <c r="BM241" i="5" s="1"/>
  <c r="BM242" i="5" s="1"/>
  <c r="BM243" i="5" s="1"/>
  <c r="BM244" i="5" s="1"/>
  <c r="BM245" i="5" s="1"/>
  <c r="BM246" i="5" s="1"/>
  <c r="BM247" i="5" s="1"/>
  <c r="BM248" i="5" s="1"/>
  <c r="BM249" i="5" s="1"/>
  <c r="BM250" i="5" s="1"/>
  <c r="BM251" i="5" s="1"/>
  <c r="BM252" i="5" s="1"/>
  <c r="BM253" i="5" s="1"/>
  <c r="BM254" i="5" s="1"/>
  <c r="BM255" i="5" s="1"/>
  <c r="BM256" i="5" s="1"/>
  <c r="BM257" i="5" s="1"/>
  <c r="BM258" i="5" s="1"/>
  <c r="BM259" i="5" s="1"/>
  <c r="BM260" i="5" s="1"/>
  <c r="BM261" i="5" s="1"/>
  <c r="BM262" i="5" s="1"/>
  <c r="BM263" i="5" s="1"/>
  <c r="BM264" i="5" s="1"/>
  <c r="BM265" i="5" s="1"/>
  <c r="BM266" i="5" s="1"/>
  <c r="BM267" i="5" s="1"/>
  <c r="BM268" i="5" s="1"/>
  <c r="BM269" i="5" s="1"/>
  <c r="BM270" i="5" s="1"/>
  <c r="BM271" i="5" s="1"/>
  <c r="BM272" i="5" s="1"/>
  <c r="BM273" i="5" s="1"/>
  <c r="BM274" i="5" s="1"/>
  <c r="BM275" i="5" s="1"/>
  <c r="BM276" i="5" s="1"/>
  <c r="BM277" i="5" s="1"/>
  <c r="BM278" i="5" s="1"/>
  <c r="BM279" i="5" s="1"/>
  <c r="BM280" i="5" s="1"/>
  <c r="BM281" i="5" s="1"/>
  <c r="BM282" i="5" s="1"/>
  <c r="BM283" i="5" s="1"/>
  <c r="BM284" i="5" s="1"/>
  <c r="BM285" i="5" s="1"/>
  <c r="BM286" i="5" s="1"/>
  <c r="BM287" i="5" s="1"/>
  <c r="BM288" i="5" s="1"/>
  <c r="BM289" i="5" s="1"/>
  <c r="BM290" i="5" s="1"/>
  <c r="BM291" i="5" s="1"/>
  <c r="BM292" i="5" s="1"/>
  <c r="BM293" i="5" s="1"/>
  <c r="BM294" i="5" s="1"/>
  <c r="BM295" i="5" s="1"/>
  <c r="BM296" i="5" s="1"/>
  <c r="BM297" i="5" s="1"/>
  <c r="BM298" i="5" s="1"/>
  <c r="BM299" i="5" s="1"/>
  <c r="BM300" i="5" s="1"/>
  <c r="BM301" i="5" s="1"/>
  <c r="BM302" i="5" s="1"/>
  <c r="BM303" i="5" s="1"/>
  <c r="BM304" i="5" s="1"/>
  <c r="BM305" i="5" s="1"/>
  <c r="BM306" i="5" s="1"/>
  <c r="BM307" i="5" s="1"/>
  <c r="BM308" i="5" s="1"/>
  <c r="BM309" i="5" s="1"/>
  <c r="BM310" i="5" s="1"/>
  <c r="BM311" i="5" s="1"/>
  <c r="BM312" i="5" s="1"/>
  <c r="BM313" i="5" s="1"/>
  <c r="BM314" i="5" s="1"/>
  <c r="BM315" i="5" s="1"/>
  <c r="BM316" i="5" s="1"/>
  <c r="BM317" i="5" s="1"/>
  <c r="BM318" i="5" s="1"/>
  <c r="BM319" i="5" s="1"/>
  <c r="BM320" i="5" s="1"/>
  <c r="BM321" i="5" s="1"/>
  <c r="BM322" i="5" s="1"/>
  <c r="BM323" i="5" s="1"/>
  <c r="BM324" i="5" s="1"/>
  <c r="BM325" i="5" s="1"/>
  <c r="BM326" i="5" s="1"/>
  <c r="BM327" i="5" s="1"/>
  <c r="BM328" i="5" s="1"/>
  <c r="BM329" i="5" s="1"/>
  <c r="BM330" i="5" s="1"/>
  <c r="BM331" i="5" s="1"/>
  <c r="BM332" i="5" s="1"/>
  <c r="BM333" i="5" s="1"/>
  <c r="BM334" i="5" s="1"/>
  <c r="BM335" i="5" s="1"/>
  <c r="BM336" i="5" s="1"/>
  <c r="BM337" i="5" s="1"/>
  <c r="BM338" i="5" s="1"/>
  <c r="BM339" i="5" s="1"/>
  <c r="BM340" i="5" s="1"/>
  <c r="BM341" i="5" s="1"/>
  <c r="BM342" i="5" s="1"/>
  <c r="BM343" i="5" s="1"/>
  <c r="BM344" i="5" s="1"/>
  <c r="BM345" i="5" s="1"/>
  <c r="BM346" i="5" s="1"/>
  <c r="BM347" i="5" s="1"/>
  <c r="BM348" i="5" s="1"/>
  <c r="BM349" i="5" s="1"/>
  <c r="BM350" i="5" s="1"/>
  <c r="BM351" i="5" s="1"/>
  <c r="BM352" i="5" s="1"/>
  <c r="BM353" i="5" s="1"/>
  <c r="BM354" i="5" s="1"/>
  <c r="BM355" i="5" s="1"/>
  <c r="BM356" i="5" s="1"/>
  <c r="BM357" i="5" s="1"/>
  <c r="BM358" i="5" s="1"/>
  <c r="BM359" i="5" s="1"/>
  <c r="BM360" i="5" s="1"/>
  <c r="BM361" i="5" s="1"/>
  <c r="BM362" i="5" s="1"/>
  <c r="BM363" i="5" s="1"/>
  <c r="BM364" i="5" s="1"/>
  <c r="BM365" i="5" s="1"/>
  <c r="BM366" i="5" s="1"/>
  <c r="BM367" i="5" s="1"/>
  <c r="BA4" i="5"/>
  <c r="BA5" i="5" s="1"/>
  <c r="BA6" i="5" s="1"/>
  <c r="BA7" i="5" s="1"/>
  <c r="BA8" i="5" s="1"/>
  <c r="BA9" i="5" s="1"/>
  <c r="BA10" i="5" s="1"/>
  <c r="BA11" i="5" s="1"/>
  <c r="BA12" i="5" s="1"/>
  <c r="BA13" i="5" s="1"/>
  <c r="BA14" i="5" s="1"/>
  <c r="BA15" i="5" s="1"/>
  <c r="BA16" i="5" s="1"/>
  <c r="BA17" i="5" s="1"/>
  <c r="BA18" i="5" s="1"/>
  <c r="BA19" i="5" s="1"/>
  <c r="BA20" i="5" s="1"/>
  <c r="BA21" i="5" s="1"/>
  <c r="BA22" i="5" s="1"/>
  <c r="BA23" i="5" s="1"/>
  <c r="BA24" i="5" s="1"/>
  <c r="BA25" i="5" s="1"/>
  <c r="BA26" i="5" s="1"/>
  <c r="BA27" i="5" s="1"/>
  <c r="BA28" i="5" s="1"/>
  <c r="BA29" i="5" s="1"/>
  <c r="BA30" i="5" s="1"/>
  <c r="BA31" i="5" s="1"/>
  <c r="BA32" i="5" s="1"/>
  <c r="BA33" i="5" s="1"/>
  <c r="BA34" i="5" s="1"/>
  <c r="BA35" i="5" s="1"/>
  <c r="BA36" i="5" s="1"/>
  <c r="BA37" i="5" s="1"/>
  <c r="BA38" i="5" s="1"/>
  <c r="BA39" i="5" s="1"/>
  <c r="BA40" i="5" s="1"/>
  <c r="BA41" i="5" s="1"/>
  <c r="BA42" i="5" s="1"/>
  <c r="BA43" i="5" s="1"/>
  <c r="BA44" i="5" s="1"/>
  <c r="BA45" i="5" s="1"/>
  <c r="BA46" i="5" s="1"/>
  <c r="BA47" i="5" s="1"/>
  <c r="BA48" i="5" s="1"/>
  <c r="BA49" i="5" s="1"/>
  <c r="BA50" i="5" s="1"/>
  <c r="BA51" i="5" s="1"/>
  <c r="BA52" i="5" s="1"/>
  <c r="BA53" i="5" s="1"/>
  <c r="BA54" i="5" s="1"/>
  <c r="BA55" i="5" s="1"/>
  <c r="BA56" i="5" s="1"/>
  <c r="BA57" i="5" s="1"/>
  <c r="BA58" i="5" s="1"/>
  <c r="BA59" i="5" s="1"/>
  <c r="BA60" i="5" s="1"/>
  <c r="BA61" i="5" s="1"/>
  <c r="BA62" i="5" s="1"/>
  <c r="BA63" i="5" s="1"/>
  <c r="BA64" i="5" s="1"/>
  <c r="BA65" i="5" s="1"/>
  <c r="BA66" i="5" s="1"/>
  <c r="BA67" i="5" s="1"/>
  <c r="BA68" i="5" s="1"/>
  <c r="BA69" i="5" s="1"/>
  <c r="BA70" i="5" s="1"/>
  <c r="BA71" i="5" s="1"/>
  <c r="BA72" i="5" s="1"/>
  <c r="BA73" i="5" s="1"/>
  <c r="BA74" i="5" s="1"/>
  <c r="BA75" i="5" s="1"/>
  <c r="BA76" i="5" s="1"/>
  <c r="BA77" i="5" s="1"/>
  <c r="BA78" i="5" s="1"/>
  <c r="BA79" i="5" s="1"/>
  <c r="BA80" i="5" s="1"/>
  <c r="BA81" i="5" s="1"/>
  <c r="BA82" i="5" s="1"/>
  <c r="BA83" i="5" s="1"/>
  <c r="BA84" i="5" s="1"/>
  <c r="BA85" i="5" s="1"/>
  <c r="BA86" i="5" s="1"/>
  <c r="BA87" i="5" s="1"/>
  <c r="BA88" i="5" s="1"/>
  <c r="BA89" i="5" s="1"/>
  <c r="BA90" i="5" s="1"/>
  <c r="BA91" i="5" s="1"/>
  <c r="BA92" i="5" s="1"/>
  <c r="BA93" i="5" s="1"/>
  <c r="BA94" i="5" s="1"/>
  <c r="BA95" i="5" s="1"/>
  <c r="BA96" i="5" s="1"/>
  <c r="BA97" i="5" s="1"/>
  <c r="BA98" i="5" s="1"/>
  <c r="BA99" i="5" s="1"/>
  <c r="BA100" i="5" s="1"/>
  <c r="BA101" i="5" s="1"/>
  <c r="BA102" i="5" s="1"/>
  <c r="BA103" i="5" s="1"/>
  <c r="BA104" i="5" s="1"/>
  <c r="BA105" i="5" s="1"/>
  <c r="BA106" i="5" s="1"/>
  <c r="BA107" i="5" s="1"/>
  <c r="BA108" i="5" s="1"/>
  <c r="BA109" i="5" s="1"/>
  <c r="BA110" i="5" s="1"/>
  <c r="BA111" i="5" s="1"/>
  <c r="BA112" i="5" s="1"/>
  <c r="BA113" i="5" s="1"/>
  <c r="BA114" i="5" s="1"/>
  <c r="BA115" i="5" s="1"/>
  <c r="BA116" i="5" s="1"/>
  <c r="BA117" i="5" s="1"/>
  <c r="BA118" i="5" s="1"/>
  <c r="BA119" i="5" s="1"/>
  <c r="BA120" i="5" s="1"/>
  <c r="BA121" i="5" s="1"/>
  <c r="BA122" i="5" s="1"/>
  <c r="BA123" i="5" s="1"/>
  <c r="BA124" i="5" s="1"/>
  <c r="BA125" i="5" s="1"/>
  <c r="BA126" i="5" s="1"/>
  <c r="BA127" i="5" s="1"/>
  <c r="BA128" i="5" s="1"/>
  <c r="BA129" i="5" s="1"/>
  <c r="BA130" i="5" s="1"/>
  <c r="BA131" i="5" s="1"/>
  <c r="BA132" i="5" s="1"/>
  <c r="BA133" i="5" s="1"/>
  <c r="BA134" i="5" s="1"/>
  <c r="BA135" i="5" s="1"/>
  <c r="BA136" i="5" s="1"/>
  <c r="BA137" i="5" s="1"/>
  <c r="BA138" i="5" s="1"/>
  <c r="BA139" i="5" s="1"/>
  <c r="BA140" i="5" s="1"/>
  <c r="BA141" i="5" s="1"/>
  <c r="BA142" i="5" s="1"/>
  <c r="BA143" i="5" s="1"/>
  <c r="BA144" i="5" s="1"/>
  <c r="BA145" i="5" s="1"/>
  <c r="BA146" i="5" s="1"/>
  <c r="BA147" i="5" s="1"/>
  <c r="BA148" i="5" s="1"/>
  <c r="BA149" i="5" s="1"/>
  <c r="BA150" i="5" s="1"/>
  <c r="BA151" i="5" s="1"/>
  <c r="BA152" i="5" s="1"/>
  <c r="BA153" i="5" s="1"/>
  <c r="BA154" i="5" s="1"/>
  <c r="BA155" i="5" s="1"/>
  <c r="BA156" i="5" s="1"/>
  <c r="BA157" i="5" s="1"/>
  <c r="BA158" i="5" s="1"/>
  <c r="BA159" i="5" s="1"/>
  <c r="BA160" i="5" s="1"/>
  <c r="BA161" i="5" s="1"/>
  <c r="BA162" i="5" s="1"/>
  <c r="BA163" i="5" s="1"/>
  <c r="BA164" i="5" s="1"/>
  <c r="BA165" i="5" s="1"/>
  <c r="BA166" i="5" s="1"/>
  <c r="BA167" i="5" s="1"/>
  <c r="BA168" i="5" s="1"/>
  <c r="BA169" i="5" s="1"/>
  <c r="BA170" i="5" s="1"/>
  <c r="BA171" i="5" s="1"/>
  <c r="BA172" i="5" s="1"/>
  <c r="BA173" i="5" s="1"/>
  <c r="BA174" i="5" s="1"/>
  <c r="BA175" i="5" s="1"/>
  <c r="BA176" i="5" s="1"/>
  <c r="BA177" i="5" s="1"/>
  <c r="BA178" i="5" s="1"/>
  <c r="BA179" i="5" s="1"/>
  <c r="BA180" i="5" s="1"/>
  <c r="BA181" i="5" s="1"/>
  <c r="BA182" i="5" s="1"/>
  <c r="BA183" i="5" s="1"/>
  <c r="BA184" i="5" s="1"/>
  <c r="BA185" i="5" s="1"/>
  <c r="BA186" i="5" s="1"/>
  <c r="BA187" i="5" s="1"/>
  <c r="BA188" i="5" s="1"/>
  <c r="BA189" i="5" s="1"/>
  <c r="BA190" i="5" s="1"/>
  <c r="BA191" i="5" s="1"/>
  <c r="BA192" i="5" s="1"/>
  <c r="BA193" i="5" s="1"/>
  <c r="BA194" i="5" s="1"/>
  <c r="BA195" i="5" s="1"/>
  <c r="BA196" i="5" s="1"/>
  <c r="BA197" i="5" s="1"/>
  <c r="BA198" i="5" s="1"/>
  <c r="BA199" i="5" s="1"/>
  <c r="BA200" i="5" s="1"/>
  <c r="BA201" i="5" s="1"/>
  <c r="BA202" i="5" s="1"/>
  <c r="BA203" i="5" s="1"/>
  <c r="BA204" i="5" s="1"/>
  <c r="BA205" i="5" s="1"/>
  <c r="BA206" i="5" s="1"/>
  <c r="BA207" i="5" s="1"/>
  <c r="BA208" i="5" s="1"/>
  <c r="BA209" i="5" s="1"/>
  <c r="BA210" i="5" s="1"/>
  <c r="BA211" i="5" s="1"/>
  <c r="BA212" i="5" s="1"/>
  <c r="BA213" i="5" s="1"/>
  <c r="BA214" i="5" s="1"/>
  <c r="BA215" i="5" s="1"/>
  <c r="BA216" i="5" s="1"/>
  <c r="BA217" i="5" s="1"/>
  <c r="BA218" i="5" s="1"/>
  <c r="BA219" i="5" s="1"/>
  <c r="BA220" i="5" s="1"/>
  <c r="BA221" i="5" s="1"/>
  <c r="BA222" i="5" s="1"/>
  <c r="BA223" i="5" s="1"/>
  <c r="BA224" i="5" s="1"/>
  <c r="BA225" i="5" s="1"/>
  <c r="BA226" i="5" s="1"/>
  <c r="BA227" i="5" s="1"/>
  <c r="BA228" i="5" s="1"/>
  <c r="BA229" i="5" s="1"/>
  <c r="BA230" i="5" s="1"/>
  <c r="BA231" i="5" s="1"/>
  <c r="BA232" i="5" s="1"/>
  <c r="BA233" i="5" s="1"/>
  <c r="BA234" i="5" s="1"/>
  <c r="BA235" i="5" s="1"/>
  <c r="BA236" i="5" s="1"/>
  <c r="BA237" i="5" s="1"/>
  <c r="BA238" i="5" s="1"/>
  <c r="BA239" i="5" s="1"/>
  <c r="BA240" i="5" s="1"/>
  <c r="BA241" i="5" s="1"/>
  <c r="BA242" i="5" s="1"/>
  <c r="BA243" i="5" s="1"/>
  <c r="BA244" i="5" s="1"/>
  <c r="BA245" i="5" s="1"/>
  <c r="BA246" i="5" s="1"/>
  <c r="BA247" i="5" s="1"/>
  <c r="BA248" i="5" s="1"/>
  <c r="BA249" i="5" s="1"/>
  <c r="BA250" i="5" s="1"/>
  <c r="BA251" i="5" s="1"/>
  <c r="BA252" i="5" s="1"/>
  <c r="BA253" i="5" s="1"/>
  <c r="BA254" i="5" s="1"/>
  <c r="BA255" i="5" s="1"/>
  <c r="BA256" i="5" s="1"/>
  <c r="BA257" i="5" s="1"/>
  <c r="BA258" i="5" s="1"/>
  <c r="BA259" i="5" s="1"/>
  <c r="BA260" i="5" s="1"/>
  <c r="BA261" i="5" s="1"/>
  <c r="BA262" i="5" s="1"/>
  <c r="BA263" i="5" s="1"/>
  <c r="BA264" i="5" s="1"/>
  <c r="BA265" i="5" s="1"/>
  <c r="BA266" i="5" s="1"/>
  <c r="BA267" i="5" s="1"/>
  <c r="BA268" i="5" s="1"/>
  <c r="BA269" i="5" s="1"/>
  <c r="BA270" i="5" s="1"/>
  <c r="BA271" i="5" s="1"/>
  <c r="BA272" i="5" s="1"/>
  <c r="BA273" i="5" s="1"/>
  <c r="BA274" i="5" s="1"/>
  <c r="BA275" i="5" s="1"/>
  <c r="BA276" i="5" s="1"/>
  <c r="BA277" i="5" s="1"/>
  <c r="BA278" i="5" s="1"/>
  <c r="BA279" i="5" s="1"/>
  <c r="BA280" i="5" s="1"/>
  <c r="BA281" i="5" s="1"/>
  <c r="BA282" i="5" s="1"/>
  <c r="BA283" i="5" s="1"/>
  <c r="BA284" i="5" s="1"/>
  <c r="BA285" i="5" s="1"/>
  <c r="BA286" i="5" s="1"/>
  <c r="BA287" i="5" s="1"/>
  <c r="BA288" i="5" s="1"/>
  <c r="BA289" i="5" s="1"/>
  <c r="BA290" i="5" s="1"/>
  <c r="BA291" i="5" s="1"/>
  <c r="BA292" i="5" s="1"/>
  <c r="BA293" i="5" s="1"/>
  <c r="BA294" i="5" s="1"/>
  <c r="BA295" i="5" s="1"/>
  <c r="BA296" i="5" s="1"/>
  <c r="BA297" i="5" s="1"/>
  <c r="BA298" i="5" s="1"/>
  <c r="BA299" i="5" s="1"/>
  <c r="BA300" i="5" s="1"/>
  <c r="BA301" i="5" s="1"/>
  <c r="BA302" i="5" s="1"/>
  <c r="BA303" i="5" s="1"/>
  <c r="BA304" i="5" s="1"/>
  <c r="BA305" i="5" s="1"/>
  <c r="BA306" i="5" s="1"/>
  <c r="BA307" i="5" s="1"/>
  <c r="BA308" i="5" s="1"/>
  <c r="BA309" i="5" s="1"/>
  <c r="BA310" i="5" s="1"/>
  <c r="BA311" i="5" s="1"/>
  <c r="BA312" i="5" s="1"/>
  <c r="BA313" i="5" s="1"/>
  <c r="BA314" i="5" s="1"/>
  <c r="BA315" i="5" s="1"/>
  <c r="BA316" i="5" s="1"/>
  <c r="BA317" i="5" s="1"/>
  <c r="BA318" i="5" s="1"/>
  <c r="BA319" i="5" s="1"/>
  <c r="BA320" i="5" s="1"/>
  <c r="BA321" i="5" s="1"/>
  <c r="BA322" i="5" s="1"/>
  <c r="BA323" i="5" s="1"/>
  <c r="BA324" i="5" s="1"/>
  <c r="BA325" i="5" s="1"/>
  <c r="BA326" i="5" s="1"/>
  <c r="BA327" i="5" s="1"/>
  <c r="BA328" i="5" s="1"/>
  <c r="BA329" i="5" s="1"/>
  <c r="BA330" i="5" s="1"/>
  <c r="BA331" i="5" s="1"/>
  <c r="BA332" i="5" s="1"/>
  <c r="BA333" i="5" s="1"/>
  <c r="BA334" i="5" s="1"/>
  <c r="BA335" i="5" s="1"/>
  <c r="BA336" i="5" s="1"/>
  <c r="BA337" i="5" s="1"/>
  <c r="BA338" i="5" s="1"/>
  <c r="BA339" i="5" s="1"/>
  <c r="BA340" i="5" s="1"/>
  <c r="BA341" i="5" s="1"/>
  <c r="BA342" i="5" s="1"/>
  <c r="BA343" i="5" s="1"/>
  <c r="BA344" i="5" s="1"/>
  <c r="BA345" i="5" s="1"/>
  <c r="BA346" i="5" s="1"/>
  <c r="BA347" i="5" s="1"/>
  <c r="BA348" i="5" s="1"/>
  <c r="BA349" i="5" s="1"/>
  <c r="BA350" i="5" s="1"/>
  <c r="BA351" i="5" s="1"/>
  <c r="BA352" i="5" s="1"/>
  <c r="BA353" i="5" s="1"/>
  <c r="BA354" i="5" s="1"/>
  <c r="BA355" i="5" s="1"/>
  <c r="BA356" i="5" s="1"/>
  <c r="BA357" i="5" s="1"/>
  <c r="BA358" i="5" s="1"/>
  <c r="BA359" i="5" s="1"/>
  <c r="BA360" i="5" s="1"/>
  <c r="BA361" i="5" s="1"/>
  <c r="BA362" i="5" s="1"/>
  <c r="BA363" i="5" s="1"/>
  <c r="BA364" i="5" s="1"/>
  <c r="BA365" i="5" s="1"/>
  <c r="BA366" i="5" s="1"/>
  <c r="BA367" i="5" s="1"/>
  <c r="CG4" i="5"/>
  <c r="CG5" i="5" s="1"/>
  <c r="CG6" i="5" s="1"/>
  <c r="CG7" i="5" s="1"/>
  <c r="CG8" i="5" s="1"/>
  <c r="CG9" i="5" s="1"/>
  <c r="CG10" i="5" s="1"/>
  <c r="CG11" i="5" s="1"/>
  <c r="CG12" i="5" s="1"/>
  <c r="CG13" i="5" s="1"/>
  <c r="CG14" i="5" s="1"/>
  <c r="CG15" i="5" s="1"/>
  <c r="CG16" i="5" s="1"/>
  <c r="CG17" i="5" s="1"/>
  <c r="CG18" i="5" s="1"/>
  <c r="CG19" i="5" s="1"/>
  <c r="CG20" i="5" s="1"/>
  <c r="CG21" i="5" s="1"/>
  <c r="CG22" i="5" s="1"/>
  <c r="CG23" i="5" s="1"/>
  <c r="CG24" i="5" s="1"/>
  <c r="CG25" i="5" s="1"/>
  <c r="CG26" i="5" s="1"/>
  <c r="CG27" i="5" s="1"/>
  <c r="CG28" i="5" s="1"/>
  <c r="CG29" i="5" s="1"/>
  <c r="CG30" i="5" s="1"/>
  <c r="CG31" i="5" s="1"/>
  <c r="CG32" i="5" s="1"/>
  <c r="CG33" i="5" s="1"/>
  <c r="CG34" i="5" s="1"/>
  <c r="CG35" i="5" s="1"/>
  <c r="CG36" i="5" s="1"/>
  <c r="CG37" i="5" s="1"/>
  <c r="CG38" i="5" s="1"/>
  <c r="CG39" i="5" s="1"/>
  <c r="CG40" i="5" s="1"/>
  <c r="CG41" i="5" s="1"/>
  <c r="CG42" i="5" s="1"/>
  <c r="CG43" i="5" s="1"/>
  <c r="CG44" i="5" s="1"/>
  <c r="CG45" i="5" s="1"/>
  <c r="CG46" i="5" s="1"/>
  <c r="CG47" i="5" s="1"/>
  <c r="CG48" i="5" s="1"/>
  <c r="CG49" i="5" s="1"/>
  <c r="CG50" i="5" s="1"/>
  <c r="CG51" i="5" s="1"/>
  <c r="CG52" i="5" s="1"/>
  <c r="CG53" i="5" s="1"/>
  <c r="CG54" i="5" s="1"/>
  <c r="CG55" i="5" s="1"/>
  <c r="CG56" i="5" s="1"/>
  <c r="CG57" i="5" s="1"/>
  <c r="CG58" i="5" s="1"/>
  <c r="CG59" i="5" s="1"/>
  <c r="CG60" i="5" s="1"/>
  <c r="CG61" i="5" s="1"/>
  <c r="CG62" i="5" s="1"/>
  <c r="CG63" i="5" s="1"/>
  <c r="CG64" i="5" s="1"/>
  <c r="CG65" i="5" s="1"/>
  <c r="CG66" i="5" s="1"/>
  <c r="CG67" i="5" s="1"/>
  <c r="CG68" i="5" s="1"/>
  <c r="CG69" i="5" s="1"/>
  <c r="CG70" i="5" s="1"/>
  <c r="CG71" i="5" s="1"/>
  <c r="CG72" i="5" s="1"/>
  <c r="CG73" i="5" s="1"/>
  <c r="CG74" i="5" s="1"/>
  <c r="CG75" i="5" s="1"/>
  <c r="CG76" i="5" s="1"/>
  <c r="CG77" i="5" s="1"/>
  <c r="CG78" i="5" s="1"/>
  <c r="CG79" i="5" s="1"/>
  <c r="CG80" i="5" s="1"/>
  <c r="CG81" i="5" s="1"/>
  <c r="CG82" i="5" s="1"/>
  <c r="CG83" i="5" s="1"/>
  <c r="CG84" i="5" s="1"/>
  <c r="CG85" i="5" s="1"/>
  <c r="CG86" i="5" s="1"/>
  <c r="CG87" i="5" s="1"/>
  <c r="CG88" i="5" s="1"/>
  <c r="CG89" i="5" s="1"/>
  <c r="CG90" i="5" s="1"/>
  <c r="CG91" i="5" s="1"/>
  <c r="CG92" i="5" s="1"/>
  <c r="CG93" i="5" s="1"/>
  <c r="CG94" i="5" s="1"/>
  <c r="CG95" i="5" s="1"/>
  <c r="CG96" i="5" s="1"/>
  <c r="CG97" i="5" s="1"/>
  <c r="CG98" i="5" s="1"/>
  <c r="CG99" i="5" s="1"/>
  <c r="CG100" i="5" s="1"/>
  <c r="CG101" i="5" s="1"/>
  <c r="CG102" i="5" s="1"/>
  <c r="CG103" i="5" s="1"/>
  <c r="CG104" i="5" s="1"/>
  <c r="CG105" i="5" s="1"/>
  <c r="CG106" i="5" s="1"/>
  <c r="CG107" i="5" s="1"/>
  <c r="CG108" i="5" s="1"/>
  <c r="CG109" i="5" s="1"/>
  <c r="CG110" i="5" s="1"/>
  <c r="CG111" i="5" s="1"/>
  <c r="CG112" i="5" s="1"/>
  <c r="CG113" i="5" s="1"/>
  <c r="CG114" i="5" s="1"/>
  <c r="CG115" i="5" s="1"/>
  <c r="CG116" i="5" s="1"/>
  <c r="CG117" i="5" s="1"/>
  <c r="CG118" i="5" s="1"/>
  <c r="CG119" i="5" s="1"/>
  <c r="CG120" i="5" s="1"/>
  <c r="CG121" i="5" s="1"/>
  <c r="CG122" i="5" s="1"/>
  <c r="CG123" i="5" s="1"/>
  <c r="CG124" i="5" s="1"/>
  <c r="CG125" i="5" s="1"/>
  <c r="CG126" i="5" s="1"/>
  <c r="CG127" i="5" s="1"/>
  <c r="CG128" i="5" s="1"/>
  <c r="CG129" i="5" s="1"/>
  <c r="CG130" i="5" s="1"/>
  <c r="CG131" i="5" s="1"/>
  <c r="CG132" i="5" s="1"/>
  <c r="CG133" i="5" s="1"/>
  <c r="CG134" i="5" s="1"/>
  <c r="CG135" i="5" s="1"/>
  <c r="CG136" i="5" s="1"/>
  <c r="CG137" i="5" s="1"/>
  <c r="CG138" i="5" s="1"/>
  <c r="CG139" i="5" s="1"/>
  <c r="CG140" i="5" s="1"/>
  <c r="CG141" i="5" s="1"/>
  <c r="CG142" i="5" s="1"/>
  <c r="CG143" i="5" s="1"/>
  <c r="CG144" i="5" s="1"/>
  <c r="CG145" i="5" s="1"/>
  <c r="CG146" i="5" s="1"/>
  <c r="CG147" i="5" s="1"/>
  <c r="CG148" i="5" s="1"/>
  <c r="CG149" i="5" s="1"/>
  <c r="CG150" i="5" s="1"/>
  <c r="CG151" i="5" s="1"/>
  <c r="CG152" i="5" s="1"/>
  <c r="CG153" i="5" s="1"/>
  <c r="CG154" i="5" s="1"/>
  <c r="CG155" i="5" s="1"/>
  <c r="CG156" i="5" s="1"/>
  <c r="CG157" i="5" s="1"/>
  <c r="CG158" i="5" s="1"/>
  <c r="CG159" i="5" s="1"/>
  <c r="CG160" i="5" s="1"/>
  <c r="CG161" i="5" s="1"/>
  <c r="CG162" i="5" s="1"/>
  <c r="CG163" i="5" s="1"/>
  <c r="CG164" i="5" s="1"/>
  <c r="CG165" i="5" s="1"/>
  <c r="CG166" i="5" s="1"/>
  <c r="CG167" i="5" s="1"/>
  <c r="CG168" i="5" s="1"/>
  <c r="CG169" i="5" s="1"/>
  <c r="CG170" i="5" s="1"/>
  <c r="CG171" i="5" s="1"/>
  <c r="CG172" i="5" s="1"/>
  <c r="CG173" i="5" s="1"/>
  <c r="CG174" i="5" s="1"/>
  <c r="CG175" i="5" s="1"/>
  <c r="CG176" i="5" s="1"/>
  <c r="CG177" i="5" s="1"/>
  <c r="CG178" i="5" s="1"/>
  <c r="CG179" i="5" s="1"/>
  <c r="CG180" i="5" s="1"/>
  <c r="CG181" i="5" s="1"/>
  <c r="CG182" i="5" s="1"/>
  <c r="CG183" i="5" s="1"/>
  <c r="CG184" i="5" s="1"/>
  <c r="CG185" i="5" s="1"/>
  <c r="CG186" i="5" s="1"/>
  <c r="CG187" i="5" s="1"/>
  <c r="CG188" i="5" s="1"/>
  <c r="CG189" i="5" s="1"/>
  <c r="CG190" i="5" s="1"/>
  <c r="CG191" i="5" s="1"/>
  <c r="CG192" i="5" s="1"/>
  <c r="CG193" i="5" s="1"/>
  <c r="CG194" i="5" s="1"/>
  <c r="CG195" i="5" s="1"/>
  <c r="CG196" i="5" s="1"/>
  <c r="CG197" i="5" s="1"/>
  <c r="CG198" i="5" s="1"/>
  <c r="CG199" i="5" s="1"/>
  <c r="CG200" i="5" s="1"/>
  <c r="CG201" i="5" s="1"/>
  <c r="CG202" i="5" s="1"/>
  <c r="CG203" i="5" s="1"/>
  <c r="CG204" i="5" s="1"/>
  <c r="CG205" i="5" s="1"/>
  <c r="CG206" i="5" s="1"/>
  <c r="CG207" i="5" s="1"/>
  <c r="CG208" i="5" s="1"/>
  <c r="CG209" i="5" s="1"/>
  <c r="CG210" i="5" s="1"/>
  <c r="CG211" i="5" s="1"/>
  <c r="CG212" i="5" s="1"/>
  <c r="CG213" i="5" s="1"/>
  <c r="CG214" i="5" s="1"/>
  <c r="CG215" i="5" s="1"/>
  <c r="CG216" i="5" s="1"/>
  <c r="CG217" i="5" s="1"/>
  <c r="CG218" i="5" s="1"/>
  <c r="CG219" i="5" s="1"/>
  <c r="CG220" i="5" s="1"/>
  <c r="CG221" i="5" s="1"/>
  <c r="CG222" i="5" s="1"/>
  <c r="CG223" i="5" s="1"/>
  <c r="CG224" i="5" s="1"/>
  <c r="CG225" i="5" s="1"/>
  <c r="CG226" i="5" s="1"/>
  <c r="CG227" i="5" s="1"/>
  <c r="CG228" i="5" s="1"/>
  <c r="CG229" i="5" s="1"/>
  <c r="CG230" i="5" s="1"/>
  <c r="CG231" i="5" s="1"/>
  <c r="CG232" i="5" s="1"/>
  <c r="CG233" i="5" s="1"/>
  <c r="CG234" i="5" s="1"/>
  <c r="CG235" i="5" s="1"/>
  <c r="CG236" i="5" s="1"/>
  <c r="CG237" i="5" s="1"/>
  <c r="CG238" i="5" s="1"/>
  <c r="CG239" i="5" s="1"/>
  <c r="CG240" i="5" s="1"/>
  <c r="CG241" i="5" s="1"/>
  <c r="CG242" i="5" s="1"/>
  <c r="CG243" i="5" s="1"/>
  <c r="CG244" i="5" s="1"/>
  <c r="CG245" i="5" s="1"/>
  <c r="CG246" i="5" s="1"/>
  <c r="CG247" i="5" s="1"/>
  <c r="CG248" i="5" s="1"/>
  <c r="CG249" i="5" s="1"/>
  <c r="CG250" i="5" s="1"/>
  <c r="CG251" i="5" s="1"/>
  <c r="CG252" i="5" s="1"/>
  <c r="CG253" i="5" s="1"/>
  <c r="CG254" i="5" s="1"/>
  <c r="CG255" i="5" s="1"/>
  <c r="CG256" i="5" s="1"/>
  <c r="CG257" i="5" s="1"/>
  <c r="CG258" i="5" s="1"/>
  <c r="CG259" i="5" s="1"/>
  <c r="CG260" i="5" s="1"/>
  <c r="CG261" i="5" s="1"/>
  <c r="CG262" i="5" s="1"/>
  <c r="CG263" i="5" s="1"/>
  <c r="CG264" i="5" s="1"/>
  <c r="CG265" i="5" s="1"/>
  <c r="CG266" i="5" s="1"/>
  <c r="CG267" i="5" s="1"/>
  <c r="CG268" i="5" s="1"/>
  <c r="CG269" i="5" s="1"/>
  <c r="CG270" i="5" s="1"/>
  <c r="CG271" i="5" s="1"/>
  <c r="CG272" i="5" s="1"/>
  <c r="CG273" i="5" s="1"/>
  <c r="CG274" i="5" s="1"/>
  <c r="CG275" i="5" s="1"/>
  <c r="CG276" i="5" s="1"/>
  <c r="CG277" i="5" s="1"/>
  <c r="CG278" i="5" s="1"/>
  <c r="CG279" i="5" s="1"/>
  <c r="CG280" i="5" s="1"/>
  <c r="CG281" i="5" s="1"/>
  <c r="CG282" i="5" s="1"/>
  <c r="CG283" i="5" s="1"/>
  <c r="CG284" i="5" s="1"/>
  <c r="CG285" i="5" s="1"/>
  <c r="CG286" i="5" s="1"/>
  <c r="CG287" i="5" s="1"/>
  <c r="CG288" i="5" s="1"/>
  <c r="CG289" i="5" s="1"/>
  <c r="CG290" i="5" s="1"/>
  <c r="CG291" i="5" s="1"/>
  <c r="CG292" i="5" s="1"/>
  <c r="CG293" i="5" s="1"/>
  <c r="CG294" i="5" s="1"/>
  <c r="CG295" i="5" s="1"/>
  <c r="CG296" i="5" s="1"/>
  <c r="CG297" i="5" s="1"/>
  <c r="CG298" i="5" s="1"/>
  <c r="CG299" i="5" s="1"/>
  <c r="CG300" i="5" s="1"/>
  <c r="CG301" i="5" s="1"/>
  <c r="CG302" i="5" s="1"/>
  <c r="CG303" i="5" s="1"/>
  <c r="CG304" i="5" s="1"/>
  <c r="CG305" i="5" s="1"/>
  <c r="CG306" i="5" s="1"/>
  <c r="CG307" i="5" s="1"/>
  <c r="CG308" i="5" s="1"/>
  <c r="CG309" i="5" s="1"/>
  <c r="CG310" i="5" s="1"/>
  <c r="CG311" i="5" s="1"/>
  <c r="CG312" i="5" s="1"/>
  <c r="CG313" i="5" s="1"/>
  <c r="CG314" i="5" s="1"/>
  <c r="CG315" i="5" s="1"/>
  <c r="CG316" i="5" s="1"/>
  <c r="CG317" i="5" s="1"/>
  <c r="CG318" i="5" s="1"/>
  <c r="CG319" i="5" s="1"/>
  <c r="CG320" i="5" s="1"/>
  <c r="CG321" i="5" s="1"/>
  <c r="CG322" i="5" s="1"/>
  <c r="CG323" i="5" s="1"/>
  <c r="CG324" i="5" s="1"/>
  <c r="CG325" i="5" s="1"/>
  <c r="CG326" i="5" s="1"/>
  <c r="CG327" i="5" s="1"/>
  <c r="CG328" i="5" s="1"/>
  <c r="CG329" i="5" s="1"/>
  <c r="CG330" i="5" s="1"/>
  <c r="CG331" i="5" s="1"/>
  <c r="CG332" i="5" s="1"/>
  <c r="CG333" i="5" s="1"/>
  <c r="CG334" i="5" s="1"/>
  <c r="CG335" i="5" s="1"/>
  <c r="CG336" i="5" s="1"/>
  <c r="CG337" i="5" s="1"/>
  <c r="CG338" i="5" s="1"/>
  <c r="CG339" i="5" s="1"/>
  <c r="CG340" i="5" s="1"/>
  <c r="CG341" i="5" s="1"/>
  <c r="CG342" i="5" s="1"/>
  <c r="CG343" i="5" s="1"/>
  <c r="CG344" i="5" s="1"/>
  <c r="CG345" i="5" s="1"/>
  <c r="CG346" i="5" s="1"/>
  <c r="CG347" i="5" s="1"/>
  <c r="CG348" i="5" s="1"/>
  <c r="CG349" i="5" s="1"/>
  <c r="CG350" i="5" s="1"/>
  <c r="CG351" i="5" s="1"/>
  <c r="CG352" i="5" s="1"/>
  <c r="CG353" i="5" s="1"/>
  <c r="CG354" i="5" s="1"/>
  <c r="CG355" i="5" s="1"/>
  <c r="CG356" i="5" s="1"/>
  <c r="CG357" i="5" s="1"/>
  <c r="CG358" i="5" s="1"/>
  <c r="CG359" i="5" s="1"/>
  <c r="CG360" i="5" s="1"/>
  <c r="CG361" i="5" s="1"/>
  <c r="CG362" i="5" s="1"/>
  <c r="CG363" i="5" s="1"/>
  <c r="CG364" i="5" s="1"/>
  <c r="CG365" i="5" s="1"/>
  <c r="CG366" i="5" s="1"/>
  <c r="CG367" i="5" s="1"/>
  <c r="CW4" i="5"/>
  <c r="CW5" i="5" s="1"/>
  <c r="CW6" i="5" s="1"/>
  <c r="CW7" i="5" s="1"/>
  <c r="CW8" i="5" s="1"/>
  <c r="CW9" i="5" s="1"/>
  <c r="CW10" i="5" s="1"/>
  <c r="CW11" i="5" s="1"/>
  <c r="CW12" i="5" s="1"/>
  <c r="CW13" i="5" s="1"/>
  <c r="CW14" i="5" s="1"/>
  <c r="CW15" i="5" s="1"/>
  <c r="CW16" i="5" s="1"/>
  <c r="CW17" i="5" s="1"/>
  <c r="CW18" i="5" s="1"/>
  <c r="CW19" i="5" s="1"/>
  <c r="CW20" i="5" s="1"/>
  <c r="CW21" i="5" s="1"/>
  <c r="CW22" i="5" s="1"/>
  <c r="CW23" i="5" s="1"/>
  <c r="CW24" i="5" s="1"/>
  <c r="CW25" i="5" s="1"/>
  <c r="CW26" i="5" s="1"/>
  <c r="CW27" i="5" s="1"/>
  <c r="CW28" i="5" s="1"/>
  <c r="CW29" i="5" s="1"/>
  <c r="CW30" i="5" s="1"/>
  <c r="CW31" i="5" s="1"/>
  <c r="CW32" i="5" s="1"/>
  <c r="CW33" i="5" s="1"/>
  <c r="CW34" i="5" s="1"/>
  <c r="CW35" i="5" s="1"/>
  <c r="CW36" i="5" s="1"/>
  <c r="CW37" i="5" s="1"/>
  <c r="CW38" i="5" s="1"/>
  <c r="CW39" i="5" s="1"/>
  <c r="CW40" i="5" s="1"/>
  <c r="CW41" i="5" s="1"/>
  <c r="CW42" i="5" s="1"/>
  <c r="CW43" i="5" s="1"/>
  <c r="CW44" i="5" s="1"/>
  <c r="CW45" i="5" s="1"/>
  <c r="CW46" i="5" s="1"/>
  <c r="CW47" i="5" s="1"/>
  <c r="CW48" i="5" s="1"/>
  <c r="CW49" i="5" s="1"/>
  <c r="CW50" i="5" s="1"/>
  <c r="CW51" i="5" s="1"/>
  <c r="CW52" i="5" s="1"/>
  <c r="CW53" i="5" s="1"/>
  <c r="CW54" i="5" s="1"/>
  <c r="CW55" i="5" s="1"/>
  <c r="CW56" i="5" s="1"/>
  <c r="CW57" i="5" s="1"/>
  <c r="CW58" i="5" s="1"/>
  <c r="CW59" i="5" s="1"/>
  <c r="CW60" i="5" s="1"/>
  <c r="CW61" i="5" s="1"/>
  <c r="CW62" i="5" s="1"/>
  <c r="CW63" i="5" s="1"/>
  <c r="CW64" i="5" s="1"/>
  <c r="CW65" i="5" s="1"/>
  <c r="CW66" i="5" s="1"/>
  <c r="CW67" i="5" s="1"/>
  <c r="CW68" i="5" s="1"/>
  <c r="CW69" i="5" s="1"/>
  <c r="CW70" i="5" s="1"/>
  <c r="CW71" i="5" s="1"/>
  <c r="CW72" i="5" s="1"/>
  <c r="CW73" i="5" s="1"/>
  <c r="CW74" i="5" s="1"/>
  <c r="CW75" i="5" s="1"/>
  <c r="CW76" i="5" s="1"/>
  <c r="CW77" i="5" s="1"/>
  <c r="CW78" i="5" s="1"/>
  <c r="CW79" i="5" s="1"/>
  <c r="CW80" i="5" s="1"/>
  <c r="CW81" i="5" s="1"/>
  <c r="CW82" i="5" s="1"/>
  <c r="CW83" i="5" s="1"/>
  <c r="CW84" i="5" s="1"/>
  <c r="CW85" i="5" s="1"/>
  <c r="CW86" i="5" s="1"/>
  <c r="CW87" i="5" s="1"/>
  <c r="CW88" i="5" s="1"/>
  <c r="CW89" i="5" s="1"/>
  <c r="CW90" i="5" s="1"/>
  <c r="CW91" i="5" s="1"/>
  <c r="CW92" i="5" s="1"/>
  <c r="CW93" i="5" s="1"/>
  <c r="CW94" i="5" s="1"/>
  <c r="CW95" i="5" s="1"/>
  <c r="CW96" i="5" s="1"/>
  <c r="CW97" i="5" s="1"/>
  <c r="CW98" i="5" s="1"/>
  <c r="CW99" i="5" s="1"/>
  <c r="CW100" i="5" s="1"/>
  <c r="CW101" i="5" s="1"/>
  <c r="CW102" i="5" s="1"/>
  <c r="CW103" i="5" s="1"/>
  <c r="CW104" i="5" s="1"/>
  <c r="CW105" i="5" s="1"/>
  <c r="CW106" i="5" s="1"/>
  <c r="CW107" i="5" s="1"/>
  <c r="CW108" i="5" s="1"/>
  <c r="CW109" i="5" s="1"/>
  <c r="CW110" i="5" s="1"/>
  <c r="CW111" i="5" s="1"/>
  <c r="CW112" i="5" s="1"/>
  <c r="CW113" i="5" s="1"/>
  <c r="CW114" i="5" s="1"/>
  <c r="CW115" i="5" s="1"/>
  <c r="CW116" i="5" s="1"/>
  <c r="CW117" i="5" s="1"/>
  <c r="CW118" i="5" s="1"/>
  <c r="CW119" i="5" s="1"/>
  <c r="CW120" i="5" s="1"/>
  <c r="CW121" i="5" s="1"/>
  <c r="CW122" i="5" s="1"/>
  <c r="CW123" i="5" s="1"/>
  <c r="CW124" i="5" s="1"/>
  <c r="CW125" i="5" s="1"/>
  <c r="CW126" i="5" s="1"/>
  <c r="CW127" i="5" s="1"/>
  <c r="CW128" i="5" s="1"/>
  <c r="CW129" i="5" s="1"/>
  <c r="CW130" i="5" s="1"/>
  <c r="CW131" i="5" s="1"/>
  <c r="CW132" i="5" s="1"/>
  <c r="CW133" i="5" s="1"/>
  <c r="CW134" i="5" s="1"/>
  <c r="CW135" i="5" s="1"/>
  <c r="CW136" i="5" s="1"/>
  <c r="CW137" i="5" s="1"/>
  <c r="CW138" i="5" s="1"/>
  <c r="CW139" i="5" s="1"/>
  <c r="CW140" i="5" s="1"/>
  <c r="CW141" i="5" s="1"/>
  <c r="CW142" i="5" s="1"/>
  <c r="CW143" i="5" s="1"/>
  <c r="CW144" i="5" s="1"/>
  <c r="CW145" i="5" s="1"/>
  <c r="CW146" i="5" s="1"/>
  <c r="CW147" i="5" s="1"/>
  <c r="CW148" i="5" s="1"/>
  <c r="CW149" i="5" s="1"/>
  <c r="CW150" i="5" s="1"/>
  <c r="CW151" i="5" s="1"/>
  <c r="CW152" i="5" s="1"/>
  <c r="CW153" i="5" s="1"/>
  <c r="CW154" i="5" s="1"/>
  <c r="CW155" i="5" s="1"/>
  <c r="CW156" i="5" s="1"/>
  <c r="CW157" i="5" s="1"/>
  <c r="CW158" i="5" s="1"/>
  <c r="CW159" i="5" s="1"/>
  <c r="CW160" i="5" s="1"/>
  <c r="CW161" i="5" s="1"/>
  <c r="CW162" i="5" s="1"/>
  <c r="CW163" i="5" s="1"/>
  <c r="CW164" i="5" s="1"/>
  <c r="CW165" i="5" s="1"/>
  <c r="CW166" i="5" s="1"/>
  <c r="CW167" i="5" s="1"/>
  <c r="CW168" i="5" s="1"/>
  <c r="CW169" i="5" s="1"/>
  <c r="CW170" i="5" s="1"/>
  <c r="CW171" i="5" s="1"/>
  <c r="CW172" i="5" s="1"/>
  <c r="CW173" i="5" s="1"/>
  <c r="CW174" i="5" s="1"/>
  <c r="CW175" i="5" s="1"/>
  <c r="CW176" i="5" s="1"/>
  <c r="CW177" i="5" s="1"/>
  <c r="CW178" i="5" s="1"/>
  <c r="CW179" i="5" s="1"/>
  <c r="CW180" i="5" s="1"/>
  <c r="CW181" i="5" s="1"/>
  <c r="CW182" i="5" s="1"/>
  <c r="CW183" i="5" s="1"/>
  <c r="CW184" i="5" s="1"/>
  <c r="CW185" i="5" s="1"/>
  <c r="CW186" i="5" s="1"/>
  <c r="CW187" i="5" s="1"/>
  <c r="CW188" i="5" s="1"/>
  <c r="CW189" i="5" s="1"/>
  <c r="CW190" i="5" s="1"/>
  <c r="CW191" i="5" s="1"/>
  <c r="CW192" i="5" s="1"/>
  <c r="CW193" i="5" s="1"/>
  <c r="CW194" i="5" s="1"/>
  <c r="CW195" i="5" s="1"/>
  <c r="CW196" i="5" s="1"/>
  <c r="CW197" i="5" s="1"/>
  <c r="CW198" i="5" s="1"/>
  <c r="CW199" i="5" s="1"/>
  <c r="CW200" i="5" s="1"/>
  <c r="CW201" i="5" s="1"/>
  <c r="CW202" i="5" s="1"/>
  <c r="CW203" i="5" s="1"/>
  <c r="CW204" i="5" s="1"/>
  <c r="CW205" i="5" s="1"/>
  <c r="CW206" i="5" s="1"/>
  <c r="CW207" i="5" s="1"/>
  <c r="CW208" i="5" s="1"/>
  <c r="CW209" i="5" s="1"/>
  <c r="CW210" i="5" s="1"/>
  <c r="CW211" i="5" s="1"/>
  <c r="CW212" i="5" s="1"/>
  <c r="CW213" i="5" s="1"/>
  <c r="CW214" i="5" s="1"/>
  <c r="CW215" i="5" s="1"/>
  <c r="CW216" i="5" s="1"/>
  <c r="CW217" i="5" s="1"/>
  <c r="CW218" i="5" s="1"/>
  <c r="CW219" i="5" s="1"/>
  <c r="CW220" i="5" s="1"/>
  <c r="CW221" i="5" s="1"/>
  <c r="CW222" i="5" s="1"/>
  <c r="CW223" i="5" s="1"/>
  <c r="CW224" i="5" s="1"/>
  <c r="CW225" i="5" s="1"/>
  <c r="CW226" i="5" s="1"/>
  <c r="CW227" i="5" s="1"/>
  <c r="CW228" i="5" s="1"/>
  <c r="CW229" i="5" s="1"/>
  <c r="CW230" i="5" s="1"/>
  <c r="CW231" i="5" s="1"/>
  <c r="CW232" i="5" s="1"/>
  <c r="CW233" i="5" s="1"/>
  <c r="CW234" i="5" s="1"/>
  <c r="CW235" i="5" s="1"/>
  <c r="CW236" i="5" s="1"/>
  <c r="CW237" i="5" s="1"/>
  <c r="CW238" i="5" s="1"/>
  <c r="CW239" i="5" s="1"/>
  <c r="CW240" i="5" s="1"/>
  <c r="CW241" i="5" s="1"/>
  <c r="CW242" i="5" s="1"/>
  <c r="CW243" i="5" s="1"/>
  <c r="CW244" i="5" s="1"/>
  <c r="CW245" i="5" s="1"/>
  <c r="CW246" i="5" s="1"/>
  <c r="CW247" i="5" s="1"/>
  <c r="CW248" i="5" s="1"/>
  <c r="CW249" i="5" s="1"/>
  <c r="CW250" i="5" s="1"/>
  <c r="CW251" i="5" s="1"/>
  <c r="CW252" i="5" s="1"/>
  <c r="CW253" i="5" s="1"/>
  <c r="CW254" i="5" s="1"/>
  <c r="CW255" i="5" s="1"/>
  <c r="CW256" i="5" s="1"/>
  <c r="CW257" i="5" s="1"/>
  <c r="CW258" i="5" s="1"/>
  <c r="CW259" i="5" s="1"/>
  <c r="CW260" i="5" s="1"/>
  <c r="CW261" i="5" s="1"/>
  <c r="CW262" i="5" s="1"/>
  <c r="CW263" i="5" s="1"/>
  <c r="CW264" i="5" s="1"/>
  <c r="CW265" i="5" s="1"/>
  <c r="CW266" i="5" s="1"/>
  <c r="CW267" i="5" s="1"/>
  <c r="CW268" i="5" s="1"/>
  <c r="CW269" i="5" s="1"/>
  <c r="CW270" i="5" s="1"/>
  <c r="CW271" i="5" s="1"/>
  <c r="CW272" i="5" s="1"/>
  <c r="CW273" i="5" s="1"/>
  <c r="CW274" i="5" s="1"/>
  <c r="CW275" i="5" s="1"/>
  <c r="CW276" i="5" s="1"/>
  <c r="CW277" i="5" s="1"/>
  <c r="CW278" i="5" s="1"/>
  <c r="CW279" i="5" s="1"/>
  <c r="CW280" i="5" s="1"/>
  <c r="CW281" i="5" s="1"/>
  <c r="CW282" i="5" s="1"/>
  <c r="CW283" i="5" s="1"/>
  <c r="CW284" i="5" s="1"/>
  <c r="CW285" i="5" s="1"/>
  <c r="CW286" i="5" s="1"/>
  <c r="CW287" i="5" s="1"/>
  <c r="CW288" i="5" s="1"/>
  <c r="CW289" i="5" s="1"/>
  <c r="CW290" i="5" s="1"/>
  <c r="CW291" i="5" s="1"/>
  <c r="CW292" i="5" s="1"/>
  <c r="CW293" i="5" s="1"/>
  <c r="CW294" i="5" s="1"/>
  <c r="CW295" i="5" s="1"/>
  <c r="CW296" i="5" s="1"/>
  <c r="CW297" i="5" s="1"/>
  <c r="CW298" i="5" s="1"/>
  <c r="CW299" i="5" s="1"/>
  <c r="CW300" i="5" s="1"/>
  <c r="CW301" i="5" s="1"/>
  <c r="CW302" i="5" s="1"/>
  <c r="CW303" i="5" s="1"/>
  <c r="CW304" i="5" s="1"/>
  <c r="CW305" i="5" s="1"/>
  <c r="CW306" i="5" s="1"/>
  <c r="CW307" i="5" s="1"/>
  <c r="CW308" i="5" s="1"/>
  <c r="CW309" i="5" s="1"/>
  <c r="CW310" i="5" s="1"/>
  <c r="CW311" i="5" s="1"/>
  <c r="CW312" i="5" s="1"/>
  <c r="CW313" i="5" s="1"/>
  <c r="CW314" i="5" s="1"/>
  <c r="CW315" i="5" s="1"/>
  <c r="CW316" i="5" s="1"/>
  <c r="CW317" i="5" s="1"/>
  <c r="CW318" i="5" s="1"/>
  <c r="CW319" i="5" s="1"/>
  <c r="CW320" i="5" s="1"/>
  <c r="CW321" i="5" s="1"/>
  <c r="CW322" i="5" s="1"/>
  <c r="CW323" i="5" s="1"/>
  <c r="CW324" i="5" s="1"/>
  <c r="CW325" i="5" s="1"/>
  <c r="CW326" i="5" s="1"/>
  <c r="CW327" i="5" s="1"/>
  <c r="CW328" i="5" s="1"/>
  <c r="CW329" i="5" s="1"/>
  <c r="CW330" i="5" s="1"/>
  <c r="CW331" i="5" s="1"/>
  <c r="CW332" i="5" s="1"/>
  <c r="CW333" i="5" s="1"/>
  <c r="CW334" i="5" s="1"/>
  <c r="CW335" i="5" s="1"/>
  <c r="CW336" i="5" s="1"/>
  <c r="CW337" i="5" s="1"/>
  <c r="CW338" i="5" s="1"/>
  <c r="CW339" i="5" s="1"/>
  <c r="CW340" i="5" s="1"/>
  <c r="CW341" i="5" s="1"/>
  <c r="CW342" i="5" s="1"/>
  <c r="CW343" i="5" s="1"/>
  <c r="CW344" i="5" s="1"/>
  <c r="CW345" i="5" s="1"/>
  <c r="CW346" i="5" s="1"/>
  <c r="CW347" i="5" s="1"/>
  <c r="CW348" i="5" s="1"/>
  <c r="CW349" i="5" s="1"/>
  <c r="CW350" i="5" s="1"/>
  <c r="CW351" i="5" s="1"/>
  <c r="CW352" i="5" s="1"/>
  <c r="CW353" i="5" s="1"/>
  <c r="CW354" i="5" s="1"/>
  <c r="CW355" i="5" s="1"/>
  <c r="CW356" i="5" s="1"/>
  <c r="CW357" i="5" s="1"/>
  <c r="CW358" i="5" s="1"/>
  <c r="CW359" i="5" s="1"/>
  <c r="CW360" i="5" s="1"/>
  <c r="CW361" i="5" s="1"/>
  <c r="CW362" i="5" s="1"/>
  <c r="CW363" i="5" s="1"/>
  <c r="CW364" i="5" s="1"/>
  <c r="CW365" i="5" s="1"/>
  <c r="CW366" i="5" s="1"/>
  <c r="CW367" i="5" s="1"/>
  <c r="T17" i="4"/>
  <c r="X17" i="4"/>
  <c r="AN65" i="1"/>
  <c r="AN189" i="1"/>
  <c r="AN96" i="1"/>
  <c r="AN219" i="1"/>
  <c r="AN341" i="1"/>
  <c r="AN310" i="1"/>
  <c r="AN281" i="1"/>
  <c r="AN249" i="1"/>
  <c r="AN157" i="1"/>
  <c r="AN127" i="1"/>
  <c r="M127" i="7"/>
  <c r="O126" i="7"/>
  <c r="M223" i="7"/>
  <c r="O222" i="7"/>
  <c r="O96" i="7"/>
  <c r="M97" i="7"/>
  <c r="M310" i="7"/>
  <c r="O309" i="7"/>
  <c r="M159" i="7"/>
  <c r="O158" i="7"/>
  <c r="M250" i="7"/>
  <c r="O249" i="7"/>
  <c r="O65" i="7"/>
  <c r="M66" i="7"/>
  <c r="O340" i="7"/>
  <c r="M341" i="7"/>
  <c r="M191" i="7"/>
  <c r="O190" i="7"/>
  <c r="M280" i="7"/>
  <c r="O279" i="7"/>
  <c r="X368" i="5"/>
  <c r="T3" i="5"/>
  <c r="Y4" i="5"/>
  <c r="P3" i="4"/>
  <c r="P17" i="4" s="1"/>
  <c r="AS5" i="5" l="1"/>
  <c r="AS6" i="5" s="1"/>
  <c r="AS7" i="5" s="1"/>
  <c r="AS8" i="5" s="1"/>
  <c r="AS9" i="5" s="1"/>
  <c r="AS10" i="5" s="1"/>
  <c r="AS11" i="5" s="1"/>
  <c r="AS12" i="5" s="1"/>
  <c r="AS13" i="5" s="1"/>
  <c r="AS14" i="5" s="1"/>
  <c r="AS15" i="5" s="1"/>
  <c r="AS16" i="5" s="1"/>
  <c r="AS17" i="5" s="1"/>
  <c r="AS18" i="5" s="1"/>
  <c r="AS19" i="5" s="1"/>
  <c r="AS20" i="5" s="1"/>
  <c r="AS21" i="5" s="1"/>
  <c r="AS22" i="5" s="1"/>
  <c r="AS23" i="5" s="1"/>
  <c r="AS24" i="5" s="1"/>
  <c r="AS25" i="5" s="1"/>
  <c r="AS26" i="5" s="1"/>
  <c r="AS27" i="5" s="1"/>
  <c r="AS28" i="5" s="1"/>
  <c r="AS29" i="5" s="1"/>
  <c r="AS30" i="5" s="1"/>
  <c r="AS31" i="5" s="1"/>
  <c r="AS32" i="5" s="1"/>
  <c r="AS33" i="5" s="1"/>
  <c r="AS34" i="5" s="1"/>
  <c r="AS35" i="5" s="1"/>
  <c r="AS36" i="5" s="1"/>
  <c r="AS37" i="5" s="1"/>
  <c r="AS38" i="5" s="1"/>
  <c r="AS39" i="5" s="1"/>
  <c r="AS40" i="5" s="1"/>
  <c r="AS41" i="5" s="1"/>
  <c r="AS42" i="5" s="1"/>
  <c r="AS43" i="5" s="1"/>
  <c r="AS44" i="5" s="1"/>
  <c r="AS45" i="5" s="1"/>
  <c r="AS46" i="5" s="1"/>
  <c r="AS47" i="5" s="1"/>
  <c r="AS48" i="5" s="1"/>
  <c r="AS49" i="5" s="1"/>
  <c r="AS50" i="5" s="1"/>
  <c r="AS51" i="5" s="1"/>
  <c r="AS52" i="5" s="1"/>
  <c r="AS53" i="5" s="1"/>
  <c r="AS54" i="5" s="1"/>
  <c r="AS55" i="5" s="1"/>
  <c r="AS56" i="5" s="1"/>
  <c r="AS57" i="5" s="1"/>
  <c r="AS58" i="5" s="1"/>
  <c r="AS59" i="5" s="1"/>
  <c r="AS60" i="5" s="1"/>
  <c r="AS61" i="5" s="1"/>
  <c r="AS62" i="5" s="1"/>
  <c r="AS63" i="5" s="1"/>
  <c r="AS64" i="5" s="1"/>
  <c r="AS65" i="5" s="1"/>
  <c r="AS66" i="5" s="1"/>
  <c r="AS67" i="5" s="1"/>
  <c r="AS68" i="5" s="1"/>
  <c r="AS69" i="5" s="1"/>
  <c r="AS70" i="5" s="1"/>
  <c r="AS71" i="5" s="1"/>
  <c r="AS72" i="5" s="1"/>
  <c r="AS73" i="5" s="1"/>
  <c r="AS74" i="5" s="1"/>
  <c r="AS75" i="5" s="1"/>
  <c r="AS76" i="5" s="1"/>
  <c r="AS77" i="5" s="1"/>
  <c r="AS78" i="5" s="1"/>
  <c r="AS79" i="5" s="1"/>
  <c r="AS80" i="5" s="1"/>
  <c r="AS81" i="5" s="1"/>
  <c r="AS82" i="5" s="1"/>
  <c r="AS83" i="5" s="1"/>
  <c r="AS84" i="5" s="1"/>
  <c r="AS85" i="5" s="1"/>
  <c r="AS86" i="5" s="1"/>
  <c r="AS87" i="5" s="1"/>
  <c r="AS88" i="5" s="1"/>
  <c r="AS89" i="5" s="1"/>
  <c r="AS90" i="5" s="1"/>
  <c r="AS91" i="5" s="1"/>
  <c r="AS92" i="5" s="1"/>
  <c r="AS93" i="5" s="1"/>
  <c r="AS94" i="5" s="1"/>
  <c r="AS95" i="5" s="1"/>
  <c r="AS96" i="5" s="1"/>
  <c r="AS97" i="5" s="1"/>
  <c r="AS98" i="5" s="1"/>
  <c r="AS99" i="5" s="1"/>
  <c r="AS100" i="5" s="1"/>
  <c r="AS101" i="5" s="1"/>
  <c r="AS102" i="5" s="1"/>
  <c r="AS103" i="5" s="1"/>
  <c r="AS104" i="5" s="1"/>
  <c r="AS105" i="5" s="1"/>
  <c r="AS106" i="5" s="1"/>
  <c r="AS107" i="5" s="1"/>
  <c r="AS108" i="5" s="1"/>
  <c r="AS109" i="5" s="1"/>
  <c r="AS110" i="5" s="1"/>
  <c r="AS111" i="5" s="1"/>
  <c r="AS112" i="5" s="1"/>
  <c r="AS113" i="5" s="1"/>
  <c r="AS114" i="5" s="1"/>
  <c r="AS115" i="5" s="1"/>
  <c r="AS116" i="5" s="1"/>
  <c r="AS117" i="5" s="1"/>
  <c r="AS118" i="5" s="1"/>
  <c r="AS119" i="5" s="1"/>
  <c r="AS120" i="5" s="1"/>
  <c r="AS121" i="5" s="1"/>
  <c r="AS122" i="5" s="1"/>
  <c r="AS123" i="5" s="1"/>
  <c r="AS124" i="5" s="1"/>
  <c r="AS125" i="5" s="1"/>
  <c r="AS126" i="5" s="1"/>
  <c r="AS127" i="5" s="1"/>
  <c r="AS128" i="5" s="1"/>
  <c r="AS129" i="5" s="1"/>
  <c r="AS130" i="5" s="1"/>
  <c r="AS131" i="5" s="1"/>
  <c r="AS132" i="5" s="1"/>
  <c r="AS133" i="5" s="1"/>
  <c r="AS134" i="5" s="1"/>
  <c r="AS135" i="5" s="1"/>
  <c r="AS136" i="5" s="1"/>
  <c r="AS137" i="5" s="1"/>
  <c r="AS138" i="5" s="1"/>
  <c r="AS139" i="5" s="1"/>
  <c r="AS140" i="5" s="1"/>
  <c r="AS141" i="5" s="1"/>
  <c r="AS142" i="5" s="1"/>
  <c r="AS143" i="5" s="1"/>
  <c r="AS144" i="5" s="1"/>
  <c r="AS145" i="5" s="1"/>
  <c r="AS146" i="5" s="1"/>
  <c r="AS147" i="5" s="1"/>
  <c r="AS148" i="5" s="1"/>
  <c r="AS149" i="5" s="1"/>
  <c r="AS150" i="5" s="1"/>
  <c r="AS151" i="5" s="1"/>
  <c r="AS152" i="5" s="1"/>
  <c r="AS153" i="5" s="1"/>
  <c r="AS154" i="5" s="1"/>
  <c r="AS155" i="5" s="1"/>
  <c r="AS156" i="5" s="1"/>
  <c r="AS157" i="5" s="1"/>
  <c r="AS158" i="5" s="1"/>
  <c r="AS159" i="5" s="1"/>
  <c r="AS160" i="5" s="1"/>
  <c r="AS161" i="5" s="1"/>
  <c r="AS162" i="5" s="1"/>
  <c r="AS163" i="5" s="1"/>
  <c r="AS164" i="5" s="1"/>
  <c r="AS165" i="5" s="1"/>
  <c r="AS166" i="5" s="1"/>
  <c r="AS167" i="5" s="1"/>
  <c r="AS168" i="5" s="1"/>
  <c r="AS169" i="5" s="1"/>
  <c r="AS170" i="5" s="1"/>
  <c r="AS171" i="5" s="1"/>
  <c r="AS172" i="5" s="1"/>
  <c r="AS173" i="5" s="1"/>
  <c r="AS174" i="5" s="1"/>
  <c r="AS175" i="5" s="1"/>
  <c r="AS176" i="5" s="1"/>
  <c r="AS177" i="5" s="1"/>
  <c r="AS178" i="5" s="1"/>
  <c r="AS179" i="5" s="1"/>
  <c r="AS180" i="5" s="1"/>
  <c r="AS181" i="5" s="1"/>
  <c r="AS182" i="5" s="1"/>
  <c r="AS183" i="5" s="1"/>
  <c r="AS184" i="5" s="1"/>
  <c r="AS185" i="5" s="1"/>
  <c r="AS186" i="5" s="1"/>
  <c r="AS187" i="5" s="1"/>
  <c r="AS188" i="5" s="1"/>
  <c r="AS189" i="5" s="1"/>
  <c r="AS190" i="5" s="1"/>
  <c r="AS191" i="5" s="1"/>
  <c r="AS192" i="5" s="1"/>
  <c r="AS193" i="5" s="1"/>
  <c r="AS194" i="5" s="1"/>
  <c r="AS195" i="5" s="1"/>
  <c r="AS196" i="5" s="1"/>
  <c r="AS197" i="5" s="1"/>
  <c r="AS198" i="5" s="1"/>
  <c r="AS199" i="5" s="1"/>
  <c r="AS200" i="5" s="1"/>
  <c r="AS201" i="5" s="1"/>
  <c r="AS202" i="5" s="1"/>
  <c r="AS203" i="5" s="1"/>
  <c r="AS204" i="5" s="1"/>
  <c r="AS205" i="5" s="1"/>
  <c r="AS206" i="5" s="1"/>
  <c r="AS207" i="5" s="1"/>
  <c r="AS208" i="5" s="1"/>
  <c r="AS209" i="5" s="1"/>
  <c r="AS210" i="5" s="1"/>
  <c r="AS211" i="5" s="1"/>
  <c r="AS212" i="5" s="1"/>
  <c r="AS213" i="5" s="1"/>
  <c r="AS214" i="5" s="1"/>
  <c r="AS215" i="5" s="1"/>
  <c r="AS216" i="5" s="1"/>
  <c r="AS217" i="5" s="1"/>
  <c r="AS218" i="5" s="1"/>
  <c r="AS219" i="5" s="1"/>
  <c r="AS220" i="5" s="1"/>
  <c r="AS221" i="5" s="1"/>
  <c r="AS222" i="5" s="1"/>
  <c r="AS223" i="5" s="1"/>
  <c r="AS224" i="5" s="1"/>
  <c r="AS225" i="5" s="1"/>
  <c r="AS226" i="5" s="1"/>
  <c r="AS227" i="5" s="1"/>
  <c r="AS228" i="5" s="1"/>
  <c r="AS229" i="5" s="1"/>
  <c r="AS230" i="5" s="1"/>
  <c r="AS231" i="5" s="1"/>
  <c r="AS232" i="5" s="1"/>
  <c r="AS233" i="5" s="1"/>
  <c r="AS234" i="5" s="1"/>
  <c r="AS235" i="5" s="1"/>
  <c r="AS236" i="5" s="1"/>
  <c r="AS237" i="5" s="1"/>
  <c r="AS238" i="5" s="1"/>
  <c r="AS239" i="5" s="1"/>
  <c r="AS240" i="5" s="1"/>
  <c r="AS241" i="5" s="1"/>
  <c r="AS242" i="5" s="1"/>
  <c r="AS243" i="5" s="1"/>
  <c r="AS244" i="5" s="1"/>
  <c r="AS245" i="5" s="1"/>
  <c r="AS246" i="5" s="1"/>
  <c r="AS247" i="5" s="1"/>
  <c r="AS248" i="5" s="1"/>
  <c r="AS249" i="5" s="1"/>
  <c r="AS250" i="5" s="1"/>
  <c r="AS251" i="5" s="1"/>
  <c r="AS252" i="5" s="1"/>
  <c r="AS253" i="5" s="1"/>
  <c r="AS254" i="5" s="1"/>
  <c r="AS255" i="5" s="1"/>
  <c r="AS256" i="5" s="1"/>
  <c r="AS257" i="5" s="1"/>
  <c r="AS258" i="5" s="1"/>
  <c r="AS259" i="5" s="1"/>
  <c r="AS260" i="5" s="1"/>
  <c r="AS261" i="5" s="1"/>
  <c r="AS262" i="5" s="1"/>
  <c r="AS263" i="5" s="1"/>
  <c r="AS264" i="5" s="1"/>
  <c r="AS265" i="5" s="1"/>
  <c r="AS266" i="5" s="1"/>
  <c r="AS267" i="5" s="1"/>
  <c r="AS268" i="5" s="1"/>
  <c r="AS269" i="5" s="1"/>
  <c r="AS270" i="5" s="1"/>
  <c r="AS271" i="5" s="1"/>
  <c r="AS272" i="5" s="1"/>
  <c r="AS273" i="5" s="1"/>
  <c r="AS274" i="5" s="1"/>
  <c r="AS275" i="5" s="1"/>
  <c r="AS276" i="5" s="1"/>
  <c r="AS277" i="5" s="1"/>
  <c r="AS278" i="5" s="1"/>
  <c r="AS279" i="5" s="1"/>
  <c r="AS280" i="5" s="1"/>
  <c r="AS281" i="5" s="1"/>
  <c r="AS282" i="5" s="1"/>
  <c r="AS283" i="5" s="1"/>
  <c r="AS284" i="5" s="1"/>
  <c r="AS285" i="5" s="1"/>
  <c r="AS286" i="5" s="1"/>
  <c r="AS287" i="5" s="1"/>
  <c r="AS288" i="5" s="1"/>
  <c r="AS289" i="5" s="1"/>
  <c r="AS290" i="5" s="1"/>
  <c r="AS291" i="5" s="1"/>
  <c r="AS292" i="5" s="1"/>
  <c r="AS293" i="5" s="1"/>
  <c r="AS294" i="5" s="1"/>
  <c r="AS295" i="5" s="1"/>
  <c r="AS296" i="5" s="1"/>
  <c r="AS297" i="5" s="1"/>
  <c r="AS298" i="5" s="1"/>
  <c r="AS299" i="5" s="1"/>
  <c r="AS300" i="5" s="1"/>
  <c r="AS301" i="5" s="1"/>
  <c r="AS302" i="5" s="1"/>
  <c r="AS303" i="5" s="1"/>
  <c r="AS304" i="5" s="1"/>
  <c r="AS305" i="5" s="1"/>
  <c r="AS306" i="5" s="1"/>
  <c r="AS307" i="5" s="1"/>
  <c r="AS308" i="5" s="1"/>
  <c r="AS309" i="5" s="1"/>
  <c r="AS310" i="5" s="1"/>
  <c r="AS311" i="5" s="1"/>
  <c r="AS312" i="5" s="1"/>
  <c r="AS313" i="5" s="1"/>
  <c r="AS314" i="5" s="1"/>
  <c r="AS315" i="5" s="1"/>
  <c r="AS316" i="5" s="1"/>
  <c r="AS317" i="5" s="1"/>
  <c r="AS318" i="5" s="1"/>
  <c r="AS319" i="5" s="1"/>
  <c r="AS320" i="5" s="1"/>
  <c r="AS321" i="5" s="1"/>
  <c r="AS322" i="5" s="1"/>
  <c r="AS323" i="5" s="1"/>
  <c r="AS324" i="5" s="1"/>
  <c r="AS325" i="5" s="1"/>
  <c r="AS326" i="5" s="1"/>
  <c r="AS327" i="5" s="1"/>
  <c r="AS328" i="5" s="1"/>
  <c r="AS329" i="5" s="1"/>
  <c r="AS330" i="5" s="1"/>
  <c r="AS331" i="5" s="1"/>
  <c r="AS332" i="5" s="1"/>
  <c r="AS333" i="5" s="1"/>
  <c r="AS334" i="5" s="1"/>
  <c r="AS335" i="5" s="1"/>
  <c r="AS336" i="5" s="1"/>
  <c r="AS337" i="5" s="1"/>
  <c r="AS338" i="5" s="1"/>
  <c r="AS339" i="5" s="1"/>
  <c r="AS340" i="5" s="1"/>
  <c r="AS341" i="5" s="1"/>
  <c r="AS342" i="5" s="1"/>
  <c r="AS343" i="5" s="1"/>
  <c r="AS344" i="5" s="1"/>
  <c r="AS345" i="5" s="1"/>
  <c r="AS346" i="5" s="1"/>
  <c r="AS347" i="5" s="1"/>
  <c r="AS348" i="5" s="1"/>
  <c r="AS349" i="5" s="1"/>
  <c r="AS350" i="5" s="1"/>
  <c r="AS351" i="5" s="1"/>
  <c r="AS352" i="5" s="1"/>
  <c r="AS353" i="5" s="1"/>
  <c r="AS354" i="5" s="1"/>
  <c r="AS355" i="5" s="1"/>
  <c r="AS356" i="5" s="1"/>
  <c r="AS357" i="5" s="1"/>
  <c r="AS358" i="5" s="1"/>
  <c r="AS359" i="5" s="1"/>
  <c r="AS360" i="5" s="1"/>
  <c r="AS361" i="5" s="1"/>
  <c r="AS362" i="5" s="1"/>
  <c r="AS363" i="5" s="1"/>
  <c r="AS364" i="5" s="1"/>
  <c r="AS365" i="5" s="1"/>
  <c r="AS366" i="5" s="1"/>
  <c r="AS367" i="5" s="1"/>
  <c r="CS13" i="5"/>
  <c r="CS14" i="5" s="1"/>
  <c r="CS15" i="5" s="1"/>
  <c r="CS16" i="5" s="1"/>
  <c r="CS17" i="5" s="1"/>
  <c r="CS18" i="5" s="1"/>
  <c r="CS19" i="5" s="1"/>
  <c r="CS20" i="5" s="1"/>
  <c r="CS21" i="5" s="1"/>
  <c r="CS22" i="5" s="1"/>
  <c r="CS23" i="5" s="1"/>
  <c r="CS24" i="5" s="1"/>
  <c r="CS25" i="5" s="1"/>
  <c r="CS26" i="5" s="1"/>
  <c r="CS27" i="5" s="1"/>
  <c r="CS28" i="5" s="1"/>
  <c r="CS29" i="5" s="1"/>
  <c r="CS30" i="5" s="1"/>
  <c r="CS31" i="5" s="1"/>
  <c r="CS32" i="5" s="1"/>
  <c r="CS33" i="5" s="1"/>
  <c r="CS34" i="5" s="1"/>
  <c r="CS35" i="5" s="1"/>
  <c r="CS36" i="5" s="1"/>
  <c r="CS37" i="5" s="1"/>
  <c r="CS38" i="5" s="1"/>
  <c r="CS39" i="5" s="1"/>
  <c r="CS40" i="5" s="1"/>
  <c r="CS41" i="5" s="1"/>
  <c r="CS42" i="5" s="1"/>
  <c r="CS43" i="5" s="1"/>
  <c r="CS44" i="5" s="1"/>
  <c r="CS45" i="5" s="1"/>
  <c r="CS46" i="5" s="1"/>
  <c r="CS47" i="5" s="1"/>
  <c r="CS48" i="5" s="1"/>
  <c r="CS49" i="5" s="1"/>
  <c r="CS50" i="5" s="1"/>
  <c r="CS51" i="5" s="1"/>
  <c r="CS52" i="5" s="1"/>
  <c r="CS53" i="5" s="1"/>
  <c r="CS54" i="5" s="1"/>
  <c r="CS55" i="5" s="1"/>
  <c r="CS56" i="5" s="1"/>
  <c r="CS57" i="5" s="1"/>
  <c r="CS58" i="5" s="1"/>
  <c r="CS59" i="5" s="1"/>
  <c r="CS60" i="5" s="1"/>
  <c r="CS61" i="5" s="1"/>
  <c r="CS62" i="5" s="1"/>
  <c r="CS63" i="5" s="1"/>
  <c r="CS64" i="5" s="1"/>
  <c r="CS65" i="5" s="1"/>
  <c r="CS66" i="5" s="1"/>
  <c r="CS67" i="5" s="1"/>
  <c r="CS68" i="5" s="1"/>
  <c r="CS69" i="5" s="1"/>
  <c r="CS70" i="5" s="1"/>
  <c r="CS71" i="5" s="1"/>
  <c r="CS72" i="5" s="1"/>
  <c r="CS73" i="5" s="1"/>
  <c r="CS74" i="5" s="1"/>
  <c r="CS75" i="5" s="1"/>
  <c r="CS76" i="5" s="1"/>
  <c r="CS77" i="5" s="1"/>
  <c r="CS78" i="5" s="1"/>
  <c r="CS79" i="5" s="1"/>
  <c r="CS80" i="5" s="1"/>
  <c r="CS81" i="5" s="1"/>
  <c r="CS82" i="5" s="1"/>
  <c r="CS83" i="5" s="1"/>
  <c r="CS84" i="5" s="1"/>
  <c r="CS85" i="5" s="1"/>
  <c r="CS86" i="5" s="1"/>
  <c r="CS87" i="5" s="1"/>
  <c r="CS88" i="5" s="1"/>
  <c r="CS89" i="5" s="1"/>
  <c r="CS90" i="5" s="1"/>
  <c r="CS91" i="5" s="1"/>
  <c r="CS92" i="5" s="1"/>
  <c r="CS93" i="5" s="1"/>
  <c r="CS94" i="5" s="1"/>
  <c r="CS95" i="5" s="1"/>
  <c r="CS96" i="5" s="1"/>
  <c r="CS97" i="5" s="1"/>
  <c r="CS98" i="5" s="1"/>
  <c r="CS99" i="5" s="1"/>
  <c r="CS100" i="5" s="1"/>
  <c r="CS101" i="5" s="1"/>
  <c r="CS102" i="5" s="1"/>
  <c r="CS103" i="5" s="1"/>
  <c r="CS104" i="5" s="1"/>
  <c r="CS105" i="5" s="1"/>
  <c r="CS106" i="5" s="1"/>
  <c r="CS107" i="5" s="1"/>
  <c r="CS108" i="5" s="1"/>
  <c r="CS109" i="5" s="1"/>
  <c r="CS110" i="5" s="1"/>
  <c r="CS111" i="5" s="1"/>
  <c r="CS112" i="5" s="1"/>
  <c r="CS113" i="5" s="1"/>
  <c r="CS114" i="5" s="1"/>
  <c r="CS115" i="5" s="1"/>
  <c r="CS116" i="5" s="1"/>
  <c r="CS117" i="5" s="1"/>
  <c r="CS118" i="5" s="1"/>
  <c r="CS119" i="5" s="1"/>
  <c r="CS120" i="5" s="1"/>
  <c r="CS121" i="5" s="1"/>
  <c r="CS122" i="5" s="1"/>
  <c r="CS123" i="5" s="1"/>
  <c r="CS124" i="5" s="1"/>
  <c r="CS125" i="5" s="1"/>
  <c r="CS126" i="5" s="1"/>
  <c r="CS127" i="5" s="1"/>
  <c r="CS128" i="5" s="1"/>
  <c r="CS129" i="5" s="1"/>
  <c r="CS130" i="5" s="1"/>
  <c r="CS131" i="5" s="1"/>
  <c r="CS132" i="5" s="1"/>
  <c r="CS133" i="5" s="1"/>
  <c r="CS134" i="5" s="1"/>
  <c r="CS135" i="5" s="1"/>
  <c r="CS136" i="5" s="1"/>
  <c r="CS137" i="5" s="1"/>
  <c r="CS138" i="5" s="1"/>
  <c r="CS139" i="5" s="1"/>
  <c r="CS140" i="5" s="1"/>
  <c r="CS141" i="5" s="1"/>
  <c r="CS142" i="5" s="1"/>
  <c r="CS143" i="5" s="1"/>
  <c r="CS144" i="5" s="1"/>
  <c r="CS145" i="5" s="1"/>
  <c r="CS146" i="5" s="1"/>
  <c r="CS147" i="5" s="1"/>
  <c r="CS148" i="5" s="1"/>
  <c r="CS149" i="5" s="1"/>
  <c r="CS150" i="5" s="1"/>
  <c r="CS151" i="5" s="1"/>
  <c r="CS152" i="5" s="1"/>
  <c r="CS153" i="5" s="1"/>
  <c r="CS154" i="5" s="1"/>
  <c r="CS155" i="5" s="1"/>
  <c r="CS156" i="5" s="1"/>
  <c r="CS157" i="5" s="1"/>
  <c r="CS158" i="5" s="1"/>
  <c r="CS159" i="5" s="1"/>
  <c r="CS160" i="5" s="1"/>
  <c r="CS161" i="5" s="1"/>
  <c r="CS162" i="5" s="1"/>
  <c r="CS163" i="5" s="1"/>
  <c r="CS164" i="5" s="1"/>
  <c r="CS165" i="5" s="1"/>
  <c r="CS166" i="5" s="1"/>
  <c r="CS167" i="5" s="1"/>
  <c r="CS168" i="5" s="1"/>
  <c r="CS169" i="5" s="1"/>
  <c r="CS170" i="5" s="1"/>
  <c r="CS171" i="5" s="1"/>
  <c r="CS172" i="5" s="1"/>
  <c r="CS173" i="5" s="1"/>
  <c r="CS174" i="5" s="1"/>
  <c r="CS175" i="5" s="1"/>
  <c r="CS176" i="5" s="1"/>
  <c r="CS177" i="5" s="1"/>
  <c r="CS178" i="5" s="1"/>
  <c r="CS179" i="5" s="1"/>
  <c r="CS180" i="5" s="1"/>
  <c r="CS181" i="5" s="1"/>
  <c r="CS182" i="5" s="1"/>
  <c r="CS183" i="5" s="1"/>
  <c r="CS184" i="5" s="1"/>
  <c r="CS185" i="5" s="1"/>
  <c r="CS186" i="5" s="1"/>
  <c r="CS187" i="5" s="1"/>
  <c r="CS188" i="5" s="1"/>
  <c r="CS189" i="5" s="1"/>
  <c r="CS190" i="5" s="1"/>
  <c r="CS191" i="5" s="1"/>
  <c r="CS192" i="5" s="1"/>
  <c r="CS193" i="5" s="1"/>
  <c r="CS194" i="5" s="1"/>
  <c r="CS195" i="5" s="1"/>
  <c r="CS196" i="5" s="1"/>
  <c r="CS197" i="5" s="1"/>
  <c r="CS198" i="5" s="1"/>
  <c r="CS199" i="5" s="1"/>
  <c r="CS200" i="5" s="1"/>
  <c r="CS201" i="5" s="1"/>
  <c r="CS202" i="5" s="1"/>
  <c r="CS203" i="5" s="1"/>
  <c r="CS204" i="5" s="1"/>
  <c r="CS205" i="5" s="1"/>
  <c r="CS206" i="5" s="1"/>
  <c r="CS207" i="5" s="1"/>
  <c r="CS208" i="5" s="1"/>
  <c r="CS209" i="5" s="1"/>
  <c r="CS210" i="5" s="1"/>
  <c r="CS211" i="5" s="1"/>
  <c r="CS212" i="5" s="1"/>
  <c r="CS213" i="5" s="1"/>
  <c r="CS214" i="5" s="1"/>
  <c r="CS215" i="5" s="1"/>
  <c r="CS216" i="5" s="1"/>
  <c r="CS217" i="5" s="1"/>
  <c r="CS218" i="5" s="1"/>
  <c r="CS219" i="5" s="1"/>
  <c r="CS220" i="5" s="1"/>
  <c r="CS221" i="5" s="1"/>
  <c r="CS222" i="5" s="1"/>
  <c r="CS223" i="5" s="1"/>
  <c r="CS224" i="5" s="1"/>
  <c r="CS225" i="5" s="1"/>
  <c r="CS226" i="5" s="1"/>
  <c r="CS227" i="5" s="1"/>
  <c r="CS228" i="5" s="1"/>
  <c r="CS229" i="5" s="1"/>
  <c r="CS230" i="5" s="1"/>
  <c r="CS231" i="5" s="1"/>
  <c r="CS232" i="5" s="1"/>
  <c r="CS233" i="5" s="1"/>
  <c r="CS234" i="5" s="1"/>
  <c r="CS235" i="5" s="1"/>
  <c r="CS236" i="5" s="1"/>
  <c r="CS237" i="5" s="1"/>
  <c r="CS238" i="5" s="1"/>
  <c r="CS239" i="5" s="1"/>
  <c r="CS240" i="5" s="1"/>
  <c r="CS241" i="5" s="1"/>
  <c r="CS242" i="5" s="1"/>
  <c r="CS243" i="5" s="1"/>
  <c r="CS244" i="5" s="1"/>
  <c r="CS245" i="5" s="1"/>
  <c r="CS246" i="5" s="1"/>
  <c r="CS247" i="5" s="1"/>
  <c r="CS248" i="5" s="1"/>
  <c r="CS249" i="5" s="1"/>
  <c r="CS250" i="5" s="1"/>
  <c r="CS251" i="5" s="1"/>
  <c r="CS252" i="5" s="1"/>
  <c r="CS253" i="5" s="1"/>
  <c r="CS254" i="5" s="1"/>
  <c r="CS255" i="5" s="1"/>
  <c r="CS256" i="5" s="1"/>
  <c r="CS257" i="5" s="1"/>
  <c r="CS258" i="5" s="1"/>
  <c r="CS259" i="5" s="1"/>
  <c r="CS260" i="5" s="1"/>
  <c r="CS261" i="5" s="1"/>
  <c r="CS262" i="5" s="1"/>
  <c r="CS263" i="5" s="1"/>
  <c r="CS264" i="5" s="1"/>
  <c r="CS265" i="5" s="1"/>
  <c r="CS266" i="5" s="1"/>
  <c r="CS267" i="5" s="1"/>
  <c r="CS268" i="5" s="1"/>
  <c r="CS269" i="5" s="1"/>
  <c r="CS270" i="5" s="1"/>
  <c r="CS271" i="5" s="1"/>
  <c r="CS272" i="5" s="1"/>
  <c r="CS273" i="5" s="1"/>
  <c r="CS274" i="5" s="1"/>
  <c r="CS275" i="5" s="1"/>
  <c r="CS276" i="5" s="1"/>
  <c r="CS277" i="5" s="1"/>
  <c r="CS278" i="5" s="1"/>
  <c r="CS279" i="5" s="1"/>
  <c r="CS280" i="5" s="1"/>
  <c r="CS281" i="5" s="1"/>
  <c r="CS282" i="5" s="1"/>
  <c r="CS283" i="5" s="1"/>
  <c r="CS284" i="5" s="1"/>
  <c r="CS285" i="5" s="1"/>
  <c r="CS286" i="5" s="1"/>
  <c r="CS287" i="5" s="1"/>
  <c r="CS288" i="5" s="1"/>
  <c r="CS289" i="5" s="1"/>
  <c r="CS290" i="5" s="1"/>
  <c r="CS291" i="5" s="1"/>
  <c r="CS292" i="5" s="1"/>
  <c r="CS293" i="5" s="1"/>
  <c r="CS294" i="5" s="1"/>
  <c r="CS295" i="5" s="1"/>
  <c r="CS296" i="5" s="1"/>
  <c r="CS297" i="5" s="1"/>
  <c r="CS298" i="5" s="1"/>
  <c r="CS299" i="5" s="1"/>
  <c r="CS300" i="5" s="1"/>
  <c r="CS301" i="5" s="1"/>
  <c r="CS302" i="5" s="1"/>
  <c r="CS303" i="5" s="1"/>
  <c r="CS304" i="5" s="1"/>
  <c r="CS305" i="5" s="1"/>
  <c r="CS306" i="5" s="1"/>
  <c r="CS307" i="5" s="1"/>
  <c r="CS308" i="5" s="1"/>
  <c r="CS309" i="5" s="1"/>
  <c r="CS310" i="5" s="1"/>
  <c r="CS311" i="5" s="1"/>
  <c r="CS312" i="5" s="1"/>
  <c r="CS313" i="5" s="1"/>
  <c r="CS314" i="5" s="1"/>
  <c r="CS315" i="5" s="1"/>
  <c r="CS316" i="5" s="1"/>
  <c r="CS317" i="5" s="1"/>
  <c r="CS318" i="5" s="1"/>
  <c r="CS319" i="5" s="1"/>
  <c r="CS320" i="5" s="1"/>
  <c r="CS321" i="5" s="1"/>
  <c r="CS322" i="5" s="1"/>
  <c r="CS323" i="5" s="1"/>
  <c r="CS324" i="5" s="1"/>
  <c r="CS325" i="5" s="1"/>
  <c r="CS326" i="5" s="1"/>
  <c r="CS327" i="5" s="1"/>
  <c r="CS328" i="5" s="1"/>
  <c r="CS329" i="5" s="1"/>
  <c r="CS330" i="5" s="1"/>
  <c r="CS331" i="5" s="1"/>
  <c r="CS332" i="5" s="1"/>
  <c r="CS333" i="5" s="1"/>
  <c r="CS334" i="5" s="1"/>
  <c r="CS335" i="5" s="1"/>
  <c r="CS336" i="5" s="1"/>
  <c r="CS337" i="5" s="1"/>
  <c r="CS338" i="5" s="1"/>
  <c r="CS339" i="5" s="1"/>
  <c r="CS340" i="5" s="1"/>
  <c r="CS341" i="5" s="1"/>
  <c r="CS342" i="5" s="1"/>
  <c r="CS343" i="5" s="1"/>
  <c r="CS344" i="5" s="1"/>
  <c r="CS345" i="5" s="1"/>
  <c r="CS346" i="5" s="1"/>
  <c r="CS347" i="5" s="1"/>
  <c r="CS348" i="5" s="1"/>
  <c r="CS349" i="5" s="1"/>
  <c r="CS350" i="5" s="1"/>
  <c r="CS351" i="5" s="1"/>
  <c r="CS352" i="5" s="1"/>
  <c r="CS353" i="5" s="1"/>
  <c r="CS354" i="5" s="1"/>
  <c r="CS355" i="5" s="1"/>
  <c r="CS356" i="5" s="1"/>
  <c r="CS357" i="5" s="1"/>
  <c r="CS358" i="5" s="1"/>
  <c r="CS359" i="5" s="1"/>
  <c r="CS360" i="5" s="1"/>
  <c r="CS361" i="5" s="1"/>
  <c r="CS362" i="5" s="1"/>
  <c r="CS363" i="5" s="1"/>
  <c r="CS364" i="5" s="1"/>
  <c r="CS365" i="5" s="1"/>
  <c r="CS366" i="5" s="1"/>
  <c r="CS367" i="5" s="1"/>
  <c r="DA7" i="4"/>
  <c r="AA7" i="8"/>
  <c r="AN66" i="1"/>
  <c r="AN128" i="1"/>
  <c r="AN97" i="1"/>
  <c r="AN342" i="1"/>
  <c r="AN250" i="1"/>
  <c r="AN220" i="1"/>
  <c r="AN282" i="1"/>
  <c r="AN158" i="1"/>
  <c r="AN190" i="1"/>
  <c r="AN311" i="1"/>
  <c r="M342" i="7"/>
  <c r="O341" i="7"/>
  <c r="O66" i="7"/>
  <c r="M67" i="7"/>
  <c r="M160" i="7"/>
  <c r="O159" i="7"/>
  <c r="M311" i="7"/>
  <c r="O310" i="7"/>
  <c r="O223" i="7"/>
  <c r="M224" i="7"/>
  <c r="M251" i="7"/>
  <c r="O250" i="7"/>
  <c r="O97" i="7"/>
  <c r="M98" i="7"/>
  <c r="M281" i="7"/>
  <c r="O280" i="7"/>
  <c r="O191" i="7"/>
  <c r="M192" i="7"/>
  <c r="O127" i="7"/>
  <c r="M128" i="7"/>
  <c r="Y5" i="5"/>
  <c r="G4" i="6"/>
  <c r="T4" i="5"/>
  <c r="U3" i="5"/>
  <c r="DA8" i="4" l="1"/>
  <c r="AA8" i="8"/>
  <c r="AN67" i="1"/>
  <c r="AN159" i="1"/>
  <c r="AN98" i="1"/>
  <c r="AN312" i="1"/>
  <c r="AN283" i="1"/>
  <c r="AN251" i="1"/>
  <c r="AN129" i="1"/>
  <c r="AN343" i="1"/>
  <c r="AN191" i="1"/>
  <c r="AN221" i="1"/>
  <c r="M343" i="7"/>
  <c r="O342" i="7"/>
  <c r="M252" i="7"/>
  <c r="O251" i="7"/>
  <c r="O160" i="7"/>
  <c r="M161" i="7"/>
  <c r="O67" i="7"/>
  <c r="M68" i="7"/>
  <c r="M282" i="7"/>
  <c r="O281" i="7"/>
  <c r="M312" i="7"/>
  <c r="O311" i="7"/>
  <c r="O98" i="7"/>
  <c r="M99" i="7"/>
  <c r="O224" i="7"/>
  <c r="M225" i="7"/>
  <c r="O128" i="7"/>
  <c r="M129" i="7"/>
  <c r="O192" i="7"/>
  <c r="M193" i="7"/>
  <c r="U4" i="5"/>
  <c r="F3" i="6"/>
  <c r="T5" i="5"/>
  <c r="T6" i="5" s="1"/>
  <c r="T7" i="5" s="1"/>
  <c r="T8" i="5" s="1"/>
  <c r="T9" i="5" s="1"/>
  <c r="T10" i="5" s="1"/>
  <c r="T11" i="5" s="1"/>
  <c r="T12" i="5" s="1"/>
  <c r="T13" i="5" s="1"/>
  <c r="T14" i="5" s="1"/>
  <c r="T15" i="5" s="1"/>
  <c r="T16" i="5" s="1"/>
  <c r="T17" i="5" s="1"/>
  <c r="T18" i="5" s="1"/>
  <c r="T19" i="5" s="1"/>
  <c r="T20" i="5" s="1"/>
  <c r="T21" i="5" s="1"/>
  <c r="T22" i="5" s="1"/>
  <c r="T23" i="5" s="1"/>
  <c r="T24" i="5" s="1"/>
  <c r="T25" i="5" s="1"/>
  <c r="T26" i="5" s="1"/>
  <c r="T27" i="5" s="1"/>
  <c r="T28" i="5" s="1"/>
  <c r="T29" i="5" s="1"/>
  <c r="T30" i="5" s="1"/>
  <c r="T31" i="5" s="1"/>
  <c r="T32" i="5" s="1"/>
  <c r="T33" i="5" s="1"/>
  <c r="T34" i="5" s="1"/>
  <c r="T35" i="5" s="1"/>
  <c r="T36" i="5" s="1"/>
  <c r="T37" i="5" s="1"/>
  <c r="T38" i="5" s="1"/>
  <c r="T39" i="5" s="1"/>
  <c r="T40" i="5" s="1"/>
  <c r="T41" i="5" s="1"/>
  <c r="T42" i="5" s="1"/>
  <c r="T43" i="5" s="1"/>
  <c r="T44" i="5" s="1"/>
  <c r="T45" i="5" s="1"/>
  <c r="T46" i="5" s="1"/>
  <c r="T47" i="5" s="1"/>
  <c r="T48" i="5" s="1"/>
  <c r="T49" i="5" s="1"/>
  <c r="T50" i="5" s="1"/>
  <c r="T51" i="5" s="1"/>
  <c r="T52" i="5" s="1"/>
  <c r="T53" i="5" s="1"/>
  <c r="T54" i="5" s="1"/>
  <c r="T55" i="5" s="1"/>
  <c r="T56" i="5" s="1"/>
  <c r="T57" i="5" s="1"/>
  <c r="T58" i="5" s="1"/>
  <c r="T59" i="5" s="1"/>
  <c r="T60" i="5" s="1"/>
  <c r="T61" i="5" s="1"/>
  <c r="T62" i="5" s="1"/>
  <c r="T63" i="5" s="1"/>
  <c r="T64" i="5" s="1"/>
  <c r="T65" i="5" s="1"/>
  <c r="T66" i="5" s="1"/>
  <c r="T67" i="5" s="1"/>
  <c r="T68" i="5" s="1"/>
  <c r="T69" i="5" s="1"/>
  <c r="T70" i="5" s="1"/>
  <c r="T71" i="5" s="1"/>
  <c r="T72" i="5" s="1"/>
  <c r="T73" i="5" s="1"/>
  <c r="T74" i="5" s="1"/>
  <c r="T75" i="5" s="1"/>
  <c r="T76" i="5" s="1"/>
  <c r="T77" i="5" s="1"/>
  <c r="T78" i="5" s="1"/>
  <c r="T79" i="5" s="1"/>
  <c r="T80" i="5" s="1"/>
  <c r="T81" i="5" s="1"/>
  <c r="T82" i="5" s="1"/>
  <c r="T83" i="5" s="1"/>
  <c r="T84" i="5" s="1"/>
  <c r="T85" i="5" s="1"/>
  <c r="T86" i="5" s="1"/>
  <c r="T87" i="5" s="1"/>
  <c r="T88" i="5" s="1"/>
  <c r="T89" i="5" s="1"/>
  <c r="T90" i="5" s="1"/>
  <c r="T91" i="5" s="1"/>
  <c r="T92" i="5" s="1"/>
  <c r="T93" i="5" s="1"/>
  <c r="T94" i="5" s="1"/>
  <c r="T95" i="5" s="1"/>
  <c r="T96" i="5" s="1"/>
  <c r="T97" i="5" s="1"/>
  <c r="T98" i="5" s="1"/>
  <c r="T99" i="5" s="1"/>
  <c r="T100" i="5" s="1"/>
  <c r="T101" i="5" s="1"/>
  <c r="T102" i="5" s="1"/>
  <c r="T103" i="5" s="1"/>
  <c r="T104" i="5" s="1"/>
  <c r="T105" i="5" s="1"/>
  <c r="T106" i="5" s="1"/>
  <c r="T107" i="5" s="1"/>
  <c r="T108" i="5" s="1"/>
  <c r="T109" i="5" s="1"/>
  <c r="T110" i="5" s="1"/>
  <c r="T111" i="5" s="1"/>
  <c r="T112" i="5" s="1"/>
  <c r="T113" i="5" s="1"/>
  <c r="T114" i="5" s="1"/>
  <c r="T115" i="5" s="1"/>
  <c r="T116" i="5" s="1"/>
  <c r="T117" i="5" s="1"/>
  <c r="T118" i="5" s="1"/>
  <c r="T119" i="5" s="1"/>
  <c r="T120" i="5" s="1"/>
  <c r="T121" i="5" s="1"/>
  <c r="T122" i="5" s="1"/>
  <c r="T123" i="5" s="1"/>
  <c r="T124" i="5" s="1"/>
  <c r="T125" i="5" s="1"/>
  <c r="T126" i="5" s="1"/>
  <c r="T127" i="5" s="1"/>
  <c r="T128" i="5" s="1"/>
  <c r="T129" i="5" s="1"/>
  <c r="T130" i="5" s="1"/>
  <c r="T131" i="5" s="1"/>
  <c r="T132" i="5" s="1"/>
  <c r="T133" i="5" s="1"/>
  <c r="T134" i="5" s="1"/>
  <c r="T135" i="5" s="1"/>
  <c r="T136" i="5" s="1"/>
  <c r="T137" i="5" s="1"/>
  <c r="T138" i="5" s="1"/>
  <c r="T139" i="5" s="1"/>
  <c r="T140" i="5" s="1"/>
  <c r="T141" i="5" s="1"/>
  <c r="T142" i="5" s="1"/>
  <c r="T143" i="5" s="1"/>
  <c r="T144" i="5" s="1"/>
  <c r="T145" i="5" s="1"/>
  <c r="T146" i="5" s="1"/>
  <c r="T147" i="5" s="1"/>
  <c r="T148" i="5" s="1"/>
  <c r="T149" i="5" s="1"/>
  <c r="T150" i="5" s="1"/>
  <c r="T151" i="5" s="1"/>
  <c r="T152" i="5" s="1"/>
  <c r="T153" i="5" s="1"/>
  <c r="T154" i="5" s="1"/>
  <c r="T155" i="5" s="1"/>
  <c r="T156" i="5" s="1"/>
  <c r="T157" i="5" s="1"/>
  <c r="T158" i="5" s="1"/>
  <c r="T159" i="5" s="1"/>
  <c r="T160" i="5" s="1"/>
  <c r="T161" i="5" s="1"/>
  <c r="T162" i="5" s="1"/>
  <c r="T163" i="5" s="1"/>
  <c r="T164" i="5" s="1"/>
  <c r="T165" i="5" s="1"/>
  <c r="T166" i="5" s="1"/>
  <c r="T167" i="5" s="1"/>
  <c r="T168" i="5" s="1"/>
  <c r="T169" i="5" s="1"/>
  <c r="T170" i="5" s="1"/>
  <c r="T171" i="5" s="1"/>
  <c r="T172" i="5" s="1"/>
  <c r="T173" i="5" s="1"/>
  <c r="T174" i="5" s="1"/>
  <c r="T175" i="5" s="1"/>
  <c r="T176" i="5" s="1"/>
  <c r="T177" i="5" s="1"/>
  <c r="T178" i="5" s="1"/>
  <c r="T179" i="5" s="1"/>
  <c r="T180" i="5" s="1"/>
  <c r="T181" i="5" s="1"/>
  <c r="T182" i="5" s="1"/>
  <c r="T183" i="5" s="1"/>
  <c r="T184" i="5" s="1"/>
  <c r="T185" i="5" s="1"/>
  <c r="T186" i="5" s="1"/>
  <c r="T187" i="5" s="1"/>
  <c r="T188" i="5" s="1"/>
  <c r="T189" i="5" s="1"/>
  <c r="T190" i="5" s="1"/>
  <c r="T191" i="5" s="1"/>
  <c r="T192" i="5" s="1"/>
  <c r="T193" i="5" s="1"/>
  <c r="T194" i="5" s="1"/>
  <c r="T195" i="5" s="1"/>
  <c r="T196" i="5" s="1"/>
  <c r="T197" i="5" s="1"/>
  <c r="T198" i="5" s="1"/>
  <c r="T199" i="5" s="1"/>
  <c r="T200" i="5" s="1"/>
  <c r="T201" i="5" s="1"/>
  <c r="T202" i="5" s="1"/>
  <c r="T203" i="5" s="1"/>
  <c r="T204" i="5" s="1"/>
  <c r="T205" i="5" s="1"/>
  <c r="T206" i="5" s="1"/>
  <c r="T207" i="5" s="1"/>
  <c r="T208" i="5" s="1"/>
  <c r="T209" i="5" s="1"/>
  <c r="T210" i="5" s="1"/>
  <c r="T211" i="5" s="1"/>
  <c r="T212" i="5" s="1"/>
  <c r="T213" i="5" s="1"/>
  <c r="T214" i="5" s="1"/>
  <c r="T215" i="5" s="1"/>
  <c r="T216" i="5" s="1"/>
  <c r="T217" i="5" s="1"/>
  <c r="T218" i="5" s="1"/>
  <c r="T219" i="5" s="1"/>
  <c r="T220" i="5" s="1"/>
  <c r="T221" i="5" s="1"/>
  <c r="T222" i="5" s="1"/>
  <c r="T223" i="5" s="1"/>
  <c r="T224" i="5" s="1"/>
  <c r="T225" i="5" s="1"/>
  <c r="T226" i="5" s="1"/>
  <c r="T227" i="5" s="1"/>
  <c r="T228" i="5" s="1"/>
  <c r="T229" i="5" s="1"/>
  <c r="T230" i="5" s="1"/>
  <c r="T231" i="5" s="1"/>
  <c r="T232" i="5" s="1"/>
  <c r="T233" i="5" s="1"/>
  <c r="T234" i="5" s="1"/>
  <c r="T235" i="5" s="1"/>
  <c r="T236" i="5" s="1"/>
  <c r="T237" i="5" s="1"/>
  <c r="T238" i="5" s="1"/>
  <c r="T239" i="5" s="1"/>
  <c r="T240" i="5" s="1"/>
  <c r="T241" i="5" s="1"/>
  <c r="T242" i="5" s="1"/>
  <c r="T243" i="5" s="1"/>
  <c r="T244" i="5" s="1"/>
  <c r="T245" i="5" s="1"/>
  <c r="T246" i="5" s="1"/>
  <c r="T247" i="5" s="1"/>
  <c r="T248" i="5" s="1"/>
  <c r="T249" i="5" s="1"/>
  <c r="T250" i="5" s="1"/>
  <c r="T251" i="5" s="1"/>
  <c r="T252" i="5" s="1"/>
  <c r="T253" i="5" s="1"/>
  <c r="T254" i="5" s="1"/>
  <c r="T255" i="5" s="1"/>
  <c r="T256" i="5" s="1"/>
  <c r="T257" i="5" s="1"/>
  <c r="T258" i="5" s="1"/>
  <c r="T259" i="5" s="1"/>
  <c r="T260" i="5" s="1"/>
  <c r="T261" i="5" s="1"/>
  <c r="T262" i="5" s="1"/>
  <c r="T263" i="5" s="1"/>
  <c r="T264" i="5" s="1"/>
  <c r="T265" i="5" s="1"/>
  <c r="T266" i="5" s="1"/>
  <c r="T267" i="5" s="1"/>
  <c r="T268" i="5" s="1"/>
  <c r="T269" i="5" s="1"/>
  <c r="T270" i="5" s="1"/>
  <c r="T271" i="5" s="1"/>
  <c r="T272" i="5" s="1"/>
  <c r="T273" i="5" s="1"/>
  <c r="T274" i="5" s="1"/>
  <c r="T275" i="5" s="1"/>
  <c r="T276" i="5" s="1"/>
  <c r="T277" i="5" s="1"/>
  <c r="T278" i="5" s="1"/>
  <c r="T279" i="5" s="1"/>
  <c r="T280" i="5" s="1"/>
  <c r="T281" i="5" s="1"/>
  <c r="T282" i="5" s="1"/>
  <c r="T283" i="5" s="1"/>
  <c r="T284" i="5" s="1"/>
  <c r="T285" i="5" s="1"/>
  <c r="T286" i="5" s="1"/>
  <c r="T287" i="5" s="1"/>
  <c r="T288" i="5" s="1"/>
  <c r="T289" i="5" s="1"/>
  <c r="T290" i="5" s="1"/>
  <c r="T291" i="5" s="1"/>
  <c r="T292" i="5" s="1"/>
  <c r="T293" i="5" s="1"/>
  <c r="T294" i="5" s="1"/>
  <c r="T295" i="5" s="1"/>
  <c r="T296" i="5" s="1"/>
  <c r="T297" i="5" s="1"/>
  <c r="T298" i="5" s="1"/>
  <c r="T299" i="5" s="1"/>
  <c r="T300" i="5" s="1"/>
  <c r="T301" i="5" s="1"/>
  <c r="T302" i="5" s="1"/>
  <c r="T303" i="5" s="1"/>
  <c r="T304" i="5" s="1"/>
  <c r="T305" i="5" s="1"/>
  <c r="T306" i="5" s="1"/>
  <c r="T307" i="5" s="1"/>
  <c r="T308" i="5" s="1"/>
  <c r="T309" i="5" s="1"/>
  <c r="T310" i="5" s="1"/>
  <c r="T311" i="5" s="1"/>
  <c r="T312" i="5" s="1"/>
  <c r="T313" i="5" s="1"/>
  <c r="T314" i="5" s="1"/>
  <c r="T315" i="5" s="1"/>
  <c r="T316" i="5" s="1"/>
  <c r="T317" i="5" s="1"/>
  <c r="T318" i="5" s="1"/>
  <c r="T319" i="5" s="1"/>
  <c r="T320" i="5" s="1"/>
  <c r="T321" i="5" s="1"/>
  <c r="T322" i="5" s="1"/>
  <c r="T323" i="5" s="1"/>
  <c r="T324" i="5" s="1"/>
  <c r="T325" i="5" s="1"/>
  <c r="T326" i="5" s="1"/>
  <c r="T327" i="5" s="1"/>
  <c r="T328" i="5" s="1"/>
  <c r="T329" i="5" s="1"/>
  <c r="T330" i="5" s="1"/>
  <c r="T331" i="5" s="1"/>
  <c r="T332" i="5" s="1"/>
  <c r="T333" i="5" s="1"/>
  <c r="T334" i="5" s="1"/>
  <c r="T335" i="5" s="1"/>
  <c r="T336" i="5" s="1"/>
  <c r="T337" i="5" s="1"/>
  <c r="T338" i="5" s="1"/>
  <c r="T339" i="5" s="1"/>
  <c r="T340" i="5" s="1"/>
  <c r="T341" i="5" s="1"/>
  <c r="T342" i="5" s="1"/>
  <c r="T343" i="5" s="1"/>
  <c r="T344" i="5" s="1"/>
  <c r="T345" i="5" s="1"/>
  <c r="T346" i="5" s="1"/>
  <c r="T347" i="5" s="1"/>
  <c r="T348" i="5" s="1"/>
  <c r="T349" i="5" s="1"/>
  <c r="T350" i="5" s="1"/>
  <c r="T351" i="5" s="1"/>
  <c r="T352" i="5" s="1"/>
  <c r="T353" i="5" s="1"/>
  <c r="T354" i="5" s="1"/>
  <c r="T355" i="5" s="1"/>
  <c r="T356" i="5" s="1"/>
  <c r="T357" i="5" s="1"/>
  <c r="T358" i="5" s="1"/>
  <c r="T359" i="5" s="1"/>
  <c r="T360" i="5" s="1"/>
  <c r="T361" i="5" s="1"/>
  <c r="T362" i="5" s="1"/>
  <c r="T363" i="5" s="1"/>
  <c r="T364" i="5" s="1"/>
  <c r="T365" i="5" s="1"/>
  <c r="T366" i="5" s="1"/>
  <c r="T367" i="5" s="1"/>
  <c r="P2" i="5" s="1"/>
  <c r="Y6" i="5"/>
  <c r="G5" i="6"/>
  <c r="DA9" i="4" l="1"/>
  <c r="AA9" i="8"/>
  <c r="AN68" i="1"/>
  <c r="AN313" i="1"/>
  <c r="AN192" i="1"/>
  <c r="AN344" i="1"/>
  <c r="AN130" i="1"/>
  <c r="AN99" i="1"/>
  <c r="AN222" i="1"/>
  <c r="AN160" i="1"/>
  <c r="AN252" i="1"/>
  <c r="AN284" i="1"/>
  <c r="M313" i="7"/>
  <c r="O312" i="7"/>
  <c r="O161" i="7"/>
  <c r="M162" i="7"/>
  <c r="O193" i="7"/>
  <c r="M194" i="7"/>
  <c r="O225" i="7"/>
  <c r="M226" i="7"/>
  <c r="M283" i="7"/>
  <c r="O282" i="7"/>
  <c r="M253" i="7"/>
  <c r="O252" i="7"/>
  <c r="O99" i="7"/>
  <c r="M100" i="7"/>
  <c r="O68" i="7"/>
  <c r="M69" i="7"/>
  <c r="O129" i="7"/>
  <c r="M130" i="7"/>
  <c r="M344" i="7"/>
  <c r="O343" i="7"/>
  <c r="Y7" i="5"/>
  <c r="G6" i="6"/>
  <c r="Q2" i="5"/>
  <c r="P3" i="5"/>
  <c r="P4" i="5" s="1"/>
  <c r="P5" i="5" s="1"/>
  <c r="P6" i="5" s="1"/>
  <c r="P7" i="5" s="1"/>
  <c r="P8" i="5" s="1"/>
  <c r="P9" i="5" s="1"/>
  <c r="P10" i="5" s="1"/>
  <c r="P11" i="5" s="1"/>
  <c r="P12" i="5" s="1"/>
  <c r="P13" i="5" s="1"/>
  <c r="P14" i="5" s="1"/>
  <c r="P15" i="5" s="1"/>
  <c r="P16" i="5" s="1"/>
  <c r="P17" i="5" s="1"/>
  <c r="P18" i="5" s="1"/>
  <c r="P19" i="5" s="1"/>
  <c r="P20" i="5" s="1"/>
  <c r="P21" i="5" s="1"/>
  <c r="P22" i="5" s="1"/>
  <c r="P23" i="5" s="1"/>
  <c r="P24" i="5" s="1"/>
  <c r="P25" i="5" s="1"/>
  <c r="P26" i="5" s="1"/>
  <c r="P27" i="5" s="1"/>
  <c r="P28" i="5" s="1"/>
  <c r="P29" i="5" s="1"/>
  <c r="P30" i="5" s="1"/>
  <c r="P31" i="5" s="1"/>
  <c r="P32" i="5" s="1"/>
  <c r="P33" i="5" s="1"/>
  <c r="P34" i="5" s="1"/>
  <c r="P35" i="5" s="1"/>
  <c r="P36" i="5" s="1"/>
  <c r="P37" i="5" s="1"/>
  <c r="P38" i="5" s="1"/>
  <c r="P39" i="5" s="1"/>
  <c r="P40" i="5" s="1"/>
  <c r="P41" i="5" s="1"/>
  <c r="P42" i="5" s="1"/>
  <c r="P43" i="5" s="1"/>
  <c r="P44" i="5" s="1"/>
  <c r="P45" i="5" s="1"/>
  <c r="P46" i="5" s="1"/>
  <c r="P47" i="5" s="1"/>
  <c r="P48" i="5" s="1"/>
  <c r="P49" i="5" s="1"/>
  <c r="P50" i="5" s="1"/>
  <c r="P51" i="5" s="1"/>
  <c r="P52" i="5" s="1"/>
  <c r="P53" i="5" s="1"/>
  <c r="P54" i="5" s="1"/>
  <c r="P55" i="5" s="1"/>
  <c r="P56" i="5" s="1"/>
  <c r="P57" i="5" s="1"/>
  <c r="P58" i="5" s="1"/>
  <c r="P59" i="5" s="1"/>
  <c r="P60" i="5" s="1"/>
  <c r="P61" i="5" s="1"/>
  <c r="P62" i="5" s="1"/>
  <c r="P63" i="5" s="1"/>
  <c r="P64" i="5" s="1"/>
  <c r="P65" i="5" s="1"/>
  <c r="P66" i="5" s="1"/>
  <c r="P67" i="5" s="1"/>
  <c r="P68" i="5" s="1"/>
  <c r="P69" i="5" s="1"/>
  <c r="P70" i="5" s="1"/>
  <c r="P71" i="5" s="1"/>
  <c r="P72" i="5" s="1"/>
  <c r="P73" i="5" s="1"/>
  <c r="P74" i="5" s="1"/>
  <c r="P75" i="5" s="1"/>
  <c r="P76" i="5" s="1"/>
  <c r="P77" i="5" s="1"/>
  <c r="P78" i="5" s="1"/>
  <c r="P79" i="5" s="1"/>
  <c r="P80" i="5" s="1"/>
  <c r="P81" i="5" s="1"/>
  <c r="P82" i="5" s="1"/>
  <c r="P83" i="5" s="1"/>
  <c r="P84" i="5" s="1"/>
  <c r="P85" i="5" s="1"/>
  <c r="P86" i="5" s="1"/>
  <c r="P87" i="5" s="1"/>
  <c r="P88" i="5" s="1"/>
  <c r="P89" i="5" s="1"/>
  <c r="P90" i="5" s="1"/>
  <c r="P91" i="5" s="1"/>
  <c r="P92" i="5" s="1"/>
  <c r="P93" i="5" s="1"/>
  <c r="P94" i="5" s="1"/>
  <c r="P95" i="5" s="1"/>
  <c r="P96" i="5" s="1"/>
  <c r="P97" i="5" s="1"/>
  <c r="P98" i="5" s="1"/>
  <c r="P99" i="5" s="1"/>
  <c r="P100" i="5" s="1"/>
  <c r="P101" i="5" s="1"/>
  <c r="P102" i="5" s="1"/>
  <c r="P103" i="5" s="1"/>
  <c r="P104" i="5" s="1"/>
  <c r="P105" i="5" s="1"/>
  <c r="P106" i="5" s="1"/>
  <c r="P107" i="5" s="1"/>
  <c r="P108" i="5" s="1"/>
  <c r="P109" i="5" s="1"/>
  <c r="P110" i="5" s="1"/>
  <c r="P111" i="5" s="1"/>
  <c r="P112" i="5" s="1"/>
  <c r="P113" i="5" s="1"/>
  <c r="P114" i="5" s="1"/>
  <c r="P115" i="5" s="1"/>
  <c r="P116" i="5" s="1"/>
  <c r="P117" i="5" s="1"/>
  <c r="P118" i="5" s="1"/>
  <c r="P119" i="5" s="1"/>
  <c r="P120" i="5" s="1"/>
  <c r="P121" i="5" s="1"/>
  <c r="P122" i="5" s="1"/>
  <c r="P123" i="5" s="1"/>
  <c r="P124" i="5" s="1"/>
  <c r="P125" i="5" s="1"/>
  <c r="P126" i="5" s="1"/>
  <c r="P127" i="5" s="1"/>
  <c r="P128" i="5" s="1"/>
  <c r="P129" i="5" s="1"/>
  <c r="P130" i="5" s="1"/>
  <c r="P131" i="5" s="1"/>
  <c r="P132" i="5" s="1"/>
  <c r="P133" i="5" s="1"/>
  <c r="P134" i="5" s="1"/>
  <c r="P135" i="5" s="1"/>
  <c r="P136" i="5" s="1"/>
  <c r="P137" i="5" s="1"/>
  <c r="P138" i="5" s="1"/>
  <c r="P139" i="5" s="1"/>
  <c r="P140" i="5" s="1"/>
  <c r="P141" i="5" s="1"/>
  <c r="P142" i="5" s="1"/>
  <c r="P143" i="5" s="1"/>
  <c r="P144" i="5" s="1"/>
  <c r="P145" i="5" s="1"/>
  <c r="P146" i="5" s="1"/>
  <c r="P147" i="5" s="1"/>
  <c r="P148" i="5" s="1"/>
  <c r="P149" i="5" s="1"/>
  <c r="P150" i="5" s="1"/>
  <c r="P151" i="5" s="1"/>
  <c r="P152" i="5" s="1"/>
  <c r="P153" i="5" s="1"/>
  <c r="P154" i="5" s="1"/>
  <c r="P155" i="5" s="1"/>
  <c r="P156" i="5" s="1"/>
  <c r="P157" i="5" s="1"/>
  <c r="P158" i="5" s="1"/>
  <c r="P159" i="5" s="1"/>
  <c r="P160" i="5" s="1"/>
  <c r="P161" i="5" s="1"/>
  <c r="P162" i="5" s="1"/>
  <c r="P163" i="5" s="1"/>
  <c r="P164" i="5" s="1"/>
  <c r="P165" i="5" s="1"/>
  <c r="P166" i="5" s="1"/>
  <c r="P167" i="5" s="1"/>
  <c r="P168" i="5" s="1"/>
  <c r="P169" i="5" s="1"/>
  <c r="P170" i="5" s="1"/>
  <c r="P171" i="5" s="1"/>
  <c r="P172" i="5" s="1"/>
  <c r="P173" i="5" s="1"/>
  <c r="P174" i="5" s="1"/>
  <c r="P175" i="5" s="1"/>
  <c r="P176" i="5" s="1"/>
  <c r="P177" i="5" s="1"/>
  <c r="P178" i="5" s="1"/>
  <c r="P179" i="5" s="1"/>
  <c r="P180" i="5" s="1"/>
  <c r="P181" i="5" s="1"/>
  <c r="P182" i="5" s="1"/>
  <c r="P183" i="5" s="1"/>
  <c r="P184" i="5" s="1"/>
  <c r="P185" i="5" s="1"/>
  <c r="P186" i="5" s="1"/>
  <c r="P187" i="5" s="1"/>
  <c r="P188" i="5" s="1"/>
  <c r="P189" i="5" s="1"/>
  <c r="P190" i="5" s="1"/>
  <c r="P191" i="5" s="1"/>
  <c r="P192" i="5" s="1"/>
  <c r="P193" i="5" s="1"/>
  <c r="P194" i="5" s="1"/>
  <c r="P195" i="5" s="1"/>
  <c r="P196" i="5" s="1"/>
  <c r="P197" i="5" s="1"/>
  <c r="P198" i="5" s="1"/>
  <c r="P199" i="5" s="1"/>
  <c r="P200" i="5" s="1"/>
  <c r="P201" i="5" s="1"/>
  <c r="P202" i="5" s="1"/>
  <c r="P203" i="5" s="1"/>
  <c r="P204" i="5" s="1"/>
  <c r="P205" i="5" s="1"/>
  <c r="P206" i="5" s="1"/>
  <c r="P207" i="5" s="1"/>
  <c r="P208" i="5" s="1"/>
  <c r="P209" i="5" s="1"/>
  <c r="P210" i="5" s="1"/>
  <c r="P211" i="5" s="1"/>
  <c r="P212" i="5" s="1"/>
  <c r="P213" i="5" s="1"/>
  <c r="P214" i="5" s="1"/>
  <c r="P215" i="5" s="1"/>
  <c r="P216" i="5" s="1"/>
  <c r="P217" i="5" s="1"/>
  <c r="P218" i="5" s="1"/>
  <c r="P219" i="5" s="1"/>
  <c r="P220" i="5" s="1"/>
  <c r="P221" i="5" s="1"/>
  <c r="P222" i="5" s="1"/>
  <c r="P223" i="5" s="1"/>
  <c r="P224" i="5" s="1"/>
  <c r="P225" i="5" s="1"/>
  <c r="P226" i="5" s="1"/>
  <c r="P227" i="5" s="1"/>
  <c r="P228" i="5" s="1"/>
  <c r="P229" i="5" s="1"/>
  <c r="P230" i="5" s="1"/>
  <c r="P231" i="5" s="1"/>
  <c r="P232" i="5" s="1"/>
  <c r="P233" i="5" s="1"/>
  <c r="P234" i="5" s="1"/>
  <c r="P235" i="5" s="1"/>
  <c r="P236" i="5" s="1"/>
  <c r="P237" i="5" s="1"/>
  <c r="P238" i="5" s="1"/>
  <c r="P239" i="5" s="1"/>
  <c r="P240" i="5" s="1"/>
  <c r="P241" i="5" s="1"/>
  <c r="P242" i="5" s="1"/>
  <c r="P243" i="5" s="1"/>
  <c r="P244" i="5" s="1"/>
  <c r="P245" i="5" s="1"/>
  <c r="P246" i="5" s="1"/>
  <c r="P247" i="5" s="1"/>
  <c r="P248" i="5" s="1"/>
  <c r="P249" i="5" s="1"/>
  <c r="P250" i="5" s="1"/>
  <c r="P251" i="5" s="1"/>
  <c r="P252" i="5" s="1"/>
  <c r="P253" i="5" s="1"/>
  <c r="P254" i="5" s="1"/>
  <c r="P255" i="5" s="1"/>
  <c r="P256" i="5" s="1"/>
  <c r="P257" i="5" s="1"/>
  <c r="P258" i="5" s="1"/>
  <c r="P259" i="5" s="1"/>
  <c r="P260" i="5" s="1"/>
  <c r="P261" i="5" s="1"/>
  <c r="P262" i="5" s="1"/>
  <c r="P263" i="5" s="1"/>
  <c r="P264" i="5" s="1"/>
  <c r="P265" i="5" s="1"/>
  <c r="P266" i="5" s="1"/>
  <c r="P267" i="5" s="1"/>
  <c r="P268" i="5" s="1"/>
  <c r="P269" i="5" s="1"/>
  <c r="P270" i="5" s="1"/>
  <c r="P271" i="5" s="1"/>
  <c r="P272" i="5" s="1"/>
  <c r="P273" i="5" s="1"/>
  <c r="P274" i="5" s="1"/>
  <c r="P275" i="5" s="1"/>
  <c r="P276" i="5" s="1"/>
  <c r="P277" i="5" s="1"/>
  <c r="P278" i="5" s="1"/>
  <c r="P279" i="5" s="1"/>
  <c r="P280" i="5" s="1"/>
  <c r="P281" i="5" s="1"/>
  <c r="P282" i="5" s="1"/>
  <c r="P283" i="5" s="1"/>
  <c r="P284" i="5" s="1"/>
  <c r="P285" i="5" s="1"/>
  <c r="P286" i="5" s="1"/>
  <c r="P287" i="5" s="1"/>
  <c r="P288" i="5" s="1"/>
  <c r="P289" i="5" s="1"/>
  <c r="P290" i="5" s="1"/>
  <c r="P291" i="5" s="1"/>
  <c r="P292" i="5" s="1"/>
  <c r="P293" i="5" s="1"/>
  <c r="P294" i="5" s="1"/>
  <c r="P295" i="5" s="1"/>
  <c r="P296" i="5" s="1"/>
  <c r="P297" i="5" s="1"/>
  <c r="P298" i="5" s="1"/>
  <c r="P299" i="5" s="1"/>
  <c r="P300" i="5" s="1"/>
  <c r="P301" i="5" s="1"/>
  <c r="P302" i="5" s="1"/>
  <c r="P303" i="5" s="1"/>
  <c r="P304" i="5" s="1"/>
  <c r="P305" i="5" s="1"/>
  <c r="P306" i="5" s="1"/>
  <c r="P307" i="5" s="1"/>
  <c r="P308" i="5" s="1"/>
  <c r="P309" i="5" s="1"/>
  <c r="P310" i="5" s="1"/>
  <c r="P311" i="5" s="1"/>
  <c r="P312" i="5" s="1"/>
  <c r="P313" i="5" s="1"/>
  <c r="P314" i="5" s="1"/>
  <c r="P315" i="5" s="1"/>
  <c r="P316" i="5" s="1"/>
  <c r="P317" i="5" s="1"/>
  <c r="P318" i="5" s="1"/>
  <c r="P319" i="5" s="1"/>
  <c r="P320" i="5" s="1"/>
  <c r="P321" i="5" s="1"/>
  <c r="P322" i="5" s="1"/>
  <c r="P323" i="5" s="1"/>
  <c r="P324" i="5" s="1"/>
  <c r="P325" i="5" s="1"/>
  <c r="P326" i="5" s="1"/>
  <c r="P327" i="5" s="1"/>
  <c r="P328" i="5" s="1"/>
  <c r="P329" i="5" s="1"/>
  <c r="P330" i="5" s="1"/>
  <c r="P331" i="5" s="1"/>
  <c r="P332" i="5" s="1"/>
  <c r="P333" i="5" s="1"/>
  <c r="P334" i="5" s="1"/>
  <c r="P335" i="5" s="1"/>
  <c r="P336" i="5" s="1"/>
  <c r="P337" i="5" s="1"/>
  <c r="P338" i="5" s="1"/>
  <c r="P339" i="5" s="1"/>
  <c r="P340" i="5" s="1"/>
  <c r="P341" i="5" s="1"/>
  <c r="P342" i="5" s="1"/>
  <c r="P343" i="5" s="1"/>
  <c r="P344" i="5" s="1"/>
  <c r="P345" i="5" s="1"/>
  <c r="P346" i="5" s="1"/>
  <c r="P347" i="5" s="1"/>
  <c r="P348" i="5" s="1"/>
  <c r="P349" i="5" s="1"/>
  <c r="P350" i="5" s="1"/>
  <c r="P351" i="5" s="1"/>
  <c r="P352" i="5" s="1"/>
  <c r="P353" i="5" s="1"/>
  <c r="P354" i="5" s="1"/>
  <c r="P355" i="5" s="1"/>
  <c r="P356" i="5" s="1"/>
  <c r="P357" i="5" s="1"/>
  <c r="P358" i="5" s="1"/>
  <c r="P359" i="5" s="1"/>
  <c r="P360" i="5" s="1"/>
  <c r="P361" i="5" s="1"/>
  <c r="P362" i="5" s="1"/>
  <c r="P363" i="5" s="1"/>
  <c r="P364" i="5" s="1"/>
  <c r="P365" i="5" s="1"/>
  <c r="P366" i="5" s="1"/>
  <c r="P367" i="5" s="1"/>
  <c r="L2" i="5" s="1"/>
  <c r="T368" i="5"/>
  <c r="U5" i="5"/>
  <c r="F4" i="6"/>
  <c r="DA10" i="4" l="1"/>
  <c r="AA10" i="8"/>
  <c r="AN69" i="1"/>
  <c r="AN345" i="1"/>
  <c r="AN161" i="1"/>
  <c r="AN285" i="1"/>
  <c r="AN253" i="1"/>
  <c r="AN193" i="1"/>
  <c r="AN223" i="1"/>
  <c r="AN131" i="1"/>
  <c r="AN100" i="1"/>
  <c r="AN314" i="1"/>
  <c r="M101" i="7"/>
  <c r="O100" i="7"/>
  <c r="M284" i="7"/>
  <c r="O283" i="7"/>
  <c r="O194" i="7"/>
  <c r="M195" i="7"/>
  <c r="M345" i="7"/>
  <c r="O344" i="7"/>
  <c r="M70" i="7"/>
  <c r="O69" i="7"/>
  <c r="M254" i="7"/>
  <c r="O253" i="7"/>
  <c r="O226" i="7"/>
  <c r="M227" i="7"/>
  <c r="O130" i="7"/>
  <c r="M131" i="7"/>
  <c r="O162" i="7"/>
  <c r="M163" i="7"/>
  <c r="M314" i="7"/>
  <c r="O313" i="7"/>
  <c r="U6" i="5"/>
  <c r="F5" i="6"/>
  <c r="P368" i="5"/>
  <c r="Q3" i="5"/>
  <c r="E2" i="6"/>
  <c r="L3" i="5"/>
  <c r="L4" i="5" s="1"/>
  <c r="L5" i="5" s="1"/>
  <c r="L6" i="5" s="1"/>
  <c r="L7" i="5" s="1"/>
  <c r="L8" i="5" s="1"/>
  <c r="L9" i="5" s="1"/>
  <c r="L10" i="5" s="1"/>
  <c r="L11" i="5" s="1"/>
  <c r="L12" i="5" s="1"/>
  <c r="L13" i="5" s="1"/>
  <c r="L14" i="5" s="1"/>
  <c r="L15" i="5" s="1"/>
  <c r="L16" i="5" s="1"/>
  <c r="L17" i="5" s="1"/>
  <c r="L18" i="5" s="1"/>
  <c r="L19" i="5" s="1"/>
  <c r="L20" i="5" s="1"/>
  <c r="L21" i="5" s="1"/>
  <c r="L22" i="5" s="1"/>
  <c r="L23" i="5" s="1"/>
  <c r="L24" i="5" s="1"/>
  <c r="L25" i="5" s="1"/>
  <c r="L26" i="5" s="1"/>
  <c r="L27" i="5" s="1"/>
  <c r="L28" i="5" s="1"/>
  <c r="L29" i="5" s="1"/>
  <c r="L30" i="5" s="1"/>
  <c r="L31" i="5" s="1"/>
  <c r="L32" i="5" s="1"/>
  <c r="L33" i="5" s="1"/>
  <c r="L34" i="5" s="1"/>
  <c r="L35" i="5" s="1"/>
  <c r="L36" i="5" s="1"/>
  <c r="L37" i="5" s="1"/>
  <c r="L38" i="5" s="1"/>
  <c r="L39" i="5" s="1"/>
  <c r="L40" i="5" s="1"/>
  <c r="L41" i="5" s="1"/>
  <c r="L42" i="5" s="1"/>
  <c r="L43" i="5" s="1"/>
  <c r="L44" i="5" s="1"/>
  <c r="L45" i="5" s="1"/>
  <c r="L46" i="5" s="1"/>
  <c r="L47" i="5" s="1"/>
  <c r="L48" i="5" s="1"/>
  <c r="L49" i="5" s="1"/>
  <c r="L50" i="5" s="1"/>
  <c r="L51" i="5" s="1"/>
  <c r="L52" i="5" s="1"/>
  <c r="L53" i="5" s="1"/>
  <c r="L54" i="5" s="1"/>
  <c r="L55" i="5" s="1"/>
  <c r="L56" i="5" s="1"/>
  <c r="L57" i="5" s="1"/>
  <c r="L58" i="5" s="1"/>
  <c r="L59" i="5" s="1"/>
  <c r="L60" i="5" s="1"/>
  <c r="L61" i="5" s="1"/>
  <c r="L62" i="5" s="1"/>
  <c r="L63" i="5" s="1"/>
  <c r="L64" i="5" s="1"/>
  <c r="L65" i="5" s="1"/>
  <c r="L66" i="5" s="1"/>
  <c r="L67" i="5" s="1"/>
  <c r="L68" i="5" s="1"/>
  <c r="L69" i="5" s="1"/>
  <c r="L70" i="5" s="1"/>
  <c r="L71" i="5" s="1"/>
  <c r="L72" i="5" s="1"/>
  <c r="L73" i="5" s="1"/>
  <c r="L74" i="5" s="1"/>
  <c r="L75" i="5" s="1"/>
  <c r="L76" i="5" s="1"/>
  <c r="L77" i="5" s="1"/>
  <c r="L78" i="5" s="1"/>
  <c r="L79" i="5" s="1"/>
  <c r="L80" i="5" s="1"/>
  <c r="L81" i="5" s="1"/>
  <c r="L82" i="5" s="1"/>
  <c r="L83" i="5" s="1"/>
  <c r="L84" i="5" s="1"/>
  <c r="L85" i="5" s="1"/>
  <c r="L86" i="5" s="1"/>
  <c r="L87" i="5" s="1"/>
  <c r="L88" i="5" s="1"/>
  <c r="L89" i="5" s="1"/>
  <c r="L90" i="5" s="1"/>
  <c r="L91" i="5" s="1"/>
  <c r="L92" i="5" s="1"/>
  <c r="L93" i="5" s="1"/>
  <c r="L94" i="5" s="1"/>
  <c r="L95" i="5" s="1"/>
  <c r="L96" i="5" s="1"/>
  <c r="L97" i="5" s="1"/>
  <c r="L98" i="5" s="1"/>
  <c r="L99" i="5" s="1"/>
  <c r="L100" i="5" s="1"/>
  <c r="L101" i="5" s="1"/>
  <c r="L102" i="5" s="1"/>
  <c r="L103" i="5" s="1"/>
  <c r="L104" i="5" s="1"/>
  <c r="L105" i="5" s="1"/>
  <c r="L106" i="5" s="1"/>
  <c r="L107" i="5" s="1"/>
  <c r="L108" i="5" s="1"/>
  <c r="L109" i="5" s="1"/>
  <c r="L110" i="5" s="1"/>
  <c r="L111" i="5" s="1"/>
  <c r="L112" i="5" s="1"/>
  <c r="L113" i="5" s="1"/>
  <c r="L114" i="5" s="1"/>
  <c r="L115" i="5" s="1"/>
  <c r="L116" i="5" s="1"/>
  <c r="L117" i="5" s="1"/>
  <c r="L118" i="5" s="1"/>
  <c r="L119" i="5" s="1"/>
  <c r="L120" i="5" s="1"/>
  <c r="L121" i="5" s="1"/>
  <c r="L122" i="5" s="1"/>
  <c r="L123" i="5" s="1"/>
  <c r="L124" i="5" s="1"/>
  <c r="L125" i="5" s="1"/>
  <c r="L126" i="5" s="1"/>
  <c r="L127" i="5" s="1"/>
  <c r="L128" i="5" s="1"/>
  <c r="L129" i="5" s="1"/>
  <c r="L130" i="5" s="1"/>
  <c r="L131" i="5" s="1"/>
  <c r="L132" i="5" s="1"/>
  <c r="L133" i="5" s="1"/>
  <c r="L134" i="5" s="1"/>
  <c r="L135" i="5" s="1"/>
  <c r="L136" i="5" s="1"/>
  <c r="L137" i="5" s="1"/>
  <c r="L138" i="5" s="1"/>
  <c r="L139" i="5" s="1"/>
  <c r="L140" i="5" s="1"/>
  <c r="L141" i="5" s="1"/>
  <c r="L142" i="5" s="1"/>
  <c r="L143" i="5" s="1"/>
  <c r="L144" i="5" s="1"/>
  <c r="L145" i="5" s="1"/>
  <c r="L146" i="5" s="1"/>
  <c r="L147" i="5" s="1"/>
  <c r="L148" i="5" s="1"/>
  <c r="L149" i="5" s="1"/>
  <c r="L150" i="5" s="1"/>
  <c r="L151" i="5" s="1"/>
  <c r="L152" i="5" s="1"/>
  <c r="L153" i="5" s="1"/>
  <c r="L154" i="5" s="1"/>
  <c r="L155" i="5" s="1"/>
  <c r="L156" i="5" s="1"/>
  <c r="L157" i="5" s="1"/>
  <c r="L158" i="5" s="1"/>
  <c r="L159" i="5" s="1"/>
  <c r="L160" i="5" s="1"/>
  <c r="L161" i="5" s="1"/>
  <c r="L162" i="5" s="1"/>
  <c r="L163" i="5" s="1"/>
  <c r="L164" i="5" s="1"/>
  <c r="L165" i="5" s="1"/>
  <c r="L166" i="5" s="1"/>
  <c r="L167" i="5" s="1"/>
  <c r="L168" i="5" s="1"/>
  <c r="L169" i="5" s="1"/>
  <c r="L170" i="5" s="1"/>
  <c r="L171" i="5" s="1"/>
  <c r="L172" i="5" s="1"/>
  <c r="L173" i="5" s="1"/>
  <c r="L174" i="5" s="1"/>
  <c r="L175" i="5" s="1"/>
  <c r="L176" i="5" s="1"/>
  <c r="L177" i="5" s="1"/>
  <c r="L178" i="5" s="1"/>
  <c r="L179" i="5" s="1"/>
  <c r="L180" i="5" s="1"/>
  <c r="L181" i="5" s="1"/>
  <c r="L182" i="5" s="1"/>
  <c r="L183" i="5" s="1"/>
  <c r="L184" i="5" s="1"/>
  <c r="L185" i="5" s="1"/>
  <c r="L186" i="5" s="1"/>
  <c r="L187" i="5" s="1"/>
  <c r="L188" i="5" s="1"/>
  <c r="L189" i="5" s="1"/>
  <c r="L190" i="5" s="1"/>
  <c r="L191" i="5" s="1"/>
  <c r="L192" i="5" s="1"/>
  <c r="L193" i="5" s="1"/>
  <c r="L194" i="5" s="1"/>
  <c r="L195" i="5" s="1"/>
  <c r="L196" i="5" s="1"/>
  <c r="L197" i="5" s="1"/>
  <c r="L198" i="5" s="1"/>
  <c r="L199" i="5" s="1"/>
  <c r="L200" i="5" s="1"/>
  <c r="L201" i="5" s="1"/>
  <c r="L202" i="5" s="1"/>
  <c r="L203" i="5" s="1"/>
  <c r="L204" i="5" s="1"/>
  <c r="L205" i="5" s="1"/>
  <c r="L206" i="5" s="1"/>
  <c r="L207" i="5" s="1"/>
  <c r="L208" i="5" s="1"/>
  <c r="L209" i="5" s="1"/>
  <c r="L210" i="5" s="1"/>
  <c r="L211" i="5" s="1"/>
  <c r="L212" i="5" s="1"/>
  <c r="L213" i="5" s="1"/>
  <c r="L214" i="5" s="1"/>
  <c r="L215" i="5" s="1"/>
  <c r="L216" i="5" s="1"/>
  <c r="L217" i="5" s="1"/>
  <c r="L218" i="5" s="1"/>
  <c r="L219" i="5" s="1"/>
  <c r="L220" i="5" s="1"/>
  <c r="L221" i="5" s="1"/>
  <c r="L222" i="5" s="1"/>
  <c r="L223" i="5" s="1"/>
  <c r="L224" i="5" s="1"/>
  <c r="L225" i="5" s="1"/>
  <c r="L226" i="5" s="1"/>
  <c r="L227" i="5" s="1"/>
  <c r="L228" i="5" s="1"/>
  <c r="L229" i="5" s="1"/>
  <c r="L230" i="5" s="1"/>
  <c r="L231" i="5" s="1"/>
  <c r="L232" i="5" s="1"/>
  <c r="L233" i="5" s="1"/>
  <c r="L234" i="5" s="1"/>
  <c r="L235" i="5" s="1"/>
  <c r="L236" i="5" s="1"/>
  <c r="L237" i="5" s="1"/>
  <c r="L238" i="5" s="1"/>
  <c r="L239" i="5" s="1"/>
  <c r="L240" i="5" s="1"/>
  <c r="L241" i="5" s="1"/>
  <c r="L242" i="5" s="1"/>
  <c r="L243" i="5" s="1"/>
  <c r="L244" i="5" s="1"/>
  <c r="L245" i="5" s="1"/>
  <c r="L246" i="5" s="1"/>
  <c r="L247" i="5" s="1"/>
  <c r="L248" i="5" s="1"/>
  <c r="L249" i="5" s="1"/>
  <c r="L250" i="5" s="1"/>
  <c r="L251" i="5" s="1"/>
  <c r="L252" i="5" s="1"/>
  <c r="L253" i="5" s="1"/>
  <c r="L254" i="5" s="1"/>
  <c r="L255" i="5" s="1"/>
  <c r="L256" i="5" s="1"/>
  <c r="L257" i="5" s="1"/>
  <c r="L258" i="5" s="1"/>
  <c r="L259" i="5" s="1"/>
  <c r="L260" i="5" s="1"/>
  <c r="L261" i="5" s="1"/>
  <c r="L262" i="5" s="1"/>
  <c r="L263" i="5" s="1"/>
  <c r="L264" i="5" s="1"/>
  <c r="L265" i="5" s="1"/>
  <c r="L266" i="5" s="1"/>
  <c r="L267" i="5" s="1"/>
  <c r="L268" i="5" s="1"/>
  <c r="L269" i="5" s="1"/>
  <c r="L270" i="5" s="1"/>
  <c r="L271" i="5" s="1"/>
  <c r="L272" i="5" s="1"/>
  <c r="L273" i="5" s="1"/>
  <c r="L274" i="5" s="1"/>
  <c r="L275" i="5" s="1"/>
  <c r="L276" i="5" s="1"/>
  <c r="L277" i="5" s="1"/>
  <c r="L278" i="5" s="1"/>
  <c r="L279" i="5" s="1"/>
  <c r="L280" i="5" s="1"/>
  <c r="L281" i="5" s="1"/>
  <c r="L282" i="5" s="1"/>
  <c r="L283" i="5" s="1"/>
  <c r="L284" i="5" s="1"/>
  <c r="L285" i="5" s="1"/>
  <c r="L286" i="5" s="1"/>
  <c r="L287" i="5" s="1"/>
  <c r="L288" i="5" s="1"/>
  <c r="L289" i="5" s="1"/>
  <c r="L290" i="5" s="1"/>
  <c r="L291" i="5" s="1"/>
  <c r="L292" i="5" s="1"/>
  <c r="L293" i="5" s="1"/>
  <c r="L294" i="5" s="1"/>
  <c r="L295" i="5" s="1"/>
  <c r="L296" i="5" s="1"/>
  <c r="L297" i="5" s="1"/>
  <c r="L298" i="5" s="1"/>
  <c r="L299" i="5" s="1"/>
  <c r="L300" i="5" s="1"/>
  <c r="L301" i="5" s="1"/>
  <c r="L302" i="5" s="1"/>
  <c r="L303" i="5" s="1"/>
  <c r="L304" i="5" s="1"/>
  <c r="L305" i="5" s="1"/>
  <c r="L306" i="5" s="1"/>
  <c r="L307" i="5" s="1"/>
  <c r="L308" i="5" s="1"/>
  <c r="L309" i="5" s="1"/>
  <c r="L310" i="5" s="1"/>
  <c r="L311" i="5" s="1"/>
  <c r="L312" i="5" s="1"/>
  <c r="L313" i="5" s="1"/>
  <c r="L314" i="5" s="1"/>
  <c r="L315" i="5" s="1"/>
  <c r="L316" i="5" s="1"/>
  <c r="L317" i="5" s="1"/>
  <c r="L318" i="5" s="1"/>
  <c r="L319" i="5" s="1"/>
  <c r="L320" i="5" s="1"/>
  <c r="L321" i="5" s="1"/>
  <c r="L322" i="5" s="1"/>
  <c r="L323" i="5" s="1"/>
  <c r="L324" i="5" s="1"/>
  <c r="L325" i="5" s="1"/>
  <c r="L326" i="5" s="1"/>
  <c r="L327" i="5" s="1"/>
  <c r="L328" i="5" s="1"/>
  <c r="L329" i="5" s="1"/>
  <c r="L330" i="5" s="1"/>
  <c r="L331" i="5" s="1"/>
  <c r="L332" i="5" s="1"/>
  <c r="L333" i="5" s="1"/>
  <c r="L334" i="5" s="1"/>
  <c r="L335" i="5" s="1"/>
  <c r="L336" i="5" s="1"/>
  <c r="L337" i="5" s="1"/>
  <c r="L338" i="5" s="1"/>
  <c r="L339" i="5" s="1"/>
  <c r="L340" i="5" s="1"/>
  <c r="L341" i="5" s="1"/>
  <c r="L342" i="5" s="1"/>
  <c r="L343" i="5" s="1"/>
  <c r="L344" i="5" s="1"/>
  <c r="L345" i="5" s="1"/>
  <c r="L346" i="5" s="1"/>
  <c r="L347" i="5" s="1"/>
  <c r="L348" i="5" s="1"/>
  <c r="L349" i="5" s="1"/>
  <c r="L350" i="5" s="1"/>
  <c r="L351" i="5" s="1"/>
  <c r="L352" i="5" s="1"/>
  <c r="L353" i="5" s="1"/>
  <c r="L354" i="5" s="1"/>
  <c r="L355" i="5" s="1"/>
  <c r="L356" i="5" s="1"/>
  <c r="L357" i="5" s="1"/>
  <c r="L358" i="5" s="1"/>
  <c r="L359" i="5" s="1"/>
  <c r="L360" i="5" s="1"/>
  <c r="L361" i="5" s="1"/>
  <c r="L362" i="5" s="1"/>
  <c r="L363" i="5" s="1"/>
  <c r="L364" i="5" s="1"/>
  <c r="L365" i="5" s="1"/>
  <c r="L366" i="5" s="1"/>
  <c r="L367" i="5" s="1"/>
  <c r="H2" i="5" s="1"/>
  <c r="I2" i="5" s="1"/>
  <c r="Y8" i="5"/>
  <c r="G7" i="6"/>
  <c r="DA11" i="4" l="1"/>
  <c r="AA11" i="8"/>
  <c r="AN70" i="1"/>
  <c r="AN162" i="1"/>
  <c r="AN315" i="1"/>
  <c r="AN286" i="1"/>
  <c r="AN101" i="1"/>
  <c r="AN194" i="1"/>
  <c r="AN132" i="1"/>
  <c r="AN254" i="1"/>
  <c r="AN346" i="1"/>
  <c r="AN224" i="1"/>
  <c r="O227" i="7"/>
  <c r="M228" i="7"/>
  <c r="M346" i="7"/>
  <c r="O345" i="7"/>
  <c r="O131" i="7"/>
  <c r="M132" i="7"/>
  <c r="M71" i="7"/>
  <c r="O70" i="7"/>
  <c r="M315" i="7"/>
  <c r="O314" i="7"/>
  <c r="M285" i="7"/>
  <c r="O284" i="7"/>
  <c r="O195" i="7"/>
  <c r="M196" i="7"/>
  <c r="O163" i="7"/>
  <c r="M164" i="7"/>
  <c r="M255" i="7"/>
  <c r="O254" i="7"/>
  <c r="M102" i="7"/>
  <c r="O101" i="7"/>
  <c r="H3" i="5"/>
  <c r="H4" i="5" s="1"/>
  <c r="H5" i="5" s="1"/>
  <c r="H6" i="5" s="1"/>
  <c r="H7" i="5" s="1"/>
  <c r="H8" i="5" s="1"/>
  <c r="H9" i="5" s="1"/>
  <c r="H10" i="5" s="1"/>
  <c r="H11" i="5" s="1"/>
  <c r="H12" i="5" s="1"/>
  <c r="H13" i="5" s="1"/>
  <c r="H14" i="5" s="1"/>
  <c r="H15" i="5" s="1"/>
  <c r="H16" i="5" s="1"/>
  <c r="H17" i="5" s="1"/>
  <c r="H18" i="5" s="1"/>
  <c r="H19" i="5" s="1"/>
  <c r="H20" i="5" s="1"/>
  <c r="H21" i="5" s="1"/>
  <c r="H22" i="5" s="1"/>
  <c r="H23" i="5" s="1"/>
  <c r="H24" i="5" s="1"/>
  <c r="H25" i="5" s="1"/>
  <c r="H26" i="5" s="1"/>
  <c r="H27" i="5" s="1"/>
  <c r="H28" i="5" s="1"/>
  <c r="H29" i="5" s="1"/>
  <c r="H30" i="5" s="1"/>
  <c r="H31" i="5" s="1"/>
  <c r="H32" i="5" s="1"/>
  <c r="H33" i="5" s="1"/>
  <c r="H34" i="5" s="1"/>
  <c r="H35" i="5" s="1"/>
  <c r="H36" i="5" s="1"/>
  <c r="H37" i="5" s="1"/>
  <c r="H38" i="5" s="1"/>
  <c r="H39" i="5" s="1"/>
  <c r="H40" i="5" s="1"/>
  <c r="H41" i="5" s="1"/>
  <c r="H42" i="5" s="1"/>
  <c r="H43" i="5" s="1"/>
  <c r="H44" i="5" s="1"/>
  <c r="H45" i="5" s="1"/>
  <c r="H46" i="5" s="1"/>
  <c r="H47" i="5" s="1"/>
  <c r="H48" i="5" s="1"/>
  <c r="H49" i="5" s="1"/>
  <c r="H50" i="5" s="1"/>
  <c r="H51" i="5" s="1"/>
  <c r="H52" i="5" s="1"/>
  <c r="H53" i="5" s="1"/>
  <c r="H54" i="5" s="1"/>
  <c r="H55" i="5" s="1"/>
  <c r="H56" i="5" s="1"/>
  <c r="H57" i="5" s="1"/>
  <c r="H58" i="5" s="1"/>
  <c r="H59" i="5" s="1"/>
  <c r="H60" i="5" s="1"/>
  <c r="H61" i="5" s="1"/>
  <c r="H62" i="5" s="1"/>
  <c r="H63" i="5" s="1"/>
  <c r="H64" i="5" s="1"/>
  <c r="H65" i="5" s="1"/>
  <c r="H66" i="5" s="1"/>
  <c r="H67" i="5" s="1"/>
  <c r="H68" i="5" s="1"/>
  <c r="H69" i="5" s="1"/>
  <c r="H70" i="5" s="1"/>
  <c r="H71" i="5" s="1"/>
  <c r="H72" i="5" s="1"/>
  <c r="H73" i="5" s="1"/>
  <c r="H74" i="5" s="1"/>
  <c r="H75" i="5" s="1"/>
  <c r="H76" i="5" s="1"/>
  <c r="H77" i="5" s="1"/>
  <c r="H78" i="5" s="1"/>
  <c r="H79" i="5" s="1"/>
  <c r="H80" i="5" s="1"/>
  <c r="H81" i="5" s="1"/>
  <c r="H82" i="5" s="1"/>
  <c r="H83" i="5" s="1"/>
  <c r="H84" i="5" s="1"/>
  <c r="H85" i="5" s="1"/>
  <c r="H86" i="5" s="1"/>
  <c r="H87" i="5" s="1"/>
  <c r="H88" i="5" s="1"/>
  <c r="H89" i="5" s="1"/>
  <c r="H90" i="5" s="1"/>
  <c r="H91" i="5" s="1"/>
  <c r="H92" i="5" s="1"/>
  <c r="H93" i="5" s="1"/>
  <c r="H94" i="5" s="1"/>
  <c r="H95" i="5" s="1"/>
  <c r="H96" i="5" s="1"/>
  <c r="H97" i="5" s="1"/>
  <c r="H98" i="5" s="1"/>
  <c r="H99" i="5" s="1"/>
  <c r="H100" i="5" s="1"/>
  <c r="H101" i="5" s="1"/>
  <c r="H102" i="5" s="1"/>
  <c r="H103" i="5" s="1"/>
  <c r="H104" i="5" s="1"/>
  <c r="H105" i="5" s="1"/>
  <c r="H106" i="5" s="1"/>
  <c r="H107" i="5" s="1"/>
  <c r="H108" i="5" s="1"/>
  <c r="H109" i="5" s="1"/>
  <c r="H110" i="5" s="1"/>
  <c r="H111" i="5" s="1"/>
  <c r="H112" i="5" s="1"/>
  <c r="H113" i="5" s="1"/>
  <c r="H114" i="5" s="1"/>
  <c r="H115" i="5" s="1"/>
  <c r="H116" i="5" s="1"/>
  <c r="H117" i="5" s="1"/>
  <c r="H118" i="5" s="1"/>
  <c r="H119" i="5" s="1"/>
  <c r="H120" i="5" s="1"/>
  <c r="H121" i="5" s="1"/>
  <c r="H122" i="5" s="1"/>
  <c r="H123" i="5" s="1"/>
  <c r="H124" i="5" s="1"/>
  <c r="H125" i="5" s="1"/>
  <c r="H126" i="5" s="1"/>
  <c r="H127" i="5" s="1"/>
  <c r="H128" i="5" s="1"/>
  <c r="H129" i="5" s="1"/>
  <c r="H130" i="5" s="1"/>
  <c r="H131" i="5" s="1"/>
  <c r="H132" i="5" s="1"/>
  <c r="H133" i="5" s="1"/>
  <c r="H134" i="5" s="1"/>
  <c r="H135" i="5" s="1"/>
  <c r="H136" i="5" s="1"/>
  <c r="H137" i="5" s="1"/>
  <c r="H138" i="5" s="1"/>
  <c r="H139" i="5" s="1"/>
  <c r="H140" i="5" s="1"/>
  <c r="H141" i="5" s="1"/>
  <c r="H142" i="5" s="1"/>
  <c r="H143" i="5" s="1"/>
  <c r="H144" i="5" s="1"/>
  <c r="H145" i="5" s="1"/>
  <c r="H146" i="5" s="1"/>
  <c r="H147" i="5" s="1"/>
  <c r="H148" i="5" s="1"/>
  <c r="H149" i="5" s="1"/>
  <c r="H150" i="5" s="1"/>
  <c r="H151" i="5" s="1"/>
  <c r="H152" i="5" s="1"/>
  <c r="H153" i="5" s="1"/>
  <c r="H154" i="5" s="1"/>
  <c r="H155" i="5" s="1"/>
  <c r="H156" i="5" s="1"/>
  <c r="H157" i="5" s="1"/>
  <c r="H158" i="5" s="1"/>
  <c r="H159" i="5" s="1"/>
  <c r="H160" i="5" s="1"/>
  <c r="H161" i="5" s="1"/>
  <c r="H162" i="5" s="1"/>
  <c r="H163" i="5" s="1"/>
  <c r="H164" i="5" s="1"/>
  <c r="H165" i="5" s="1"/>
  <c r="H166" i="5" s="1"/>
  <c r="H167" i="5" s="1"/>
  <c r="H168" i="5" s="1"/>
  <c r="H169" i="5" s="1"/>
  <c r="H170" i="5" s="1"/>
  <c r="H171" i="5" s="1"/>
  <c r="H172" i="5" s="1"/>
  <c r="H173" i="5" s="1"/>
  <c r="H174" i="5" s="1"/>
  <c r="H175" i="5" s="1"/>
  <c r="H176" i="5" s="1"/>
  <c r="H177" i="5" s="1"/>
  <c r="H178" i="5" s="1"/>
  <c r="H179" i="5" s="1"/>
  <c r="H180" i="5" s="1"/>
  <c r="H181" i="5" s="1"/>
  <c r="H182" i="5" s="1"/>
  <c r="H183" i="5" s="1"/>
  <c r="H184" i="5" s="1"/>
  <c r="H185" i="5" s="1"/>
  <c r="H186" i="5" s="1"/>
  <c r="H187" i="5" s="1"/>
  <c r="H188" i="5" s="1"/>
  <c r="H189" i="5" s="1"/>
  <c r="H190" i="5" s="1"/>
  <c r="H191" i="5" s="1"/>
  <c r="H192" i="5" s="1"/>
  <c r="H193" i="5" s="1"/>
  <c r="H194" i="5" s="1"/>
  <c r="H195" i="5" s="1"/>
  <c r="H196" i="5" s="1"/>
  <c r="H197" i="5" s="1"/>
  <c r="H198" i="5" s="1"/>
  <c r="H199" i="5" s="1"/>
  <c r="H200" i="5" s="1"/>
  <c r="H201" i="5" s="1"/>
  <c r="H202" i="5" s="1"/>
  <c r="H203" i="5" s="1"/>
  <c r="H204" i="5" s="1"/>
  <c r="H205" i="5" s="1"/>
  <c r="H206" i="5" s="1"/>
  <c r="H207" i="5" s="1"/>
  <c r="H208" i="5" s="1"/>
  <c r="H209" i="5" s="1"/>
  <c r="H210" i="5" s="1"/>
  <c r="H211" i="5" s="1"/>
  <c r="H212" i="5" s="1"/>
  <c r="H213" i="5" s="1"/>
  <c r="H214" i="5" s="1"/>
  <c r="H215" i="5" s="1"/>
  <c r="H216" i="5" s="1"/>
  <c r="H217" i="5" s="1"/>
  <c r="H218" i="5" s="1"/>
  <c r="H219" i="5" s="1"/>
  <c r="H220" i="5" s="1"/>
  <c r="H221" i="5" s="1"/>
  <c r="H222" i="5" s="1"/>
  <c r="H223" i="5" s="1"/>
  <c r="H224" i="5" s="1"/>
  <c r="H225" i="5" s="1"/>
  <c r="H226" i="5" s="1"/>
  <c r="H227" i="5" s="1"/>
  <c r="H228" i="5" s="1"/>
  <c r="H229" i="5" s="1"/>
  <c r="H230" i="5" s="1"/>
  <c r="H231" i="5" s="1"/>
  <c r="H232" i="5" s="1"/>
  <c r="H233" i="5" s="1"/>
  <c r="H234" i="5" s="1"/>
  <c r="H235" i="5" s="1"/>
  <c r="H236" i="5" s="1"/>
  <c r="H237" i="5" s="1"/>
  <c r="H238" i="5" s="1"/>
  <c r="H239" i="5" s="1"/>
  <c r="H240" i="5" s="1"/>
  <c r="H241" i="5" s="1"/>
  <c r="H242" i="5" s="1"/>
  <c r="H243" i="5" s="1"/>
  <c r="H244" i="5" s="1"/>
  <c r="H245" i="5" s="1"/>
  <c r="H246" i="5" s="1"/>
  <c r="H247" i="5" s="1"/>
  <c r="H248" i="5" s="1"/>
  <c r="H249" i="5" s="1"/>
  <c r="H250" i="5" s="1"/>
  <c r="H251" i="5" s="1"/>
  <c r="H252" i="5" s="1"/>
  <c r="H253" i="5" s="1"/>
  <c r="H254" i="5" s="1"/>
  <c r="H255" i="5" s="1"/>
  <c r="H256" i="5" s="1"/>
  <c r="H257" i="5" s="1"/>
  <c r="H258" i="5" s="1"/>
  <c r="H259" i="5" s="1"/>
  <c r="H260" i="5" s="1"/>
  <c r="H261" i="5" s="1"/>
  <c r="H262" i="5" s="1"/>
  <c r="H263" i="5" s="1"/>
  <c r="H264" i="5" s="1"/>
  <c r="H265" i="5" s="1"/>
  <c r="H266" i="5" s="1"/>
  <c r="H267" i="5" s="1"/>
  <c r="H268" i="5" s="1"/>
  <c r="H269" i="5" s="1"/>
  <c r="H270" i="5" s="1"/>
  <c r="H271" i="5" s="1"/>
  <c r="H272" i="5" s="1"/>
  <c r="H273" i="5" s="1"/>
  <c r="H274" i="5" s="1"/>
  <c r="H275" i="5" s="1"/>
  <c r="H276" i="5" s="1"/>
  <c r="H277" i="5" s="1"/>
  <c r="H278" i="5" s="1"/>
  <c r="H279" i="5" s="1"/>
  <c r="H280" i="5" s="1"/>
  <c r="H281" i="5" s="1"/>
  <c r="H282" i="5" s="1"/>
  <c r="H283" i="5" s="1"/>
  <c r="H284" i="5" s="1"/>
  <c r="H285" i="5" s="1"/>
  <c r="H286" i="5" s="1"/>
  <c r="H287" i="5" s="1"/>
  <c r="H288" i="5" s="1"/>
  <c r="H289" i="5" s="1"/>
  <c r="H290" i="5" s="1"/>
  <c r="H291" i="5" s="1"/>
  <c r="H292" i="5" s="1"/>
  <c r="H293" i="5" s="1"/>
  <c r="H294" i="5" s="1"/>
  <c r="H295" i="5" s="1"/>
  <c r="H296" i="5" s="1"/>
  <c r="H297" i="5" s="1"/>
  <c r="H298" i="5" s="1"/>
  <c r="H299" i="5" s="1"/>
  <c r="H300" i="5" s="1"/>
  <c r="H301" i="5" s="1"/>
  <c r="H302" i="5" s="1"/>
  <c r="H303" i="5" s="1"/>
  <c r="H304" i="5" s="1"/>
  <c r="H305" i="5" s="1"/>
  <c r="H306" i="5" s="1"/>
  <c r="H307" i="5" s="1"/>
  <c r="H308" i="5" s="1"/>
  <c r="H309" i="5" s="1"/>
  <c r="H310" i="5" s="1"/>
  <c r="H311" i="5" s="1"/>
  <c r="H312" i="5" s="1"/>
  <c r="H313" i="5" s="1"/>
  <c r="H314" i="5" s="1"/>
  <c r="H315" i="5" s="1"/>
  <c r="H316" i="5" s="1"/>
  <c r="H317" i="5" s="1"/>
  <c r="H318" i="5" s="1"/>
  <c r="H319" i="5" s="1"/>
  <c r="H320" i="5" s="1"/>
  <c r="H321" i="5" s="1"/>
  <c r="H322" i="5" s="1"/>
  <c r="H323" i="5" s="1"/>
  <c r="H324" i="5" s="1"/>
  <c r="H325" i="5" s="1"/>
  <c r="H326" i="5" s="1"/>
  <c r="H327" i="5" s="1"/>
  <c r="H328" i="5" s="1"/>
  <c r="H329" i="5" s="1"/>
  <c r="H330" i="5" s="1"/>
  <c r="H331" i="5" s="1"/>
  <c r="H332" i="5" s="1"/>
  <c r="H333" i="5" s="1"/>
  <c r="H334" i="5" s="1"/>
  <c r="H335" i="5" s="1"/>
  <c r="H336" i="5" s="1"/>
  <c r="H337" i="5" s="1"/>
  <c r="H338" i="5" s="1"/>
  <c r="H339" i="5" s="1"/>
  <c r="H340" i="5" s="1"/>
  <c r="H341" i="5" s="1"/>
  <c r="H342" i="5" s="1"/>
  <c r="H343" i="5" s="1"/>
  <c r="H344" i="5" s="1"/>
  <c r="H345" i="5" s="1"/>
  <c r="H346" i="5" s="1"/>
  <c r="H347" i="5" s="1"/>
  <c r="H348" i="5" s="1"/>
  <c r="H349" i="5" s="1"/>
  <c r="H350" i="5" s="1"/>
  <c r="H351" i="5" s="1"/>
  <c r="H352" i="5" s="1"/>
  <c r="H353" i="5" s="1"/>
  <c r="H354" i="5" s="1"/>
  <c r="H355" i="5" s="1"/>
  <c r="H356" i="5" s="1"/>
  <c r="H357" i="5" s="1"/>
  <c r="H358" i="5" s="1"/>
  <c r="H359" i="5" s="1"/>
  <c r="H360" i="5" s="1"/>
  <c r="H361" i="5" s="1"/>
  <c r="H362" i="5" s="1"/>
  <c r="H363" i="5" s="1"/>
  <c r="H364" i="5" s="1"/>
  <c r="H365" i="5" s="1"/>
  <c r="H366" i="5" s="1"/>
  <c r="H367" i="5" s="1"/>
  <c r="D2" i="5" s="1"/>
  <c r="D3" i="5" s="1"/>
  <c r="Q4" i="5"/>
  <c r="E3" i="6"/>
  <c r="Y9" i="5"/>
  <c r="G8" i="6"/>
  <c r="L368" i="5"/>
  <c r="M3" i="5"/>
  <c r="D2" i="6"/>
  <c r="U7" i="5"/>
  <c r="F6" i="6"/>
  <c r="DA12" i="4" l="1"/>
  <c r="AA12" i="8"/>
  <c r="AN71" i="1"/>
  <c r="AN225" i="1"/>
  <c r="AN133" i="1"/>
  <c r="AN347" i="1"/>
  <c r="AN316" i="1"/>
  <c r="AN163" i="1"/>
  <c r="AN287" i="1"/>
  <c r="AN255" i="1"/>
  <c r="AN195" i="1"/>
  <c r="AN102" i="1"/>
  <c r="O132" i="7"/>
  <c r="M133" i="7"/>
  <c r="M72" i="7"/>
  <c r="O71" i="7"/>
  <c r="O196" i="7"/>
  <c r="M197" i="7"/>
  <c r="O164" i="7"/>
  <c r="M165" i="7"/>
  <c r="M316" i="7"/>
  <c r="O315" i="7"/>
  <c r="M103" i="7"/>
  <c r="O102" i="7"/>
  <c r="M347" i="7"/>
  <c r="O346" i="7"/>
  <c r="M286" i="7"/>
  <c r="O285" i="7"/>
  <c r="M229" i="7"/>
  <c r="O228" i="7"/>
  <c r="O255" i="7"/>
  <c r="M256" i="7"/>
  <c r="M4" i="5"/>
  <c r="D3" i="6"/>
  <c r="U8" i="5"/>
  <c r="F7" i="6"/>
  <c r="Y10" i="5"/>
  <c r="G9" i="6"/>
  <c r="Q5" i="5"/>
  <c r="E4" i="6"/>
  <c r="E2" i="5"/>
  <c r="H368" i="5"/>
  <c r="I3" i="5"/>
  <c r="C2" i="6"/>
  <c r="B2" i="6" l="1"/>
  <c r="E3" i="5"/>
  <c r="DA13" i="4"/>
  <c r="AA13" i="8"/>
  <c r="AN72" i="1"/>
  <c r="AN317" i="1"/>
  <c r="AN196" i="1"/>
  <c r="AN348" i="1"/>
  <c r="AN288" i="1"/>
  <c r="AN256" i="1"/>
  <c r="AN164" i="1"/>
  <c r="AN134" i="1"/>
  <c r="AN103" i="1"/>
  <c r="AN226" i="1"/>
  <c r="M287" i="7"/>
  <c r="O286" i="7"/>
  <c r="M348" i="7"/>
  <c r="O347" i="7"/>
  <c r="M166" i="7"/>
  <c r="O165" i="7"/>
  <c r="M73" i="7"/>
  <c r="O72" i="7"/>
  <c r="M104" i="7"/>
  <c r="O103" i="7"/>
  <c r="M198" i="7"/>
  <c r="O197" i="7"/>
  <c r="M134" i="7"/>
  <c r="O133" i="7"/>
  <c r="M317" i="7"/>
  <c r="O316" i="7"/>
  <c r="O256" i="7"/>
  <c r="M257" i="7"/>
  <c r="M230" i="7"/>
  <c r="O229" i="7"/>
  <c r="D4" i="5"/>
  <c r="Q6" i="5"/>
  <c r="E5" i="6"/>
  <c r="I4" i="5"/>
  <c r="C3" i="6"/>
  <c r="Y11" i="5"/>
  <c r="G10" i="6"/>
  <c r="U9" i="5"/>
  <c r="F8" i="6"/>
  <c r="M5" i="5"/>
  <c r="D4" i="6"/>
  <c r="DA14" i="4" l="1"/>
  <c r="AA14" i="8"/>
  <c r="AN73" i="1"/>
  <c r="AN349" i="1"/>
  <c r="AN104" i="1"/>
  <c r="AN135" i="1"/>
  <c r="AN165" i="1"/>
  <c r="AN289" i="1"/>
  <c r="AN197" i="1"/>
  <c r="AN257" i="1"/>
  <c r="AN318" i="1"/>
  <c r="AN227" i="1"/>
  <c r="M74" i="7"/>
  <c r="O73" i="7"/>
  <c r="M318" i="7"/>
  <c r="O317" i="7"/>
  <c r="M167" i="7"/>
  <c r="O166" i="7"/>
  <c r="M135" i="7"/>
  <c r="O134" i="7"/>
  <c r="M105" i="7"/>
  <c r="O104" i="7"/>
  <c r="M231" i="7"/>
  <c r="O230" i="7"/>
  <c r="M349" i="7"/>
  <c r="O348" i="7"/>
  <c r="O257" i="7"/>
  <c r="M258" i="7"/>
  <c r="M199" i="7"/>
  <c r="O198" i="7"/>
  <c r="O287" i="7"/>
  <c r="M288" i="7"/>
  <c r="Y12" i="5"/>
  <c r="G11" i="6"/>
  <c r="I5" i="5"/>
  <c r="C4" i="6"/>
  <c r="Q7" i="5"/>
  <c r="E6" i="6"/>
  <c r="E4" i="5"/>
  <c r="B3" i="6"/>
  <c r="M6" i="5"/>
  <c r="D5" i="6"/>
  <c r="U10" i="5"/>
  <c r="F9" i="6"/>
  <c r="D5" i="5"/>
  <c r="D6" i="5" s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D101" i="5" s="1"/>
  <c r="D102" i="5" s="1"/>
  <c r="D103" i="5" s="1"/>
  <c r="D104" i="5" s="1"/>
  <c r="D105" i="5" s="1"/>
  <c r="D106" i="5" s="1"/>
  <c r="D107" i="5" s="1"/>
  <c r="D108" i="5" s="1"/>
  <c r="D109" i="5" s="1"/>
  <c r="D110" i="5" s="1"/>
  <c r="D111" i="5" s="1"/>
  <c r="D112" i="5" s="1"/>
  <c r="D113" i="5" s="1"/>
  <c r="D114" i="5" s="1"/>
  <c r="D115" i="5" s="1"/>
  <c r="D116" i="5" s="1"/>
  <c r="D117" i="5" s="1"/>
  <c r="D118" i="5" s="1"/>
  <c r="D119" i="5" s="1"/>
  <c r="D120" i="5" s="1"/>
  <c r="D121" i="5" s="1"/>
  <c r="D122" i="5" s="1"/>
  <c r="D123" i="5" s="1"/>
  <c r="D124" i="5" s="1"/>
  <c r="D125" i="5" s="1"/>
  <c r="D126" i="5" s="1"/>
  <c r="D127" i="5" s="1"/>
  <c r="D128" i="5" s="1"/>
  <c r="D129" i="5" s="1"/>
  <c r="D130" i="5" s="1"/>
  <c r="D131" i="5" s="1"/>
  <c r="D132" i="5" s="1"/>
  <c r="D133" i="5" s="1"/>
  <c r="D134" i="5" s="1"/>
  <c r="D135" i="5" s="1"/>
  <c r="D136" i="5" s="1"/>
  <c r="D137" i="5" s="1"/>
  <c r="D138" i="5" s="1"/>
  <c r="D139" i="5" s="1"/>
  <c r="D140" i="5" s="1"/>
  <c r="D141" i="5" s="1"/>
  <c r="D142" i="5" s="1"/>
  <c r="D143" i="5" s="1"/>
  <c r="D144" i="5" s="1"/>
  <c r="D145" i="5" s="1"/>
  <c r="D146" i="5" s="1"/>
  <c r="D147" i="5" s="1"/>
  <c r="D148" i="5" s="1"/>
  <c r="D149" i="5" s="1"/>
  <c r="D150" i="5" s="1"/>
  <c r="D151" i="5" s="1"/>
  <c r="D152" i="5" s="1"/>
  <c r="D153" i="5" s="1"/>
  <c r="D154" i="5" s="1"/>
  <c r="D155" i="5" s="1"/>
  <c r="D156" i="5" s="1"/>
  <c r="D157" i="5" s="1"/>
  <c r="D158" i="5" s="1"/>
  <c r="D159" i="5" s="1"/>
  <c r="D160" i="5" s="1"/>
  <c r="D161" i="5" s="1"/>
  <c r="D162" i="5" s="1"/>
  <c r="D163" i="5" s="1"/>
  <c r="D164" i="5" s="1"/>
  <c r="D165" i="5" s="1"/>
  <c r="D166" i="5" s="1"/>
  <c r="D167" i="5" s="1"/>
  <c r="D168" i="5" s="1"/>
  <c r="D169" i="5" s="1"/>
  <c r="D170" i="5" s="1"/>
  <c r="D171" i="5" s="1"/>
  <c r="D172" i="5" s="1"/>
  <c r="D173" i="5" s="1"/>
  <c r="D174" i="5" s="1"/>
  <c r="D175" i="5" s="1"/>
  <c r="D176" i="5" s="1"/>
  <c r="D177" i="5" s="1"/>
  <c r="D178" i="5" s="1"/>
  <c r="D179" i="5" s="1"/>
  <c r="D180" i="5" s="1"/>
  <c r="D181" i="5" s="1"/>
  <c r="D182" i="5" s="1"/>
  <c r="D183" i="5" s="1"/>
  <c r="D184" i="5" s="1"/>
  <c r="D185" i="5" s="1"/>
  <c r="D186" i="5" s="1"/>
  <c r="D187" i="5" s="1"/>
  <c r="D188" i="5" s="1"/>
  <c r="D189" i="5" s="1"/>
  <c r="D190" i="5" s="1"/>
  <c r="D191" i="5" s="1"/>
  <c r="D192" i="5" s="1"/>
  <c r="D193" i="5" s="1"/>
  <c r="D194" i="5" s="1"/>
  <c r="D195" i="5" s="1"/>
  <c r="D196" i="5" s="1"/>
  <c r="D197" i="5" s="1"/>
  <c r="D198" i="5" s="1"/>
  <c r="D199" i="5" s="1"/>
  <c r="D200" i="5" s="1"/>
  <c r="D201" i="5" s="1"/>
  <c r="D202" i="5" s="1"/>
  <c r="D203" i="5" s="1"/>
  <c r="D204" i="5" s="1"/>
  <c r="D205" i="5" s="1"/>
  <c r="D206" i="5" s="1"/>
  <c r="D207" i="5" s="1"/>
  <c r="D208" i="5" s="1"/>
  <c r="D209" i="5" s="1"/>
  <c r="D210" i="5" s="1"/>
  <c r="D211" i="5" s="1"/>
  <c r="D212" i="5" s="1"/>
  <c r="D213" i="5" s="1"/>
  <c r="D214" i="5" s="1"/>
  <c r="D215" i="5" s="1"/>
  <c r="D216" i="5" s="1"/>
  <c r="D217" i="5" s="1"/>
  <c r="D218" i="5" s="1"/>
  <c r="D219" i="5" s="1"/>
  <c r="D220" i="5" s="1"/>
  <c r="D221" i="5" s="1"/>
  <c r="D222" i="5" s="1"/>
  <c r="D223" i="5" s="1"/>
  <c r="D224" i="5" s="1"/>
  <c r="D225" i="5" s="1"/>
  <c r="D226" i="5" s="1"/>
  <c r="D227" i="5" s="1"/>
  <c r="D228" i="5" s="1"/>
  <c r="D229" i="5" s="1"/>
  <c r="D230" i="5" s="1"/>
  <c r="D231" i="5" s="1"/>
  <c r="D232" i="5" s="1"/>
  <c r="D233" i="5" s="1"/>
  <c r="D234" i="5" s="1"/>
  <c r="D235" i="5" s="1"/>
  <c r="D236" i="5" s="1"/>
  <c r="D237" i="5" s="1"/>
  <c r="D238" i="5" s="1"/>
  <c r="D239" i="5" s="1"/>
  <c r="D240" i="5" s="1"/>
  <c r="D241" i="5" s="1"/>
  <c r="D242" i="5" s="1"/>
  <c r="D243" i="5" s="1"/>
  <c r="D244" i="5" s="1"/>
  <c r="D245" i="5" s="1"/>
  <c r="D246" i="5" s="1"/>
  <c r="D247" i="5" s="1"/>
  <c r="D248" i="5" s="1"/>
  <c r="D249" i="5" s="1"/>
  <c r="D250" i="5" s="1"/>
  <c r="D251" i="5" s="1"/>
  <c r="D252" i="5" s="1"/>
  <c r="D253" i="5" s="1"/>
  <c r="D254" i="5" s="1"/>
  <c r="D255" i="5" s="1"/>
  <c r="D256" i="5" s="1"/>
  <c r="D257" i="5" s="1"/>
  <c r="D258" i="5" s="1"/>
  <c r="D259" i="5" s="1"/>
  <c r="D260" i="5" s="1"/>
  <c r="D261" i="5" s="1"/>
  <c r="D262" i="5" s="1"/>
  <c r="D263" i="5" s="1"/>
  <c r="D264" i="5" s="1"/>
  <c r="D265" i="5" s="1"/>
  <c r="D266" i="5" s="1"/>
  <c r="D267" i="5" s="1"/>
  <c r="D268" i="5" s="1"/>
  <c r="D269" i="5" s="1"/>
  <c r="D270" i="5" s="1"/>
  <c r="D271" i="5" s="1"/>
  <c r="D272" i="5" s="1"/>
  <c r="D273" i="5" s="1"/>
  <c r="D274" i="5" s="1"/>
  <c r="D275" i="5" s="1"/>
  <c r="D276" i="5" s="1"/>
  <c r="D277" i="5" s="1"/>
  <c r="D278" i="5" s="1"/>
  <c r="D279" i="5" s="1"/>
  <c r="D280" i="5" s="1"/>
  <c r="D281" i="5" s="1"/>
  <c r="D282" i="5" s="1"/>
  <c r="D283" i="5" s="1"/>
  <c r="D284" i="5" s="1"/>
  <c r="D285" i="5" s="1"/>
  <c r="D286" i="5" s="1"/>
  <c r="D287" i="5" s="1"/>
  <c r="D288" i="5" s="1"/>
  <c r="D289" i="5" s="1"/>
  <c r="D290" i="5" s="1"/>
  <c r="D291" i="5" s="1"/>
  <c r="D292" i="5" s="1"/>
  <c r="D293" i="5" s="1"/>
  <c r="D294" i="5" s="1"/>
  <c r="D295" i="5" s="1"/>
  <c r="D296" i="5" s="1"/>
  <c r="D297" i="5" s="1"/>
  <c r="D298" i="5" s="1"/>
  <c r="D299" i="5" s="1"/>
  <c r="D300" i="5" s="1"/>
  <c r="D301" i="5" s="1"/>
  <c r="D302" i="5" s="1"/>
  <c r="D303" i="5" s="1"/>
  <c r="D304" i="5" s="1"/>
  <c r="D305" i="5" s="1"/>
  <c r="D306" i="5" s="1"/>
  <c r="D307" i="5" s="1"/>
  <c r="D308" i="5" s="1"/>
  <c r="AA15" i="8" l="1"/>
  <c r="CW3" i="4"/>
  <c r="AN74" i="1"/>
  <c r="AN228" i="1"/>
  <c r="AN136" i="1"/>
  <c r="AN319" i="1"/>
  <c r="AN258" i="1"/>
  <c r="AN166" i="1"/>
  <c r="AN198" i="1"/>
  <c r="AN105" i="1"/>
  <c r="AN290" i="1"/>
  <c r="AN350" i="1"/>
  <c r="O258" i="7"/>
  <c r="M259" i="7"/>
  <c r="M350" i="7"/>
  <c r="O349" i="7"/>
  <c r="M106" i="7"/>
  <c r="O105" i="7"/>
  <c r="M168" i="7"/>
  <c r="O167" i="7"/>
  <c r="M319" i="7"/>
  <c r="O318" i="7"/>
  <c r="M232" i="7"/>
  <c r="O231" i="7"/>
  <c r="M136" i="7"/>
  <c r="O135" i="7"/>
  <c r="O288" i="7"/>
  <c r="M289" i="7"/>
  <c r="M200" i="7"/>
  <c r="O199" i="7"/>
  <c r="M75" i="7"/>
  <c r="O74" i="7"/>
  <c r="D368" i="5"/>
  <c r="U11" i="5"/>
  <c r="F10" i="6"/>
  <c r="M7" i="5"/>
  <c r="D6" i="6"/>
  <c r="Q8" i="5"/>
  <c r="E7" i="6"/>
  <c r="E5" i="5"/>
  <c r="B4" i="6"/>
  <c r="I6" i="5"/>
  <c r="C5" i="6"/>
  <c r="Y13" i="5"/>
  <c r="G12" i="6"/>
  <c r="CW4" i="4" l="1"/>
  <c r="Z4" i="8"/>
  <c r="AN75" i="1"/>
  <c r="AN259" i="1"/>
  <c r="AN106" i="1"/>
  <c r="AN320" i="1"/>
  <c r="AN167" i="1"/>
  <c r="AN199" i="1"/>
  <c r="AN137" i="1"/>
  <c r="AN351" i="1"/>
  <c r="AN291" i="1"/>
  <c r="AN229" i="1"/>
  <c r="M233" i="7"/>
  <c r="O232" i="7"/>
  <c r="O289" i="7"/>
  <c r="M290" i="7"/>
  <c r="M107" i="7"/>
  <c r="O106" i="7"/>
  <c r="M137" i="7"/>
  <c r="O136" i="7"/>
  <c r="O319" i="7"/>
  <c r="M320" i="7"/>
  <c r="M351" i="7"/>
  <c r="O350" i="7"/>
  <c r="O259" i="7"/>
  <c r="M260" i="7"/>
  <c r="M169" i="7"/>
  <c r="O168" i="7"/>
  <c r="M76" i="7"/>
  <c r="O75" i="7"/>
  <c r="M201" i="7"/>
  <c r="O200" i="7"/>
  <c r="I7" i="5"/>
  <c r="C6" i="6"/>
  <c r="Y14" i="5"/>
  <c r="G13" i="6"/>
  <c r="E6" i="5"/>
  <c r="B5" i="6"/>
  <c r="Q9" i="5"/>
  <c r="E8" i="6"/>
  <c r="M8" i="5"/>
  <c r="D7" i="6"/>
  <c r="U12" i="5"/>
  <c r="F11" i="6"/>
  <c r="CW5" i="4" l="1"/>
  <c r="Z5" i="8"/>
  <c r="AN76" i="1"/>
  <c r="AN200" i="1"/>
  <c r="AN168" i="1"/>
  <c r="AN230" i="1"/>
  <c r="AN321" i="1"/>
  <c r="AN292" i="1"/>
  <c r="AN107" i="1"/>
  <c r="AN260" i="1"/>
  <c r="AN352" i="1"/>
  <c r="AN138" i="1"/>
  <c r="O320" i="7"/>
  <c r="M321" i="7"/>
  <c r="O351" i="7"/>
  <c r="M352" i="7"/>
  <c r="O290" i="7"/>
  <c r="M291" i="7"/>
  <c r="M202" i="7"/>
  <c r="O201" i="7"/>
  <c r="M170" i="7"/>
  <c r="O169" i="7"/>
  <c r="M108" i="7"/>
  <c r="O107" i="7"/>
  <c r="M261" i="7"/>
  <c r="O260" i="7"/>
  <c r="M138" i="7"/>
  <c r="O137" i="7"/>
  <c r="M77" i="7"/>
  <c r="O76" i="7"/>
  <c r="M234" i="7"/>
  <c r="O233" i="7"/>
  <c r="M9" i="5"/>
  <c r="D8" i="6"/>
  <c r="Q10" i="5"/>
  <c r="E9" i="6"/>
  <c r="U13" i="5"/>
  <c r="F12" i="6"/>
  <c r="E7" i="5"/>
  <c r="B6" i="6"/>
  <c r="Y15" i="5"/>
  <c r="G14" i="6"/>
  <c r="I8" i="5"/>
  <c r="C7" i="6"/>
  <c r="CW6" i="4" l="1"/>
  <c r="Z6" i="8"/>
  <c r="AN77" i="1"/>
  <c r="AN139" i="1"/>
  <c r="AN231" i="1"/>
  <c r="AN322" i="1"/>
  <c r="AN169" i="1"/>
  <c r="AN261" i="1"/>
  <c r="AN108" i="1"/>
  <c r="AN201" i="1"/>
  <c r="AN353" i="1"/>
  <c r="AN293" i="1"/>
  <c r="M171" i="7"/>
  <c r="O170" i="7"/>
  <c r="O352" i="7"/>
  <c r="M353" i="7"/>
  <c r="M139" i="7"/>
  <c r="O138" i="7"/>
  <c r="O291" i="7"/>
  <c r="M292" i="7"/>
  <c r="M235" i="7"/>
  <c r="O234" i="7"/>
  <c r="M109" i="7"/>
  <c r="O108" i="7"/>
  <c r="O321" i="7"/>
  <c r="M322" i="7"/>
  <c r="M262" i="7"/>
  <c r="O261" i="7"/>
  <c r="M203" i="7"/>
  <c r="O202" i="7"/>
  <c r="M78" i="7"/>
  <c r="O77" i="7"/>
  <c r="E8" i="5"/>
  <c r="B7" i="6"/>
  <c r="Y16" i="5"/>
  <c r="G15" i="6"/>
  <c r="U14" i="5"/>
  <c r="F13" i="6"/>
  <c r="Q11" i="5"/>
  <c r="E10" i="6"/>
  <c r="I9" i="5"/>
  <c r="C8" i="6"/>
  <c r="M10" i="5"/>
  <c r="D9" i="6"/>
  <c r="CW7" i="4" l="1"/>
  <c r="Z7" i="8"/>
  <c r="AN78" i="1"/>
  <c r="AN170" i="1"/>
  <c r="AN262" i="1"/>
  <c r="AN202" i="1"/>
  <c r="AN232" i="1"/>
  <c r="AN354" i="1"/>
  <c r="AN109" i="1"/>
  <c r="AN140" i="1"/>
  <c r="AN294" i="1"/>
  <c r="AN323" i="1"/>
  <c r="M263" i="7"/>
  <c r="O262" i="7"/>
  <c r="O322" i="7"/>
  <c r="M323" i="7"/>
  <c r="M140" i="7"/>
  <c r="O139" i="7"/>
  <c r="O292" i="7"/>
  <c r="M293" i="7"/>
  <c r="O353" i="7"/>
  <c r="M354" i="7"/>
  <c r="M110" i="7"/>
  <c r="O109" i="7"/>
  <c r="M79" i="7"/>
  <c r="O78" i="7"/>
  <c r="M236" i="7"/>
  <c r="O235" i="7"/>
  <c r="M204" i="7"/>
  <c r="O203" i="7"/>
  <c r="M172" i="7"/>
  <c r="O171" i="7"/>
  <c r="M11" i="5"/>
  <c r="D10" i="6"/>
  <c r="Y17" i="5"/>
  <c r="G16" i="6"/>
  <c r="I10" i="5"/>
  <c r="C9" i="6"/>
  <c r="Q12" i="5"/>
  <c r="E11" i="6"/>
  <c r="U15" i="5"/>
  <c r="F14" i="6"/>
  <c r="E9" i="5"/>
  <c r="B8" i="6"/>
  <c r="CW8" i="4" l="1"/>
  <c r="Z8" i="8"/>
  <c r="AN79" i="1"/>
  <c r="AN324" i="1"/>
  <c r="AN295" i="1"/>
  <c r="AN141" i="1"/>
  <c r="AN355" i="1"/>
  <c r="AN171" i="1"/>
  <c r="AN233" i="1"/>
  <c r="AN203" i="1"/>
  <c r="AN110" i="1"/>
  <c r="AN263" i="1"/>
  <c r="O354" i="7"/>
  <c r="M355" i="7"/>
  <c r="M111" i="7"/>
  <c r="O110" i="7"/>
  <c r="M173" i="7"/>
  <c r="O172" i="7"/>
  <c r="M237" i="7"/>
  <c r="O236" i="7"/>
  <c r="M294" i="7"/>
  <c r="O293" i="7"/>
  <c r="O323" i="7"/>
  <c r="M324" i="7"/>
  <c r="O79" i="7"/>
  <c r="M80" i="7"/>
  <c r="M141" i="7"/>
  <c r="O140" i="7"/>
  <c r="M205" i="7"/>
  <c r="O204" i="7"/>
  <c r="M264" i="7"/>
  <c r="O263" i="7"/>
  <c r="U16" i="5"/>
  <c r="F15" i="6"/>
  <c r="Y18" i="5"/>
  <c r="G17" i="6"/>
  <c r="I11" i="5"/>
  <c r="C10" i="6"/>
  <c r="E10" i="5"/>
  <c r="B9" i="6"/>
  <c r="Q13" i="5"/>
  <c r="E12" i="6"/>
  <c r="M12" i="5"/>
  <c r="D11" i="6"/>
  <c r="CW9" i="4" l="1"/>
  <c r="Z9" i="8"/>
  <c r="AN80" i="1"/>
  <c r="AN264" i="1"/>
  <c r="AN172" i="1"/>
  <c r="AN296" i="1"/>
  <c r="AN204" i="1"/>
  <c r="AN356" i="1"/>
  <c r="AN142" i="1"/>
  <c r="AN234" i="1"/>
  <c r="AN325" i="1"/>
  <c r="AN111" i="1"/>
  <c r="M174" i="7"/>
  <c r="O173" i="7"/>
  <c r="O324" i="7"/>
  <c r="M325" i="7"/>
  <c r="M142" i="7"/>
  <c r="O141" i="7"/>
  <c r="M238" i="7"/>
  <c r="O237" i="7"/>
  <c r="M265" i="7"/>
  <c r="O264" i="7"/>
  <c r="O111" i="7"/>
  <c r="M112" i="7"/>
  <c r="O80" i="7"/>
  <c r="M81" i="7"/>
  <c r="O355" i="7"/>
  <c r="M356" i="7"/>
  <c r="M295" i="7"/>
  <c r="O294" i="7"/>
  <c r="M206" i="7"/>
  <c r="O205" i="7"/>
  <c r="I12" i="5"/>
  <c r="C11" i="6"/>
  <c r="M13" i="5"/>
  <c r="D12" i="6"/>
  <c r="Q14" i="5"/>
  <c r="E13" i="6"/>
  <c r="E11" i="5"/>
  <c r="B10" i="6"/>
  <c r="Y19" i="5"/>
  <c r="G18" i="6"/>
  <c r="U17" i="5"/>
  <c r="F16" i="6"/>
  <c r="CW10" i="4" l="1"/>
  <c r="Z10" i="8"/>
  <c r="AN81" i="1"/>
  <c r="AN205" i="1"/>
  <c r="AN297" i="1"/>
  <c r="AN173" i="1"/>
  <c r="AN143" i="1"/>
  <c r="AN265" i="1"/>
  <c r="AN112" i="1"/>
  <c r="AN235" i="1"/>
  <c r="AN357" i="1"/>
  <c r="AN326" i="1"/>
  <c r="O112" i="7"/>
  <c r="M113" i="7"/>
  <c r="M266" i="7"/>
  <c r="O265" i="7"/>
  <c r="M143" i="7"/>
  <c r="O142" i="7"/>
  <c r="O356" i="7"/>
  <c r="M357" i="7"/>
  <c r="M326" i="7"/>
  <c r="O325" i="7"/>
  <c r="O81" i="7"/>
  <c r="M82" i="7"/>
  <c r="M207" i="7"/>
  <c r="O206" i="7"/>
  <c r="M239" i="7"/>
  <c r="O238" i="7"/>
  <c r="M296" i="7"/>
  <c r="O295" i="7"/>
  <c r="M175" i="7"/>
  <c r="O174" i="7"/>
  <c r="U18" i="5"/>
  <c r="F17" i="6"/>
  <c r="Q15" i="5"/>
  <c r="E14" i="6"/>
  <c r="Y20" i="5"/>
  <c r="G19" i="6"/>
  <c r="E12" i="5"/>
  <c r="B11" i="6"/>
  <c r="M14" i="5"/>
  <c r="D13" i="6"/>
  <c r="I13" i="5"/>
  <c r="C12" i="6"/>
  <c r="CW11" i="4" l="1"/>
  <c r="Z11" i="8"/>
  <c r="AN82" i="1"/>
  <c r="AN298" i="1"/>
  <c r="AN174" i="1"/>
  <c r="AN144" i="1"/>
  <c r="AN358" i="1"/>
  <c r="AN113" i="1"/>
  <c r="AN206" i="1"/>
  <c r="AN266" i="1"/>
  <c r="AN327" i="1"/>
  <c r="AN236" i="1"/>
  <c r="O207" i="7"/>
  <c r="M208" i="7"/>
  <c r="O82" i="7"/>
  <c r="M83" i="7"/>
  <c r="M327" i="7"/>
  <c r="O326" i="7"/>
  <c r="M176" i="7"/>
  <c r="O175" i="7"/>
  <c r="M267" i="7"/>
  <c r="O266" i="7"/>
  <c r="M240" i="7"/>
  <c r="O239" i="7"/>
  <c r="M358" i="7"/>
  <c r="O357" i="7"/>
  <c r="O113" i="7"/>
  <c r="M114" i="7"/>
  <c r="M144" i="7"/>
  <c r="O143" i="7"/>
  <c r="M297" i="7"/>
  <c r="O296" i="7"/>
  <c r="I14" i="5"/>
  <c r="C13" i="6"/>
  <c r="Y21" i="5"/>
  <c r="G20" i="6"/>
  <c r="Q16" i="5"/>
  <c r="E15" i="6"/>
  <c r="M15" i="5"/>
  <c r="D14" i="6"/>
  <c r="E13" i="5"/>
  <c r="B12" i="6"/>
  <c r="U19" i="5"/>
  <c r="F18" i="6"/>
  <c r="CW12" i="4" l="1"/>
  <c r="Z12" i="8"/>
  <c r="AN83" i="1"/>
  <c r="AN237" i="1"/>
  <c r="AN175" i="1"/>
  <c r="AN267" i="1"/>
  <c r="AN207" i="1"/>
  <c r="AN359" i="1"/>
  <c r="AN145" i="1"/>
  <c r="AN299" i="1"/>
  <c r="AN328" i="1"/>
  <c r="AN114" i="1"/>
  <c r="O114" i="7"/>
  <c r="M115" i="7"/>
  <c r="M359" i="7"/>
  <c r="O358" i="7"/>
  <c r="M328" i="7"/>
  <c r="O327" i="7"/>
  <c r="O240" i="7"/>
  <c r="M241" i="7"/>
  <c r="O83" i="7"/>
  <c r="M84" i="7"/>
  <c r="O176" i="7"/>
  <c r="M177" i="7"/>
  <c r="M298" i="7"/>
  <c r="O297" i="7"/>
  <c r="O208" i="7"/>
  <c r="M209" i="7"/>
  <c r="M268" i="7"/>
  <c r="O267" i="7"/>
  <c r="O144" i="7"/>
  <c r="M145" i="7"/>
  <c r="U20" i="5"/>
  <c r="F19" i="6"/>
  <c r="E14" i="5"/>
  <c r="B13" i="6"/>
  <c r="Y22" i="5"/>
  <c r="G21" i="6"/>
  <c r="M16" i="5"/>
  <c r="D15" i="6"/>
  <c r="Q17" i="5"/>
  <c r="E16" i="6"/>
  <c r="I15" i="5"/>
  <c r="C14" i="6"/>
  <c r="CW13" i="4" l="1"/>
  <c r="Z13" i="8"/>
  <c r="AN84" i="1"/>
  <c r="AN329" i="1"/>
  <c r="AN115" i="1"/>
  <c r="AN300" i="1"/>
  <c r="AN360" i="1"/>
  <c r="AN238" i="1"/>
  <c r="AN268" i="1"/>
  <c r="AN176" i="1"/>
  <c r="AN146" i="1"/>
  <c r="AN208" i="1"/>
  <c r="M299" i="7"/>
  <c r="O298" i="7"/>
  <c r="M329" i="7"/>
  <c r="O328" i="7"/>
  <c r="O84" i="7"/>
  <c r="M85" i="7"/>
  <c r="O145" i="7"/>
  <c r="M146" i="7"/>
  <c r="O177" i="7"/>
  <c r="M178" i="7"/>
  <c r="M360" i="7"/>
  <c r="O359" i="7"/>
  <c r="O209" i="7"/>
  <c r="M210" i="7"/>
  <c r="O241" i="7"/>
  <c r="M242" i="7"/>
  <c r="O115" i="7"/>
  <c r="M116" i="7"/>
  <c r="M269" i="7"/>
  <c r="O268" i="7"/>
  <c r="I16" i="5"/>
  <c r="C15" i="6"/>
  <c r="Q18" i="5"/>
  <c r="E17" i="6"/>
  <c r="M17" i="5"/>
  <c r="D16" i="6"/>
  <c r="Y23" i="5"/>
  <c r="G22" i="6"/>
  <c r="E15" i="5"/>
  <c r="B14" i="6"/>
  <c r="U21" i="5"/>
  <c r="F20" i="6"/>
  <c r="CW14" i="4" l="1"/>
  <c r="Z14" i="8"/>
  <c r="AN85" i="1"/>
  <c r="AN361" i="1"/>
  <c r="AN301" i="1"/>
  <c r="AN116" i="1"/>
  <c r="AN269" i="1"/>
  <c r="AN330" i="1"/>
  <c r="AN177" i="1"/>
  <c r="AN239" i="1"/>
  <c r="AN209" i="1"/>
  <c r="AN147" i="1"/>
  <c r="O210" i="7"/>
  <c r="M211" i="7"/>
  <c r="M86" i="7"/>
  <c r="O85" i="7"/>
  <c r="O242" i="7"/>
  <c r="M243" i="7"/>
  <c r="O146" i="7"/>
  <c r="M147" i="7"/>
  <c r="M270" i="7"/>
  <c r="O269" i="7"/>
  <c r="M330" i="7"/>
  <c r="O329" i="7"/>
  <c r="M361" i="7"/>
  <c r="O360" i="7"/>
  <c r="O116" i="7"/>
  <c r="M117" i="7"/>
  <c r="O178" i="7"/>
  <c r="M179" i="7"/>
  <c r="M300" i="7"/>
  <c r="O299" i="7"/>
  <c r="U22" i="5"/>
  <c r="F21" i="6"/>
  <c r="E16" i="5"/>
  <c r="B15" i="6"/>
  <c r="Y24" i="5"/>
  <c r="G23" i="6"/>
  <c r="M18" i="5"/>
  <c r="D17" i="6"/>
  <c r="Q19" i="5"/>
  <c r="E18" i="6"/>
  <c r="I17" i="5"/>
  <c r="C16" i="6"/>
  <c r="CS3" i="4" l="1"/>
  <c r="Z15" i="8"/>
  <c r="AN86" i="1"/>
  <c r="AN270" i="1"/>
  <c r="AN148" i="1"/>
  <c r="AN210" i="1"/>
  <c r="AN240" i="1"/>
  <c r="AN178" i="1"/>
  <c r="AN117" i="1"/>
  <c r="AN302" i="1"/>
  <c r="AN331" i="1"/>
  <c r="AN362" i="1"/>
  <c r="O243" i="7"/>
  <c r="M244" i="7"/>
  <c r="M271" i="7"/>
  <c r="O270" i="7"/>
  <c r="O147" i="7"/>
  <c r="M148" i="7"/>
  <c r="M118" i="7"/>
  <c r="O117" i="7"/>
  <c r="M301" i="7"/>
  <c r="O300" i="7"/>
  <c r="M87" i="7"/>
  <c r="O86" i="7"/>
  <c r="M362" i="7"/>
  <c r="O361" i="7"/>
  <c r="O179" i="7"/>
  <c r="M180" i="7"/>
  <c r="O211" i="7"/>
  <c r="M212" i="7"/>
  <c r="M331" i="7"/>
  <c r="O330" i="7"/>
  <c r="Q20" i="5"/>
  <c r="E19" i="6"/>
  <c r="E17" i="5"/>
  <c r="B16" i="6"/>
  <c r="I18" i="5"/>
  <c r="C17" i="6"/>
  <c r="M19" i="5"/>
  <c r="D18" i="6"/>
  <c r="Y25" i="5"/>
  <c r="G24" i="6"/>
  <c r="U23" i="5"/>
  <c r="F22" i="6"/>
  <c r="CS4" i="4" l="1"/>
  <c r="Y4" i="8"/>
  <c r="AN87" i="1"/>
  <c r="AN332" i="1"/>
  <c r="AN149" i="1"/>
  <c r="AN179" i="1"/>
  <c r="AN303" i="1"/>
  <c r="AN363" i="1"/>
  <c r="AN211" i="1"/>
  <c r="AN271" i="1"/>
  <c r="AN241" i="1"/>
  <c r="AN118" i="1"/>
  <c r="M88" i="7"/>
  <c r="O87" i="7"/>
  <c r="M302" i="7"/>
  <c r="O301" i="7"/>
  <c r="M363" i="7"/>
  <c r="O362" i="7"/>
  <c r="M332" i="7"/>
  <c r="O331" i="7"/>
  <c r="O271" i="7"/>
  <c r="M272" i="7"/>
  <c r="M149" i="7"/>
  <c r="O148" i="7"/>
  <c r="O212" i="7"/>
  <c r="M213" i="7"/>
  <c r="O244" i="7"/>
  <c r="M245" i="7"/>
  <c r="O245" i="7" s="1"/>
  <c r="O180" i="7"/>
  <c r="M181" i="7"/>
  <c r="M119" i="7"/>
  <c r="O118" i="7"/>
  <c r="M20" i="5"/>
  <c r="D19" i="6"/>
  <c r="U24" i="5"/>
  <c r="F23" i="6"/>
  <c r="Y26" i="5"/>
  <c r="G25" i="6"/>
  <c r="I19" i="5"/>
  <c r="C18" i="6"/>
  <c r="E18" i="5"/>
  <c r="B17" i="6"/>
  <c r="Q21" i="5"/>
  <c r="E20" i="6"/>
  <c r="CS5" i="4" l="1"/>
  <c r="Y5" i="8"/>
  <c r="AN88" i="1"/>
  <c r="AN364" i="1"/>
  <c r="AN150" i="1"/>
  <c r="AN242" i="1"/>
  <c r="AN333" i="1"/>
  <c r="AN304" i="1"/>
  <c r="AN272" i="1"/>
  <c r="AN180" i="1"/>
  <c r="AN119" i="1"/>
  <c r="AN212" i="1"/>
  <c r="M333" i="7"/>
  <c r="O332" i="7"/>
  <c r="M364" i="7"/>
  <c r="O363" i="7"/>
  <c r="M214" i="7"/>
  <c r="O214" i="7" s="1"/>
  <c r="O213" i="7"/>
  <c r="M120" i="7"/>
  <c r="O119" i="7"/>
  <c r="M303" i="7"/>
  <c r="O302" i="7"/>
  <c r="M150" i="7"/>
  <c r="O149" i="7"/>
  <c r="M182" i="7"/>
  <c r="O181" i="7"/>
  <c r="O272" i="7"/>
  <c r="M273" i="7"/>
  <c r="M89" i="7"/>
  <c r="O88" i="7"/>
  <c r="Q22" i="5"/>
  <c r="E21" i="6"/>
  <c r="E19" i="5"/>
  <c r="B18" i="6"/>
  <c r="Y27" i="5"/>
  <c r="G26" i="6"/>
  <c r="I20" i="5"/>
  <c r="C19" i="6"/>
  <c r="U25" i="5"/>
  <c r="F24" i="6"/>
  <c r="M21" i="5"/>
  <c r="D20" i="6"/>
  <c r="CS6" i="4" l="1"/>
  <c r="Y6" i="8"/>
  <c r="AN89" i="1"/>
  <c r="AN334" i="1"/>
  <c r="AN273" i="1"/>
  <c r="AN120" i="1"/>
  <c r="AN181" i="1"/>
  <c r="AN243" i="1"/>
  <c r="AN151" i="1"/>
  <c r="AN305" i="1"/>
  <c r="AN365" i="1"/>
  <c r="AN213" i="1"/>
  <c r="M183" i="7"/>
  <c r="O183" i="7" s="1"/>
  <c r="O182" i="7"/>
  <c r="O273" i="7"/>
  <c r="M274" i="7"/>
  <c r="M121" i="7"/>
  <c r="O120" i="7"/>
  <c r="M365" i="7"/>
  <c r="O364" i="7"/>
  <c r="M151" i="7"/>
  <c r="O150" i="7"/>
  <c r="O303" i="7"/>
  <c r="M304" i="7"/>
  <c r="M90" i="7"/>
  <c r="O89" i="7"/>
  <c r="M334" i="7"/>
  <c r="O333" i="7"/>
  <c r="U26" i="5"/>
  <c r="F25" i="6"/>
  <c r="I21" i="5"/>
  <c r="C20" i="6"/>
  <c r="Y28" i="5"/>
  <c r="G27" i="6"/>
  <c r="E20" i="5"/>
  <c r="B19" i="6"/>
  <c r="M22" i="5"/>
  <c r="D21" i="6"/>
  <c r="Q23" i="5"/>
  <c r="E22" i="6"/>
  <c r="CS7" i="4" l="1"/>
  <c r="Y7" i="8"/>
  <c r="AN90" i="1"/>
  <c r="AN121" i="1"/>
  <c r="AN152" i="1"/>
  <c r="AN214" i="1"/>
  <c r="AH9" i="4" s="1"/>
  <c r="AJ9" i="4" s="1"/>
  <c r="AN274" i="1"/>
  <c r="AN182" i="1"/>
  <c r="AN306" i="1"/>
  <c r="AH12" i="4" s="1"/>
  <c r="AJ12" i="4" s="1"/>
  <c r="AN244" i="1"/>
  <c r="AN335" i="1"/>
  <c r="AN366" i="1"/>
  <c r="O304" i="7"/>
  <c r="M305" i="7"/>
  <c r="M122" i="7"/>
  <c r="O122" i="7" s="1"/>
  <c r="O121" i="7"/>
  <c r="M91" i="7"/>
  <c r="O90" i="7"/>
  <c r="O274" i="7"/>
  <c r="M275" i="7"/>
  <c r="O275" i="7" s="1"/>
  <c r="M152" i="7"/>
  <c r="O151" i="7"/>
  <c r="M366" i="7"/>
  <c r="O365" i="7"/>
  <c r="M335" i="7"/>
  <c r="O334" i="7"/>
  <c r="Y29" i="5"/>
  <c r="G28" i="6"/>
  <c r="Q24" i="5"/>
  <c r="E23" i="6"/>
  <c r="M23" i="5"/>
  <c r="D22" i="6"/>
  <c r="E21" i="5"/>
  <c r="B20" i="6"/>
  <c r="I22" i="5"/>
  <c r="C21" i="6"/>
  <c r="U27" i="5"/>
  <c r="F26" i="6"/>
  <c r="CS8" i="4" l="1"/>
  <c r="Y8" i="8"/>
  <c r="AN91" i="1"/>
  <c r="AN183" i="1"/>
  <c r="AH8" i="4" s="1"/>
  <c r="AJ8" i="4" s="1"/>
  <c r="AN275" i="1"/>
  <c r="AH11" i="4" s="1"/>
  <c r="AJ11" i="4" s="1"/>
  <c r="AN336" i="1"/>
  <c r="AN245" i="1"/>
  <c r="AH10" i="4" s="1"/>
  <c r="AJ10" i="4" s="1"/>
  <c r="AN367" i="1"/>
  <c r="AN153" i="1"/>
  <c r="AH7" i="4" s="1"/>
  <c r="AJ7" i="4" s="1"/>
  <c r="AN122" i="1"/>
  <c r="AH6" i="4" s="1"/>
  <c r="AJ6" i="4" s="1"/>
  <c r="M153" i="7"/>
  <c r="O153" i="7" s="1"/>
  <c r="O152" i="7"/>
  <c r="M92" i="7"/>
  <c r="O92" i="7" s="1"/>
  <c r="O91" i="7"/>
  <c r="O335" i="7"/>
  <c r="M336" i="7"/>
  <c r="O336" i="7" s="1"/>
  <c r="M367" i="7"/>
  <c r="O367" i="7" s="1"/>
  <c r="O366" i="7"/>
  <c r="O305" i="7"/>
  <c r="M306" i="7"/>
  <c r="O306" i="7" s="1"/>
  <c r="U28" i="5"/>
  <c r="F27" i="6"/>
  <c r="I23" i="5"/>
  <c r="C22" i="6"/>
  <c r="M24" i="5"/>
  <c r="D23" i="6"/>
  <c r="E22" i="5"/>
  <c r="B21" i="6"/>
  <c r="Q25" i="5"/>
  <c r="E24" i="6"/>
  <c r="Y30" i="5"/>
  <c r="G29" i="6"/>
  <c r="CS9" i="4" l="1"/>
  <c r="Y9" i="8"/>
  <c r="AN92" i="1"/>
  <c r="AH5" i="4" s="1"/>
  <c r="AJ5" i="4" s="1"/>
  <c r="Q26" i="5"/>
  <c r="E25" i="6"/>
  <c r="E23" i="5"/>
  <c r="B22" i="6"/>
  <c r="M25" i="5"/>
  <c r="D24" i="6"/>
  <c r="Y31" i="5"/>
  <c r="G30" i="6"/>
  <c r="I24" i="5"/>
  <c r="C23" i="6"/>
  <c r="U29" i="5"/>
  <c r="F28" i="6"/>
  <c r="CS10" i="4" l="1"/>
  <c r="Y10" i="8"/>
  <c r="Y32" i="5"/>
  <c r="G31" i="6"/>
  <c r="U30" i="5"/>
  <c r="F29" i="6"/>
  <c r="I25" i="5"/>
  <c r="C24" i="6"/>
  <c r="M26" i="5"/>
  <c r="D25" i="6"/>
  <c r="E24" i="5"/>
  <c r="B23" i="6"/>
  <c r="Q27" i="5"/>
  <c r="E26" i="6"/>
  <c r="CS11" i="4" l="1"/>
  <c r="Y11" i="8"/>
  <c r="AL5" i="4"/>
  <c r="AN5" i="4" s="1"/>
  <c r="Q28" i="5"/>
  <c r="E27" i="6"/>
  <c r="E25" i="5"/>
  <c r="B24" i="6"/>
  <c r="I26" i="5"/>
  <c r="C25" i="6"/>
  <c r="M27" i="5"/>
  <c r="D26" i="6"/>
  <c r="U31" i="5"/>
  <c r="F30" i="6"/>
  <c r="Y33" i="5"/>
  <c r="G32" i="6"/>
  <c r="CS12" i="4" l="1"/>
  <c r="Y12" i="8"/>
  <c r="AL6" i="4"/>
  <c r="AN6" i="4" s="1"/>
  <c r="I27" i="5"/>
  <c r="C26" i="6"/>
  <c r="Y34" i="5"/>
  <c r="G33" i="6"/>
  <c r="U32" i="5"/>
  <c r="F31" i="6"/>
  <c r="M28" i="5"/>
  <c r="D27" i="6"/>
  <c r="E26" i="5"/>
  <c r="B25" i="6"/>
  <c r="Q29" i="5"/>
  <c r="E28" i="6"/>
  <c r="CS13" i="4" l="1"/>
  <c r="Y13" i="8"/>
  <c r="AL7" i="4"/>
  <c r="AN7" i="4" s="1"/>
  <c r="Q30" i="5"/>
  <c r="E29" i="6"/>
  <c r="E27" i="5"/>
  <c r="B26" i="6"/>
  <c r="M29" i="5"/>
  <c r="D28" i="6"/>
  <c r="U33" i="5"/>
  <c r="F32" i="6"/>
  <c r="Y35" i="5"/>
  <c r="G34" i="6"/>
  <c r="I28" i="5"/>
  <c r="C27" i="6"/>
  <c r="CS14" i="4" l="1"/>
  <c r="Y14" i="8"/>
  <c r="AL8" i="4"/>
  <c r="AN8" i="4" s="1"/>
  <c r="U34" i="5"/>
  <c r="F33" i="6"/>
  <c r="I29" i="5"/>
  <c r="C28" i="6"/>
  <c r="Y36" i="5"/>
  <c r="G35" i="6"/>
  <c r="M30" i="5"/>
  <c r="D29" i="6"/>
  <c r="E28" i="5"/>
  <c r="B27" i="6"/>
  <c r="Q31" i="5"/>
  <c r="E30" i="6"/>
  <c r="CO3" i="4" l="1"/>
  <c r="Y15" i="8"/>
  <c r="AL9" i="4"/>
  <c r="AN9" i="4" s="1"/>
  <c r="Q32" i="5"/>
  <c r="E31" i="6"/>
  <c r="Y37" i="5"/>
  <c r="G36" i="6"/>
  <c r="E29" i="5"/>
  <c r="B28" i="6"/>
  <c r="M31" i="5"/>
  <c r="D30" i="6"/>
  <c r="I30" i="5"/>
  <c r="C29" i="6"/>
  <c r="U35" i="5"/>
  <c r="F34" i="6"/>
  <c r="CO4" i="4" l="1"/>
  <c r="X4" i="8"/>
  <c r="AL10" i="4"/>
  <c r="AN10" i="4" s="1"/>
  <c r="U36" i="5"/>
  <c r="F35" i="6"/>
  <c r="I31" i="5"/>
  <c r="C30" i="6"/>
  <c r="M32" i="5"/>
  <c r="D31" i="6"/>
  <c r="E30" i="5"/>
  <c r="B29" i="6"/>
  <c r="Y38" i="5"/>
  <c r="G37" i="6"/>
  <c r="Q33" i="5"/>
  <c r="E32" i="6"/>
  <c r="CO5" i="4" l="1"/>
  <c r="X5" i="8"/>
  <c r="AL11" i="4"/>
  <c r="AN11" i="4" s="1"/>
  <c r="Q34" i="5"/>
  <c r="E33" i="6"/>
  <c r="Y39" i="5"/>
  <c r="G38" i="6"/>
  <c r="E31" i="5"/>
  <c r="B30" i="6"/>
  <c r="M33" i="5"/>
  <c r="D32" i="6"/>
  <c r="I32" i="5"/>
  <c r="C31" i="6"/>
  <c r="U37" i="5"/>
  <c r="F36" i="6"/>
  <c r="CO6" i="4" l="1"/>
  <c r="X6" i="8"/>
  <c r="AL12" i="4"/>
  <c r="AN12" i="4" s="1"/>
  <c r="I33" i="5"/>
  <c r="C32" i="6"/>
  <c r="U38" i="5"/>
  <c r="F37" i="6"/>
  <c r="M34" i="5"/>
  <c r="D33" i="6"/>
  <c r="E32" i="5"/>
  <c r="B31" i="6"/>
  <c r="Y40" i="5"/>
  <c r="G39" i="6"/>
  <c r="Q35" i="5"/>
  <c r="E34" i="6"/>
  <c r="AL14" i="4" l="1"/>
  <c r="AN14" i="4" s="1"/>
  <c r="AL13" i="4"/>
  <c r="AN13" i="4" s="1"/>
  <c r="CO7" i="4"/>
  <c r="X7" i="8"/>
  <c r="Q36" i="5"/>
  <c r="E35" i="6"/>
  <c r="M35" i="5"/>
  <c r="D34" i="6"/>
  <c r="U39" i="5"/>
  <c r="F38" i="6"/>
  <c r="E33" i="5"/>
  <c r="B32" i="6"/>
  <c r="Y41" i="5"/>
  <c r="G40" i="6"/>
  <c r="I34" i="5"/>
  <c r="C33" i="6"/>
  <c r="CO8" i="4" l="1"/>
  <c r="X8" i="8"/>
  <c r="I35" i="5"/>
  <c r="C34" i="6"/>
  <c r="M36" i="5"/>
  <c r="D35" i="6"/>
  <c r="Y42" i="5"/>
  <c r="G41" i="6"/>
  <c r="E34" i="5"/>
  <c r="B33" i="6"/>
  <c r="U40" i="5"/>
  <c r="F39" i="6"/>
  <c r="Q37" i="5"/>
  <c r="E36" i="6"/>
  <c r="CO9" i="4" l="1"/>
  <c r="X9" i="8"/>
  <c r="U41" i="5"/>
  <c r="F40" i="6"/>
  <c r="Q38" i="5"/>
  <c r="E37" i="6"/>
  <c r="E35" i="5"/>
  <c r="B34" i="6"/>
  <c r="Y43" i="5"/>
  <c r="G42" i="6"/>
  <c r="M37" i="5"/>
  <c r="D36" i="6"/>
  <c r="I36" i="5"/>
  <c r="C35" i="6"/>
  <c r="CO10" i="4" l="1"/>
  <c r="X10" i="8"/>
  <c r="I37" i="5"/>
  <c r="C36" i="6"/>
  <c r="M38" i="5"/>
  <c r="D37" i="6"/>
  <c r="E36" i="5"/>
  <c r="B35" i="6"/>
  <c r="Y44" i="5"/>
  <c r="G43" i="6"/>
  <c r="Q39" i="5"/>
  <c r="E38" i="6"/>
  <c r="U42" i="5"/>
  <c r="F41" i="6"/>
  <c r="CO11" i="4" l="1"/>
  <c r="X11" i="8"/>
  <c r="U43" i="5"/>
  <c r="F42" i="6"/>
  <c r="Q40" i="5"/>
  <c r="E39" i="6"/>
  <c r="Y45" i="5"/>
  <c r="G44" i="6"/>
  <c r="E37" i="5"/>
  <c r="B36" i="6"/>
  <c r="M39" i="5"/>
  <c r="D38" i="6"/>
  <c r="I38" i="5"/>
  <c r="C37" i="6"/>
  <c r="CO12" i="4" l="1"/>
  <c r="X12" i="8"/>
  <c r="Q41" i="5"/>
  <c r="E40" i="6"/>
  <c r="I39" i="5"/>
  <c r="C38" i="6"/>
  <c r="M40" i="5"/>
  <c r="D39" i="6"/>
  <c r="E38" i="5"/>
  <c r="B37" i="6"/>
  <c r="Y46" i="5"/>
  <c r="G45" i="6"/>
  <c r="U44" i="5"/>
  <c r="F43" i="6"/>
  <c r="CO13" i="4" l="1"/>
  <c r="X13" i="8"/>
  <c r="U45" i="5"/>
  <c r="F44" i="6"/>
  <c r="Y47" i="5"/>
  <c r="G46" i="6"/>
  <c r="E39" i="5"/>
  <c r="B38" i="6"/>
  <c r="M41" i="5"/>
  <c r="D40" i="6"/>
  <c r="I40" i="5"/>
  <c r="C39" i="6"/>
  <c r="Q42" i="5"/>
  <c r="E41" i="6"/>
  <c r="CO14" i="4" l="1"/>
  <c r="X14" i="8"/>
  <c r="M42" i="5"/>
  <c r="D41" i="6"/>
  <c r="Q43" i="5"/>
  <c r="E42" i="6"/>
  <c r="I41" i="5"/>
  <c r="C40" i="6"/>
  <c r="E40" i="5"/>
  <c r="B39" i="6"/>
  <c r="Y48" i="5"/>
  <c r="G47" i="6"/>
  <c r="U46" i="5"/>
  <c r="F45" i="6"/>
  <c r="CK3" i="4" l="1"/>
  <c r="X15" i="8"/>
  <c r="U47" i="5"/>
  <c r="F46" i="6"/>
  <c r="Y49" i="5"/>
  <c r="G48" i="6"/>
  <c r="E41" i="5"/>
  <c r="B40" i="6"/>
  <c r="I42" i="5"/>
  <c r="C41" i="6"/>
  <c r="Q44" i="5"/>
  <c r="E43" i="6"/>
  <c r="M43" i="5"/>
  <c r="D42" i="6"/>
  <c r="CK4" i="4" l="1"/>
  <c r="W4" i="8"/>
  <c r="I43" i="5"/>
  <c r="C42" i="6"/>
  <c r="M44" i="5"/>
  <c r="D43" i="6"/>
  <c r="Q45" i="5"/>
  <c r="E44" i="6"/>
  <c r="E42" i="5"/>
  <c r="B41" i="6"/>
  <c r="Y50" i="5"/>
  <c r="G49" i="6"/>
  <c r="U48" i="5"/>
  <c r="F47" i="6"/>
  <c r="CK5" i="4" l="1"/>
  <c r="W5" i="8"/>
  <c r="Y51" i="5"/>
  <c r="G50" i="6"/>
  <c r="E43" i="5"/>
  <c r="B42" i="6"/>
  <c r="Q46" i="5"/>
  <c r="E45" i="6"/>
  <c r="M45" i="5"/>
  <c r="D44" i="6"/>
  <c r="U49" i="5"/>
  <c r="F48" i="6"/>
  <c r="I44" i="5"/>
  <c r="C43" i="6"/>
  <c r="CK6" i="4" l="1"/>
  <c r="W6" i="8"/>
  <c r="U50" i="5"/>
  <c r="F49" i="6"/>
  <c r="M46" i="5"/>
  <c r="D45" i="6"/>
  <c r="I45" i="5"/>
  <c r="C44" i="6"/>
  <c r="Q47" i="5"/>
  <c r="E46" i="6"/>
  <c r="E44" i="5"/>
  <c r="B43" i="6"/>
  <c r="Y52" i="5"/>
  <c r="G51" i="6"/>
  <c r="CK7" i="4" l="1"/>
  <c r="W7" i="8"/>
  <c r="Y53" i="5"/>
  <c r="G52" i="6"/>
  <c r="E45" i="5"/>
  <c r="B44" i="6"/>
  <c r="Q48" i="5"/>
  <c r="E47" i="6"/>
  <c r="I46" i="5"/>
  <c r="C45" i="6"/>
  <c r="M47" i="5"/>
  <c r="D46" i="6"/>
  <c r="U51" i="5"/>
  <c r="F50" i="6"/>
  <c r="CK8" i="4" l="1"/>
  <c r="W8" i="8"/>
  <c r="U52" i="5"/>
  <c r="F51" i="6"/>
  <c r="I47" i="5"/>
  <c r="C46" i="6"/>
  <c r="M48" i="5"/>
  <c r="D47" i="6"/>
  <c r="Q49" i="5"/>
  <c r="E48" i="6"/>
  <c r="E46" i="5"/>
  <c r="B45" i="6"/>
  <c r="Y54" i="5"/>
  <c r="G53" i="6"/>
  <c r="CK9" i="4" l="1"/>
  <c r="W9" i="8"/>
  <c r="Y55" i="5"/>
  <c r="G54" i="6"/>
  <c r="E47" i="5"/>
  <c r="B46" i="6"/>
  <c r="Q50" i="5"/>
  <c r="E49" i="6"/>
  <c r="M49" i="5"/>
  <c r="D48" i="6"/>
  <c r="I48" i="5"/>
  <c r="C47" i="6"/>
  <c r="U53" i="5"/>
  <c r="F52" i="6"/>
  <c r="CK10" i="4" l="1"/>
  <c r="W10" i="8"/>
  <c r="U54" i="5"/>
  <c r="F53" i="6"/>
  <c r="M50" i="5"/>
  <c r="D49" i="6"/>
  <c r="E48" i="5"/>
  <c r="B47" i="6"/>
  <c r="I49" i="5"/>
  <c r="C48" i="6"/>
  <c r="Q51" i="5"/>
  <c r="E50" i="6"/>
  <c r="Y56" i="5"/>
  <c r="G55" i="6"/>
  <c r="CK11" i="4" l="1"/>
  <c r="W11" i="8"/>
  <c r="Y57" i="5"/>
  <c r="G56" i="6"/>
  <c r="I50" i="5"/>
  <c r="C49" i="6"/>
  <c r="Q52" i="5"/>
  <c r="E51" i="6"/>
  <c r="E49" i="5"/>
  <c r="B48" i="6"/>
  <c r="M51" i="5"/>
  <c r="D50" i="6"/>
  <c r="U55" i="5"/>
  <c r="F54" i="6"/>
  <c r="CK12" i="4" l="1"/>
  <c r="W12" i="8"/>
  <c r="M52" i="5"/>
  <c r="D51" i="6"/>
  <c r="U56" i="5"/>
  <c r="F55" i="6"/>
  <c r="E50" i="5"/>
  <c r="B49" i="6"/>
  <c r="Q53" i="5"/>
  <c r="E52" i="6"/>
  <c r="I51" i="5"/>
  <c r="C50" i="6"/>
  <c r="Y58" i="5"/>
  <c r="G57" i="6"/>
  <c r="CK13" i="4" l="1"/>
  <c r="W13" i="8"/>
  <c r="Y59" i="5"/>
  <c r="G58" i="6"/>
  <c r="I52" i="5"/>
  <c r="C51" i="6"/>
  <c r="Q54" i="5"/>
  <c r="E53" i="6"/>
  <c r="E51" i="5"/>
  <c r="B50" i="6"/>
  <c r="U57" i="5"/>
  <c r="F56" i="6"/>
  <c r="M53" i="5"/>
  <c r="D52" i="6"/>
  <c r="CK14" i="4" l="1"/>
  <c r="W14" i="8"/>
  <c r="E52" i="5"/>
  <c r="B51" i="6"/>
  <c r="M54" i="5"/>
  <c r="D53" i="6"/>
  <c r="U58" i="5"/>
  <c r="F57" i="6"/>
  <c r="Q55" i="5"/>
  <c r="E54" i="6"/>
  <c r="I53" i="5"/>
  <c r="C52" i="6"/>
  <c r="Y60" i="5"/>
  <c r="G59" i="6"/>
  <c r="CG3" i="4" l="1"/>
  <c r="W15" i="8"/>
  <c r="Y61" i="5"/>
  <c r="G60" i="6"/>
  <c r="Q56" i="5"/>
  <c r="E55" i="6"/>
  <c r="U59" i="5"/>
  <c r="F58" i="6"/>
  <c r="I54" i="5"/>
  <c r="C53" i="6"/>
  <c r="M55" i="5"/>
  <c r="D54" i="6"/>
  <c r="E53" i="5"/>
  <c r="B52" i="6"/>
  <c r="CG4" i="4" l="1"/>
  <c r="V4" i="8"/>
  <c r="E54" i="5"/>
  <c r="B53" i="6"/>
  <c r="U60" i="5"/>
  <c r="F59" i="6"/>
  <c r="M56" i="5"/>
  <c r="D55" i="6"/>
  <c r="I55" i="5"/>
  <c r="C54" i="6"/>
  <c r="Q57" i="5"/>
  <c r="E56" i="6"/>
  <c r="Y62" i="5"/>
  <c r="G61" i="6"/>
  <c r="CG5" i="4" l="1"/>
  <c r="V5" i="8"/>
  <c r="Y63" i="5"/>
  <c r="G62" i="6"/>
  <c r="Q58" i="5"/>
  <c r="E57" i="6"/>
  <c r="I56" i="5"/>
  <c r="C55" i="6"/>
  <c r="M57" i="5"/>
  <c r="D56" i="6"/>
  <c r="U62" i="5"/>
  <c r="F60" i="6"/>
  <c r="E55" i="5"/>
  <c r="B54" i="6"/>
  <c r="CG6" i="4" l="1"/>
  <c r="V6" i="8"/>
  <c r="U63" i="5"/>
  <c r="F62" i="6"/>
  <c r="E56" i="5"/>
  <c r="B55" i="6"/>
  <c r="M58" i="5"/>
  <c r="D57" i="6"/>
  <c r="I57" i="5"/>
  <c r="C56" i="6"/>
  <c r="Q59" i="5"/>
  <c r="E58" i="6"/>
  <c r="Y64" i="5"/>
  <c r="G63" i="6"/>
  <c r="CG7" i="4" l="1"/>
  <c r="V7" i="8"/>
  <c r="Y65" i="5"/>
  <c r="G64" i="6"/>
  <c r="Q60" i="5"/>
  <c r="E59" i="6"/>
  <c r="I58" i="5"/>
  <c r="C57" i="6"/>
  <c r="M59" i="5"/>
  <c r="D58" i="6"/>
  <c r="E57" i="5"/>
  <c r="B56" i="6"/>
  <c r="U64" i="5"/>
  <c r="F63" i="6"/>
  <c r="CG8" i="4" l="1"/>
  <c r="V8" i="8"/>
  <c r="U65" i="5"/>
  <c r="F64" i="6"/>
  <c r="E58" i="5"/>
  <c r="B57" i="6"/>
  <c r="M60" i="5"/>
  <c r="D59" i="6"/>
  <c r="I59" i="5"/>
  <c r="C58" i="6"/>
  <c r="Q62" i="5"/>
  <c r="E60" i="6"/>
  <c r="Y66" i="5"/>
  <c r="G65" i="6"/>
  <c r="CG9" i="4" l="1"/>
  <c r="V9" i="8"/>
  <c r="Q63" i="5"/>
  <c r="E62" i="6"/>
  <c r="Y67" i="5"/>
  <c r="G66" i="6"/>
  <c r="I60" i="5"/>
  <c r="C59" i="6"/>
  <c r="M62" i="5"/>
  <c r="D60" i="6"/>
  <c r="E59" i="5"/>
  <c r="B58" i="6"/>
  <c r="U66" i="5"/>
  <c r="F65" i="6"/>
  <c r="CG10" i="4" l="1"/>
  <c r="V10" i="8"/>
  <c r="E60" i="5"/>
  <c r="B59" i="6"/>
  <c r="U67" i="5"/>
  <c r="F66" i="6"/>
  <c r="M63" i="5"/>
  <c r="D62" i="6"/>
  <c r="I61" i="5"/>
  <c r="C60" i="6"/>
  <c r="Y68" i="5"/>
  <c r="G67" i="6"/>
  <c r="Q64" i="5"/>
  <c r="E63" i="6"/>
  <c r="CG11" i="4" l="1"/>
  <c r="V11" i="8"/>
  <c r="Q65" i="5"/>
  <c r="E64" i="6"/>
  <c r="M64" i="5"/>
  <c r="D63" i="6"/>
  <c r="Y69" i="5"/>
  <c r="G68" i="6"/>
  <c r="I62" i="5"/>
  <c r="C61" i="6"/>
  <c r="U68" i="5"/>
  <c r="F67" i="6"/>
  <c r="E62" i="5"/>
  <c r="B60" i="6"/>
  <c r="CG12" i="4" l="1"/>
  <c r="V12" i="8"/>
  <c r="U69" i="5"/>
  <c r="F68" i="6"/>
  <c r="E63" i="5"/>
  <c r="B62" i="6"/>
  <c r="I63" i="5"/>
  <c r="C62" i="6"/>
  <c r="Y70" i="5"/>
  <c r="G69" i="6"/>
  <c r="M65" i="5"/>
  <c r="D64" i="6"/>
  <c r="Q66" i="5"/>
  <c r="E65" i="6"/>
  <c r="CG13" i="4" l="1"/>
  <c r="V13" i="8"/>
  <c r="Q67" i="5"/>
  <c r="E66" i="6"/>
  <c r="Y71" i="5"/>
  <c r="G70" i="6"/>
  <c r="M66" i="5"/>
  <c r="D65" i="6"/>
  <c r="I64" i="5"/>
  <c r="C63" i="6"/>
  <c r="E64" i="5"/>
  <c r="B63" i="6"/>
  <c r="U70" i="5"/>
  <c r="F69" i="6"/>
  <c r="CG14" i="4" l="1"/>
  <c r="V14" i="8"/>
  <c r="E65" i="5"/>
  <c r="B64" i="6"/>
  <c r="U71" i="5"/>
  <c r="F70" i="6"/>
  <c r="I65" i="5"/>
  <c r="C64" i="6"/>
  <c r="M67" i="5"/>
  <c r="D66" i="6"/>
  <c r="Y72" i="5"/>
  <c r="G71" i="6"/>
  <c r="Q68" i="5"/>
  <c r="E67" i="6"/>
  <c r="CC3" i="4" l="1"/>
  <c r="V15" i="8"/>
  <c r="Q69" i="5"/>
  <c r="E68" i="6"/>
  <c r="U72" i="5"/>
  <c r="F71" i="6"/>
  <c r="Y73" i="5"/>
  <c r="G72" i="6"/>
  <c r="M68" i="5"/>
  <c r="D67" i="6"/>
  <c r="I66" i="5"/>
  <c r="C65" i="6"/>
  <c r="E66" i="5"/>
  <c r="B65" i="6"/>
  <c r="CC4" i="4" l="1"/>
  <c r="U4" i="8"/>
  <c r="E67" i="5"/>
  <c r="B66" i="6"/>
  <c r="Y74" i="5"/>
  <c r="G73" i="6"/>
  <c r="I67" i="5"/>
  <c r="C66" i="6"/>
  <c r="M69" i="5"/>
  <c r="D68" i="6"/>
  <c r="U73" i="5"/>
  <c r="F72" i="6"/>
  <c r="Q70" i="5"/>
  <c r="E69" i="6"/>
  <c r="CC5" i="4" l="1"/>
  <c r="U5" i="8"/>
  <c r="Q71" i="5"/>
  <c r="E70" i="6"/>
  <c r="U74" i="5"/>
  <c r="F73" i="6"/>
  <c r="Y75" i="5"/>
  <c r="G74" i="6"/>
  <c r="M70" i="5"/>
  <c r="D69" i="6"/>
  <c r="I68" i="5"/>
  <c r="C67" i="6"/>
  <c r="E68" i="5"/>
  <c r="B67" i="6"/>
  <c r="CC6" i="4" l="1"/>
  <c r="U6" i="8"/>
  <c r="Y76" i="5"/>
  <c r="G75" i="6"/>
  <c r="E69" i="5"/>
  <c r="B68" i="6"/>
  <c r="I69" i="5"/>
  <c r="C68" i="6"/>
  <c r="M71" i="5"/>
  <c r="D70" i="6"/>
  <c r="U75" i="5"/>
  <c r="F74" i="6"/>
  <c r="Q72" i="5"/>
  <c r="E71" i="6"/>
  <c r="CC7" i="4" l="1"/>
  <c r="U7" i="8"/>
  <c r="Q73" i="5"/>
  <c r="E72" i="6"/>
  <c r="U76" i="5"/>
  <c r="F75" i="6"/>
  <c r="M72" i="5"/>
  <c r="D71" i="6"/>
  <c r="I70" i="5"/>
  <c r="C69" i="6"/>
  <c r="E70" i="5"/>
  <c r="B69" i="6"/>
  <c r="Y77" i="5"/>
  <c r="G76" i="6"/>
  <c r="CC8" i="4" l="1"/>
  <c r="U8" i="8"/>
  <c r="M73" i="5"/>
  <c r="D72" i="6"/>
  <c r="Y78" i="5"/>
  <c r="G77" i="6"/>
  <c r="E71" i="5"/>
  <c r="B70" i="6"/>
  <c r="I71" i="5"/>
  <c r="C70" i="6"/>
  <c r="U77" i="5"/>
  <c r="F76" i="6"/>
  <c r="Q74" i="5"/>
  <c r="E73" i="6"/>
  <c r="CC9" i="4" l="1"/>
  <c r="U9" i="8"/>
  <c r="Q75" i="5"/>
  <c r="E74" i="6"/>
  <c r="I72" i="5"/>
  <c r="C71" i="6"/>
  <c r="U78" i="5"/>
  <c r="F77" i="6"/>
  <c r="E72" i="5"/>
  <c r="B71" i="6"/>
  <c r="Y79" i="5"/>
  <c r="G78" i="6"/>
  <c r="M74" i="5"/>
  <c r="D73" i="6"/>
  <c r="CC10" i="4" l="1"/>
  <c r="U10" i="8"/>
  <c r="M75" i="5"/>
  <c r="D74" i="6"/>
  <c r="U79" i="5"/>
  <c r="F78" i="6"/>
  <c r="Y80" i="5"/>
  <c r="G79" i="6"/>
  <c r="E73" i="5"/>
  <c r="B72" i="6"/>
  <c r="I73" i="5"/>
  <c r="C72" i="6"/>
  <c r="Q76" i="5"/>
  <c r="E75" i="6"/>
  <c r="CC11" i="4" l="1"/>
  <c r="U11" i="8"/>
  <c r="Q77" i="5"/>
  <c r="E76" i="6"/>
  <c r="I74" i="5"/>
  <c r="C73" i="6"/>
  <c r="Y81" i="5"/>
  <c r="G80" i="6"/>
  <c r="E74" i="5"/>
  <c r="B73" i="6"/>
  <c r="U80" i="5"/>
  <c r="F79" i="6"/>
  <c r="M76" i="5"/>
  <c r="D75" i="6"/>
  <c r="CC12" i="4" l="1"/>
  <c r="U12" i="8"/>
  <c r="Y82" i="5"/>
  <c r="G81" i="6"/>
  <c r="M77" i="5"/>
  <c r="D76" i="6"/>
  <c r="U81" i="5"/>
  <c r="F80" i="6"/>
  <c r="E75" i="5"/>
  <c r="B74" i="6"/>
  <c r="I75" i="5"/>
  <c r="C74" i="6"/>
  <c r="Q78" i="5"/>
  <c r="E77" i="6"/>
  <c r="CC13" i="4" l="1"/>
  <c r="U13" i="8"/>
  <c r="Q79" i="5"/>
  <c r="E78" i="6"/>
  <c r="E76" i="5"/>
  <c r="B75" i="6"/>
  <c r="U82" i="5"/>
  <c r="F81" i="6"/>
  <c r="M78" i="5"/>
  <c r="D77" i="6"/>
  <c r="I76" i="5"/>
  <c r="C75" i="6"/>
  <c r="Y83" i="5"/>
  <c r="G82" i="6"/>
  <c r="CC14" i="4" l="1"/>
  <c r="U14" i="8"/>
  <c r="I77" i="5"/>
  <c r="C76" i="6"/>
  <c r="Y84" i="5"/>
  <c r="G83" i="6"/>
  <c r="M79" i="5"/>
  <c r="D78" i="6"/>
  <c r="U83" i="5"/>
  <c r="F82" i="6"/>
  <c r="E77" i="5"/>
  <c r="B76" i="6"/>
  <c r="Q80" i="5"/>
  <c r="E79" i="6"/>
  <c r="BY3" i="4" l="1"/>
  <c r="U15" i="8"/>
  <c r="E78" i="5"/>
  <c r="B77" i="6"/>
  <c r="Q81" i="5"/>
  <c r="E80" i="6"/>
  <c r="U84" i="5"/>
  <c r="F83" i="6"/>
  <c r="M80" i="5"/>
  <c r="D79" i="6"/>
  <c r="Y85" i="5"/>
  <c r="G84" i="6"/>
  <c r="I78" i="5"/>
  <c r="C77" i="6"/>
  <c r="BY4" i="4" l="1"/>
  <c r="T4" i="8"/>
  <c r="I79" i="5"/>
  <c r="C78" i="6"/>
  <c r="Y86" i="5"/>
  <c r="G85" i="6"/>
  <c r="M81" i="5"/>
  <c r="D80" i="6"/>
  <c r="U85" i="5"/>
  <c r="F84" i="6"/>
  <c r="Q82" i="5"/>
  <c r="E81" i="6"/>
  <c r="E79" i="5"/>
  <c r="B78" i="6"/>
  <c r="BY5" i="4" l="1"/>
  <c r="T5" i="8"/>
  <c r="Q83" i="5"/>
  <c r="E82" i="6"/>
  <c r="M82" i="5"/>
  <c r="D81" i="6"/>
  <c r="E80" i="5"/>
  <c r="B79" i="6"/>
  <c r="U86" i="5"/>
  <c r="F85" i="6"/>
  <c r="Y87" i="5"/>
  <c r="G86" i="6"/>
  <c r="I80" i="5"/>
  <c r="C79" i="6"/>
  <c r="BY6" i="4" l="1"/>
  <c r="T6" i="8"/>
  <c r="I81" i="5"/>
  <c r="C80" i="6"/>
  <c r="U87" i="5"/>
  <c r="F86" i="6"/>
  <c r="Y88" i="5"/>
  <c r="G87" i="6"/>
  <c r="E81" i="5"/>
  <c r="B80" i="6"/>
  <c r="M83" i="5"/>
  <c r="D82" i="6"/>
  <c r="Q84" i="5"/>
  <c r="E83" i="6"/>
  <c r="BY7" i="4" l="1"/>
  <c r="T7" i="8"/>
  <c r="E82" i="5"/>
  <c r="B81" i="6"/>
  <c r="Q85" i="5"/>
  <c r="E84" i="6"/>
  <c r="M84" i="5"/>
  <c r="D83" i="6"/>
  <c r="Y89" i="5"/>
  <c r="G88" i="6"/>
  <c r="U88" i="5"/>
  <c r="F87" i="6"/>
  <c r="I82" i="5"/>
  <c r="C81" i="6"/>
  <c r="BY8" i="4" l="1"/>
  <c r="T8" i="8"/>
  <c r="I83" i="5"/>
  <c r="C82" i="6"/>
  <c r="U89" i="5"/>
  <c r="F88" i="6"/>
  <c r="Y90" i="5"/>
  <c r="G89" i="6"/>
  <c r="M85" i="5"/>
  <c r="D84" i="6"/>
  <c r="Q86" i="5"/>
  <c r="E85" i="6"/>
  <c r="E83" i="5"/>
  <c r="B82" i="6"/>
  <c r="BY9" i="4" l="1"/>
  <c r="T9" i="8"/>
  <c r="Q87" i="5"/>
  <c r="E86" i="6"/>
  <c r="E84" i="5"/>
  <c r="B83" i="6"/>
  <c r="U90" i="5"/>
  <c r="F89" i="6"/>
  <c r="Y91" i="5"/>
  <c r="G90" i="6"/>
  <c r="M86" i="5"/>
  <c r="D85" i="6"/>
  <c r="I84" i="5"/>
  <c r="C83" i="6"/>
  <c r="BY10" i="4" l="1"/>
  <c r="T10" i="8"/>
  <c r="I85" i="5"/>
  <c r="C84" i="6"/>
  <c r="M87" i="5"/>
  <c r="D86" i="6"/>
  <c r="Y92" i="5"/>
  <c r="G91" i="6"/>
  <c r="U91" i="5"/>
  <c r="F90" i="6"/>
  <c r="E85" i="5"/>
  <c r="B84" i="6"/>
  <c r="Q88" i="5"/>
  <c r="E87" i="6"/>
  <c r="BY11" i="4" l="1"/>
  <c r="T11" i="8"/>
  <c r="Q89" i="5"/>
  <c r="E88" i="6"/>
  <c r="Y93" i="5"/>
  <c r="G92" i="6"/>
  <c r="E86" i="5"/>
  <c r="B85" i="6"/>
  <c r="U92" i="5"/>
  <c r="F91" i="6"/>
  <c r="M88" i="5"/>
  <c r="D87" i="6"/>
  <c r="I86" i="5"/>
  <c r="C85" i="6"/>
  <c r="BY12" i="4" l="1"/>
  <c r="BY13" i="4" s="1"/>
  <c r="BY14" i="4" s="1"/>
  <c r="T12" i="8"/>
  <c r="I87" i="5"/>
  <c r="C86" i="6"/>
  <c r="M89" i="5"/>
  <c r="D88" i="6"/>
  <c r="U93" i="5"/>
  <c r="F92" i="6"/>
  <c r="E87" i="5"/>
  <c r="B86" i="6"/>
  <c r="Y94" i="5"/>
  <c r="G93" i="6"/>
  <c r="Q90" i="5"/>
  <c r="E89" i="6"/>
  <c r="T13" i="8" l="1"/>
  <c r="Q91" i="5"/>
  <c r="E90" i="6"/>
  <c r="U94" i="5"/>
  <c r="F93" i="6"/>
  <c r="Y95" i="5"/>
  <c r="G94" i="6"/>
  <c r="E88" i="5"/>
  <c r="B87" i="6"/>
  <c r="M90" i="5"/>
  <c r="D89" i="6"/>
  <c r="I88" i="5"/>
  <c r="C87" i="6"/>
  <c r="T14" i="8" l="1"/>
  <c r="Y96" i="5"/>
  <c r="G95" i="6"/>
  <c r="I89" i="5"/>
  <c r="C88" i="6"/>
  <c r="M91" i="5"/>
  <c r="D90" i="6"/>
  <c r="E89" i="5"/>
  <c r="B88" i="6"/>
  <c r="U95" i="5"/>
  <c r="F94" i="6"/>
  <c r="Q92" i="5"/>
  <c r="E91" i="6"/>
  <c r="BU3" i="4" l="1"/>
  <c r="T15" i="8"/>
  <c r="Q93" i="5"/>
  <c r="E92" i="6"/>
  <c r="E90" i="5"/>
  <c r="B89" i="6"/>
  <c r="U96" i="5"/>
  <c r="F95" i="6"/>
  <c r="M92" i="5"/>
  <c r="D91" i="6"/>
  <c r="I90" i="5"/>
  <c r="C89" i="6"/>
  <c r="Y97" i="5"/>
  <c r="G96" i="6"/>
  <c r="BU4" i="4" l="1"/>
  <c r="S4" i="8"/>
  <c r="Y98" i="5"/>
  <c r="G97" i="6"/>
  <c r="I91" i="5"/>
  <c r="C90" i="6"/>
  <c r="M93" i="5"/>
  <c r="D92" i="6"/>
  <c r="U97" i="5"/>
  <c r="F96" i="6"/>
  <c r="E91" i="5"/>
  <c r="B90" i="6"/>
  <c r="Q94" i="5"/>
  <c r="E93" i="6"/>
  <c r="BU5" i="4" l="1"/>
  <c r="S5" i="8"/>
  <c r="Q95" i="5"/>
  <c r="E94" i="6"/>
  <c r="E92" i="5"/>
  <c r="B91" i="6"/>
  <c r="U98" i="5"/>
  <c r="F97" i="6"/>
  <c r="M94" i="5"/>
  <c r="D93" i="6"/>
  <c r="I92" i="5"/>
  <c r="C91" i="6"/>
  <c r="Y99" i="5"/>
  <c r="G98" i="6"/>
  <c r="BU6" i="4" l="1"/>
  <c r="S6" i="8"/>
  <c r="Y100" i="5"/>
  <c r="G99" i="6"/>
  <c r="U99" i="5"/>
  <c r="F98" i="6"/>
  <c r="I93" i="5"/>
  <c r="C92" i="6"/>
  <c r="M95" i="5"/>
  <c r="D94" i="6"/>
  <c r="E93" i="5"/>
  <c r="B92" i="6"/>
  <c r="Q96" i="5"/>
  <c r="E95" i="6"/>
  <c r="BU7" i="4" l="1"/>
  <c r="S7" i="8"/>
  <c r="Q97" i="5"/>
  <c r="E96" i="6"/>
  <c r="E94" i="5"/>
  <c r="B93" i="6"/>
  <c r="I94" i="5"/>
  <c r="C93" i="6"/>
  <c r="M96" i="5"/>
  <c r="D95" i="6"/>
  <c r="U100" i="5"/>
  <c r="F99" i="6"/>
  <c r="Y101" i="5"/>
  <c r="G100" i="6"/>
  <c r="BU8" i="4" l="1"/>
  <c r="S8" i="8"/>
  <c r="Y102" i="5"/>
  <c r="G101" i="6"/>
  <c r="U101" i="5"/>
  <c r="F100" i="6"/>
  <c r="M97" i="5"/>
  <c r="D96" i="6"/>
  <c r="I95" i="5"/>
  <c r="C94" i="6"/>
  <c r="E95" i="5"/>
  <c r="B94" i="6"/>
  <c r="Q98" i="5"/>
  <c r="E97" i="6"/>
  <c r="BU9" i="4" l="1"/>
  <c r="S9" i="8"/>
  <c r="Q99" i="5"/>
  <c r="E98" i="6"/>
  <c r="E96" i="5"/>
  <c r="B95" i="6"/>
  <c r="I96" i="5"/>
  <c r="C95" i="6"/>
  <c r="M98" i="5"/>
  <c r="D97" i="6"/>
  <c r="U102" i="5"/>
  <c r="F101" i="6"/>
  <c r="Y103" i="5"/>
  <c r="G102" i="6"/>
  <c r="BU10" i="4" l="1"/>
  <c r="S10" i="8"/>
  <c r="Y104" i="5"/>
  <c r="G103" i="6"/>
  <c r="I97" i="5"/>
  <c r="C96" i="6"/>
  <c r="U103" i="5"/>
  <c r="F102" i="6"/>
  <c r="M99" i="5"/>
  <c r="D98" i="6"/>
  <c r="E97" i="5"/>
  <c r="B96" i="6"/>
  <c r="Q100" i="5"/>
  <c r="E99" i="6"/>
  <c r="BU11" i="4" l="1"/>
  <c r="S11" i="8"/>
  <c r="E98" i="5"/>
  <c r="B97" i="6"/>
  <c r="M100" i="5"/>
  <c r="D99" i="6"/>
  <c r="Q101" i="5"/>
  <c r="E100" i="6"/>
  <c r="U104" i="5"/>
  <c r="F103" i="6"/>
  <c r="I98" i="5"/>
  <c r="C97" i="6"/>
  <c r="Y105" i="5"/>
  <c r="G104" i="6"/>
  <c r="BU12" i="4" l="1"/>
  <c r="S12" i="8"/>
  <c r="I99" i="5"/>
  <c r="C98" i="6"/>
  <c r="Q102" i="5"/>
  <c r="E101" i="6"/>
  <c r="M101" i="5"/>
  <c r="D100" i="6"/>
  <c r="Y106" i="5"/>
  <c r="G105" i="6"/>
  <c r="U105" i="5"/>
  <c r="F104" i="6"/>
  <c r="E99" i="5"/>
  <c r="B98" i="6"/>
  <c r="BU13" i="4" l="1"/>
  <c r="S13" i="8"/>
  <c r="U106" i="5"/>
  <c r="F105" i="6"/>
  <c r="E100" i="5"/>
  <c r="B99" i="6"/>
  <c r="Y107" i="5"/>
  <c r="G106" i="6"/>
  <c r="M102" i="5"/>
  <c r="D101" i="6"/>
  <c r="Q103" i="5"/>
  <c r="E102" i="6"/>
  <c r="I100" i="5"/>
  <c r="C99" i="6"/>
  <c r="BU14" i="4" l="1"/>
  <c r="S14" i="8"/>
  <c r="Q104" i="5"/>
  <c r="E103" i="6"/>
  <c r="M103" i="5"/>
  <c r="D102" i="6"/>
  <c r="E101" i="5"/>
  <c r="B100" i="6"/>
  <c r="Y108" i="5"/>
  <c r="G107" i="6"/>
  <c r="I101" i="5"/>
  <c r="C100" i="6"/>
  <c r="U107" i="5"/>
  <c r="F106" i="6"/>
  <c r="BQ3" i="4" l="1"/>
  <c r="S15" i="8"/>
  <c r="U108" i="5"/>
  <c r="F107" i="6"/>
  <c r="I102" i="5"/>
  <c r="C101" i="6"/>
  <c r="Y109" i="5"/>
  <c r="G108" i="6"/>
  <c r="E102" i="5"/>
  <c r="B101" i="6"/>
  <c r="M104" i="5"/>
  <c r="D103" i="6"/>
  <c r="Q105" i="5"/>
  <c r="E104" i="6"/>
  <c r="BQ4" i="4" l="1"/>
  <c r="R4" i="8"/>
  <c r="Q106" i="5"/>
  <c r="E105" i="6"/>
  <c r="M105" i="5"/>
  <c r="D104" i="6"/>
  <c r="E103" i="5"/>
  <c r="B102" i="6"/>
  <c r="Y110" i="5"/>
  <c r="G109" i="6"/>
  <c r="I103" i="5"/>
  <c r="C102" i="6"/>
  <c r="U109" i="5"/>
  <c r="F108" i="6"/>
  <c r="BQ5" i="4" l="1"/>
  <c r="R5" i="8"/>
  <c r="Y111" i="5"/>
  <c r="G110" i="6"/>
  <c r="U110" i="5"/>
  <c r="F109" i="6"/>
  <c r="I104" i="5"/>
  <c r="C103" i="6"/>
  <c r="E104" i="5"/>
  <c r="B103" i="6"/>
  <c r="M106" i="5"/>
  <c r="D105" i="6"/>
  <c r="Q107" i="5"/>
  <c r="E106" i="6"/>
  <c r="BQ6" i="4" l="1"/>
  <c r="R6" i="8"/>
  <c r="M107" i="5"/>
  <c r="D106" i="6"/>
  <c r="Q108" i="5"/>
  <c r="E107" i="6"/>
  <c r="I105" i="5"/>
  <c r="C104" i="6"/>
  <c r="U111" i="5"/>
  <c r="F110" i="6"/>
  <c r="E105" i="5"/>
  <c r="B104" i="6"/>
  <c r="Y112" i="5"/>
  <c r="G111" i="6"/>
  <c r="BQ7" i="4" l="1"/>
  <c r="R7" i="8"/>
  <c r="E106" i="5"/>
  <c r="B105" i="6"/>
  <c r="U112" i="5"/>
  <c r="F111" i="6"/>
  <c r="Y113" i="5"/>
  <c r="G112" i="6"/>
  <c r="I106" i="5"/>
  <c r="C105" i="6"/>
  <c r="Q109" i="5"/>
  <c r="E108" i="6"/>
  <c r="M108" i="5"/>
  <c r="D107" i="6"/>
  <c r="BQ8" i="4" l="1"/>
  <c r="R8" i="8"/>
  <c r="I107" i="5"/>
  <c r="C106" i="6"/>
  <c r="M109" i="5"/>
  <c r="D108" i="6"/>
  <c r="Q110" i="5"/>
  <c r="E109" i="6"/>
  <c r="Y114" i="5"/>
  <c r="G113" i="6"/>
  <c r="U113" i="5"/>
  <c r="F112" i="6"/>
  <c r="E107" i="5"/>
  <c r="B106" i="6"/>
  <c r="BQ9" i="4" l="1"/>
  <c r="R9" i="8"/>
  <c r="Y115" i="5"/>
  <c r="G114" i="6"/>
  <c r="M110" i="5"/>
  <c r="D109" i="6"/>
  <c r="E108" i="5"/>
  <c r="B107" i="6"/>
  <c r="U114" i="5"/>
  <c r="F113" i="6"/>
  <c r="Q111" i="5"/>
  <c r="E110" i="6"/>
  <c r="I108" i="5"/>
  <c r="C107" i="6"/>
  <c r="BQ10" i="4" l="1"/>
  <c r="R10" i="8"/>
  <c r="I109" i="5"/>
  <c r="C108" i="6"/>
  <c r="Q112" i="5"/>
  <c r="E111" i="6"/>
  <c r="U115" i="5"/>
  <c r="F114" i="6"/>
  <c r="E109" i="5"/>
  <c r="B108" i="6"/>
  <c r="M111" i="5"/>
  <c r="D110" i="6"/>
  <c r="Y116" i="5"/>
  <c r="G115" i="6"/>
  <c r="BQ11" i="4" l="1"/>
  <c r="R11" i="8"/>
  <c r="U116" i="5"/>
  <c r="F115" i="6"/>
  <c r="M112" i="5"/>
  <c r="D111" i="6"/>
  <c r="E110" i="5"/>
  <c r="B109" i="6"/>
  <c r="Y117" i="5"/>
  <c r="G116" i="6"/>
  <c r="Q113" i="5"/>
  <c r="E112" i="6"/>
  <c r="I110" i="5"/>
  <c r="C109" i="6"/>
  <c r="BQ12" i="4" l="1"/>
  <c r="R12" i="8"/>
  <c r="I111" i="5"/>
  <c r="C110" i="6"/>
  <c r="Q114" i="5"/>
  <c r="E113" i="6"/>
  <c r="Y118" i="5"/>
  <c r="G117" i="6"/>
  <c r="E111" i="5"/>
  <c r="B110" i="6"/>
  <c r="M113" i="5"/>
  <c r="D112" i="6"/>
  <c r="U117" i="5"/>
  <c r="F116" i="6"/>
  <c r="BQ13" i="4" l="1"/>
  <c r="R13" i="8"/>
  <c r="Q115" i="5"/>
  <c r="E114" i="6"/>
  <c r="E112" i="5"/>
  <c r="B111" i="6"/>
  <c r="U118" i="5"/>
  <c r="F117" i="6"/>
  <c r="M114" i="5"/>
  <c r="D113" i="6"/>
  <c r="Y119" i="5"/>
  <c r="G118" i="6"/>
  <c r="I112" i="5"/>
  <c r="C111" i="6"/>
  <c r="BQ14" i="4" l="1"/>
  <c r="R14" i="8"/>
  <c r="Y120" i="5"/>
  <c r="G119" i="6"/>
  <c r="I113" i="5"/>
  <c r="C112" i="6"/>
  <c r="M115" i="5"/>
  <c r="D114" i="6"/>
  <c r="U119" i="5"/>
  <c r="F118" i="6"/>
  <c r="E113" i="5"/>
  <c r="B112" i="6"/>
  <c r="Q116" i="5"/>
  <c r="E115" i="6"/>
  <c r="BM3" i="4" l="1"/>
  <c r="R15" i="8"/>
  <c r="M116" i="5"/>
  <c r="D115" i="6"/>
  <c r="Q117" i="5"/>
  <c r="E116" i="6"/>
  <c r="E114" i="5"/>
  <c r="B113" i="6"/>
  <c r="U120" i="5"/>
  <c r="F119" i="6"/>
  <c r="I114" i="5"/>
  <c r="C113" i="6"/>
  <c r="Y121" i="5"/>
  <c r="G120" i="6"/>
  <c r="BM4" i="4" l="1"/>
  <c r="Q4" i="8"/>
  <c r="Y122" i="5"/>
  <c r="G121" i="6"/>
  <c r="I115" i="5"/>
  <c r="C114" i="6"/>
  <c r="U121" i="5"/>
  <c r="F120" i="6"/>
  <c r="E115" i="5"/>
  <c r="B114" i="6"/>
  <c r="Q118" i="5"/>
  <c r="E117" i="6"/>
  <c r="M117" i="5"/>
  <c r="D116" i="6"/>
  <c r="BM5" i="4" l="1"/>
  <c r="Q5" i="8"/>
  <c r="M118" i="5"/>
  <c r="D117" i="6"/>
  <c r="Q119" i="5"/>
  <c r="E118" i="6"/>
  <c r="U122" i="5"/>
  <c r="F121" i="6"/>
  <c r="I116" i="5"/>
  <c r="C115" i="6"/>
  <c r="E116" i="5"/>
  <c r="B115" i="6"/>
  <c r="Y123" i="5"/>
  <c r="G122" i="6"/>
  <c r="BM6" i="4" l="1"/>
  <c r="Q6" i="8"/>
  <c r="E117" i="5"/>
  <c r="B116" i="6"/>
  <c r="I117" i="5"/>
  <c r="C116" i="6"/>
  <c r="U123" i="5"/>
  <c r="F122" i="6"/>
  <c r="Q120" i="5"/>
  <c r="E119" i="6"/>
  <c r="Y124" i="5"/>
  <c r="G123" i="6"/>
  <c r="M119" i="5"/>
  <c r="D118" i="6"/>
  <c r="BM7" i="4" l="1"/>
  <c r="Q7" i="8"/>
  <c r="M120" i="5"/>
  <c r="D119" i="6"/>
  <c r="Y125" i="5"/>
  <c r="G124" i="6"/>
  <c r="I118" i="5"/>
  <c r="C117" i="6"/>
  <c r="Q121" i="5"/>
  <c r="E120" i="6"/>
  <c r="U124" i="5"/>
  <c r="F123" i="6"/>
  <c r="E118" i="5"/>
  <c r="B117" i="6"/>
  <c r="BM8" i="4" l="1"/>
  <c r="Q8" i="8"/>
  <c r="E119" i="5"/>
  <c r="B118" i="6"/>
  <c r="U125" i="5"/>
  <c r="F124" i="6"/>
  <c r="Q122" i="5"/>
  <c r="E121" i="6"/>
  <c r="I119" i="5"/>
  <c r="C118" i="6"/>
  <c r="Y126" i="5"/>
  <c r="G125" i="6"/>
  <c r="M121" i="5"/>
  <c r="D120" i="6"/>
  <c r="BM9" i="4" l="1"/>
  <c r="Q9" i="8"/>
  <c r="Q123" i="5"/>
  <c r="E122" i="6"/>
  <c r="M122" i="5"/>
  <c r="D121" i="6"/>
  <c r="Y127" i="5"/>
  <c r="G126" i="6"/>
  <c r="I120" i="5"/>
  <c r="C119" i="6"/>
  <c r="U126" i="5"/>
  <c r="F125" i="6"/>
  <c r="E120" i="5"/>
  <c r="B119" i="6"/>
  <c r="BM10" i="4" l="1"/>
  <c r="Q10" i="8"/>
  <c r="U127" i="5"/>
  <c r="F126" i="6"/>
  <c r="E121" i="5"/>
  <c r="B120" i="6"/>
  <c r="I121" i="5"/>
  <c r="C120" i="6"/>
  <c r="Y128" i="5"/>
  <c r="G127" i="6"/>
  <c r="M123" i="5"/>
  <c r="D122" i="6"/>
  <c r="Q124" i="5"/>
  <c r="E123" i="6"/>
  <c r="BM11" i="4" l="1"/>
  <c r="Q11" i="8"/>
  <c r="Q125" i="5"/>
  <c r="E124" i="6"/>
  <c r="M124" i="5"/>
  <c r="D123" i="6"/>
  <c r="Y129" i="5"/>
  <c r="G128" i="6"/>
  <c r="I122" i="5"/>
  <c r="C121" i="6"/>
  <c r="E122" i="5"/>
  <c r="B121" i="6"/>
  <c r="U128" i="5"/>
  <c r="F127" i="6"/>
  <c r="BM12" i="4" l="1"/>
  <c r="BM13" i="4" s="1"/>
  <c r="BM14" i="4" s="1"/>
  <c r="Q12" i="8"/>
  <c r="U129" i="5"/>
  <c r="F128" i="6"/>
  <c r="Y130" i="5"/>
  <c r="G129" i="6"/>
  <c r="E123" i="5"/>
  <c r="B122" i="6"/>
  <c r="I123" i="5"/>
  <c r="C122" i="6"/>
  <c r="M125" i="5"/>
  <c r="D124" i="6"/>
  <c r="Q126" i="5"/>
  <c r="E125" i="6"/>
  <c r="Q13" i="8" l="1"/>
  <c r="Q127" i="5"/>
  <c r="E126" i="6"/>
  <c r="M126" i="5"/>
  <c r="D125" i="6"/>
  <c r="I124" i="5"/>
  <c r="C123" i="6"/>
  <c r="E124" i="5"/>
  <c r="B123" i="6"/>
  <c r="Y131" i="5"/>
  <c r="G130" i="6"/>
  <c r="U130" i="5"/>
  <c r="F129" i="6"/>
  <c r="Q14" i="8" l="1"/>
  <c r="U131" i="5"/>
  <c r="F130" i="6"/>
  <c r="Y132" i="5"/>
  <c r="G131" i="6"/>
  <c r="E125" i="5"/>
  <c r="B124" i="6"/>
  <c r="I125" i="5"/>
  <c r="C124" i="6"/>
  <c r="M127" i="5"/>
  <c r="D126" i="6"/>
  <c r="Q128" i="5"/>
  <c r="E127" i="6"/>
  <c r="BI3" i="4" l="1"/>
  <c r="Q15" i="8"/>
  <c r="Q129" i="5"/>
  <c r="E128" i="6"/>
  <c r="Y133" i="5"/>
  <c r="G132" i="6"/>
  <c r="M128" i="5"/>
  <c r="D127" i="6"/>
  <c r="E126" i="5"/>
  <c r="B125" i="6"/>
  <c r="I126" i="5"/>
  <c r="C125" i="6"/>
  <c r="U132" i="5"/>
  <c r="F131" i="6"/>
  <c r="BI4" i="4" l="1"/>
  <c r="P4" i="8"/>
  <c r="E127" i="5"/>
  <c r="B126" i="6"/>
  <c r="U133" i="5"/>
  <c r="F132" i="6"/>
  <c r="I127" i="5"/>
  <c r="C126" i="6"/>
  <c r="M129" i="5"/>
  <c r="D128" i="6"/>
  <c r="Y134" i="5"/>
  <c r="G133" i="6"/>
  <c r="Q130" i="5"/>
  <c r="E129" i="6"/>
  <c r="BI5" i="4" l="1"/>
  <c r="P5" i="8"/>
  <c r="Q131" i="5"/>
  <c r="E130" i="6"/>
  <c r="Y135" i="5"/>
  <c r="G134" i="6"/>
  <c r="M130" i="5"/>
  <c r="D129" i="6"/>
  <c r="I128" i="5"/>
  <c r="C127" i="6"/>
  <c r="U134" i="5"/>
  <c r="F133" i="6"/>
  <c r="E128" i="5"/>
  <c r="B127" i="6"/>
  <c r="BI6" i="4" l="1"/>
  <c r="P6" i="8"/>
  <c r="E129" i="5"/>
  <c r="B128" i="6"/>
  <c r="Y136" i="5"/>
  <c r="G135" i="6"/>
  <c r="M131" i="5"/>
  <c r="D130" i="6"/>
  <c r="U135" i="5"/>
  <c r="F134" i="6"/>
  <c r="I129" i="5"/>
  <c r="C128" i="6"/>
  <c r="Q132" i="5"/>
  <c r="E131" i="6"/>
  <c r="BI7" i="4" l="1"/>
  <c r="P7" i="8"/>
  <c r="Q133" i="5"/>
  <c r="E132" i="6"/>
  <c r="Y137" i="5"/>
  <c r="G136" i="6"/>
  <c r="I130" i="5"/>
  <c r="C129" i="6"/>
  <c r="U136" i="5"/>
  <c r="F135" i="6"/>
  <c r="M132" i="5"/>
  <c r="D131" i="6"/>
  <c r="E130" i="5"/>
  <c r="B129" i="6"/>
  <c r="BI8" i="4" l="1"/>
  <c r="P8" i="8"/>
  <c r="E131" i="5"/>
  <c r="B130" i="6"/>
  <c r="M133" i="5"/>
  <c r="D132" i="6"/>
  <c r="U137" i="5"/>
  <c r="F136" i="6"/>
  <c r="Y138" i="5"/>
  <c r="G137" i="6"/>
  <c r="I131" i="5"/>
  <c r="C130" i="6"/>
  <c r="Q134" i="5"/>
  <c r="E133" i="6"/>
  <c r="BI9" i="4" l="1"/>
  <c r="P9" i="8"/>
  <c r="Q135" i="5"/>
  <c r="E134" i="6"/>
  <c r="I132" i="5"/>
  <c r="C131" i="6"/>
  <c r="U138" i="5"/>
  <c r="F137" i="6"/>
  <c r="M134" i="5"/>
  <c r="D133" i="6"/>
  <c r="Y139" i="5"/>
  <c r="G138" i="6"/>
  <c r="E132" i="5"/>
  <c r="B131" i="6"/>
  <c r="BI10" i="4" l="1"/>
  <c r="P10" i="8"/>
  <c r="E133" i="5"/>
  <c r="B132" i="6"/>
  <c r="U139" i="5"/>
  <c r="F138" i="6"/>
  <c r="Y140" i="5"/>
  <c r="G139" i="6"/>
  <c r="M135" i="5"/>
  <c r="D134" i="6"/>
  <c r="I133" i="5"/>
  <c r="C132" i="6"/>
  <c r="Q136" i="5"/>
  <c r="E135" i="6"/>
  <c r="BI11" i="4" l="1"/>
  <c r="P11" i="8"/>
  <c r="Q137" i="5"/>
  <c r="E136" i="6"/>
  <c r="M136" i="5"/>
  <c r="D135" i="6"/>
  <c r="I134" i="5"/>
  <c r="C133" i="6"/>
  <c r="Y141" i="5"/>
  <c r="G140" i="6"/>
  <c r="U140" i="5"/>
  <c r="F139" i="6"/>
  <c r="E134" i="5"/>
  <c r="B133" i="6"/>
  <c r="BI12" i="4" l="1"/>
  <c r="P12" i="8"/>
  <c r="E135" i="5"/>
  <c r="B134" i="6"/>
  <c r="U141" i="5"/>
  <c r="F140" i="6"/>
  <c r="Y142" i="5"/>
  <c r="G141" i="6"/>
  <c r="I135" i="5"/>
  <c r="C134" i="6"/>
  <c r="M137" i="5"/>
  <c r="D136" i="6"/>
  <c r="Q138" i="5"/>
  <c r="E137" i="6"/>
  <c r="BI13" i="4" l="1"/>
  <c r="P13" i="8"/>
  <c r="Y143" i="5"/>
  <c r="G142" i="6"/>
  <c r="Q139" i="5"/>
  <c r="E138" i="6"/>
  <c r="M138" i="5"/>
  <c r="D137" i="6"/>
  <c r="I136" i="5"/>
  <c r="C135" i="6"/>
  <c r="U142" i="5"/>
  <c r="F141" i="6"/>
  <c r="E136" i="5"/>
  <c r="B135" i="6"/>
  <c r="BI14" i="4" l="1"/>
  <c r="P14" i="8"/>
  <c r="I137" i="5"/>
  <c r="C136" i="6"/>
  <c r="E137" i="5"/>
  <c r="B136" i="6"/>
  <c r="U143" i="5"/>
  <c r="F142" i="6"/>
  <c r="M139" i="5"/>
  <c r="D138" i="6"/>
  <c r="Q140" i="5"/>
  <c r="E139" i="6"/>
  <c r="Y144" i="5"/>
  <c r="G143" i="6"/>
  <c r="BE3" i="4" l="1"/>
  <c r="P15" i="8"/>
  <c r="M140" i="5"/>
  <c r="D139" i="6"/>
  <c r="Y145" i="5"/>
  <c r="G144" i="6"/>
  <c r="Q141" i="5"/>
  <c r="E140" i="6"/>
  <c r="U144" i="5"/>
  <c r="F143" i="6"/>
  <c r="E138" i="5"/>
  <c r="B137" i="6"/>
  <c r="I138" i="5"/>
  <c r="C137" i="6"/>
  <c r="BE4" i="4" l="1"/>
  <c r="O4" i="8"/>
  <c r="I139" i="5"/>
  <c r="C138" i="6"/>
  <c r="E139" i="5"/>
  <c r="B138" i="6"/>
  <c r="U145" i="5"/>
  <c r="F144" i="6"/>
  <c r="Q142" i="5"/>
  <c r="E141" i="6"/>
  <c r="Y146" i="5"/>
  <c r="G145" i="6"/>
  <c r="M141" i="5"/>
  <c r="D140" i="6"/>
  <c r="BE5" i="4" l="1"/>
  <c r="O5" i="8"/>
  <c r="Q143" i="5"/>
  <c r="E142" i="6"/>
  <c r="M142" i="5"/>
  <c r="D141" i="6"/>
  <c r="Y147" i="5"/>
  <c r="G146" i="6"/>
  <c r="U146" i="5"/>
  <c r="F145" i="6"/>
  <c r="E140" i="5"/>
  <c r="B139" i="6"/>
  <c r="I140" i="5"/>
  <c r="C139" i="6"/>
  <c r="BE6" i="4" l="1"/>
  <c r="O6" i="8"/>
  <c r="U147" i="5"/>
  <c r="F146" i="6"/>
  <c r="I141" i="5"/>
  <c r="C140" i="6"/>
  <c r="E141" i="5"/>
  <c r="B140" i="6"/>
  <c r="Y148" i="5"/>
  <c r="G147" i="6"/>
  <c r="M143" i="5"/>
  <c r="D142" i="6"/>
  <c r="Q144" i="5"/>
  <c r="E143" i="6"/>
  <c r="BE7" i="4" l="1"/>
  <c r="O7" i="8"/>
  <c r="M144" i="5"/>
  <c r="D143" i="6"/>
  <c r="Y149" i="5"/>
  <c r="G148" i="6"/>
  <c r="E142" i="5"/>
  <c r="B141" i="6"/>
  <c r="Q145" i="5"/>
  <c r="E144" i="6"/>
  <c r="I142" i="5"/>
  <c r="C141" i="6"/>
  <c r="U148" i="5"/>
  <c r="F147" i="6"/>
  <c r="BE8" i="4" l="1"/>
  <c r="O8" i="8"/>
  <c r="U149" i="5"/>
  <c r="F148" i="6"/>
  <c r="I143" i="5"/>
  <c r="C142" i="6"/>
  <c r="Q146" i="5"/>
  <c r="E145" i="6"/>
  <c r="E143" i="5"/>
  <c r="B142" i="6"/>
  <c r="Y150" i="5"/>
  <c r="G149" i="6"/>
  <c r="M145" i="5"/>
  <c r="D144" i="6"/>
  <c r="BE9" i="4" l="1"/>
  <c r="O9" i="8"/>
  <c r="M146" i="5"/>
  <c r="D145" i="6"/>
  <c r="Y151" i="5"/>
  <c r="G150" i="6"/>
  <c r="E144" i="5"/>
  <c r="B143" i="6"/>
  <c r="Q147" i="5"/>
  <c r="E146" i="6"/>
  <c r="I144" i="5"/>
  <c r="C143" i="6"/>
  <c r="U150" i="5"/>
  <c r="F149" i="6"/>
  <c r="BE10" i="4" l="1"/>
  <c r="O10" i="8"/>
  <c r="E145" i="5"/>
  <c r="B144" i="6"/>
  <c r="U151" i="5"/>
  <c r="F150" i="6"/>
  <c r="I145" i="5"/>
  <c r="C144" i="6"/>
  <c r="Q148" i="5"/>
  <c r="E147" i="6"/>
  <c r="Y152" i="5"/>
  <c r="G151" i="6"/>
  <c r="M147" i="5"/>
  <c r="D146" i="6"/>
  <c r="BE11" i="4" l="1"/>
  <c r="O11" i="8"/>
  <c r="Y153" i="5"/>
  <c r="G152" i="6"/>
  <c r="Q149" i="5"/>
  <c r="E148" i="6"/>
  <c r="M148" i="5"/>
  <c r="D147" i="6"/>
  <c r="I146" i="5"/>
  <c r="C145" i="6"/>
  <c r="U152" i="5"/>
  <c r="F151" i="6"/>
  <c r="E146" i="5"/>
  <c r="B145" i="6"/>
  <c r="BE12" i="4" l="1"/>
  <c r="O12" i="8"/>
  <c r="E147" i="5"/>
  <c r="B146" i="6"/>
  <c r="I147" i="5"/>
  <c r="C146" i="6"/>
  <c r="M149" i="5"/>
  <c r="D148" i="6"/>
  <c r="U153" i="5"/>
  <c r="F152" i="6"/>
  <c r="Q150" i="5"/>
  <c r="E149" i="6"/>
  <c r="Y154" i="5"/>
  <c r="G153" i="6"/>
  <c r="BE13" i="4" l="1"/>
  <c r="O13" i="8"/>
  <c r="Y155" i="5"/>
  <c r="G154" i="6"/>
  <c r="U154" i="5"/>
  <c r="F153" i="6"/>
  <c r="Q151" i="5"/>
  <c r="E150" i="6"/>
  <c r="M150" i="5"/>
  <c r="D149" i="6"/>
  <c r="I148" i="5"/>
  <c r="C147" i="6"/>
  <c r="E148" i="5"/>
  <c r="B147" i="6"/>
  <c r="BE14" i="4" l="1"/>
  <c r="O14" i="8"/>
  <c r="I149" i="5"/>
  <c r="C148" i="6"/>
  <c r="M151" i="5"/>
  <c r="D150" i="6"/>
  <c r="E149" i="5"/>
  <c r="B148" i="6"/>
  <c r="Q152" i="5"/>
  <c r="E151" i="6"/>
  <c r="U155" i="5"/>
  <c r="F154" i="6"/>
  <c r="Y156" i="5"/>
  <c r="G155" i="6"/>
  <c r="BA3" i="4" l="1"/>
  <c r="O15" i="8"/>
  <c r="Y157" i="5"/>
  <c r="G156" i="6"/>
  <c r="U156" i="5"/>
  <c r="F155" i="6"/>
  <c r="Q153" i="5"/>
  <c r="E152" i="6"/>
  <c r="E150" i="5"/>
  <c r="B149" i="6"/>
  <c r="M152" i="5"/>
  <c r="D151" i="6"/>
  <c r="I150" i="5"/>
  <c r="C149" i="6"/>
  <c r="BA4" i="4" l="1"/>
  <c r="N4" i="8"/>
  <c r="I151" i="5"/>
  <c r="C150" i="6"/>
  <c r="M153" i="5"/>
  <c r="D152" i="6"/>
  <c r="E151" i="5"/>
  <c r="B150" i="6"/>
  <c r="Q154" i="5"/>
  <c r="E153" i="6"/>
  <c r="U157" i="5"/>
  <c r="F156" i="6"/>
  <c r="Y158" i="5"/>
  <c r="G157" i="6"/>
  <c r="BA5" i="4" l="1"/>
  <c r="N5" i="8"/>
  <c r="U158" i="5"/>
  <c r="F157" i="6"/>
  <c r="Y159" i="5"/>
  <c r="G158" i="6"/>
  <c r="Q155" i="5"/>
  <c r="E154" i="6"/>
  <c r="E152" i="5"/>
  <c r="B151" i="6"/>
  <c r="M154" i="5"/>
  <c r="D153" i="6"/>
  <c r="I152" i="5"/>
  <c r="C151" i="6"/>
  <c r="BA6" i="4" l="1"/>
  <c r="N6" i="8"/>
  <c r="I153" i="5"/>
  <c r="C152" i="6"/>
  <c r="E153" i="5"/>
  <c r="B152" i="6"/>
  <c r="M155" i="5"/>
  <c r="D154" i="6"/>
  <c r="Q156" i="5"/>
  <c r="E155" i="6"/>
  <c r="Y160" i="5"/>
  <c r="G159" i="6"/>
  <c r="U159" i="5"/>
  <c r="F158" i="6"/>
  <c r="BA7" i="4" l="1"/>
  <c r="N7" i="8"/>
  <c r="U160" i="5"/>
  <c r="F159" i="6"/>
  <c r="Y161" i="5"/>
  <c r="G160" i="6"/>
  <c r="Q157" i="5"/>
  <c r="E156" i="6"/>
  <c r="M156" i="5"/>
  <c r="D155" i="6"/>
  <c r="E154" i="5"/>
  <c r="B153" i="6"/>
  <c r="I154" i="5"/>
  <c r="C153" i="6"/>
  <c r="BA8" i="4" l="1"/>
  <c r="N8" i="8"/>
  <c r="I155" i="5"/>
  <c r="C154" i="6"/>
  <c r="Q158" i="5"/>
  <c r="E157" i="6"/>
  <c r="E155" i="5"/>
  <c r="B154" i="6"/>
  <c r="M157" i="5"/>
  <c r="D156" i="6"/>
  <c r="Y162" i="5"/>
  <c r="G161" i="6"/>
  <c r="U161" i="5"/>
  <c r="F160" i="6"/>
  <c r="BA9" i="4" l="1"/>
  <c r="N9" i="8"/>
  <c r="U162" i="5"/>
  <c r="F161" i="6"/>
  <c r="Y163" i="5"/>
  <c r="G162" i="6"/>
  <c r="M158" i="5"/>
  <c r="D157" i="6"/>
  <c r="E156" i="5"/>
  <c r="B155" i="6"/>
  <c r="Q159" i="5"/>
  <c r="E158" i="6"/>
  <c r="I156" i="5"/>
  <c r="C155" i="6"/>
  <c r="BA10" i="4" l="1"/>
  <c r="N10" i="8"/>
  <c r="I157" i="5"/>
  <c r="C156" i="6"/>
  <c r="E157" i="5"/>
  <c r="B156" i="6"/>
  <c r="Q160" i="5"/>
  <c r="E159" i="6"/>
  <c r="M159" i="5"/>
  <c r="D158" i="6"/>
  <c r="Y164" i="5"/>
  <c r="G163" i="6"/>
  <c r="U163" i="5"/>
  <c r="F162" i="6"/>
  <c r="BA11" i="4" l="1"/>
  <c r="N11" i="8"/>
  <c r="U164" i="5"/>
  <c r="F163" i="6"/>
  <c r="Y165" i="5"/>
  <c r="G164" i="6"/>
  <c r="M160" i="5"/>
  <c r="D159" i="6"/>
  <c r="Q161" i="5"/>
  <c r="E160" i="6"/>
  <c r="E158" i="5"/>
  <c r="B157" i="6"/>
  <c r="I158" i="5"/>
  <c r="C157" i="6"/>
  <c r="BA12" i="4" l="1"/>
  <c r="N12" i="8"/>
  <c r="I159" i="5"/>
  <c r="C158" i="6"/>
  <c r="E159" i="5"/>
  <c r="B158" i="6"/>
  <c r="Q162" i="5"/>
  <c r="E161" i="6"/>
  <c r="M161" i="5"/>
  <c r="D160" i="6"/>
  <c r="Y166" i="5"/>
  <c r="G165" i="6"/>
  <c r="U165" i="5"/>
  <c r="F164" i="6"/>
  <c r="BA13" i="4" l="1"/>
  <c r="N13" i="8"/>
  <c r="Y167" i="5"/>
  <c r="G166" i="6"/>
  <c r="U166" i="5"/>
  <c r="F165" i="6"/>
  <c r="M162" i="5"/>
  <c r="D161" i="6"/>
  <c r="Q163" i="5"/>
  <c r="E162" i="6"/>
  <c r="E160" i="5"/>
  <c r="B159" i="6"/>
  <c r="I160" i="5"/>
  <c r="C159" i="6"/>
  <c r="BA14" i="4" l="1"/>
  <c r="N14" i="8"/>
  <c r="I161" i="5"/>
  <c r="C160" i="6"/>
  <c r="Q164" i="5"/>
  <c r="E163" i="6"/>
  <c r="E161" i="5"/>
  <c r="B160" i="6"/>
  <c r="M163" i="5"/>
  <c r="D162" i="6"/>
  <c r="U167" i="5"/>
  <c r="F166" i="6"/>
  <c r="Y168" i="5"/>
  <c r="G167" i="6"/>
  <c r="AW3" i="4" l="1"/>
  <c r="N15" i="8"/>
  <c r="Y169" i="5"/>
  <c r="G168" i="6"/>
  <c r="M164" i="5"/>
  <c r="D163" i="6"/>
  <c r="U168" i="5"/>
  <c r="F167" i="6"/>
  <c r="E162" i="5"/>
  <c r="B161" i="6"/>
  <c r="Q165" i="5"/>
  <c r="E164" i="6"/>
  <c r="I162" i="5"/>
  <c r="C161" i="6"/>
  <c r="AW4" i="4" l="1"/>
  <c r="M4" i="8"/>
  <c r="Q166" i="5"/>
  <c r="E165" i="6"/>
  <c r="M165" i="5"/>
  <c r="D164" i="6"/>
  <c r="I163" i="5"/>
  <c r="C162" i="6"/>
  <c r="E163" i="5"/>
  <c r="B162" i="6"/>
  <c r="U169" i="5"/>
  <c r="F168" i="6"/>
  <c r="Y170" i="5"/>
  <c r="G169" i="6"/>
  <c r="AW5" i="4" l="1"/>
  <c r="M5" i="8"/>
  <c r="U170" i="5"/>
  <c r="F169" i="6"/>
  <c r="E164" i="5"/>
  <c r="B163" i="6"/>
  <c r="I164" i="5"/>
  <c r="C163" i="6"/>
  <c r="M166" i="5"/>
  <c r="D165" i="6"/>
  <c r="Y171" i="5"/>
  <c r="G170" i="6"/>
  <c r="Q167" i="5"/>
  <c r="E166" i="6"/>
  <c r="AW6" i="4" l="1"/>
  <c r="M6" i="8"/>
  <c r="Q168" i="5"/>
  <c r="E167" i="6"/>
  <c r="Y172" i="5"/>
  <c r="G171" i="6"/>
  <c r="M167" i="5"/>
  <c r="D166" i="6"/>
  <c r="I165" i="5"/>
  <c r="C164" i="6"/>
  <c r="E165" i="5"/>
  <c r="B164" i="6"/>
  <c r="U171" i="5"/>
  <c r="F170" i="6"/>
  <c r="AW7" i="4" l="1"/>
  <c r="M7" i="8"/>
  <c r="E166" i="5"/>
  <c r="B165" i="6"/>
  <c r="U172" i="5"/>
  <c r="F171" i="6"/>
  <c r="I166" i="5"/>
  <c r="C165" i="6"/>
  <c r="M168" i="5"/>
  <c r="D167" i="6"/>
  <c r="Y173" i="5"/>
  <c r="G172" i="6"/>
  <c r="Q169" i="5"/>
  <c r="E168" i="6"/>
  <c r="AW8" i="4" l="1"/>
  <c r="M8" i="8"/>
  <c r="Y174" i="5"/>
  <c r="G173" i="6"/>
  <c r="M169" i="5"/>
  <c r="D168" i="6"/>
  <c r="I167" i="5"/>
  <c r="C166" i="6"/>
  <c r="Q170" i="5"/>
  <c r="E169" i="6"/>
  <c r="U173" i="5"/>
  <c r="F172" i="6"/>
  <c r="E167" i="5"/>
  <c r="B166" i="6"/>
  <c r="AW9" i="4" l="1"/>
  <c r="M9" i="8"/>
  <c r="E168" i="5"/>
  <c r="B167" i="6"/>
  <c r="U174" i="5"/>
  <c r="F173" i="6"/>
  <c r="Q171" i="5"/>
  <c r="E170" i="6"/>
  <c r="I168" i="5"/>
  <c r="C167" i="6"/>
  <c r="M170" i="5"/>
  <c r="D169" i="6"/>
  <c r="Y175" i="5"/>
  <c r="G174" i="6"/>
  <c r="AW10" i="4" l="1"/>
  <c r="M10" i="8"/>
  <c r="Y176" i="5"/>
  <c r="G175" i="6"/>
  <c r="Q172" i="5"/>
  <c r="E171" i="6"/>
  <c r="M171" i="5"/>
  <c r="D170" i="6"/>
  <c r="I169" i="5"/>
  <c r="C168" i="6"/>
  <c r="U175" i="5"/>
  <c r="F174" i="6"/>
  <c r="E169" i="5"/>
  <c r="B168" i="6"/>
  <c r="AW11" i="4" l="1"/>
  <c r="M11" i="8"/>
  <c r="E170" i="5"/>
  <c r="B169" i="6"/>
  <c r="I170" i="5"/>
  <c r="C169" i="6"/>
  <c r="M172" i="5"/>
  <c r="D171" i="6"/>
  <c r="U176" i="5"/>
  <c r="F175" i="6"/>
  <c r="Q173" i="5"/>
  <c r="E172" i="6"/>
  <c r="Y177" i="5"/>
  <c r="G176" i="6"/>
  <c r="AW12" i="4" l="1"/>
  <c r="M12" i="8"/>
  <c r="Y178" i="5"/>
  <c r="G177" i="6"/>
  <c r="M173" i="5"/>
  <c r="D172" i="6"/>
  <c r="Q174" i="5"/>
  <c r="E173" i="6"/>
  <c r="U177" i="5"/>
  <c r="F176" i="6"/>
  <c r="I171" i="5"/>
  <c r="C170" i="6"/>
  <c r="E171" i="5"/>
  <c r="B170" i="6"/>
  <c r="AW13" i="4" l="1"/>
  <c r="M13" i="8"/>
  <c r="E172" i="5"/>
  <c r="B171" i="6"/>
  <c r="I172" i="5"/>
  <c r="C171" i="6"/>
  <c r="Q175" i="5"/>
  <c r="E174" i="6"/>
  <c r="U178" i="5"/>
  <c r="F177" i="6"/>
  <c r="M174" i="5"/>
  <c r="D173" i="6"/>
  <c r="Y179" i="5"/>
  <c r="G178" i="6"/>
  <c r="AW14" i="4" l="1"/>
  <c r="M14" i="8"/>
  <c r="M175" i="5"/>
  <c r="D174" i="6"/>
  <c r="Q176" i="5"/>
  <c r="E175" i="6"/>
  <c r="Y180" i="5"/>
  <c r="G179" i="6"/>
  <c r="U179" i="5"/>
  <c r="F178" i="6"/>
  <c r="I173" i="5"/>
  <c r="C172" i="6"/>
  <c r="E173" i="5"/>
  <c r="B172" i="6"/>
  <c r="AS3" i="4" l="1"/>
  <c r="M15" i="8"/>
  <c r="U180" i="5"/>
  <c r="F179" i="6"/>
  <c r="E174" i="5"/>
  <c r="B173" i="6"/>
  <c r="I174" i="5"/>
  <c r="C173" i="6"/>
  <c r="Y181" i="5"/>
  <c r="G180" i="6"/>
  <c r="Q177" i="5"/>
  <c r="E176" i="6"/>
  <c r="M176" i="5"/>
  <c r="D175" i="6"/>
  <c r="AS4" i="4" l="1"/>
  <c r="L4" i="8"/>
  <c r="Q178" i="5"/>
  <c r="E177" i="6"/>
  <c r="M177" i="5"/>
  <c r="D176" i="6"/>
  <c r="Y182" i="5"/>
  <c r="G181" i="6"/>
  <c r="I175" i="5"/>
  <c r="C174" i="6"/>
  <c r="E175" i="5"/>
  <c r="B174" i="6"/>
  <c r="U181" i="5"/>
  <c r="F180" i="6"/>
  <c r="AS5" i="4" l="1"/>
  <c r="L5" i="8"/>
  <c r="U182" i="5"/>
  <c r="F181" i="6"/>
  <c r="Y183" i="5"/>
  <c r="G182" i="6"/>
  <c r="E176" i="5"/>
  <c r="B175" i="6"/>
  <c r="I176" i="5"/>
  <c r="C175" i="6"/>
  <c r="M178" i="5"/>
  <c r="D177" i="6"/>
  <c r="Q179" i="5"/>
  <c r="E178" i="6"/>
  <c r="AS6" i="4" l="1"/>
  <c r="L6" i="8"/>
  <c r="I177" i="5"/>
  <c r="C176" i="6"/>
  <c r="Q180" i="5"/>
  <c r="E179" i="6"/>
  <c r="M179" i="5"/>
  <c r="D178" i="6"/>
  <c r="E177" i="5"/>
  <c r="B176" i="6"/>
  <c r="Y184" i="5"/>
  <c r="G183" i="6"/>
  <c r="U183" i="5"/>
  <c r="F182" i="6"/>
  <c r="AS7" i="4" l="1"/>
  <c r="L7" i="8"/>
  <c r="U184" i="5"/>
  <c r="F183" i="6"/>
  <c r="E178" i="5"/>
  <c r="B177" i="6"/>
  <c r="M180" i="5"/>
  <c r="D179" i="6"/>
  <c r="Y185" i="5"/>
  <c r="G184" i="6"/>
  <c r="Q181" i="5"/>
  <c r="E180" i="6"/>
  <c r="I178" i="5"/>
  <c r="C177" i="6"/>
  <c r="AS8" i="4" l="1"/>
  <c r="L8" i="8"/>
  <c r="I179" i="5"/>
  <c r="C178" i="6"/>
  <c r="Y186" i="5"/>
  <c r="G185" i="6"/>
  <c r="Q182" i="5"/>
  <c r="E181" i="6"/>
  <c r="M181" i="5"/>
  <c r="D180" i="6"/>
  <c r="E179" i="5"/>
  <c r="B178" i="6"/>
  <c r="U185" i="5"/>
  <c r="F184" i="6"/>
  <c r="AS9" i="4" l="1"/>
  <c r="L9" i="8"/>
  <c r="U186" i="5"/>
  <c r="F185" i="6"/>
  <c r="M182" i="5"/>
  <c r="D181" i="6"/>
  <c r="Y187" i="5"/>
  <c r="G186" i="6"/>
  <c r="Q183" i="5"/>
  <c r="E182" i="6"/>
  <c r="E180" i="5"/>
  <c r="B179" i="6"/>
  <c r="I180" i="5"/>
  <c r="C179" i="6"/>
  <c r="AS10" i="4" l="1"/>
  <c r="L10" i="8"/>
  <c r="I181" i="5"/>
  <c r="C180" i="6"/>
  <c r="E181" i="5"/>
  <c r="B180" i="6"/>
  <c r="Q184" i="5"/>
  <c r="E183" i="6"/>
  <c r="Y188" i="5"/>
  <c r="G187" i="6"/>
  <c r="M183" i="5"/>
  <c r="D182" i="6"/>
  <c r="U187" i="5"/>
  <c r="F186" i="6"/>
  <c r="AS11" i="4" l="1"/>
  <c r="L11" i="8"/>
  <c r="Q185" i="5"/>
  <c r="E184" i="6"/>
  <c r="Y189" i="5"/>
  <c r="G188" i="6"/>
  <c r="E182" i="5"/>
  <c r="B181" i="6"/>
  <c r="U188" i="5"/>
  <c r="F187" i="6"/>
  <c r="M184" i="5"/>
  <c r="D183" i="6"/>
  <c r="I182" i="5"/>
  <c r="C181" i="6"/>
  <c r="AS12" i="4" l="1"/>
  <c r="L12" i="8"/>
  <c r="I183" i="5"/>
  <c r="C182" i="6"/>
  <c r="M185" i="5"/>
  <c r="D184" i="6"/>
  <c r="U189" i="5"/>
  <c r="F188" i="6"/>
  <c r="E183" i="5"/>
  <c r="B182" i="6"/>
  <c r="Y190" i="5"/>
  <c r="G189" i="6"/>
  <c r="Q186" i="5"/>
  <c r="E185" i="6"/>
  <c r="AS13" i="4" l="1"/>
  <c r="L13" i="8"/>
  <c r="Q187" i="5"/>
  <c r="E186" i="6"/>
  <c r="Y191" i="5"/>
  <c r="G190" i="6"/>
  <c r="E184" i="5"/>
  <c r="B183" i="6"/>
  <c r="U190" i="5"/>
  <c r="F189" i="6"/>
  <c r="M186" i="5"/>
  <c r="D185" i="6"/>
  <c r="I184" i="5"/>
  <c r="C183" i="6"/>
  <c r="AS14" i="4" l="1"/>
  <c r="L14" i="8"/>
  <c r="M187" i="5"/>
  <c r="D186" i="6"/>
  <c r="U191" i="5"/>
  <c r="F190" i="6"/>
  <c r="I185" i="5"/>
  <c r="C184" i="6"/>
  <c r="E185" i="5"/>
  <c r="B184" i="6"/>
  <c r="Y192" i="5"/>
  <c r="G191" i="6"/>
  <c r="Q188" i="5"/>
  <c r="E187" i="6"/>
  <c r="AO3" i="4" l="1"/>
  <c r="L15" i="8"/>
  <c r="Q189" i="5"/>
  <c r="E188" i="6"/>
  <c r="Y193" i="5"/>
  <c r="G192" i="6"/>
  <c r="E186" i="5"/>
  <c r="B185" i="6"/>
  <c r="I186" i="5"/>
  <c r="C185" i="6"/>
  <c r="U192" i="5"/>
  <c r="F191" i="6"/>
  <c r="M188" i="5"/>
  <c r="D187" i="6"/>
  <c r="AO4" i="4" l="1"/>
  <c r="K4" i="8"/>
  <c r="M189" i="5"/>
  <c r="D188" i="6"/>
  <c r="U193" i="5"/>
  <c r="F192" i="6"/>
  <c r="Y194" i="5"/>
  <c r="G193" i="6"/>
  <c r="I187" i="5"/>
  <c r="C186" i="6"/>
  <c r="E187" i="5"/>
  <c r="B186" i="6"/>
  <c r="Q190" i="5"/>
  <c r="E189" i="6"/>
  <c r="K5" i="8" l="1"/>
  <c r="AO5" i="4"/>
  <c r="Q191" i="5"/>
  <c r="E190" i="6"/>
  <c r="E188" i="5"/>
  <c r="B187" i="6"/>
  <c r="I188" i="5"/>
  <c r="C187" i="6"/>
  <c r="Y195" i="5"/>
  <c r="G194" i="6"/>
  <c r="U194" i="5"/>
  <c r="F193" i="6"/>
  <c r="M190" i="5"/>
  <c r="D189" i="6"/>
  <c r="K6" i="8" l="1"/>
  <c r="AO6" i="4"/>
  <c r="M191" i="5"/>
  <c r="D190" i="6"/>
  <c r="Y196" i="5"/>
  <c r="G195" i="6"/>
  <c r="I189" i="5"/>
  <c r="C188" i="6"/>
  <c r="U195" i="5"/>
  <c r="F194" i="6"/>
  <c r="E189" i="5"/>
  <c r="B188" i="6"/>
  <c r="Q192" i="5"/>
  <c r="E191" i="6"/>
  <c r="K7" i="8" l="1"/>
  <c r="AO7" i="4"/>
  <c r="U196" i="5"/>
  <c r="F195" i="6"/>
  <c r="Q193" i="5"/>
  <c r="E192" i="6"/>
  <c r="E190" i="5"/>
  <c r="B189" i="6"/>
  <c r="I190" i="5"/>
  <c r="C189" i="6"/>
  <c r="Y197" i="5"/>
  <c r="G196" i="6"/>
  <c r="M192" i="5"/>
  <c r="D191" i="6"/>
  <c r="K8" i="8" l="1"/>
  <c r="AO8" i="4"/>
  <c r="Y198" i="5"/>
  <c r="G197" i="6"/>
  <c r="I191" i="5"/>
  <c r="C190" i="6"/>
  <c r="E191" i="5"/>
  <c r="B190" i="6"/>
  <c r="Q194" i="5"/>
  <c r="E193" i="6"/>
  <c r="M193" i="5"/>
  <c r="D192" i="6"/>
  <c r="U197" i="5"/>
  <c r="F196" i="6"/>
  <c r="K9" i="8" l="1"/>
  <c r="AO9" i="4"/>
  <c r="M194" i="5"/>
  <c r="D193" i="6"/>
  <c r="Q195" i="5"/>
  <c r="E194" i="6"/>
  <c r="I192" i="5"/>
  <c r="C191" i="6"/>
  <c r="U198" i="5"/>
  <c r="F197" i="6"/>
  <c r="E192" i="5"/>
  <c r="B191" i="6"/>
  <c r="Y199" i="5"/>
  <c r="G198" i="6"/>
  <c r="K10" i="8" l="1"/>
  <c r="AO10" i="4"/>
  <c r="Y200" i="5"/>
  <c r="G199" i="6"/>
  <c r="E193" i="5"/>
  <c r="B192" i="6"/>
  <c r="U199" i="5"/>
  <c r="F198" i="6"/>
  <c r="I193" i="5"/>
  <c r="C192" i="6"/>
  <c r="Q196" i="5"/>
  <c r="E195" i="6"/>
  <c r="M195" i="5"/>
  <c r="D194" i="6"/>
  <c r="K11" i="8" l="1"/>
  <c r="AO11" i="4"/>
  <c r="Q197" i="5"/>
  <c r="E196" i="6"/>
  <c r="I194" i="5"/>
  <c r="C193" i="6"/>
  <c r="U200" i="5"/>
  <c r="F199" i="6"/>
  <c r="M196" i="5"/>
  <c r="D195" i="6"/>
  <c r="E194" i="5"/>
  <c r="B193" i="6"/>
  <c r="Y201" i="5"/>
  <c r="G200" i="6"/>
  <c r="K12" i="8" l="1"/>
  <c r="AO12" i="4"/>
  <c r="Y202" i="5"/>
  <c r="G201" i="6"/>
  <c r="E195" i="5"/>
  <c r="B194" i="6"/>
  <c r="M197" i="5"/>
  <c r="D196" i="6"/>
  <c r="U201" i="5"/>
  <c r="F200" i="6"/>
  <c r="I195" i="5"/>
  <c r="C194" i="6"/>
  <c r="Q198" i="5"/>
  <c r="E197" i="6"/>
  <c r="AO13" i="4" l="1"/>
  <c r="AO18" i="4" s="1"/>
  <c r="K13" i="8"/>
  <c r="I196" i="5"/>
  <c r="C195" i="6"/>
  <c r="Q199" i="5"/>
  <c r="E198" i="6"/>
  <c r="U202" i="5"/>
  <c r="F201" i="6"/>
  <c r="M198" i="5"/>
  <c r="D197" i="6"/>
  <c r="E196" i="5"/>
  <c r="B195" i="6"/>
  <c r="Y203" i="5"/>
  <c r="G202" i="6"/>
  <c r="AO14" i="4" l="1"/>
  <c r="K14" i="8"/>
  <c r="M199" i="5"/>
  <c r="D198" i="6"/>
  <c r="Y204" i="5"/>
  <c r="G203" i="6"/>
  <c r="E197" i="5"/>
  <c r="B196" i="6"/>
  <c r="U203" i="5"/>
  <c r="F202" i="6"/>
  <c r="Q200" i="5"/>
  <c r="E199" i="6"/>
  <c r="I197" i="5"/>
  <c r="C196" i="6"/>
  <c r="AO15" i="4" l="1"/>
  <c r="AO19" i="4"/>
  <c r="AK3" i="4"/>
  <c r="K15" i="8"/>
  <c r="Q201" i="5"/>
  <c r="E200" i="6"/>
  <c r="I198" i="5"/>
  <c r="C197" i="6"/>
  <c r="U204" i="5"/>
  <c r="F203" i="6"/>
  <c r="E198" i="5"/>
  <c r="B197" i="6"/>
  <c r="Y205" i="5"/>
  <c r="G204" i="6"/>
  <c r="M200" i="5"/>
  <c r="D199" i="6"/>
  <c r="AK4" i="4" l="1"/>
  <c r="J4" i="8"/>
  <c r="E199" i="5"/>
  <c r="B198" i="6"/>
  <c r="M201" i="5"/>
  <c r="D200" i="6"/>
  <c r="U205" i="5"/>
  <c r="F204" i="6"/>
  <c r="Y206" i="5"/>
  <c r="G205" i="6"/>
  <c r="I199" i="5"/>
  <c r="C198" i="6"/>
  <c r="Q202" i="5"/>
  <c r="E201" i="6"/>
  <c r="AK5" i="4" l="1"/>
  <c r="J5" i="8"/>
  <c r="I200" i="5"/>
  <c r="C199" i="6"/>
  <c r="Q203" i="5"/>
  <c r="E202" i="6"/>
  <c r="Y207" i="5"/>
  <c r="G206" i="6"/>
  <c r="U206" i="5"/>
  <c r="F205" i="6"/>
  <c r="M202" i="5"/>
  <c r="D201" i="6"/>
  <c r="E200" i="5"/>
  <c r="B199" i="6"/>
  <c r="AK6" i="4" l="1"/>
  <c r="J6" i="8"/>
  <c r="M203" i="5"/>
  <c r="D202" i="6"/>
  <c r="E201" i="5"/>
  <c r="B200" i="6"/>
  <c r="U207" i="5"/>
  <c r="F206" i="6"/>
  <c r="Y208" i="5"/>
  <c r="G207" i="6"/>
  <c r="Q204" i="5"/>
  <c r="E203" i="6"/>
  <c r="I201" i="5"/>
  <c r="C200" i="6"/>
  <c r="AK7" i="4" l="1"/>
  <c r="J7" i="8"/>
  <c r="I202" i="5"/>
  <c r="C201" i="6"/>
  <c r="Y209" i="5"/>
  <c r="G208" i="6"/>
  <c r="U208" i="5"/>
  <c r="F207" i="6"/>
  <c r="E202" i="5"/>
  <c r="B201" i="6"/>
  <c r="Q205" i="5"/>
  <c r="E204" i="6"/>
  <c r="M204" i="5"/>
  <c r="D203" i="6"/>
  <c r="AK8" i="4" l="1"/>
  <c r="J8" i="8"/>
  <c r="M205" i="5"/>
  <c r="D204" i="6"/>
  <c r="Q206" i="5"/>
  <c r="E205" i="6"/>
  <c r="E203" i="5"/>
  <c r="B202" i="6"/>
  <c r="U209" i="5"/>
  <c r="F208" i="6"/>
  <c r="Y210" i="5"/>
  <c r="G209" i="6"/>
  <c r="I203" i="5"/>
  <c r="C202" i="6"/>
  <c r="AK9" i="4" l="1"/>
  <c r="J9" i="8"/>
  <c r="I204" i="5"/>
  <c r="C203" i="6"/>
  <c r="U210" i="5"/>
  <c r="F209" i="6"/>
  <c r="Y211" i="5"/>
  <c r="G210" i="6"/>
  <c r="E204" i="5"/>
  <c r="B203" i="6"/>
  <c r="Q207" i="5"/>
  <c r="E206" i="6"/>
  <c r="M206" i="5"/>
  <c r="D205" i="6"/>
  <c r="AK10" i="4" l="1"/>
  <c r="J10" i="8"/>
  <c r="M207" i="5"/>
  <c r="D206" i="6"/>
  <c r="Q208" i="5"/>
  <c r="E207" i="6"/>
  <c r="E205" i="5"/>
  <c r="B204" i="6"/>
  <c r="Y212" i="5"/>
  <c r="G211" i="6"/>
  <c r="U211" i="5"/>
  <c r="F210" i="6"/>
  <c r="I205" i="5"/>
  <c r="C204" i="6"/>
  <c r="AK11" i="4" l="1"/>
  <c r="J11" i="8"/>
  <c r="Y213" i="5"/>
  <c r="G212" i="6"/>
  <c r="I206" i="5"/>
  <c r="C205" i="6"/>
  <c r="U212" i="5"/>
  <c r="F211" i="6"/>
  <c r="E206" i="5"/>
  <c r="B205" i="6"/>
  <c r="Q209" i="5"/>
  <c r="E208" i="6"/>
  <c r="M208" i="5"/>
  <c r="D207" i="6"/>
  <c r="AK12" i="4" l="1"/>
  <c r="J12" i="8"/>
  <c r="M209" i="5"/>
  <c r="D208" i="6"/>
  <c r="E207" i="5"/>
  <c r="B206" i="6"/>
  <c r="Q210" i="5"/>
  <c r="E209" i="6"/>
  <c r="U213" i="5"/>
  <c r="F212" i="6"/>
  <c r="I207" i="5"/>
  <c r="C206" i="6"/>
  <c r="Y214" i="5"/>
  <c r="G213" i="6"/>
  <c r="AK13" i="4" l="1"/>
  <c r="AK18" i="4" s="1"/>
  <c r="J13" i="8"/>
  <c r="I208" i="5"/>
  <c r="C207" i="6"/>
  <c r="Y215" i="5"/>
  <c r="G214" i="6"/>
  <c r="Q211" i="5"/>
  <c r="E210" i="6"/>
  <c r="U214" i="5"/>
  <c r="F213" i="6"/>
  <c r="E208" i="5"/>
  <c r="B207" i="6"/>
  <c r="M210" i="5"/>
  <c r="D209" i="6"/>
  <c r="AK14" i="4" l="1"/>
  <c r="J14" i="8"/>
  <c r="M211" i="5"/>
  <c r="D210" i="6"/>
  <c r="Q212" i="5"/>
  <c r="E211" i="6"/>
  <c r="E209" i="5"/>
  <c r="B208" i="6"/>
  <c r="U215" i="5"/>
  <c r="F214" i="6"/>
  <c r="Y216" i="5"/>
  <c r="G215" i="6"/>
  <c r="I209" i="5"/>
  <c r="C208" i="6"/>
  <c r="AK15" i="4" l="1"/>
  <c r="AK19" i="4"/>
  <c r="AG3" i="4"/>
  <c r="J15" i="8"/>
  <c r="I210" i="5"/>
  <c r="C209" i="6"/>
  <c r="U216" i="5"/>
  <c r="F215" i="6"/>
  <c r="Y217" i="5"/>
  <c r="G216" i="6"/>
  <c r="E210" i="5"/>
  <c r="B209" i="6"/>
  <c r="Q213" i="5"/>
  <c r="E212" i="6"/>
  <c r="M212" i="5"/>
  <c r="D211" i="6"/>
  <c r="AG4" i="4" l="1"/>
  <c r="I4" i="8"/>
  <c r="M213" i="5"/>
  <c r="D212" i="6"/>
  <c r="E211" i="5"/>
  <c r="B210" i="6"/>
  <c r="Y218" i="5"/>
  <c r="G217" i="6"/>
  <c r="Q214" i="5"/>
  <c r="E213" i="6"/>
  <c r="U217" i="5"/>
  <c r="F216" i="6"/>
  <c r="I211" i="5"/>
  <c r="C210" i="6"/>
  <c r="AG5" i="4" l="1"/>
  <c r="I5" i="8"/>
  <c r="U218" i="5"/>
  <c r="F217" i="6"/>
  <c r="Q215" i="5"/>
  <c r="E214" i="6"/>
  <c r="Y219" i="5"/>
  <c r="G218" i="6"/>
  <c r="E212" i="5"/>
  <c r="B211" i="6"/>
  <c r="I212" i="5"/>
  <c r="C211" i="6"/>
  <c r="M214" i="5"/>
  <c r="D213" i="6"/>
  <c r="AG6" i="4" l="1"/>
  <c r="I6" i="8"/>
  <c r="M215" i="5"/>
  <c r="D214" i="6"/>
  <c r="I213" i="5"/>
  <c r="C212" i="6"/>
  <c r="E213" i="5"/>
  <c r="B212" i="6"/>
  <c r="Y220" i="5"/>
  <c r="G219" i="6"/>
  <c r="Q216" i="5"/>
  <c r="E215" i="6"/>
  <c r="U219" i="5"/>
  <c r="F218" i="6"/>
  <c r="AG7" i="4" l="1"/>
  <c r="I7" i="8"/>
  <c r="U220" i="5"/>
  <c r="F219" i="6"/>
  <c r="Q217" i="5"/>
  <c r="E216" i="6"/>
  <c r="Y221" i="5"/>
  <c r="G220" i="6"/>
  <c r="E214" i="5"/>
  <c r="B213" i="6"/>
  <c r="I214" i="5"/>
  <c r="C213" i="6"/>
  <c r="M216" i="5"/>
  <c r="D215" i="6"/>
  <c r="AG8" i="4" l="1"/>
  <c r="I8" i="8"/>
  <c r="M217" i="5"/>
  <c r="D216" i="6"/>
  <c r="Y222" i="5"/>
  <c r="G221" i="6"/>
  <c r="I215" i="5"/>
  <c r="C214" i="6"/>
  <c r="E215" i="5"/>
  <c r="B214" i="6"/>
  <c r="Q218" i="5"/>
  <c r="E217" i="6"/>
  <c r="U221" i="5"/>
  <c r="F220" i="6"/>
  <c r="AG9" i="4" l="1"/>
  <c r="I9" i="8"/>
  <c r="Q219" i="5"/>
  <c r="E218" i="6"/>
  <c r="E216" i="5"/>
  <c r="B215" i="6"/>
  <c r="I216" i="5"/>
  <c r="C215" i="6"/>
  <c r="U222" i="5"/>
  <c r="F221" i="6"/>
  <c r="Y223" i="5"/>
  <c r="G222" i="6"/>
  <c r="M218" i="5"/>
  <c r="D217" i="6"/>
  <c r="AG10" i="4" l="1"/>
  <c r="I10" i="8"/>
  <c r="M219" i="5"/>
  <c r="D218" i="6"/>
  <c r="I217" i="5"/>
  <c r="C216" i="6"/>
  <c r="Y224" i="5"/>
  <c r="G223" i="6"/>
  <c r="U223" i="5"/>
  <c r="F222" i="6"/>
  <c r="E217" i="5"/>
  <c r="B216" i="6"/>
  <c r="Q220" i="5"/>
  <c r="E219" i="6"/>
  <c r="AG11" i="4" l="1"/>
  <c r="I11" i="8"/>
  <c r="U224" i="5"/>
  <c r="F223" i="6"/>
  <c r="Q221" i="5"/>
  <c r="E220" i="6"/>
  <c r="Y225" i="5"/>
  <c r="G224" i="6"/>
  <c r="I218" i="5"/>
  <c r="C217" i="6"/>
  <c r="E218" i="5"/>
  <c r="B217" i="6"/>
  <c r="M220" i="5"/>
  <c r="D219" i="6"/>
  <c r="AG12" i="4" l="1"/>
  <c r="I12" i="8"/>
  <c r="Y226" i="5"/>
  <c r="G225" i="6"/>
  <c r="M221" i="5"/>
  <c r="D220" i="6"/>
  <c r="E219" i="5"/>
  <c r="B218" i="6"/>
  <c r="I219" i="5"/>
  <c r="C218" i="6"/>
  <c r="Q222" i="5"/>
  <c r="E221" i="6"/>
  <c r="U225" i="5"/>
  <c r="F224" i="6"/>
  <c r="AG13" i="4" l="1"/>
  <c r="AG18" i="4" s="1"/>
  <c r="I13" i="8"/>
  <c r="Q223" i="5"/>
  <c r="E222" i="6"/>
  <c r="E220" i="5"/>
  <c r="B219" i="6"/>
  <c r="U226" i="5"/>
  <c r="F225" i="6"/>
  <c r="I220" i="5"/>
  <c r="C219" i="6"/>
  <c r="M222" i="5"/>
  <c r="D221" i="6"/>
  <c r="Y227" i="5"/>
  <c r="G226" i="6"/>
  <c r="AG14" i="4" l="1"/>
  <c r="I14" i="8"/>
  <c r="M223" i="5"/>
  <c r="D222" i="6"/>
  <c r="Y228" i="5"/>
  <c r="G227" i="6"/>
  <c r="I221" i="5"/>
  <c r="C220" i="6"/>
  <c r="E221" i="5"/>
  <c r="B220" i="6"/>
  <c r="U227" i="5"/>
  <c r="F226" i="6"/>
  <c r="Q224" i="5"/>
  <c r="E223" i="6"/>
  <c r="AG15" i="4" l="1"/>
  <c r="AG19" i="4"/>
  <c r="AC3" i="4"/>
  <c r="I15" i="8"/>
  <c r="Q225" i="5"/>
  <c r="E224" i="6"/>
  <c r="E222" i="5"/>
  <c r="B221" i="6"/>
  <c r="I222" i="5"/>
  <c r="C221" i="6"/>
  <c r="Y229" i="5"/>
  <c r="G228" i="6"/>
  <c r="U228" i="5"/>
  <c r="F227" i="6"/>
  <c r="M224" i="5"/>
  <c r="D223" i="6"/>
  <c r="AC4" i="4" l="1"/>
  <c r="H4" i="8"/>
  <c r="M225" i="5"/>
  <c r="D224" i="6"/>
  <c r="I223" i="5"/>
  <c r="C222" i="6"/>
  <c r="U229" i="5"/>
  <c r="F228" i="6"/>
  <c r="Y230" i="5"/>
  <c r="G229" i="6"/>
  <c r="E223" i="5"/>
  <c r="B222" i="6"/>
  <c r="Q226" i="5"/>
  <c r="E225" i="6"/>
  <c r="AC5" i="4" l="1"/>
  <c r="H5" i="8"/>
  <c r="E224" i="5"/>
  <c r="B223" i="6"/>
  <c r="Q227" i="5"/>
  <c r="E226" i="6"/>
  <c r="U230" i="5"/>
  <c r="F229" i="6"/>
  <c r="I224" i="5"/>
  <c r="C223" i="6"/>
  <c r="Y231" i="5"/>
  <c r="G230" i="6"/>
  <c r="M226" i="5"/>
  <c r="D225" i="6"/>
  <c r="AC6" i="4" l="1"/>
  <c r="H6" i="8"/>
  <c r="I225" i="5"/>
  <c r="C224" i="6"/>
  <c r="Q228" i="5"/>
  <c r="E227" i="6"/>
  <c r="M227" i="5"/>
  <c r="D226" i="6"/>
  <c r="U231" i="5"/>
  <c r="F230" i="6"/>
  <c r="Y232" i="5"/>
  <c r="G231" i="6"/>
  <c r="E225" i="5"/>
  <c r="B224" i="6"/>
  <c r="AC7" i="4" l="1"/>
  <c r="H7" i="8"/>
  <c r="E226" i="5"/>
  <c r="B225" i="6"/>
  <c r="M228" i="5"/>
  <c r="D227" i="6"/>
  <c r="Y233" i="5"/>
  <c r="G232" i="6"/>
  <c r="U232" i="5"/>
  <c r="F231" i="6"/>
  <c r="Q229" i="5"/>
  <c r="E228" i="6"/>
  <c r="I226" i="5"/>
  <c r="C225" i="6"/>
  <c r="AC8" i="4" l="1"/>
  <c r="H8" i="8"/>
  <c r="I227" i="5"/>
  <c r="C226" i="6"/>
  <c r="Q230" i="5"/>
  <c r="E229" i="6"/>
  <c r="Y234" i="5"/>
  <c r="G233" i="6"/>
  <c r="M229" i="5"/>
  <c r="D228" i="6"/>
  <c r="U233" i="5"/>
  <c r="F232" i="6"/>
  <c r="E227" i="5"/>
  <c r="B226" i="6"/>
  <c r="AC9" i="4" l="1"/>
  <c r="H9" i="8"/>
  <c r="U234" i="5"/>
  <c r="F233" i="6"/>
  <c r="Y235" i="5"/>
  <c r="G234" i="6"/>
  <c r="E228" i="5"/>
  <c r="B227" i="6"/>
  <c r="M230" i="5"/>
  <c r="D229" i="6"/>
  <c r="Q231" i="5"/>
  <c r="E230" i="6"/>
  <c r="I228" i="5"/>
  <c r="C227" i="6"/>
  <c r="AC10" i="4" l="1"/>
  <c r="H10" i="8"/>
  <c r="I229" i="5"/>
  <c r="C228" i="6"/>
  <c r="E229" i="5"/>
  <c r="B228" i="6"/>
  <c r="Q232" i="5"/>
  <c r="E231" i="6"/>
  <c r="M231" i="5"/>
  <c r="D230" i="6"/>
  <c r="Y236" i="5"/>
  <c r="G235" i="6"/>
  <c r="U235" i="5"/>
  <c r="F234" i="6"/>
  <c r="AC11" i="4" l="1"/>
  <c r="H11" i="8"/>
  <c r="Y237" i="5"/>
  <c r="G236" i="6"/>
  <c r="U236" i="5"/>
  <c r="F235" i="6"/>
  <c r="M232" i="5"/>
  <c r="D231" i="6"/>
  <c r="Q233" i="5"/>
  <c r="E232" i="6"/>
  <c r="E230" i="5"/>
  <c r="B229" i="6"/>
  <c r="I230" i="5"/>
  <c r="C229" i="6"/>
  <c r="AC12" i="4" l="1"/>
  <c r="H12" i="8"/>
  <c r="E231" i="5"/>
  <c r="B230" i="6"/>
  <c r="M233" i="5"/>
  <c r="D232" i="6"/>
  <c r="I231" i="5"/>
  <c r="C230" i="6"/>
  <c r="Q234" i="5"/>
  <c r="E233" i="6"/>
  <c r="U237" i="5"/>
  <c r="F236" i="6"/>
  <c r="Y238" i="5"/>
  <c r="G237" i="6"/>
  <c r="AC13" i="4" l="1"/>
  <c r="AC18" i="4" s="1"/>
  <c r="H13" i="8"/>
  <c r="Y239" i="5"/>
  <c r="G238" i="6"/>
  <c r="U238" i="5"/>
  <c r="F237" i="6"/>
  <c r="Q235" i="5"/>
  <c r="E234" i="6"/>
  <c r="I232" i="5"/>
  <c r="C231" i="6"/>
  <c r="M234" i="5"/>
  <c r="D233" i="6"/>
  <c r="E232" i="5"/>
  <c r="B231" i="6"/>
  <c r="AC14" i="4" l="1"/>
  <c r="H14" i="8"/>
  <c r="I233" i="5"/>
  <c r="C232" i="6"/>
  <c r="E233" i="5"/>
  <c r="B232" i="6"/>
  <c r="M235" i="5"/>
  <c r="D234" i="6"/>
  <c r="Q236" i="5"/>
  <c r="E235" i="6"/>
  <c r="U239" i="5"/>
  <c r="F238" i="6"/>
  <c r="Y240" i="5"/>
  <c r="G239" i="6"/>
  <c r="AC15" i="4" l="1"/>
  <c r="AC19" i="4"/>
  <c r="Y3" i="4"/>
  <c r="H15" i="8"/>
  <c r="U240" i="5"/>
  <c r="F239" i="6"/>
  <c r="M236" i="5"/>
  <c r="D235" i="6"/>
  <c r="Y241" i="5"/>
  <c r="G240" i="6"/>
  <c r="Q237" i="5"/>
  <c r="E236" i="6"/>
  <c r="E234" i="5"/>
  <c r="B233" i="6"/>
  <c r="I234" i="5"/>
  <c r="C233" i="6"/>
  <c r="Y4" i="4" l="1"/>
  <c r="G4" i="8"/>
  <c r="E235" i="5"/>
  <c r="B234" i="6"/>
  <c r="I235" i="5"/>
  <c r="C234" i="6"/>
  <c r="Q238" i="5"/>
  <c r="E237" i="6"/>
  <c r="Y242" i="5"/>
  <c r="G241" i="6"/>
  <c r="M237" i="5"/>
  <c r="D236" i="6"/>
  <c r="U241" i="5"/>
  <c r="F240" i="6"/>
  <c r="Y5" i="4" l="1"/>
  <c r="G5" i="8"/>
  <c r="Q239" i="5"/>
  <c r="E238" i="6"/>
  <c r="U242" i="5"/>
  <c r="F241" i="6"/>
  <c r="M238" i="5"/>
  <c r="D237" i="6"/>
  <c r="Y243" i="5"/>
  <c r="G242" i="6"/>
  <c r="I236" i="5"/>
  <c r="C235" i="6"/>
  <c r="E236" i="5"/>
  <c r="B235" i="6"/>
  <c r="Y6" i="4" l="1"/>
  <c r="G6" i="8"/>
  <c r="E237" i="5"/>
  <c r="B236" i="6"/>
  <c r="I237" i="5"/>
  <c r="C236" i="6"/>
  <c r="Y244" i="5"/>
  <c r="G243" i="6"/>
  <c r="M239" i="5"/>
  <c r="D238" i="6"/>
  <c r="U243" i="5"/>
  <c r="F242" i="6"/>
  <c r="Q240" i="5"/>
  <c r="E239" i="6"/>
  <c r="Y7" i="4" l="1"/>
  <c r="G7" i="8"/>
  <c r="Q241" i="5"/>
  <c r="E240" i="6"/>
  <c r="M240" i="5"/>
  <c r="D239" i="6"/>
  <c r="U244" i="5"/>
  <c r="F243" i="6"/>
  <c r="Y245" i="5"/>
  <c r="G244" i="6"/>
  <c r="I238" i="5"/>
  <c r="C237" i="6"/>
  <c r="E238" i="5"/>
  <c r="B237" i="6"/>
  <c r="Y8" i="4" l="1"/>
  <c r="G8" i="8"/>
  <c r="I239" i="5"/>
  <c r="C238" i="6"/>
  <c r="E239" i="5"/>
  <c r="B238" i="6"/>
  <c r="Y246" i="5"/>
  <c r="G245" i="6"/>
  <c r="U245" i="5"/>
  <c r="F244" i="6"/>
  <c r="M241" i="5"/>
  <c r="D240" i="6"/>
  <c r="Q242" i="5"/>
  <c r="E241" i="6"/>
  <c r="Y9" i="4" l="1"/>
  <c r="G9" i="8"/>
  <c r="U246" i="5"/>
  <c r="F245" i="6"/>
  <c r="Q243" i="5"/>
  <c r="E242" i="6"/>
  <c r="M242" i="5"/>
  <c r="D241" i="6"/>
  <c r="Y247" i="5"/>
  <c r="G246" i="6"/>
  <c r="E240" i="5"/>
  <c r="B239" i="6"/>
  <c r="I240" i="5"/>
  <c r="C239" i="6"/>
  <c r="Y10" i="4" l="1"/>
  <c r="G10" i="8"/>
  <c r="I241" i="5"/>
  <c r="C240" i="6"/>
  <c r="E241" i="5"/>
  <c r="B240" i="6"/>
  <c r="Y248" i="5"/>
  <c r="G247" i="6"/>
  <c r="M243" i="5"/>
  <c r="D242" i="6"/>
  <c r="Q244" i="5"/>
  <c r="E243" i="6"/>
  <c r="U247" i="5"/>
  <c r="F246" i="6"/>
  <c r="Y11" i="4" l="1"/>
  <c r="G11" i="8"/>
  <c r="M244" i="5"/>
  <c r="D243" i="6"/>
  <c r="E242" i="5"/>
  <c r="B241" i="6"/>
  <c r="Q245" i="5"/>
  <c r="E244" i="6"/>
  <c r="U248" i="5"/>
  <c r="F247" i="6"/>
  <c r="Y249" i="5"/>
  <c r="G248" i="6"/>
  <c r="I242" i="5"/>
  <c r="C241" i="6"/>
  <c r="Y12" i="4" l="1"/>
  <c r="G12" i="8"/>
  <c r="I243" i="5"/>
  <c r="C242" i="6"/>
  <c r="Y250" i="5"/>
  <c r="G249" i="6"/>
  <c r="U249" i="5"/>
  <c r="F248" i="6"/>
  <c r="Q246" i="5"/>
  <c r="E245" i="6"/>
  <c r="E243" i="5"/>
  <c r="B242" i="6"/>
  <c r="M245" i="5"/>
  <c r="D244" i="6"/>
  <c r="Y13" i="4" l="1"/>
  <c r="Y18" i="4" s="1"/>
  <c r="G13" i="8"/>
  <c r="M246" i="5"/>
  <c r="D245" i="6"/>
  <c r="E244" i="5"/>
  <c r="B243" i="6"/>
  <c r="Q247" i="5"/>
  <c r="E246" i="6"/>
  <c r="U250" i="5"/>
  <c r="F249" i="6"/>
  <c r="Y251" i="5"/>
  <c r="G250" i="6"/>
  <c r="I244" i="5"/>
  <c r="C243" i="6"/>
  <c r="Y14" i="4" l="1"/>
  <c r="G14" i="8"/>
  <c r="I245" i="5"/>
  <c r="C244" i="6"/>
  <c r="Q248" i="5"/>
  <c r="E247" i="6"/>
  <c r="Y252" i="5"/>
  <c r="G251" i="6"/>
  <c r="U251" i="5"/>
  <c r="F250" i="6"/>
  <c r="E245" i="5"/>
  <c r="B244" i="6"/>
  <c r="M247" i="5"/>
  <c r="D246" i="6"/>
  <c r="Y15" i="4" l="1"/>
  <c r="Y19" i="4"/>
  <c r="U3" i="4"/>
  <c r="G15" i="8"/>
  <c r="M248" i="5"/>
  <c r="D247" i="6"/>
  <c r="E246" i="5"/>
  <c r="B245" i="6"/>
  <c r="U252" i="5"/>
  <c r="F251" i="6"/>
  <c r="Y253" i="5"/>
  <c r="G252" i="6"/>
  <c r="Q249" i="5"/>
  <c r="E248" i="6"/>
  <c r="I246" i="5"/>
  <c r="C245" i="6"/>
  <c r="U4" i="4" l="1"/>
  <c r="F4" i="8"/>
  <c r="Q250" i="5"/>
  <c r="E249" i="6"/>
  <c r="U253" i="5"/>
  <c r="F252" i="6"/>
  <c r="I247" i="5"/>
  <c r="C246" i="6"/>
  <c r="Y254" i="5"/>
  <c r="G253" i="6"/>
  <c r="E247" i="5"/>
  <c r="B246" i="6"/>
  <c r="M249" i="5"/>
  <c r="D248" i="6"/>
  <c r="U5" i="4" l="1"/>
  <c r="F5" i="8"/>
  <c r="M250" i="5"/>
  <c r="D249" i="6"/>
  <c r="Y255" i="5"/>
  <c r="G254" i="6"/>
  <c r="E248" i="5"/>
  <c r="B247" i="6"/>
  <c r="I248" i="5"/>
  <c r="C247" i="6"/>
  <c r="U254" i="5"/>
  <c r="F253" i="6"/>
  <c r="Q251" i="5"/>
  <c r="E250" i="6"/>
  <c r="U6" i="4" l="1"/>
  <c r="F6" i="8"/>
  <c r="U255" i="5"/>
  <c r="F254" i="6"/>
  <c r="Q252" i="5"/>
  <c r="E251" i="6"/>
  <c r="I249" i="5"/>
  <c r="C248" i="6"/>
  <c r="E249" i="5"/>
  <c r="B248" i="6"/>
  <c r="Y256" i="5"/>
  <c r="G255" i="6"/>
  <c r="M251" i="5"/>
  <c r="D250" i="6"/>
  <c r="U7" i="4" l="1"/>
  <c r="F7" i="8"/>
  <c r="M252" i="5"/>
  <c r="D251" i="6"/>
  <c r="Y257" i="5"/>
  <c r="G256" i="6"/>
  <c r="E250" i="5"/>
  <c r="B249" i="6"/>
  <c r="I250" i="5"/>
  <c r="C249" i="6"/>
  <c r="Q253" i="5"/>
  <c r="E252" i="6"/>
  <c r="U256" i="5"/>
  <c r="F255" i="6"/>
  <c r="U8" i="4" l="1"/>
  <c r="F8" i="8"/>
  <c r="U257" i="5"/>
  <c r="F256" i="6"/>
  <c r="I251" i="5"/>
  <c r="C250" i="6"/>
  <c r="Q254" i="5"/>
  <c r="E253" i="6"/>
  <c r="E251" i="5"/>
  <c r="B250" i="6"/>
  <c r="Y258" i="5"/>
  <c r="G257" i="6"/>
  <c r="M253" i="5"/>
  <c r="D252" i="6"/>
  <c r="U9" i="4" l="1"/>
  <c r="F9" i="8"/>
  <c r="Y259" i="5"/>
  <c r="G258" i="6"/>
  <c r="M254" i="5"/>
  <c r="D253" i="6"/>
  <c r="E252" i="5"/>
  <c r="B251" i="6"/>
  <c r="Q255" i="5"/>
  <c r="E254" i="6"/>
  <c r="I252" i="5"/>
  <c r="C251" i="6"/>
  <c r="U258" i="5"/>
  <c r="F257" i="6"/>
  <c r="U10" i="4" l="1"/>
  <c r="F10" i="8"/>
  <c r="U259" i="5"/>
  <c r="F258" i="6"/>
  <c r="I253" i="5"/>
  <c r="C252" i="6"/>
  <c r="Q256" i="5"/>
  <c r="E255" i="6"/>
  <c r="E253" i="5"/>
  <c r="B252" i="6"/>
  <c r="M255" i="5"/>
  <c r="D254" i="6"/>
  <c r="Y260" i="5"/>
  <c r="G259" i="6"/>
  <c r="U11" i="4" l="1"/>
  <c r="F11" i="8"/>
  <c r="M256" i="5"/>
  <c r="D255" i="6"/>
  <c r="Y261" i="5"/>
  <c r="G260" i="6"/>
  <c r="E254" i="5"/>
  <c r="B253" i="6"/>
  <c r="Q257" i="5"/>
  <c r="E256" i="6"/>
  <c r="I254" i="5"/>
  <c r="C253" i="6"/>
  <c r="U260" i="5"/>
  <c r="F259" i="6"/>
  <c r="U12" i="4" l="1"/>
  <c r="F12" i="8"/>
  <c r="I255" i="5"/>
  <c r="C254" i="6"/>
  <c r="U261" i="5"/>
  <c r="F260" i="6"/>
  <c r="Q258" i="5"/>
  <c r="E257" i="6"/>
  <c r="E255" i="5"/>
  <c r="B254" i="6"/>
  <c r="Y262" i="5"/>
  <c r="G261" i="6"/>
  <c r="M257" i="5"/>
  <c r="D256" i="6"/>
  <c r="U13" i="4" l="1"/>
  <c r="U18" i="4" s="1"/>
  <c r="F13" i="8"/>
  <c r="Y263" i="5"/>
  <c r="G262" i="6"/>
  <c r="M258" i="5"/>
  <c r="D257" i="6"/>
  <c r="E256" i="5"/>
  <c r="B255" i="6"/>
  <c r="Q259" i="5"/>
  <c r="E258" i="6"/>
  <c r="U262" i="5"/>
  <c r="F261" i="6"/>
  <c r="I256" i="5"/>
  <c r="C255" i="6"/>
  <c r="U14" i="4" l="1"/>
  <c r="F14" i="8"/>
  <c r="I257" i="5"/>
  <c r="C256" i="6"/>
  <c r="Q260" i="5"/>
  <c r="E259" i="6"/>
  <c r="E257" i="5"/>
  <c r="B256" i="6"/>
  <c r="U263" i="5"/>
  <c r="F262" i="6"/>
  <c r="M259" i="5"/>
  <c r="D258" i="6"/>
  <c r="Y264" i="5"/>
  <c r="G263" i="6"/>
  <c r="U15" i="4" l="1"/>
  <c r="U19" i="4"/>
  <c r="Q3" i="4"/>
  <c r="F15" i="8"/>
  <c r="Y265" i="5"/>
  <c r="G264" i="6"/>
  <c r="Q261" i="5"/>
  <c r="E260" i="6"/>
  <c r="M260" i="5"/>
  <c r="D259" i="6"/>
  <c r="U264" i="5"/>
  <c r="F263" i="6"/>
  <c r="E258" i="5"/>
  <c r="B257" i="6"/>
  <c r="I258" i="5"/>
  <c r="C257" i="6"/>
  <c r="Q4" i="4" l="1"/>
  <c r="E4" i="8"/>
  <c r="I259" i="5"/>
  <c r="C258" i="6"/>
  <c r="E259" i="5"/>
  <c r="B258" i="6"/>
  <c r="U265" i="5"/>
  <c r="F264" i="6"/>
  <c r="M261" i="5"/>
  <c r="D260" i="6"/>
  <c r="Q262" i="5"/>
  <c r="E261" i="6"/>
  <c r="Y266" i="5"/>
  <c r="G265" i="6"/>
  <c r="Q5" i="4" l="1"/>
  <c r="E5" i="8"/>
  <c r="Y267" i="5"/>
  <c r="G266" i="6"/>
  <c r="M262" i="5"/>
  <c r="D261" i="6"/>
  <c r="Q263" i="5"/>
  <c r="E262" i="6"/>
  <c r="U266" i="5"/>
  <c r="F265" i="6"/>
  <c r="E260" i="5"/>
  <c r="B259" i="6"/>
  <c r="I260" i="5"/>
  <c r="C259" i="6"/>
  <c r="Q6" i="4" l="1"/>
  <c r="E6" i="8"/>
  <c r="I261" i="5"/>
  <c r="C260" i="6"/>
  <c r="Q264" i="5"/>
  <c r="E263" i="6"/>
  <c r="E261" i="5"/>
  <c r="B260" i="6"/>
  <c r="U267" i="5"/>
  <c r="F266" i="6"/>
  <c r="M263" i="5"/>
  <c r="D262" i="6"/>
  <c r="Y268" i="5"/>
  <c r="G267" i="6"/>
  <c r="Q7" i="4" l="1"/>
  <c r="E7" i="8"/>
  <c r="Y269" i="5"/>
  <c r="G268" i="6"/>
  <c r="U268" i="5"/>
  <c r="F267" i="6"/>
  <c r="E262" i="5"/>
  <c r="B261" i="6"/>
  <c r="M264" i="5"/>
  <c r="D263" i="6"/>
  <c r="Q265" i="5"/>
  <c r="E264" i="6"/>
  <c r="I262" i="5"/>
  <c r="C261" i="6"/>
  <c r="Q8" i="4" l="1"/>
  <c r="E8" i="8"/>
  <c r="I263" i="5"/>
  <c r="C262" i="6"/>
  <c r="E263" i="5"/>
  <c r="B262" i="6"/>
  <c r="Q266" i="5"/>
  <c r="E265" i="6"/>
  <c r="M265" i="5"/>
  <c r="D264" i="6"/>
  <c r="U269" i="5"/>
  <c r="F268" i="6"/>
  <c r="Y270" i="5"/>
  <c r="G269" i="6"/>
  <c r="Q9" i="4" l="1"/>
  <c r="E9" i="8"/>
  <c r="U270" i="5"/>
  <c r="F269" i="6"/>
  <c r="Y271" i="5"/>
  <c r="G270" i="6"/>
  <c r="M266" i="5"/>
  <c r="D265" i="6"/>
  <c r="Q267" i="5"/>
  <c r="E266" i="6"/>
  <c r="E264" i="5"/>
  <c r="B263" i="6"/>
  <c r="I264" i="5"/>
  <c r="C263" i="6"/>
  <c r="Q10" i="4" l="1"/>
  <c r="E10" i="8"/>
  <c r="Q268" i="5"/>
  <c r="E267" i="6"/>
  <c r="I265" i="5"/>
  <c r="C264" i="6"/>
  <c r="E265" i="5"/>
  <c r="B264" i="6"/>
  <c r="M267" i="5"/>
  <c r="D266" i="6"/>
  <c r="Y272" i="5"/>
  <c r="G271" i="6"/>
  <c r="U271" i="5"/>
  <c r="F270" i="6"/>
  <c r="Q11" i="4" l="1"/>
  <c r="E11" i="8"/>
  <c r="U272" i="5"/>
  <c r="F271" i="6"/>
  <c r="M268" i="5"/>
  <c r="D267" i="6"/>
  <c r="Y273" i="5"/>
  <c r="G272" i="6"/>
  <c r="E266" i="5"/>
  <c r="B265" i="6"/>
  <c r="I266" i="5"/>
  <c r="C265" i="6"/>
  <c r="Q269" i="5"/>
  <c r="E268" i="6"/>
  <c r="Q12" i="4" l="1"/>
  <c r="E12" i="8"/>
  <c r="Q270" i="5"/>
  <c r="E269" i="6"/>
  <c r="I267" i="5"/>
  <c r="C266" i="6"/>
  <c r="E267" i="5"/>
  <c r="B266" i="6"/>
  <c r="Y274" i="5"/>
  <c r="G273" i="6"/>
  <c r="M269" i="5"/>
  <c r="D268" i="6"/>
  <c r="U273" i="5"/>
  <c r="F272" i="6"/>
  <c r="Q13" i="4" l="1"/>
  <c r="Q18" i="4" s="1"/>
  <c r="E13" i="8"/>
  <c r="Y275" i="5"/>
  <c r="G274" i="6"/>
  <c r="U274" i="5"/>
  <c r="F273" i="6"/>
  <c r="M270" i="5"/>
  <c r="D269" i="6"/>
  <c r="E268" i="5"/>
  <c r="B267" i="6"/>
  <c r="I268" i="5"/>
  <c r="C267" i="6"/>
  <c r="Q271" i="5"/>
  <c r="E270" i="6"/>
  <c r="Q14" i="4" l="1"/>
  <c r="E14" i="8"/>
  <c r="I269" i="5"/>
  <c r="C268" i="6"/>
  <c r="M271" i="5"/>
  <c r="D270" i="6"/>
  <c r="Q272" i="5"/>
  <c r="E271" i="6"/>
  <c r="E269" i="5"/>
  <c r="B268" i="6"/>
  <c r="U275" i="5"/>
  <c r="F274" i="6"/>
  <c r="Y276" i="5"/>
  <c r="G275" i="6"/>
  <c r="Q15" i="4" l="1"/>
  <c r="Q19" i="4"/>
  <c r="M3" i="4"/>
  <c r="E15" i="8"/>
  <c r="Y277" i="5"/>
  <c r="G276" i="6"/>
  <c r="U276" i="5"/>
  <c r="F275" i="6"/>
  <c r="E270" i="5"/>
  <c r="B269" i="6"/>
  <c r="Q273" i="5"/>
  <c r="E272" i="6"/>
  <c r="M272" i="5"/>
  <c r="D271" i="6"/>
  <c r="I270" i="5"/>
  <c r="C269" i="6"/>
  <c r="M4" i="4" l="1"/>
  <c r="D4" i="8"/>
  <c r="I271" i="5"/>
  <c r="C270" i="6"/>
  <c r="E271" i="5"/>
  <c r="B270" i="6"/>
  <c r="M273" i="5"/>
  <c r="D272" i="6"/>
  <c r="Q274" i="5"/>
  <c r="E273" i="6"/>
  <c r="U277" i="5"/>
  <c r="F276" i="6"/>
  <c r="Y278" i="5"/>
  <c r="G277" i="6"/>
  <c r="M5" i="4" l="1"/>
  <c r="D5" i="8"/>
  <c r="Y279" i="5"/>
  <c r="G278" i="6"/>
  <c r="Q275" i="5"/>
  <c r="E274" i="6"/>
  <c r="M274" i="5"/>
  <c r="D273" i="6"/>
  <c r="E272" i="5"/>
  <c r="B271" i="6"/>
  <c r="U278" i="5"/>
  <c r="F277" i="6"/>
  <c r="I272" i="5"/>
  <c r="C271" i="6"/>
  <c r="M6" i="4" l="1"/>
  <c r="D6" i="8"/>
  <c r="U279" i="5"/>
  <c r="F278" i="6"/>
  <c r="E273" i="5"/>
  <c r="B272" i="6"/>
  <c r="M275" i="5"/>
  <c r="D274" i="6"/>
  <c r="Q276" i="5"/>
  <c r="E275" i="6"/>
  <c r="I273" i="5"/>
  <c r="C272" i="6"/>
  <c r="Y280" i="5"/>
  <c r="G279" i="6"/>
  <c r="M7" i="4" l="1"/>
  <c r="D7" i="8"/>
  <c r="Y281" i="5"/>
  <c r="G280" i="6"/>
  <c r="I274" i="5"/>
  <c r="C273" i="6"/>
  <c r="Q277" i="5"/>
  <c r="E276" i="6"/>
  <c r="M276" i="5"/>
  <c r="D275" i="6"/>
  <c r="E274" i="5"/>
  <c r="B273" i="6"/>
  <c r="U280" i="5"/>
  <c r="F279" i="6"/>
  <c r="M8" i="4" l="1"/>
  <c r="D8" i="8"/>
  <c r="U281" i="5"/>
  <c r="F280" i="6"/>
  <c r="M277" i="5"/>
  <c r="D276" i="6"/>
  <c r="E275" i="5"/>
  <c r="B274" i="6"/>
  <c r="I275" i="5"/>
  <c r="C274" i="6"/>
  <c r="Q278" i="5"/>
  <c r="E277" i="6"/>
  <c r="Y282" i="5"/>
  <c r="G281" i="6"/>
  <c r="M9" i="4" l="1"/>
  <c r="D9" i="8"/>
  <c r="Y283" i="5"/>
  <c r="G282" i="6"/>
  <c r="Q279" i="5"/>
  <c r="E278" i="6"/>
  <c r="I276" i="5"/>
  <c r="C275" i="6"/>
  <c r="M278" i="5"/>
  <c r="D277" i="6"/>
  <c r="E276" i="5"/>
  <c r="B275" i="6"/>
  <c r="U282" i="5"/>
  <c r="F281" i="6"/>
  <c r="M10" i="4" l="1"/>
  <c r="D10" i="8"/>
  <c r="E277" i="5"/>
  <c r="B276" i="6"/>
  <c r="M279" i="5"/>
  <c r="D278" i="6"/>
  <c r="Q280" i="5"/>
  <c r="E279" i="6"/>
  <c r="U283" i="5"/>
  <c r="F282" i="6"/>
  <c r="I277" i="5"/>
  <c r="C276" i="6"/>
  <c r="Y284" i="5"/>
  <c r="G283" i="6"/>
  <c r="M11" i="4" l="1"/>
  <c r="D11" i="8"/>
  <c r="Y285" i="5"/>
  <c r="G284" i="6"/>
  <c r="M280" i="5"/>
  <c r="D279" i="6"/>
  <c r="I278" i="5"/>
  <c r="C277" i="6"/>
  <c r="U284" i="5"/>
  <c r="F283" i="6"/>
  <c r="Q281" i="5"/>
  <c r="E280" i="6"/>
  <c r="E278" i="5"/>
  <c r="B277" i="6"/>
  <c r="M12" i="4" l="1"/>
  <c r="D12" i="8"/>
  <c r="Q282" i="5"/>
  <c r="E281" i="6"/>
  <c r="U285" i="5"/>
  <c r="F284" i="6"/>
  <c r="M281" i="5"/>
  <c r="D280" i="6"/>
  <c r="E279" i="5"/>
  <c r="B278" i="6"/>
  <c r="I279" i="5"/>
  <c r="C278" i="6"/>
  <c r="Y286" i="5"/>
  <c r="G285" i="6"/>
  <c r="M13" i="4" l="1"/>
  <c r="M18" i="4" s="1"/>
  <c r="D13" i="8"/>
  <c r="Y287" i="5"/>
  <c r="G286" i="6"/>
  <c r="I280" i="5"/>
  <c r="C279" i="6"/>
  <c r="E280" i="5"/>
  <c r="B279" i="6"/>
  <c r="M282" i="5"/>
  <c r="D281" i="6"/>
  <c r="U286" i="5"/>
  <c r="F285" i="6"/>
  <c r="Q283" i="5"/>
  <c r="E282" i="6"/>
  <c r="M14" i="4" l="1"/>
  <c r="D14" i="8"/>
  <c r="U287" i="5"/>
  <c r="F286" i="6"/>
  <c r="E281" i="5"/>
  <c r="B280" i="6"/>
  <c r="Q284" i="5"/>
  <c r="E283" i="6"/>
  <c r="M283" i="5"/>
  <c r="D282" i="6"/>
  <c r="I281" i="5"/>
  <c r="C280" i="6"/>
  <c r="Y288" i="5"/>
  <c r="G287" i="6"/>
  <c r="M15" i="4" l="1"/>
  <c r="M19" i="4"/>
  <c r="D15" i="8"/>
  <c r="Y289" i="5"/>
  <c r="G288" i="6"/>
  <c r="M284" i="5"/>
  <c r="D283" i="6"/>
  <c r="I282" i="5"/>
  <c r="C281" i="6"/>
  <c r="Q285" i="5"/>
  <c r="E284" i="6"/>
  <c r="E282" i="5"/>
  <c r="B281" i="6"/>
  <c r="U288" i="5"/>
  <c r="F287" i="6"/>
  <c r="U289" i="5" l="1"/>
  <c r="F288" i="6"/>
  <c r="E283" i="5"/>
  <c r="B282" i="6"/>
  <c r="I283" i="5"/>
  <c r="C282" i="6"/>
  <c r="Q286" i="5"/>
  <c r="E285" i="6"/>
  <c r="M285" i="5"/>
  <c r="D284" i="6"/>
  <c r="Y290" i="5"/>
  <c r="G289" i="6"/>
  <c r="Y291" i="5" l="1"/>
  <c r="G290" i="6"/>
  <c r="E284" i="5"/>
  <c r="B283" i="6"/>
  <c r="I284" i="5"/>
  <c r="C283" i="6"/>
  <c r="M286" i="5"/>
  <c r="D285" i="6"/>
  <c r="Q287" i="5"/>
  <c r="E286" i="6"/>
  <c r="U290" i="5"/>
  <c r="F289" i="6"/>
  <c r="Q288" i="5" l="1"/>
  <c r="E287" i="6"/>
  <c r="U291" i="5"/>
  <c r="F290" i="6"/>
  <c r="M287" i="5"/>
  <c r="D286" i="6"/>
  <c r="I285" i="5"/>
  <c r="C284" i="6"/>
  <c r="E285" i="5"/>
  <c r="B284" i="6"/>
  <c r="Y292" i="5"/>
  <c r="G291" i="6"/>
  <c r="E286" i="5" l="1"/>
  <c r="B285" i="6"/>
  <c r="I286" i="5"/>
  <c r="C285" i="6"/>
  <c r="Y293" i="5"/>
  <c r="G292" i="6"/>
  <c r="M288" i="5"/>
  <c r="D287" i="6"/>
  <c r="U292" i="5"/>
  <c r="F291" i="6"/>
  <c r="Q289" i="5"/>
  <c r="E288" i="6"/>
  <c r="Q290" i="5" l="1"/>
  <c r="E289" i="6"/>
  <c r="U293" i="5"/>
  <c r="F292" i="6"/>
  <c r="M289" i="5"/>
  <c r="D288" i="6"/>
  <c r="Y294" i="5"/>
  <c r="G293" i="6"/>
  <c r="I287" i="5"/>
  <c r="C286" i="6"/>
  <c r="E287" i="5"/>
  <c r="B286" i="6"/>
  <c r="E288" i="5" l="1"/>
  <c r="B287" i="6"/>
  <c r="M290" i="5"/>
  <c r="D289" i="6"/>
  <c r="I288" i="5"/>
  <c r="C287" i="6"/>
  <c r="Y295" i="5"/>
  <c r="G294" i="6"/>
  <c r="U294" i="5"/>
  <c r="F293" i="6"/>
  <c r="Q291" i="5"/>
  <c r="E290" i="6"/>
  <c r="Q292" i="5" l="1"/>
  <c r="E291" i="6"/>
  <c r="I289" i="5"/>
  <c r="C288" i="6"/>
  <c r="U295" i="5"/>
  <c r="F294" i="6"/>
  <c r="Y296" i="5"/>
  <c r="G295" i="6"/>
  <c r="M291" i="5"/>
  <c r="D290" i="6"/>
  <c r="E289" i="5"/>
  <c r="B288" i="6"/>
  <c r="Y297" i="5" l="1"/>
  <c r="G296" i="6"/>
  <c r="M292" i="5"/>
  <c r="D291" i="6"/>
  <c r="I290" i="5"/>
  <c r="C289" i="6"/>
  <c r="E290" i="5"/>
  <c r="B289" i="6"/>
  <c r="U296" i="5"/>
  <c r="F295" i="6"/>
  <c r="Q293" i="5"/>
  <c r="E292" i="6"/>
  <c r="E291" i="5" l="1"/>
  <c r="B290" i="6"/>
  <c r="M293" i="5"/>
  <c r="D292" i="6"/>
  <c r="Q294" i="5"/>
  <c r="E293" i="6"/>
  <c r="U297" i="5"/>
  <c r="F296" i="6"/>
  <c r="I291" i="5"/>
  <c r="C290" i="6"/>
  <c r="Y298" i="5"/>
  <c r="G297" i="6"/>
  <c r="I292" i="5" l="1"/>
  <c r="C291" i="6"/>
  <c r="U298" i="5"/>
  <c r="F297" i="6"/>
  <c r="Q295" i="5"/>
  <c r="E294" i="6"/>
  <c r="Y299" i="5"/>
  <c r="G298" i="6"/>
  <c r="M294" i="5"/>
  <c r="D293" i="6"/>
  <c r="E292" i="5"/>
  <c r="B291" i="6"/>
  <c r="E293" i="5" l="1"/>
  <c r="B292" i="6"/>
  <c r="Q296" i="5"/>
  <c r="E295" i="6"/>
  <c r="M295" i="5"/>
  <c r="D294" i="6"/>
  <c r="Y300" i="5"/>
  <c r="G299" i="6"/>
  <c r="U299" i="5"/>
  <c r="F298" i="6"/>
  <c r="I293" i="5"/>
  <c r="C292" i="6"/>
  <c r="I294" i="5" l="1"/>
  <c r="C293" i="6"/>
  <c r="U300" i="5"/>
  <c r="F299" i="6"/>
  <c r="Y301" i="5"/>
  <c r="G300" i="6"/>
  <c r="M296" i="5"/>
  <c r="D295" i="6"/>
  <c r="Q297" i="5"/>
  <c r="E296" i="6"/>
  <c r="E294" i="5"/>
  <c r="B293" i="6"/>
  <c r="E295" i="5" l="1"/>
  <c r="B294" i="6"/>
  <c r="Q298" i="5"/>
  <c r="E297" i="6"/>
  <c r="M297" i="5"/>
  <c r="D296" i="6"/>
  <c r="Y302" i="5"/>
  <c r="G301" i="6"/>
  <c r="U301" i="5"/>
  <c r="F300" i="6"/>
  <c r="I295" i="5"/>
  <c r="C294" i="6"/>
  <c r="U302" i="5" l="1"/>
  <c r="F301" i="6"/>
  <c r="I296" i="5"/>
  <c r="C295" i="6"/>
  <c r="Y303" i="5"/>
  <c r="G302" i="6"/>
  <c r="M298" i="5"/>
  <c r="D297" i="6"/>
  <c r="Q299" i="5"/>
  <c r="E298" i="6"/>
  <c r="E296" i="5"/>
  <c r="B295" i="6"/>
  <c r="E297" i="5" l="1"/>
  <c r="B296" i="6"/>
  <c r="Q300" i="5"/>
  <c r="E299" i="6"/>
  <c r="M299" i="5"/>
  <c r="D298" i="6"/>
  <c r="Y304" i="5"/>
  <c r="G303" i="6"/>
  <c r="I297" i="5"/>
  <c r="C296" i="6"/>
  <c r="U303" i="5"/>
  <c r="F302" i="6"/>
  <c r="U304" i="5" l="1"/>
  <c r="F303" i="6"/>
  <c r="Y305" i="5"/>
  <c r="G304" i="6"/>
  <c r="M300" i="5"/>
  <c r="D299" i="6"/>
  <c r="Q301" i="5"/>
  <c r="E300" i="6"/>
  <c r="I298" i="5"/>
  <c r="C297" i="6"/>
  <c r="E298" i="5"/>
  <c r="B297" i="6"/>
  <c r="E299" i="5" l="1"/>
  <c r="B298" i="6"/>
  <c r="I299" i="5"/>
  <c r="C298" i="6"/>
  <c r="Q302" i="5"/>
  <c r="E301" i="6"/>
  <c r="M301" i="5"/>
  <c r="D300" i="6"/>
  <c r="Y306" i="5"/>
  <c r="G305" i="6"/>
  <c r="U305" i="5"/>
  <c r="F304" i="6"/>
  <c r="U306" i="5" l="1"/>
  <c r="F305" i="6"/>
  <c r="Y307" i="5"/>
  <c r="G306" i="6"/>
  <c r="M302" i="5"/>
  <c r="D301" i="6"/>
  <c r="Q303" i="5"/>
  <c r="E302" i="6"/>
  <c r="I300" i="5"/>
  <c r="C299" i="6"/>
  <c r="E300" i="5"/>
  <c r="B299" i="6"/>
  <c r="E301" i="5" l="1"/>
  <c r="B300" i="6"/>
  <c r="I301" i="5"/>
  <c r="C300" i="6"/>
  <c r="M303" i="5"/>
  <c r="D302" i="6"/>
  <c r="Q304" i="5"/>
  <c r="E303" i="6"/>
  <c r="Y308" i="5"/>
  <c r="G307" i="6"/>
  <c r="U307" i="5"/>
  <c r="F306" i="6"/>
  <c r="U308" i="5" l="1"/>
  <c r="F307" i="6"/>
  <c r="M304" i="5"/>
  <c r="D303" i="6"/>
  <c r="Y309" i="5"/>
  <c r="G308" i="6"/>
  <c r="Q305" i="5"/>
  <c r="E304" i="6"/>
  <c r="I302" i="5"/>
  <c r="C301" i="6"/>
  <c r="E302" i="5"/>
  <c r="B301" i="6"/>
  <c r="E303" i="5" l="1"/>
  <c r="B302" i="6"/>
  <c r="I303" i="5"/>
  <c r="C302" i="6"/>
  <c r="Y310" i="5"/>
  <c r="G309" i="6"/>
  <c r="M305" i="5"/>
  <c r="D304" i="6"/>
  <c r="Q306" i="5"/>
  <c r="E305" i="6"/>
  <c r="U309" i="5"/>
  <c r="F308" i="6"/>
  <c r="Q307" i="5" l="1"/>
  <c r="E306" i="6"/>
  <c r="Y311" i="5"/>
  <c r="G310" i="6"/>
  <c r="U310" i="5"/>
  <c r="F309" i="6"/>
  <c r="M306" i="5"/>
  <c r="D305" i="6"/>
  <c r="I304" i="5"/>
  <c r="C303" i="6"/>
  <c r="E304" i="5"/>
  <c r="B303" i="6"/>
  <c r="E305" i="5" l="1"/>
  <c r="B304" i="6"/>
  <c r="I305" i="5"/>
  <c r="C304" i="6"/>
  <c r="U311" i="5"/>
  <c r="F310" i="6"/>
  <c r="M307" i="5"/>
  <c r="D306" i="6"/>
  <c r="Y312" i="5"/>
  <c r="G311" i="6"/>
  <c r="Q308" i="5"/>
  <c r="E307" i="6"/>
  <c r="Q309" i="5" l="1"/>
  <c r="E308" i="6"/>
  <c r="Y313" i="5"/>
  <c r="G312" i="6"/>
  <c r="M308" i="5"/>
  <c r="D307" i="6"/>
  <c r="U312" i="5"/>
  <c r="F311" i="6"/>
  <c r="I306" i="5"/>
  <c r="C305" i="6"/>
  <c r="E306" i="5"/>
  <c r="B305" i="6"/>
  <c r="E307" i="5" l="1"/>
  <c r="B306" i="6"/>
  <c r="U313" i="5"/>
  <c r="F312" i="6"/>
  <c r="I307" i="5"/>
  <c r="C306" i="6"/>
  <c r="M309" i="5"/>
  <c r="D308" i="6"/>
  <c r="Y314" i="5"/>
  <c r="G313" i="6"/>
  <c r="Q310" i="5"/>
  <c r="E309" i="6"/>
  <c r="Q311" i="5" l="1"/>
  <c r="E310" i="6"/>
  <c r="U314" i="5"/>
  <c r="F313" i="6"/>
  <c r="Y315" i="5"/>
  <c r="G314" i="6"/>
  <c r="I308" i="5"/>
  <c r="C307" i="6"/>
  <c r="M310" i="5"/>
  <c r="D309" i="6"/>
  <c r="E308" i="5"/>
  <c r="B307" i="6"/>
  <c r="E309" i="5" l="1"/>
  <c r="B308" i="6"/>
  <c r="M311" i="5"/>
  <c r="D310" i="6"/>
  <c r="I309" i="5"/>
  <c r="C308" i="6"/>
  <c r="Y316" i="5"/>
  <c r="G315" i="6"/>
  <c r="U315" i="5"/>
  <c r="F314" i="6"/>
  <c r="Q312" i="5"/>
  <c r="E311" i="6"/>
  <c r="U316" i="5" l="1"/>
  <c r="F315" i="6"/>
  <c r="Q313" i="5"/>
  <c r="E312" i="6"/>
  <c r="I310" i="5"/>
  <c r="C309" i="6"/>
  <c r="M312" i="5"/>
  <c r="D311" i="6"/>
  <c r="Y317" i="5"/>
  <c r="G316" i="6"/>
  <c r="E310" i="5"/>
  <c r="B309" i="6"/>
  <c r="E311" i="5" l="1"/>
  <c r="B310" i="6"/>
  <c r="I311" i="5"/>
  <c r="C310" i="6"/>
  <c r="Y318" i="5"/>
  <c r="G317" i="6"/>
  <c r="M313" i="5"/>
  <c r="D312" i="6"/>
  <c r="Q314" i="5"/>
  <c r="E313" i="6"/>
  <c r="U317" i="5"/>
  <c r="F316" i="6"/>
  <c r="M314" i="5" l="1"/>
  <c r="D313" i="6"/>
  <c r="Q315" i="5"/>
  <c r="E314" i="6"/>
  <c r="U318" i="5"/>
  <c r="F317" i="6"/>
  <c r="Y319" i="5"/>
  <c r="G318" i="6"/>
  <c r="I312" i="5"/>
  <c r="C311" i="6"/>
  <c r="E312" i="5"/>
  <c r="B311" i="6"/>
  <c r="E313" i="5" l="1"/>
  <c r="B312" i="6"/>
  <c r="I313" i="5"/>
  <c r="C312" i="6"/>
  <c r="Y320" i="5"/>
  <c r="G319" i="6"/>
  <c r="U319" i="5"/>
  <c r="F318" i="6"/>
  <c r="Q316" i="5"/>
  <c r="E315" i="6"/>
  <c r="M315" i="5"/>
  <c r="D314" i="6"/>
  <c r="Y321" i="5" l="1"/>
  <c r="G320" i="6"/>
  <c r="Q317" i="5"/>
  <c r="E316" i="6"/>
  <c r="U320" i="5"/>
  <c r="F319" i="6"/>
  <c r="I314" i="5"/>
  <c r="C313" i="6"/>
  <c r="M316" i="5"/>
  <c r="D315" i="6"/>
  <c r="E314" i="5"/>
  <c r="B313" i="6"/>
  <c r="U321" i="5" l="1"/>
  <c r="F320" i="6"/>
  <c r="E315" i="5"/>
  <c r="B314" i="6"/>
  <c r="M317" i="5"/>
  <c r="D316" i="6"/>
  <c r="I315" i="5"/>
  <c r="C314" i="6"/>
  <c r="Q318" i="5"/>
  <c r="E317" i="6"/>
  <c r="Y322" i="5"/>
  <c r="G321" i="6"/>
  <c r="Q319" i="5" l="1"/>
  <c r="E318" i="6"/>
  <c r="Y323" i="5"/>
  <c r="G322" i="6"/>
  <c r="M318" i="5"/>
  <c r="D317" i="6"/>
  <c r="I316" i="5"/>
  <c r="C315" i="6"/>
  <c r="E316" i="5"/>
  <c r="B315" i="6"/>
  <c r="U322" i="5"/>
  <c r="F321" i="6"/>
  <c r="U323" i="5" l="1"/>
  <c r="F322" i="6"/>
  <c r="E317" i="5"/>
  <c r="B316" i="6"/>
  <c r="I317" i="5"/>
  <c r="C316" i="6"/>
  <c r="M319" i="5"/>
  <c r="D318" i="6"/>
  <c r="Y324" i="5"/>
  <c r="G323" i="6"/>
  <c r="Q320" i="5"/>
  <c r="E319" i="6"/>
  <c r="Y325" i="5" l="1"/>
  <c r="G324" i="6"/>
  <c r="Q321" i="5"/>
  <c r="E320" i="6"/>
  <c r="M320" i="5"/>
  <c r="D319" i="6"/>
  <c r="I318" i="5"/>
  <c r="C317" i="6"/>
  <c r="E318" i="5"/>
  <c r="B317" i="6"/>
  <c r="U324" i="5"/>
  <c r="F323" i="6"/>
  <c r="U325" i="5" l="1"/>
  <c r="F324" i="6"/>
  <c r="I319" i="5"/>
  <c r="C318" i="6"/>
  <c r="M321" i="5"/>
  <c r="D320" i="6"/>
  <c r="E319" i="5"/>
  <c r="B318" i="6"/>
  <c r="Q322" i="5"/>
  <c r="E321" i="6"/>
  <c r="Y326" i="5"/>
  <c r="G325" i="6"/>
  <c r="E320" i="5" l="1"/>
  <c r="B319" i="6"/>
  <c r="Y327" i="5"/>
  <c r="G326" i="6"/>
  <c r="M322" i="5"/>
  <c r="D321" i="6"/>
  <c r="I320" i="5"/>
  <c r="C319" i="6"/>
  <c r="Q323" i="5"/>
  <c r="E322" i="6"/>
  <c r="U326" i="5"/>
  <c r="F325" i="6"/>
  <c r="U327" i="5" l="1"/>
  <c r="F326" i="6"/>
  <c r="Y328" i="5"/>
  <c r="G327" i="6"/>
  <c r="M323" i="5"/>
  <c r="D322" i="6"/>
  <c r="Q324" i="5"/>
  <c r="E323" i="6"/>
  <c r="I321" i="5"/>
  <c r="C320" i="6"/>
  <c r="E321" i="5"/>
  <c r="B320" i="6"/>
  <c r="E322" i="5" l="1"/>
  <c r="B321" i="6"/>
  <c r="Q325" i="5"/>
  <c r="E324" i="6"/>
  <c r="I322" i="5"/>
  <c r="C321" i="6"/>
  <c r="M324" i="5"/>
  <c r="D323" i="6"/>
  <c r="Y329" i="5"/>
  <c r="G328" i="6"/>
  <c r="U328" i="5"/>
  <c r="F327" i="6"/>
  <c r="U329" i="5" l="1"/>
  <c r="F328" i="6"/>
  <c r="Q326" i="5"/>
  <c r="E325" i="6"/>
  <c r="Y330" i="5"/>
  <c r="G329" i="6"/>
  <c r="M325" i="5"/>
  <c r="D324" i="6"/>
  <c r="I323" i="5"/>
  <c r="C322" i="6"/>
  <c r="E323" i="5"/>
  <c r="B322" i="6"/>
  <c r="E324" i="5" l="1"/>
  <c r="B323" i="6"/>
  <c r="I324" i="5"/>
  <c r="C323" i="6"/>
  <c r="M326" i="5"/>
  <c r="D325" i="6"/>
  <c r="Y331" i="5"/>
  <c r="G330" i="6"/>
  <c r="Q327" i="5"/>
  <c r="E326" i="6"/>
  <c r="U330" i="5"/>
  <c r="F329" i="6"/>
  <c r="U331" i="5" l="1"/>
  <c r="F330" i="6"/>
  <c r="Q328" i="5"/>
  <c r="E327" i="6"/>
  <c r="M327" i="5"/>
  <c r="D326" i="6"/>
  <c r="Y332" i="5"/>
  <c r="G331" i="6"/>
  <c r="I325" i="5"/>
  <c r="C324" i="6"/>
  <c r="E325" i="5"/>
  <c r="B324" i="6"/>
  <c r="I326" i="5" l="1"/>
  <c r="C325" i="6"/>
  <c r="E326" i="5"/>
  <c r="B325" i="6"/>
  <c r="Y333" i="5"/>
  <c r="G332" i="6"/>
  <c r="M328" i="5"/>
  <c r="D327" i="6"/>
  <c r="Q329" i="5"/>
  <c r="E328" i="6"/>
  <c r="U332" i="5"/>
  <c r="F331" i="6"/>
  <c r="U333" i="5" l="1"/>
  <c r="F332" i="6"/>
  <c r="Q330" i="5"/>
  <c r="E329" i="6"/>
  <c r="Y334" i="5"/>
  <c r="G333" i="6"/>
  <c r="M329" i="5"/>
  <c r="D328" i="6"/>
  <c r="E327" i="5"/>
  <c r="B326" i="6"/>
  <c r="I327" i="5"/>
  <c r="C326" i="6"/>
  <c r="E328" i="5" l="1"/>
  <c r="B327" i="6"/>
  <c r="I328" i="5"/>
  <c r="C327" i="6"/>
  <c r="Y335" i="5"/>
  <c r="G334" i="6"/>
  <c r="M330" i="5"/>
  <c r="D329" i="6"/>
  <c r="Q331" i="5"/>
  <c r="E330" i="6"/>
  <c r="U334" i="5"/>
  <c r="F333" i="6"/>
  <c r="U335" i="5" l="1"/>
  <c r="F334" i="6"/>
  <c r="Q332" i="5"/>
  <c r="E331" i="6"/>
  <c r="Y336" i="5"/>
  <c r="G335" i="6"/>
  <c r="M331" i="5"/>
  <c r="D330" i="6"/>
  <c r="I329" i="5"/>
  <c r="C328" i="6"/>
  <c r="E329" i="5"/>
  <c r="B328" i="6"/>
  <c r="E330" i="5" l="1"/>
  <c r="B329" i="6"/>
  <c r="Y337" i="5"/>
  <c r="G336" i="6"/>
  <c r="I330" i="5"/>
  <c r="C329" i="6"/>
  <c r="M332" i="5"/>
  <c r="D331" i="6"/>
  <c r="Q333" i="5"/>
  <c r="E332" i="6"/>
  <c r="U336" i="5"/>
  <c r="F335" i="6"/>
  <c r="U337" i="5" l="1"/>
  <c r="F336" i="6"/>
  <c r="Q334" i="5"/>
  <c r="E333" i="6"/>
  <c r="M333" i="5"/>
  <c r="D332" i="6"/>
  <c r="I331" i="5"/>
  <c r="C330" i="6"/>
  <c r="Y338" i="5"/>
  <c r="G337" i="6"/>
  <c r="E331" i="5"/>
  <c r="B330" i="6"/>
  <c r="E332" i="5" l="1"/>
  <c r="B331" i="6"/>
  <c r="I332" i="5"/>
  <c r="C331" i="6"/>
  <c r="Y339" i="5"/>
  <c r="G338" i="6"/>
  <c r="M334" i="5"/>
  <c r="D333" i="6"/>
  <c r="Q335" i="5"/>
  <c r="E334" i="6"/>
  <c r="U338" i="5"/>
  <c r="F337" i="6"/>
  <c r="U339" i="5" l="1"/>
  <c r="F338" i="6"/>
  <c r="M335" i="5"/>
  <c r="D334" i="6"/>
  <c r="I333" i="5"/>
  <c r="C332" i="6"/>
  <c r="Q336" i="5"/>
  <c r="E335" i="6"/>
  <c r="Y340" i="5"/>
  <c r="G339" i="6"/>
  <c r="E333" i="5"/>
  <c r="B332" i="6"/>
  <c r="Y341" i="5" l="1"/>
  <c r="G340" i="6"/>
  <c r="I334" i="5"/>
  <c r="C333" i="6"/>
  <c r="E334" i="5"/>
  <c r="B333" i="6"/>
  <c r="Q337" i="5"/>
  <c r="E336" i="6"/>
  <c r="M336" i="5"/>
  <c r="D335" i="6"/>
  <c r="U340" i="5"/>
  <c r="F339" i="6"/>
  <c r="U341" i="5" l="1"/>
  <c r="F340" i="6"/>
  <c r="E335" i="5"/>
  <c r="B334" i="6"/>
  <c r="M337" i="5"/>
  <c r="D336" i="6"/>
  <c r="Q338" i="5"/>
  <c r="E337" i="6"/>
  <c r="I335" i="5"/>
  <c r="C334" i="6"/>
  <c r="Y342" i="5"/>
  <c r="G341" i="6"/>
  <c r="Y343" i="5" l="1"/>
  <c r="G342" i="6"/>
  <c r="I336" i="5"/>
  <c r="C335" i="6"/>
  <c r="Q339" i="5"/>
  <c r="E338" i="6"/>
  <c r="M338" i="5"/>
  <c r="D337" i="6"/>
  <c r="E336" i="5"/>
  <c r="B335" i="6"/>
  <c r="U342" i="5"/>
  <c r="F341" i="6"/>
  <c r="E337" i="5" l="1"/>
  <c r="B336" i="6"/>
  <c r="U343" i="5"/>
  <c r="F342" i="6"/>
  <c r="M339" i="5"/>
  <c r="D338" i="6"/>
  <c r="Q340" i="5"/>
  <c r="E339" i="6"/>
  <c r="I337" i="5"/>
  <c r="C336" i="6"/>
  <c r="Y344" i="5"/>
  <c r="G343" i="6"/>
  <c r="I338" i="5" l="1"/>
  <c r="C337" i="6"/>
  <c r="Y345" i="5"/>
  <c r="G344" i="6"/>
  <c r="Q341" i="5"/>
  <c r="E340" i="6"/>
  <c r="M340" i="5"/>
  <c r="D339" i="6"/>
  <c r="U344" i="5"/>
  <c r="F343" i="6"/>
  <c r="E338" i="5"/>
  <c r="B337" i="6"/>
  <c r="U345" i="5" l="1"/>
  <c r="F344" i="6"/>
  <c r="Q342" i="5"/>
  <c r="E341" i="6"/>
  <c r="E339" i="5"/>
  <c r="B338" i="6"/>
  <c r="M341" i="5"/>
  <c r="D340" i="6"/>
  <c r="Y346" i="5"/>
  <c r="G345" i="6"/>
  <c r="I339" i="5"/>
  <c r="C338" i="6"/>
  <c r="I340" i="5" l="1"/>
  <c r="C339" i="6"/>
  <c r="Y347" i="5"/>
  <c r="G346" i="6"/>
  <c r="M342" i="5"/>
  <c r="D341" i="6"/>
  <c r="E340" i="5"/>
  <c r="B339" i="6"/>
  <c r="Q343" i="5"/>
  <c r="E342" i="6"/>
  <c r="U346" i="5"/>
  <c r="F345" i="6"/>
  <c r="U347" i="5" l="1"/>
  <c r="F346" i="6"/>
  <c r="M343" i="5"/>
  <c r="D342" i="6"/>
  <c r="Q344" i="5"/>
  <c r="E343" i="6"/>
  <c r="E341" i="5"/>
  <c r="B340" i="6"/>
  <c r="Y348" i="5"/>
  <c r="G347" i="6"/>
  <c r="I341" i="5"/>
  <c r="C340" i="6"/>
  <c r="I342" i="5" l="1"/>
  <c r="C341" i="6"/>
  <c r="Q345" i="5"/>
  <c r="E344" i="6"/>
  <c r="Y349" i="5"/>
  <c r="G348" i="6"/>
  <c r="E342" i="5"/>
  <c r="B341" i="6"/>
  <c r="M344" i="5"/>
  <c r="D343" i="6"/>
  <c r="U348" i="5"/>
  <c r="F347" i="6"/>
  <c r="U349" i="5" l="1"/>
  <c r="F348" i="6"/>
  <c r="M345" i="5"/>
  <c r="D344" i="6"/>
  <c r="E343" i="5"/>
  <c r="B342" i="6"/>
  <c r="Y350" i="5"/>
  <c r="G349" i="6"/>
  <c r="Q346" i="5"/>
  <c r="E345" i="6"/>
  <c r="I343" i="5"/>
  <c r="C342" i="6"/>
  <c r="I344" i="5" l="1"/>
  <c r="C343" i="6"/>
  <c r="E344" i="5"/>
  <c r="B343" i="6"/>
  <c r="Q347" i="5"/>
  <c r="E346" i="6"/>
  <c r="Y351" i="5"/>
  <c r="G350" i="6"/>
  <c r="M346" i="5"/>
  <c r="D345" i="6"/>
  <c r="U350" i="5"/>
  <c r="F349" i="6"/>
  <c r="U351" i="5" l="1"/>
  <c r="F350" i="6"/>
  <c r="Y352" i="5"/>
  <c r="G351" i="6"/>
  <c r="M347" i="5"/>
  <c r="D346" i="6"/>
  <c r="Q348" i="5"/>
  <c r="E347" i="6"/>
  <c r="E345" i="5"/>
  <c r="B344" i="6"/>
  <c r="I345" i="5"/>
  <c r="C344" i="6"/>
  <c r="I346" i="5" l="1"/>
  <c r="C345" i="6"/>
  <c r="Q349" i="5"/>
  <c r="E348" i="6"/>
  <c r="E346" i="5"/>
  <c r="B345" i="6"/>
  <c r="M348" i="5"/>
  <c r="D347" i="6"/>
  <c r="Y353" i="5"/>
  <c r="G352" i="6"/>
  <c r="U352" i="5"/>
  <c r="F351" i="6"/>
  <c r="U353" i="5" l="1"/>
  <c r="F352" i="6"/>
  <c r="M349" i="5"/>
  <c r="D348" i="6"/>
  <c r="E347" i="5"/>
  <c r="B346" i="6"/>
  <c r="Y354" i="5"/>
  <c r="G353" i="6"/>
  <c r="Q350" i="5"/>
  <c r="E349" i="6"/>
  <c r="I347" i="5"/>
  <c r="C346" i="6"/>
  <c r="Q351" i="5" l="1"/>
  <c r="E350" i="6"/>
  <c r="I348" i="5"/>
  <c r="C347" i="6"/>
  <c r="Y355" i="5"/>
  <c r="G354" i="6"/>
  <c r="E348" i="5"/>
  <c r="B347" i="6"/>
  <c r="M350" i="5"/>
  <c r="D349" i="6"/>
  <c r="U354" i="5"/>
  <c r="F353" i="6"/>
  <c r="U355" i="5" l="1"/>
  <c r="F354" i="6"/>
  <c r="Y356" i="5"/>
  <c r="G355" i="6"/>
  <c r="M351" i="5"/>
  <c r="D350" i="6"/>
  <c r="E349" i="5"/>
  <c r="B348" i="6"/>
  <c r="I349" i="5"/>
  <c r="C348" i="6"/>
  <c r="Q352" i="5"/>
  <c r="E351" i="6"/>
  <c r="Q353" i="5" l="1"/>
  <c r="E352" i="6"/>
  <c r="I350" i="5"/>
  <c r="C349" i="6"/>
  <c r="E350" i="5"/>
  <c r="B349" i="6"/>
  <c r="M352" i="5"/>
  <c r="D351" i="6"/>
  <c r="Y357" i="5"/>
  <c r="G356" i="6"/>
  <c r="U356" i="5"/>
  <c r="F355" i="6"/>
  <c r="U357" i="5" l="1"/>
  <c r="F356" i="6"/>
  <c r="I351" i="5"/>
  <c r="C350" i="6"/>
  <c r="Y358" i="5"/>
  <c r="G357" i="6"/>
  <c r="M353" i="5"/>
  <c r="D352" i="6"/>
  <c r="E351" i="5"/>
  <c r="B350" i="6"/>
  <c r="Q354" i="5"/>
  <c r="E353" i="6"/>
  <c r="Q355" i="5" l="1"/>
  <c r="E354" i="6"/>
  <c r="E352" i="5"/>
  <c r="B351" i="6"/>
  <c r="M354" i="5"/>
  <c r="D353" i="6"/>
  <c r="Y359" i="5"/>
  <c r="G358" i="6"/>
  <c r="I352" i="5"/>
  <c r="C351" i="6"/>
  <c r="U358" i="5"/>
  <c r="F357" i="6"/>
  <c r="U359" i="5" l="1"/>
  <c r="F358" i="6"/>
  <c r="I353" i="5"/>
  <c r="C352" i="6"/>
  <c r="Y360" i="5"/>
  <c r="G359" i="6"/>
  <c r="M355" i="5"/>
  <c r="D354" i="6"/>
  <c r="E353" i="5"/>
  <c r="B352" i="6"/>
  <c r="Q356" i="5"/>
  <c r="E355" i="6"/>
  <c r="E354" i="5" l="1"/>
  <c r="B353" i="6"/>
  <c r="Q357" i="5"/>
  <c r="E356" i="6"/>
  <c r="Y361" i="5"/>
  <c r="G360" i="6"/>
  <c r="I354" i="5"/>
  <c r="C353" i="6"/>
  <c r="M356" i="5"/>
  <c r="D355" i="6"/>
  <c r="U360" i="5"/>
  <c r="F359" i="6"/>
  <c r="M357" i="5" l="1"/>
  <c r="D356" i="6"/>
  <c r="U361" i="5"/>
  <c r="F360" i="6"/>
  <c r="I355" i="5"/>
  <c r="C354" i="6"/>
  <c r="Y362" i="5"/>
  <c r="G361" i="6"/>
  <c r="Q358" i="5"/>
  <c r="E357" i="6"/>
  <c r="E355" i="5"/>
  <c r="B354" i="6"/>
  <c r="E356" i="5" l="1"/>
  <c r="B355" i="6"/>
  <c r="Y363" i="5"/>
  <c r="G362" i="6"/>
  <c r="Q359" i="5"/>
  <c r="E358" i="6"/>
  <c r="I356" i="5"/>
  <c r="C355" i="6"/>
  <c r="U362" i="5"/>
  <c r="F361" i="6"/>
  <c r="M358" i="5"/>
  <c r="D357" i="6"/>
  <c r="M359" i="5" l="1"/>
  <c r="D358" i="6"/>
  <c r="U363" i="5"/>
  <c r="F362" i="6"/>
  <c r="I357" i="5"/>
  <c r="C356" i="6"/>
  <c r="Q360" i="5"/>
  <c r="E359" i="6"/>
  <c r="Y364" i="5"/>
  <c r="G363" i="6"/>
  <c r="E357" i="5"/>
  <c r="B356" i="6"/>
  <c r="E358" i="5" l="1"/>
  <c r="B357" i="6"/>
  <c r="Y365" i="5"/>
  <c r="G364" i="6"/>
  <c r="Q361" i="5"/>
  <c r="E360" i="6"/>
  <c r="I358" i="5"/>
  <c r="C357" i="6"/>
  <c r="U364" i="5"/>
  <c r="F363" i="6"/>
  <c r="M360" i="5"/>
  <c r="D359" i="6"/>
  <c r="U365" i="5" l="1"/>
  <c r="F364" i="6"/>
  <c r="I359" i="5"/>
  <c r="C358" i="6"/>
  <c r="M361" i="5"/>
  <c r="D360" i="6"/>
  <c r="Q362" i="5"/>
  <c r="E361" i="6"/>
  <c r="Y366" i="5"/>
  <c r="G365" i="6"/>
  <c r="E359" i="5"/>
  <c r="B358" i="6"/>
  <c r="E360" i="5" l="1"/>
  <c r="B359" i="6"/>
  <c r="M362" i="5"/>
  <c r="D361" i="6"/>
  <c r="Y367" i="5"/>
  <c r="G366" i="6"/>
  <c r="Q363" i="5"/>
  <c r="E362" i="6"/>
  <c r="I360" i="5"/>
  <c r="C359" i="6"/>
  <c r="U366" i="5"/>
  <c r="F365" i="6"/>
  <c r="U367" i="5" l="1"/>
  <c r="F367" i="6" s="1"/>
  <c r="F366" i="6"/>
  <c r="Q364" i="5"/>
  <c r="E363" i="6"/>
  <c r="M363" i="5"/>
  <c r="D362" i="6"/>
  <c r="I361" i="5"/>
  <c r="C360" i="6"/>
  <c r="Y368" i="5"/>
  <c r="G367" i="6"/>
  <c r="E361" i="5"/>
  <c r="B360" i="6"/>
  <c r="I362" i="5" l="1"/>
  <c r="C361" i="6"/>
  <c r="Q365" i="5"/>
  <c r="E364" i="6"/>
  <c r="E362" i="5"/>
  <c r="B361" i="6"/>
  <c r="M364" i="5"/>
  <c r="D363" i="6"/>
  <c r="M365" i="5" l="1"/>
  <c r="D364" i="6"/>
  <c r="E363" i="5"/>
  <c r="B362" i="6"/>
  <c r="Q366" i="5"/>
  <c r="E365" i="6"/>
  <c r="I363" i="5"/>
  <c r="C362" i="6"/>
  <c r="I364" i="5" l="1"/>
  <c r="C363" i="6"/>
  <c r="Q367" i="5"/>
  <c r="E367" i="6" s="1"/>
  <c r="E366" i="6"/>
  <c r="E364" i="5"/>
  <c r="B363" i="6"/>
  <c r="M366" i="5"/>
  <c r="D365" i="6"/>
  <c r="E365" i="5" l="1"/>
  <c r="B364" i="6"/>
  <c r="M367" i="5"/>
  <c r="D367" i="6" s="1"/>
  <c r="D366" i="6"/>
  <c r="I365" i="5"/>
  <c r="C364" i="6"/>
  <c r="I366" i="5" l="1"/>
  <c r="C365" i="6"/>
  <c r="E366" i="5"/>
  <c r="B365" i="6"/>
  <c r="E367" i="5" l="1"/>
  <c r="B367" i="6" s="1"/>
  <c r="B366" i="6"/>
  <c r="I367" i="5"/>
  <c r="C367" i="6" s="1"/>
  <c r="C366" i="6"/>
  <c r="H13" i="4"/>
  <c r="H12" i="4"/>
  <c r="H11" i="4"/>
  <c r="H10" i="4"/>
  <c r="H9" i="4"/>
  <c r="H8" i="4"/>
  <c r="H7" i="4"/>
  <c r="H6" i="4"/>
  <c r="H5" i="4"/>
  <c r="H4" i="4"/>
  <c r="H14" i="4"/>
  <c r="H3" i="4"/>
  <c r="H17" i="4" l="1"/>
  <c r="I3" i="4"/>
  <c r="C4" i="8" s="1"/>
  <c r="I4" i="4" l="1"/>
  <c r="I5" i="4" l="1"/>
  <c r="C5" i="8"/>
  <c r="C6" i="8" l="1"/>
  <c r="I6" i="4"/>
  <c r="I7" i="4" l="1"/>
  <c r="C7" i="8"/>
  <c r="C8" i="8" l="1"/>
  <c r="I8" i="4"/>
  <c r="C9" i="8" l="1"/>
  <c r="I9" i="4"/>
  <c r="I10" i="4" l="1"/>
  <c r="C10" i="8"/>
  <c r="C11" i="8" l="1"/>
  <c r="I11" i="4"/>
  <c r="C12" i="8" l="1"/>
  <c r="I12" i="4"/>
  <c r="C13" i="8" l="1"/>
  <c r="I13" i="4"/>
  <c r="I14" i="4" l="1"/>
  <c r="C14" i="8"/>
  <c r="E3" i="4" l="1"/>
  <c r="C15" i="8"/>
  <c r="E4" i="4" l="1"/>
  <c r="B4" i="8"/>
  <c r="E5" i="4" l="1"/>
  <c r="B5" i="8"/>
  <c r="E6" i="4" l="1"/>
  <c r="B6" i="8"/>
  <c r="B7" i="8" l="1"/>
  <c r="E7" i="4"/>
  <c r="B8" i="8" l="1"/>
  <c r="E8" i="4"/>
  <c r="B9" i="8" l="1"/>
  <c r="E9" i="4"/>
  <c r="E10" i="4" l="1"/>
  <c r="B10" i="8"/>
  <c r="B11" i="8" l="1"/>
  <c r="E11" i="4"/>
  <c r="B12" i="8" l="1"/>
  <c r="E12" i="4"/>
  <c r="E13" i="4" l="1"/>
  <c r="B13" i="8"/>
  <c r="E17" i="4"/>
  <c r="E14" i="4" l="1"/>
  <c r="B15" i="8" s="1"/>
  <c r="B14" i="8"/>
</calcChain>
</file>

<file path=xl/sharedStrings.xml><?xml version="1.0" encoding="utf-8"?>
<sst xmlns="http://schemas.openxmlformats.org/spreadsheetml/2006/main" count="419" uniqueCount="138">
  <si>
    <t>precip</t>
  </si>
  <si>
    <t>datetime</t>
  </si>
  <si>
    <t>monthly total</t>
  </si>
  <si>
    <t>time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</si>
  <si>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</si>
  <si>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</si>
  <si>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</si>
  <si>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</si>
  <si>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</si>
  <si>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</si>
  <si>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</si>
  <si>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</si>
  <si>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</si>
  <si>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</si>
  <si>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</si>
  <si>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</si>
  <si>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Decemeber</t>
  </si>
  <si>
    <t>Assumptions:</t>
  </si>
  <si>
    <t>Values</t>
  </si>
  <si>
    <t>People</t>
  </si>
  <si>
    <t>50 L/day</t>
  </si>
  <si>
    <t>roof size (m^2)</t>
  </si>
  <si>
    <t>Loss %</t>
  </si>
  <si>
    <t>Tank size (m^3)</t>
  </si>
  <si>
    <t>Totals</t>
  </si>
  <si>
    <t>Averages</t>
  </si>
  <si>
    <t>Surplus/Deficit</t>
  </si>
  <si>
    <t>Running Total</t>
  </si>
  <si>
    <t>Sum</t>
  </si>
  <si>
    <t>EOY Total</t>
  </si>
  <si>
    <t>Date</t>
  </si>
  <si>
    <t>Rainfall (mm) 2025</t>
  </si>
  <si>
    <t>Surplus/Deficit 2025</t>
  </si>
  <si>
    <t>Running Total 2025</t>
  </si>
  <si>
    <t>Shortages 2025</t>
  </si>
  <si>
    <t>Rainfall (mm) 2024</t>
  </si>
  <si>
    <t>Surplus/Deficit 2024</t>
  </si>
  <si>
    <t>Running Total 2024</t>
  </si>
  <si>
    <t>Shortages 2024</t>
  </si>
  <si>
    <t>Rainfall (mm) 2023</t>
  </si>
  <si>
    <t>Surplus/Deficit 2023</t>
  </si>
  <si>
    <t>Running Total 2023</t>
  </si>
  <si>
    <t>Shortages 2023</t>
  </si>
  <si>
    <t>Rainfall (mm) 2022</t>
  </si>
  <si>
    <t>Surplus/Deficit 2022</t>
  </si>
  <si>
    <t>Running Total 2022</t>
  </si>
  <si>
    <t>Shortages 2022</t>
  </si>
  <si>
    <t>Rainfall (mm) 2021</t>
  </si>
  <si>
    <t>Surplus/Deficit 2021</t>
  </si>
  <si>
    <t>Running Total 2021</t>
  </si>
  <si>
    <t>Shortages 2021</t>
  </si>
  <si>
    <t>Rainfall (mm) 2020</t>
  </si>
  <si>
    <t>Surplus/Deficit 2020</t>
  </si>
  <si>
    <t>Running Total 2020</t>
  </si>
  <si>
    <t>Shortages 2020</t>
  </si>
  <si>
    <t>Rainfall (mm) 2019</t>
  </si>
  <si>
    <t>Surplus/Deficit 2019</t>
  </si>
  <si>
    <t>Running Total 2019</t>
  </si>
  <si>
    <t>Shortages 2019</t>
  </si>
  <si>
    <t>Rainfall (mm) 2018</t>
  </si>
  <si>
    <t>Surplus/Deficit 2018</t>
  </si>
  <si>
    <t>Running Total 2018</t>
  </si>
  <si>
    <t>Shortages 2018</t>
  </si>
  <si>
    <t>Rainfall (mm) 2017</t>
  </si>
  <si>
    <t>Surplus/Deficit 2017</t>
  </si>
  <si>
    <t>Running Total 2017</t>
  </si>
  <si>
    <t>Shortages 2017</t>
  </si>
  <si>
    <t>Rainfall (mm) 2016</t>
  </si>
  <si>
    <t>Surplus/Deficit 2016</t>
  </si>
  <si>
    <t>Running Total 2016</t>
  </si>
  <si>
    <t>Shortages 2016</t>
  </si>
  <si>
    <t>Rainfall (mm) 2015</t>
  </si>
  <si>
    <t>Surplus/Deficit 2015</t>
  </si>
  <si>
    <t>Running Total 2015</t>
  </si>
  <si>
    <t>Shortages 2015</t>
  </si>
  <si>
    <t>Rainfall (mm) 2014</t>
  </si>
  <si>
    <t>Surplus/Deficit 2014</t>
  </si>
  <si>
    <t>Running Total 2014</t>
  </si>
  <si>
    <t>Shortages 2014</t>
  </si>
  <si>
    <t>Rainfall (mm) 2013</t>
  </si>
  <si>
    <t>Surplus/Deficit 2013</t>
  </si>
  <si>
    <t>Running Total 2013</t>
  </si>
  <si>
    <t>Shortages 2013</t>
  </si>
  <si>
    <t>Rainfall (mm) 2012</t>
  </si>
  <si>
    <t>Surplus/Deficit 2012</t>
  </si>
  <si>
    <t>Running Total 2012</t>
  </si>
  <si>
    <t>Shortages 2012</t>
  </si>
  <si>
    <t>Rainfall (mm) 2011</t>
  </si>
  <si>
    <t>Surplus/Deficit 2011</t>
  </si>
  <si>
    <t>Running Total 2011</t>
  </si>
  <si>
    <t>Shortages 2011</t>
  </si>
  <si>
    <t>Rainfall (mm) 2010</t>
  </si>
  <si>
    <t>Surplus/Deficit 2010</t>
  </si>
  <si>
    <t>Running Total 2010</t>
  </si>
  <si>
    <t>Shortages 2010</t>
  </si>
  <si>
    <t>Rainfall (mm) 2009</t>
  </si>
  <si>
    <t>Surplus/Deficit 2009</t>
  </si>
  <si>
    <t>Running Total 2009</t>
  </si>
  <si>
    <t>Shortages 2009</t>
  </si>
  <si>
    <t>Rainfall (mm) 2008</t>
  </si>
  <si>
    <t>Surplus/Deficit 2008</t>
  </si>
  <si>
    <t>Running Total 2008</t>
  </si>
  <si>
    <t>Shortages 2008</t>
  </si>
  <si>
    <t>Rainfall (mm) 2007</t>
  </si>
  <si>
    <t>Surplus/Deficit 2007</t>
  </si>
  <si>
    <t>Running Total 2007</t>
  </si>
  <si>
    <t>Shortages 2007</t>
  </si>
  <si>
    <t>Rainfall (mm) 2006</t>
  </si>
  <si>
    <t>Surplus/Deficit 2006</t>
  </si>
  <si>
    <t>Running Total 2006</t>
  </si>
  <si>
    <t>Shortages 2006</t>
  </si>
  <si>
    <t>Rainfall (mm) 2005</t>
  </si>
  <si>
    <t>Surplus/Deficit 2005</t>
  </si>
  <si>
    <t>Running Total 2005</t>
  </si>
  <si>
    <t>Shortages 2005</t>
  </si>
  <si>
    <t>Rainfall (mm) 2004</t>
  </si>
  <si>
    <t>Surplus/Deficit 2004</t>
  </si>
  <si>
    <t>Running Total 2004</t>
  </si>
  <si>
    <t>Shortages 2004</t>
  </si>
  <si>
    <t>Rainfall (mm) 2003</t>
  </si>
  <si>
    <t>Surplus/Deficit 2003</t>
  </si>
  <si>
    <t>Running Total 2003</t>
  </si>
  <si>
    <t>Shortages 2003</t>
  </si>
  <si>
    <t>Rainfall (mm) 2002</t>
  </si>
  <si>
    <t>Surplus/Deficit 2002</t>
  </si>
  <si>
    <t>Running Total 2002</t>
  </si>
  <si>
    <t>Shortages 2002</t>
  </si>
  <si>
    <t>Rainfall (mm) 2001</t>
  </si>
  <si>
    <t>Surplus/Deficit 2001</t>
  </si>
  <si>
    <t>Running Total 2001</t>
  </si>
  <si>
    <t>Shortages 2001</t>
  </si>
  <si>
    <t>Year</t>
  </si>
  <si>
    <t>Average Rain Per Day (mm)</t>
  </si>
  <si>
    <t>November Rain Per Day (mm)</t>
  </si>
  <si>
    <t>December Rain Per Day (mm)</t>
  </si>
  <si>
    <t>30 Day Months</t>
  </si>
  <si>
    <t>31 Day Months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</si>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</sst>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u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14" fontId="0" fillId="0" borderId="0" xfId="0" applyNumberFormat="1"/>
    <xf numFmtId="0" fontId="2" fillId="0" borderId="0" xfId="0" applyFont="1"/>
    <xf numFmtId="164" fontId="0" fillId="0" borderId="0" xfId="0" applyNumberFormat="1"/>
    <xf numFmtId="9" fontId="0" fillId="0" borderId="0" xfId="1" applyFont="1"/>
    <xf numFmtId="16" fontId="0" fillId="0" borderId="0" xfId="0" applyNumberFormat="1"/>
    <xf numFmtId="0" fontId="0" fillId="0" borderId="0" xfId="0" quotePrefix="1"/>
    <xf numFmtId="164" fontId="2" fillId="0" borderId="0" xfId="0" applyNumberFormat="1" applyFont="1"/>
    <xf numFmtId="1" fontId="0" fillId="0" borderId="0" xfId="0" applyNumberFormat="1"/>
    <xf numFmtId="164" fontId="3" fillId="0" borderId="0" xfId="0" applyNumberFormat="1" applyFont="1"/>
    <xf numFmtId="164" fontId="4" fillId="0" borderId="0" xfId="0" applyNumberFormat="1" applyFont="1"/>
    <xf numFmtId="0" fontId="4" fillId="0" borderId="0" xfId="0" applyFont="1"/>
  </cellXfs>
  <cellStyles count="2">
    <cellStyle name="Normal" xfId="0" builtinId="0"/>
    <cellStyle name="Percent" xfId="1" builtinId="5"/>
  </cellStyles>
  <dxfs count="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Shortage</a:t>
            </a:r>
            <a:r>
              <a:rPr lang="en-US" baseline="0"/>
              <a:t> Lengths in Days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2025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Graphs!$A$1:$A$367</c:f>
              <c:strCache>
                <c:ptCount val="367"/>
                <c:pt idx="0">
                  <c:v>Date</c:v>
                </c:pt>
                <c:pt idx="1">
                  <c:v>1-Jan</c:v>
                </c:pt>
                <c:pt idx="2">
                  <c:v>2-Jan</c:v>
                </c:pt>
                <c:pt idx="3">
                  <c:v>3-Jan</c:v>
                </c:pt>
                <c:pt idx="4">
                  <c:v>4-Jan</c:v>
                </c:pt>
                <c:pt idx="5">
                  <c:v>5-Jan</c:v>
                </c:pt>
                <c:pt idx="6">
                  <c:v>6-Jan</c:v>
                </c:pt>
                <c:pt idx="7">
                  <c:v>7-Jan</c:v>
                </c:pt>
                <c:pt idx="8">
                  <c:v>8-Jan</c:v>
                </c:pt>
                <c:pt idx="9">
                  <c:v>9-Jan</c:v>
                </c:pt>
                <c:pt idx="10">
                  <c:v>10-Jan</c:v>
                </c:pt>
                <c:pt idx="11">
                  <c:v>11-Jan</c:v>
                </c:pt>
                <c:pt idx="12">
                  <c:v>12-Jan</c:v>
                </c:pt>
                <c:pt idx="13">
                  <c:v>13-Jan</c:v>
                </c:pt>
                <c:pt idx="14">
                  <c:v>14-Jan</c:v>
                </c:pt>
                <c:pt idx="15">
                  <c:v>15-Jan</c:v>
                </c:pt>
                <c:pt idx="16">
                  <c:v>16-Jan</c:v>
                </c:pt>
                <c:pt idx="17">
                  <c:v>17-Jan</c:v>
                </c:pt>
                <c:pt idx="18">
                  <c:v>18-Jan</c:v>
                </c:pt>
                <c:pt idx="19">
                  <c:v>19-Jan</c:v>
                </c:pt>
                <c:pt idx="20">
                  <c:v>20-Jan</c:v>
                </c:pt>
                <c:pt idx="21">
                  <c:v>21-Jan</c:v>
                </c:pt>
                <c:pt idx="22">
                  <c:v>22-Jan</c:v>
                </c:pt>
                <c:pt idx="23">
                  <c:v>23-Jan</c:v>
                </c:pt>
                <c:pt idx="24">
                  <c:v>24-Jan</c:v>
                </c:pt>
                <c:pt idx="25">
                  <c:v>25-Jan</c:v>
                </c:pt>
                <c:pt idx="26">
                  <c:v>26-Jan</c:v>
                </c:pt>
                <c:pt idx="27">
                  <c:v>27-Jan</c:v>
                </c:pt>
                <c:pt idx="28">
                  <c:v>28-Jan</c:v>
                </c:pt>
                <c:pt idx="29">
                  <c:v>29-Jan</c:v>
                </c:pt>
                <c:pt idx="30">
                  <c:v>30-Jan</c:v>
                </c:pt>
                <c:pt idx="31">
                  <c:v>31-Jan</c:v>
                </c:pt>
                <c:pt idx="32">
                  <c:v>1-Feb</c:v>
                </c:pt>
                <c:pt idx="33">
                  <c:v>2-Feb</c:v>
                </c:pt>
                <c:pt idx="34">
                  <c:v>3-Feb</c:v>
                </c:pt>
                <c:pt idx="35">
                  <c:v>4-Feb</c:v>
                </c:pt>
                <c:pt idx="36">
                  <c:v>5-Feb</c:v>
                </c:pt>
                <c:pt idx="37">
                  <c:v>6-Feb</c:v>
                </c:pt>
                <c:pt idx="38">
                  <c:v>7-Feb</c:v>
                </c:pt>
                <c:pt idx="39">
                  <c:v>8-Feb</c:v>
                </c:pt>
                <c:pt idx="40">
                  <c:v>9-Feb</c:v>
                </c:pt>
                <c:pt idx="41">
                  <c:v>10-Feb</c:v>
                </c:pt>
                <c:pt idx="42">
                  <c:v>11-Feb</c:v>
                </c:pt>
                <c:pt idx="43">
                  <c:v>12-Feb</c:v>
                </c:pt>
                <c:pt idx="44">
                  <c:v>13-Feb</c:v>
                </c:pt>
                <c:pt idx="45">
                  <c:v>14-Feb</c:v>
                </c:pt>
                <c:pt idx="46">
                  <c:v>15-Feb</c:v>
                </c:pt>
                <c:pt idx="47">
                  <c:v>16-Feb</c:v>
                </c:pt>
                <c:pt idx="48">
                  <c:v>17-Feb</c:v>
                </c:pt>
                <c:pt idx="49">
                  <c:v>18-Feb</c:v>
                </c:pt>
                <c:pt idx="50">
                  <c:v>19-Feb</c:v>
                </c:pt>
                <c:pt idx="51">
                  <c:v>20-Feb</c:v>
                </c:pt>
                <c:pt idx="52">
                  <c:v>21-Feb</c:v>
                </c:pt>
                <c:pt idx="53">
                  <c:v>22-Feb</c:v>
                </c:pt>
                <c:pt idx="54">
                  <c:v>23-Feb</c:v>
                </c:pt>
                <c:pt idx="55">
                  <c:v>24-Feb</c:v>
                </c:pt>
                <c:pt idx="56">
                  <c:v>25-Feb</c:v>
                </c:pt>
                <c:pt idx="57">
                  <c:v>26-Feb</c:v>
                </c:pt>
                <c:pt idx="58">
                  <c:v>27-Feb</c:v>
                </c:pt>
                <c:pt idx="59">
                  <c:v>28-Feb</c:v>
                </c:pt>
                <c:pt idx="60">
                  <c:v>29-Feb</c:v>
                </c:pt>
                <c:pt idx="61">
                  <c:v>1-Mar</c:v>
                </c:pt>
                <c:pt idx="62">
                  <c:v>2-Mar</c:v>
                </c:pt>
                <c:pt idx="63">
                  <c:v>3-Mar</c:v>
                </c:pt>
                <c:pt idx="64">
                  <c:v>4-Mar</c:v>
                </c:pt>
                <c:pt idx="65">
                  <c:v>5-Mar</c:v>
                </c:pt>
                <c:pt idx="66">
                  <c:v>6-Mar</c:v>
                </c:pt>
                <c:pt idx="67">
                  <c:v>7-Mar</c:v>
                </c:pt>
                <c:pt idx="68">
                  <c:v>8-Mar</c:v>
                </c:pt>
                <c:pt idx="69">
                  <c:v>9-Mar</c:v>
                </c:pt>
                <c:pt idx="70">
                  <c:v>10-Mar</c:v>
                </c:pt>
                <c:pt idx="71">
                  <c:v>11-Mar</c:v>
                </c:pt>
                <c:pt idx="72">
                  <c:v>12-Mar</c:v>
                </c:pt>
                <c:pt idx="73">
                  <c:v>13-Mar</c:v>
                </c:pt>
                <c:pt idx="74">
                  <c:v>14-Mar</c:v>
                </c:pt>
                <c:pt idx="75">
                  <c:v>15-Mar</c:v>
                </c:pt>
                <c:pt idx="76">
                  <c:v>16-Mar</c:v>
                </c:pt>
                <c:pt idx="77">
                  <c:v>17-Mar</c:v>
                </c:pt>
                <c:pt idx="78">
                  <c:v>18-Mar</c:v>
                </c:pt>
                <c:pt idx="79">
                  <c:v>19-Mar</c:v>
                </c:pt>
                <c:pt idx="80">
                  <c:v>20-Mar</c:v>
                </c:pt>
                <c:pt idx="81">
                  <c:v>21-Mar</c:v>
                </c:pt>
                <c:pt idx="82">
                  <c:v>22-Mar</c:v>
                </c:pt>
                <c:pt idx="83">
                  <c:v>23-Mar</c:v>
                </c:pt>
                <c:pt idx="84">
                  <c:v>24-Mar</c:v>
                </c:pt>
                <c:pt idx="85">
                  <c:v>25-Mar</c:v>
                </c:pt>
                <c:pt idx="86">
                  <c:v>26-Mar</c:v>
                </c:pt>
                <c:pt idx="87">
                  <c:v>27-Mar</c:v>
                </c:pt>
                <c:pt idx="88">
                  <c:v>28-Mar</c:v>
                </c:pt>
                <c:pt idx="89">
                  <c:v>29-Mar</c:v>
                </c:pt>
                <c:pt idx="90">
                  <c:v>30-Mar</c:v>
                </c:pt>
                <c:pt idx="91">
                  <c:v>31-Mar</c:v>
                </c:pt>
                <c:pt idx="92">
                  <c:v>1-Apr</c:v>
                </c:pt>
                <c:pt idx="93">
                  <c:v>2-Apr</c:v>
                </c:pt>
                <c:pt idx="94">
                  <c:v>3-Apr</c:v>
                </c:pt>
                <c:pt idx="95">
                  <c:v>4-Apr</c:v>
                </c:pt>
                <c:pt idx="96">
                  <c:v>5-Apr</c:v>
                </c:pt>
                <c:pt idx="97">
                  <c:v>6-Apr</c:v>
                </c:pt>
                <c:pt idx="98">
                  <c:v>7-Apr</c:v>
                </c:pt>
                <c:pt idx="99">
                  <c:v>8-Apr</c:v>
                </c:pt>
                <c:pt idx="100">
                  <c:v>9-Apr</c:v>
                </c:pt>
                <c:pt idx="101">
                  <c:v>10-Apr</c:v>
                </c:pt>
                <c:pt idx="102">
                  <c:v>11-Apr</c:v>
                </c:pt>
                <c:pt idx="103">
                  <c:v>12-Apr</c:v>
                </c:pt>
                <c:pt idx="104">
                  <c:v>13-Apr</c:v>
                </c:pt>
                <c:pt idx="105">
                  <c:v>14-Apr</c:v>
                </c:pt>
                <c:pt idx="106">
                  <c:v>15-Apr</c:v>
                </c:pt>
                <c:pt idx="107">
                  <c:v>16-Apr</c:v>
                </c:pt>
                <c:pt idx="108">
                  <c:v>17-Apr</c:v>
                </c:pt>
                <c:pt idx="109">
                  <c:v>18-Apr</c:v>
                </c:pt>
                <c:pt idx="110">
                  <c:v>19-Apr</c:v>
                </c:pt>
                <c:pt idx="111">
                  <c:v>20-Apr</c:v>
                </c:pt>
                <c:pt idx="112">
                  <c:v>21-Apr</c:v>
                </c:pt>
                <c:pt idx="113">
                  <c:v>22-Apr</c:v>
                </c:pt>
                <c:pt idx="114">
                  <c:v>23-Apr</c:v>
                </c:pt>
                <c:pt idx="115">
                  <c:v>24-Apr</c:v>
                </c:pt>
                <c:pt idx="116">
                  <c:v>25-Apr</c:v>
                </c:pt>
                <c:pt idx="117">
                  <c:v>26-Apr</c:v>
                </c:pt>
                <c:pt idx="118">
                  <c:v>27-Apr</c:v>
                </c:pt>
                <c:pt idx="119">
                  <c:v>28-Apr</c:v>
                </c:pt>
                <c:pt idx="120">
                  <c:v>29-Apr</c:v>
                </c:pt>
                <c:pt idx="121">
                  <c:v>30-Apr</c:v>
                </c:pt>
                <c:pt idx="122">
                  <c:v>1-May</c:v>
                </c:pt>
                <c:pt idx="123">
                  <c:v>2-May</c:v>
                </c:pt>
                <c:pt idx="124">
                  <c:v>3-May</c:v>
                </c:pt>
                <c:pt idx="125">
                  <c:v>4-May</c:v>
                </c:pt>
                <c:pt idx="126">
                  <c:v>5-May</c:v>
                </c:pt>
                <c:pt idx="127">
                  <c:v>6-May</c:v>
                </c:pt>
                <c:pt idx="128">
                  <c:v>7-May</c:v>
                </c:pt>
                <c:pt idx="129">
                  <c:v>8-May</c:v>
                </c:pt>
                <c:pt idx="130">
                  <c:v>9-May</c:v>
                </c:pt>
                <c:pt idx="131">
                  <c:v>10-May</c:v>
                </c:pt>
                <c:pt idx="132">
                  <c:v>11-May</c:v>
                </c:pt>
                <c:pt idx="133">
                  <c:v>12-May</c:v>
                </c:pt>
                <c:pt idx="134">
                  <c:v>13-May</c:v>
                </c:pt>
                <c:pt idx="135">
                  <c:v>14-May</c:v>
                </c:pt>
                <c:pt idx="136">
                  <c:v>15-May</c:v>
                </c:pt>
                <c:pt idx="137">
                  <c:v>16-May</c:v>
                </c:pt>
                <c:pt idx="138">
                  <c:v>17-May</c:v>
                </c:pt>
                <c:pt idx="139">
                  <c:v>18-May</c:v>
                </c:pt>
                <c:pt idx="140">
                  <c:v>19-May</c:v>
                </c:pt>
                <c:pt idx="141">
                  <c:v>20-May</c:v>
                </c:pt>
                <c:pt idx="142">
                  <c:v>21-May</c:v>
                </c:pt>
                <c:pt idx="143">
                  <c:v>22-May</c:v>
                </c:pt>
                <c:pt idx="144">
                  <c:v>23-May</c:v>
                </c:pt>
                <c:pt idx="145">
                  <c:v>24-May</c:v>
                </c:pt>
                <c:pt idx="146">
                  <c:v>25-May</c:v>
                </c:pt>
                <c:pt idx="147">
                  <c:v>26-May</c:v>
                </c:pt>
                <c:pt idx="148">
                  <c:v>27-May</c:v>
                </c:pt>
                <c:pt idx="149">
                  <c:v>28-May</c:v>
                </c:pt>
                <c:pt idx="150">
                  <c:v>29-May</c:v>
                </c:pt>
                <c:pt idx="151">
                  <c:v>30-May</c:v>
                </c:pt>
                <c:pt idx="152">
                  <c:v>31-May</c:v>
                </c:pt>
                <c:pt idx="153">
                  <c:v>1-Jun</c:v>
                </c:pt>
                <c:pt idx="154">
                  <c:v>2-Jun</c:v>
                </c:pt>
                <c:pt idx="155">
                  <c:v>3-Jun</c:v>
                </c:pt>
                <c:pt idx="156">
                  <c:v>4-Jun</c:v>
                </c:pt>
                <c:pt idx="157">
                  <c:v>5-Jun</c:v>
                </c:pt>
                <c:pt idx="158">
                  <c:v>6-Jun</c:v>
                </c:pt>
                <c:pt idx="159">
                  <c:v>7-Jun</c:v>
                </c:pt>
                <c:pt idx="160">
                  <c:v>8-Jun</c:v>
                </c:pt>
                <c:pt idx="161">
                  <c:v>9-Jun</c:v>
                </c:pt>
                <c:pt idx="162">
                  <c:v>10-Jun</c:v>
                </c:pt>
                <c:pt idx="163">
                  <c:v>11-Jun</c:v>
                </c:pt>
                <c:pt idx="164">
                  <c:v>12-Jun</c:v>
                </c:pt>
                <c:pt idx="165">
                  <c:v>13-Jun</c:v>
                </c:pt>
                <c:pt idx="166">
                  <c:v>14-Jun</c:v>
                </c:pt>
                <c:pt idx="167">
                  <c:v>15-Jun</c:v>
                </c:pt>
                <c:pt idx="168">
                  <c:v>16-Jun</c:v>
                </c:pt>
                <c:pt idx="169">
                  <c:v>17-Jun</c:v>
                </c:pt>
                <c:pt idx="170">
                  <c:v>18-Jun</c:v>
                </c:pt>
                <c:pt idx="171">
                  <c:v>19-Jun</c:v>
                </c:pt>
                <c:pt idx="172">
                  <c:v>20-Jun</c:v>
                </c:pt>
                <c:pt idx="173">
                  <c:v>21-Jun</c:v>
                </c:pt>
                <c:pt idx="174">
                  <c:v>22-Jun</c:v>
                </c:pt>
                <c:pt idx="175">
                  <c:v>23-Jun</c:v>
                </c:pt>
                <c:pt idx="176">
                  <c:v>24-Jun</c:v>
                </c:pt>
                <c:pt idx="177">
                  <c:v>25-Jun</c:v>
                </c:pt>
                <c:pt idx="178">
                  <c:v>26-Jun</c:v>
                </c:pt>
                <c:pt idx="179">
                  <c:v>27-Jun</c:v>
                </c:pt>
                <c:pt idx="180">
                  <c:v>28-Jun</c:v>
                </c:pt>
                <c:pt idx="181">
                  <c:v>29-Jun</c:v>
                </c:pt>
                <c:pt idx="182">
                  <c:v>30-Jun</c:v>
                </c:pt>
                <c:pt idx="183">
                  <c:v>1-Jul</c:v>
                </c:pt>
                <c:pt idx="184">
                  <c:v>2-Jul</c:v>
                </c:pt>
                <c:pt idx="185">
                  <c:v>3-Jul</c:v>
                </c:pt>
                <c:pt idx="186">
                  <c:v>4-Jul</c:v>
                </c:pt>
                <c:pt idx="187">
                  <c:v>5-Jul</c:v>
                </c:pt>
                <c:pt idx="188">
                  <c:v>6-Jul</c:v>
                </c:pt>
                <c:pt idx="189">
                  <c:v>7-Jul</c:v>
                </c:pt>
                <c:pt idx="190">
                  <c:v>8-Jul</c:v>
                </c:pt>
                <c:pt idx="191">
                  <c:v>9-Jul</c:v>
                </c:pt>
                <c:pt idx="192">
                  <c:v>10-Jul</c:v>
                </c:pt>
                <c:pt idx="193">
                  <c:v>11-Jul</c:v>
                </c:pt>
                <c:pt idx="194">
                  <c:v>12-Jul</c:v>
                </c:pt>
                <c:pt idx="195">
                  <c:v>13-Jul</c:v>
                </c:pt>
                <c:pt idx="196">
                  <c:v>14-Jul</c:v>
                </c:pt>
                <c:pt idx="197">
                  <c:v>15-Jul</c:v>
                </c:pt>
                <c:pt idx="198">
                  <c:v>16-Jul</c:v>
                </c:pt>
                <c:pt idx="199">
                  <c:v>17-Jul</c:v>
                </c:pt>
                <c:pt idx="200">
                  <c:v>18-Jul</c:v>
                </c:pt>
                <c:pt idx="201">
                  <c:v>19-Jul</c:v>
                </c:pt>
                <c:pt idx="202">
                  <c:v>20-Jul</c:v>
                </c:pt>
                <c:pt idx="203">
                  <c:v>21-Jul</c:v>
                </c:pt>
                <c:pt idx="204">
                  <c:v>22-Jul</c:v>
                </c:pt>
                <c:pt idx="205">
                  <c:v>23-Jul</c:v>
                </c:pt>
                <c:pt idx="206">
                  <c:v>24-Jul</c:v>
                </c:pt>
                <c:pt idx="207">
                  <c:v>25-Jul</c:v>
                </c:pt>
                <c:pt idx="208">
                  <c:v>26-Jul</c:v>
                </c:pt>
                <c:pt idx="209">
                  <c:v>27-Jul</c:v>
                </c:pt>
                <c:pt idx="210">
                  <c:v>28-Jul</c:v>
                </c:pt>
                <c:pt idx="211">
                  <c:v>29-Jul</c:v>
                </c:pt>
                <c:pt idx="212">
                  <c:v>30-Jul</c:v>
                </c:pt>
                <c:pt idx="213">
                  <c:v>31-Jul</c:v>
                </c:pt>
                <c:pt idx="214">
                  <c:v>1-Aug</c:v>
                </c:pt>
                <c:pt idx="215">
                  <c:v>2-Aug</c:v>
                </c:pt>
                <c:pt idx="216">
                  <c:v>3-Aug</c:v>
                </c:pt>
                <c:pt idx="217">
                  <c:v>4-Aug</c:v>
                </c:pt>
                <c:pt idx="218">
                  <c:v>5-Aug</c:v>
                </c:pt>
                <c:pt idx="219">
                  <c:v>6-Aug</c:v>
                </c:pt>
                <c:pt idx="220">
                  <c:v>7-Aug</c:v>
                </c:pt>
                <c:pt idx="221">
                  <c:v>8-Aug</c:v>
                </c:pt>
                <c:pt idx="222">
                  <c:v>9-Aug</c:v>
                </c:pt>
                <c:pt idx="223">
                  <c:v>10-Aug</c:v>
                </c:pt>
                <c:pt idx="224">
                  <c:v>11-Aug</c:v>
                </c:pt>
                <c:pt idx="225">
                  <c:v>12-Aug</c:v>
                </c:pt>
                <c:pt idx="226">
                  <c:v>13-Aug</c:v>
                </c:pt>
                <c:pt idx="227">
                  <c:v>14-Aug</c:v>
                </c:pt>
                <c:pt idx="228">
                  <c:v>15-Aug</c:v>
                </c:pt>
                <c:pt idx="229">
                  <c:v>16-Aug</c:v>
                </c:pt>
                <c:pt idx="230">
                  <c:v>17-Aug</c:v>
                </c:pt>
                <c:pt idx="231">
                  <c:v>18-Aug</c:v>
                </c:pt>
                <c:pt idx="232">
                  <c:v>19-Aug</c:v>
                </c:pt>
                <c:pt idx="233">
                  <c:v>20-Aug</c:v>
                </c:pt>
                <c:pt idx="234">
                  <c:v>21-Aug</c:v>
                </c:pt>
                <c:pt idx="235">
                  <c:v>22-Aug</c:v>
                </c:pt>
                <c:pt idx="236">
                  <c:v>23-Aug</c:v>
                </c:pt>
                <c:pt idx="237">
                  <c:v>24-Aug</c:v>
                </c:pt>
                <c:pt idx="238">
                  <c:v>25-Aug</c:v>
                </c:pt>
                <c:pt idx="239">
                  <c:v>26-Aug</c:v>
                </c:pt>
                <c:pt idx="240">
                  <c:v>27-Aug</c:v>
                </c:pt>
                <c:pt idx="241">
                  <c:v>28-Aug</c:v>
                </c:pt>
                <c:pt idx="242">
                  <c:v>29-Aug</c:v>
                </c:pt>
                <c:pt idx="243">
                  <c:v>30-Aug</c:v>
                </c:pt>
                <c:pt idx="244">
                  <c:v>31-Aug</c:v>
                </c:pt>
                <c:pt idx="245">
                  <c:v>1-Sep</c:v>
                </c:pt>
                <c:pt idx="246">
                  <c:v>2-Sep</c:v>
                </c:pt>
                <c:pt idx="247">
                  <c:v>3-Sep</c:v>
                </c:pt>
                <c:pt idx="248">
                  <c:v>4-Sep</c:v>
                </c:pt>
                <c:pt idx="249">
                  <c:v>5-Sep</c:v>
                </c:pt>
                <c:pt idx="250">
                  <c:v>6-Sep</c:v>
                </c:pt>
                <c:pt idx="251">
                  <c:v>7-Sep</c:v>
                </c:pt>
                <c:pt idx="252">
                  <c:v>8-Sep</c:v>
                </c:pt>
                <c:pt idx="253">
                  <c:v>9-Sep</c:v>
                </c:pt>
                <c:pt idx="254">
                  <c:v>10-Sep</c:v>
                </c:pt>
                <c:pt idx="255">
                  <c:v>11-Sep</c:v>
                </c:pt>
                <c:pt idx="256">
                  <c:v>12-Sep</c:v>
                </c:pt>
                <c:pt idx="257">
                  <c:v>13-Sep</c:v>
                </c:pt>
                <c:pt idx="258">
                  <c:v>14-Sep</c:v>
                </c:pt>
                <c:pt idx="259">
                  <c:v>15-Sep</c:v>
                </c:pt>
                <c:pt idx="260">
                  <c:v>16-Sep</c:v>
                </c:pt>
                <c:pt idx="261">
                  <c:v>17-Sep</c:v>
                </c:pt>
                <c:pt idx="262">
                  <c:v>18-Sep</c:v>
                </c:pt>
                <c:pt idx="263">
                  <c:v>19-Sep</c:v>
                </c:pt>
                <c:pt idx="264">
                  <c:v>20-Sep</c:v>
                </c:pt>
                <c:pt idx="265">
                  <c:v>21-Sep</c:v>
                </c:pt>
                <c:pt idx="266">
                  <c:v>22-Sep</c:v>
                </c:pt>
                <c:pt idx="267">
                  <c:v>23-Sep</c:v>
                </c:pt>
                <c:pt idx="268">
                  <c:v>24-Sep</c:v>
                </c:pt>
                <c:pt idx="269">
                  <c:v>25-Sep</c:v>
                </c:pt>
                <c:pt idx="270">
                  <c:v>26-Sep</c:v>
                </c:pt>
                <c:pt idx="271">
                  <c:v>27-Sep</c:v>
                </c:pt>
                <c:pt idx="272">
                  <c:v>28-Sep</c:v>
                </c:pt>
                <c:pt idx="273">
                  <c:v>29-Sep</c:v>
                </c:pt>
                <c:pt idx="274">
                  <c:v>30-Sep</c:v>
                </c:pt>
                <c:pt idx="275">
                  <c:v>1-Oct</c:v>
                </c:pt>
                <c:pt idx="276">
                  <c:v>2-Oct</c:v>
                </c:pt>
                <c:pt idx="277">
                  <c:v>3-Oct</c:v>
                </c:pt>
                <c:pt idx="278">
                  <c:v>4-Oct</c:v>
                </c:pt>
                <c:pt idx="279">
                  <c:v>5-Oct</c:v>
                </c:pt>
                <c:pt idx="280">
                  <c:v>6-Oct</c:v>
                </c:pt>
                <c:pt idx="281">
                  <c:v>7-Oct</c:v>
                </c:pt>
                <c:pt idx="282">
                  <c:v>8-Oct</c:v>
                </c:pt>
                <c:pt idx="283">
                  <c:v>9-Oct</c:v>
                </c:pt>
                <c:pt idx="284">
                  <c:v>10-Oct</c:v>
                </c:pt>
                <c:pt idx="285">
                  <c:v>11-Oct</c:v>
                </c:pt>
                <c:pt idx="286">
                  <c:v>12-Oct</c:v>
                </c:pt>
                <c:pt idx="287">
                  <c:v>13-Oct</c:v>
                </c:pt>
                <c:pt idx="288">
                  <c:v>14-Oct</c:v>
                </c:pt>
                <c:pt idx="289">
                  <c:v>15-Oct</c:v>
                </c:pt>
                <c:pt idx="290">
                  <c:v>16-Oct</c:v>
                </c:pt>
                <c:pt idx="291">
                  <c:v>17-Oct</c:v>
                </c:pt>
                <c:pt idx="292">
                  <c:v>18-Oct</c:v>
                </c:pt>
                <c:pt idx="293">
                  <c:v>19-Oct</c:v>
                </c:pt>
                <c:pt idx="294">
                  <c:v>20-Oct</c:v>
                </c:pt>
                <c:pt idx="295">
                  <c:v>21-Oct</c:v>
                </c:pt>
                <c:pt idx="296">
                  <c:v>22-Oct</c:v>
                </c:pt>
                <c:pt idx="297">
                  <c:v>23-Oct</c:v>
                </c:pt>
                <c:pt idx="298">
                  <c:v>24-Oct</c:v>
                </c:pt>
                <c:pt idx="299">
                  <c:v>25-Oct</c:v>
                </c:pt>
                <c:pt idx="300">
                  <c:v>26-Oct</c:v>
                </c:pt>
                <c:pt idx="301">
                  <c:v>27-Oct</c:v>
                </c:pt>
                <c:pt idx="302">
                  <c:v>28-Oct</c:v>
                </c:pt>
                <c:pt idx="303">
                  <c:v>29-Oct</c:v>
                </c:pt>
                <c:pt idx="304">
                  <c:v>30-Oct</c:v>
                </c:pt>
                <c:pt idx="305">
                  <c:v>31-Oct</c:v>
                </c:pt>
                <c:pt idx="306">
                  <c:v>1-Nov</c:v>
                </c:pt>
                <c:pt idx="307">
                  <c:v>2-Nov</c:v>
                </c:pt>
                <c:pt idx="308">
                  <c:v>3-Nov</c:v>
                </c:pt>
                <c:pt idx="309">
                  <c:v>4-Nov</c:v>
                </c:pt>
                <c:pt idx="310">
                  <c:v>5-Nov</c:v>
                </c:pt>
                <c:pt idx="311">
                  <c:v>6-Nov</c:v>
                </c:pt>
                <c:pt idx="312">
                  <c:v>7-Nov</c:v>
                </c:pt>
                <c:pt idx="313">
                  <c:v>8-Nov</c:v>
                </c:pt>
                <c:pt idx="314">
                  <c:v>9-Nov</c:v>
                </c:pt>
                <c:pt idx="315">
                  <c:v>10-Nov</c:v>
                </c:pt>
                <c:pt idx="316">
                  <c:v>11-Nov</c:v>
                </c:pt>
                <c:pt idx="317">
                  <c:v>12-Nov</c:v>
                </c:pt>
                <c:pt idx="318">
                  <c:v>13-Nov</c:v>
                </c:pt>
                <c:pt idx="319">
                  <c:v>14-Nov</c:v>
                </c:pt>
                <c:pt idx="320">
                  <c:v>15-Nov</c:v>
                </c:pt>
                <c:pt idx="321">
                  <c:v>16-Nov</c:v>
                </c:pt>
                <c:pt idx="322">
                  <c:v>17-Nov</c:v>
                </c:pt>
                <c:pt idx="323">
                  <c:v>18-Nov</c:v>
                </c:pt>
                <c:pt idx="324">
                  <c:v>19-Nov</c:v>
                </c:pt>
                <c:pt idx="325">
                  <c:v>20-Nov</c:v>
                </c:pt>
                <c:pt idx="326">
                  <c:v>21-Nov</c:v>
                </c:pt>
                <c:pt idx="327">
                  <c:v>22-Nov</c:v>
                </c:pt>
                <c:pt idx="328">
                  <c:v>23-Nov</c:v>
                </c:pt>
                <c:pt idx="329">
                  <c:v>24-Nov</c:v>
                </c:pt>
                <c:pt idx="330">
                  <c:v>25-Nov</c:v>
                </c:pt>
                <c:pt idx="331">
                  <c:v>26-Nov</c:v>
                </c:pt>
                <c:pt idx="332">
                  <c:v>27-Nov</c:v>
                </c:pt>
                <c:pt idx="333">
                  <c:v>28-Nov</c:v>
                </c:pt>
                <c:pt idx="334">
                  <c:v>29-Nov</c:v>
                </c:pt>
                <c:pt idx="335">
                  <c:v>30-Nov</c:v>
                </c:pt>
                <c:pt idx="336">
                  <c:v>1-Dec</c:v>
                </c:pt>
                <c:pt idx="337">
                  <c:v>2-Dec</c:v>
                </c:pt>
                <c:pt idx="338">
                  <c:v>3-Dec</c:v>
                </c:pt>
                <c:pt idx="339">
                  <c:v>4-Dec</c:v>
                </c:pt>
                <c:pt idx="340">
                  <c:v>5-Dec</c:v>
                </c:pt>
                <c:pt idx="341">
                  <c:v>6-Dec</c:v>
                </c:pt>
                <c:pt idx="342">
                  <c:v>7-Dec</c:v>
                </c:pt>
                <c:pt idx="343">
                  <c:v>8-Dec</c:v>
                </c:pt>
                <c:pt idx="344">
                  <c:v>9-Dec</c:v>
                </c:pt>
                <c:pt idx="345">
                  <c:v>10-Dec</c:v>
                </c:pt>
                <c:pt idx="346">
                  <c:v>11-Dec</c:v>
                </c:pt>
                <c:pt idx="347">
                  <c:v>12-Dec</c:v>
                </c:pt>
                <c:pt idx="348">
                  <c:v>13-Dec</c:v>
                </c:pt>
                <c:pt idx="349">
                  <c:v>14-Dec</c:v>
                </c:pt>
                <c:pt idx="350">
                  <c:v>15-Dec</c:v>
                </c:pt>
                <c:pt idx="351">
                  <c:v>16-Dec</c:v>
                </c:pt>
                <c:pt idx="352">
                  <c:v>17-Dec</c:v>
                </c:pt>
                <c:pt idx="353">
                  <c:v>18-Dec</c:v>
                </c:pt>
                <c:pt idx="354">
                  <c:v>19-Dec</c:v>
                </c:pt>
                <c:pt idx="355">
                  <c:v>20-Dec</c:v>
                </c:pt>
                <c:pt idx="356">
                  <c:v>21-Dec</c:v>
                </c:pt>
                <c:pt idx="357">
                  <c:v>22-Dec</c:v>
                </c:pt>
                <c:pt idx="358">
                  <c:v>23-Dec</c:v>
                </c:pt>
                <c:pt idx="359">
                  <c:v>24-Dec</c:v>
                </c:pt>
                <c:pt idx="360">
                  <c:v>25-Dec</c:v>
                </c:pt>
                <c:pt idx="361">
                  <c:v>26-Dec</c:v>
                </c:pt>
                <c:pt idx="362">
                  <c:v>27-Dec</c:v>
                </c:pt>
                <c:pt idx="363">
                  <c:v>28-Dec</c:v>
                </c:pt>
                <c:pt idx="364">
                  <c:v>29-Dec</c:v>
                </c:pt>
                <c:pt idx="365">
                  <c:v>30-Dec</c:v>
                </c:pt>
                <c:pt idx="366">
                  <c:v>31-Dec</c:v>
                </c:pt>
              </c:strCache>
            </c:strRef>
          </c:cat>
          <c:val>
            <c:numRef>
              <c:f>Graphs!$B$1:$B$367</c:f>
              <c:numCache>
                <c:formatCode>General</c:formatCode>
                <c:ptCount val="367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2</c:v>
                </c:pt>
                <c:pt idx="17">
                  <c:v>0</c:v>
                </c:pt>
                <c:pt idx="18">
                  <c:v>1</c:v>
                </c:pt>
                <c:pt idx="19">
                  <c:v>2</c:v>
                </c:pt>
                <c:pt idx="20">
                  <c:v>3</c:v>
                </c:pt>
                <c:pt idx="21">
                  <c:v>4</c:v>
                </c:pt>
                <c:pt idx="22">
                  <c:v>5</c:v>
                </c:pt>
                <c:pt idx="23">
                  <c:v>6</c:v>
                </c:pt>
                <c:pt idx="24">
                  <c:v>7</c:v>
                </c:pt>
                <c:pt idx="25">
                  <c:v>8</c:v>
                </c:pt>
                <c:pt idx="26">
                  <c:v>9</c:v>
                </c:pt>
                <c:pt idx="27">
                  <c:v>10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1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1</c:v>
                </c:pt>
                <c:pt idx="237">
                  <c:v>2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1</c:v>
                </c:pt>
                <c:pt idx="245">
                  <c:v>0</c:v>
                </c:pt>
                <c:pt idx="246">
                  <c:v>1</c:v>
                </c:pt>
                <c:pt idx="247">
                  <c:v>2</c:v>
                </c:pt>
                <c:pt idx="248">
                  <c:v>3</c:v>
                </c:pt>
                <c:pt idx="249">
                  <c:v>4</c:v>
                </c:pt>
                <c:pt idx="250">
                  <c:v>5</c:v>
                </c:pt>
                <c:pt idx="251">
                  <c:v>6</c:v>
                </c:pt>
                <c:pt idx="252">
                  <c:v>7</c:v>
                </c:pt>
                <c:pt idx="253">
                  <c:v>8</c:v>
                </c:pt>
                <c:pt idx="254">
                  <c:v>9</c:v>
                </c:pt>
                <c:pt idx="255">
                  <c:v>10</c:v>
                </c:pt>
                <c:pt idx="256">
                  <c:v>11</c:v>
                </c:pt>
                <c:pt idx="257">
                  <c:v>12</c:v>
                </c:pt>
                <c:pt idx="258">
                  <c:v>13</c:v>
                </c:pt>
                <c:pt idx="259">
                  <c:v>14</c:v>
                </c:pt>
                <c:pt idx="260">
                  <c:v>15</c:v>
                </c:pt>
                <c:pt idx="261">
                  <c:v>16</c:v>
                </c:pt>
                <c:pt idx="262">
                  <c:v>17</c:v>
                </c:pt>
                <c:pt idx="263">
                  <c:v>0</c:v>
                </c:pt>
                <c:pt idx="264">
                  <c:v>0</c:v>
                </c:pt>
                <c:pt idx="265">
                  <c:v>1</c:v>
                </c:pt>
                <c:pt idx="266">
                  <c:v>2</c:v>
                </c:pt>
                <c:pt idx="267">
                  <c:v>3</c:v>
                </c:pt>
                <c:pt idx="268">
                  <c:v>4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8A-457F-B5E6-8ABD779E1AA2}"/>
            </c:ext>
          </c:extLst>
        </c:ser>
        <c:ser>
          <c:idx val="1"/>
          <c:order val="1"/>
          <c:tx>
            <c:v>2024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Graphs!$A$1:$A$367</c:f>
              <c:strCache>
                <c:ptCount val="367"/>
                <c:pt idx="0">
                  <c:v>Date</c:v>
                </c:pt>
                <c:pt idx="1">
                  <c:v>1-Jan</c:v>
                </c:pt>
                <c:pt idx="2">
                  <c:v>2-Jan</c:v>
                </c:pt>
                <c:pt idx="3">
                  <c:v>3-Jan</c:v>
                </c:pt>
                <c:pt idx="4">
                  <c:v>4-Jan</c:v>
                </c:pt>
                <c:pt idx="5">
                  <c:v>5-Jan</c:v>
                </c:pt>
                <c:pt idx="6">
                  <c:v>6-Jan</c:v>
                </c:pt>
                <c:pt idx="7">
                  <c:v>7-Jan</c:v>
                </c:pt>
                <c:pt idx="8">
                  <c:v>8-Jan</c:v>
                </c:pt>
                <c:pt idx="9">
                  <c:v>9-Jan</c:v>
                </c:pt>
                <c:pt idx="10">
                  <c:v>10-Jan</c:v>
                </c:pt>
                <c:pt idx="11">
                  <c:v>11-Jan</c:v>
                </c:pt>
                <c:pt idx="12">
                  <c:v>12-Jan</c:v>
                </c:pt>
                <c:pt idx="13">
                  <c:v>13-Jan</c:v>
                </c:pt>
                <c:pt idx="14">
                  <c:v>14-Jan</c:v>
                </c:pt>
                <c:pt idx="15">
                  <c:v>15-Jan</c:v>
                </c:pt>
                <c:pt idx="16">
                  <c:v>16-Jan</c:v>
                </c:pt>
                <c:pt idx="17">
                  <c:v>17-Jan</c:v>
                </c:pt>
                <c:pt idx="18">
                  <c:v>18-Jan</c:v>
                </c:pt>
                <c:pt idx="19">
                  <c:v>19-Jan</c:v>
                </c:pt>
                <c:pt idx="20">
                  <c:v>20-Jan</c:v>
                </c:pt>
                <c:pt idx="21">
                  <c:v>21-Jan</c:v>
                </c:pt>
                <c:pt idx="22">
                  <c:v>22-Jan</c:v>
                </c:pt>
                <c:pt idx="23">
                  <c:v>23-Jan</c:v>
                </c:pt>
                <c:pt idx="24">
                  <c:v>24-Jan</c:v>
                </c:pt>
                <c:pt idx="25">
                  <c:v>25-Jan</c:v>
                </c:pt>
                <c:pt idx="26">
                  <c:v>26-Jan</c:v>
                </c:pt>
                <c:pt idx="27">
                  <c:v>27-Jan</c:v>
                </c:pt>
                <c:pt idx="28">
                  <c:v>28-Jan</c:v>
                </c:pt>
                <c:pt idx="29">
                  <c:v>29-Jan</c:v>
                </c:pt>
                <c:pt idx="30">
                  <c:v>30-Jan</c:v>
                </c:pt>
                <c:pt idx="31">
                  <c:v>31-Jan</c:v>
                </c:pt>
                <c:pt idx="32">
                  <c:v>1-Feb</c:v>
                </c:pt>
                <c:pt idx="33">
                  <c:v>2-Feb</c:v>
                </c:pt>
                <c:pt idx="34">
                  <c:v>3-Feb</c:v>
                </c:pt>
                <c:pt idx="35">
                  <c:v>4-Feb</c:v>
                </c:pt>
                <c:pt idx="36">
                  <c:v>5-Feb</c:v>
                </c:pt>
                <c:pt idx="37">
                  <c:v>6-Feb</c:v>
                </c:pt>
                <c:pt idx="38">
                  <c:v>7-Feb</c:v>
                </c:pt>
                <c:pt idx="39">
                  <c:v>8-Feb</c:v>
                </c:pt>
                <c:pt idx="40">
                  <c:v>9-Feb</c:v>
                </c:pt>
                <c:pt idx="41">
                  <c:v>10-Feb</c:v>
                </c:pt>
                <c:pt idx="42">
                  <c:v>11-Feb</c:v>
                </c:pt>
                <c:pt idx="43">
                  <c:v>12-Feb</c:v>
                </c:pt>
                <c:pt idx="44">
                  <c:v>13-Feb</c:v>
                </c:pt>
                <c:pt idx="45">
                  <c:v>14-Feb</c:v>
                </c:pt>
                <c:pt idx="46">
                  <c:v>15-Feb</c:v>
                </c:pt>
                <c:pt idx="47">
                  <c:v>16-Feb</c:v>
                </c:pt>
                <c:pt idx="48">
                  <c:v>17-Feb</c:v>
                </c:pt>
                <c:pt idx="49">
                  <c:v>18-Feb</c:v>
                </c:pt>
                <c:pt idx="50">
                  <c:v>19-Feb</c:v>
                </c:pt>
                <c:pt idx="51">
                  <c:v>20-Feb</c:v>
                </c:pt>
                <c:pt idx="52">
                  <c:v>21-Feb</c:v>
                </c:pt>
                <c:pt idx="53">
                  <c:v>22-Feb</c:v>
                </c:pt>
                <c:pt idx="54">
                  <c:v>23-Feb</c:v>
                </c:pt>
                <c:pt idx="55">
                  <c:v>24-Feb</c:v>
                </c:pt>
                <c:pt idx="56">
                  <c:v>25-Feb</c:v>
                </c:pt>
                <c:pt idx="57">
                  <c:v>26-Feb</c:v>
                </c:pt>
                <c:pt idx="58">
                  <c:v>27-Feb</c:v>
                </c:pt>
                <c:pt idx="59">
                  <c:v>28-Feb</c:v>
                </c:pt>
                <c:pt idx="60">
                  <c:v>29-Feb</c:v>
                </c:pt>
                <c:pt idx="61">
                  <c:v>1-Mar</c:v>
                </c:pt>
                <c:pt idx="62">
                  <c:v>2-Mar</c:v>
                </c:pt>
                <c:pt idx="63">
                  <c:v>3-Mar</c:v>
                </c:pt>
                <c:pt idx="64">
                  <c:v>4-Mar</c:v>
                </c:pt>
                <c:pt idx="65">
                  <c:v>5-Mar</c:v>
                </c:pt>
                <c:pt idx="66">
                  <c:v>6-Mar</c:v>
                </c:pt>
                <c:pt idx="67">
                  <c:v>7-Mar</c:v>
                </c:pt>
                <c:pt idx="68">
                  <c:v>8-Mar</c:v>
                </c:pt>
                <c:pt idx="69">
                  <c:v>9-Mar</c:v>
                </c:pt>
                <c:pt idx="70">
                  <c:v>10-Mar</c:v>
                </c:pt>
                <c:pt idx="71">
                  <c:v>11-Mar</c:v>
                </c:pt>
                <c:pt idx="72">
                  <c:v>12-Mar</c:v>
                </c:pt>
                <c:pt idx="73">
                  <c:v>13-Mar</c:v>
                </c:pt>
                <c:pt idx="74">
                  <c:v>14-Mar</c:v>
                </c:pt>
                <c:pt idx="75">
                  <c:v>15-Mar</c:v>
                </c:pt>
                <c:pt idx="76">
                  <c:v>16-Mar</c:v>
                </c:pt>
                <c:pt idx="77">
                  <c:v>17-Mar</c:v>
                </c:pt>
                <c:pt idx="78">
                  <c:v>18-Mar</c:v>
                </c:pt>
                <c:pt idx="79">
                  <c:v>19-Mar</c:v>
                </c:pt>
                <c:pt idx="80">
                  <c:v>20-Mar</c:v>
                </c:pt>
                <c:pt idx="81">
                  <c:v>21-Mar</c:v>
                </c:pt>
                <c:pt idx="82">
                  <c:v>22-Mar</c:v>
                </c:pt>
                <c:pt idx="83">
                  <c:v>23-Mar</c:v>
                </c:pt>
                <c:pt idx="84">
                  <c:v>24-Mar</c:v>
                </c:pt>
                <c:pt idx="85">
                  <c:v>25-Mar</c:v>
                </c:pt>
                <c:pt idx="86">
                  <c:v>26-Mar</c:v>
                </c:pt>
                <c:pt idx="87">
                  <c:v>27-Mar</c:v>
                </c:pt>
                <c:pt idx="88">
                  <c:v>28-Mar</c:v>
                </c:pt>
                <c:pt idx="89">
                  <c:v>29-Mar</c:v>
                </c:pt>
                <c:pt idx="90">
                  <c:v>30-Mar</c:v>
                </c:pt>
                <c:pt idx="91">
                  <c:v>31-Mar</c:v>
                </c:pt>
                <c:pt idx="92">
                  <c:v>1-Apr</c:v>
                </c:pt>
                <c:pt idx="93">
                  <c:v>2-Apr</c:v>
                </c:pt>
                <c:pt idx="94">
                  <c:v>3-Apr</c:v>
                </c:pt>
                <c:pt idx="95">
                  <c:v>4-Apr</c:v>
                </c:pt>
                <c:pt idx="96">
                  <c:v>5-Apr</c:v>
                </c:pt>
                <c:pt idx="97">
                  <c:v>6-Apr</c:v>
                </c:pt>
                <c:pt idx="98">
                  <c:v>7-Apr</c:v>
                </c:pt>
                <c:pt idx="99">
                  <c:v>8-Apr</c:v>
                </c:pt>
                <c:pt idx="100">
                  <c:v>9-Apr</c:v>
                </c:pt>
                <c:pt idx="101">
                  <c:v>10-Apr</c:v>
                </c:pt>
                <c:pt idx="102">
                  <c:v>11-Apr</c:v>
                </c:pt>
                <c:pt idx="103">
                  <c:v>12-Apr</c:v>
                </c:pt>
                <c:pt idx="104">
                  <c:v>13-Apr</c:v>
                </c:pt>
                <c:pt idx="105">
                  <c:v>14-Apr</c:v>
                </c:pt>
                <c:pt idx="106">
                  <c:v>15-Apr</c:v>
                </c:pt>
                <c:pt idx="107">
                  <c:v>16-Apr</c:v>
                </c:pt>
                <c:pt idx="108">
                  <c:v>17-Apr</c:v>
                </c:pt>
                <c:pt idx="109">
                  <c:v>18-Apr</c:v>
                </c:pt>
                <c:pt idx="110">
                  <c:v>19-Apr</c:v>
                </c:pt>
                <c:pt idx="111">
                  <c:v>20-Apr</c:v>
                </c:pt>
                <c:pt idx="112">
                  <c:v>21-Apr</c:v>
                </c:pt>
                <c:pt idx="113">
                  <c:v>22-Apr</c:v>
                </c:pt>
                <c:pt idx="114">
                  <c:v>23-Apr</c:v>
                </c:pt>
                <c:pt idx="115">
                  <c:v>24-Apr</c:v>
                </c:pt>
                <c:pt idx="116">
                  <c:v>25-Apr</c:v>
                </c:pt>
                <c:pt idx="117">
                  <c:v>26-Apr</c:v>
                </c:pt>
                <c:pt idx="118">
                  <c:v>27-Apr</c:v>
                </c:pt>
                <c:pt idx="119">
                  <c:v>28-Apr</c:v>
                </c:pt>
                <c:pt idx="120">
                  <c:v>29-Apr</c:v>
                </c:pt>
                <c:pt idx="121">
                  <c:v>30-Apr</c:v>
                </c:pt>
                <c:pt idx="122">
                  <c:v>1-May</c:v>
                </c:pt>
                <c:pt idx="123">
                  <c:v>2-May</c:v>
                </c:pt>
                <c:pt idx="124">
                  <c:v>3-May</c:v>
                </c:pt>
                <c:pt idx="125">
                  <c:v>4-May</c:v>
                </c:pt>
                <c:pt idx="126">
                  <c:v>5-May</c:v>
                </c:pt>
                <c:pt idx="127">
                  <c:v>6-May</c:v>
                </c:pt>
                <c:pt idx="128">
                  <c:v>7-May</c:v>
                </c:pt>
                <c:pt idx="129">
                  <c:v>8-May</c:v>
                </c:pt>
                <c:pt idx="130">
                  <c:v>9-May</c:v>
                </c:pt>
                <c:pt idx="131">
                  <c:v>10-May</c:v>
                </c:pt>
                <c:pt idx="132">
                  <c:v>11-May</c:v>
                </c:pt>
                <c:pt idx="133">
                  <c:v>12-May</c:v>
                </c:pt>
                <c:pt idx="134">
                  <c:v>13-May</c:v>
                </c:pt>
                <c:pt idx="135">
                  <c:v>14-May</c:v>
                </c:pt>
                <c:pt idx="136">
                  <c:v>15-May</c:v>
                </c:pt>
                <c:pt idx="137">
                  <c:v>16-May</c:v>
                </c:pt>
                <c:pt idx="138">
                  <c:v>17-May</c:v>
                </c:pt>
                <c:pt idx="139">
                  <c:v>18-May</c:v>
                </c:pt>
                <c:pt idx="140">
                  <c:v>19-May</c:v>
                </c:pt>
                <c:pt idx="141">
                  <c:v>20-May</c:v>
                </c:pt>
                <c:pt idx="142">
                  <c:v>21-May</c:v>
                </c:pt>
                <c:pt idx="143">
                  <c:v>22-May</c:v>
                </c:pt>
                <c:pt idx="144">
                  <c:v>23-May</c:v>
                </c:pt>
                <c:pt idx="145">
                  <c:v>24-May</c:v>
                </c:pt>
                <c:pt idx="146">
                  <c:v>25-May</c:v>
                </c:pt>
                <c:pt idx="147">
                  <c:v>26-May</c:v>
                </c:pt>
                <c:pt idx="148">
                  <c:v>27-May</c:v>
                </c:pt>
                <c:pt idx="149">
                  <c:v>28-May</c:v>
                </c:pt>
                <c:pt idx="150">
                  <c:v>29-May</c:v>
                </c:pt>
                <c:pt idx="151">
                  <c:v>30-May</c:v>
                </c:pt>
                <c:pt idx="152">
                  <c:v>31-May</c:v>
                </c:pt>
                <c:pt idx="153">
                  <c:v>1-Jun</c:v>
                </c:pt>
                <c:pt idx="154">
                  <c:v>2-Jun</c:v>
                </c:pt>
                <c:pt idx="155">
                  <c:v>3-Jun</c:v>
                </c:pt>
                <c:pt idx="156">
                  <c:v>4-Jun</c:v>
                </c:pt>
                <c:pt idx="157">
                  <c:v>5-Jun</c:v>
                </c:pt>
                <c:pt idx="158">
                  <c:v>6-Jun</c:v>
                </c:pt>
                <c:pt idx="159">
                  <c:v>7-Jun</c:v>
                </c:pt>
                <c:pt idx="160">
                  <c:v>8-Jun</c:v>
                </c:pt>
                <c:pt idx="161">
                  <c:v>9-Jun</c:v>
                </c:pt>
                <c:pt idx="162">
                  <c:v>10-Jun</c:v>
                </c:pt>
                <c:pt idx="163">
                  <c:v>11-Jun</c:v>
                </c:pt>
                <c:pt idx="164">
                  <c:v>12-Jun</c:v>
                </c:pt>
                <c:pt idx="165">
                  <c:v>13-Jun</c:v>
                </c:pt>
                <c:pt idx="166">
                  <c:v>14-Jun</c:v>
                </c:pt>
                <c:pt idx="167">
                  <c:v>15-Jun</c:v>
                </c:pt>
                <c:pt idx="168">
                  <c:v>16-Jun</c:v>
                </c:pt>
                <c:pt idx="169">
                  <c:v>17-Jun</c:v>
                </c:pt>
                <c:pt idx="170">
                  <c:v>18-Jun</c:v>
                </c:pt>
                <c:pt idx="171">
                  <c:v>19-Jun</c:v>
                </c:pt>
                <c:pt idx="172">
                  <c:v>20-Jun</c:v>
                </c:pt>
                <c:pt idx="173">
                  <c:v>21-Jun</c:v>
                </c:pt>
                <c:pt idx="174">
                  <c:v>22-Jun</c:v>
                </c:pt>
                <c:pt idx="175">
                  <c:v>23-Jun</c:v>
                </c:pt>
                <c:pt idx="176">
                  <c:v>24-Jun</c:v>
                </c:pt>
                <c:pt idx="177">
                  <c:v>25-Jun</c:v>
                </c:pt>
                <c:pt idx="178">
                  <c:v>26-Jun</c:v>
                </c:pt>
                <c:pt idx="179">
                  <c:v>27-Jun</c:v>
                </c:pt>
                <c:pt idx="180">
                  <c:v>28-Jun</c:v>
                </c:pt>
                <c:pt idx="181">
                  <c:v>29-Jun</c:v>
                </c:pt>
                <c:pt idx="182">
                  <c:v>30-Jun</c:v>
                </c:pt>
                <c:pt idx="183">
                  <c:v>1-Jul</c:v>
                </c:pt>
                <c:pt idx="184">
                  <c:v>2-Jul</c:v>
                </c:pt>
                <c:pt idx="185">
                  <c:v>3-Jul</c:v>
                </c:pt>
                <c:pt idx="186">
                  <c:v>4-Jul</c:v>
                </c:pt>
                <c:pt idx="187">
                  <c:v>5-Jul</c:v>
                </c:pt>
                <c:pt idx="188">
                  <c:v>6-Jul</c:v>
                </c:pt>
                <c:pt idx="189">
                  <c:v>7-Jul</c:v>
                </c:pt>
                <c:pt idx="190">
                  <c:v>8-Jul</c:v>
                </c:pt>
                <c:pt idx="191">
                  <c:v>9-Jul</c:v>
                </c:pt>
                <c:pt idx="192">
                  <c:v>10-Jul</c:v>
                </c:pt>
                <c:pt idx="193">
                  <c:v>11-Jul</c:v>
                </c:pt>
                <c:pt idx="194">
                  <c:v>12-Jul</c:v>
                </c:pt>
                <c:pt idx="195">
                  <c:v>13-Jul</c:v>
                </c:pt>
                <c:pt idx="196">
                  <c:v>14-Jul</c:v>
                </c:pt>
                <c:pt idx="197">
                  <c:v>15-Jul</c:v>
                </c:pt>
                <c:pt idx="198">
                  <c:v>16-Jul</c:v>
                </c:pt>
                <c:pt idx="199">
                  <c:v>17-Jul</c:v>
                </c:pt>
                <c:pt idx="200">
                  <c:v>18-Jul</c:v>
                </c:pt>
                <c:pt idx="201">
                  <c:v>19-Jul</c:v>
                </c:pt>
                <c:pt idx="202">
                  <c:v>20-Jul</c:v>
                </c:pt>
                <c:pt idx="203">
                  <c:v>21-Jul</c:v>
                </c:pt>
                <c:pt idx="204">
                  <c:v>22-Jul</c:v>
                </c:pt>
                <c:pt idx="205">
                  <c:v>23-Jul</c:v>
                </c:pt>
                <c:pt idx="206">
                  <c:v>24-Jul</c:v>
                </c:pt>
                <c:pt idx="207">
                  <c:v>25-Jul</c:v>
                </c:pt>
                <c:pt idx="208">
                  <c:v>26-Jul</c:v>
                </c:pt>
                <c:pt idx="209">
                  <c:v>27-Jul</c:v>
                </c:pt>
                <c:pt idx="210">
                  <c:v>28-Jul</c:v>
                </c:pt>
                <c:pt idx="211">
                  <c:v>29-Jul</c:v>
                </c:pt>
                <c:pt idx="212">
                  <c:v>30-Jul</c:v>
                </c:pt>
                <c:pt idx="213">
                  <c:v>31-Jul</c:v>
                </c:pt>
                <c:pt idx="214">
                  <c:v>1-Aug</c:v>
                </c:pt>
                <c:pt idx="215">
                  <c:v>2-Aug</c:v>
                </c:pt>
                <c:pt idx="216">
                  <c:v>3-Aug</c:v>
                </c:pt>
                <c:pt idx="217">
                  <c:v>4-Aug</c:v>
                </c:pt>
                <c:pt idx="218">
                  <c:v>5-Aug</c:v>
                </c:pt>
                <c:pt idx="219">
                  <c:v>6-Aug</c:v>
                </c:pt>
                <c:pt idx="220">
                  <c:v>7-Aug</c:v>
                </c:pt>
                <c:pt idx="221">
                  <c:v>8-Aug</c:v>
                </c:pt>
                <c:pt idx="222">
                  <c:v>9-Aug</c:v>
                </c:pt>
                <c:pt idx="223">
                  <c:v>10-Aug</c:v>
                </c:pt>
                <c:pt idx="224">
                  <c:v>11-Aug</c:v>
                </c:pt>
                <c:pt idx="225">
                  <c:v>12-Aug</c:v>
                </c:pt>
                <c:pt idx="226">
                  <c:v>13-Aug</c:v>
                </c:pt>
                <c:pt idx="227">
                  <c:v>14-Aug</c:v>
                </c:pt>
                <c:pt idx="228">
                  <c:v>15-Aug</c:v>
                </c:pt>
                <c:pt idx="229">
                  <c:v>16-Aug</c:v>
                </c:pt>
                <c:pt idx="230">
                  <c:v>17-Aug</c:v>
                </c:pt>
                <c:pt idx="231">
                  <c:v>18-Aug</c:v>
                </c:pt>
                <c:pt idx="232">
                  <c:v>19-Aug</c:v>
                </c:pt>
                <c:pt idx="233">
                  <c:v>20-Aug</c:v>
                </c:pt>
                <c:pt idx="234">
                  <c:v>21-Aug</c:v>
                </c:pt>
                <c:pt idx="235">
                  <c:v>22-Aug</c:v>
                </c:pt>
                <c:pt idx="236">
                  <c:v>23-Aug</c:v>
                </c:pt>
                <c:pt idx="237">
                  <c:v>24-Aug</c:v>
                </c:pt>
                <c:pt idx="238">
                  <c:v>25-Aug</c:v>
                </c:pt>
                <c:pt idx="239">
                  <c:v>26-Aug</c:v>
                </c:pt>
                <c:pt idx="240">
                  <c:v>27-Aug</c:v>
                </c:pt>
                <c:pt idx="241">
                  <c:v>28-Aug</c:v>
                </c:pt>
                <c:pt idx="242">
                  <c:v>29-Aug</c:v>
                </c:pt>
                <c:pt idx="243">
                  <c:v>30-Aug</c:v>
                </c:pt>
                <c:pt idx="244">
                  <c:v>31-Aug</c:v>
                </c:pt>
                <c:pt idx="245">
                  <c:v>1-Sep</c:v>
                </c:pt>
                <c:pt idx="246">
                  <c:v>2-Sep</c:v>
                </c:pt>
                <c:pt idx="247">
                  <c:v>3-Sep</c:v>
                </c:pt>
                <c:pt idx="248">
                  <c:v>4-Sep</c:v>
                </c:pt>
                <c:pt idx="249">
                  <c:v>5-Sep</c:v>
                </c:pt>
                <c:pt idx="250">
                  <c:v>6-Sep</c:v>
                </c:pt>
                <c:pt idx="251">
                  <c:v>7-Sep</c:v>
                </c:pt>
                <c:pt idx="252">
                  <c:v>8-Sep</c:v>
                </c:pt>
                <c:pt idx="253">
                  <c:v>9-Sep</c:v>
                </c:pt>
                <c:pt idx="254">
                  <c:v>10-Sep</c:v>
                </c:pt>
                <c:pt idx="255">
                  <c:v>11-Sep</c:v>
                </c:pt>
                <c:pt idx="256">
                  <c:v>12-Sep</c:v>
                </c:pt>
                <c:pt idx="257">
                  <c:v>13-Sep</c:v>
                </c:pt>
                <c:pt idx="258">
                  <c:v>14-Sep</c:v>
                </c:pt>
                <c:pt idx="259">
                  <c:v>15-Sep</c:v>
                </c:pt>
                <c:pt idx="260">
                  <c:v>16-Sep</c:v>
                </c:pt>
                <c:pt idx="261">
                  <c:v>17-Sep</c:v>
                </c:pt>
                <c:pt idx="262">
                  <c:v>18-Sep</c:v>
                </c:pt>
                <c:pt idx="263">
                  <c:v>19-Sep</c:v>
                </c:pt>
                <c:pt idx="264">
                  <c:v>20-Sep</c:v>
                </c:pt>
                <c:pt idx="265">
                  <c:v>21-Sep</c:v>
                </c:pt>
                <c:pt idx="266">
                  <c:v>22-Sep</c:v>
                </c:pt>
                <c:pt idx="267">
                  <c:v>23-Sep</c:v>
                </c:pt>
                <c:pt idx="268">
                  <c:v>24-Sep</c:v>
                </c:pt>
                <c:pt idx="269">
                  <c:v>25-Sep</c:v>
                </c:pt>
                <c:pt idx="270">
                  <c:v>26-Sep</c:v>
                </c:pt>
                <c:pt idx="271">
                  <c:v>27-Sep</c:v>
                </c:pt>
                <c:pt idx="272">
                  <c:v>28-Sep</c:v>
                </c:pt>
                <c:pt idx="273">
                  <c:v>29-Sep</c:v>
                </c:pt>
                <c:pt idx="274">
                  <c:v>30-Sep</c:v>
                </c:pt>
                <c:pt idx="275">
                  <c:v>1-Oct</c:v>
                </c:pt>
                <c:pt idx="276">
                  <c:v>2-Oct</c:v>
                </c:pt>
                <c:pt idx="277">
                  <c:v>3-Oct</c:v>
                </c:pt>
                <c:pt idx="278">
                  <c:v>4-Oct</c:v>
                </c:pt>
                <c:pt idx="279">
                  <c:v>5-Oct</c:v>
                </c:pt>
                <c:pt idx="280">
                  <c:v>6-Oct</c:v>
                </c:pt>
                <c:pt idx="281">
                  <c:v>7-Oct</c:v>
                </c:pt>
                <c:pt idx="282">
                  <c:v>8-Oct</c:v>
                </c:pt>
                <c:pt idx="283">
                  <c:v>9-Oct</c:v>
                </c:pt>
                <c:pt idx="284">
                  <c:v>10-Oct</c:v>
                </c:pt>
                <c:pt idx="285">
                  <c:v>11-Oct</c:v>
                </c:pt>
                <c:pt idx="286">
                  <c:v>12-Oct</c:v>
                </c:pt>
                <c:pt idx="287">
                  <c:v>13-Oct</c:v>
                </c:pt>
                <c:pt idx="288">
                  <c:v>14-Oct</c:v>
                </c:pt>
                <c:pt idx="289">
                  <c:v>15-Oct</c:v>
                </c:pt>
                <c:pt idx="290">
                  <c:v>16-Oct</c:v>
                </c:pt>
                <c:pt idx="291">
                  <c:v>17-Oct</c:v>
                </c:pt>
                <c:pt idx="292">
                  <c:v>18-Oct</c:v>
                </c:pt>
                <c:pt idx="293">
                  <c:v>19-Oct</c:v>
                </c:pt>
                <c:pt idx="294">
                  <c:v>20-Oct</c:v>
                </c:pt>
                <c:pt idx="295">
                  <c:v>21-Oct</c:v>
                </c:pt>
                <c:pt idx="296">
                  <c:v>22-Oct</c:v>
                </c:pt>
                <c:pt idx="297">
                  <c:v>23-Oct</c:v>
                </c:pt>
                <c:pt idx="298">
                  <c:v>24-Oct</c:v>
                </c:pt>
                <c:pt idx="299">
                  <c:v>25-Oct</c:v>
                </c:pt>
                <c:pt idx="300">
                  <c:v>26-Oct</c:v>
                </c:pt>
                <c:pt idx="301">
                  <c:v>27-Oct</c:v>
                </c:pt>
                <c:pt idx="302">
                  <c:v>28-Oct</c:v>
                </c:pt>
                <c:pt idx="303">
                  <c:v>29-Oct</c:v>
                </c:pt>
                <c:pt idx="304">
                  <c:v>30-Oct</c:v>
                </c:pt>
                <c:pt idx="305">
                  <c:v>31-Oct</c:v>
                </c:pt>
                <c:pt idx="306">
                  <c:v>1-Nov</c:v>
                </c:pt>
                <c:pt idx="307">
                  <c:v>2-Nov</c:v>
                </c:pt>
                <c:pt idx="308">
                  <c:v>3-Nov</c:v>
                </c:pt>
                <c:pt idx="309">
                  <c:v>4-Nov</c:v>
                </c:pt>
                <c:pt idx="310">
                  <c:v>5-Nov</c:v>
                </c:pt>
                <c:pt idx="311">
                  <c:v>6-Nov</c:v>
                </c:pt>
                <c:pt idx="312">
                  <c:v>7-Nov</c:v>
                </c:pt>
                <c:pt idx="313">
                  <c:v>8-Nov</c:v>
                </c:pt>
                <c:pt idx="314">
                  <c:v>9-Nov</c:v>
                </c:pt>
                <c:pt idx="315">
                  <c:v>10-Nov</c:v>
                </c:pt>
                <c:pt idx="316">
                  <c:v>11-Nov</c:v>
                </c:pt>
                <c:pt idx="317">
                  <c:v>12-Nov</c:v>
                </c:pt>
                <c:pt idx="318">
                  <c:v>13-Nov</c:v>
                </c:pt>
                <c:pt idx="319">
                  <c:v>14-Nov</c:v>
                </c:pt>
                <c:pt idx="320">
                  <c:v>15-Nov</c:v>
                </c:pt>
                <c:pt idx="321">
                  <c:v>16-Nov</c:v>
                </c:pt>
                <c:pt idx="322">
                  <c:v>17-Nov</c:v>
                </c:pt>
                <c:pt idx="323">
                  <c:v>18-Nov</c:v>
                </c:pt>
                <c:pt idx="324">
                  <c:v>19-Nov</c:v>
                </c:pt>
                <c:pt idx="325">
                  <c:v>20-Nov</c:v>
                </c:pt>
                <c:pt idx="326">
                  <c:v>21-Nov</c:v>
                </c:pt>
                <c:pt idx="327">
                  <c:v>22-Nov</c:v>
                </c:pt>
                <c:pt idx="328">
                  <c:v>23-Nov</c:v>
                </c:pt>
                <c:pt idx="329">
                  <c:v>24-Nov</c:v>
                </c:pt>
                <c:pt idx="330">
                  <c:v>25-Nov</c:v>
                </c:pt>
                <c:pt idx="331">
                  <c:v>26-Nov</c:v>
                </c:pt>
                <c:pt idx="332">
                  <c:v>27-Nov</c:v>
                </c:pt>
                <c:pt idx="333">
                  <c:v>28-Nov</c:v>
                </c:pt>
                <c:pt idx="334">
                  <c:v>29-Nov</c:v>
                </c:pt>
                <c:pt idx="335">
                  <c:v>30-Nov</c:v>
                </c:pt>
                <c:pt idx="336">
                  <c:v>1-Dec</c:v>
                </c:pt>
                <c:pt idx="337">
                  <c:v>2-Dec</c:v>
                </c:pt>
                <c:pt idx="338">
                  <c:v>3-Dec</c:v>
                </c:pt>
                <c:pt idx="339">
                  <c:v>4-Dec</c:v>
                </c:pt>
                <c:pt idx="340">
                  <c:v>5-Dec</c:v>
                </c:pt>
                <c:pt idx="341">
                  <c:v>6-Dec</c:v>
                </c:pt>
                <c:pt idx="342">
                  <c:v>7-Dec</c:v>
                </c:pt>
                <c:pt idx="343">
                  <c:v>8-Dec</c:v>
                </c:pt>
                <c:pt idx="344">
                  <c:v>9-Dec</c:v>
                </c:pt>
                <c:pt idx="345">
                  <c:v>10-Dec</c:v>
                </c:pt>
                <c:pt idx="346">
                  <c:v>11-Dec</c:v>
                </c:pt>
                <c:pt idx="347">
                  <c:v>12-Dec</c:v>
                </c:pt>
                <c:pt idx="348">
                  <c:v>13-Dec</c:v>
                </c:pt>
                <c:pt idx="349">
                  <c:v>14-Dec</c:v>
                </c:pt>
                <c:pt idx="350">
                  <c:v>15-Dec</c:v>
                </c:pt>
                <c:pt idx="351">
                  <c:v>16-Dec</c:v>
                </c:pt>
                <c:pt idx="352">
                  <c:v>17-Dec</c:v>
                </c:pt>
                <c:pt idx="353">
                  <c:v>18-Dec</c:v>
                </c:pt>
                <c:pt idx="354">
                  <c:v>19-Dec</c:v>
                </c:pt>
                <c:pt idx="355">
                  <c:v>20-Dec</c:v>
                </c:pt>
                <c:pt idx="356">
                  <c:v>21-Dec</c:v>
                </c:pt>
                <c:pt idx="357">
                  <c:v>22-Dec</c:v>
                </c:pt>
                <c:pt idx="358">
                  <c:v>23-Dec</c:v>
                </c:pt>
                <c:pt idx="359">
                  <c:v>24-Dec</c:v>
                </c:pt>
                <c:pt idx="360">
                  <c:v>25-Dec</c:v>
                </c:pt>
                <c:pt idx="361">
                  <c:v>26-Dec</c:v>
                </c:pt>
                <c:pt idx="362">
                  <c:v>27-Dec</c:v>
                </c:pt>
                <c:pt idx="363">
                  <c:v>28-Dec</c:v>
                </c:pt>
                <c:pt idx="364">
                  <c:v>29-Dec</c:v>
                </c:pt>
                <c:pt idx="365">
                  <c:v>30-Dec</c:v>
                </c:pt>
                <c:pt idx="366">
                  <c:v>31-Dec</c:v>
                </c:pt>
              </c:strCache>
            </c:strRef>
          </c:cat>
          <c:val>
            <c:numRef>
              <c:f>Graphs!$C$1:$C$367</c:f>
              <c:numCache>
                <c:formatCode>General</c:formatCode>
                <c:ptCount val="367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2</c:v>
                </c:pt>
                <c:pt idx="25">
                  <c:v>3</c:v>
                </c:pt>
                <c:pt idx="26">
                  <c:v>4</c:v>
                </c:pt>
                <c:pt idx="27">
                  <c:v>5</c:v>
                </c:pt>
                <c:pt idx="28">
                  <c:v>6</c:v>
                </c:pt>
                <c:pt idx="29">
                  <c:v>7</c:v>
                </c:pt>
                <c:pt idx="30">
                  <c:v>8</c:v>
                </c:pt>
                <c:pt idx="31">
                  <c:v>9</c:v>
                </c:pt>
                <c:pt idx="32">
                  <c:v>10</c:v>
                </c:pt>
                <c:pt idx="33">
                  <c:v>11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1</c:v>
                </c:pt>
                <c:pt idx="57">
                  <c:v>2</c:v>
                </c:pt>
                <c:pt idx="58">
                  <c:v>3</c:v>
                </c:pt>
                <c:pt idx="59">
                  <c:v>4</c:v>
                </c:pt>
                <c:pt idx="60">
                  <c:v>5</c:v>
                </c:pt>
                <c:pt idx="61">
                  <c:v>6</c:v>
                </c:pt>
                <c:pt idx="62">
                  <c:v>7</c:v>
                </c:pt>
                <c:pt idx="63">
                  <c:v>0</c:v>
                </c:pt>
                <c:pt idx="64">
                  <c:v>1</c:v>
                </c:pt>
                <c:pt idx="65">
                  <c:v>2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1</c:v>
                </c:pt>
                <c:pt idx="73">
                  <c:v>2</c:v>
                </c:pt>
                <c:pt idx="74">
                  <c:v>3</c:v>
                </c:pt>
                <c:pt idx="75">
                  <c:v>0</c:v>
                </c:pt>
                <c:pt idx="76">
                  <c:v>1</c:v>
                </c:pt>
                <c:pt idx="77">
                  <c:v>2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1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1</c:v>
                </c:pt>
                <c:pt idx="86">
                  <c:v>2</c:v>
                </c:pt>
                <c:pt idx="87">
                  <c:v>0</c:v>
                </c:pt>
                <c:pt idx="88">
                  <c:v>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1</c:v>
                </c:pt>
                <c:pt idx="110">
                  <c:v>2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1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1</c:v>
                </c:pt>
                <c:pt idx="199">
                  <c:v>2</c:v>
                </c:pt>
                <c:pt idx="200">
                  <c:v>3</c:v>
                </c:pt>
                <c:pt idx="201">
                  <c:v>4</c:v>
                </c:pt>
                <c:pt idx="202">
                  <c:v>5</c:v>
                </c:pt>
                <c:pt idx="203">
                  <c:v>6</c:v>
                </c:pt>
                <c:pt idx="204">
                  <c:v>7</c:v>
                </c:pt>
                <c:pt idx="205">
                  <c:v>8</c:v>
                </c:pt>
                <c:pt idx="206">
                  <c:v>9</c:v>
                </c:pt>
                <c:pt idx="207">
                  <c:v>10</c:v>
                </c:pt>
                <c:pt idx="208">
                  <c:v>11</c:v>
                </c:pt>
                <c:pt idx="209">
                  <c:v>12</c:v>
                </c:pt>
                <c:pt idx="210">
                  <c:v>13</c:v>
                </c:pt>
                <c:pt idx="211">
                  <c:v>14</c:v>
                </c:pt>
                <c:pt idx="212">
                  <c:v>15</c:v>
                </c:pt>
                <c:pt idx="213">
                  <c:v>0</c:v>
                </c:pt>
                <c:pt idx="214">
                  <c:v>0</c:v>
                </c:pt>
                <c:pt idx="215">
                  <c:v>1</c:v>
                </c:pt>
                <c:pt idx="216">
                  <c:v>2</c:v>
                </c:pt>
                <c:pt idx="217">
                  <c:v>3</c:v>
                </c:pt>
                <c:pt idx="218">
                  <c:v>4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1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1</c:v>
                </c:pt>
                <c:pt idx="229">
                  <c:v>2</c:v>
                </c:pt>
                <c:pt idx="230">
                  <c:v>3</c:v>
                </c:pt>
                <c:pt idx="231">
                  <c:v>4</c:v>
                </c:pt>
                <c:pt idx="232">
                  <c:v>5</c:v>
                </c:pt>
                <c:pt idx="233">
                  <c:v>6</c:v>
                </c:pt>
                <c:pt idx="234">
                  <c:v>7</c:v>
                </c:pt>
                <c:pt idx="235">
                  <c:v>8</c:v>
                </c:pt>
                <c:pt idx="236">
                  <c:v>9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1</c:v>
                </c:pt>
                <c:pt idx="244">
                  <c:v>2</c:v>
                </c:pt>
                <c:pt idx="245">
                  <c:v>3</c:v>
                </c:pt>
                <c:pt idx="246">
                  <c:v>4</c:v>
                </c:pt>
                <c:pt idx="247">
                  <c:v>5</c:v>
                </c:pt>
                <c:pt idx="248">
                  <c:v>6</c:v>
                </c:pt>
                <c:pt idx="249">
                  <c:v>7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1</c:v>
                </c:pt>
                <c:pt idx="256">
                  <c:v>2</c:v>
                </c:pt>
                <c:pt idx="257">
                  <c:v>3</c:v>
                </c:pt>
                <c:pt idx="258">
                  <c:v>4</c:v>
                </c:pt>
                <c:pt idx="259">
                  <c:v>5</c:v>
                </c:pt>
                <c:pt idx="260">
                  <c:v>6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1</c:v>
                </c:pt>
                <c:pt idx="265">
                  <c:v>2</c:v>
                </c:pt>
                <c:pt idx="266">
                  <c:v>3</c:v>
                </c:pt>
                <c:pt idx="267">
                  <c:v>4</c:v>
                </c:pt>
                <c:pt idx="268">
                  <c:v>5</c:v>
                </c:pt>
                <c:pt idx="269">
                  <c:v>6</c:v>
                </c:pt>
                <c:pt idx="270">
                  <c:v>7</c:v>
                </c:pt>
                <c:pt idx="271">
                  <c:v>8</c:v>
                </c:pt>
                <c:pt idx="272">
                  <c:v>9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1</c:v>
                </c:pt>
                <c:pt idx="282">
                  <c:v>2</c:v>
                </c:pt>
                <c:pt idx="283">
                  <c:v>3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1</c:v>
                </c:pt>
                <c:pt idx="288">
                  <c:v>2</c:v>
                </c:pt>
                <c:pt idx="289">
                  <c:v>3</c:v>
                </c:pt>
                <c:pt idx="290">
                  <c:v>4</c:v>
                </c:pt>
                <c:pt idx="291">
                  <c:v>5</c:v>
                </c:pt>
                <c:pt idx="292">
                  <c:v>6</c:v>
                </c:pt>
                <c:pt idx="293">
                  <c:v>7</c:v>
                </c:pt>
                <c:pt idx="294">
                  <c:v>8</c:v>
                </c:pt>
                <c:pt idx="295">
                  <c:v>9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1</c:v>
                </c:pt>
                <c:pt idx="312">
                  <c:v>2</c:v>
                </c:pt>
                <c:pt idx="313">
                  <c:v>3</c:v>
                </c:pt>
                <c:pt idx="314">
                  <c:v>4</c:v>
                </c:pt>
                <c:pt idx="315">
                  <c:v>5</c:v>
                </c:pt>
                <c:pt idx="316">
                  <c:v>6</c:v>
                </c:pt>
                <c:pt idx="317">
                  <c:v>7</c:v>
                </c:pt>
                <c:pt idx="318">
                  <c:v>8</c:v>
                </c:pt>
                <c:pt idx="319">
                  <c:v>0</c:v>
                </c:pt>
                <c:pt idx="320">
                  <c:v>1</c:v>
                </c:pt>
                <c:pt idx="321">
                  <c:v>2</c:v>
                </c:pt>
                <c:pt idx="322">
                  <c:v>3</c:v>
                </c:pt>
                <c:pt idx="323">
                  <c:v>0</c:v>
                </c:pt>
                <c:pt idx="324">
                  <c:v>0</c:v>
                </c:pt>
                <c:pt idx="325">
                  <c:v>1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8A-457F-B5E6-8ABD779E1AA2}"/>
            </c:ext>
          </c:extLst>
        </c:ser>
        <c:ser>
          <c:idx val="2"/>
          <c:order val="2"/>
          <c:tx>
            <c:v>2023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Graphs!$A$1:$A$367</c:f>
              <c:strCache>
                <c:ptCount val="367"/>
                <c:pt idx="0">
                  <c:v>Date</c:v>
                </c:pt>
                <c:pt idx="1">
                  <c:v>1-Jan</c:v>
                </c:pt>
                <c:pt idx="2">
                  <c:v>2-Jan</c:v>
                </c:pt>
                <c:pt idx="3">
                  <c:v>3-Jan</c:v>
                </c:pt>
                <c:pt idx="4">
                  <c:v>4-Jan</c:v>
                </c:pt>
                <c:pt idx="5">
                  <c:v>5-Jan</c:v>
                </c:pt>
                <c:pt idx="6">
                  <c:v>6-Jan</c:v>
                </c:pt>
                <c:pt idx="7">
                  <c:v>7-Jan</c:v>
                </c:pt>
                <c:pt idx="8">
                  <c:v>8-Jan</c:v>
                </c:pt>
                <c:pt idx="9">
                  <c:v>9-Jan</c:v>
                </c:pt>
                <c:pt idx="10">
                  <c:v>10-Jan</c:v>
                </c:pt>
                <c:pt idx="11">
                  <c:v>11-Jan</c:v>
                </c:pt>
                <c:pt idx="12">
                  <c:v>12-Jan</c:v>
                </c:pt>
                <c:pt idx="13">
                  <c:v>13-Jan</c:v>
                </c:pt>
                <c:pt idx="14">
                  <c:v>14-Jan</c:v>
                </c:pt>
                <c:pt idx="15">
                  <c:v>15-Jan</c:v>
                </c:pt>
                <c:pt idx="16">
                  <c:v>16-Jan</c:v>
                </c:pt>
                <c:pt idx="17">
                  <c:v>17-Jan</c:v>
                </c:pt>
                <c:pt idx="18">
                  <c:v>18-Jan</c:v>
                </c:pt>
                <c:pt idx="19">
                  <c:v>19-Jan</c:v>
                </c:pt>
                <c:pt idx="20">
                  <c:v>20-Jan</c:v>
                </c:pt>
                <c:pt idx="21">
                  <c:v>21-Jan</c:v>
                </c:pt>
                <c:pt idx="22">
                  <c:v>22-Jan</c:v>
                </c:pt>
                <c:pt idx="23">
                  <c:v>23-Jan</c:v>
                </c:pt>
                <c:pt idx="24">
                  <c:v>24-Jan</c:v>
                </c:pt>
                <c:pt idx="25">
                  <c:v>25-Jan</c:v>
                </c:pt>
                <c:pt idx="26">
                  <c:v>26-Jan</c:v>
                </c:pt>
                <c:pt idx="27">
                  <c:v>27-Jan</c:v>
                </c:pt>
                <c:pt idx="28">
                  <c:v>28-Jan</c:v>
                </c:pt>
                <c:pt idx="29">
                  <c:v>29-Jan</c:v>
                </c:pt>
                <c:pt idx="30">
                  <c:v>30-Jan</c:v>
                </c:pt>
                <c:pt idx="31">
                  <c:v>31-Jan</c:v>
                </c:pt>
                <c:pt idx="32">
                  <c:v>1-Feb</c:v>
                </c:pt>
                <c:pt idx="33">
                  <c:v>2-Feb</c:v>
                </c:pt>
                <c:pt idx="34">
                  <c:v>3-Feb</c:v>
                </c:pt>
                <c:pt idx="35">
                  <c:v>4-Feb</c:v>
                </c:pt>
                <c:pt idx="36">
                  <c:v>5-Feb</c:v>
                </c:pt>
                <c:pt idx="37">
                  <c:v>6-Feb</c:v>
                </c:pt>
                <c:pt idx="38">
                  <c:v>7-Feb</c:v>
                </c:pt>
                <c:pt idx="39">
                  <c:v>8-Feb</c:v>
                </c:pt>
                <c:pt idx="40">
                  <c:v>9-Feb</c:v>
                </c:pt>
                <c:pt idx="41">
                  <c:v>10-Feb</c:v>
                </c:pt>
                <c:pt idx="42">
                  <c:v>11-Feb</c:v>
                </c:pt>
                <c:pt idx="43">
                  <c:v>12-Feb</c:v>
                </c:pt>
                <c:pt idx="44">
                  <c:v>13-Feb</c:v>
                </c:pt>
                <c:pt idx="45">
                  <c:v>14-Feb</c:v>
                </c:pt>
                <c:pt idx="46">
                  <c:v>15-Feb</c:v>
                </c:pt>
                <c:pt idx="47">
                  <c:v>16-Feb</c:v>
                </c:pt>
                <c:pt idx="48">
                  <c:v>17-Feb</c:v>
                </c:pt>
                <c:pt idx="49">
                  <c:v>18-Feb</c:v>
                </c:pt>
                <c:pt idx="50">
                  <c:v>19-Feb</c:v>
                </c:pt>
                <c:pt idx="51">
                  <c:v>20-Feb</c:v>
                </c:pt>
                <c:pt idx="52">
                  <c:v>21-Feb</c:v>
                </c:pt>
                <c:pt idx="53">
                  <c:v>22-Feb</c:v>
                </c:pt>
                <c:pt idx="54">
                  <c:v>23-Feb</c:v>
                </c:pt>
                <c:pt idx="55">
                  <c:v>24-Feb</c:v>
                </c:pt>
                <c:pt idx="56">
                  <c:v>25-Feb</c:v>
                </c:pt>
                <c:pt idx="57">
                  <c:v>26-Feb</c:v>
                </c:pt>
                <c:pt idx="58">
                  <c:v>27-Feb</c:v>
                </c:pt>
                <c:pt idx="59">
                  <c:v>28-Feb</c:v>
                </c:pt>
                <c:pt idx="60">
                  <c:v>29-Feb</c:v>
                </c:pt>
                <c:pt idx="61">
                  <c:v>1-Mar</c:v>
                </c:pt>
                <c:pt idx="62">
                  <c:v>2-Mar</c:v>
                </c:pt>
                <c:pt idx="63">
                  <c:v>3-Mar</c:v>
                </c:pt>
                <c:pt idx="64">
                  <c:v>4-Mar</c:v>
                </c:pt>
                <c:pt idx="65">
                  <c:v>5-Mar</c:v>
                </c:pt>
                <c:pt idx="66">
                  <c:v>6-Mar</c:v>
                </c:pt>
                <c:pt idx="67">
                  <c:v>7-Mar</c:v>
                </c:pt>
                <c:pt idx="68">
                  <c:v>8-Mar</c:v>
                </c:pt>
                <c:pt idx="69">
                  <c:v>9-Mar</c:v>
                </c:pt>
                <c:pt idx="70">
                  <c:v>10-Mar</c:v>
                </c:pt>
                <c:pt idx="71">
                  <c:v>11-Mar</c:v>
                </c:pt>
                <c:pt idx="72">
                  <c:v>12-Mar</c:v>
                </c:pt>
                <c:pt idx="73">
                  <c:v>13-Mar</c:v>
                </c:pt>
                <c:pt idx="74">
                  <c:v>14-Mar</c:v>
                </c:pt>
                <c:pt idx="75">
                  <c:v>15-Mar</c:v>
                </c:pt>
                <c:pt idx="76">
                  <c:v>16-Mar</c:v>
                </c:pt>
                <c:pt idx="77">
                  <c:v>17-Mar</c:v>
                </c:pt>
                <c:pt idx="78">
                  <c:v>18-Mar</c:v>
                </c:pt>
                <c:pt idx="79">
                  <c:v>19-Mar</c:v>
                </c:pt>
                <c:pt idx="80">
                  <c:v>20-Mar</c:v>
                </c:pt>
                <c:pt idx="81">
                  <c:v>21-Mar</c:v>
                </c:pt>
                <c:pt idx="82">
                  <c:v>22-Mar</c:v>
                </c:pt>
                <c:pt idx="83">
                  <c:v>23-Mar</c:v>
                </c:pt>
                <c:pt idx="84">
                  <c:v>24-Mar</c:v>
                </c:pt>
                <c:pt idx="85">
                  <c:v>25-Mar</c:v>
                </c:pt>
                <c:pt idx="86">
                  <c:v>26-Mar</c:v>
                </c:pt>
                <c:pt idx="87">
                  <c:v>27-Mar</c:v>
                </c:pt>
                <c:pt idx="88">
                  <c:v>28-Mar</c:v>
                </c:pt>
                <c:pt idx="89">
                  <c:v>29-Mar</c:v>
                </c:pt>
                <c:pt idx="90">
                  <c:v>30-Mar</c:v>
                </c:pt>
                <c:pt idx="91">
                  <c:v>31-Mar</c:v>
                </c:pt>
                <c:pt idx="92">
                  <c:v>1-Apr</c:v>
                </c:pt>
                <c:pt idx="93">
                  <c:v>2-Apr</c:v>
                </c:pt>
                <c:pt idx="94">
                  <c:v>3-Apr</c:v>
                </c:pt>
                <c:pt idx="95">
                  <c:v>4-Apr</c:v>
                </c:pt>
                <c:pt idx="96">
                  <c:v>5-Apr</c:v>
                </c:pt>
                <c:pt idx="97">
                  <c:v>6-Apr</c:v>
                </c:pt>
                <c:pt idx="98">
                  <c:v>7-Apr</c:v>
                </c:pt>
                <c:pt idx="99">
                  <c:v>8-Apr</c:v>
                </c:pt>
                <c:pt idx="100">
                  <c:v>9-Apr</c:v>
                </c:pt>
                <c:pt idx="101">
                  <c:v>10-Apr</c:v>
                </c:pt>
                <c:pt idx="102">
                  <c:v>11-Apr</c:v>
                </c:pt>
                <c:pt idx="103">
                  <c:v>12-Apr</c:v>
                </c:pt>
                <c:pt idx="104">
                  <c:v>13-Apr</c:v>
                </c:pt>
                <c:pt idx="105">
                  <c:v>14-Apr</c:v>
                </c:pt>
                <c:pt idx="106">
                  <c:v>15-Apr</c:v>
                </c:pt>
                <c:pt idx="107">
                  <c:v>16-Apr</c:v>
                </c:pt>
                <c:pt idx="108">
                  <c:v>17-Apr</c:v>
                </c:pt>
                <c:pt idx="109">
                  <c:v>18-Apr</c:v>
                </c:pt>
                <c:pt idx="110">
                  <c:v>19-Apr</c:v>
                </c:pt>
                <c:pt idx="111">
                  <c:v>20-Apr</c:v>
                </c:pt>
                <c:pt idx="112">
                  <c:v>21-Apr</c:v>
                </c:pt>
                <c:pt idx="113">
                  <c:v>22-Apr</c:v>
                </c:pt>
                <c:pt idx="114">
                  <c:v>23-Apr</c:v>
                </c:pt>
                <c:pt idx="115">
                  <c:v>24-Apr</c:v>
                </c:pt>
                <c:pt idx="116">
                  <c:v>25-Apr</c:v>
                </c:pt>
                <c:pt idx="117">
                  <c:v>26-Apr</c:v>
                </c:pt>
                <c:pt idx="118">
                  <c:v>27-Apr</c:v>
                </c:pt>
                <c:pt idx="119">
                  <c:v>28-Apr</c:v>
                </c:pt>
                <c:pt idx="120">
                  <c:v>29-Apr</c:v>
                </c:pt>
                <c:pt idx="121">
                  <c:v>30-Apr</c:v>
                </c:pt>
                <c:pt idx="122">
                  <c:v>1-May</c:v>
                </c:pt>
                <c:pt idx="123">
                  <c:v>2-May</c:v>
                </c:pt>
                <c:pt idx="124">
                  <c:v>3-May</c:v>
                </c:pt>
                <c:pt idx="125">
                  <c:v>4-May</c:v>
                </c:pt>
                <c:pt idx="126">
                  <c:v>5-May</c:v>
                </c:pt>
                <c:pt idx="127">
                  <c:v>6-May</c:v>
                </c:pt>
                <c:pt idx="128">
                  <c:v>7-May</c:v>
                </c:pt>
                <c:pt idx="129">
                  <c:v>8-May</c:v>
                </c:pt>
                <c:pt idx="130">
                  <c:v>9-May</c:v>
                </c:pt>
                <c:pt idx="131">
                  <c:v>10-May</c:v>
                </c:pt>
                <c:pt idx="132">
                  <c:v>11-May</c:v>
                </c:pt>
                <c:pt idx="133">
                  <c:v>12-May</c:v>
                </c:pt>
                <c:pt idx="134">
                  <c:v>13-May</c:v>
                </c:pt>
                <c:pt idx="135">
                  <c:v>14-May</c:v>
                </c:pt>
                <c:pt idx="136">
                  <c:v>15-May</c:v>
                </c:pt>
                <c:pt idx="137">
                  <c:v>16-May</c:v>
                </c:pt>
                <c:pt idx="138">
                  <c:v>17-May</c:v>
                </c:pt>
                <c:pt idx="139">
                  <c:v>18-May</c:v>
                </c:pt>
                <c:pt idx="140">
                  <c:v>19-May</c:v>
                </c:pt>
                <c:pt idx="141">
                  <c:v>20-May</c:v>
                </c:pt>
                <c:pt idx="142">
                  <c:v>21-May</c:v>
                </c:pt>
                <c:pt idx="143">
                  <c:v>22-May</c:v>
                </c:pt>
                <c:pt idx="144">
                  <c:v>23-May</c:v>
                </c:pt>
                <c:pt idx="145">
                  <c:v>24-May</c:v>
                </c:pt>
                <c:pt idx="146">
                  <c:v>25-May</c:v>
                </c:pt>
                <c:pt idx="147">
                  <c:v>26-May</c:v>
                </c:pt>
                <c:pt idx="148">
                  <c:v>27-May</c:v>
                </c:pt>
                <c:pt idx="149">
                  <c:v>28-May</c:v>
                </c:pt>
                <c:pt idx="150">
                  <c:v>29-May</c:v>
                </c:pt>
                <c:pt idx="151">
                  <c:v>30-May</c:v>
                </c:pt>
                <c:pt idx="152">
                  <c:v>31-May</c:v>
                </c:pt>
                <c:pt idx="153">
                  <c:v>1-Jun</c:v>
                </c:pt>
                <c:pt idx="154">
                  <c:v>2-Jun</c:v>
                </c:pt>
                <c:pt idx="155">
                  <c:v>3-Jun</c:v>
                </c:pt>
                <c:pt idx="156">
                  <c:v>4-Jun</c:v>
                </c:pt>
                <c:pt idx="157">
                  <c:v>5-Jun</c:v>
                </c:pt>
                <c:pt idx="158">
                  <c:v>6-Jun</c:v>
                </c:pt>
                <c:pt idx="159">
                  <c:v>7-Jun</c:v>
                </c:pt>
                <c:pt idx="160">
                  <c:v>8-Jun</c:v>
                </c:pt>
                <c:pt idx="161">
                  <c:v>9-Jun</c:v>
                </c:pt>
                <c:pt idx="162">
                  <c:v>10-Jun</c:v>
                </c:pt>
                <c:pt idx="163">
                  <c:v>11-Jun</c:v>
                </c:pt>
                <c:pt idx="164">
                  <c:v>12-Jun</c:v>
                </c:pt>
                <c:pt idx="165">
                  <c:v>13-Jun</c:v>
                </c:pt>
                <c:pt idx="166">
                  <c:v>14-Jun</c:v>
                </c:pt>
                <c:pt idx="167">
                  <c:v>15-Jun</c:v>
                </c:pt>
                <c:pt idx="168">
                  <c:v>16-Jun</c:v>
                </c:pt>
                <c:pt idx="169">
                  <c:v>17-Jun</c:v>
                </c:pt>
                <c:pt idx="170">
                  <c:v>18-Jun</c:v>
                </c:pt>
                <c:pt idx="171">
                  <c:v>19-Jun</c:v>
                </c:pt>
                <c:pt idx="172">
                  <c:v>20-Jun</c:v>
                </c:pt>
                <c:pt idx="173">
                  <c:v>21-Jun</c:v>
                </c:pt>
                <c:pt idx="174">
                  <c:v>22-Jun</c:v>
                </c:pt>
                <c:pt idx="175">
                  <c:v>23-Jun</c:v>
                </c:pt>
                <c:pt idx="176">
                  <c:v>24-Jun</c:v>
                </c:pt>
                <c:pt idx="177">
                  <c:v>25-Jun</c:v>
                </c:pt>
                <c:pt idx="178">
                  <c:v>26-Jun</c:v>
                </c:pt>
                <c:pt idx="179">
                  <c:v>27-Jun</c:v>
                </c:pt>
                <c:pt idx="180">
                  <c:v>28-Jun</c:v>
                </c:pt>
                <c:pt idx="181">
                  <c:v>29-Jun</c:v>
                </c:pt>
                <c:pt idx="182">
                  <c:v>30-Jun</c:v>
                </c:pt>
                <c:pt idx="183">
                  <c:v>1-Jul</c:v>
                </c:pt>
                <c:pt idx="184">
                  <c:v>2-Jul</c:v>
                </c:pt>
                <c:pt idx="185">
                  <c:v>3-Jul</c:v>
                </c:pt>
                <c:pt idx="186">
                  <c:v>4-Jul</c:v>
                </c:pt>
                <c:pt idx="187">
                  <c:v>5-Jul</c:v>
                </c:pt>
                <c:pt idx="188">
                  <c:v>6-Jul</c:v>
                </c:pt>
                <c:pt idx="189">
                  <c:v>7-Jul</c:v>
                </c:pt>
                <c:pt idx="190">
                  <c:v>8-Jul</c:v>
                </c:pt>
                <c:pt idx="191">
                  <c:v>9-Jul</c:v>
                </c:pt>
                <c:pt idx="192">
                  <c:v>10-Jul</c:v>
                </c:pt>
                <c:pt idx="193">
                  <c:v>11-Jul</c:v>
                </c:pt>
                <c:pt idx="194">
                  <c:v>12-Jul</c:v>
                </c:pt>
                <c:pt idx="195">
                  <c:v>13-Jul</c:v>
                </c:pt>
                <c:pt idx="196">
                  <c:v>14-Jul</c:v>
                </c:pt>
                <c:pt idx="197">
                  <c:v>15-Jul</c:v>
                </c:pt>
                <c:pt idx="198">
                  <c:v>16-Jul</c:v>
                </c:pt>
                <c:pt idx="199">
                  <c:v>17-Jul</c:v>
                </c:pt>
                <c:pt idx="200">
                  <c:v>18-Jul</c:v>
                </c:pt>
                <c:pt idx="201">
                  <c:v>19-Jul</c:v>
                </c:pt>
                <c:pt idx="202">
                  <c:v>20-Jul</c:v>
                </c:pt>
                <c:pt idx="203">
                  <c:v>21-Jul</c:v>
                </c:pt>
                <c:pt idx="204">
                  <c:v>22-Jul</c:v>
                </c:pt>
                <c:pt idx="205">
                  <c:v>23-Jul</c:v>
                </c:pt>
                <c:pt idx="206">
                  <c:v>24-Jul</c:v>
                </c:pt>
                <c:pt idx="207">
                  <c:v>25-Jul</c:v>
                </c:pt>
                <c:pt idx="208">
                  <c:v>26-Jul</c:v>
                </c:pt>
                <c:pt idx="209">
                  <c:v>27-Jul</c:v>
                </c:pt>
                <c:pt idx="210">
                  <c:v>28-Jul</c:v>
                </c:pt>
                <c:pt idx="211">
                  <c:v>29-Jul</c:v>
                </c:pt>
                <c:pt idx="212">
                  <c:v>30-Jul</c:v>
                </c:pt>
                <c:pt idx="213">
                  <c:v>31-Jul</c:v>
                </c:pt>
                <c:pt idx="214">
                  <c:v>1-Aug</c:v>
                </c:pt>
                <c:pt idx="215">
                  <c:v>2-Aug</c:v>
                </c:pt>
                <c:pt idx="216">
                  <c:v>3-Aug</c:v>
                </c:pt>
                <c:pt idx="217">
                  <c:v>4-Aug</c:v>
                </c:pt>
                <c:pt idx="218">
                  <c:v>5-Aug</c:v>
                </c:pt>
                <c:pt idx="219">
                  <c:v>6-Aug</c:v>
                </c:pt>
                <c:pt idx="220">
                  <c:v>7-Aug</c:v>
                </c:pt>
                <c:pt idx="221">
                  <c:v>8-Aug</c:v>
                </c:pt>
                <c:pt idx="222">
                  <c:v>9-Aug</c:v>
                </c:pt>
                <c:pt idx="223">
                  <c:v>10-Aug</c:v>
                </c:pt>
                <c:pt idx="224">
                  <c:v>11-Aug</c:v>
                </c:pt>
                <c:pt idx="225">
                  <c:v>12-Aug</c:v>
                </c:pt>
                <c:pt idx="226">
                  <c:v>13-Aug</c:v>
                </c:pt>
                <c:pt idx="227">
                  <c:v>14-Aug</c:v>
                </c:pt>
                <c:pt idx="228">
                  <c:v>15-Aug</c:v>
                </c:pt>
                <c:pt idx="229">
                  <c:v>16-Aug</c:v>
                </c:pt>
                <c:pt idx="230">
                  <c:v>17-Aug</c:v>
                </c:pt>
                <c:pt idx="231">
                  <c:v>18-Aug</c:v>
                </c:pt>
                <c:pt idx="232">
                  <c:v>19-Aug</c:v>
                </c:pt>
                <c:pt idx="233">
                  <c:v>20-Aug</c:v>
                </c:pt>
                <c:pt idx="234">
                  <c:v>21-Aug</c:v>
                </c:pt>
                <c:pt idx="235">
                  <c:v>22-Aug</c:v>
                </c:pt>
                <c:pt idx="236">
                  <c:v>23-Aug</c:v>
                </c:pt>
                <c:pt idx="237">
                  <c:v>24-Aug</c:v>
                </c:pt>
                <c:pt idx="238">
                  <c:v>25-Aug</c:v>
                </c:pt>
                <c:pt idx="239">
                  <c:v>26-Aug</c:v>
                </c:pt>
                <c:pt idx="240">
                  <c:v>27-Aug</c:v>
                </c:pt>
                <c:pt idx="241">
                  <c:v>28-Aug</c:v>
                </c:pt>
                <c:pt idx="242">
                  <c:v>29-Aug</c:v>
                </c:pt>
                <c:pt idx="243">
                  <c:v>30-Aug</c:v>
                </c:pt>
                <c:pt idx="244">
                  <c:v>31-Aug</c:v>
                </c:pt>
                <c:pt idx="245">
                  <c:v>1-Sep</c:v>
                </c:pt>
                <c:pt idx="246">
                  <c:v>2-Sep</c:v>
                </c:pt>
                <c:pt idx="247">
                  <c:v>3-Sep</c:v>
                </c:pt>
                <c:pt idx="248">
                  <c:v>4-Sep</c:v>
                </c:pt>
                <c:pt idx="249">
                  <c:v>5-Sep</c:v>
                </c:pt>
                <c:pt idx="250">
                  <c:v>6-Sep</c:v>
                </c:pt>
                <c:pt idx="251">
                  <c:v>7-Sep</c:v>
                </c:pt>
                <c:pt idx="252">
                  <c:v>8-Sep</c:v>
                </c:pt>
                <c:pt idx="253">
                  <c:v>9-Sep</c:v>
                </c:pt>
                <c:pt idx="254">
                  <c:v>10-Sep</c:v>
                </c:pt>
                <c:pt idx="255">
                  <c:v>11-Sep</c:v>
                </c:pt>
                <c:pt idx="256">
                  <c:v>12-Sep</c:v>
                </c:pt>
                <c:pt idx="257">
                  <c:v>13-Sep</c:v>
                </c:pt>
                <c:pt idx="258">
                  <c:v>14-Sep</c:v>
                </c:pt>
                <c:pt idx="259">
                  <c:v>15-Sep</c:v>
                </c:pt>
                <c:pt idx="260">
                  <c:v>16-Sep</c:v>
                </c:pt>
                <c:pt idx="261">
                  <c:v>17-Sep</c:v>
                </c:pt>
                <c:pt idx="262">
                  <c:v>18-Sep</c:v>
                </c:pt>
                <c:pt idx="263">
                  <c:v>19-Sep</c:v>
                </c:pt>
                <c:pt idx="264">
                  <c:v>20-Sep</c:v>
                </c:pt>
                <c:pt idx="265">
                  <c:v>21-Sep</c:v>
                </c:pt>
                <c:pt idx="266">
                  <c:v>22-Sep</c:v>
                </c:pt>
                <c:pt idx="267">
                  <c:v>23-Sep</c:v>
                </c:pt>
                <c:pt idx="268">
                  <c:v>24-Sep</c:v>
                </c:pt>
                <c:pt idx="269">
                  <c:v>25-Sep</c:v>
                </c:pt>
                <c:pt idx="270">
                  <c:v>26-Sep</c:v>
                </c:pt>
                <c:pt idx="271">
                  <c:v>27-Sep</c:v>
                </c:pt>
                <c:pt idx="272">
                  <c:v>28-Sep</c:v>
                </c:pt>
                <c:pt idx="273">
                  <c:v>29-Sep</c:v>
                </c:pt>
                <c:pt idx="274">
                  <c:v>30-Sep</c:v>
                </c:pt>
                <c:pt idx="275">
                  <c:v>1-Oct</c:v>
                </c:pt>
                <c:pt idx="276">
                  <c:v>2-Oct</c:v>
                </c:pt>
                <c:pt idx="277">
                  <c:v>3-Oct</c:v>
                </c:pt>
                <c:pt idx="278">
                  <c:v>4-Oct</c:v>
                </c:pt>
                <c:pt idx="279">
                  <c:v>5-Oct</c:v>
                </c:pt>
                <c:pt idx="280">
                  <c:v>6-Oct</c:v>
                </c:pt>
                <c:pt idx="281">
                  <c:v>7-Oct</c:v>
                </c:pt>
                <c:pt idx="282">
                  <c:v>8-Oct</c:v>
                </c:pt>
                <c:pt idx="283">
                  <c:v>9-Oct</c:v>
                </c:pt>
                <c:pt idx="284">
                  <c:v>10-Oct</c:v>
                </c:pt>
                <c:pt idx="285">
                  <c:v>11-Oct</c:v>
                </c:pt>
                <c:pt idx="286">
                  <c:v>12-Oct</c:v>
                </c:pt>
                <c:pt idx="287">
                  <c:v>13-Oct</c:v>
                </c:pt>
                <c:pt idx="288">
                  <c:v>14-Oct</c:v>
                </c:pt>
                <c:pt idx="289">
                  <c:v>15-Oct</c:v>
                </c:pt>
                <c:pt idx="290">
                  <c:v>16-Oct</c:v>
                </c:pt>
                <c:pt idx="291">
                  <c:v>17-Oct</c:v>
                </c:pt>
                <c:pt idx="292">
                  <c:v>18-Oct</c:v>
                </c:pt>
                <c:pt idx="293">
                  <c:v>19-Oct</c:v>
                </c:pt>
                <c:pt idx="294">
                  <c:v>20-Oct</c:v>
                </c:pt>
                <c:pt idx="295">
                  <c:v>21-Oct</c:v>
                </c:pt>
                <c:pt idx="296">
                  <c:v>22-Oct</c:v>
                </c:pt>
                <c:pt idx="297">
                  <c:v>23-Oct</c:v>
                </c:pt>
                <c:pt idx="298">
                  <c:v>24-Oct</c:v>
                </c:pt>
                <c:pt idx="299">
                  <c:v>25-Oct</c:v>
                </c:pt>
                <c:pt idx="300">
                  <c:v>26-Oct</c:v>
                </c:pt>
                <c:pt idx="301">
                  <c:v>27-Oct</c:v>
                </c:pt>
                <c:pt idx="302">
                  <c:v>28-Oct</c:v>
                </c:pt>
                <c:pt idx="303">
                  <c:v>29-Oct</c:v>
                </c:pt>
                <c:pt idx="304">
                  <c:v>30-Oct</c:v>
                </c:pt>
                <c:pt idx="305">
                  <c:v>31-Oct</c:v>
                </c:pt>
                <c:pt idx="306">
                  <c:v>1-Nov</c:v>
                </c:pt>
                <c:pt idx="307">
                  <c:v>2-Nov</c:v>
                </c:pt>
                <c:pt idx="308">
                  <c:v>3-Nov</c:v>
                </c:pt>
                <c:pt idx="309">
                  <c:v>4-Nov</c:v>
                </c:pt>
                <c:pt idx="310">
                  <c:v>5-Nov</c:v>
                </c:pt>
                <c:pt idx="311">
                  <c:v>6-Nov</c:v>
                </c:pt>
                <c:pt idx="312">
                  <c:v>7-Nov</c:v>
                </c:pt>
                <c:pt idx="313">
                  <c:v>8-Nov</c:v>
                </c:pt>
                <c:pt idx="314">
                  <c:v>9-Nov</c:v>
                </c:pt>
                <c:pt idx="315">
                  <c:v>10-Nov</c:v>
                </c:pt>
                <c:pt idx="316">
                  <c:v>11-Nov</c:v>
                </c:pt>
                <c:pt idx="317">
                  <c:v>12-Nov</c:v>
                </c:pt>
                <c:pt idx="318">
                  <c:v>13-Nov</c:v>
                </c:pt>
                <c:pt idx="319">
                  <c:v>14-Nov</c:v>
                </c:pt>
                <c:pt idx="320">
                  <c:v>15-Nov</c:v>
                </c:pt>
                <c:pt idx="321">
                  <c:v>16-Nov</c:v>
                </c:pt>
                <c:pt idx="322">
                  <c:v>17-Nov</c:v>
                </c:pt>
                <c:pt idx="323">
                  <c:v>18-Nov</c:v>
                </c:pt>
                <c:pt idx="324">
                  <c:v>19-Nov</c:v>
                </c:pt>
                <c:pt idx="325">
                  <c:v>20-Nov</c:v>
                </c:pt>
                <c:pt idx="326">
                  <c:v>21-Nov</c:v>
                </c:pt>
                <c:pt idx="327">
                  <c:v>22-Nov</c:v>
                </c:pt>
                <c:pt idx="328">
                  <c:v>23-Nov</c:v>
                </c:pt>
                <c:pt idx="329">
                  <c:v>24-Nov</c:v>
                </c:pt>
                <c:pt idx="330">
                  <c:v>25-Nov</c:v>
                </c:pt>
                <c:pt idx="331">
                  <c:v>26-Nov</c:v>
                </c:pt>
                <c:pt idx="332">
                  <c:v>27-Nov</c:v>
                </c:pt>
                <c:pt idx="333">
                  <c:v>28-Nov</c:v>
                </c:pt>
                <c:pt idx="334">
                  <c:v>29-Nov</c:v>
                </c:pt>
                <c:pt idx="335">
                  <c:v>30-Nov</c:v>
                </c:pt>
                <c:pt idx="336">
                  <c:v>1-Dec</c:v>
                </c:pt>
                <c:pt idx="337">
                  <c:v>2-Dec</c:v>
                </c:pt>
                <c:pt idx="338">
                  <c:v>3-Dec</c:v>
                </c:pt>
                <c:pt idx="339">
                  <c:v>4-Dec</c:v>
                </c:pt>
                <c:pt idx="340">
                  <c:v>5-Dec</c:v>
                </c:pt>
                <c:pt idx="341">
                  <c:v>6-Dec</c:v>
                </c:pt>
                <c:pt idx="342">
                  <c:v>7-Dec</c:v>
                </c:pt>
                <c:pt idx="343">
                  <c:v>8-Dec</c:v>
                </c:pt>
                <c:pt idx="344">
                  <c:v>9-Dec</c:v>
                </c:pt>
                <c:pt idx="345">
                  <c:v>10-Dec</c:v>
                </c:pt>
                <c:pt idx="346">
                  <c:v>11-Dec</c:v>
                </c:pt>
                <c:pt idx="347">
                  <c:v>12-Dec</c:v>
                </c:pt>
                <c:pt idx="348">
                  <c:v>13-Dec</c:v>
                </c:pt>
                <c:pt idx="349">
                  <c:v>14-Dec</c:v>
                </c:pt>
                <c:pt idx="350">
                  <c:v>15-Dec</c:v>
                </c:pt>
                <c:pt idx="351">
                  <c:v>16-Dec</c:v>
                </c:pt>
                <c:pt idx="352">
                  <c:v>17-Dec</c:v>
                </c:pt>
                <c:pt idx="353">
                  <c:v>18-Dec</c:v>
                </c:pt>
                <c:pt idx="354">
                  <c:v>19-Dec</c:v>
                </c:pt>
                <c:pt idx="355">
                  <c:v>20-Dec</c:v>
                </c:pt>
                <c:pt idx="356">
                  <c:v>21-Dec</c:v>
                </c:pt>
                <c:pt idx="357">
                  <c:v>22-Dec</c:v>
                </c:pt>
                <c:pt idx="358">
                  <c:v>23-Dec</c:v>
                </c:pt>
                <c:pt idx="359">
                  <c:v>24-Dec</c:v>
                </c:pt>
                <c:pt idx="360">
                  <c:v>25-Dec</c:v>
                </c:pt>
                <c:pt idx="361">
                  <c:v>26-Dec</c:v>
                </c:pt>
                <c:pt idx="362">
                  <c:v>27-Dec</c:v>
                </c:pt>
                <c:pt idx="363">
                  <c:v>28-Dec</c:v>
                </c:pt>
                <c:pt idx="364">
                  <c:v>29-Dec</c:v>
                </c:pt>
                <c:pt idx="365">
                  <c:v>30-Dec</c:v>
                </c:pt>
                <c:pt idx="366">
                  <c:v>31-Dec</c:v>
                </c:pt>
              </c:strCache>
            </c:strRef>
          </c:cat>
          <c:val>
            <c:numRef>
              <c:f>Graphs!$D$1:$D$367</c:f>
              <c:numCache>
                <c:formatCode>General</c:formatCode>
                <c:ptCount val="367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</c:v>
                </c:pt>
                <c:pt idx="31">
                  <c:v>2</c:v>
                </c:pt>
                <c:pt idx="32">
                  <c:v>3</c:v>
                </c:pt>
                <c:pt idx="33">
                  <c:v>4</c:v>
                </c:pt>
                <c:pt idx="34">
                  <c:v>5</c:v>
                </c:pt>
                <c:pt idx="35">
                  <c:v>6</c:v>
                </c:pt>
                <c:pt idx="36">
                  <c:v>7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1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1</c:v>
                </c:pt>
                <c:pt idx="222">
                  <c:v>0</c:v>
                </c:pt>
                <c:pt idx="223">
                  <c:v>1</c:v>
                </c:pt>
                <c:pt idx="224">
                  <c:v>2</c:v>
                </c:pt>
                <c:pt idx="225">
                  <c:v>3</c:v>
                </c:pt>
                <c:pt idx="226">
                  <c:v>4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1</c:v>
                </c:pt>
                <c:pt idx="232">
                  <c:v>2</c:v>
                </c:pt>
                <c:pt idx="233">
                  <c:v>0</c:v>
                </c:pt>
                <c:pt idx="234">
                  <c:v>1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1</c:v>
                </c:pt>
                <c:pt idx="245">
                  <c:v>2</c:v>
                </c:pt>
                <c:pt idx="246">
                  <c:v>3</c:v>
                </c:pt>
                <c:pt idx="247">
                  <c:v>4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1</c:v>
                </c:pt>
                <c:pt idx="253">
                  <c:v>0</c:v>
                </c:pt>
                <c:pt idx="254">
                  <c:v>1</c:v>
                </c:pt>
                <c:pt idx="255">
                  <c:v>2</c:v>
                </c:pt>
                <c:pt idx="256">
                  <c:v>3</c:v>
                </c:pt>
                <c:pt idx="257">
                  <c:v>4</c:v>
                </c:pt>
                <c:pt idx="258">
                  <c:v>5</c:v>
                </c:pt>
                <c:pt idx="259">
                  <c:v>6</c:v>
                </c:pt>
                <c:pt idx="260">
                  <c:v>7</c:v>
                </c:pt>
                <c:pt idx="261">
                  <c:v>8</c:v>
                </c:pt>
                <c:pt idx="262">
                  <c:v>9</c:v>
                </c:pt>
                <c:pt idx="263">
                  <c:v>10</c:v>
                </c:pt>
                <c:pt idx="264">
                  <c:v>11</c:v>
                </c:pt>
                <c:pt idx="265">
                  <c:v>12</c:v>
                </c:pt>
                <c:pt idx="266">
                  <c:v>13</c:v>
                </c:pt>
                <c:pt idx="267">
                  <c:v>14</c:v>
                </c:pt>
                <c:pt idx="268">
                  <c:v>15</c:v>
                </c:pt>
                <c:pt idx="269">
                  <c:v>16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1</c:v>
                </c:pt>
                <c:pt idx="275">
                  <c:v>2</c:v>
                </c:pt>
                <c:pt idx="276">
                  <c:v>3</c:v>
                </c:pt>
                <c:pt idx="277">
                  <c:v>4</c:v>
                </c:pt>
                <c:pt idx="278">
                  <c:v>5</c:v>
                </c:pt>
                <c:pt idx="279">
                  <c:v>6</c:v>
                </c:pt>
                <c:pt idx="280">
                  <c:v>7</c:v>
                </c:pt>
                <c:pt idx="281">
                  <c:v>8</c:v>
                </c:pt>
                <c:pt idx="282">
                  <c:v>9</c:v>
                </c:pt>
                <c:pt idx="283">
                  <c:v>0</c:v>
                </c:pt>
                <c:pt idx="284">
                  <c:v>1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1</c:v>
                </c:pt>
                <c:pt idx="298">
                  <c:v>2</c:v>
                </c:pt>
                <c:pt idx="299">
                  <c:v>3</c:v>
                </c:pt>
                <c:pt idx="300">
                  <c:v>4</c:v>
                </c:pt>
                <c:pt idx="301">
                  <c:v>0</c:v>
                </c:pt>
                <c:pt idx="302">
                  <c:v>1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1</c:v>
                </c:pt>
                <c:pt idx="342">
                  <c:v>0</c:v>
                </c:pt>
                <c:pt idx="343">
                  <c:v>0</c:v>
                </c:pt>
                <c:pt idx="344">
                  <c:v>1</c:v>
                </c:pt>
                <c:pt idx="345">
                  <c:v>0</c:v>
                </c:pt>
                <c:pt idx="346">
                  <c:v>0</c:v>
                </c:pt>
                <c:pt idx="347">
                  <c:v>1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8A-457F-B5E6-8ABD779E1AA2}"/>
            </c:ext>
          </c:extLst>
        </c:ser>
        <c:ser>
          <c:idx val="3"/>
          <c:order val="3"/>
          <c:tx>
            <c:v>2022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Graphs!$A$1:$A$367</c:f>
              <c:strCache>
                <c:ptCount val="367"/>
                <c:pt idx="0">
                  <c:v>Date</c:v>
                </c:pt>
                <c:pt idx="1">
                  <c:v>1-Jan</c:v>
                </c:pt>
                <c:pt idx="2">
                  <c:v>2-Jan</c:v>
                </c:pt>
                <c:pt idx="3">
                  <c:v>3-Jan</c:v>
                </c:pt>
                <c:pt idx="4">
                  <c:v>4-Jan</c:v>
                </c:pt>
                <c:pt idx="5">
                  <c:v>5-Jan</c:v>
                </c:pt>
                <c:pt idx="6">
                  <c:v>6-Jan</c:v>
                </c:pt>
                <c:pt idx="7">
                  <c:v>7-Jan</c:v>
                </c:pt>
                <c:pt idx="8">
                  <c:v>8-Jan</c:v>
                </c:pt>
                <c:pt idx="9">
                  <c:v>9-Jan</c:v>
                </c:pt>
                <c:pt idx="10">
                  <c:v>10-Jan</c:v>
                </c:pt>
                <c:pt idx="11">
                  <c:v>11-Jan</c:v>
                </c:pt>
                <c:pt idx="12">
                  <c:v>12-Jan</c:v>
                </c:pt>
                <c:pt idx="13">
                  <c:v>13-Jan</c:v>
                </c:pt>
                <c:pt idx="14">
                  <c:v>14-Jan</c:v>
                </c:pt>
                <c:pt idx="15">
                  <c:v>15-Jan</c:v>
                </c:pt>
                <c:pt idx="16">
                  <c:v>16-Jan</c:v>
                </c:pt>
                <c:pt idx="17">
                  <c:v>17-Jan</c:v>
                </c:pt>
                <c:pt idx="18">
                  <c:v>18-Jan</c:v>
                </c:pt>
                <c:pt idx="19">
                  <c:v>19-Jan</c:v>
                </c:pt>
                <c:pt idx="20">
                  <c:v>20-Jan</c:v>
                </c:pt>
                <c:pt idx="21">
                  <c:v>21-Jan</c:v>
                </c:pt>
                <c:pt idx="22">
                  <c:v>22-Jan</c:v>
                </c:pt>
                <c:pt idx="23">
                  <c:v>23-Jan</c:v>
                </c:pt>
                <c:pt idx="24">
                  <c:v>24-Jan</c:v>
                </c:pt>
                <c:pt idx="25">
                  <c:v>25-Jan</c:v>
                </c:pt>
                <c:pt idx="26">
                  <c:v>26-Jan</c:v>
                </c:pt>
                <c:pt idx="27">
                  <c:v>27-Jan</c:v>
                </c:pt>
                <c:pt idx="28">
                  <c:v>28-Jan</c:v>
                </c:pt>
                <c:pt idx="29">
                  <c:v>29-Jan</c:v>
                </c:pt>
                <c:pt idx="30">
                  <c:v>30-Jan</c:v>
                </c:pt>
                <c:pt idx="31">
                  <c:v>31-Jan</c:v>
                </c:pt>
                <c:pt idx="32">
                  <c:v>1-Feb</c:v>
                </c:pt>
                <c:pt idx="33">
                  <c:v>2-Feb</c:v>
                </c:pt>
                <c:pt idx="34">
                  <c:v>3-Feb</c:v>
                </c:pt>
                <c:pt idx="35">
                  <c:v>4-Feb</c:v>
                </c:pt>
                <c:pt idx="36">
                  <c:v>5-Feb</c:v>
                </c:pt>
                <c:pt idx="37">
                  <c:v>6-Feb</c:v>
                </c:pt>
                <c:pt idx="38">
                  <c:v>7-Feb</c:v>
                </c:pt>
                <c:pt idx="39">
                  <c:v>8-Feb</c:v>
                </c:pt>
                <c:pt idx="40">
                  <c:v>9-Feb</c:v>
                </c:pt>
                <c:pt idx="41">
                  <c:v>10-Feb</c:v>
                </c:pt>
                <c:pt idx="42">
                  <c:v>11-Feb</c:v>
                </c:pt>
                <c:pt idx="43">
                  <c:v>12-Feb</c:v>
                </c:pt>
                <c:pt idx="44">
                  <c:v>13-Feb</c:v>
                </c:pt>
                <c:pt idx="45">
                  <c:v>14-Feb</c:v>
                </c:pt>
                <c:pt idx="46">
                  <c:v>15-Feb</c:v>
                </c:pt>
                <c:pt idx="47">
                  <c:v>16-Feb</c:v>
                </c:pt>
                <c:pt idx="48">
                  <c:v>17-Feb</c:v>
                </c:pt>
                <c:pt idx="49">
                  <c:v>18-Feb</c:v>
                </c:pt>
                <c:pt idx="50">
                  <c:v>19-Feb</c:v>
                </c:pt>
                <c:pt idx="51">
                  <c:v>20-Feb</c:v>
                </c:pt>
                <c:pt idx="52">
                  <c:v>21-Feb</c:v>
                </c:pt>
                <c:pt idx="53">
                  <c:v>22-Feb</c:v>
                </c:pt>
                <c:pt idx="54">
                  <c:v>23-Feb</c:v>
                </c:pt>
                <c:pt idx="55">
                  <c:v>24-Feb</c:v>
                </c:pt>
                <c:pt idx="56">
                  <c:v>25-Feb</c:v>
                </c:pt>
                <c:pt idx="57">
                  <c:v>26-Feb</c:v>
                </c:pt>
                <c:pt idx="58">
                  <c:v>27-Feb</c:v>
                </c:pt>
                <c:pt idx="59">
                  <c:v>28-Feb</c:v>
                </c:pt>
                <c:pt idx="60">
                  <c:v>29-Feb</c:v>
                </c:pt>
                <c:pt idx="61">
                  <c:v>1-Mar</c:v>
                </c:pt>
                <c:pt idx="62">
                  <c:v>2-Mar</c:v>
                </c:pt>
                <c:pt idx="63">
                  <c:v>3-Mar</c:v>
                </c:pt>
                <c:pt idx="64">
                  <c:v>4-Mar</c:v>
                </c:pt>
                <c:pt idx="65">
                  <c:v>5-Mar</c:v>
                </c:pt>
                <c:pt idx="66">
                  <c:v>6-Mar</c:v>
                </c:pt>
                <c:pt idx="67">
                  <c:v>7-Mar</c:v>
                </c:pt>
                <c:pt idx="68">
                  <c:v>8-Mar</c:v>
                </c:pt>
                <c:pt idx="69">
                  <c:v>9-Mar</c:v>
                </c:pt>
                <c:pt idx="70">
                  <c:v>10-Mar</c:v>
                </c:pt>
                <c:pt idx="71">
                  <c:v>11-Mar</c:v>
                </c:pt>
                <c:pt idx="72">
                  <c:v>12-Mar</c:v>
                </c:pt>
                <c:pt idx="73">
                  <c:v>13-Mar</c:v>
                </c:pt>
                <c:pt idx="74">
                  <c:v>14-Mar</c:v>
                </c:pt>
                <c:pt idx="75">
                  <c:v>15-Mar</c:v>
                </c:pt>
                <c:pt idx="76">
                  <c:v>16-Mar</c:v>
                </c:pt>
                <c:pt idx="77">
                  <c:v>17-Mar</c:v>
                </c:pt>
                <c:pt idx="78">
                  <c:v>18-Mar</c:v>
                </c:pt>
                <c:pt idx="79">
                  <c:v>19-Mar</c:v>
                </c:pt>
                <c:pt idx="80">
                  <c:v>20-Mar</c:v>
                </c:pt>
                <c:pt idx="81">
                  <c:v>21-Mar</c:v>
                </c:pt>
                <c:pt idx="82">
                  <c:v>22-Mar</c:v>
                </c:pt>
                <c:pt idx="83">
                  <c:v>23-Mar</c:v>
                </c:pt>
                <c:pt idx="84">
                  <c:v>24-Mar</c:v>
                </c:pt>
                <c:pt idx="85">
                  <c:v>25-Mar</c:v>
                </c:pt>
                <c:pt idx="86">
                  <c:v>26-Mar</c:v>
                </c:pt>
                <c:pt idx="87">
                  <c:v>27-Mar</c:v>
                </c:pt>
                <c:pt idx="88">
                  <c:v>28-Mar</c:v>
                </c:pt>
                <c:pt idx="89">
                  <c:v>29-Mar</c:v>
                </c:pt>
                <c:pt idx="90">
                  <c:v>30-Mar</c:v>
                </c:pt>
                <c:pt idx="91">
                  <c:v>31-Mar</c:v>
                </c:pt>
                <c:pt idx="92">
                  <c:v>1-Apr</c:v>
                </c:pt>
                <c:pt idx="93">
                  <c:v>2-Apr</c:v>
                </c:pt>
                <c:pt idx="94">
                  <c:v>3-Apr</c:v>
                </c:pt>
                <c:pt idx="95">
                  <c:v>4-Apr</c:v>
                </c:pt>
                <c:pt idx="96">
                  <c:v>5-Apr</c:v>
                </c:pt>
                <c:pt idx="97">
                  <c:v>6-Apr</c:v>
                </c:pt>
                <c:pt idx="98">
                  <c:v>7-Apr</c:v>
                </c:pt>
                <c:pt idx="99">
                  <c:v>8-Apr</c:v>
                </c:pt>
                <c:pt idx="100">
                  <c:v>9-Apr</c:v>
                </c:pt>
                <c:pt idx="101">
                  <c:v>10-Apr</c:v>
                </c:pt>
                <c:pt idx="102">
                  <c:v>11-Apr</c:v>
                </c:pt>
                <c:pt idx="103">
                  <c:v>12-Apr</c:v>
                </c:pt>
                <c:pt idx="104">
                  <c:v>13-Apr</c:v>
                </c:pt>
                <c:pt idx="105">
                  <c:v>14-Apr</c:v>
                </c:pt>
                <c:pt idx="106">
                  <c:v>15-Apr</c:v>
                </c:pt>
                <c:pt idx="107">
                  <c:v>16-Apr</c:v>
                </c:pt>
                <c:pt idx="108">
                  <c:v>17-Apr</c:v>
                </c:pt>
                <c:pt idx="109">
                  <c:v>18-Apr</c:v>
                </c:pt>
                <c:pt idx="110">
                  <c:v>19-Apr</c:v>
                </c:pt>
                <c:pt idx="111">
                  <c:v>20-Apr</c:v>
                </c:pt>
                <c:pt idx="112">
                  <c:v>21-Apr</c:v>
                </c:pt>
                <c:pt idx="113">
                  <c:v>22-Apr</c:v>
                </c:pt>
                <c:pt idx="114">
                  <c:v>23-Apr</c:v>
                </c:pt>
                <c:pt idx="115">
                  <c:v>24-Apr</c:v>
                </c:pt>
                <c:pt idx="116">
                  <c:v>25-Apr</c:v>
                </c:pt>
                <c:pt idx="117">
                  <c:v>26-Apr</c:v>
                </c:pt>
                <c:pt idx="118">
                  <c:v>27-Apr</c:v>
                </c:pt>
                <c:pt idx="119">
                  <c:v>28-Apr</c:v>
                </c:pt>
                <c:pt idx="120">
                  <c:v>29-Apr</c:v>
                </c:pt>
                <c:pt idx="121">
                  <c:v>30-Apr</c:v>
                </c:pt>
                <c:pt idx="122">
                  <c:v>1-May</c:v>
                </c:pt>
                <c:pt idx="123">
                  <c:v>2-May</c:v>
                </c:pt>
                <c:pt idx="124">
                  <c:v>3-May</c:v>
                </c:pt>
                <c:pt idx="125">
                  <c:v>4-May</c:v>
                </c:pt>
                <c:pt idx="126">
                  <c:v>5-May</c:v>
                </c:pt>
                <c:pt idx="127">
                  <c:v>6-May</c:v>
                </c:pt>
                <c:pt idx="128">
                  <c:v>7-May</c:v>
                </c:pt>
                <c:pt idx="129">
                  <c:v>8-May</c:v>
                </c:pt>
                <c:pt idx="130">
                  <c:v>9-May</c:v>
                </c:pt>
                <c:pt idx="131">
                  <c:v>10-May</c:v>
                </c:pt>
                <c:pt idx="132">
                  <c:v>11-May</c:v>
                </c:pt>
                <c:pt idx="133">
                  <c:v>12-May</c:v>
                </c:pt>
                <c:pt idx="134">
                  <c:v>13-May</c:v>
                </c:pt>
                <c:pt idx="135">
                  <c:v>14-May</c:v>
                </c:pt>
                <c:pt idx="136">
                  <c:v>15-May</c:v>
                </c:pt>
                <c:pt idx="137">
                  <c:v>16-May</c:v>
                </c:pt>
                <c:pt idx="138">
                  <c:v>17-May</c:v>
                </c:pt>
                <c:pt idx="139">
                  <c:v>18-May</c:v>
                </c:pt>
                <c:pt idx="140">
                  <c:v>19-May</c:v>
                </c:pt>
                <c:pt idx="141">
                  <c:v>20-May</c:v>
                </c:pt>
                <c:pt idx="142">
                  <c:v>21-May</c:v>
                </c:pt>
                <c:pt idx="143">
                  <c:v>22-May</c:v>
                </c:pt>
                <c:pt idx="144">
                  <c:v>23-May</c:v>
                </c:pt>
                <c:pt idx="145">
                  <c:v>24-May</c:v>
                </c:pt>
                <c:pt idx="146">
                  <c:v>25-May</c:v>
                </c:pt>
                <c:pt idx="147">
                  <c:v>26-May</c:v>
                </c:pt>
                <c:pt idx="148">
                  <c:v>27-May</c:v>
                </c:pt>
                <c:pt idx="149">
                  <c:v>28-May</c:v>
                </c:pt>
                <c:pt idx="150">
                  <c:v>29-May</c:v>
                </c:pt>
                <c:pt idx="151">
                  <c:v>30-May</c:v>
                </c:pt>
                <c:pt idx="152">
                  <c:v>31-May</c:v>
                </c:pt>
                <c:pt idx="153">
                  <c:v>1-Jun</c:v>
                </c:pt>
                <c:pt idx="154">
                  <c:v>2-Jun</c:v>
                </c:pt>
                <c:pt idx="155">
                  <c:v>3-Jun</c:v>
                </c:pt>
                <c:pt idx="156">
                  <c:v>4-Jun</c:v>
                </c:pt>
                <c:pt idx="157">
                  <c:v>5-Jun</c:v>
                </c:pt>
                <c:pt idx="158">
                  <c:v>6-Jun</c:v>
                </c:pt>
                <c:pt idx="159">
                  <c:v>7-Jun</c:v>
                </c:pt>
                <c:pt idx="160">
                  <c:v>8-Jun</c:v>
                </c:pt>
                <c:pt idx="161">
                  <c:v>9-Jun</c:v>
                </c:pt>
                <c:pt idx="162">
                  <c:v>10-Jun</c:v>
                </c:pt>
                <c:pt idx="163">
                  <c:v>11-Jun</c:v>
                </c:pt>
                <c:pt idx="164">
                  <c:v>12-Jun</c:v>
                </c:pt>
                <c:pt idx="165">
                  <c:v>13-Jun</c:v>
                </c:pt>
                <c:pt idx="166">
                  <c:v>14-Jun</c:v>
                </c:pt>
                <c:pt idx="167">
                  <c:v>15-Jun</c:v>
                </c:pt>
                <c:pt idx="168">
                  <c:v>16-Jun</c:v>
                </c:pt>
                <c:pt idx="169">
                  <c:v>17-Jun</c:v>
                </c:pt>
                <c:pt idx="170">
                  <c:v>18-Jun</c:v>
                </c:pt>
                <c:pt idx="171">
                  <c:v>19-Jun</c:v>
                </c:pt>
                <c:pt idx="172">
                  <c:v>20-Jun</c:v>
                </c:pt>
                <c:pt idx="173">
                  <c:v>21-Jun</c:v>
                </c:pt>
                <c:pt idx="174">
                  <c:v>22-Jun</c:v>
                </c:pt>
                <c:pt idx="175">
                  <c:v>23-Jun</c:v>
                </c:pt>
                <c:pt idx="176">
                  <c:v>24-Jun</c:v>
                </c:pt>
                <c:pt idx="177">
                  <c:v>25-Jun</c:v>
                </c:pt>
                <c:pt idx="178">
                  <c:v>26-Jun</c:v>
                </c:pt>
                <c:pt idx="179">
                  <c:v>27-Jun</c:v>
                </c:pt>
                <c:pt idx="180">
                  <c:v>28-Jun</c:v>
                </c:pt>
                <c:pt idx="181">
                  <c:v>29-Jun</c:v>
                </c:pt>
                <c:pt idx="182">
                  <c:v>30-Jun</c:v>
                </c:pt>
                <c:pt idx="183">
                  <c:v>1-Jul</c:v>
                </c:pt>
                <c:pt idx="184">
                  <c:v>2-Jul</c:v>
                </c:pt>
                <c:pt idx="185">
                  <c:v>3-Jul</c:v>
                </c:pt>
                <c:pt idx="186">
                  <c:v>4-Jul</c:v>
                </c:pt>
                <c:pt idx="187">
                  <c:v>5-Jul</c:v>
                </c:pt>
                <c:pt idx="188">
                  <c:v>6-Jul</c:v>
                </c:pt>
                <c:pt idx="189">
                  <c:v>7-Jul</c:v>
                </c:pt>
                <c:pt idx="190">
                  <c:v>8-Jul</c:v>
                </c:pt>
                <c:pt idx="191">
                  <c:v>9-Jul</c:v>
                </c:pt>
                <c:pt idx="192">
                  <c:v>10-Jul</c:v>
                </c:pt>
                <c:pt idx="193">
                  <c:v>11-Jul</c:v>
                </c:pt>
                <c:pt idx="194">
                  <c:v>12-Jul</c:v>
                </c:pt>
                <c:pt idx="195">
                  <c:v>13-Jul</c:v>
                </c:pt>
                <c:pt idx="196">
                  <c:v>14-Jul</c:v>
                </c:pt>
                <c:pt idx="197">
                  <c:v>15-Jul</c:v>
                </c:pt>
                <c:pt idx="198">
                  <c:v>16-Jul</c:v>
                </c:pt>
                <c:pt idx="199">
                  <c:v>17-Jul</c:v>
                </c:pt>
                <c:pt idx="200">
                  <c:v>18-Jul</c:v>
                </c:pt>
                <c:pt idx="201">
                  <c:v>19-Jul</c:v>
                </c:pt>
                <c:pt idx="202">
                  <c:v>20-Jul</c:v>
                </c:pt>
                <c:pt idx="203">
                  <c:v>21-Jul</c:v>
                </c:pt>
                <c:pt idx="204">
                  <c:v>22-Jul</c:v>
                </c:pt>
                <c:pt idx="205">
                  <c:v>23-Jul</c:v>
                </c:pt>
                <c:pt idx="206">
                  <c:v>24-Jul</c:v>
                </c:pt>
                <c:pt idx="207">
                  <c:v>25-Jul</c:v>
                </c:pt>
                <c:pt idx="208">
                  <c:v>26-Jul</c:v>
                </c:pt>
                <c:pt idx="209">
                  <c:v>27-Jul</c:v>
                </c:pt>
                <c:pt idx="210">
                  <c:v>28-Jul</c:v>
                </c:pt>
                <c:pt idx="211">
                  <c:v>29-Jul</c:v>
                </c:pt>
                <c:pt idx="212">
                  <c:v>30-Jul</c:v>
                </c:pt>
                <c:pt idx="213">
                  <c:v>31-Jul</c:v>
                </c:pt>
                <c:pt idx="214">
                  <c:v>1-Aug</c:v>
                </c:pt>
                <c:pt idx="215">
                  <c:v>2-Aug</c:v>
                </c:pt>
                <c:pt idx="216">
                  <c:v>3-Aug</c:v>
                </c:pt>
                <c:pt idx="217">
                  <c:v>4-Aug</c:v>
                </c:pt>
                <c:pt idx="218">
                  <c:v>5-Aug</c:v>
                </c:pt>
                <c:pt idx="219">
                  <c:v>6-Aug</c:v>
                </c:pt>
                <c:pt idx="220">
                  <c:v>7-Aug</c:v>
                </c:pt>
                <c:pt idx="221">
                  <c:v>8-Aug</c:v>
                </c:pt>
                <c:pt idx="222">
                  <c:v>9-Aug</c:v>
                </c:pt>
                <c:pt idx="223">
                  <c:v>10-Aug</c:v>
                </c:pt>
                <c:pt idx="224">
                  <c:v>11-Aug</c:v>
                </c:pt>
                <c:pt idx="225">
                  <c:v>12-Aug</c:v>
                </c:pt>
                <c:pt idx="226">
                  <c:v>13-Aug</c:v>
                </c:pt>
                <c:pt idx="227">
                  <c:v>14-Aug</c:v>
                </c:pt>
                <c:pt idx="228">
                  <c:v>15-Aug</c:v>
                </c:pt>
                <c:pt idx="229">
                  <c:v>16-Aug</c:v>
                </c:pt>
                <c:pt idx="230">
                  <c:v>17-Aug</c:v>
                </c:pt>
                <c:pt idx="231">
                  <c:v>18-Aug</c:v>
                </c:pt>
                <c:pt idx="232">
                  <c:v>19-Aug</c:v>
                </c:pt>
                <c:pt idx="233">
                  <c:v>20-Aug</c:v>
                </c:pt>
                <c:pt idx="234">
                  <c:v>21-Aug</c:v>
                </c:pt>
                <c:pt idx="235">
                  <c:v>22-Aug</c:v>
                </c:pt>
                <c:pt idx="236">
                  <c:v>23-Aug</c:v>
                </c:pt>
                <c:pt idx="237">
                  <c:v>24-Aug</c:v>
                </c:pt>
                <c:pt idx="238">
                  <c:v>25-Aug</c:v>
                </c:pt>
                <c:pt idx="239">
                  <c:v>26-Aug</c:v>
                </c:pt>
                <c:pt idx="240">
                  <c:v>27-Aug</c:v>
                </c:pt>
                <c:pt idx="241">
                  <c:v>28-Aug</c:v>
                </c:pt>
                <c:pt idx="242">
                  <c:v>29-Aug</c:v>
                </c:pt>
                <c:pt idx="243">
                  <c:v>30-Aug</c:v>
                </c:pt>
                <c:pt idx="244">
                  <c:v>31-Aug</c:v>
                </c:pt>
                <c:pt idx="245">
                  <c:v>1-Sep</c:v>
                </c:pt>
                <c:pt idx="246">
                  <c:v>2-Sep</c:v>
                </c:pt>
                <c:pt idx="247">
                  <c:v>3-Sep</c:v>
                </c:pt>
                <c:pt idx="248">
                  <c:v>4-Sep</c:v>
                </c:pt>
                <c:pt idx="249">
                  <c:v>5-Sep</c:v>
                </c:pt>
                <c:pt idx="250">
                  <c:v>6-Sep</c:v>
                </c:pt>
                <c:pt idx="251">
                  <c:v>7-Sep</c:v>
                </c:pt>
                <c:pt idx="252">
                  <c:v>8-Sep</c:v>
                </c:pt>
                <c:pt idx="253">
                  <c:v>9-Sep</c:v>
                </c:pt>
                <c:pt idx="254">
                  <c:v>10-Sep</c:v>
                </c:pt>
                <c:pt idx="255">
                  <c:v>11-Sep</c:v>
                </c:pt>
                <c:pt idx="256">
                  <c:v>12-Sep</c:v>
                </c:pt>
                <c:pt idx="257">
                  <c:v>13-Sep</c:v>
                </c:pt>
                <c:pt idx="258">
                  <c:v>14-Sep</c:v>
                </c:pt>
                <c:pt idx="259">
                  <c:v>15-Sep</c:v>
                </c:pt>
                <c:pt idx="260">
                  <c:v>16-Sep</c:v>
                </c:pt>
                <c:pt idx="261">
                  <c:v>17-Sep</c:v>
                </c:pt>
                <c:pt idx="262">
                  <c:v>18-Sep</c:v>
                </c:pt>
                <c:pt idx="263">
                  <c:v>19-Sep</c:v>
                </c:pt>
                <c:pt idx="264">
                  <c:v>20-Sep</c:v>
                </c:pt>
                <c:pt idx="265">
                  <c:v>21-Sep</c:v>
                </c:pt>
                <c:pt idx="266">
                  <c:v>22-Sep</c:v>
                </c:pt>
                <c:pt idx="267">
                  <c:v>23-Sep</c:v>
                </c:pt>
                <c:pt idx="268">
                  <c:v>24-Sep</c:v>
                </c:pt>
                <c:pt idx="269">
                  <c:v>25-Sep</c:v>
                </c:pt>
                <c:pt idx="270">
                  <c:v>26-Sep</c:v>
                </c:pt>
                <c:pt idx="271">
                  <c:v>27-Sep</c:v>
                </c:pt>
                <c:pt idx="272">
                  <c:v>28-Sep</c:v>
                </c:pt>
                <c:pt idx="273">
                  <c:v>29-Sep</c:v>
                </c:pt>
                <c:pt idx="274">
                  <c:v>30-Sep</c:v>
                </c:pt>
                <c:pt idx="275">
                  <c:v>1-Oct</c:v>
                </c:pt>
                <c:pt idx="276">
                  <c:v>2-Oct</c:v>
                </c:pt>
                <c:pt idx="277">
                  <c:v>3-Oct</c:v>
                </c:pt>
                <c:pt idx="278">
                  <c:v>4-Oct</c:v>
                </c:pt>
                <c:pt idx="279">
                  <c:v>5-Oct</c:v>
                </c:pt>
                <c:pt idx="280">
                  <c:v>6-Oct</c:v>
                </c:pt>
                <c:pt idx="281">
                  <c:v>7-Oct</c:v>
                </c:pt>
                <c:pt idx="282">
                  <c:v>8-Oct</c:v>
                </c:pt>
                <c:pt idx="283">
                  <c:v>9-Oct</c:v>
                </c:pt>
                <c:pt idx="284">
                  <c:v>10-Oct</c:v>
                </c:pt>
                <c:pt idx="285">
                  <c:v>11-Oct</c:v>
                </c:pt>
                <c:pt idx="286">
                  <c:v>12-Oct</c:v>
                </c:pt>
                <c:pt idx="287">
                  <c:v>13-Oct</c:v>
                </c:pt>
                <c:pt idx="288">
                  <c:v>14-Oct</c:v>
                </c:pt>
                <c:pt idx="289">
                  <c:v>15-Oct</c:v>
                </c:pt>
                <c:pt idx="290">
                  <c:v>16-Oct</c:v>
                </c:pt>
                <c:pt idx="291">
                  <c:v>17-Oct</c:v>
                </c:pt>
                <c:pt idx="292">
                  <c:v>18-Oct</c:v>
                </c:pt>
                <c:pt idx="293">
                  <c:v>19-Oct</c:v>
                </c:pt>
                <c:pt idx="294">
                  <c:v>20-Oct</c:v>
                </c:pt>
                <c:pt idx="295">
                  <c:v>21-Oct</c:v>
                </c:pt>
                <c:pt idx="296">
                  <c:v>22-Oct</c:v>
                </c:pt>
                <c:pt idx="297">
                  <c:v>23-Oct</c:v>
                </c:pt>
                <c:pt idx="298">
                  <c:v>24-Oct</c:v>
                </c:pt>
                <c:pt idx="299">
                  <c:v>25-Oct</c:v>
                </c:pt>
                <c:pt idx="300">
                  <c:v>26-Oct</c:v>
                </c:pt>
                <c:pt idx="301">
                  <c:v>27-Oct</c:v>
                </c:pt>
                <c:pt idx="302">
                  <c:v>28-Oct</c:v>
                </c:pt>
                <c:pt idx="303">
                  <c:v>29-Oct</c:v>
                </c:pt>
                <c:pt idx="304">
                  <c:v>30-Oct</c:v>
                </c:pt>
                <c:pt idx="305">
                  <c:v>31-Oct</c:v>
                </c:pt>
                <c:pt idx="306">
                  <c:v>1-Nov</c:v>
                </c:pt>
                <c:pt idx="307">
                  <c:v>2-Nov</c:v>
                </c:pt>
                <c:pt idx="308">
                  <c:v>3-Nov</c:v>
                </c:pt>
                <c:pt idx="309">
                  <c:v>4-Nov</c:v>
                </c:pt>
                <c:pt idx="310">
                  <c:v>5-Nov</c:v>
                </c:pt>
                <c:pt idx="311">
                  <c:v>6-Nov</c:v>
                </c:pt>
                <c:pt idx="312">
                  <c:v>7-Nov</c:v>
                </c:pt>
                <c:pt idx="313">
                  <c:v>8-Nov</c:v>
                </c:pt>
                <c:pt idx="314">
                  <c:v>9-Nov</c:v>
                </c:pt>
                <c:pt idx="315">
                  <c:v>10-Nov</c:v>
                </c:pt>
                <c:pt idx="316">
                  <c:v>11-Nov</c:v>
                </c:pt>
                <c:pt idx="317">
                  <c:v>12-Nov</c:v>
                </c:pt>
                <c:pt idx="318">
                  <c:v>13-Nov</c:v>
                </c:pt>
                <c:pt idx="319">
                  <c:v>14-Nov</c:v>
                </c:pt>
                <c:pt idx="320">
                  <c:v>15-Nov</c:v>
                </c:pt>
                <c:pt idx="321">
                  <c:v>16-Nov</c:v>
                </c:pt>
                <c:pt idx="322">
                  <c:v>17-Nov</c:v>
                </c:pt>
                <c:pt idx="323">
                  <c:v>18-Nov</c:v>
                </c:pt>
                <c:pt idx="324">
                  <c:v>19-Nov</c:v>
                </c:pt>
                <c:pt idx="325">
                  <c:v>20-Nov</c:v>
                </c:pt>
                <c:pt idx="326">
                  <c:v>21-Nov</c:v>
                </c:pt>
                <c:pt idx="327">
                  <c:v>22-Nov</c:v>
                </c:pt>
                <c:pt idx="328">
                  <c:v>23-Nov</c:v>
                </c:pt>
                <c:pt idx="329">
                  <c:v>24-Nov</c:v>
                </c:pt>
                <c:pt idx="330">
                  <c:v>25-Nov</c:v>
                </c:pt>
                <c:pt idx="331">
                  <c:v>26-Nov</c:v>
                </c:pt>
                <c:pt idx="332">
                  <c:v>27-Nov</c:v>
                </c:pt>
                <c:pt idx="333">
                  <c:v>28-Nov</c:v>
                </c:pt>
                <c:pt idx="334">
                  <c:v>29-Nov</c:v>
                </c:pt>
                <c:pt idx="335">
                  <c:v>30-Nov</c:v>
                </c:pt>
                <c:pt idx="336">
                  <c:v>1-Dec</c:v>
                </c:pt>
                <c:pt idx="337">
                  <c:v>2-Dec</c:v>
                </c:pt>
                <c:pt idx="338">
                  <c:v>3-Dec</c:v>
                </c:pt>
                <c:pt idx="339">
                  <c:v>4-Dec</c:v>
                </c:pt>
                <c:pt idx="340">
                  <c:v>5-Dec</c:v>
                </c:pt>
                <c:pt idx="341">
                  <c:v>6-Dec</c:v>
                </c:pt>
                <c:pt idx="342">
                  <c:v>7-Dec</c:v>
                </c:pt>
                <c:pt idx="343">
                  <c:v>8-Dec</c:v>
                </c:pt>
                <c:pt idx="344">
                  <c:v>9-Dec</c:v>
                </c:pt>
                <c:pt idx="345">
                  <c:v>10-Dec</c:v>
                </c:pt>
                <c:pt idx="346">
                  <c:v>11-Dec</c:v>
                </c:pt>
                <c:pt idx="347">
                  <c:v>12-Dec</c:v>
                </c:pt>
                <c:pt idx="348">
                  <c:v>13-Dec</c:v>
                </c:pt>
                <c:pt idx="349">
                  <c:v>14-Dec</c:v>
                </c:pt>
                <c:pt idx="350">
                  <c:v>15-Dec</c:v>
                </c:pt>
                <c:pt idx="351">
                  <c:v>16-Dec</c:v>
                </c:pt>
                <c:pt idx="352">
                  <c:v>17-Dec</c:v>
                </c:pt>
                <c:pt idx="353">
                  <c:v>18-Dec</c:v>
                </c:pt>
                <c:pt idx="354">
                  <c:v>19-Dec</c:v>
                </c:pt>
                <c:pt idx="355">
                  <c:v>20-Dec</c:v>
                </c:pt>
                <c:pt idx="356">
                  <c:v>21-Dec</c:v>
                </c:pt>
                <c:pt idx="357">
                  <c:v>22-Dec</c:v>
                </c:pt>
                <c:pt idx="358">
                  <c:v>23-Dec</c:v>
                </c:pt>
                <c:pt idx="359">
                  <c:v>24-Dec</c:v>
                </c:pt>
                <c:pt idx="360">
                  <c:v>25-Dec</c:v>
                </c:pt>
                <c:pt idx="361">
                  <c:v>26-Dec</c:v>
                </c:pt>
                <c:pt idx="362">
                  <c:v>27-Dec</c:v>
                </c:pt>
                <c:pt idx="363">
                  <c:v>28-Dec</c:v>
                </c:pt>
                <c:pt idx="364">
                  <c:v>29-Dec</c:v>
                </c:pt>
                <c:pt idx="365">
                  <c:v>30-Dec</c:v>
                </c:pt>
                <c:pt idx="366">
                  <c:v>31-Dec</c:v>
                </c:pt>
              </c:strCache>
            </c:strRef>
          </c:cat>
          <c:val>
            <c:numRef>
              <c:f>Graphs!$E$1:$E$367</c:f>
              <c:numCache>
                <c:formatCode>General</c:formatCode>
                <c:ptCount val="367"/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9</c:v>
                </c:pt>
                <c:pt idx="12">
                  <c:v>10</c:v>
                </c:pt>
                <c:pt idx="13">
                  <c:v>11</c:v>
                </c:pt>
                <c:pt idx="14">
                  <c:v>12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2</c:v>
                </c:pt>
                <c:pt idx="19">
                  <c:v>3</c:v>
                </c:pt>
                <c:pt idx="20">
                  <c:v>4</c:v>
                </c:pt>
                <c:pt idx="21">
                  <c:v>5</c:v>
                </c:pt>
                <c:pt idx="22">
                  <c:v>0</c:v>
                </c:pt>
                <c:pt idx="23">
                  <c:v>1</c:v>
                </c:pt>
                <c:pt idx="24">
                  <c:v>2</c:v>
                </c:pt>
                <c:pt idx="25">
                  <c:v>3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1</c:v>
                </c:pt>
                <c:pt idx="45">
                  <c:v>2</c:v>
                </c:pt>
                <c:pt idx="46">
                  <c:v>3</c:v>
                </c:pt>
                <c:pt idx="47">
                  <c:v>0</c:v>
                </c:pt>
                <c:pt idx="48">
                  <c:v>1</c:v>
                </c:pt>
                <c:pt idx="49">
                  <c:v>2</c:v>
                </c:pt>
                <c:pt idx="50">
                  <c:v>3</c:v>
                </c:pt>
                <c:pt idx="51">
                  <c:v>4</c:v>
                </c:pt>
                <c:pt idx="52">
                  <c:v>5</c:v>
                </c:pt>
                <c:pt idx="53">
                  <c:v>6</c:v>
                </c:pt>
                <c:pt idx="54">
                  <c:v>7</c:v>
                </c:pt>
                <c:pt idx="55">
                  <c:v>8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1</c:v>
                </c:pt>
                <c:pt idx="184">
                  <c:v>2</c:v>
                </c:pt>
                <c:pt idx="185">
                  <c:v>3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1</c:v>
                </c:pt>
                <c:pt idx="215">
                  <c:v>2</c:v>
                </c:pt>
                <c:pt idx="216">
                  <c:v>3</c:v>
                </c:pt>
                <c:pt idx="217">
                  <c:v>4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1</c:v>
                </c:pt>
                <c:pt idx="222">
                  <c:v>2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1</c:v>
                </c:pt>
                <c:pt idx="232">
                  <c:v>2</c:v>
                </c:pt>
                <c:pt idx="233">
                  <c:v>0</c:v>
                </c:pt>
                <c:pt idx="234">
                  <c:v>0</c:v>
                </c:pt>
                <c:pt idx="235">
                  <c:v>1</c:v>
                </c:pt>
                <c:pt idx="236">
                  <c:v>2</c:v>
                </c:pt>
                <c:pt idx="237">
                  <c:v>3</c:v>
                </c:pt>
                <c:pt idx="238">
                  <c:v>4</c:v>
                </c:pt>
                <c:pt idx="239">
                  <c:v>5</c:v>
                </c:pt>
                <c:pt idx="240">
                  <c:v>6</c:v>
                </c:pt>
                <c:pt idx="241">
                  <c:v>7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1</c:v>
                </c:pt>
                <c:pt idx="246">
                  <c:v>2</c:v>
                </c:pt>
                <c:pt idx="247">
                  <c:v>3</c:v>
                </c:pt>
                <c:pt idx="248">
                  <c:v>4</c:v>
                </c:pt>
                <c:pt idx="249">
                  <c:v>5</c:v>
                </c:pt>
                <c:pt idx="250">
                  <c:v>6</c:v>
                </c:pt>
                <c:pt idx="251">
                  <c:v>0</c:v>
                </c:pt>
                <c:pt idx="252">
                  <c:v>1</c:v>
                </c:pt>
                <c:pt idx="253">
                  <c:v>2</c:v>
                </c:pt>
                <c:pt idx="254">
                  <c:v>3</c:v>
                </c:pt>
                <c:pt idx="255">
                  <c:v>4</c:v>
                </c:pt>
                <c:pt idx="256">
                  <c:v>5</c:v>
                </c:pt>
                <c:pt idx="257">
                  <c:v>6</c:v>
                </c:pt>
                <c:pt idx="258">
                  <c:v>7</c:v>
                </c:pt>
                <c:pt idx="259">
                  <c:v>8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1</c:v>
                </c:pt>
                <c:pt idx="266">
                  <c:v>2</c:v>
                </c:pt>
                <c:pt idx="267">
                  <c:v>3</c:v>
                </c:pt>
                <c:pt idx="268">
                  <c:v>0</c:v>
                </c:pt>
                <c:pt idx="269">
                  <c:v>1</c:v>
                </c:pt>
                <c:pt idx="270">
                  <c:v>2</c:v>
                </c:pt>
                <c:pt idx="271">
                  <c:v>3</c:v>
                </c:pt>
                <c:pt idx="272">
                  <c:v>4</c:v>
                </c:pt>
                <c:pt idx="273">
                  <c:v>5</c:v>
                </c:pt>
                <c:pt idx="274">
                  <c:v>6</c:v>
                </c:pt>
                <c:pt idx="275">
                  <c:v>0</c:v>
                </c:pt>
                <c:pt idx="276">
                  <c:v>1</c:v>
                </c:pt>
                <c:pt idx="277">
                  <c:v>2</c:v>
                </c:pt>
                <c:pt idx="278">
                  <c:v>3</c:v>
                </c:pt>
                <c:pt idx="279">
                  <c:v>4</c:v>
                </c:pt>
                <c:pt idx="280">
                  <c:v>5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1</c:v>
                </c:pt>
                <c:pt idx="304">
                  <c:v>2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1</c:v>
                </c:pt>
                <c:pt idx="316">
                  <c:v>2</c:v>
                </c:pt>
                <c:pt idx="317">
                  <c:v>3</c:v>
                </c:pt>
                <c:pt idx="318">
                  <c:v>4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1</c:v>
                </c:pt>
                <c:pt idx="324">
                  <c:v>0</c:v>
                </c:pt>
                <c:pt idx="325">
                  <c:v>1</c:v>
                </c:pt>
                <c:pt idx="326">
                  <c:v>2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1</c:v>
                </c:pt>
                <c:pt idx="349">
                  <c:v>0</c:v>
                </c:pt>
                <c:pt idx="350">
                  <c:v>1</c:v>
                </c:pt>
                <c:pt idx="351">
                  <c:v>0</c:v>
                </c:pt>
                <c:pt idx="352">
                  <c:v>1</c:v>
                </c:pt>
                <c:pt idx="353">
                  <c:v>2</c:v>
                </c:pt>
                <c:pt idx="354">
                  <c:v>3</c:v>
                </c:pt>
                <c:pt idx="355">
                  <c:v>4</c:v>
                </c:pt>
                <c:pt idx="356">
                  <c:v>5</c:v>
                </c:pt>
                <c:pt idx="357">
                  <c:v>6</c:v>
                </c:pt>
                <c:pt idx="358">
                  <c:v>7</c:v>
                </c:pt>
                <c:pt idx="359">
                  <c:v>0</c:v>
                </c:pt>
                <c:pt idx="360">
                  <c:v>1</c:v>
                </c:pt>
                <c:pt idx="361">
                  <c:v>2</c:v>
                </c:pt>
                <c:pt idx="362">
                  <c:v>3</c:v>
                </c:pt>
                <c:pt idx="363">
                  <c:v>4</c:v>
                </c:pt>
                <c:pt idx="364">
                  <c:v>5</c:v>
                </c:pt>
                <c:pt idx="365">
                  <c:v>6</c:v>
                </c:pt>
                <c:pt idx="36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A8A-457F-B5E6-8ABD779E1AA2}"/>
            </c:ext>
          </c:extLst>
        </c:ser>
        <c:ser>
          <c:idx val="4"/>
          <c:order val="4"/>
          <c:tx>
            <c:v>2021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Graphs!$A$1:$A$367</c:f>
              <c:strCache>
                <c:ptCount val="367"/>
                <c:pt idx="0">
                  <c:v>Date</c:v>
                </c:pt>
                <c:pt idx="1">
                  <c:v>1-Jan</c:v>
                </c:pt>
                <c:pt idx="2">
                  <c:v>2-Jan</c:v>
                </c:pt>
                <c:pt idx="3">
                  <c:v>3-Jan</c:v>
                </c:pt>
                <c:pt idx="4">
                  <c:v>4-Jan</c:v>
                </c:pt>
                <c:pt idx="5">
                  <c:v>5-Jan</c:v>
                </c:pt>
                <c:pt idx="6">
                  <c:v>6-Jan</c:v>
                </c:pt>
                <c:pt idx="7">
                  <c:v>7-Jan</c:v>
                </c:pt>
                <c:pt idx="8">
                  <c:v>8-Jan</c:v>
                </c:pt>
                <c:pt idx="9">
                  <c:v>9-Jan</c:v>
                </c:pt>
                <c:pt idx="10">
                  <c:v>10-Jan</c:v>
                </c:pt>
                <c:pt idx="11">
                  <c:v>11-Jan</c:v>
                </c:pt>
                <c:pt idx="12">
                  <c:v>12-Jan</c:v>
                </c:pt>
                <c:pt idx="13">
                  <c:v>13-Jan</c:v>
                </c:pt>
                <c:pt idx="14">
                  <c:v>14-Jan</c:v>
                </c:pt>
                <c:pt idx="15">
                  <c:v>15-Jan</c:v>
                </c:pt>
                <c:pt idx="16">
                  <c:v>16-Jan</c:v>
                </c:pt>
                <c:pt idx="17">
                  <c:v>17-Jan</c:v>
                </c:pt>
                <c:pt idx="18">
                  <c:v>18-Jan</c:v>
                </c:pt>
                <c:pt idx="19">
                  <c:v>19-Jan</c:v>
                </c:pt>
                <c:pt idx="20">
                  <c:v>20-Jan</c:v>
                </c:pt>
                <c:pt idx="21">
                  <c:v>21-Jan</c:v>
                </c:pt>
                <c:pt idx="22">
                  <c:v>22-Jan</c:v>
                </c:pt>
                <c:pt idx="23">
                  <c:v>23-Jan</c:v>
                </c:pt>
                <c:pt idx="24">
                  <c:v>24-Jan</c:v>
                </c:pt>
                <c:pt idx="25">
                  <c:v>25-Jan</c:v>
                </c:pt>
                <c:pt idx="26">
                  <c:v>26-Jan</c:v>
                </c:pt>
                <c:pt idx="27">
                  <c:v>27-Jan</c:v>
                </c:pt>
                <c:pt idx="28">
                  <c:v>28-Jan</c:v>
                </c:pt>
                <c:pt idx="29">
                  <c:v>29-Jan</c:v>
                </c:pt>
                <c:pt idx="30">
                  <c:v>30-Jan</c:v>
                </c:pt>
                <c:pt idx="31">
                  <c:v>31-Jan</c:v>
                </c:pt>
                <c:pt idx="32">
                  <c:v>1-Feb</c:v>
                </c:pt>
                <c:pt idx="33">
                  <c:v>2-Feb</c:v>
                </c:pt>
                <c:pt idx="34">
                  <c:v>3-Feb</c:v>
                </c:pt>
                <c:pt idx="35">
                  <c:v>4-Feb</c:v>
                </c:pt>
                <c:pt idx="36">
                  <c:v>5-Feb</c:v>
                </c:pt>
                <c:pt idx="37">
                  <c:v>6-Feb</c:v>
                </c:pt>
                <c:pt idx="38">
                  <c:v>7-Feb</c:v>
                </c:pt>
                <c:pt idx="39">
                  <c:v>8-Feb</c:v>
                </c:pt>
                <c:pt idx="40">
                  <c:v>9-Feb</c:v>
                </c:pt>
                <c:pt idx="41">
                  <c:v>10-Feb</c:v>
                </c:pt>
                <c:pt idx="42">
                  <c:v>11-Feb</c:v>
                </c:pt>
                <c:pt idx="43">
                  <c:v>12-Feb</c:v>
                </c:pt>
                <c:pt idx="44">
                  <c:v>13-Feb</c:v>
                </c:pt>
                <c:pt idx="45">
                  <c:v>14-Feb</c:v>
                </c:pt>
                <c:pt idx="46">
                  <c:v>15-Feb</c:v>
                </c:pt>
                <c:pt idx="47">
                  <c:v>16-Feb</c:v>
                </c:pt>
                <c:pt idx="48">
                  <c:v>17-Feb</c:v>
                </c:pt>
                <c:pt idx="49">
                  <c:v>18-Feb</c:v>
                </c:pt>
                <c:pt idx="50">
                  <c:v>19-Feb</c:v>
                </c:pt>
                <c:pt idx="51">
                  <c:v>20-Feb</c:v>
                </c:pt>
                <c:pt idx="52">
                  <c:v>21-Feb</c:v>
                </c:pt>
                <c:pt idx="53">
                  <c:v>22-Feb</c:v>
                </c:pt>
                <c:pt idx="54">
                  <c:v>23-Feb</c:v>
                </c:pt>
                <c:pt idx="55">
                  <c:v>24-Feb</c:v>
                </c:pt>
                <c:pt idx="56">
                  <c:v>25-Feb</c:v>
                </c:pt>
                <c:pt idx="57">
                  <c:v>26-Feb</c:v>
                </c:pt>
                <c:pt idx="58">
                  <c:v>27-Feb</c:v>
                </c:pt>
                <c:pt idx="59">
                  <c:v>28-Feb</c:v>
                </c:pt>
                <c:pt idx="60">
                  <c:v>29-Feb</c:v>
                </c:pt>
                <c:pt idx="61">
                  <c:v>1-Mar</c:v>
                </c:pt>
                <c:pt idx="62">
                  <c:v>2-Mar</c:v>
                </c:pt>
                <c:pt idx="63">
                  <c:v>3-Mar</c:v>
                </c:pt>
                <c:pt idx="64">
                  <c:v>4-Mar</c:v>
                </c:pt>
                <c:pt idx="65">
                  <c:v>5-Mar</c:v>
                </c:pt>
                <c:pt idx="66">
                  <c:v>6-Mar</c:v>
                </c:pt>
                <c:pt idx="67">
                  <c:v>7-Mar</c:v>
                </c:pt>
                <c:pt idx="68">
                  <c:v>8-Mar</c:v>
                </c:pt>
                <c:pt idx="69">
                  <c:v>9-Mar</c:v>
                </c:pt>
                <c:pt idx="70">
                  <c:v>10-Mar</c:v>
                </c:pt>
                <c:pt idx="71">
                  <c:v>11-Mar</c:v>
                </c:pt>
                <c:pt idx="72">
                  <c:v>12-Mar</c:v>
                </c:pt>
                <c:pt idx="73">
                  <c:v>13-Mar</c:v>
                </c:pt>
                <c:pt idx="74">
                  <c:v>14-Mar</c:v>
                </c:pt>
                <c:pt idx="75">
                  <c:v>15-Mar</c:v>
                </c:pt>
                <c:pt idx="76">
                  <c:v>16-Mar</c:v>
                </c:pt>
                <c:pt idx="77">
                  <c:v>17-Mar</c:v>
                </c:pt>
                <c:pt idx="78">
                  <c:v>18-Mar</c:v>
                </c:pt>
                <c:pt idx="79">
                  <c:v>19-Mar</c:v>
                </c:pt>
                <c:pt idx="80">
                  <c:v>20-Mar</c:v>
                </c:pt>
                <c:pt idx="81">
                  <c:v>21-Mar</c:v>
                </c:pt>
                <c:pt idx="82">
                  <c:v>22-Mar</c:v>
                </c:pt>
                <c:pt idx="83">
                  <c:v>23-Mar</c:v>
                </c:pt>
                <c:pt idx="84">
                  <c:v>24-Mar</c:v>
                </c:pt>
                <c:pt idx="85">
                  <c:v>25-Mar</c:v>
                </c:pt>
                <c:pt idx="86">
                  <c:v>26-Mar</c:v>
                </c:pt>
                <c:pt idx="87">
                  <c:v>27-Mar</c:v>
                </c:pt>
                <c:pt idx="88">
                  <c:v>28-Mar</c:v>
                </c:pt>
                <c:pt idx="89">
                  <c:v>29-Mar</c:v>
                </c:pt>
                <c:pt idx="90">
                  <c:v>30-Mar</c:v>
                </c:pt>
                <c:pt idx="91">
                  <c:v>31-Mar</c:v>
                </c:pt>
                <c:pt idx="92">
                  <c:v>1-Apr</c:v>
                </c:pt>
                <c:pt idx="93">
                  <c:v>2-Apr</c:v>
                </c:pt>
                <c:pt idx="94">
                  <c:v>3-Apr</c:v>
                </c:pt>
                <c:pt idx="95">
                  <c:v>4-Apr</c:v>
                </c:pt>
                <c:pt idx="96">
                  <c:v>5-Apr</c:v>
                </c:pt>
                <c:pt idx="97">
                  <c:v>6-Apr</c:v>
                </c:pt>
                <c:pt idx="98">
                  <c:v>7-Apr</c:v>
                </c:pt>
                <c:pt idx="99">
                  <c:v>8-Apr</c:v>
                </c:pt>
                <c:pt idx="100">
                  <c:v>9-Apr</c:v>
                </c:pt>
                <c:pt idx="101">
                  <c:v>10-Apr</c:v>
                </c:pt>
                <c:pt idx="102">
                  <c:v>11-Apr</c:v>
                </c:pt>
                <c:pt idx="103">
                  <c:v>12-Apr</c:v>
                </c:pt>
                <c:pt idx="104">
                  <c:v>13-Apr</c:v>
                </c:pt>
                <c:pt idx="105">
                  <c:v>14-Apr</c:v>
                </c:pt>
                <c:pt idx="106">
                  <c:v>15-Apr</c:v>
                </c:pt>
                <c:pt idx="107">
                  <c:v>16-Apr</c:v>
                </c:pt>
                <c:pt idx="108">
                  <c:v>17-Apr</c:v>
                </c:pt>
                <c:pt idx="109">
                  <c:v>18-Apr</c:v>
                </c:pt>
                <c:pt idx="110">
                  <c:v>19-Apr</c:v>
                </c:pt>
                <c:pt idx="111">
                  <c:v>20-Apr</c:v>
                </c:pt>
                <c:pt idx="112">
                  <c:v>21-Apr</c:v>
                </c:pt>
                <c:pt idx="113">
                  <c:v>22-Apr</c:v>
                </c:pt>
                <c:pt idx="114">
                  <c:v>23-Apr</c:v>
                </c:pt>
                <c:pt idx="115">
                  <c:v>24-Apr</c:v>
                </c:pt>
                <c:pt idx="116">
                  <c:v>25-Apr</c:v>
                </c:pt>
                <c:pt idx="117">
                  <c:v>26-Apr</c:v>
                </c:pt>
                <c:pt idx="118">
                  <c:v>27-Apr</c:v>
                </c:pt>
                <c:pt idx="119">
                  <c:v>28-Apr</c:v>
                </c:pt>
                <c:pt idx="120">
                  <c:v>29-Apr</c:v>
                </c:pt>
                <c:pt idx="121">
                  <c:v>30-Apr</c:v>
                </c:pt>
                <c:pt idx="122">
                  <c:v>1-May</c:v>
                </c:pt>
                <c:pt idx="123">
                  <c:v>2-May</c:v>
                </c:pt>
                <c:pt idx="124">
                  <c:v>3-May</c:v>
                </c:pt>
                <c:pt idx="125">
                  <c:v>4-May</c:v>
                </c:pt>
                <c:pt idx="126">
                  <c:v>5-May</c:v>
                </c:pt>
                <c:pt idx="127">
                  <c:v>6-May</c:v>
                </c:pt>
                <c:pt idx="128">
                  <c:v>7-May</c:v>
                </c:pt>
                <c:pt idx="129">
                  <c:v>8-May</c:v>
                </c:pt>
                <c:pt idx="130">
                  <c:v>9-May</c:v>
                </c:pt>
                <c:pt idx="131">
                  <c:v>10-May</c:v>
                </c:pt>
                <c:pt idx="132">
                  <c:v>11-May</c:v>
                </c:pt>
                <c:pt idx="133">
                  <c:v>12-May</c:v>
                </c:pt>
                <c:pt idx="134">
                  <c:v>13-May</c:v>
                </c:pt>
                <c:pt idx="135">
                  <c:v>14-May</c:v>
                </c:pt>
                <c:pt idx="136">
                  <c:v>15-May</c:v>
                </c:pt>
                <c:pt idx="137">
                  <c:v>16-May</c:v>
                </c:pt>
                <c:pt idx="138">
                  <c:v>17-May</c:v>
                </c:pt>
                <c:pt idx="139">
                  <c:v>18-May</c:v>
                </c:pt>
                <c:pt idx="140">
                  <c:v>19-May</c:v>
                </c:pt>
                <c:pt idx="141">
                  <c:v>20-May</c:v>
                </c:pt>
                <c:pt idx="142">
                  <c:v>21-May</c:v>
                </c:pt>
                <c:pt idx="143">
                  <c:v>22-May</c:v>
                </c:pt>
                <c:pt idx="144">
                  <c:v>23-May</c:v>
                </c:pt>
                <c:pt idx="145">
                  <c:v>24-May</c:v>
                </c:pt>
                <c:pt idx="146">
                  <c:v>25-May</c:v>
                </c:pt>
                <c:pt idx="147">
                  <c:v>26-May</c:v>
                </c:pt>
                <c:pt idx="148">
                  <c:v>27-May</c:v>
                </c:pt>
                <c:pt idx="149">
                  <c:v>28-May</c:v>
                </c:pt>
                <c:pt idx="150">
                  <c:v>29-May</c:v>
                </c:pt>
                <c:pt idx="151">
                  <c:v>30-May</c:v>
                </c:pt>
                <c:pt idx="152">
                  <c:v>31-May</c:v>
                </c:pt>
                <c:pt idx="153">
                  <c:v>1-Jun</c:v>
                </c:pt>
                <c:pt idx="154">
                  <c:v>2-Jun</c:v>
                </c:pt>
                <c:pt idx="155">
                  <c:v>3-Jun</c:v>
                </c:pt>
                <c:pt idx="156">
                  <c:v>4-Jun</c:v>
                </c:pt>
                <c:pt idx="157">
                  <c:v>5-Jun</c:v>
                </c:pt>
                <c:pt idx="158">
                  <c:v>6-Jun</c:v>
                </c:pt>
                <c:pt idx="159">
                  <c:v>7-Jun</c:v>
                </c:pt>
                <c:pt idx="160">
                  <c:v>8-Jun</c:v>
                </c:pt>
                <c:pt idx="161">
                  <c:v>9-Jun</c:v>
                </c:pt>
                <c:pt idx="162">
                  <c:v>10-Jun</c:v>
                </c:pt>
                <c:pt idx="163">
                  <c:v>11-Jun</c:v>
                </c:pt>
                <c:pt idx="164">
                  <c:v>12-Jun</c:v>
                </c:pt>
                <c:pt idx="165">
                  <c:v>13-Jun</c:v>
                </c:pt>
                <c:pt idx="166">
                  <c:v>14-Jun</c:v>
                </c:pt>
                <c:pt idx="167">
                  <c:v>15-Jun</c:v>
                </c:pt>
                <c:pt idx="168">
                  <c:v>16-Jun</c:v>
                </c:pt>
                <c:pt idx="169">
                  <c:v>17-Jun</c:v>
                </c:pt>
                <c:pt idx="170">
                  <c:v>18-Jun</c:v>
                </c:pt>
                <c:pt idx="171">
                  <c:v>19-Jun</c:v>
                </c:pt>
                <c:pt idx="172">
                  <c:v>20-Jun</c:v>
                </c:pt>
                <c:pt idx="173">
                  <c:v>21-Jun</c:v>
                </c:pt>
                <c:pt idx="174">
                  <c:v>22-Jun</c:v>
                </c:pt>
                <c:pt idx="175">
                  <c:v>23-Jun</c:v>
                </c:pt>
                <c:pt idx="176">
                  <c:v>24-Jun</c:v>
                </c:pt>
                <c:pt idx="177">
                  <c:v>25-Jun</c:v>
                </c:pt>
                <c:pt idx="178">
                  <c:v>26-Jun</c:v>
                </c:pt>
                <c:pt idx="179">
                  <c:v>27-Jun</c:v>
                </c:pt>
                <c:pt idx="180">
                  <c:v>28-Jun</c:v>
                </c:pt>
                <c:pt idx="181">
                  <c:v>29-Jun</c:v>
                </c:pt>
                <c:pt idx="182">
                  <c:v>30-Jun</c:v>
                </c:pt>
                <c:pt idx="183">
                  <c:v>1-Jul</c:v>
                </c:pt>
                <c:pt idx="184">
                  <c:v>2-Jul</c:v>
                </c:pt>
                <c:pt idx="185">
                  <c:v>3-Jul</c:v>
                </c:pt>
                <c:pt idx="186">
                  <c:v>4-Jul</c:v>
                </c:pt>
                <c:pt idx="187">
                  <c:v>5-Jul</c:v>
                </c:pt>
                <c:pt idx="188">
                  <c:v>6-Jul</c:v>
                </c:pt>
                <c:pt idx="189">
                  <c:v>7-Jul</c:v>
                </c:pt>
                <c:pt idx="190">
                  <c:v>8-Jul</c:v>
                </c:pt>
                <c:pt idx="191">
                  <c:v>9-Jul</c:v>
                </c:pt>
                <c:pt idx="192">
                  <c:v>10-Jul</c:v>
                </c:pt>
                <c:pt idx="193">
                  <c:v>11-Jul</c:v>
                </c:pt>
                <c:pt idx="194">
                  <c:v>12-Jul</c:v>
                </c:pt>
                <c:pt idx="195">
                  <c:v>13-Jul</c:v>
                </c:pt>
                <c:pt idx="196">
                  <c:v>14-Jul</c:v>
                </c:pt>
                <c:pt idx="197">
                  <c:v>15-Jul</c:v>
                </c:pt>
                <c:pt idx="198">
                  <c:v>16-Jul</c:v>
                </c:pt>
                <c:pt idx="199">
                  <c:v>17-Jul</c:v>
                </c:pt>
                <c:pt idx="200">
                  <c:v>18-Jul</c:v>
                </c:pt>
                <c:pt idx="201">
                  <c:v>19-Jul</c:v>
                </c:pt>
                <c:pt idx="202">
                  <c:v>20-Jul</c:v>
                </c:pt>
                <c:pt idx="203">
                  <c:v>21-Jul</c:v>
                </c:pt>
                <c:pt idx="204">
                  <c:v>22-Jul</c:v>
                </c:pt>
                <c:pt idx="205">
                  <c:v>23-Jul</c:v>
                </c:pt>
                <c:pt idx="206">
                  <c:v>24-Jul</c:v>
                </c:pt>
                <c:pt idx="207">
                  <c:v>25-Jul</c:v>
                </c:pt>
                <c:pt idx="208">
                  <c:v>26-Jul</c:v>
                </c:pt>
                <c:pt idx="209">
                  <c:v>27-Jul</c:v>
                </c:pt>
                <c:pt idx="210">
                  <c:v>28-Jul</c:v>
                </c:pt>
                <c:pt idx="211">
                  <c:v>29-Jul</c:v>
                </c:pt>
                <c:pt idx="212">
                  <c:v>30-Jul</c:v>
                </c:pt>
                <c:pt idx="213">
                  <c:v>31-Jul</c:v>
                </c:pt>
                <c:pt idx="214">
                  <c:v>1-Aug</c:v>
                </c:pt>
                <c:pt idx="215">
                  <c:v>2-Aug</c:v>
                </c:pt>
                <c:pt idx="216">
                  <c:v>3-Aug</c:v>
                </c:pt>
                <c:pt idx="217">
                  <c:v>4-Aug</c:v>
                </c:pt>
                <c:pt idx="218">
                  <c:v>5-Aug</c:v>
                </c:pt>
                <c:pt idx="219">
                  <c:v>6-Aug</c:v>
                </c:pt>
                <c:pt idx="220">
                  <c:v>7-Aug</c:v>
                </c:pt>
                <c:pt idx="221">
                  <c:v>8-Aug</c:v>
                </c:pt>
                <c:pt idx="222">
                  <c:v>9-Aug</c:v>
                </c:pt>
                <c:pt idx="223">
                  <c:v>10-Aug</c:v>
                </c:pt>
                <c:pt idx="224">
                  <c:v>11-Aug</c:v>
                </c:pt>
                <c:pt idx="225">
                  <c:v>12-Aug</c:v>
                </c:pt>
                <c:pt idx="226">
                  <c:v>13-Aug</c:v>
                </c:pt>
                <c:pt idx="227">
                  <c:v>14-Aug</c:v>
                </c:pt>
                <c:pt idx="228">
                  <c:v>15-Aug</c:v>
                </c:pt>
                <c:pt idx="229">
                  <c:v>16-Aug</c:v>
                </c:pt>
                <c:pt idx="230">
                  <c:v>17-Aug</c:v>
                </c:pt>
                <c:pt idx="231">
                  <c:v>18-Aug</c:v>
                </c:pt>
                <c:pt idx="232">
                  <c:v>19-Aug</c:v>
                </c:pt>
                <c:pt idx="233">
                  <c:v>20-Aug</c:v>
                </c:pt>
                <c:pt idx="234">
                  <c:v>21-Aug</c:v>
                </c:pt>
                <c:pt idx="235">
                  <c:v>22-Aug</c:v>
                </c:pt>
                <c:pt idx="236">
                  <c:v>23-Aug</c:v>
                </c:pt>
                <c:pt idx="237">
                  <c:v>24-Aug</c:v>
                </c:pt>
                <c:pt idx="238">
                  <c:v>25-Aug</c:v>
                </c:pt>
                <c:pt idx="239">
                  <c:v>26-Aug</c:v>
                </c:pt>
                <c:pt idx="240">
                  <c:v>27-Aug</c:v>
                </c:pt>
                <c:pt idx="241">
                  <c:v>28-Aug</c:v>
                </c:pt>
                <c:pt idx="242">
                  <c:v>29-Aug</c:v>
                </c:pt>
                <c:pt idx="243">
                  <c:v>30-Aug</c:v>
                </c:pt>
                <c:pt idx="244">
                  <c:v>31-Aug</c:v>
                </c:pt>
                <c:pt idx="245">
                  <c:v>1-Sep</c:v>
                </c:pt>
                <c:pt idx="246">
                  <c:v>2-Sep</c:v>
                </c:pt>
                <c:pt idx="247">
                  <c:v>3-Sep</c:v>
                </c:pt>
                <c:pt idx="248">
                  <c:v>4-Sep</c:v>
                </c:pt>
                <c:pt idx="249">
                  <c:v>5-Sep</c:v>
                </c:pt>
                <c:pt idx="250">
                  <c:v>6-Sep</c:v>
                </c:pt>
                <c:pt idx="251">
                  <c:v>7-Sep</c:v>
                </c:pt>
                <c:pt idx="252">
                  <c:v>8-Sep</c:v>
                </c:pt>
                <c:pt idx="253">
                  <c:v>9-Sep</c:v>
                </c:pt>
                <c:pt idx="254">
                  <c:v>10-Sep</c:v>
                </c:pt>
                <c:pt idx="255">
                  <c:v>11-Sep</c:v>
                </c:pt>
                <c:pt idx="256">
                  <c:v>12-Sep</c:v>
                </c:pt>
                <c:pt idx="257">
                  <c:v>13-Sep</c:v>
                </c:pt>
                <c:pt idx="258">
                  <c:v>14-Sep</c:v>
                </c:pt>
                <c:pt idx="259">
                  <c:v>15-Sep</c:v>
                </c:pt>
                <c:pt idx="260">
                  <c:v>16-Sep</c:v>
                </c:pt>
                <c:pt idx="261">
                  <c:v>17-Sep</c:v>
                </c:pt>
                <c:pt idx="262">
                  <c:v>18-Sep</c:v>
                </c:pt>
                <c:pt idx="263">
                  <c:v>19-Sep</c:v>
                </c:pt>
                <c:pt idx="264">
                  <c:v>20-Sep</c:v>
                </c:pt>
                <c:pt idx="265">
                  <c:v>21-Sep</c:v>
                </c:pt>
                <c:pt idx="266">
                  <c:v>22-Sep</c:v>
                </c:pt>
                <c:pt idx="267">
                  <c:v>23-Sep</c:v>
                </c:pt>
                <c:pt idx="268">
                  <c:v>24-Sep</c:v>
                </c:pt>
                <c:pt idx="269">
                  <c:v>25-Sep</c:v>
                </c:pt>
                <c:pt idx="270">
                  <c:v>26-Sep</c:v>
                </c:pt>
                <c:pt idx="271">
                  <c:v>27-Sep</c:v>
                </c:pt>
                <c:pt idx="272">
                  <c:v>28-Sep</c:v>
                </c:pt>
                <c:pt idx="273">
                  <c:v>29-Sep</c:v>
                </c:pt>
                <c:pt idx="274">
                  <c:v>30-Sep</c:v>
                </c:pt>
                <c:pt idx="275">
                  <c:v>1-Oct</c:v>
                </c:pt>
                <c:pt idx="276">
                  <c:v>2-Oct</c:v>
                </c:pt>
                <c:pt idx="277">
                  <c:v>3-Oct</c:v>
                </c:pt>
                <c:pt idx="278">
                  <c:v>4-Oct</c:v>
                </c:pt>
                <c:pt idx="279">
                  <c:v>5-Oct</c:v>
                </c:pt>
                <c:pt idx="280">
                  <c:v>6-Oct</c:v>
                </c:pt>
                <c:pt idx="281">
                  <c:v>7-Oct</c:v>
                </c:pt>
                <c:pt idx="282">
                  <c:v>8-Oct</c:v>
                </c:pt>
                <c:pt idx="283">
                  <c:v>9-Oct</c:v>
                </c:pt>
                <c:pt idx="284">
                  <c:v>10-Oct</c:v>
                </c:pt>
                <c:pt idx="285">
                  <c:v>11-Oct</c:v>
                </c:pt>
                <c:pt idx="286">
                  <c:v>12-Oct</c:v>
                </c:pt>
                <c:pt idx="287">
                  <c:v>13-Oct</c:v>
                </c:pt>
                <c:pt idx="288">
                  <c:v>14-Oct</c:v>
                </c:pt>
                <c:pt idx="289">
                  <c:v>15-Oct</c:v>
                </c:pt>
                <c:pt idx="290">
                  <c:v>16-Oct</c:v>
                </c:pt>
                <c:pt idx="291">
                  <c:v>17-Oct</c:v>
                </c:pt>
                <c:pt idx="292">
                  <c:v>18-Oct</c:v>
                </c:pt>
                <c:pt idx="293">
                  <c:v>19-Oct</c:v>
                </c:pt>
                <c:pt idx="294">
                  <c:v>20-Oct</c:v>
                </c:pt>
                <c:pt idx="295">
                  <c:v>21-Oct</c:v>
                </c:pt>
                <c:pt idx="296">
                  <c:v>22-Oct</c:v>
                </c:pt>
                <c:pt idx="297">
                  <c:v>23-Oct</c:v>
                </c:pt>
                <c:pt idx="298">
                  <c:v>24-Oct</c:v>
                </c:pt>
                <c:pt idx="299">
                  <c:v>25-Oct</c:v>
                </c:pt>
                <c:pt idx="300">
                  <c:v>26-Oct</c:v>
                </c:pt>
                <c:pt idx="301">
                  <c:v>27-Oct</c:v>
                </c:pt>
                <c:pt idx="302">
                  <c:v>28-Oct</c:v>
                </c:pt>
                <c:pt idx="303">
                  <c:v>29-Oct</c:v>
                </c:pt>
                <c:pt idx="304">
                  <c:v>30-Oct</c:v>
                </c:pt>
                <c:pt idx="305">
                  <c:v>31-Oct</c:v>
                </c:pt>
                <c:pt idx="306">
                  <c:v>1-Nov</c:v>
                </c:pt>
                <c:pt idx="307">
                  <c:v>2-Nov</c:v>
                </c:pt>
                <c:pt idx="308">
                  <c:v>3-Nov</c:v>
                </c:pt>
                <c:pt idx="309">
                  <c:v>4-Nov</c:v>
                </c:pt>
                <c:pt idx="310">
                  <c:v>5-Nov</c:v>
                </c:pt>
                <c:pt idx="311">
                  <c:v>6-Nov</c:v>
                </c:pt>
                <c:pt idx="312">
                  <c:v>7-Nov</c:v>
                </c:pt>
                <c:pt idx="313">
                  <c:v>8-Nov</c:v>
                </c:pt>
                <c:pt idx="314">
                  <c:v>9-Nov</c:v>
                </c:pt>
                <c:pt idx="315">
                  <c:v>10-Nov</c:v>
                </c:pt>
                <c:pt idx="316">
                  <c:v>11-Nov</c:v>
                </c:pt>
                <c:pt idx="317">
                  <c:v>12-Nov</c:v>
                </c:pt>
                <c:pt idx="318">
                  <c:v>13-Nov</c:v>
                </c:pt>
                <c:pt idx="319">
                  <c:v>14-Nov</c:v>
                </c:pt>
                <c:pt idx="320">
                  <c:v>15-Nov</c:v>
                </c:pt>
                <c:pt idx="321">
                  <c:v>16-Nov</c:v>
                </c:pt>
                <c:pt idx="322">
                  <c:v>17-Nov</c:v>
                </c:pt>
                <c:pt idx="323">
                  <c:v>18-Nov</c:v>
                </c:pt>
                <c:pt idx="324">
                  <c:v>19-Nov</c:v>
                </c:pt>
                <c:pt idx="325">
                  <c:v>20-Nov</c:v>
                </c:pt>
                <c:pt idx="326">
                  <c:v>21-Nov</c:v>
                </c:pt>
                <c:pt idx="327">
                  <c:v>22-Nov</c:v>
                </c:pt>
                <c:pt idx="328">
                  <c:v>23-Nov</c:v>
                </c:pt>
                <c:pt idx="329">
                  <c:v>24-Nov</c:v>
                </c:pt>
                <c:pt idx="330">
                  <c:v>25-Nov</c:v>
                </c:pt>
                <c:pt idx="331">
                  <c:v>26-Nov</c:v>
                </c:pt>
                <c:pt idx="332">
                  <c:v>27-Nov</c:v>
                </c:pt>
                <c:pt idx="333">
                  <c:v>28-Nov</c:v>
                </c:pt>
                <c:pt idx="334">
                  <c:v>29-Nov</c:v>
                </c:pt>
                <c:pt idx="335">
                  <c:v>30-Nov</c:v>
                </c:pt>
                <c:pt idx="336">
                  <c:v>1-Dec</c:v>
                </c:pt>
                <c:pt idx="337">
                  <c:v>2-Dec</c:v>
                </c:pt>
                <c:pt idx="338">
                  <c:v>3-Dec</c:v>
                </c:pt>
                <c:pt idx="339">
                  <c:v>4-Dec</c:v>
                </c:pt>
                <c:pt idx="340">
                  <c:v>5-Dec</c:v>
                </c:pt>
                <c:pt idx="341">
                  <c:v>6-Dec</c:v>
                </c:pt>
                <c:pt idx="342">
                  <c:v>7-Dec</c:v>
                </c:pt>
                <c:pt idx="343">
                  <c:v>8-Dec</c:v>
                </c:pt>
                <c:pt idx="344">
                  <c:v>9-Dec</c:v>
                </c:pt>
                <c:pt idx="345">
                  <c:v>10-Dec</c:v>
                </c:pt>
                <c:pt idx="346">
                  <c:v>11-Dec</c:v>
                </c:pt>
                <c:pt idx="347">
                  <c:v>12-Dec</c:v>
                </c:pt>
                <c:pt idx="348">
                  <c:v>13-Dec</c:v>
                </c:pt>
                <c:pt idx="349">
                  <c:v>14-Dec</c:v>
                </c:pt>
                <c:pt idx="350">
                  <c:v>15-Dec</c:v>
                </c:pt>
                <c:pt idx="351">
                  <c:v>16-Dec</c:v>
                </c:pt>
                <c:pt idx="352">
                  <c:v>17-Dec</c:v>
                </c:pt>
                <c:pt idx="353">
                  <c:v>18-Dec</c:v>
                </c:pt>
                <c:pt idx="354">
                  <c:v>19-Dec</c:v>
                </c:pt>
                <c:pt idx="355">
                  <c:v>20-Dec</c:v>
                </c:pt>
                <c:pt idx="356">
                  <c:v>21-Dec</c:v>
                </c:pt>
                <c:pt idx="357">
                  <c:v>22-Dec</c:v>
                </c:pt>
                <c:pt idx="358">
                  <c:v>23-Dec</c:v>
                </c:pt>
                <c:pt idx="359">
                  <c:v>24-Dec</c:v>
                </c:pt>
                <c:pt idx="360">
                  <c:v>25-Dec</c:v>
                </c:pt>
                <c:pt idx="361">
                  <c:v>26-Dec</c:v>
                </c:pt>
                <c:pt idx="362">
                  <c:v>27-Dec</c:v>
                </c:pt>
                <c:pt idx="363">
                  <c:v>28-Dec</c:v>
                </c:pt>
                <c:pt idx="364">
                  <c:v>29-Dec</c:v>
                </c:pt>
                <c:pt idx="365">
                  <c:v>30-Dec</c:v>
                </c:pt>
                <c:pt idx="366">
                  <c:v>31-Dec</c:v>
                </c:pt>
              </c:strCache>
            </c:strRef>
          </c:cat>
          <c:val>
            <c:numRef>
              <c:f>Graphs!$F$1:$F$367</c:f>
              <c:numCache>
                <c:formatCode>General</c:formatCode>
                <c:ptCount val="367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2</c:v>
                </c:pt>
                <c:pt idx="19">
                  <c:v>3</c:v>
                </c:pt>
                <c:pt idx="20">
                  <c:v>4</c:v>
                </c:pt>
                <c:pt idx="21">
                  <c:v>5</c:v>
                </c:pt>
                <c:pt idx="22">
                  <c:v>6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1</c:v>
                </c:pt>
                <c:pt idx="190">
                  <c:v>2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1</c:v>
                </c:pt>
                <c:pt idx="199">
                  <c:v>0</c:v>
                </c:pt>
                <c:pt idx="200">
                  <c:v>1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1</c:v>
                </c:pt>
                <c:pt idx="205">
                  <c:v>2</c:v>
                </c:pt>
                <c:pt idx="206">
                  <c:v>3</c:v>
                </c:pt>
                <c:pt idx="207">
                  <c:v>4</c:v>
                </c:pt>
                <c:pt idx="208">
                  <c:v>5</c:v>
                </c:pt>
                <c:pt idx="209">
                  <c:v>6</c:v>
                </c:pt>
                <c:pt idx="210">
                  <c:v>7</c:v>
                </c:pt>
                <c:pt idx="211">
                  <c:v>8</c:v>
                </c:pt>
                <c:pt idx="212">
                  <c:v>9</c:v>
                </c:pt>
                <c:pt idx="213">
                  <c:v>10</c:v>
                </c:pt>
                <c:pt idx="214">
                  <c:v>11</c:v>
                </c:pt>
                <c:pt idx="215">
                  <c:v>12</c:v>
                </c:pt>
                <c:pt idx="216">
                  <c:v>13</c:v>
                </c:pt>
                <c:pt idx="217">
                  <c:v>14</c:v>
                </c:pt>
                <c:pt idx="218">
                  <c:v>15</c:v>
                </c:pt>
                <c:pt idx="219">
                  <c:v>16</c:v>
                </c:pt>
                <c:pt idx="220">
                  <c:v>17</c:v>
                </c:pt>
                <c:pt idx="221">
                  <c:v>18</c:v>
                </c:pt>
                <c:pt idx="222">
                  <c:v>19</c:v>
                </c:pt>
                <c:pt idx="223">
                  <c:v>20</c:v>
                </c:pt>
                <c:pt idx="224">
                  <c:v>21</c:v>
                </c:pt>
                <c:pt idx="225">
                  <c:v>22</c:v>
                </c:pt>
                <c:pt idx="226">
                  <c:v>0</c:v>
                </c:pt>
                <c:pt idx="227">
                  <c:v>0</c:v>
                </c:pt>
                <c:pt idx="228">
                  <c:v>1</c:v>
                </c:pt>
                <c:pt idx="229">
                  <c:v>2</c:v>
                </c:pt>
                <c:pt idx="230">
                  <c:v>3</c:v>
                </c:pt>
                <c:pt idx="231">
                  <c:v>4</c:v>
                </c:pt>
                <c:pt idx="232">
                  <c:v>0</c:v>
                </c:pt>
                <c:pt idx="233">
                  <c:v>1</c:v>
                </c:pt>
                <c:pt idx="234">
                  <c:v>2</c:v>
                </c:pt>
                <c:pt idx="235">
                  <c:v>3</c:v>
                </c:pt>
                <c:pt idx="236">
                  <c:v>4</c:v>
                </c:pt>
                <c:pt idx="237">
                  <c:v>5</c:v>
                </c:pt>
                <c:pt idx="238">
                  <c:v>6</c:v>
                </c:pt>
                <c:pt idx="239">
                  <c:v>7</c:v>
                </c:pt>
                <c:pt idx="240">
                  <c:v>8</c:v>
                </c:pt>
                <c:pt idx="241">
                  <c:v>9</c:v>
                </c:pt>
                <c:pt idx="242">
                  <c:v>10</c:v>
                </c:pt>
                <c:pt idx="243">
                  <c:v>11</c:v>
                </c:pt>
                <c:pt idx="244">
                  <c:v>12</c:v>
                </c:pt>
                <c:pt idx="245">
                  <c:v>13</c:v>
                </c:pt>
                <c:pt idx="246">
                  <c:v>14</c:v>
                </c:pt>
                <c:pt idx="247">
                  <c:v>15</c:v>
                </c:pt>
                <c:pt idx="248">
                  <c:v>16</c:v>
                </c:pt>
                <c:pt idx="249">
                  <c:v>17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1</c:v>
                </c:pt>
                <c:pt idx="254">
                  <c:v>2</c:v>
                </c:pt>
                <c:pt idx="255">
                  <c:v>3</c:v>
                </c:pt>
                <c:pt idx="256">
                  <c:v>4</c:v>
                </c:pt>
                <c:pt idx="257">
                  <c:v>5</c:v>
                </c:pt>
                <c:pt idx="258">
                  <c:v>6</c:v>
                </c:pt>
                <c:pt idx="259">
                  <c:v>7</c:v>
                </c:pt>
                <c:pt idx="260">
                  <c:v>8</c:v>
                </c:pt>
                <c:pt idx="261">
                  <c:v>9</c:v>
                </c:pt>
                <c:pt idx="262">
                  <c:v>10</c:v>
                </c:pt>
                <c:pt idx="263">
                  <c:v>11</c:v>
                </c:pt>
                <c:pt idx="264">
                  <c:v>12</c:v>
                </c:pt>
                <c:pt idx="265">
                  <c:v>13</c:v>
                </c:pt>
                <c:pt idx="266">
                  <c:v>14</c:v>
                </c:pt>
                <c:pt idx="267">
                  <c:v>15</c:v>
                </c:pt>
                <c:pt idx="268">
                  <c:v>16</c:v>
                </c:pt>
                <c:pt idx="269">
                  <c:v>17</c:v>
                </c:pt>
                <c:pt idx="270">
                  <c:v>18</c:v>
                </c:pt>
                <c:pt idx="271">
                  <c:v>19</c:v>
                </c:pt>
                <c:pt idx="272">
                  <c:v>20</c:v>
                </c:pt>
                <c:pt idx="273">
                  <c:v>0</c:v>
                </c:pt>
                <c:pt idx="274">
                  <c:v>1</c:v>
                </c:pt>
                <c:pt idx="275">
                  <c:v>2</c:v>
                </c:pt>
                <c:pt idx="276">
                  <c:v>3</c:v>
                </c:pt>
                <c:pt idx="277">
                  <c:v>4</c:v>
                </c:pt>
                <c:pt idx="278">
                  <c:v>0</c:v>
                </c:pt>
                <c:pt idx="279">
                  <c:v>1</c:v>
                </c:pt>
                <c:pt idx="280">
                  <c:v>2</c:v>
                </c:pt>
                <c:pt idx="281">
                  <c:v>3</c:v>
                </c:pt>
                <c:pt idx="282">
                  <c:v>4</c:v>
                </c:pt>
                <c:pt idx="283">
                  <c:v>5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1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A8A-457F-B5E6-8ABD779E1AA2}"/>
            </c:ext>
          </c:extLst>
        </c:ser>
        <c:ser>
          <c:idx val="5"/>
          <c:order val="5"/>
          <c:tx>
            <c:v>2020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Graphs!$A$1:$A$367</c:f>
              <c:strCache>
                <c:ptCount val="367"/>
                <c:pt idx="0">
                  <c:v>Date</c:v>
                </c:pt>
                <c:pt idx="1">
                  <c:v>1-Jan</c:v>
                </c:pt>
                <c:pt idx="2">
                  <c:v>2-Jan</c:v>
                </c:pt>
                <c:pt idx="3">
                  <c:v>3-Jan</c:v>
                </c:pt>
                <c:pt idx="4">
                  <c:v>4-Jan</c:v>
                </c:pt>
                <c:pt idx="5">
                  <c:v>5-Jan</c:v>
                </c:pt>
                <c:pt idx="6">
                  <c:v>6-Jan</c:v>
                </c:pt>
                <c:pt idx="7">
                  <c:v>7-Jan</c:v>
                </c:pt>
                <c:pt idx="8">
                  <c:v>8-Jan</c:v>
                </c:pt>
                <c:pt idx="9">
                  <c:v>9-Jan</c:v>
                </c:pt>
                <c:pt idx="10">
                  <c:v>10-Jan</c:v>
                </c:pt>
                <c:pt idx="11">
                  <c:v>11-Jan</c:v>
                </c:pt>
                <c:pt idx="12">
                  <c:v>12-Jan</c:v>
                </c:pt>
                <c:pt idx="13">
                  <c:v>13-Jan</c:v>
                </c:pt>
                <c:pt idx="14">
                  <c:v>14-Jan</c:v>
                </c:pt>
                <c:pt idx="15">
                  <c:v>15-Jan</c:v>
                </c:pt>
                <c:pt idx="16">
                  <c:v>16-Jan</c:v>
                </c:pt>
                <c:pt idx="17">
                  <c:v>17-Jan</c:v>
                </c:pt>
                <c:pt idx="18">
                  <c:v>18-Jan</c:v>
                </c:pt>
                <c:pt idx="19">
                  <c:v>19-Jan</c:v>
                </c:pt>
                <c:pt idx="20">
                  <c:v>20-Jan</c:v>
                </c:pt>
                <c:pt idx="21">
                  <c:v>21-Jan</c:v>
                </c:pt>
                <c:pt idx="22">
                  <c:v>22-Jan</c:v>
                </c:pt>
                <c:pt idx="23">
                  <c:v>23-Jan</c:v>
                </c:pt>
                <c:pt idx="24">
                  <c:v>24-Jan</c:v>
                </c:pt>
                <c:pt idx="25">
                  <c:v>25-Jan</c:v>
                </c:pt>
                <c:pt idx="26">
                  <c:v>26-Jan</c:v>
                </c:pt>
                <c:pt idx="27">
                  <c:v>27-Jan</c:v>
                </c:pt>
                <c:pt idx="28">
                  <c:v>28-Jan</c:v>
                </c:pt>
                <c:pt idx="29">
                  <c:v>29-Jan</c:v>
                </c:pt>
                <c:pt idx="30">
                  <c:v>30-Jan</c:v>
                </c:pt>
                <c:pt idx="31">
                  <c:v>31-Jan</c:v>
                </c:pt>
                <c:pt idx="32">
                  <c:v>1-Feb</c:v>
                </c:pt>
                <c:pt idx="33">
                  <c:v>2-Feb</c:v>
                </c:pt>
                <c:pt idx="34">
                  <c:v>3-Feb</c:v>
                </c:pt>
                <c:pt idx="35">
                  <c:v>4-Feb</c:v>
                </c:pt>
                <c:pt idx="36">
                  <c:v>5-Feb</c:v>
                </c:pt>
                <c:pt idx="37">
                  <c:v>6-Feb</c:v>
                </c:pt>
                <c:pt idx="38">
                  <c:v>7-Feb</c:v>
                </c:pt>
                <c:pt idx="39">
                  <c:v>8-Feb</c:v>
                </c:pt>
                <c:pt idx="40">
                  <c:v>9-Feb</c:v>
                </c:pt>
                <c:pt idx="41">
                  <c:v>10-Feb</c:v>
                </c:pt>
                <c:pt idx="42">
                  <c:v>11-Feb</c:v>
                </c:pt>
                <c:pt idx="43">
                  <c:v>12-Feb</c:v>
                </c:pt>
                <c:pt idx="44">
                  <c:v>13-Feb</c:v>
                </c:pt>
                <c:pt idx="45">
                  <c:v>14-Feb</c:v>
                </c:pt>
                <c:pt idx="46">
                  <c:v>15-Feb</c:v>
                </c:pt>
                <c:pt idx="47">
                  <c:v>16-Feb</c:v>
                </c:pt>
                <c:pt idx="48">
                  <c:v>17-Feb</c:v>
                </c:pt>
                <c:pt idx="49">
                  <c:v>18-Feb</c:v>
                </c:pt>
                <c:pt idx="50">
                  <c:v>19-Feb</c:v>
                </c:pt>
                <c:pt idx="51">
                  <c:v>20-Feb</c:v>
                </c:pt>
                <c:pt idx="52">
                  <c:v>21-Feb</c:v>
                </c:pt>
                <c:pt idx="53">
                  <c:v>22-Feb</c:v>
                </c:pt>
                <c:pt idx="54">
                  <c:v>23-Feb</c:v>
                </c:pt>
                <c:pt idx="55">
                  <c:v>24-Feb</c:v>
                </c:pt>
                <c:pt idx="56">
                  <c:v>25-Feb</c:v>
                </c:pt>
                <c:pt idx="57">
                  <c:v>26-Feb</c:v>
                </c:pt>
                <c:pt idx="58">
                  <c:v>27-Feb</c:v>
                </c:pt>
                <c:pt idx="59">
                  <c:v>28-Feb</c:v>
                </c:pt>
                <c:pt idx="60">
                  <c:v>29-Feb</c:v>
                </c:pt>
                <c:pt idx="61">
                  <c:v>1-Mar</c:v>
                </c:pt>
                <c:pt idx="62">
                  <c:v>2-Mar</c:v>
                </c:pt>
                <c:pt idx="63">
                  <c:v>3-Mar</c:v>
                </c:pt>
                <c:pt idx="64">
                  <c:v>4-Mar</c:v>
                </c:pt>
                <c:pt idx="65">
                  <c:v>5-Mar</c:v>
                </c:pt>
                <c:pt idx="66">
                  <c:v>6-Mar</c:v>
                </c:pt>
                <c:pt idx="67">
                  <c:v>7-Mar</c:v>
                </c:pt>
                <c:pt idx="68">
                  <c:v>8-Mar</c:v>
                </c:pt>
                <c:pt idx="69">
                  <c:v>9-Mar</c:v>
                </c:pt>
                <c:pt idx="70">
                  <c:v>10-Mar</c:v>
                </c:pt>
                <c:pt idx="71">
                  <c:v>11-Mar</c:v>
                </c:pt>
                <c:pt idx="72">
                  <c:v>12-Mar</c:v>
                </c:pt>
                <c:pt idx="73">
                  <c:v>13-Mar</c:v>
                </c:pt>
                <c:pt idx="74">
                  <c:v>14-Mar</c:v>
                </c:pt>
                <c:pt idx="75">
                  <c:v>15-Mar</c:v>
                </c:pt>
                <c:pt idx="76">
                  <c:v>16-Mar</c:v>
                </c:pt>
                <c:pt idx="77">
                  <c:v>17-Mar</c:v>
                </c:pt>
                <c:pt idx="78">
                  <c:v>18-Mar</c:v>
                </c:pt>
                <c:pt idx="79">
                  <c:v>19-Mar</c:v>
                </c:pt>
                <c:pt idx="80">
                  <c:v>20-Mar</c:v>
                </c:pt>
                <c:pt idx="81">
                  <c:v>21-Mar</c:v>
                </c:pt>
                <c:pt idx="82">
                  <c:v>22-Mar</c:v>
                </c:pt>
                <c:pt idx="83">
                  <c:v>23-Mar</c:v>
                </c:pt>
                <c:pt idx="84">
                  <c:v>24-Mar</c:v>
                </c:pt>
                <c:pt idx="85">
                  <c:v>25-Mar</c:v>
                </c:pt>
                <c:pt idx="86">
                  <c:v>26-Mar</c:v>
                </c:pt>
                <c:pt idx="87">
                  <c:v>27-Mar</c:v>
                </c:pt>
                <c:pt idx="88">
                  <c:v>28-Mar</c:v>
                </c:pt>
                <c:pt idx="89">
                  <c:v>29-Mar</c:v>
                </c:pt>
                <c:pt idx="90">
                  <c:v>30-Mar</c:v>
                </c:pt>
                <c:pt idx="91">
                  <c:v>31-Mar</c:v>
                </c:pt>
                <c:pt idx="92">
                  <c:v>1-Apr</c:v>
                </c:pt>
                <c:pt idx="93">
                  <c:v>2-Apr</c:v>
                </c:pt>
                <c:pt idx="94">
                  <c:v>3-Apr</c:v>
                </c:pt>
                <c:pt idx="95">
                  <c:v>4-Apr</c:v>
                </c:pt>
                <c:pt idx="96">
                  <c:v>5-Apr</c:v>
                </c:pt>
                <c:pt idx="97">
                  <c:v>6-Apr</c:v>
                </c:pt>
                <c:pt idx="98">
                  <c:v>7-Apr</c:v>
                </c:pt>
                <c:pt idx="99">
                  <c:v>8-Apr</c:v>
                </c:pt>
                <c:pt idx="100">
                  <c:v>9-Apr</c:v>
                </c:pt>
                <c:pt idx="101">
                  <c:v>10-Apr</c:v>
                </c:pt>
                <c:pt idx="102">
                  <c:v>11-Apr</c:v>
                </c:pt>
                <c:pt idx="103">
                  <c:v>12-Apr</c:v>
                </c:pt>
                <c:pt idx="104">
                  <c:v>13-Apr</c:v>
                </c:pt>
                <c:pt idx="105">
                  <c:v>14-Apr</c:v>
                </c:pt>
                <c:pt idx="106">
                  <c:v>15-Apr</c:v>
                </c:pt>
                <c:pt idx="107">
                  <c:v>16-Apr</c:v>
                </c:pt>
                <c:pt idx="108">
                  <c:v>17-Apr</c:v>
                </c:pt>
                <c:pt idx="109">
                  <c:v>18-Apr</c:v>
                </c:pt>
                <c:pt idx="110">
                  <c:v>19-Apr</c:v>
                </c:pt>
                <c:pt idx="111">
                  <c:v>20-Apr</c:v>
                </c:pt>
                <c:pt idx="112">
                  <c:v>21-Apr</c:v>
                </c:pt>
                <c:pt idx="113">
                  <c:v>22-Apr</c:v>
                </c:pt>
                <c:pt idx="114">
                  <c:v>23-Apr</c:v>
                </c:pt>
                <c:pt idx="115">
                  <c:v>24-Apr</c:v>
                </c:pt>
                <c:pt idx="116">
                  <c:v>25-Apr</c:v>
                </c:pt>
                <c:pt idx="117">
                  <c:v>26-Apr</c:v>
                </c:pt>
                <c:pt idx="118">
                  <c:v>27-Apr</c:v>
                </c:pt>
                <c:pt idx="119">
                  <c:v>28-Apr</c:v>
                </c:pt>
                <c:pt idx="120">
                  <c:v>29-Apr</c:v>
                </c:pt>
                <c:pt idx="121">
                  <c:v>30-Apr</c:v>
                </c:pt>
                <c:pt idx="122">
                  <c:v>1-May</c:v>
                </c:pt>
                <c:pt idx="123">
                  <c:v>2-May</c:v>
                </c:pt>
                <c:pt idx="124">
                  <c:v>3-May</c:v>
                </c:pt>
                <c:pt idx="125">
                  <c:v>4-May</c:v>
                </c:pt>
                <c:pt idx="126">
                  <c:v>5-May</c:v>
                </c:pt>
                <c:pt idx="127">
                  <c:v>6-May</c:v>
                </c:pt>
                <c:pt idx="128">
                  <c:v>7-May</c:v>
                </c:pt>
                <c:pt idx="129">
                  <c:v>8-May</c:v>
                </c:pt>
                <c:pt idx="130">
                  <c:v>9-May</c:v>
                </c:pt>
                <c:pt idx="131">
                  <c:v>10-May</c:v>
                </c:pt>
                <c:pt idx="132">
                  <c:v>11-May</c:v>
                </c:pt>
                <c:pt idx="133">
                  <c:v>12-May</c:v>
                </c:pt>
                <c:pt idx="134">
                  <c:v>13-May</c:v>
                </c:pt>
                <c:pt idx="135">
                  <c:v>14-May</c:v>
                </c:pt>
                <c:pt idx="136">
                  <c:v>15-May</c:v>
                </c:pt>
                <c:pt idx="137">
                  <c:v>16-May</c:v>
                </c:pt>
                <c:pt idx="138">
                  <c:v>17-May</c:v>
                </c:pt>
                <c:pt idx="139">
                  <c:v>18-May</c:v>
                </c:pt>
                <c:pt idx="140">
                  <c:v>19-May</c:v>
                </c:pt>
                <c:pt idx="141">
                  <c:v>20-May</c:v>
                </c:pt>
                <c:pt idx="142">
                  <c:v>21-May</c:v>
                </c:pt>
                <c:pt idx="143">
                  <c:v>22-May</c:v>
                </c:pt>
                <c:pt idx="144">
                  <c:v>23-May</c:v>
                </c:pt>
                <c:pt idx="145">
                  <c:v>24-May</c:v>
                </c:pt>
                <c:pt idx="146">
                  <c:v>25-May</c:v>
                </c:pt>
                <c:pt idx="147">
                  <c:v>26-May</c:v>
                </c:pt>
                <c:pt idx="148">
                  <c:v>27-May</c:v>
                </c:pt>
                <c:pt idx="149">
                  <c:v>28-May</c:v>
                </c:pt>
                <c:pt idx="150">
                  <c:v>29-May</c:v>
                </c:pt>
                <c:pt idx="151">
                  <c:v>30-May</c:v>
                </c:pt>
                <c:pt idx="152">
                  <c:v>31-May</c:v>
                </c:pt>
                <c:pt idx="153">
                  <c:v>1-Jun</c:v>
                </c:pt>
                <c:pt idx="154">
                  <c:v>2-Jun</c:v>
                </c:pt>
                <c:pt idx="155">
                  <c:v>3-Jun</c:v>
                </c:pt>
                <c:pt idx="156">
                  <c:v>4-Jun</c:v>
                </c:pt>
                <c:pt idx="157">
                  <c:v>5-Jun</c:v>
                </c:pt>
                <c:pt idx="158">
                  <c:v>6-Jun</c:v>
                </c:pt>
                <c:pt idx="159">
                  <c:v>7-Jun</c:v>
                </c:pt>
                <c:pt idx="160">
                  <c:v>8-Jun</c:v>
                </c:pt>
                <c:pt idx="161">
                  <c:v>9-Jun</c:v>
                </c:pt>
                <c:pt idx="162">
                  <c:v>10-Jun</c:v>
                </c:pt>
                <c:pt idx="163">
                  <c:v>11-Jun</c:v>
                </c:pt>
                <c:pt idx="164">
                  <c:v>12-Jun</c:v>
                </c:pt>
                <c:pt idx="165">
                  <c:v>13-Jun</c:v>
                </c:pt>
                <c:pt idx="166">
                  <c:v>14-Jun</c:v>
                </c:pt>
                <c:pt idx="167">
                  <c:v>15-Jun</c:v>
                </c:pt>
                <c:pt idx="168">
                  <c:v>16-Jun</c:v>
                </c:pt>
                <c:pt idx="169">
                  <c:v>17-Jun</c:v>
                </c:pt>
                <c:pt idx="170">
                  <c:v>18-Jun</c:v>
                </c:pt>
                <c:pt idx="171">
                  <c:v>19-Jun</c:v>
                </c:pt>
                <c:pt idx="172">
                  <c:v>20-Jun</c:v>
                </c:pt>
                <c:pt idx="173">
                  <c:v>21-Jun</c:v>
                </c:pt>
                <c:pt idx="174">
                  <c:v>22-Jun</c:v>
                </c:pt>
                <c:pt idx="175">
                  <c:v>23-Jun</c:v>
                </c:pt>
                <c:pt idx="176">
                  <c:v>24-Jun</c:v>
                </c:pt>
                <c:pt idx="177">
                  <c:v>25-Jun</c:v>
                </c:pt>
                <c:pt idx="178">
                  <c:v>26-Jun</c:v>
                </c:pt>
                <c:pt idx="179">
                  <c:v>27-Jun</c:v>
                </c:pt>
                <c:pt idx="180">
                  <c:v>28-Jun</c:v>
                </c:pt>
                <c:pt idx="181">
                  <c:v>29-Jun</c:v>
                </c:pt>
                <c:pt idx="182">
                  <c:v>30-Jun</c:v>
                </c:pt>
                <c:pt idx="183">
                  <c:v>1-Jul</c:v>
                </c:pt>
                <c:pt idx="184">
                  <c:v>2-Jul</c:v>
                </c:pt>
                <c:pt idx="185">
                  <c:v>3-Jul</c:v>
                </c:pt>
                <c:pt idx="186">
                  <c:v>4-Jul</c:v>
                </c:pt>
                <c:pt idx="187">
                  <c:v>5-Jul</c:v>
                </c:pt>
                <c:pt idx="188">
                  <c:v>6-Jul</c:v>
                </c:pt>
                <c:pt idx="189">
                  <c:v>7-Jul</c:v>
                </c:pt>
                <c:pt idx="190">
                  <c:v>8-Jul</c:v>
                </c:pt>
                <c:pt idx="191">
                  <c:v>9-Jul</c:v>
                </c:pt>
                <c:pt idx="192">
                  <c:v>10-Jul</c:v>
                </c:pt>
                <c:pt idx="193">
                  <c:v>11-Jul</c:v>
                </c:pt>
                <c:pt idx="194">
                  <c:v>12-Jul</c:v>
                </c:pt>
                <c:pt idx="195">
                  <c:v>13-Jul</c:v>
                </c:pt>
                <c:pt idx="196">
                  <c:v>14-Jul</c:v>
                </c:pt>
                <c:pt idx="197">
                  <c:v>15-Jul</c:v>
                </c:pt>
                <c:pt idx="198">
                  <c:v>16-Jul</c:v>
                </c:pt>
                <c:pt idx="199">
                  <c:v>17-Jul</c:v>
                </c:pt>
                <c:pt idx="200">
                  <c:v>18-Jul</c:v>
                </c:pt>
                <c:pt idx="201">
                  <c:v>19-Jul</c:v>
                </c:pt>
                <c:pt idx="202">
                  <c:v>20-Jul</c:v>
                </c:pt>
                <c:pt idx="203">
                  <c:v>21-Jul</c:v>
                </c:pt>
                <c:pt idx="204">
                  <c:v>22-Jul</c:v>
                </c:pt>
                <c:pt idx="205">
                  <c:v>23-Jul</c:v>
                </c:pt>
                <c:pt idx="206">
                  <c:v>24-Jul</c:v>
                </c:pt>
                <c:pt idx="207">
                  <c:v>25-Jul</c:v>
                </c:pt>
                <c:pt idx="208">
                  <c:v>26-Jul</c:v>
                </c:pt>
                <c:pt idx="209">
                  <c:v>27-Jul</c:v>
                </c:pt>
                <c:pt idx="210">
                  <c:v>28-Jul</c:v>
                </c:pt>
                <c:pt idx="211">
                  <c:v>29-Jul</c:v>
                </c:pt>
                <c:pt idx="212">
                  <c:v>30-Jul</c:v>
                </c:pt>
                <c:pt idx="213">
                  <c:v>31-Jul</c:v>
                </c:pt>
                <c:pt idx="214">
                  <c:v>1-Aug</c:v>
                </c:pt>
                <c:pt idx="215">
                  <c:v>2-Aug</c:v>
                </c:pt>
                <c:pt idx="216">
                  <c:v>3-Aug</c:v>
                </c:pt>
                <c:pt idx="217">
                  <c:v>4-Aug</c:v>
                </c:pt>
                <c:pt idx="218">
                  <c:v>5-Aug</c:v>
                </c:pt>
                <c:pt idx="219">
                  <c:v>6-Aug</c:v>
                </c:pt>
                <c:pt idx="220">
                  <c:v>7-Aug</c:v>
                </c:pt>
                <c:pt idx="221">
                  <c:v>8-Aug</c:v>
                </c:pt>
                <c:pt idx="222">
                  <c:v>9-Aug</c:v>
                </c:pt>
                <c:pt idx="223">
                  <c:v>10-Aug</c:v>
                </c:pt>
                <c:pt idx="224">
                  <c:v>11-Aug</c:v>
                </c:pt>
                <c:pt idx="225">
                  <c:v>12-Aug</c:v>
                </c:pt>
                <c:pt idx="226">
                  <c:v>13-Aug</c:v>
                </c:pt>
                <c:pt idx="227">
                  <c:v>14-Aug</c:v>
                </c:pt>
                <c:pt idx="228">
                  <c:v>15-Aug</c:v>
                </c:pt>
                <c:pt idx="229">
                  <c:v>16-Aug</c:v>
                </c:pt>
                <c:pt idx="230">
                  <c:v>17-Aug</c:v>
                </c:pt>
                <c:pt idx="231">
                  <c:v>18-Aug</c:v>
                </c:pt>
                <c:pt idx="232">
                  <c:v>19-Aug</c:v>
                </c:pt>
                <c:pt idx="233">
                  <c:v>20-Aug</c:v>
                </c:pt>
                <c:pt idx="234">
                  <c:v>21-Aug</c:v>
                </c:pt>
                <c:pt idx="235">
                  <c:v>22-Aug</c:v>
                </c:pt>
                <c:pt idx="236">
                  <c:v>23-Aug</c:v>
                </c:pt>
                <c:pt idx="237">
                  <c:v>24-Aug</c:v>
                </c:pt>
                <c:pt idx="238">
                  <c:v>25-Aug</c:v>
                </c:pt>
                <c:pt idx="239">
                  <c:v>26-Aug</c:v>
                </c:pt>
                <c:pt idx="240">
                  <c:v>27-Aug</c:v>
                </c:pt>
                <c:pt idx="241">
                  <c:v>28-Aug</c:v>
                </c:pt>
                <c:pt idx="242">
                  <c:v>29-Aug</c:v>
                </c:pt>
                <c:pt idx="243">
                  <c:v>30-Aug</c:v>
                </c:pt>
                <c:pt idx="244">
                  <c:v>31-Aug</c:v>
                </c:pt>
                <c:pt idx="245">
                  <c:v>1-Sep</c:v>
                </c:pt>
                <c:pt idx="246">
                  <c:v>2-Sep</c:v>
                </c:pt>
                <c:pt idx="247">
                  <c:v>3-Sep</c:v>
                </c:pt>
                <c:pt idx="248">
                  <c:v>4-Sep</c:v>
                </c:pt>
                <c:pt idx="249">
                  <c:v>5-Sep</c:v>
                </c:pt>
                <c:pt idx="250">
                  <c:v>6-Sep</c:v>
                </c:pt>
                <c:pt idx="251">
                  <c:v>7-Sep</c:v>
                </c:pt>
                <c:pt idx="252">
                  <c:v>8-Sep</c:v>
                </c:pt>
                <c:pt idx="253">
                  <c:v>9-Sep</c:v>
                </c:pt>
                <c:pt idx="254">
                  <c:v>10-Sep</c:v>
                </c:pt>
                <c:pt idx="255">
                  <c:v>11-Sep</c:v>
                </c:pt>
                <c:pt idx="256">
                  <c:v>12-Sep</c:v>
                </c:pt>
                <c:pt idx="257">
                  <c:v>13-Sep</c:v>
                </c:pt>
                <c:pt idx="258">
                  <c:v>14-Sep</c:v>
                </c:pt>
                <c:pt idx="259">
                  <c:v>15-Sep</c:v>
                </c:pt>
                <c:pt idx="260">
                  <c:v>16-Sep</c:v>
                </c:pt>
                <c:pt idx="261">
                  <c:v>17-Sep</c:v>
                </c:pt>
                <c:pt idx="262">
                  <c:v>18-Sep</c:v>
                </c:pt>
                <c:pt idx="263">
                  <c:v>19-Sep</c:v>
                </c:pt>
                <c:pt idx="264">
                  <c:v>20-Sep</c:v>
                </c:pt>
                <c:pt idx="265">
                  <c:v>21-Sep</c:v>
                </c:pt>
                <c:pt idx="266">
                  <c:v>22-Sep</c:v>
                </c:pt>
                <c:pt idx="267">
                  <c:v>23-Sep</c:v>
                </c:pt>
                <c:pt idx="268">
                  <c:v>24-Sep</c:v>
                </c:pt>
                <c:pt idx="269">
                  <c:v>25-Sep</c:v>
                </c:pt>
                <c:pt idx="270">
                  <c:v>26-Sep</c:v>
                </c:pt>
                <c:pt idx="271">
                  <c:v>27-Sep</c:v>
                </c:pt>
                <c:pt idx="272">
                  <c:v>28-Sep</c:v>
                </c:pt>
                <c:pt idx="273">
                  <c:v>29-Sep</c:v>
                </c:pt>
                <c:pt idx="274">
                  <c:v>30-Sep</c:v>
                </c:pt>
                <c:pt idx="275">
                  <c:v>1-Oct</c:v>
                </c:pt>
                <c:pt idx="276">
                  <c:v>2-Oct</c:v>
                </c:pt>
                <c:pt idx="277">
                  <c:v>3-Oct</c:v>
                </c:pt>
                <c:pt idx="278">
                  <c:v>4-Oct</c:v>
                </c:pt>
                <c:pt idx="279">
                  <c:v>5-Oct</c:v>
                </c:pt>
                <c:pt idx="280">
                  <c:v>6-Oct</c:v>
                </c:pt>
                <c:pt idx="281">
                  <c:v>7-Oct</c:v>
                </c:pt>
                <c:pt idx="282">
                  <c:v>8-Oct</c:v>
                </c:pt>
                <c:pt idx="283">
                  <c:v>9-Oct</c:v>
                </c:pt>
                <c:pt idx="284">
                  <c:v>10-Oct</c:v>
                </c:pt>
                <c:pt idx="285">
                  <c:v>11-Oct</c:v>
                </c:pt>
                <c:pt idx="286">
                  <c:v>12-Oct</c:v>
                </c:pt>
                <c:pt idx="287">
                  <c:v>13-Oct</c:v>
                </c:pt>
                <c:pt idx="288">
                  <c:v>14-Oct</c:v>
                </c:pt>
                <c:pt idx="289">
                  <c:v>15-Oct</c:v>
                </c:pt>
                <c:pt idx="290">
                  <c:v>16-Oct</c:v>
                </c:pt>
                <c:pt idx="291">
                  <c:v>17-Oct</c:v>
                </c:pt>
                <c:pt idx="292">
                  <c:v>18-Oct</c:v>
                </c:pt>
                <c:pt idx="293">
                  <c:v>19-Oct</c:v>
                </c:pt>
                <c:pt idx="294">
                  <c:v>20-Oct</c:v>
                </c:pt>
                <c:pt idx="295">
                  <c:v>21-Oct</c:v>
                </c:pt>
                <c:pt idx="296">
                  <c:v>22-Oct</c:v>
                </c:pt>
                <c:pt idx="297">
                  <c:v>23-Oct</c:v>
                </c:pt>
                <c:pt idx="298">
                  <c:v>24-Oct</c:v>
                </c:pt>
                <c:pt idx="299">
                  <c:v>25-Oct</c:v>
                </c:pt>
                <c:pt idx="300">
                  <c:v>26-Oct</c:v>
                </c:pt>
                <c:pt idx="301">
                  <c:v>27-Oct</c:v>
                </c:pt>
                <c:pt idx="302">
                  <c:v>28-Oct</c:v>
                </c:pt>
                <c:pt idx="303">
                  <c:v>29-Oct</c:v>
                </c:pt>
                <c:pt idx="304">
                  <c:v>30-Oct</c:v>
                </c:pt>
                <c:pt idx="305">
                  <c:v>31-Oct</c:v>
                </c:pt>
                <c:pt idx="306">
                  <c:v>1-Nov</c:v>
                </c:pt>
                <c:pt idx="307">
                  <c:v>2-Nov</c:v>
                </c:pt>
                <c:pt idx="308">
                  <c:v>3-Nov</c:v>
                </c:pt>
                <c:pt idx="309">
                  <c:v>4-Nov</c:v>
                </c:pt>
                <c:pt idx="310">
                  <c:v>5-Nov</c:v>
                </c:pt>
                <c:pt idx="311">
                  <c:v>6-Nov</c:v>
                </c:pt>
                <c:pt idx="312">
                  <c:v>7-Nov</c:v>
                </c:pt>
                <c:pt idx="313">
                  <c:v>8-Nov</c:v>
                </c:pt>
                <c:pt idx="314">
                  <c:v>9-Nov</c:v>
                </c:pt>
                <c:pt idx="315">
                  <c:v>10-Nov</c:v>
                </c:pt>
                <c:pt idx="316">
                  <c:v>11-Nov</c:v>
                </c:pt>
                <c:pt idx="317">
                  <c:v>12-Nov</c:v>
                </c:pt>
                <c:pt idx="318">
                  <c:v>13-Nov</c:v>
                </c:pt>
                <c:pt idx="319">
                  <c:v>14-Nov</c:v>
                </c:pt>
                <c:pt idx="320">
                  <c:v>15-Nov</c:v>
                </c:pt>
                <c:pt idx="321">
                  <c:v>16-Nov</c:v>
                </c:pt>
                <c:pt idx="322">
                  <c:v>17-Nov</c:v>
                </c:pt>
                <c:pt idx="323">
                  <c:v>18-Nov</c:v>
                </c:pt>
                <c:pt idx="324">
                  <c:v>19-Nov</c:v>
                </c:pt>
                <c:pt idx="325">
                  <c:v>20-Nov</c:v>
                </c:pt>
                <c:pt idx="326">
                  <c:v>21-Nov</c:v>
                </c:pt>
                <c:pt idx="327">
                  <c:v>22-Nov</c:v>
                </c:pt>
                <c:pt idx="328">
                  <c:v>23-Nov</c:v>
                </c:pt>
                <c:pt idx="329">
                  <c:v>24-Nov</c:v>
                </c:pt>
                <c:pt idx="330">
                  <c:v>25-Nov</c:v>
                </c:pt>
                <c:pt idx="331">
                  <c:v>26-Nov</c:v>
                </c:pt>
                <c:pt idx="332">
                  <c:v>27-Nov</c:v>
                </c:pt>
                <c:pt idx="333">
                  <c:v>28-Nov</c:v>
                </c:pt>
                <c:pt idx="334">
                  <c:v>29-Nov</c:v>
                </c:pt>
                <c:pt idx="335">
                  <c:v>30-Nov</c:v>
                </c:pt>
                <c:pt idx="336">
                  <c:v>1-Dec</c:v>
                </c:pt>
                <c:pt idx="337">
                  <c:v>2-Dec</c:v>
                </c:pt>
                <c:pt idx="338">
                  <c:v>3-Dec</c:v>
                </c:pt>
                <c:pt idx="339">
                  <c:v>4-Dec</c:v>
                </c:pt>
                <c:pt idx="340">
                  <c:v>5-Dec</c:v>
                </c:pt>
                <c:pt idx="341">
                  <c:v>6-Dec</c:v>
                </c:pt>
                <c:pt idx="342">
                  <c:v>7-Dec</c:v>
                </c:pt>
                <c:pt idx="343">
                  <c:v>8-Dec</c:v>
                </c:pt>
                <c:pt idx="344">
                  <c:v>9-Dec</c:v>
                </c:pt>
                <c:pt idx="345">
                  <c:v>10-Dec</c:v>
                </c:pt>
                <c:pt idx="346">
                  <c:v>11-Dec</c:v>
                </c:pt>
                <c:pt idx="347">
                  <c:v>12-Dec</c:v>
                </c:pt>
                <c:pt idx="348">
                  <c:v>13-Dec</c:v>
                </c:pt>
                <c:pt idx="349">
                  <c:v>14-Dec</c:v>
                </c:pt>
                <c:pt idx="350">
                  <c:v>15-Dec</c:v>
                </c:pt>
                <c:pt idx="351">
                  <c:v>16-Dec</c:v>
                </c:pt>
                <c:pt idx="352">
                  <c:v>17-Dec</c:v>
                </c:pt>
                <c:pt idx="353">
                  <c:v>18-Dec</c:v>
                </c:pt>
                <c:pt idx="354">
                  <c:v>19-Dec</c:v>
                </c:pt>
                <c:pt idx="355">
                  <c:v>20-Dec</c:v>
                </c:pt>
                <c:pt idx="356">
                  <c:v>21-Dec</c:v>
                </c:pt>
                <c:pt idx="357">
                  <c:v>22-Dec</c:v>
                </c:pt>
                <c:pt idx="358">
                  <c:v>23-Dec</c:v>
                </c:pt>
                <c:pt idx="359">
                  <c:v>24-Dec</c:v>
                </c:pt>
                <c:pt idx="360">
                  <c:v>25-Dec</c:v>
                </c:pt>
                <c:pt idx="361">
                  <c:v>26-Dec</c:v>
                </c:pt>
                <c:pt idx="362">
                  <c:v>27-Dec</c:v>
                </c:pt>
                <c:pt idx="363">
                  <c:v>28-Dec</c:v>
                </c:pt>
                <c:pt idx="364">
                  <c:v>29-Dec</c:v>
                </c:pt>
                <c:pt idx="365">
                  <c:v>30-Dec</c:v>
                </c:pt>
                <c:pt idx="366">
                  <c:v>31-Dec</c:v>
                </c:pt>
              </c:strCache>
            </c:strRef>
          </c:cat>
          <c:val>
            <c:numRef>
              <c:f>Graphs!$G$1:$G$367</c:f>
              <c:numCache>
                <c:formatCode>General</c:formatCode>
                <c:ptCount val="367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2</c:v>
                </c:pt>
                <c:pt idx="10">
                  <c:v>3</c:v>
                </c:pt>
                <c:pt idx="11">
                  <c:v>4</c:v>
                </c:pt>
                <c:pt idx="12">
                  <c:v>5</c:v>
                </c:pt>
                <c:pt idx="13">
                  <c:v>0</c:v>
                </c:pt>
                <c:pt idx="14">
                  <c:v>1</c:v>
                </c:pt>
                <c:pt idx="15">
                  <c:v>2</c:v>
                </c:pt>
                <c:pt idx="16">
                  <c:v>3</c:v>
                </c:pt>
                <c:pt idx="17">
                  <c:v>0</c:v>
                </c:pt>
                <c:pt idx="18">
                  <c:v>1</c:v>
                </c:pt>
                <c:pt idx="19">
                  <c:v>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2</c:v>
                </c:pt>
                <c:pt idx="25">
                  <c:v>3</c:v>
                </c:pt>
                <c:pt idx="26">
                  <c:v>0</c:v>
                </c:pt>
                <c:pt idx="27">
                  <c:v>1</c:v>
                </c:pt>
                <c:pt idx="28">
                  <c:v>2</c:v>
                </c:pt>
                <c:pt idx="29">
                  <c:v>3</c:v>
                </c:pt>
                <c:pt idx="30">
                  <c:v>0</c:v>
                </c:pt>
                <c:pt idx="31">
                  <c:v>1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1</c:v>
                </c:pt>
                <c:pt idx="38">
                  <c:v>2</c:v>
                </c:pt>
                <c:pt idx="39">
                  <c:v>3</c:v>
                </c:pt>
                <c:pt idx="40">
                  <c:v>4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1</c:v>
                </c:pt>
                <c:pt idx="49">
                  <c:v>2</c:v>
                </c:pt>
                <c:pt idx="50">
                  <c:v>3</c:v>
                </c:pt>
                <c:pt idx="51">
                  <c:v>4</c:v>
                </c:pt>
                <c:pt idx="52">
                  <c:v>5</c:v>
                </c:pt>
                <c:pt idx="53">
                  <c:v>6</c:v>
                </c:pt>
                <c:pt idx="54">
                  <c:v>7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1</c:v>
                </c:pt>
                <c:pt idx="59">
                  <c:v>2</c:v>
                </c:pt>
                <c:pt idx="60">
                  <c:v>3</c:v>
                </c:pt>
                <c:pt idx="61">
                  <c:v>4</c:v>
                </c:pt>
                <c:pt idx="62">
                  <c:v>0</c:v>
                </c:pt>
                <c:pt idx="63">
                  <c:v>1</c:v>
                </c:pt>
                <c:pt idx="64">
                  <c:v>2</c:v>
                </c:pt>
                <c:pt idx="65">
                  <c:v>3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1</c:v>
                </c:pt>
                <c:pt idx="72">
                  <c:v>2</c:v>
                </c:pt>
                <c:pt idx="73">
                  <c:v>0</c:v>
                </c:pt>
                <c:pt idx="74">
                  <c:v>0</c:v>
                </c:pt>
                <c:pt idx="75">
                  <c:v>1</c:v>
                </c:pt>
                <c:pt idx="76">
                  <c:v>2</c:v>
                </c:pt>
                <c:pt idx="77">
                  <c:v>3</c:v>
                </c:pt>
                <c:pt idx="78">
                  <c:v>4</c:v>
                </c:pt>
                <c:pt idx="79">
                  <c:v>5</c:v>
                </c:pt>
                <c:pt idx="80">
                  <c:v>6</c:v>
                </c:pt>
                <c:pt idx="81">
                  <c:v>7</c:v>
                </c:pt>
                <c:pt idx="82">
                  <c:v>8</c:v>
                </c:pt>
                <c:pt idx="83">
                  <c:v>9</c:v>
                </c:pt>
                <c:pt idx="84">
                  <c:v>10</c:v>
                </c:pt>
                <c:pt idx="85">
                  <c:v>11</c:v>
                </c:pt>
                <c:pt idx="86">
                  <c:v>12</c:v>
                </c:pt>
                <c:pt idx="87">
                  <c:v>13</c:v>
                </c:pt>
                <c:pt idx="88">
                  <c:v>14</c:v>
                </c:pt>
                <c:pt idx="89">
                  <c:v>15</c:v>
                </c:pt>
                <c:pt idx="90">
                  <c:v>16</c:v>
                </c:pt>
                <c:pt idx="91">
                  <c:v>17</c:v>
                </c:pt>
                <c:pt idx="92">
                  <c:v>18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1</c:v>
                </c:pt>
                <c:pt idx="116">
                  <c:v>2</c:v>
                </c:pt>
                <c:pt idx="117">
                  <c:v>3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1</c:v>
                </c:pt>
                <c:pt idx="165">
                  <c:v>2</c:v>
                </c:pt>
                <c:pt idx="166">
                  <c:v>3</c:v>
                </c:pt>
                <c:pt idx="167">
                  <c:v>0</c:v>
                </c:pt>
                <c:pt idx="168">
                  <c:v>1</c:v>
                </c:pt>
                <c:pt idx="169">
                  <c:v>2</c:v>
                </c:pt>
                <c:pt idx="170">
                  <c:v>3</c:v>
                </c:pt>
                <c:pt idx="171">
                  <c:v>4</c:v>
                </c:pt>
                <c:pt idx="172">
                  <c:v>5</c:v>
                </c:pt>
                <c:pt idx="173">
                  <c:v>6</c:v>
                </c:pt>
                <c:pt idx="174">
                  <c:v>7</c:v>
                </c:pt>
                <c:pt idx="175">
                  <c:v>8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1</c:v>
                </c:pt>
                <c:pt idx="182">
                  <c:v>2</c:v>
                </c:pt>
                <c:pt idx="183">
                  <c:v>3</c:v>
                </c:pt>
                <c:pt idx="184">
                  <c:v>4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1</c:v>
                </c:pt>
                <c:pt idx="201">
                  <c:v>2</c:v>
                </c:pt>
                <c:pt idx="202">
                  <c:v>3</c:v>
                </c:pt>
                <c:pt idx="203">
                  <c:v>4</c:v>
                </c:pt>
                <c:pt idx="204">
                  <c:v>5</c:v>
                </c:pt>
                <c:pt idx="205">
                  <c:v>0</c:v>
                </c:pt>
                <c:pt idx="206">
                  <c:v>1</c:v>
                </c:pt>
                <c:pt idx="207">
                  <c:v>2</c:v>
                </c:pt>
                <c:pt idx="208">
                  <c:v>3</c:v>
                </c:pt>
                <c:pt idx="209">
                  <c:v>4</c:v>
                </c:pt>
                <c:pt idx="210">
                  <c:v>5</c:v>
                </c:pt>
                <c:pt idx="211">
                  <c:v>6</c:v>
                </c:pt>
                <c:pt idx="212">
                  <c:v>7</c:v>
                </c:pt>
                <c:pt idx="213">
                  <c:v>8</c:v>
                </c:pt>
                <c:pt idx="214">
                  <c:v>9</c:v>
                </c:pt>
                <c:pt idx="215">
                  <c:v>10</c:v>
                </c:pt>
                <c:pt idx="216">
                  <c:v>11</c:v>
                </c:pt>
                <c:pt idx="217">
                  <c:v>12</c:v>
                </c:pt>
                <c:pt idx="218">
                  <c:v>13</c:v>
                </c:pt>
                <c:pt idx="219">
                  <c:v>14</c:v>
                </c:pt>
                <c:pt idx="220">
                  <c:v>15</c:v>
                </c:pt>
                <c:pt idx="221">
                  <c:v>16</c:v>
                </c:pt>
                <c:pt idx="222">
                  <c:v>17</c:v>
                </c:pt>
                <c:pt idx="223">
                  <c:v>18</c:v>
                </c:pt>
                <c:pt idx="224">
                  <c:v>19</c:v>
                </c:pt>
                <c:pt idx="225">
                  <c:v>20</c:v>
                </c:pt>
                <c:pt idx="226">
                  <c:v>21</c:v>
                </c:pt>
                <c:pt idx="227">
                  <c:v>22</c:v>
                </c:pt>
                <c:pt idx="228">
                  <c:v>23</c:v>
                </c:pt>
                <c:pt idx="229">
                  <c:v>24</c:v>
                </c:pt>
                <c:pt idx="230">
                  <c:v>25</c:v>
                </c:pt>
                <c:pt idx="231">
                  <c:v>26</c:v>
                </c:pt>
                <c:pt idx="232">
                  <c:v>27</c:v>
                </c:pt>
                <c:pt idx="233">
                  <c:v>28</c:v>
                </c:pt>
                <c:pt idx="234">
                  <c:v>29</c:v>
                </c:pt>
                <c:pt idx="235">
                  <c:v>30</c:v>
                </c:pt>
                <c:pt idx="236">
                  <c:v>31</c:v>
                </c:pt>
                <c:pt idx="237">
                  <c:v>32</c:v>
                </c:pt>
                <c:pt idx="238">
                  <c:v>33</c:v>
                </c:pt>
                <c:pt idx="239">
                  <c:v>34</c:v>
                </c:pt>
                <c:pt idx="240">
                  <c:v>35</c:v>
                </c:pt>
                <c:pt idx="241">
                  <c:v>36</c:v>
                </c:pt>
                <c:pt idx="242">
                  <c:v>37</c:v>
                </c:pt>
                <c:pt idx="243">
                  <c:v>38</c:v>
                </c:pt>
                <c:pt idx="244">
                  <c:v>39</c:v>
                </c:pt>
                <c:pt idx="245">
                  <c:v>40</c:v>
                </c:pt>
                <c:pt idx="246">
                  <c:v>41</c:v>
                </c:pt>
                <c:pt idx="247">
                  <c:v>42</c:v>
                </c:pt>
                <c:pt idx="248">
                  <c:v>43</c:v>
                </c:pt>
                <c:pt idx="249">
                  <c:v>44</c:v>
                </c:pt>
                <c:pt idx="250">
                  <c:v>45</c:v>
                </c:pt>
                <c:pt idx="251">
                  <c:v>46</c:v>
                </c:pt>
                <c:pt idx="252">
                  <c:v>47</c:v>
                </c:pt>
                <c:pt idx="253">
                  <c:v>48</c:v>
                </c:pt>
                <c:pt idx="254">
                  <c:v>49</c:v>
                </c:pt>
                <c:pt idx="255">
                  <c:v>50</c:v>
                </c:pt>
                <c:pt idx="256">
                  <c:v>51</c:v>
                </c:pt>
                <c:pt idx="257">
                  <c:v>52</c:v>
                </c:pt>
                <c:pt idx="258">
                  <c:v>53</c:v>
                </c:pt>
                <c:pt idx="259">
                  <c:v>54</c:v>
                </c:pt>
                <c:pt idx="260">
                  <c:v>55</c:v>
                </c:pt>
                <c:pt idx="261">
                  <c:v>56</c:v>
                </c:pt>
                <c:pt idx="262">
                  <c:v>57</c:v>
                </c:pt>
                <c:pt idx="263">
                  <c:v>58</c:v>
                </c:pt>
                <c:pt idx="264">
                  <c:v>59</c:v>
                </c:pt>
                <c:pt idx="265">
                  <c:v>60</c:v>
                </c:pt>
                <c:pt idx="266">
                  <c:v>61</c:v>
                </c:pt>
                <c:pt idx="267">
                  <c:v>62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1</c:v>
                </c:pt>
                <c:pt idx="276">
                  <c:v>2</c:v>
                </c:pt>
                <c:pt idx="277">
                  <c:v>3</c:v>
                </c:pt>
                <c:pt idx="278">
                  <c:v>4</c:v>
                </c:pt>
                <c:pt idx="279">
                  <c:v>5</c:v>
                </c:pt>
                <c:pt idx="280">
                  <c:v>6</c:v>
                </c:pt>
                <c:pt idx="281">
                  <c:v>7</c:v>
                </c:pt>
                <c:pt idx="282">
                  <c:v>0</c:v>
                </c:pt>
                <c:pt idx="283">
                  <c:v>1</c:v>
                </c:pt>
                <c:pt idx="284">
                  <c:v>2</c:v>
                </c:pt>
                <c:pt idx="285">
                  <c:v>3</c:v>
                </c:pt>
                <c:pt idx="286">
                  <c:v>4</c:v>
                </c:pt>
                <c:pt idx="287">
                  <c:v>5</c:v>
                </c:pt>
                <c:pt idx="288">
                  <c:v>6</c:v>
                </c:pt>
                <c:pt idx="289">
                  <c:v>7</c:v>
                </c:pt>
                <c:pt idx="290">
                  <c:v>8</c:v>
                </c:pt>
                <c:pt idx="291">
                  <c:v>9</c:v>
                </c:pt>
                <c:pt idx="292">
                  <c:v>10</c:v>
                </c:pt>
                <c:pt idx="293">
                  <c:v>11</c:v>
                </c:pt>
                <c:pt idx="294">
                  <c:v>12</c:v>
                </c:pt>
                <c:pt idx="295">
                  <c:v>13</c:v>
                </c:pt>
                <c:pt idx="296">
                  <c:v>14</c:v>
                </c:pt>
                <c:pt idx="297">
                  <c:v>15</c:v>
                </c:pt>
                <c:pt idx="298">
                  <c:v>16</c:v>
                </c:pt>
                <c:pt idx="299">
                  <c:v>17</c:v>
                </c:pt>
                <c:pt idx="300">
                  <c:v>18</c:v>
                </c:pt>
                <c:pt idx="301">
                  <c:v>19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1</c:v>
                </c:pt>
                <c:pt idx="309">
                  <c:v>2</c:v>
                </c:pt>
                <c:pt idx="310">
                  <c:v>3</c:v>
                </c:pt>
                <c:pt idx="311">
                  <c:v>4</c:v>
                </c:pt>
                <c:pt idx="312">
                  <c:v>5</c:v>
                </c:pt>
                <c:pt idx="313">
                  <c:v>6</c:v>
                </c:pt>
                <c:pt idx="314">
                  <c:v>7</c:v>
                </c:pt>
                <c:pt idx="315">
                  <c:v>8</c:v>
                </c:pt>
                <c:pt idx="316">
                  <c:v>9</c:v>
                </c:pt>
                <c:pt idx="317">
                  <c:v>10</c:v>
                </c:pt>
                <c:pt idx="318">
                  <c:v>11</c:v>
                </c:pt>
                <c:pt idx="319">
                  <c:v>12</c:v>
                </c:pt>
                <c:pt idx="320">
                  <c:v>13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1</c:v>
                </c:pt>
                <c:pt idx="329">
                  <c:v>0</c:v>
                </c:pt>
                <c:pt idx="330">
                  <c:v>1</c:v>
                </c:pt>
                <c:pt idx="331">
                  <c:v>2</c:v>
                </c:pt>
                <c:pt idx="332">
                  <c:v>3</c:v>
                </c:pt>
                <c:pt idx="333">
                  <c:v>4</c:v>
                </c:pt>
                <c:pt idx="334">
                  <c:v>5</c:v>
                </c:pt>
                <c:pt idx="335">
                  <c:v>6</c:v>
                </c:pt>
                <c:pt idx="336">
                  <c:v>7</c:v>
                </c:pt>
                <c:pt idx="337">
                  <c:v>8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1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A8A-457F-B5E6-8ABD779E1A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1923999"/>
        <c:axId val="1731921119"/>
      </c:lineChart>
      <c:catAx>
        <c:axId val="1731923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1921119"/>
        <c:crosses val="autoZero"/>
        <c:auto val="1"/>
        <c:lblAlgn val="ctr"/>
        <c:lblOffset val="100"/>
        <c:noMultiLvlLbl val="0"/>
      </c:catAx>
      <c:valAx>
        <c:axId val="1731921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1923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'Daily Running Totals'!$A$2:$A$367</c:f>
              <c:numCache>
                <c:formatCode>d\-mmm</c:formatCode>
                <c:ptCount val="366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  <c:pt idx="29">
                  <c:v>45687</c:v>
                </c:pt>
                <c:pt idx="30">
                  <c:v>45688</c:v>
                </c:pt>
                <c:pt idx="31">
                  <c:v>45689</c:v>
                </c:pt>
                <c:pt idx="32">
                  <c:v>45690</c:v>
                </c:pt>
                <c:pt idx="33">
                  <c:v>45691</c:v>
                </c:pt>
                <c:pt idx="34">
                  <c:v>45692</c:v>
                </c:pt>
                <c:pt idx="35">
                  <c:v>45693</c:v>
                </c:pt>
                <c:pt idx="36">
                  <c:v>45694</c:v>
                </c:pt>
                <c:pt idx="37">
                  <c:v>45695</c:v>
                </c:pt>
                <c:pt idx="38">
                  <c:v>45696</c:v>
                </c:pt>
                <c:pt idx="39">
                  <c:v>45697</c:v>
                </c:pt>
                <c:pt idx="40">
                  <c:v>45698</c:v>
                </c:pt>
                <c:pt idx="41">
                  <c:v>45699</c:v>
                </c:pt>
                <c:pt idx="42">
                  <c:v>45700</c:v>
                </c:pt>
                <c:pt idx="43">
                  <c:v>45701</c:v>
                </c:pt>
                <c:pt idx="44">
                  <c:v>45702</c:v>
                </c:pt>
                <c:pt idx="45">
                  <c:v>45703</c:v>
                </c:pt>
                <c:pt idx="46">
                  <c:v>45704</c:v>
                </c:pt>
                <c:pt idx="47">
                  <c:v>45705</c:v>
                </c:pt>
                <c:pt idx="48">
                  <c:v>45706</c:v>
                </c:pt>
                <c:pt idx="49">
                  <c:v>45707</c:v>
                </c:pt>
                <c:pt idx="50">
                  <c:v>45708</c:v>
                </c:pt>
                <c:pt idx="51">
                  <c:v>45709</c:v>
                </c:pt>
                <c:pt idx="52">
                  <c:v>45710</c:v>
                </c:pt>
                <c:pt idx="53">
                  <c:v>45711</c:v>
                </c:pt>
                <c:pt idx="54">
                  <c:v>45712</c:v>
                </c:pt>
                <c:pt idx="55">
                  <c:v>45713</c:v>
                </c:pt>
                <c:pt idx="56">
                  <c:v>45714</c:v>
                </c:pt>
                <c:pt idx="57">
                  <c:v>45715</c:v>
                </c:pt>
                <c:pt idx="58">
                  <c:v>45716</c:v>
                </c:pt>
                <c:pt idx="59">
                  <c:v>45351</c:v>
                </c:pt>
                <c:pt idx="60">
                  <c:v>45717</c:v>
                </c:pt>
                <c:pt idx="61">
                  <c:v>45718</c:v>
                </c:pt>
                <c:pt idx="62">
                  <c:v>45719</c:v>
                </c:pt>
                <c:pt idx="63">
                  <c:v>45720</c:v>
                </c:pt>
                <c:pt idx="64">
                  <c:v>45721</c:v>
                </c:pt>
                <c:pt idx="65">
                  <c:v>45722</c:v>
                </c:pt>
                <c:pt idx="66">
                  <c:v>45723</c:v>
                </c:pt>
                <c:pt idx="67">
                  <c:v>45724</c:v>
                </c:pt>
                <c:pt idx="68">
                  <c:v>45725</c:v>
                </c:pt>
                <c:pt idx="69">
                  <c:v>45726</c:v>
                </c:pt>
                <c:pt idx="70">
                  <c:v>45727</c:v>
                </c:pt>
                <c:pt idx="71">
                  <c:v>45728</c:v>
                </c:pt>
                <c:pt idx="72">
                  <c:v>45729</c:v>
                </c:pt>
                <c:pt idx="73">
                  <c:v>45730</c:v>
                </c:pt>
                <c:pt idx="74">
                  <c:v>45731</c:v>
                </c:pt>
                <c:pt idx="75">
                  <c:v>45732</c:v>
                </c:pt>
                <c:pt idx="76">
                  <c:v>45733</c:v>
                </c:pt>
                <c:pt idx="77">
                  <c:v>45734</c:v>
                </c:pt>
                <c:pt idx="78">
                  <c:v>45735</c:v>
                </c:pt>
                <c:pt idx="79">
                  <c:v>45736</c:v>
                </c:pt>
                <c:pt idx="80">
                  <c:v>45737</c:v>
                </c:pt>
                <c:pt idx="81">
                  <c:v>45738</c:v>
                </c:pt>
                <c:pt idx="82">
                  <c:v>45739</c:v>
                </c:pt>
                <c:pt idx="83">
                  <c:v>45740</c:v>
                </c:pt>
                <c:pt idx="84">
                  <c:v>45741</c:v>
                </c:pt>
                <c:pt idx="85">
                  <c:v>45742</c:v>
                </c:pt>
                <c:pt idx="86">
                  <c:v>45743</c:v>
                </c:pt>
                <c:pt idx="87">
                  <c:v>45744</c:v>
                </c:pt>
                <c:pt idx="88">
                  <c:v>45745</c:v>
                </c:pt>
                <c:pt idx="89">
                  <c:v>45746</c:v>
                </c:pt>
                <c:pt idx="90">
                  <c:v>45747</c:v>
                </c:pt>
                <c:pt idx="91">
                  <c:v>45748</c:v>
                </c:pt>
                <c:pt idx="92">
                  <c:v>45749</c:v>
                </c:pt>
                <c:pt idx="93">
                  <c:v>45750</c:v>
                </c:pt>
                <c:pt idx="94">
                  <c:v>45751</c:v>
                </c:pt>
                <c:pt idx="95">
                  <c:v>45752</c:v>
                </c:pt>
                <c:pt idx="96">
                  <c:v>45753</c:v>
                </c:pt>
                <c:pt idx="97">
                  <c:v>45754</c:v>
                </c:pt>
                <c:pt idx="98">
                  <c:v>45755</c:v>
                </c:pt>
                <c:pt idx="99">
                  <c:v>45756</c:v>
                </c:pt>
                <c:pt idx="100">
                  <c:v>45757</c:v>
                </c:pt>
                <c:pt idx="101">
                  <c:v>45758</c:v>
                </c:pt>
                <c:pt idx="102">
                  <c:v>45759</c:v>
                </c:pt>
                <c:pt idx="103">
                  <c:v>45760</c:v>
                </c:pt>
                <c:pt idx="104">
                  <c:v>45761</c:v>
                </c:pt>
                <c:pt idx="105">
                  <c:v>45762</c:v>
                </c:pt>
                <c:pt idx="106">
                  <c:v>45763</c:v>
                </c:pt>
                <c:pt idx="107">
                  <c:v>45764</c:v>
                </c:pt>
                <c:pt idx="108">
                  <c:v>45765</c:v>
                </c:pt>
                <c:pt idx="109">
                  <c:v>45766</c:v>
                </c:pt>
                <c:pt idx="110">
                  <c:v>45767</c:v>
                </c:pt>
                <c:pt idx="111">
                  <c:v>45768</c:v>
                </c:pt>
                <c:pt idx="112">
                  <c:v>45769</c:v>
                </c:pt>
                <c:pt idx="113">
                  <c:v>45770</c:v>
                </c:pt>
                <c:pt idx="114">
                  <c:v>45771</c:v>
                </c:pt>
                <c:pt idx="115">
                  <c:v>45772</c:v>
                </c:pt>
                <c:pt idx="116">
                  <c:v>45773</c:v>
                </c:pt>
                <c:pt idx="117">
                  <c:v>45774</c:v>
                </c:pt>
                <c:pt idx="118">
                  <c:v>45775</c:v>
                </c:pt>
                <c:pt idx="119">
                  <c:v>45776</c:v>
                </c:pt>
                <c:pt idx="120">
                  <c:v>45777</c:v>
                </c:pt>
                <c:pt idx="121">
                  <c:v>45778</c:v>
                </c:pt>
                <c:pt idx="122">
                  <c:v>45779</c:v>
                </c:pt>
                <c:pt idx="123">
                  <c:v>45780</c:v>
                </c:pt>
                <c:pt idx="124">
                  <c:v>45781</c:v>
                </c:pt>
                <c:pt idx="125">
                  <c:v>45782</c:v>
                </c:pt>
                <c:pt idx="126">
                  <c:v>45783</c:v>
                </c:pt>
                <c:pt idx="127">
                  <c:v>45784</c:v>
                </c:pt>
                <c:pt idx="128">
                  <c:v>45785</c:v>
                </c:pt>
                <c:pt idx="129">
                  <c:v>45786</c:v>
                </c:pt>
                <c:pt idx="130">
                  <c:v>45787</c:v>
                </c:pt>
                <c:pt idx="131">
                  <c:v>45788</c:v>
                </c:pt>
                <c:pt idx="132">
                  <c:v>45789</c:v>
                </c:pt>
                <c:pt idx="133">
                  <c:v>45790</c:v>
                </c:pt>
                <c:pt idx="134">
                  <c:v>45791</c:v>
                </c:pt>
                <c:pt idx="135">
                  <c:v>45792</c:v>
                </c:pt>
                <c:pt idx="136">
                  <c:v>45793</c:v>
                </c:pt>
                <c:pt idx="137">
                  <c:v>45794</c:v>
                </c:pt>
                <c:pt idx="138">
                  <c:v>45795</c:v>
                </c:pt>
                <c:pt idx="139">
                  <c:v>45796</c:v>
                </c:pt>
                <c:pt idx="140">
                  <c:v>45797</c:v>
                </c:pt>
                <c:pt idx="141">
                  <c:v>45798</c:v>
                </c:pt>
                <c:pt idx="142">
                  <c:v>45799</c:v>
                </c:pt>
                <c:pt idx="143">
                  <c:v>45800</c:v>
                </c:pt>
                <c:pt idx="144">
                  <c:v>45801</c:v>
                </c:pt>
                <c:pt idx="145">
                  <c:v>45802</c:v>
                </c:pt>
                <c:pt idx="146">
                  <c:v>45803</c:v>
                </c:pt>
                <c:pt idx="147">
                  <c:v>45804</c:v>
                </c:pt>
                <c:pt idx="148">
                  <c:v>45805</c:v>
                </c:pt>
                <c:pt idx="149">
                  <c:v>45806</c:v>
                </c:pt>
                <c:pt idx="150">
                  <c:v>45807</c:v>
                </c:pt>
                <c:pt idx="151">
                  <c:v>45808</c:v>
                </c:pt>
                <c:pt idx="152">
                  <c:v>45809</c:v>
                </c:pt>
                <c:pt idx="153">
                  <c:v>45810</c:v>
                </c:pt>
                <c:pt idx="154">
                  <c:v>45811</c:v>
                </c:pt>
                <c:pt idx="155">
                  <c:v>45812</c:v>
                </c:pt>
                <c:pt idx="156">
                  <c:v>45813</c:v>
                </c:pt>
                <c:pt idx="157">
                  <c:v>45814</c:v>
                </c:pt>
                <c:pt idx="158">
                  <c:v>45815</c:v>
                </c:pt>
                <c:pt idx="159">
                  <c:v>45816</c:v>
                </c:pt>
                <c:pt idx="160">
                  <c:v>45817</c:v>
                </c:pt>
                <c:pt idx="161">
                  <c:v>45818</c:v>
                </c:pt>
                <c:pt idx="162">
                  <c:v>45819</c:v>
                </c:pt>
                <c:pt idx="163">
                  <c:v>45820</c:v>
                </c:pt>
                <c:pt idx="164">
                  <c:v>45821</c:v>
                </c:pt>
                <c:pt idx="165">
                  <c:v>45822</c:v>
                </c:pt>
                <c:pt idx="166">
                  <c:v>45823</c:v>
                </c:pt>
                <c:pt idx="167">
                  <c:v>45824</c:v>
                </c:pt>
                <c:pt idx="168">
                  <c:v>45825</c:v>
                </c:pt>
                <c:pt idx="169">
                  <c:v>45826</c:v>
                </c:pt>
                <c:pt idx="170">
                  <c:v>45827</c:v>
                </c:pt>
                <c:pt idx="171">
                  <c:v>45828</c:v>
                </c:pt>
                <c:pt idx="172">
                  <c:v>45829</c:v>
                </c:pt>
                <c:pt idx="173">
                  <c:v>45830</c:v>
                </c:pt>
                <c:pt idx="174">
                  <c:v>45831</c:v>
                </c:pt>
                <c:pt idx="175">
                  <c:v>45832</c:v>
                </c:pt>
                <c:pt idx="176">
                  <c:v>45833</c:v>
                </c:pt>
                <c:pt idx="177">
                  <c:v>45834</c:v>
                </c:pt>
                <c:pt idx="178">
                  <c:v>45835</c:v>
                </c:pt>
                <c:pt idx="179">
                  <c:v>45836</c:v>
                </c:pt>
                <c:pt idx="180">
                  <c:v>45837</c:v>
                </c:pt>
                <c:pt idx="181">
                  <c:v>45838</c:v>
                </c:pt>
                <c:pt idx="182">
                  <c:v>45839</c:v>
                </c:pt>
                <c:pt idx="183">
                  <c:v>45840</c:v>
                </c:pt>
                <c:pt idx="184">
                  <c:v>45841</c:v>
                </c:pt>
                <c:pt idx="185">
                  <c:v>45842</c:v>
                </c:pt>
                <c:pt idx="186">
                  <c:v>45843</c:v>
                </c:pt>
                <c:pt idx="187">
                  <c:v>45844</c:v>
                </c:pt>
                <c:pt idx="188">
                  <c:v>45845</c:v>
                </c:pt>
                <c:pt idx="189">
                  <c:v>45846</c:v>
                </c:pt>
                <c:pt idx="190">
                  <c:v>45847</c:v>
                </c:pt>
                <c:pt idx="191">
                  <c:v>45848</c:v>
                </c:pt>
                <c:pt idx="192">
                  <c:v>45849</c:v>
                </c:pt>
                <c:pt idx="193">
                  <c:v>45850</c:v>
                </c:pt>
                <c:pt idx="194">
                  <c:v>45851</c:v>
                </c:pt>
                <c:pt idx="195">
                  <c:v>45852</c:v>
                </c:pt>
                <c:pt idx="196">
                  <c:v>45853</c:v>
                </c:pt>
                <c:pt idx="197">
                  <c:v>45854</c:v>
                </c:pt>
                <c:pt idx="198">
                  <c:v>45855</c:v>
                </c:pt>
                <c:pt idx="199">
                  <c:v>45856</c:v>
                </c:pt>
                <c:pt idx="200">
                  <c:v>45857</c:v>
                </c:pt>
                <c:pt idx="201">
                  <c:v>45858</c:v>
                </c:pt>
                <c:pt idx="202">
                  <c:v>45859</c:v>
                </c:pt>
                <c:pt idx="203">
                  <c:v>45860</c:v>
                </c:pt>
                <c:pt idx="204">
                  <c:v>45861</c:v>
                </c:pt>
                <c:pt idx="205">
                  <c:v>45862</c:v>
                </c:pt>
                <c:pt idx="206">
                  <c:v>45863</c:v>
                </c:pt>
                <c:pt idx="207">
                  <c:v>45864</c:v>
                </c:pt>
                <c:pt idx="208">
                  <c:v>45865</c:v>
                </c:pt>
                <c:pt idx="209">
                  <c:v>45866</c:v>
                </c:pt>
                <c:pt idx="210">
                  <c:v>45867</c:v>
                </c:pt>
                <c:pt idx="211">
                  <c:v>45868</c:v>
                </c:pt>
                <c:pt idx="212">
                  <c:v>45869</c:v>
                </c:pt>
                <c:pt idx="213">
                  <c:v>45870</c:v>
                </c:pt>
                <c:pt idx="214">
                  <c:v>45871</c:v>
                </c:pt>
                <c:pt idx="215">
                  <c:v>45872</c:v>
                </c:pt>
                <c:pt idx="216">
                  <c:v>45873</c:v>
                </c:pt>
                <c:pt idx="217">
                  <c:v>45874</c:v>
                </c:pt>
                <c:pt idx="218">
                  <c:v>45875</c:v>
                </c:pt>
                <c:pt idx="219">
                  <c:v>45876</c:v>
                </c:pt>
                <c:pt idx="220">
                  <c:v>45877</c:v>
                </c:pt>
                <c:pt idx="221">
                  <c:v>45878</c:v>
                </c:pt>
                <c:pt idx="222">
                  <c:v>45879</c:v>
                </c:pt>
                <c:pt idx="223">
                  <c:v>45880</c:v>
                </c:pt>
                <c:pt idx="224">
                  <c:v>45881</c:v>
                </c:pt>
                <c:pt idx="225">
                  <c:v>45882</c:v>
                </c:pt>
                <c:pt idx="226">
                  <c:v>45883</c:v>
                </c:pt>
                <c:pt idx="227">
                  <c:v>45884</c:v>
                </c:pt>
                <c:pt idx="228">
                  <c:v>45885</c:v>
                </c:pt>
                <c:pt idx="229">
                  <c:v>45886</c:v>
                </c:pt>
                <c:pt idx="230">
                  <c:v>45887</c:v>
                </c:pt>
                <c:pt idx="231">
                  <c:v>45888</c:v>
                </c:pt>
                <c:pt idx="232">
                  <c:v>45889</c:v>
                </c:pt>
                <c:pt idx="233">
                  <c:v>45890</c:v>
                </c:pt>
                <c:pt idx="234">
                  <c:v>45891</c:v>
                </c:pt>
                <c:pt idx="235">
                  <c:v>45892</c:v>
                </c:pt>
                <c:pt idx="236">
                  <c:v>45893</c:v>
                </c:pt>
                <c:pt idx="237">
                  <c:v>45894</c:v>
                </c:pt>
                <c:pt idx="238">
                  <c:v>45895</c:v>
                </c:pt>
                <c:pt idx="239">
                  <c:v>45896</c:v>
                </c:pt>
                <c:pt idx="240">
                  <c:v>45897</c:v>
                </c:pt>
                <c:pt idx="241">
                  <c:v>45898</c:v>
                </c:pt>
                <c:pt idx="242">
                  <c:v>45899</c:v>
                </c:pt>
                <c:pt idx="243">
                  <c:v>45900</c:v>
                </c:pt>
                <c:pt idx="244">
                  <c:v>45901</c:v>
                </c:pt>
                <c:pt idx="245">
                  <c:v>45902</c:v>
                </c:pt>
                <c:pt idx="246">
                  <c:v>45903</c:v>
                </c:pt>
                <c:pt idx="247">
                  <c:v>45904</c:v>
                </c:pt>
                <c:pt idx="248">
                  <c:v>45905</c:v>
                </c:pt>
                <c:pt idx="249">
                  <c:v>45906</c:v>
                </c:pt>
                <c:pt idx="250">
                  <c:v>45907</c:v>
                </c:pt>
                <c:pt idx="251">
                  <c:v>45908</c:v>
                </c:pt>
                <c:pt idx="252">
                  <c:v>45909</c:v>
                </c:pt>
                <c:pt idx="253">
                  <c:v>45910</c:v>
                </c:pt>
                <c:pt idx="254">
                  <c:v>45911</c:v>
                </c:pt>
                <c:pt idx="255">
                  <c:v>45912</c:v>
                </c:pt>
                <c:pt idx="256">
                  <c:v>45913</c:v>
                </c:pt>
                <c:pt idx="257">
                  <c:v>45914</c:v>
                </c:pt>
                <c:pt idx="258">
                  <c:v>45915</c:v>
                </c:pt>
                <c:pt idx="259">
                  <c:v>45916</c:v>
                </c:pt>
                <c:pt idx="260">
                  <c:v>45917</c:v>
                </c:pt>
                <c:pt idx="261">
                  <c:v>45918</c:v>
                </c:pt>
                <c:pt idx="262">
                  <c:v>45919</c:v>
                </c:pt>
                <c:pt idx="263">
                  <c:v>45920</c:v>
                </c:pt>
                <c:pt idx="264">
                  <c:v>45921</c:v>
                </c:pt>
                <c:pt idx="265">
                  <c:v>45922</c:v>
                </c:pt>
                <c:pt idx="266">
                  <c:v>45923</c:v>
                </c:pt>
                <c:pt idx="267">
                  <c:v>45924</c:v>
                </c:pt>
                <c:pt idx="268">
                  <c:v>45925</c:v>
                </c:pt>
                <c:pt idx="269">
                  <c:v>45926</c:v>
                </c:pt>
                <c:pt idx="270">
                  <c:v>45927</c:v>
                </c:pt>
                <c:pt idx="271">
                  <c:v>45928</c:v>
                </c:pt>
                <c:pt idx="272">
                  <c:v>45929</c:v>
                </c:pt>
                <c:pt idx="273">
                  <c:v>45930</c:v>
                </c:pt>
                <c:pt idx="274">
                  <c:v>45931</c:v>
                </c:pt>
                <c:pt idx="275">
                  <c:v>45932</c:v>
                </c:pt>
                <c:pt idx="276">
                  <c:v>45933</c:v>
                </c:pt>
                <c:pt idx="277">
                  <c:v>45934</c:v>
                </c:pt>
                <c:pt idx="278">
                  <c:v>45935</c:v>
                </c:pt>
                <c:pt idx="279">
                  <c:v>45936</c:v>
                </c:pt>
                <c:pt idx="280">
                  <c:v>45937</c:v>
                </c:pt>
                <c:pt idx="281">
                  <c:v>45938</c:v>
                </c:pt>
                <c:pt idx="282">
                  <c:v>45939</c:v>
                </c:pt>
                <c:pt idx="283">
                  <c:v>45940</c:v>
                </c:pt>
                <c:pt idx="284">
                  <c:v>45941</c:v>
                </c:pt>
                <c:pt idx="285">
                  <c:v>45942</c:v>
                </c:pt>
                <c:pt idx="286">
                  <c:v>45943</c:v>
                </c:pt>
                <c:pt idx="287">
                  <c:v>45944</c:v>
                </c:pt>
                <c:pt idx="288">
                  <c:v>45945</c:v>
                </c:pt>
                <c:pt idx="289">
                  <c:v>45946</c:v>
                </c:pt>
                <c:pt idx="290">
                  <c:v>45947</c:v>
                </c:pt>
                <c:pt idx="291">
                  <c:v>45948</c:v>
                </c:pt>
                <c:pt idx="292">
                  <c:v>45949</c:v>
                </c:pt>
                <c:pt idx="293">
                  <c:v>45950</c:v>
                </c:pt>
                <c:pt idx="294">
                  <c:v>45951</c:v>
                </c:pt>
                <c:pt idx="295">
                  <c:v>45952</c:v>
                </c:pt>
                <c:pt idx="296">
                  <c:v>45953</c:v>
                </c:pt>
                <c:pt idx="297">
                  <c:v>45954</c:v>
                </c:pt>
                <c:pt idx="298">
                  <c:v>45955</c:v>
                </c:pt>
                <c:pt idx="299">
                  <c:v>45956</c:v>
                </c:pt>
                <c:pt idx="300">
                  <c:v>45957</c:v>
                </c:pt>
                <c:pt idx="301">
                  <c:v>45958</c:v>
                </c:pt>
                <c:pt idx="302">
                  <c:v>45959</c:v>
                </c:pt>
                <c:pt idx="303">
                  <c:v>45960</c:v>
                </c:pt>
                <c:pt idx="304">
                  <c:v>45961</c:v>
                </c:pt>
                <c:pt idx="305">
                  <c:v>45962</c:v>
                </c:pt>
                <c:pt idx="306">
                  <c:v>45963</c:v>
                </c:pt>
                <c:pt idx="307">
                  <c:v>45964</c:v>
                </c:pt>
                <c:pt idx="308">
                  <c:v>45965</c:v>
                </c:pt>
                <c:pt idx="309">
                  <c:v>45966</c:v>
                </c:pt>
                <c:pt idx="310">
                  <c:v>45967</c:v>
                </c:pt>
                <c:pt idx="311">
                  <c:v>45968</c:v>
                </c:pt>
                <c:pt idx="312">
                  <c:v>45969</c:v>
                </c:pt>
                <c:pt idx="313">
                  <c:v>45970</c:v>
                </c:pt>
                <c:pt idx="314">
                  <c:v>45971</c:v>
                </c:pt>
                <c:pt idx="315">
                  <c:v>45972</c:v>
                </c:pt>
                <c:pt idx="316">
                  <c:v>45973</c:v>
                </c:pt>
                <c:pt idx="317">
                  <c:v>45974</c:v>
                </c:pt>
                <c:pt idx="318">
                  <c:v>45975</c:v>
                </c:pt>
                <c:pt idx="319">
                  <c:v>45976</c:v>
                </c:pt>
                <c:pt idx="320">
                  <c:v>45977</c:v>
                </c:pt>
                <c:pt idx="321">
                  <c:v>45978</c:v>
                </c:pt>
                <c:pt idx="322">
                  <c:v>45979</c:v>
                </c:pt>
                <c:pt idx="323">
                  <c:v>45980</c:v>
                </c:pt>
                <c:pt idx="324">
                  <c:v>45981</c:v>
                </c:pt>
                <c:pt idx="325">
                  <c:v>45982</c:v>
                </c:pt>
                <c:pt idx="326">
                  <c:v>45983</c:v>
                </c:pt>
                <c:pt idx="327">
                  <c:v>45984</c:v>
                </c:pt>
                <c:pt idx="328">
                  <c:v>45985</c:v>
                </c:pt>
                <c:pt idx="329">
                  <c:v>45986</c:v>
                </c:pt>
                <c:pt idx="330">
                  <c:v>45987</c:v>
                </c:pt>
                <c:pt idx="331">
                  <c:v>45988</c:v>
                </c:pt>
                <c:pt idx="332">
                  <c:v>45989</c:v>
                </c:pt>
                <c:pt idx="333">
                  <c:v>45990</c:v>
                </c:pt>
                <c:pt idx="334">
                  <c:v>45991</c:v>
                </c:pt>
                <c:pt idx="335">
                  <c:v>45992</c:v>
                </c:pt>
                <c:pt idx="336">
                  <c:v>45993</c:v>
                </c:pt>
                <c:pt idx="337">
                  <c:v>45994</c:v>
                </c:pt>
                <c:pt idx="338">
                  <c:v>45995</c:v>
                </c:pt>
                <c:pt idx="339">
                  <c:v>45996</c:v>
                </c:pt>
                <c:pt idx="340">
                  <c:v>45997</c:v>
                </c:pt>
                <c:pt idx="341">
                  <c:v>45998</c:v>
                </c:pt>
                <c:pt idx="342">
                  <c:v>45999</c:v>
                </c:pt>
                <c:pt idx="343">
                  <c:v>46000</c:v>
                </c:pt>
                <c:pt idx="344">
                  <c:v>46001</c:v>
                </c:pt>
                <c:pt idx="345">
                  <c:v>46002</c:v>
                </c:pt>
                <c:pt idx="346">
                  <c:v>46003</c:v>
                </c:pt>
                <c:pt idx="347">
                  <c:v>46004</c:v>
                </c:pt>
                <c:pt idx="348">
                  <c:v>46005</c:v>
                </c:pt>
                <c:pt idx="349">
                  <c:v>46006</c:v>
                </c:pt>
                <c:pt idx="350">
                  <c:v>46007</c:v>
                </c:pt>
                <c:pt idx="351">
                  <c:v>46008</c:v>
                </c:pt>
                <c:pt idx="352">
                  <c:v>46009</c:v>
                </c:pt>
                <c:pt idx="353">
                  <c:v>46010</c:v>
                </c:pt>
                <c:pt idx="354">
                  <c:v>46011</c:v>
                </c:pt>
                <c:pt idx="355">
                  <c:v>46012</c:v>
                </c:pt>
                <c:pt idx="356">
                  <c:v>46013</c:v>
                </c:pt>
                <c:pt idx="357">
                  <c:v>46014</c:v>
                </c:pt>
                <c:pt idx="358">
                  <c:v>46015</c:v>
                </c:pt>
                <c:pt idx="359">
                  <c:v>46016</c:v>
                </c:pt>
                <c:pt idx="360">
                  <c:v>46017</c:v>
                </c:pt>
                <c:pt idx="361">
                  <c:v>46018</c:v>
                </c:pt>
                <c:pt idx="362">
                  <c:v>46019</c:v>
                </c:pt>
                <c:pt idx="363">
                  <c:v>46020</c:v>
                </c:pt>
                <c:pt idx="364">
                  <c:v>46021</c:v>
                </c:pt>
                <c:pt idx="365">
                  <c:v>46022</c:v>
                </c:pt>
              </c:numCache>
            </c:numRef>
          </c:cat>
          <c:val>
            <c:numRef>
              <c:f>'Daily Running Totals'!$E$2:$E$367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2</c:v>
                </c:pt>
                <c:pt idx="16">
                  <c:v>0</c:v>
                </c:pt>
                <c:pt idx="17">
                  <c:v>1</c:v>
                </c:pt>
                <c:pt idx="18">
                  <c:v>2</c:v>
                </c:pt>
                <c:pt idx="19">
                  <c:v>3</c:v>
                </c:pt>
                <c:pt idx="20">
                  <c:v>4</c:v>
                </c:pt>
                <c:pt idx="21">
                  <c:v>5</c:v>
                </c:pt>
                <c:pt idx="22">
                  <c:v>6</c:v>
                </c:pt>
                <c:pt idx="23">
                  <c:v>7</c:v>
                </c:pt>
                <c:pt idx="24">
                  <c:v>8</c:v>
                </c:pt>
                <c:pt idx="25">
                  <c:v>9</c:v>
                </c:pt>
                <c:pt idx="26">
                  <c:v>10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1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1</c:v>
                </c:pt>
                <c:pt idx="236">
                  <c:v>2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1</c:v>
                </c:pt>
                <c:pt idx="244">
                  <c:v>0</c:v>
                </c:pt>
                <c:pt idx="245">
                  <c:v>1</c:v>
                </c:pt>
                <c:pt idx="246">
                  <c:v>2</c:v>
                </c:pt>
                <c:pt idx="247">
                  <c:v>3</c:v>
                </c:pt>
                <c:pt idx="248">
                  <c:v>4</c:v>
                </c:pt>
                <c:pt idx="249">
                  <c:v>5</c:v>
                </c:pt>
                <c:pt idx="250">
                  <c:v>6</c:v>
                </c:pt>
                <c:pt idx="251">
                  <c:v>7</c:v>
                </c:pt>
                <c:pt idx="252">
                  <c:v>8</c:v>
                </c:pt>
                <c:pt idx="253">
                  <c:v>9</c:v>
                </c:pt>
                <c:pt idx="254">
                  <c:v>10</c:v>
                </c:pt>
                <c:pt idx="255">
                  <c:v>11</c:v>
                </c:pt>
                <c:pt idx="256">
                  <c:v>12</c:v>
                </c:pt>
                <c:pt idx="257">
                  <c:v>13</c:v>
                </c:pt>
                <c:pt idx="258">
                  <c:v>14</c:v>
                </c:pt>
                <c:pt idx="259">
                  <c:v>15</c:v>
                </c:pt>
                <c:pt idx="260">
                  <c:v>16</c:v>
                </c:pt>
                <c:pt idx="261">
                  <c:v>17</c:v>
                </c:pt>
                <c:pt idx="262">
                  <c:v>0</c:v>
                </c:pt>
                <c:pt idx="263">
                  <c:v>0</c:v>
                </c:pt>
                <c:pt idx="264">
                  <c:v>1</c:v>
                </c:pt>
                <c:pt idx="265">
                  <c:v>2</c:v>
                </c:pt>
                <c:pt idx="266">
                  <c:v>3</c:v>
                </c:pt>
                <c:pt idx="267">
                  <c:v>4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5E6-43D4-B236-93EF1B7B695B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'Daily Running Totals'!$A$2:$A$367</c:f>
              <c:numCache>
                <c:formatCode>d\-mmm</c:formatCode>
                <c:ptCount val="366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  <c:pt idx="29">
                  <c:v>45687</c:v>
                </c:pt>
                <c:pt idx="30">
                  <c:v>45688</c:v>
                </c:pt>
                <c:pt idx="31">
                  <c:v>45689</c:v>
                </c:pt>
                <c:pt idx="32">
                  <c:v>45690</c:v>
                </c:pt>
                <c:pt idx="33">
                  <c:v>45691</c:v>
                </c:pt>
                <c:pt idx="34">
                  <c:v>45692</c:v>
                </c:pt>
                <c:pt idx="35">
                  <c:v>45693</c:v>
                </c:pt>
                <c:pt idx="36">
                  <c:v>45694</c:v>
                </c:pt>
                <c:pt idx="37">
                  <c:v>45695</c:v>
                </c:pt>
                <c:pt idx="38">
                  <c:v>45696</c:v>
                </c:pt>
                <c:pt idx="39">
                  <c:v>45697</c:v>
                </c:pt>
                <c:pt idx="40">
                  <c:v>45698</c:v>
                </c:pt>
                <c:pt idx="41">
                  <c:v>45699</c:v>
                </c:pt>
                <c:pt idx="42">
                  <c:v>45700</c:v>
                </c:pt>
                <c:pt idx="43">
                  <c:v>45701</c:v>
                </c:pt>
                <c:pt idx="44">
                  <c:v>45702</c:v>
                </c:pt>
                <c:pt idx="45">
                  <c:v>45703</c:v>
                </c:pt>
                <c:pt idx="46">
                  <c:v>45704</c:v>
                </c:pt>
                <c:pt idx="47">
                  <c:v>45705</c:v>
                </c:pt>
                <c:pt idx="48">
                  <c:v>45706</c:v>
                </c:pt>
                <c:pt idx="49">
                  <c:v>45707</c:v>
                </c:pt>
                <c:pt idx="50">
                  <c:v>45708</c:v>
                </c:pt>
                <c:pt idx="51">
                  <c:v>45709</c:v>
                </c:pt>
                <c:pt idx="52">
                  <c:v>45710</c:v>
                </c:pt>
                <c:pt idx="53">
                  <c:v>45711</c:v>
                </c:pt>
                <c:pt idx="54">
                  <c:v>45712</c:v>
                </c:pt>
                <c:pt idx="55">
                  <c:v>45713</c:v>
                </c:pt>
                <c:pt idx="56">
                  <c:v>45714</c:v>
                </c:pt>
                <c:pt idx="57">
                  <c:v>45715</c:v>
                </c:pt>
                <c:pt idx="58">
                  <c:v>45716</c:v>
                </c:pt>
                <c:pt idx="59">
                  <c:v>45351</c:v>
                </c:pt>
                <c:pt idx="60">
                  <c:v>45717</c:v>
                </c:pt>
                <c:pt idx="61">
                  <c:v>45718</c:v>
                </c:pt>
                <c:pt idx="62">
                  <c:v>45719</c:v>
                </c:pt>
                <c:pt idx="63">
                  <c:v>45720</c:v>
                </c:pt>
                <c:pt idx="64">
                  <c:v>45721</c:v>
                </c:pt>
                <c:pt idx="65">
                  <c:v>45722</c:v>
                </c:pt>
                <c:pt idx="66">
                  <c:v>45723</c:v>
                </c:pt>
                <c:pt idx="67">
                  <c:v>45724</c:v>
                </c:pt>
                <c:pt idx="68">
                  <c:v>45725</c:v>
                </c:pt>
                <c:pt idx="69">
                  <c:v>45726</c:v>
                </c:pt>
                <c:pt idx="70">
                  <c:v>45727</c:v>
                </c:pt>
                <c:pt idx="71">
                  <c:v>45728</c:v>
                </c:pt>
                <c:pt idx="72">
                  <c:v>45729</c:v>
                </c:pt>
                <c:pt idx="73">
                  <c:v>45730</c:v>
                </c:pt>
                <c:pt idx="74">
                  <c:v>45731</c:v>
                </c:pt>
                <c:pt idx="75">
                  <c:v>45732</c:v>
                </c:pt>
                <c:pt idx="76">
                  <c:v>45733</c:v>
                </c:pt>
                <c:pt idx="77">
                  <c:v>45734</c:v>
                </c:pt>
                <c:pt idx="78">
                  <c:v>45735</c:v>
                </c:pt>
                <c:pt idx="79">
                  <c:v>45736</c:v>
                </c:pt>
                <c:pt idx="80">
                  <c:v>45737</c:v>
                </c:pt>
                <c:pt idx="81">
                  <c:v>45738</c:v>
                </c:pt>
                <c:pt idx="82">
                  <c:v>45739</c:v>
                </c:pt>
                <c:pt idx="83">
                  <c:v>45740</c:v>
                </c:pt>
                <c:pt idx="84">
                  <c:v>45741</c:v>
                </c:pt>
                <c:pt idx="85">
                  <c:v>45742</c:v>
                </c:pt>
                <c:pt idx="86">
                  <c:v>45743</c:v>
                </c:pt>
                <c:pt idx="87">
                  <c:v>45744</c:v>
                </c:pt>
                <c:pt idx="88">
                  <c:v>45745</c:v>
                </c:pt>
                <c:pt idx="89">
                  <c:v>45746</c:v>
                </c:pt>
                <c:pt idx="90">
                  <c:v>45747</c:v>
                </c:pt>
                <c:pt idx="91">
                  <c:v>45748</c:v>
                </c:pt>
                <c:pt idx="92">
                  <c:v>45749</c:v>
                </c:pt>
                <c:pt idx="93">
                  <c:v>45750</c:v>
                </c:pt>
                <c:pt idx="94">
                  <c:v>45751</c:v>
                </c:pt>
                <c:pt idx="95">
                  <c:v>45752</c:v>
                </c:pt>
                <c:pt idx="96">
                  <c:v>45753</c:v>
                </c:pt>
                <c:pt idx="97">
                  <c:v>45754</c:v>
                </c:pt>
                <c:pt idx="98">
                  <c:v>45755</c:v>
                </c:pt>
                <c:pt idx="99">
                  <c:v>45756</c:v>
                </c:pt>
                <c:pt idx="100">
                  <c:v>45757</c:v>
                </c:pt>
                <c:pt idx="101">
                  <c:v>45758</c:v>
                </c:pt>
                <c:pt idx="102">
                  <c:v>45759</c:v>
                </c:pt>
                <c:pt idx="103">
                  <c:v>45760</c:v>
                </c:pt>
                <c:pt idx="104">
                  <c:v>45761</c:v>
                </c:pt>
                <c:pt idx="105">
                  <c:v>45762</c:v>
                </c:pt>
                <c:pt idx="106">
                  <c:v>45763</c:v>
                </c:pt>
                <c:pt idx="107">
                  <c:v>45764</c:v>
                </c:pt>
                <c:pt idx="108">
                  <c:v>45765</c:v>
                </c:pt>
                <c:pt idx="109">
                  <c:v>45766</c:v>
                </c:pt>
                <c:pt idx="110">
                  <c:v>45767</c:v>
                </c:pt>
                <c:pt idx="111">
                  <c:v>45768</c:v>
                </c:pt>
                <c:pt idx="112">
                  <c:v>45769</c:v>
                </c:pt>
                <c:pt idx="113">
                  <c:v>45770</c:v>
                </c:pt>
                <c:pt idx="114">
                  <c:v>45771</c:v>
                </c:pt>
                <c:pt idx="115">
                  <c:v>45772</c:v>
                </c:pt>
                <c:pt idx="116">
                  <c:v>45773</c:v>
                </c:pt>
                <c:pt idx="117">
                  <c:v>45774</c:v>
                </c:pt>
                <c:pt idx="118">
                  <c:v>45775</c:v>
                </c:pt>
                <c:pt idx="119">
                  <c:v>45776</c:v>
                </c:pt>
                <c:pt idx="120">
                  <c:v>45777</c:v>
                </c:pt>
                <c:pt idx="121">
                  <c:v>45778</c:v>
                </c:pt>
                <c:pt idx="122">
                  <c:v>45779</c:v>
                </c:pt>
                <c:pt idx="123">
                  <c:v>45780</c:v>
                </c:pt>
                <c:pt idx="124">
                  <c:v>45781</c:v>
                </c:pt>
                <c:pt idx="125">
                  <c:v>45782</c:v>
                </c:pt>
                <c:pt idx="126">
                  <c:v>45783</c:v>
                </c:pt>
                <c:pt idx="127">
                  <c:v>45784</c:v>
                </c:pt>
                <c:pt idx="128">
                  <c:v>45785</c:v>
                </c:pt>
                <c:pt idx="129">
                  <c:v>45786</c:v>
                </c:pt>
                <c:pt idx="130">
                  <c:v>45787</c:v>
                </c:pt>
                <c:pt idx="131">
                  <c:v>45788</c:v>
                </c:pt>
                <c:pt idx="132">
                  <c:v>45789</c:v>
                </c:pt>
                <c:pt idx="133">
                  <c:v>45790</c:v>
                </c:pt>
                <c:pt idx="134">
                  <c:v>45791</c:v>
                </c:pt>
                <c:pt idx="135">
                  <c:v>45792</c:v>
                </c:pt>
                <c:pt idx="136">
                  <c:v>45793</c:v>
                </c:pt>
                <c:pt idx="137">
                  <c:v>45794</c:v>
                </c:pt>
                <c:pt idx="138">
                  <c:v>45795</c:v>
                </c:pt>
                <c:pt idx="139">
                  <c:v>45796</c:v>
                </c:pt>
                <c:pt idx="140">
                  <c:v>45797</c:v>
                </c:pt>
                <c:pt idx="141">
                  <c:v>45798</c:v>
                </c:pt>
                <c:pt idx="142">
                  <c:v>45799</c:v>
                </c:pt>
                <c:pt idx="143">
                  <c:v>45800</c:v>
                </c:pt>
                <c:pt idx="144">
                  <c:v>45801</c:v>
                </c:pt>
                <c:pt idx="145">
                  <c:v>45802</c:v>
                </c:pt>
                <c:pt idx="146">
                  <c:v>45803</c:v>
                </c:pt>
                <c:pt idx="147">
                  <c:v>45804</c:v>
                </c:pt>
                <c:pt idx="148">
                  <c:v>45805</c:v>
                </c:pt>
                <c:pt idx="149">
                  <c:v>45806</c:v>
                </c:pt>
                <c:pt idx="150">
                  <c:v>45807</c:v>
                </c:pt>
                <c:pt idx="151">
                  <c:v>45808</c:v>
                </c:pt>
                <c:pt idx="152">
                  <c:v>45809</c:v>
                </c:pt>
                <c:pt idx="153">
                  <c:v>45810</c:v>
                </c:pt>
                <c:pt idx="154">
                  <c:v>45811</c:v>
                </c:pt>
                <c:pt idx="155">
                  <c:v>45812</c:v>
                </c:pt>
                <c:pt idx="156">
                  <c:v>45813</c:v>
                </c:pt>
                <c:pt idx="157">
                  <c:v>45814</c:v>
                </c:pt>
                <c:pt idx="158">
                  <c:v>45815</c:v>
                </c:pt>
                <c:pt idx="159">
                  <c:v>45816</c:v>
                </c:pt>
                <c:pt idx="160">
                  <c:v>45817</c:v>
                </c:pt>
                <c:pt idx="161">
                  <c:v>45818</c:v>
                </c:pt>
                <c:pt idx="162">
                  <c:v>45819</c:v>
                </c:pt>
                <c:pt idx="163">
                  <c:v>45820</c:v>
                </c:pt>
                <c:pt idx="164">
                  <c:v>45821</c:v>
                </c:pt>
                <c:pt idx="165">
                  <c:v>45822</c:v>
                </c:pt>
                <c:pt idx="166">
                  <c:v>45823</c:v>
                </c:pt>
                <c:pt idx="167">
                  <c:v>45824</c:v>
                </c:pt>
                <c:pt idx="168">
                  <c:v>45825</c:v>
                </c:pt>
                <c:pt idx="169">
                  <c:v>45826</c:v>
                </c:pt>
                <c:pt idx="170">
                  <c:v>45827</c:v>
                </c:pt>
                <c:pt idx="171">
                  <c:v>45828</c:v>
                </c:pt>
                <c:pt idx="172">
                  <c:v>45829</c:v>
                </c:pt>
                <c:pt idx="173">
                  <c:v>45830</c:v>
                </c:pt>
                <c:pt idx="174">
                  <c:v>45831</c:v>
                </c:pt>
                <c:pt idx="175">
                  <c:v>45832</c:v>
                </c:pt>
                <c:pt idx="176">
                  <c:v>45833</c:v>
                </c:pt>
                <c:pt idx="177">
                  <c:v>45834</c:v>
                </c:pt>
                <c:pt idx="178">
                  <c:v>45835</c:v>
                </c:pt>
                <c:pt idx="179">
                  <c:v>45836</c:v>
                </c:pt>
                <c:pt idx="180">
                  <c:v>45837</c:v>
                </c:pt>
                <c:pt idx="181">
                  <c:v>45838</c:v>
                </c:pt>
                <c:pt idx="182">
                  <c:v>45839</c:v>
                </c:pt>
                <c:pt idx="183">
                  <c:v>45840</c:v>
                </c:pt>
                <c:pt idx="184">
                  <c:v>45841</c:v>
                </c:pt>
                <c:pt idx="185">
                  <c:v>45842</c:v>
                </c:pt>
                <c:pt idx="186">
                  <c:v>45843</c:v>
                </c:pt>
                <c:pt idx="187">
                  <c:v>45844</c:v>
                </c:pt>
                <c:pt idx="188">
                  <c:v>45845</c:v>
                </c:pt>
                <c:pt idx="189">
                  <c:v>45846</c:v>
                </c:pt>
                <c:pt idx="190">
                  <c:v>45847</c:v>
                </c:pt>
                <c:pt idx="191">
                  <c:v>45848</c:v>
                </c:pt>
                <c:pt idx="192">
                  <c:v>45849</c:v>
                </c:pt>
                <c:pt idx="193">
                  <c:v>45850</c:v>
                </c:pt>
                <c:pt idx="194">
                  <c:v>45851</c:v>
                </c:pt>
                <c:pt idx="195">
                  <c:v>45852</c:v>
                </c:pt>
                <c:pt idx="196">
                  <c:v>45853</c:v>
                </c:pt>
                <c:pt idx="197">
                  <c:v>45854</c:v>
                </c:pt>
                <c:pt idx="198">
                  <c:v>45855</c:v>
                </c:pt>
                <c:pt idx="199">
                  <c:v>45856</c:v>
                </c:pt>
                <c:pt idx="200">
                  <c:v>45857</c:v>
                </c:pt>
                <c:pt idx="201">
                  <c:v>45858</c:v>
                </c:pt>
                <c:pt idx="202">
                  <c:v>45859</c:v>
                </c:pt>
                <c:pt idx="203">
                  <c:v>45860</c:v>
                </c:pt>
                <c:pt idx="204">
                  <c:v>45861</c:v>
                </c:pt>
                <c:pt idx="205">
                  <c:v>45862</c:v>
                </c:pt>
                <c:pt idx="206">
                  <c:v>45863</c:v>
                </c:pt>
                <c:pt idx="207">
                  <c:v>45864</c:v>
                </c:pt>
                <c:pt idx="208">
                  <c:v>45865</c:v>
                </c:pt>
                <c:pt idx="209">
                  <c:v>45866</c:v>
                </c:pt>
                <c:pt idx="210">
                  <c:v>45867</c:v>
                </c:pt>
                <c:pt idx="211">
                  <c:v>45868</c:v>
                </c:pt>
                <c:pt idx="212">
                  <c:v>45869</c:v>
                </c:pt>
                <c:pt idx="213">
                  <c:v>45870</c:v>
                </c:pt>
                <c:pt idx="214">
                  <c:v>45871</c:v>
                </c:pt>
                <c:pt idx="215">
                  <c:v>45872</c:v>
                </c:pt>
                <c:pt idx="216">
                  <c:v>45873</c:v>
                </c:pt>
                <c:pt idx="217">
                  <c:v>45874</c:v>
                </c:pt>
                <c:pt idx="218">
                  <c:v>45875</c:v>
                </c:pt>
                <c:pt idx="219">
                  <c:v>45876</c:v>
                </c:pt>
                <c:pt idx="220">
                  <c:v>45877</c:v>
                </c:pt>
                <c:pt idx="221">
                  <c:v>45878</c:v>
                </c:pt>
                <c:pt idx="222">
                  <c:v>45879</c:v>
                </c:pt>
                <c:pt idx="223">
                  <c:v>45880</c:v>
                </c:pt>
                <c:pt idx="224">
                  <c:v>45881</c:v>
                </c:pt>
                <c:pt idx="225">
                  <c:v>45882</c:v>
                </c:pt>
                <c:pt idx="226">
                  <c:v>45883</c:v>
                </c:pt>
                <c:pt idx="227">
                  <c:v>45884</c:v>
                </c:pt>
                <c:pt idx="228">
                  <c:v>45885</c:v>
                </c:pt>
                <c:pt idx="229">
                  <c:v>45886</c:v>
                </c:pt>
                <c:pt idx="230">
                  <c:v>45887</c:v>
                </c:pt>
                <c:pt idx="231">
                  <c:v>45888</c:v>
                </c:pt>
                <c:pt idx="232">
                  <c:v>45889</c:v>
                </c:pt>
                <c:pt idx="233">
                  <c:v>45890</c:v>
                </c:pt>
                <c:pt idx="234">
                  <c:v>45891</c:v>
                </c:pt>
                <c:pt idx="235">
                  <c:v>45892</c:v>
                </c:pt>
                <c:pt idx="236">
                  <c:v>45893</c:v>
                </c:pt>
                <c:pt idx="237">
                  <c:v>45894</c:v>
                </c:pt>
                <c:pt idx="238">
                  <c:v>45895</c:v>
                </c:pt>
                <c:pt idx="239">
                  <c:v>45896</c:v>
                </c:pt>
                <c:pt idx="240">
                  <c:v>45897</c:v>
                </c:pt>
                <c:pt idx="241">
                  <c:v>45898</c:v>
                </c:pt>
                <c:pt idx="242">
                  <c:v>45899</c:v>
                </c:pt>
                <c:pt idx="243">
                  <c:v>45900</c:v>
                </c:pt>
                <c:pt idx="244">
                  <c:v>45901</c:v>
                </c:pt>
                <c:pt idx="245">
                  <c:v>45902</c:v>
                </c:pt>
                <c:pt idx="246">
                  <c:v>45903</c:v>
                </c:pt>
                <c:pt idx="247">
                  <c:v>45904</c:v>
                </c:pt>
                <c:pt idx="248">
                  <c:v>45905</c:v>
                </c:pt>
                <c:pt idx="249">
                  <c:v>45906</c:v>
                </c:pt>
                <c:pt idx="250">
                  <c:v>45907</c:v>
                </c:pt>
                <c:pt idx="251">
                  <c:v>45908</c:v>
                </c:pt>
                <c:pt idx="252">
                  <c:v>45909</c:v>
                </c:pt>
                <c:pt idx="253">
                  <c:v>45910</c:v>
                </c:pt>
                <c:pt idx="254">
                  <c:v>45911</c:v>
                </c:pt>
                <c:pt idx="255">
                  <c:v>45912</c:v>
                </c:pt>
                <c:pt idx="256">
                  <c:v>45913</c:v>
                </c:pt>
                <c:pt idx="257">
                  <c:v>45914</c:v>
                </c:pt>
                <c:pt idx="258">
                  <c:v>45915</c:v>
                </c:pt>
                <c:pt idx="259">
                  <c:v>45916</c:v>
                </c:pt>
                <c:pt idx="260">
                  <c:v>45917</c:v>
                </c:pt>
                <c:pt idx="261">
                  <c:v>45918</c:v>
                </c:pt>
                <c:pt idx="262">
                  <c:v>45919</c:v>
                </c:pt>
                <c:pt idx="263">
                  <c:v>45920</c:v>
                </c:pt>
                <c:pt idx="264">
                  <c:v>45921</c:v>
                </c:pt>
                <c:pt idx="265">
                  <c:v>45922</c:v>
                </c:pt>
                <c:pt idx="266">
                  <c:v>45923</c:v>
                </c:pt>
                <c:pt idx="267">
                  <c:v>45924</c:v>
                </c:pt>
                <c:pt idx="268">
                  <c:v>45925</c:v>
                </c:pt>
                <c:pt idx="269">
                  <c:v>45926</c:v>
                </c:pt>
                <c:pt idx="270">
                  <c:v>45927</c:v>
                </c:pt>
                <c:pt idx="271">
                  <c:v>45928</c:v>
                </c:pt>
                <c:pt idx="272">
                  <c:v>45929</c:v>
                </c:pt>
                <c:pt idx="273">
                  <c:v>45930</c:v>
                </c:pt>
                <c:pt idx="274">
                  <c:v>45931</c:v>
                </c:pt>
                <c:pt idx="275">
                  <c:v>45932</c:v>
                </c:pt>
                <c:pt idx="276">
                  <c:v>45933</c:v>
                </c:pt>
                <c:pt idx="277">
                  <c:v>45934</c:v>
                </c:pt>
                <c:pt idx="278">
                  <c:v>45935</c:v>
                </c:pt>
                <c:pt idx="279">
                  <c:v>45936</c:v>
                </c:pt>
                <c:pt idx="280">
                  <c:v>45937</c:v>
                </c:pt>
                <c:pt idx="281">
                  <c:v>45938</c:v>
                </c:pt>
                <c:pt idx="282">
                  <c:v>45939</c:v>
                </c:pt>
                <c:pt idx="283">
                  <c:v>45940</c:v>
                </c:pt>
                <c:pt idx="284">
                  <c:v>45941</c:v>
                </c:pt>
                <c:pt idx="285">
                  <c:v>45942</c:v>
                </c:pt>
                <c:pt idx="286">
                  <c:v>45943</c:v>
                </c:pt>
                <c:pt idx="287">
                  <c:v>45944</c:v>
                </c:pt>
                <c:pt idx="288">
                  <c:v>45945</c:v>
                </c:pt>
                <c:pt idx="289">
                  <c:v>45946</c:v>
                </c:pt>
                <c:pt idx="290">
                  <c:v>45947</c:v>
                </c:pt>
                <c:pt idx="291">
                  <c:v>45948</c:v>
                </c:pt>
                <c:pt idx="292">
                  <c:v>45949</c:v>
                </c:pt>
                <c:pt idx="293">
                  <c:v>45950</c:v>
                </c:pt>
                <c:pt idx="294">
                  <c:v>45951</c:v>
                </c:pt>
                <c:pt idx="295">
                  <c:v>45952</c:v>
                </c:pt>
                <c:pt idx="296">
                  <c:v>45953</c:v>
                </c:pt>
                <c:pt idx="297">
                  <c:v>45954</c:v>
                </c:pt>
                <c:pt idx="298">
                  <c:v>45955</c:v>
                </c:pt>
                <c:pt idx="299">
                  <c:v>45956</c:v>
                </c:pt>
                <c:pt idx="300">
                  <c:v>45957</c:v>
                </c:pt>
                <c:pt idx="301">
                  <c:v>45958</c:v>
                </c:pt>
                <c:pt idx="302">
                  <c:v>45959</c:v>
                </c:pt>
                <c:pt idx="303">
                  <c:v>45960</c:v>
                </c:pt>
                <c:pt idx="304">
                  <c:v>45961</c:v>
                </c:pt>
                <c:pt idx="305">
                  <c:v>45962</c:v>
                </c:pt>
                <c:pt idx="306">
                  <c:v>45963</c:v>
                </c:pt>
                <c:pt idx="307">
                  <c:v>45964</c:v>
                </c:pt>
                <c:pt idx="308">
                  <c:v>45965</c:v>
                </c:pt>
                <c:pt idx="309">
                  <c:v>45966</c:v>
                </c:pt>
                <c:pt idx="310">
                  <c:v>45967</c:v>
                </c:pt>
                <c:pt idx="311">
                  <c:v>45968</c:v>
                </c:pt>
                <c:pt idx="312">
                  <c:v>45969</c:v>
                </c:pt>
                <c:pt idx="313">
                  <c:v>45970</c:v>
                </c:pt>
                <c:pt idx="314">
                  <c:v>45971</c:v>
                </c:pt>
                <c:pt idx="315">
                  <c:v>45972</c:v>
                </c:pt>
                <c:pt idx="316">
                  <c:v>45973</c:v>
                </c:pt>
                <c:pt idx="317">
                  <c:v>45974</c:v>
                </c:pt>
                <c:pt idx="318">
                  <c:v>45975</c:v>
                </c:pt>
                <c:pt idx="319">
                  <c:v>45976</c:v>
                </c:pt>
                <c:pt idx="320">
                  <c:v>45977</c:v>
                </c:pt>
                <c:pt idx="321">
                  <c:v>45978</c:v>
                </c:pt>
                <c:pt idx="322">
                  <c:v>45979</c:v>
                </c:pt>
                <c:pt idx="323">
                  <c:v>45980</c:v>
                </c:pt>
                <c:pt idx="324">
                  <c:v>45981</c:v>
                </c:pt>
                <c:pt idx="325">
                  <c:v>45982</c:v>
                </c:pt>
                <c:pt idx="326">
                  <c:v>45983</c:v>
                </c:pt>
                <c:pt idx="327">
                  <c:v>45984</c:v>
                </c:pt>
                <c:pt idx="328">
                  <c:v>45985</c:v>
                </c:pt>
                <c:pt idx="329">
                  <c:v>45986</c:v>
                </c:pt>
                <c:pt idx="330">
                  <c:v>45987</c:v>
                </c:pt>
                <c:pt idx="331">
                  <c:v>45988</c:v>
                </c:pt>
                <c:pt idx="332">
                  <c:v>45989</c:v>
                </c:pt>
                <c:pt idx="333">
                  <c:v>45990</c:v>
                </c:pt>
                <c:pt idx="334">
                  <c:v>45991</c:v>
                </c:pt>
                <c:pt idx="335">
                  <c:v>45992</c:v>
                </c:pt>
                <c:pt idx="336">
                  <c:v>45993</c:v>
                </c:pt>
                <c:pt idx="337">
                  <c:v>45994</c:v>
                </c:pt>
                <c:pt idx="338">
                  <c:v>45995</c:v>
                </c:pt>
                <c:pt idx="339">
                  <c:v>45996</c:v>
                </c:pt>
                <c:pt idx="340">
                  <c:v>45997</c:v>
                </c:pt>
                <c:pt idx="341">
                  <c:v>45998</c:v>
                </c:pt>
                <c:pt idx="342">
                  <c:v>45999</c:v>
                </c:pt>
                <c:pt idx="343">
                  <c:v>46000</c:v>
                </c:pt>
                <c:pt idx="344">
                  <c:v>46001</c:v>
                </c:pt>
                <c:pt idx="345">
                  <c:v>46002</c:v>
                </c:pt>
                <c:pt idx="346">
                  <c:v>46003</c:v>
                </c:pt>
                <c:pt idx="347">
                  <c:v>46004</c:v>
                </c:pt>
                <c:pt idx="348">
                  <c:v>46005</c:v>
                </c:pt>
                <c:pt idx="349">
                  <c:v>46006</c:v>
                </c:pt>
                <c:pt idx="350">
                  <c:v>46007</c:v>
                </c:pt>
                <c:pt idx="351">
                  <c:v>46008</c:v>
                </c:pt>
                <c:pt idx="352">
                  <c:v>46009</c:v>
                </c:pt>
                <c:pt idx="353">
                  <c:v>46010</c:v>
                </c:pt>
                <c:pt idx="354">
                  <c:v>46011</c:v>
                </c:pt>
                <c:pt idx="355">
                  <c:v>46012</c:v>
                </c:pt>
                <c:pt idx="356">
                  <c:v>46013</c:v>
                </c:pt>
                <c:pt idx="357">
                  <c:v>46014</c:v>
                </c:pt>
                <c:pt idx="358">
                  <c:v>46015</c:v>
                </c:pt>
                <c:pt idx="359">
                  <c:v>46016</c:v>
                </c:pt>
                <c:pt idx="360">
                  <c:v>46017</c:v>
                </c:pt>
                <c:pt idx="361">
                  <c:v>46018</c:v>
                </c:pt>
                <c:pt idx="362">
                  <c:v>46019</c:v>
                </c:pt>
                <c:pt idx="363">
                  <c:v>46020</c:v>
                </c:pt>
                <c:pt idx="364">
                  <c:v>46021</c:v>
                </c:pt>
                <c:pt idx="365">
                  <c:v>46022</c:v>
                </c:pt>
              </c:numCache>
            </c:numRef>
          </c:cat>
          <c:val>
            <c:numRef>
              <c:f>'Daily Running Totals'!$I$2:$I$367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2</c:v>
                </c:pt>
                <c:pt idx="24">
                  <c:v>3</c:v>
                </c:pt>
                <c:pt idx="25">
                  <c:v>4</c:v>
                </c:pt>
                <c:pt idx="26">
                  <c:v>5</c:v>
                </c:pt>
                <c:pt idx="27">
                  <c:v>6</c:v>
                </c:pt>
                <c:pt idx="28">
                  <c:v>7</c:v>
                </c:pt>
                <c:pt idx="29">
                  <c:v>8</c:v>
                </c:pt>
                <c:pt idx="30">
                  <c:v>9</c:v>
                </c:pt>
                <c:pt idx="31">
                  <c:v>10</c:v>
                </c:pt>
                <c:pt idx="32">
                  <c:v>11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1</c:v>
                </c:pt>
                <c:pt idx="56">
                  <c:v>2</c:v>
                </c:pt>
                <c:pt idx="57">
                  <c:v>3</c:v>
                </c:pt>
                <c:pt idx="58">
                  <c:v>4</c:v>
                </c:pt>
                <c:pt idx="59">
                  <c:v>5</c:v>
                </c:pt>
                <c:pt idx="60">
                  <c:v>6</c:v>
                </c:pt>
                <c:pt idx="61">
                  <c:v>7</c:v>
                </c:pt>
                <c:pt idx="62">
                  <c:v>0</c:v>
                </c:pt>
                <c:pt idx="63">
                  <c:v>1</c:v>
                </c:pt>
                <c:pt idx="64">
                  <c:v>2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1</c:v>
                </c:pt>
                <c:pt idx="72">
                  <c:v>2</c:v>
                </c:pt>
                <c:pt idx="73">
                  <c:v>3</c:v>
                </c:pt>
                <c:pt idx="74">
                  <c:v>0</c:v>
                </c:pt>
                <c:pt idx="75">
                  <c:v>1</c:v>
                </c:pt>
                <c:pt idx="76">
                  <c:v>2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1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1</c:v>
                </c:pt>
                <c:pt idx="85">
                  <c:v>2</c:v>
                </c:pt>
                <c:pt idx="86">
                  <c:v>0</c:v>
                </c:pt>
                <c:pt idx="87">
                  <c:v>1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1</c:v>
                </c:pt>
                <c:pt idx="109">
                  <c:v>2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1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1</c:v>
                </c:pt>
                <c:pt idx="198">
                  <c:v>2</c:v>
                </c:pt>
                <c:pt idx="199">
                  <c:v>3</c:v>
                </c:pt>
                <c:pt idx="200">
                  <c:v>4</c:v>
                </c:pt>
                <c:pt idx="201">
                  <c:v>5</c:v>
                </c:pt>
                <c:pt idx="202">
                  <c:v>6</c:v>
                </c:pt>
                <c:pt idx="203">
                  <c:v>7</c:v>
                </c:pt>
                <c:pt idx="204">
                  <c:v>8</c:v>
                </c:pt>
                <c:pt idx="205">
                  <c:v>9</c:v>
                </c:pt>
                <c:pt idx="206">
                  <c:v>10</c:v>
                </c:pt>
                <c:pt idx="207">
                  <c:v>11</c:v>
                </c:pt>
                <c:pt idx="208">
                  <c:v>12</c:v>
                </c:pt>
                <c:pt idx="209">
                  <c:v>13</c:v>
                </c:pt>
                <c:pt idx="210">
                  <c:v>14</c:v>
                </c:pt>
                <c:pt idx="211">
                  <c:v>15</c:v>
                </c:pt>
                <c:pt idx="212">
                  <c:v>0</c:v>
                </c:pt>
                <c:pt idx="213">
                  <c:v>0</c:v>
                </c:pt>
                <c:pt idx="214">
                  <c:v>1</c:v>
                </c:pt>
                <c:pt idx="215">
                  <c:v>2</c:v>
                </c:pt>
                <c:pt idx="216">
                  <c:v>3</c:v>
                </c:pt>
                <c:pt idx="217">
                  <c:v>4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1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1</c:v>
                </c:pt>
                <c:pt idx="228">
                  <c:v>2</c:v>
                </c:pt>
                <c:pt idx="229">
                  <c:v>3</c:v>
                </c:pt>
                <c:pt idx="230">
                  <c:v>4</c:v>
                </c:pt>
                <c:pt idx="231">
                  <c:v>5</c:v>
                </c:pt>
                <c:pt idx="232">
                  <c:v>6</c:v>
                </c:pt>
                <c:pt idx="233">
                  <c:v>7</c:v>
                </c:pt>
                <c:pt idx="234">
                  <c:v>8</c:v>
                </c:pt>
                <c:pt idx="235">
                  <c:v>9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1</c:v>
                </c:pt>
                <c:pt idx="243">
                  <c:v>2</c:v>
                </c:pt>
                <c:pt idx="244">
                  <c:v>3</c:v>
                </c:pt>
                <c:pt idx="245">
                  <c:v>4</c:v>
                </c:pt>
                <c:pt idx="246">
                  <c:v>5</c:v>
                </c:pt>
                <c:pt idx="247">
                  <c:v>6</c:v>
                </c:pt>
                <c:pt idx="248">
                  <c:v>7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1</c:v>
                </c:pt>
                <c:pt idx="255">
                  <c:v>2</c:v>
                </c:pt>
                <c:pt idx="256">
                  <c:v>3</c:v>
                </c:pt>
                <c:pt idx="257">
                  <c:v>4</c:v>
                </c:pt>
                <c:pt idx="258">
                  <c:v>5</c:v>
                </c:pt>
                <c:pt idx="259">
                  <c:v>6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1</c:v>
                </c:pt>
                <c:pt idx="264">
                  <c:v>2</c:v>
                </c:pt>
                <c:pt idx="265">
                  <c:v>3</c:v>
                </c:pt>
                <c:pt idx="266">
                  <c:v>4</c:v>
                </c:pt>
                <c:pt idx="267">
                  <c:v>5</c:v>
                </c:pt>
                <c:pt idx="268">
                  <c:v>6</c:v>
                </c:pt>
                <c:pt idx="269">
                  <c:v>7</c:v>
                </c:pt>
                <c:pt idx="270">
                  <c:v>8</c:v>
                </c:pt>
                <c:pt idx="271">
                  <c:v>9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1</c:v>
                </c:pt>
                <c:pt idx="281">
                  <c:v>2</c:v>
                </c:pt>
                <c:pt idx="282">
                  <c:v>3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1</c:v>
                </c:pt>
                <c:pt idx="287">
                  <c:v>2</c:v>
                </c:pt>
                <c:pt idx="288">
                  <c:v>3</c:v>
                </c:pt>
                <c:pt idx="289">
                  <c:v>4</c:v>
                </c:pt>
                <c:pt idx="290">
                  <c:v>5</c:v>
                </c:pt>
                <c:pt idx="291">
                  <c:v>6</c:v>
                </c:pt>
                <c:pt idx="292">
                  <c:v>7</c:v>
                </c:pt>
                <c:pt idx="293">
                  <c:v>8</c:v>
                </c:pt>
                <c:pt idx="294">
                  <c:v>9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1</c:v>
                </c:pt>
                <c:pt idx="311">
                  <c:v>2</c:v>
                </c:pt>
                <c:pt idx="312">
                  <c:v>3</c:v>
                </c:pt>
                <c:pt idx="313">
                  <c:v>4</c:v>
                </c:pt>
                <c:pt idx="314">
                  <c:v>5</c:v>
                </c:pt>
                <c:pt idx="315">
                  <c:v>6</c:v>
                </c:pt>
                <c:pt idx="316">
                  <c:v>7</c:v>
                </c:pt>
                <c:pt idx="317">
                  <c:v>8</c:v>
                </c:pt>
                <c:pt idx="318">
                  <c:v>0</c:v>
                </c:pt>
                <c:pt idx="319">
                  <c:v>1</c:v>
                </c:pt>
                <c:pt idx="320">
                  <c:v>2</c:v>
                </c:pt>
                <c:pt idx="321">
                  <c:v>3</c:v>
                </c:pt>
                <c:pt idx="322">
                  <c:v>0</c:v>
                </c:pt>
                <c:pt idx="323">
                  <c:v>0</c:v>
                </c:pt>
                <c:pt idx="324">
                  <c:v>1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5E6-43D4-B236-93EF1B7B695B}"/>
            </c:ext>
          </c:extLst>
        </c:ser>
        <c:ser>
          <c:idx val="11"/>
          <c:order val="11"/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'Daily Running Totals'!$A$2:$A$367</c:f>
              <c:numCache>
                <c:formatCode>d\-mmm</c:formatCode>
                <c:ptCount val="366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  <c:pt idx="29">
                  <c:v>45687</c:v>
                </c:pt>
                <c:pt idx="30">
                  <c:v>45688</c:v>
                </c:pt>
                <c:pt idx="31">
                  <c:v>45689</c:v>
                </c:pt>
                <c:pt idx="32">
                  <c:v>45690</c:v>
                </c:pt>
                <c:pt idx="33">
                  <c:v>45691</c:v>
                </c:pt>
                <c:pt idx="34">
                  <c:v>45692</c:v>
                </c:pt>
                <c:pt idx="35">
                  <c:v>45693</c:v>
                </c:pt>
                <c:pt idx="36">
                  <c:v>45694</c:v>
                </c:pt>
                <c:pt idx="37">
                  <c:v>45695</c:v>
                </c:pt>
                <c:pt idx="38">
                  <c:v>45696</c:v>
                </c:pt>
                <c:pt idx="39">
                  <c:v>45697</c:v>
                </c:pt>
                <c:pt idx="40">
                  <c:v>45698</c:v>
                </c:pt>
                <c:pt idx="41">
                  <c:v>45699</c:v>
                </c:pt>
                <c:pt idx="42">
                  <c:v>45700</c:v>
                </c:pt>
                <c:pt idx="43">
                  <c:v>45701</c:v>
                </c:pt>
                <c:pt idx="44">
                  <c:v>45702</c:v>
                </c:pt>
                <c:pt idx="45">
                  <c:v>45703</c:v>
                </c:pt>
                <c:pt idx="46">
                  <c:v>45704</c:v>
                </c:pt>
                <c:pt idx="47">
                  <c:v>45705</c:v>
                </c:pt>
                <c:pt idx="48">
                  <c:v>45706</c:v>
                </c:pt>
                <c:pt idx="49">
                  <c:v>45707</c:v>
                </c:pt>
                <c:pt idx="50">
                  <c:v>45708</c:v>
                </c:pt>
                <c:pt idx="51">
                  <c:v>45709</c:v>
                </c:pt>
                <c:pt idx="52">
                  <c:v>45710</c:v>
                </c:pt>
                <c:pt idx="53">
                  <c:v>45711</c:v>
                </c:pt>
                <c:pt idx="54">
                  <c:v>45712</c:v>
                </c:pt>
                <c:pt idx="55">
                  <c:v>45713</c:v>
                </c:pt>
                <c:pt idx="56">
                  <c:v>45714</c:v>
                </c:pt>
                <c:pt idx="57">
                  <c:v>45715</c:v>
                </c:pt>
                <c:pt idx="58">
                  <c:v>45716</c:v>
                </c:pt>
                <c:pt idx="59">
                  <c:v>45351</c:v>
                </c:pt>
                <c:pt idx="60">
                  <c:v>45717</c:v>
                </c:pt>
                <c:pt idx="61">
                  <c:v>45718</c:v>
                </c:pt>
                <c:pt idx="62">
                  <c:v>45719</c:v>
                </c:pt>
                <c:pt idx="63">
                  <c:v>45720</c:v>
                </c:pt>
                <c:pt idx="64">
                  <c:v>45721</c:v>
                </c:pt>
                <c:pt idx="65">
                  <c:v>45722</c:v>
                </c:pt>
                <c:pt idx="66">
                  <c:v>45723</c:v>
                </c:pt>
                <c:pt idx="67">
                  <c:v>45724</c:v>
                </c:pt>
                <c:pt idx="68">
                  <c:v>45725</c:v>
                </c:pt>
                <c:pt idx="69">
                  <c:v>45726</c:v>
                </c:pt>
                <c:pt idx="70">
                  <c:v>45727</c:v>
                </c:pt>
                <c:pt idx="71">
                  <c:v>45728</c:v>
                </c:pt>
                <c:pt idx="72">
                  <c:v>45729</c:v>
                </c:pt>
                <c:pt idx="73">
                  <c:v>45730</c:v>
                </c:pt>
                <c:pt idx="74">
                  <c:v>45731</c:v>
                </c:pt>
                <c:pt idx="75">
                  <c:v>45732</c:v>
                </c:pt>
                <c:pt idx="76">
                  <c:v>45733</c:v>
                </c:pt>
                <c:pt idx="77">
                  <c:v>45734</c:v>
                </c:pt>
                <c:pt idx="78">
                  <c:v>45735</c:v>
                </c:pt>
                <c:pt idx="79">
                  <c:v>45736</c:v>
                </c:pt>
                <c:pt idx="80">
                  <c:v>45737</c:v>
                </c:pt>
                <c:pt idx="81">
                  <c:v>45738</c:v>
                </c:pt>
                <c:pt idx="82">
                  <c:v>45739</c:v>
                </c:pt>
                <c:pt idx="83">
                  <c:v>45740</c:v>
                </c:pt>
                <c:pt idx="84">
                  <c:v>45741</c:v>
                </c:pt>
                <c:pt idx="85">
                  <c:v>45742</c:v>
                </c:pt>
                <c:pt idx="86">
                  <c:v>45743</c:v>
                </c:pt>
                <c:pt idx="87">
                  <c:v>45744</c:v>
                </c:pt>
                <c:pt idx="88">
                  <c:v>45745</c:v>
                </c:pt>
                <c:pt idx="89">
                  <c:v>45746</c:v>
                </c:pt>
                <c:pt idx="90">
                  <c:v>45747</c:v>
                </c:pt>
                <c:pt idx="91">
                  <c:v>45748</c:v>
                </c:pt>
                <c:pt idx="92">
                  <c:v>45749</c:v>
                </c:pt>
                <c:pt idx="93">
                  <c:v>45750</c:v>
                </c:pt>
                <c:pt idx="94">
                  <c:v>45751</c:v>
                </c:pt>
                <c:pt idx="95">
                  <c:v>45752</c:v>
                </c:pt>
                <c:pt idx="96">
                  <c:v>45753</c:v>
                </c:pt>
                <c:pt idx="97">
                  <c:v>45754</c:v>
                </c:pt>
                <c:pt idx="98">
                  <c:v>45755</c:v>
                </c:pt>
                <c:pt idx="99">
                  <c:v>45756</c:v>
                </c:pt>
                <c:pt idx="100">
                  <c:v>45757</c:v>
                </c:pt>
                <c:pt idx="101">
                  <c:v>45758</c:v>
                </c:pt>
                <c:pt idx="102">
                  <c:v>45759</c:v>
                </c:pt>
                <c:pt idx="103">
                  <c:v>45760</c:v>
                </c:pt>
                <c:pt idx="104">
                  <c:v>45761</c:v>
                </c:pt>
                <c:pt idx="105">
                  <c:v>45762</c:v>
                </c:pt>
                <c:pt idx="106">
                  <c:v>45763</c:v>
                </c:pt>
                <c:pt idx="107">
                  <c:v>45764</c:v>
                </c:pt>
                <c:pt idx="108">
                  <c:v>45765</c:v>
                </c:pt>
                <c:pt idx="109">
                  <c:v>45766</c:v>
                </c:pt>
                <c:pt idx="110">
                  <c:v>45767</c:v>
                </c:pt>
                <c:pt idx="111">
                  <c:v>45768</c:v>
                </c:pt>
                <c:pt idx="112">
                  <c:v>45769</c:v>
                </c:pt>
                <c:pt idx="113">
                  <c:v>45770</c:v>
                </c:pt>
                <c:pt idx="114">
                  <c:v>45771</c:v>
                </c:pt>
                <c:pt idx="115">
                  <c:v>45772</c:v>
                </c:pt>
                <c:pt idx="116">
                  <c:v>45773</c:v>
                </c:pt>
                <c:pt idx="117">
                  <c:v>45774</c:v>
                </c:pt>
                <c:pt idx="118">
                  <c:v>45775</c:v>
                </c:pt>
                <c:pt idx="119">
                  <c:v>45776</c:v>
                </c:pt>
                <c:pt idx="120">
                  <c:v>45777</c:v>
                </c:pt>
                <c:pt idx="121">
                  <c:v>45778</c:v>
                </c:pt>
                <c:pt idx="122">
                  <c:v>45779</c:v>
                </c:pt>
                <c:pt idx="123">
                  <c:v>45780</c:v>
                </c:pt>
                <c:pt idx="124">
                  <c:v>45781</c:v>
                </c:pt>
                <c:pt idx="125">
                  <c:v>45782</c:v>
                </c:pt>
                <c:pt idx="126">
                  <c:v>45783</c:v>
                </c:pt>
                <c:pt idx="127">
                  <c:v>45784</c:v>
                </c:pt>
                <c:pt idx="128">
                  <c:v>45785</c:v>
                </c:pt>
                <c:pt idx="129">
                  <c:v>45786</c:v>
                </c:pt>
                <c:pt idx="130">
                  <c:v>45787</c:v>
                </c:pt>
                <c:pt idx="131">
                  <c:v>45788</c:v>
                </c:pt>
                <c:pt idx="132">
                  <c:v>45789</c:v>
                </c:pt>
                <c:pt idx="133">
                  <c:v>45790</c:v>
                </c:pt>
                <c:pt idx="134">
                  <c:v>45791</c:v>
                </c:pt>
                <c:pt idx="135">
                  <c:v>45792</c:v>
                </c:pt>
                <c:pt idx="136">
                  <c:v>45793</c:v>
                </c:pt>
                <c:pt idx="137">
                  <c:v>45794</c:v>
                </c:pt>
                <c:pt idx="138">
                  <c:v>45795</c:v>
                </c:pt>
                <c:pt idx="139">
                  <c:v>45796</c:v>
                </c:pt>
                <c:pt idx="140">
                  <c:v>45797</c:v>
                </c:pt>
                <c:pt idx="141">
                  <c:v>45798</c:v>
                </c:pt>
                <c:pt idx="142">
                  <c:v>45799</c:v>
                </c:pt>
                <c:pt idx="143">
                  <c:v>45800</c:v>
                </c:pt>
                <c:pt idx="144">
                  <c:v>45801</c:v>
                </c:pt>
                <c:pt idx="145">
                  <c:v>45802</c:v>
                </c:pt>
                <c:pt idx="146">
                  <c:v>45803</c:v>
                </c:pt>
                <c:pt idx="147">
                  <c:v>45804</c:v>
                </c:pt>
                <c:pt idx="148">
                  <c:v>45805</c:v>
                </c:pt>
                <c:pt idx="149">
                  <c:v>45806</c:v>
                </c:pt>
                <c:pt idx="150">
                  <c:v>45807</c:v>
                </c:pt>
                <c:pt idx="151">
                  <c:v>45808</c:v>
                </c:pt>
                <c:pt idx="152">
                  <c:v>45809</c:v>
                </c:pt>
                <c:pt idx="153">
                  <c:v>45810</c:v>
                </c:pt>
                <c:pt idx="154">
                  <c:v>45811</c:v>
                </c:pt>
                <c:pt idx="155">
                  <c:v>45812</c:v>
                </c:pt>
                <c:pt idx="156">
                  <c:v>45813</c:v>
                </c:pt>
                <c:pt idx="157">
                  <c:v>45814</c:v>
                </c:pt>
                <c:pt idx="158">
                  <c:v>45815</c:v>
                </c:pt>
                <c:pt idx="159">
                  <c:v>45816</c:v>
                </c:pt>
                <c:pt idx="160">
                  <c:v>45817</c:v>
                </c:pt>
                <c:pt idx="161">
                  <c:v>45818</c:v>
                </c:pt>
                <c:pt idx="162">
                  <c:v>45819</c:v>
                </c:pt>
                <c:pt idx="163">
                  <c:v>45820</c:v>
                </c:pt>
                <c:pt idx="164">
                  <c:v>45821</c:v>
                </c:pt>
                <c:pt idx="165">
                  <c:v>45822</c:v>
                </c:pt>
                <c:pt idx="166">
                  <c:v>45823</c:v>
                </c:pt>
                <c:pt idx="167">
                  <c:v>45824</c:v>
                </c:pt>
                <c:pt idx="168">
                  <c:v>45825</c:v>
                </c:pt>
                <c:pt idx="169">
                  <c:v>45826</c:v>
                </c:pt>
                <c:pt idx="170">
                  <c:v>45827</c:v>
                </c:pt>
                <c:pt idx="171">
                  <c:v>45828</c:v>
                </c:pt>
                <c:pt idx="172">
                  <c:v>45829</c:v>
                </c:pt>
                <c:pt idx="173">
                  <c:v>45830</c:v>
                </c:pt>
                <c:pt idx="174">
                  <c:v>45831</c:v>
                </c:pt>
                <c:pt idx="175">
                  <c:v>45832</c:v>
                </c:pt>
                <c:pt idx="176">
                  <c:v>45833</c:v>
                </c:pt>
                <c:pt idx="177">
                  <c:v>45834</c:v>
                </c:pt>
                <c:pt idx="178">
                  <c:v>45835</c:v>
                </c:pt>
                <c:pt idx="179">
                  <c:v>45836</c:v>
                </c:pt>
                <c:pt idx="180">
                  <c:v>45837</c:v>
                </c:pt>
                <c:pt idx="181">
                  <c:v>45838</c:v>
                </c:pt>
                <c:pt idx="182">
                  <c:v>45839</c:v>
                </c:pt>
                <c:pt idx="183">
                  <c:v>45840</c:v>
                </c:pt>
                <c:pt idx="184">
                  <c:v>45841</c:v>
                </c:pt>
                <c:pt idx="185">
                  <c:v>45842</c:v>
                </c:pt>
                <c:pt idx="186">
                  <c:v>45843</c:v>
                </c:pt>
                <c:pt idx="187">
                  <c:v>45844</c:v>
                </c:pt>
                <c:pt idx="188">
                  <c:v>45845</c:v>
                </c:pt>
                <c:pt idx="189">
                  <c:v>45846</c:v>
                </c:pt>
                <c:pt idx="190">
                  <c:v>45847</c:v>
                </c:pt>
                <c:pt idx="191">
                  <c:v>45848</c:v>
                </c:pt>
                <c:pt idx="192">
                  <c:v>45849</c:v>
                </c:pt>
                <c:pt idx="193">
                  <c:v>45850</c:v>
                </c:pt>
                <c:pt idx="194">
                  <c:v>45851</c:v>
                </c:pt>
                <c:pt idx="195">
                  <c:v>45852</c:v>
                </c:pt>
                <c:pt idx="196">
                  <c:v>45853</c:v>
                </c:pt>
                <c:pt idx="197">
                  <c:v>45854</c:v>
                </c:pt>
                <c:pt idx="198">
                  <c:v>45855</c:v>
                </c:pt>
                <c:pt idx="199">
                  <c:v>45856</c:v>
                </c:pt>
                <c:pt idx="200">
                  <c:v>45857</c:v>
                </c:pt>
                <c:pt idx="201">
                  <c:v>45858</c:v>
                </c:pt>
                <c:pt idx="202">
                  <c:v>45859</c:v>
                </c:pt>
                <c:pt idx="203">
                  <c:v>45860</c:v>
                </c:pt>
                <c:pt idx="204">
                  <c:v>45861</c:v>
                </c:pt>
                <c:pt idx="205">
                  <c:v>45862</c:v>
                </c:pt>
                <c:pt idx="206">
                  <c:v>45863</c:v>
                </c:pt>
                <c:pt idx="207">
                  <c:v>45864</c:v>
                </c:pt>
                <c:pt idx="208">
                  <c:v>45865</c:v>
                </c:pt>
                <c:pt idx="209">
                  <c:v>45866</c:v>
                </c:pt>
                <c:pt idx="210">
                  <c:v>45867</c:v>
                </c:pt>
                <c:pt idx="211">
                  <c:v>45868</c:v>
                </c:pt>
                <c:pt idx="212">
                  <c:v>45869</c:v>
                </c:pt>
                <c:pt idx="213">
                  <c:v>45870</c:v>
                </c:pt>
                <c:pt idx="214">
                  <c:v>45871</c:v>
                </c:pt>
                <c:pt idx="215">
                  <c:v>45872</c:v>
                </c:pt>
                <c:pt idx="216">
                  <c:v>45873</c:v>
                </c:pt>
                <c:pt idx="217">
                  <c:v>45874</c:v>
                </c:pt>
                <c:pt idx="218">
                  <c:v>45875</c:v>
                </c:pt>
                <c:pt idx="219">
                  <c:v>45876</c:v>
                </c:pt>
                <c:pt idx="220">
                  <c:v>45877</c:v>
                </c:pt>
                <c:pt idx="221">
                  <c:v>45878</c:v>
                </c:pt>
                <c:pt idx="222">
                  <c:v>45879</c:v>
                </c:pt>
                <c:pt idx="223">
                  <c:v>45880</c:v>
                </c:pt>
                <c:pt idx="224">
                  <c:v>45881</c:v>
                </c:pt>
                <c:pt idx="225">
                  <c:v>45882</c:v>
                </c:pt>
                <c:pt idx="226">
                  <c:v>45883</c:v>
                </c:pt>
                <c:pt idx="227">
                  <c:v>45884</c:v>
                </c:pt>
                <c:pt idx="228">
                  <c:v>45885</c:v>
                </c:pt>
                <c:pt idx="229">
                  <c:v>45886</c:v>
                </c:pt>
                <c:pt idx="230">
                  <c:v>45887</c:v>
                </c:pt>
                <c:pt idx="231">
                  <c:v>45888</c:v>
                </c:pt>
                <c:pt idx="232">
                  <c:v>45889</c:v>
                </c:pt>
                <c:pt idx="233">
                  <c:v>45890</c:v>
                </c:pt>
                <c:pt idx="234">
                  <c:v>45891</c:v>
                </c:pt>
                <c:pt idx="235">
                  <c:v>45892</c:v>
                </c:pt>
                <c:pt idx="236">
                  <c:v>45893</c:v>
                </c:pt>
                <c:pt idx="237">
                  <c:v>45894</c:v>
                </c:pt>
                <c:pt idx="238">
                  <c:v>45895</c:v>
                </c:pt>
                <c:pt idx="239">
                  <c:v>45896</c:v>
                </c:pt>
                <c:pt idx="240">
                  <c:v>45897</c:v>
                </c:pt>
                <c:pt idx="241">
                  <c:v>45898</c:v>
                </c:pt>
                <c:pt idx="242">
                  <c:v>45899</c:v>
                </c:pt>
                <c:pt idx="243">
                  <c:v>45900</c:v>
                </c:pt>
                <c:pt idx="244">
                  <c:v>45901</c:v>
                </c:pt>
                <c:pt idx="245">
                  <c:v>45902</c:v>
                </c:pt>
                <c:pt idx="246">
                  <c:v>45903</c:v>
                </c:pt>
                <c:pt idx="247">
                  <c:v>45904</c:v>
                </c:pt>
                <c:pt idx="248">
                  <c:v>45905</c:v>
                </c:pt>
                <c:pt idx="249">
                  <c:v>45906</c:v>
                </c:pt>
                <c:pt idx="250">
                  <c:v>45907</c:v>
                </c:pt>
                <c:pt idx="251">
                  <c:v>45908</c:v>
                </c:pt>
                <c:pt idx="252">
                  <c:v>45909</c:v>
                </c:pt>
                <c:pt idx="253">
                  <c:v>45910</c:v>
                </c:pt>
                <c:pt idx="254">
                  <c:v>45911</c:v>
                </c:pt>
                <c:pt idx="255">
                  <c:v>45912</c:v>
                </c:pt>
                <c:pt idx="256">
                  <c:v>45913</c:v>
                </c:pt>
                <c:pt idx="257">
                  <c:v>45914</c:v>
                </c:pt>
                <c:pt idx="258">
                  <c:v>45915</c:v>
                </c:pt>
                <c:pt idx="259">
                  <c:v>45916</c:v>
                </c:pt>
                <c:pt idx="260">
                  <c:v>45917</c:v>
                </c:pt>
                <c:pt idx="261">
                  <c:v>45918</c:v>
                </c:pt>
                <c:pt idx="262">
                  <c:v>45919</c:v>
                </c:pt>
                <c:pt idx="263">
                  <c:v>45920</c:v>
                </c:pt>
                <c:pt idx="264">
                  <c:v>45921</c:v>
                </c:pt>
                <c:pt idx="265">
                  <c:v>45922</c:v>
                </c:pt>
                <c:pt idx="266">
                  <c:v>45923</c:v>
                </c:pt>
                <c:pt idx="267">
                  <c:v>45924</c:v>
                </c:pt>
                <c:pt idx="268">
                  <c:v>45925</c:v>
                </c:pt>
                <c:pt idx="269">
                  <c:v>45926</c:v>
                </c:pt>
                <c:pt idx="270">
                  <c:v>45927</c:v>
                </c:pt>
                <c:pt idx="271">
                  <c:v>45928</c:v>
                </c:pt>
                <c:pt idx="272">
                  <c:v>45929</c:v>
                </c:pt>
                <c:pt idx="273">
                  <c:v>45930</c:v>
                </c:pt>
                <c:pt idx="274">
                  <c:v>45931</c:v>
                </c:pt>
                <c:pt idx="275">
                  <c:v>45932</c:v>
                </c:pt>
                <c:pt idx="276">
                  <c:v>45933</c:v>
                </c:pt>
                <c:pt idx="277">
                  <c:v>45934</c:v>
                </c:pt>
                <c:pt idx="278">
                  <c:v>45935</c:v>
                </c:pt>
                <c:pt idx="279">
                  <c:v>45936</c:v>
                </c:pt>
                <c:pt idx="280">
                  <c:v>45937</c:v>
                </c:pt>
                <c:pt idx="281">
                  <c:v>45938</c:v>
                </c:pt>
                <c:pt idx="282">
                  <c:v>45939</c:v>
                </c:pt>
                <c:pt idx="283">
                  <c:v>45940</c:v>
                </c:pt>
                <c:pt idx="284">
                  <c:v>45941</c:v>
                </c:pt>
                <c:pt idx="285">
                  <c:v>45942</c:v>
                </c:pt>
                <c:pt idx="286">
                  <c:v>45943</c:v>
                </c:pt>
                <c:pt idx="287">
                  <c:v>45944</c:v>
                </c:pt>
                <c:pt idx="288">
                  <c:v>45945</c:v>
                </c:pt>
                <c:pt idx="289">
                  <c:v>45946</c:v>
                </c:pt>
                <c:pt idx="290">
                  <c:v>45947</c:v>
                </c:pt>
                <c:pt idx="291">
                  <c:v>45948</c:v>
                </c:pt>
                <c:pt idx="292">
                  <c:v>45949</c:v>
                </c:pt>
                <c:pt idx="293">
                  <c:v>45950</c:v>
                </c:pt>
                <c:pt idx="294">
                  <c:v>45951</c:v>
                </c:pt>
                <c:pt idx="295">
                  <c:v>45952</c:v>
                </c:pt>
                <c:pt idx="296">
                  <c:v>45953</c:v>
                </c:pt>
                <c:pt idx="297">
                  <c:v>45954</c:v>
                </c:pt>
                <c:pt idx="298">
                  <c:v>45955</c:v>
                </c:pt>
                <c:pt idx="299">
                  <c:v>45956</c:v>
                </c:pt>
                <c:pt idx="300">
                  <c:v>45957</c:v>
                </c:pt>
                <c:pt idx="301">
                  <c:v>45958</c:v>
                </c:pt>
                <c:pt idx="302">
                  <c:v>45959</c:v>
                </c:pt>
                <c:pt idx="303">
                  <c:v>45960</c:v>
                </c:pt>
                <c:pt idx="304">
                  <c:v>45961</c:v>
                </c:pt>
                <c:pt idx="305">
                  <c:v>45962</c:v>
                </c:pt>
                <c:pt idx="306">
                  <c:v>45963</c:v>
                </c:pt>
                <c:pt idx="307">
                  <c:v>45964</c:v>
                </c:pt>
                <c:pt idx="308">
                  <c:v>45965</c:v>
                </c:pt>
                <c:pt idx="309">
                  <c:v>45966</c:v>
                </c:pt>
                <c:pt idx="310">
                  <c:v>45967</c:v>
                </c:pt>
                <c:pt idx="311">
                  <c:v>45968</c:v>
                </c:pt>
                <c:pt idx="312">
                  <c:v>45969</c:v>
                </c:pt>
                <c:pt idx="313">
                  <c:v>45970</c:v>
                </c:pt>
                <c:pt idx="314">
                  <c:v>45971</c:v>
                </c:pt>
                <c:pt idx="315">
                  <c:v>45972</c:v>
                </c:pt>
                <c:pt idx="316">
                  <c:v>45973</c:v>
                </c:pt>
                <c:pt idx="317">
                  <c:v>45974</c:v>
                </c:pt>
                <c:pt idx="318">
                  <c:v>45975</c:v>
                </c:pt>
                <c:pt idx="319">
                  <c:v>45976</c:v>
                </c:pt>
                <c:pt idx="320">
                  <c:v>45977</c:v>
                </c:pt>
                <c:pt idx="321">
                  <c:v>45978</c:v>
                </c:pt>
                <c:pt idx="322">
                  <c:v>45979</c:v>
                </c:pt>
                <c:pt idx="323">
                  <c:v>45980</c:v>
                </c:pt>
                <c:pt idx="324">
                  <c:v>45981</c:v>
                </c:pt>
                <c:pt idx="325">
                  <c:v>45982</c:v>
                </c:pt>
                <c:pt idx="326">
                  <c:v>45983</c:v>
                </c:pt>
                <c:pt idx="327">
                  <c:v>45984</c:v>
                </c:pt>
                <c:pt idx="328">
                  <c:v>45985</c:v>
                </c:pt>
                <c:pt idx="329">
                  <c:v>45986</c:v>
                </c:pt>
                <c:pt idx="330">
                  <c:v>45987</c:v>
                </c:pt>
                <c:pt idx="331">
                  <c:v>45988</c:v>
                </c:pt>
                <c:pt idx="332">
                  <c:v>45989</c:v>
                </c:pt>
                <c:pt idx="333">
                  <c:v>45990</c:v>
                </c:pt>
                <c:pt idx="334">
                  <c:v>45991</c:v>
                </c:pt>
                <c:pt idx="335">
                  <c:v>45992</c:v>
                </c:pt>
                <c:pt idx="336">
                  <c:v>45993</c:v>
                </c:pt>
                <c:pt idx="337">
                  <c:v>45994</c:v>
                </c:pt>
                <c:pt idx="338">
                  <c:v>45995</c:v>
                </c:pt>
                <c:pt idx="339">
                  <c:v>45996</c:v>
                </c:pt>
                <c:pt idx="340">
                  <c:v>45997</c:v>
                </c:pt>
                <c:pt idx="341">
                  <c:v>45998</c:v>
                </c:pt>
                <c:pt idx="342">
                  <c:v>45999</c:v>
                </c:pt>
                <c:pt idx="343">
                  <c:v>46000</c:v>
                </c:pt>
                <c:pt idx="344">
                  <c:v>46001</c:v>
                </c:pt>
                <c:pt idx="345">
                  <c:v>46002</c:v>
                </c:pt>
                <c:pt idx="346">
                  <c:v>46003</c:v>
                </c:pt>
                <c:pt idx="347">
                  <c:v>46004</c:v>
                </c:pt>
                <c:pt idx="348">
                  <c:v>46005</c:v>
                </c:pt>
                <c:pt idx="349">
                  <c:v>46006</c:v>
                </c:pt>
                <c:pt idx="350">
                  <c:v>46007</c:v>
                </c:pt>
                <c:pt idx="351">
                  <c:v>46008</c:v>
                </c:pt>
                <c:pt idx="352">
                  <c:v>46009</c:v>
                </c:pt>
                <c:pt idx="353">
                  <c:v>46010</c:v>
                </c:pt>
                <c:pt idx="354">
                  <c:v>46011</c:v>
                </c:pt>
                <c:pt idx="355">
                  <c:v>46012</c:v>
                </c:pt>
                <c:pt idx="356">
                  <c:v>46013</c:v>
                </c:pt>
                <c:pt idx="357">
                  <c:v>46014</c:v>
                </c:pt>
                <c:pt idx="358">
                  <c:v>46015</c:v>
                </c:pt>
                <c:pt idx="359">
                  <c:v>46016</c:v>
                </c:pt>
                <c:pt idx="360">
                  <c:v>46017</c:v>
                </c:pt>
                <c:pt idx="361">
                  <c:v>46018</c:v>
                </c:pt>
                <c:pt idx="362">
                  <c:v>46019</c:v>
                </c:pt>
                <c:pt idx="363">
                  <c:v>46020</c:v>
                </c:pt>
                <c:pt idx="364">
                  <c:v>46021</c:v>
                </c:pt>
                <c:pt idx="365">
                  <c:v>46022</c:v>
                </c:pt>
              </c:numCache>
            </c:numRef>
          </c:cat>
          <c:val>
            <c:numRef>
              <c:f>'Daily Running Totals'!$M$2:$M$367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2</c:v>
                </c:pt>
                <c:pt idx="31">
                  <c:v>3</c:v>
                </c:pt>
                <c:pt idx="32">
                  <c:v>4</c:v>
                </c:pt>
                <c:pt idx="33">
                  <c:v>5</c:v>
                </c:pt>
                <c:pt idx="34">
                  <c:v>6</c:v>
                </c:pt>
                <c:pt idx="35">
                  <c:v>7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1</c:v>
                </c:pt>
                <c:pt idx="221">
                  <c:v>0</c:v>
                </c:pt>
                <c:pt idx="222">
                  <c:v>1</c:v>
                </c:pt>
                <c:pt idx="223">
                  <c:v>2</c:v>
                </c:pt>
                <c:pt idx="224">
                  <c:v>3</c:v>
                </c:pt>
                <c:pt idx="225">
                  <c:v>4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1</c:v>
                </c:pt>
                <c:pt idx="231">
                  <c:v>2</c:v>
                </c:pt>
                <c:pt idx="232">
                  <c:v>0</c:v>
                </c:pt>
                <c:pt idx="233">
                  <c:v>1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1</c:v>
                </c:pt>
                <c:pt idx="244">
                  <c:v>2</c:v>
                </c:pt>
                <c:pt idx="245">
                  <c:v>3</c:v>
                </c:pt>
                <c:pt idx="246">
                  <c:v>4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1</c:v>
                </c:pt>
                <c:pt idx="252">
                  <c:v>0</c:v>
                </c:pt>
                <c:pt idx="253">
                  <c:v>1</c:v>
                </c:pt>
                <c:pt idx="254">
                  <c:v>2</c:v>
                </c:pt>
                <c:pt idx="255">
                  <c:v>3</c:v>
                </c:pt>
                <c:pt idx="256">
                  <c:v>4</c:v>
                </c:pt>
                <c:pt idx="257">
                  <c:v>5</c:v>
                </c:pt>
                <c:pt idx="258">
                  <c:v>6</c:v>
                </c:pt>
                <c:pt idx="259">
                  <c:v>7</c:v>
                </c:pt>
                <c:pt idx="260">
                  <c:v>8</c:v>
                </c:pt>
                <c:pt idx="261">
                  <c:v>9</c:v>
                </c:pt>
                <c:pt idx="262">
                  <c:v>10</c:v>
                </c:pt>
                <c:pt idx="263">
                  <c:v>11</c:v>
                </c:pt>
                <c:pt idx="264">
                  <c:v>12</c:v>
                </c:pt>
                <c:pt idx="265">
                  <c:v>13</c:v>
                </c:pt>
                <c:pt idx="266">
                  <c:v>14</c:v>
                </c:pt>
                <c:pt idx="267">
                  <c:v>15</c:v>
                </c:pt>
                <c:pt idx="268">
                  <c:v>16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1</c:v>
                </c:pt>
                <c:pt idx="274">
                  <c:v>2</c:v>
                </c:pt>
                <c:pt idx="275">
                  <c:v>3</c:v>
                </c:pt>
                <c:pt idx="276">
                  <c:v>4</c:v>
                </c:pt>
                <c:pt idx="277">
                  <c:v>5</c:v>
                </c:pt>
                <c:pt idx="278">
                  <c:v>6</c:v>
                </c:pt>
                <c:pt idx="279">
                  <c:v>7</c:v>
                </c:pt>
                <c:pt idx="280">
                  <c:v>8</c:v>
                </c:pt>
                <c:pt idx="281">
                  <c:v>9</c:v>
                </c:pt>
                <c:pt idx="282">
                  <c:v>0</c:v>
                </c:pt>
                <c:pt idx="283">
                  <c:v>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1</c:v>
                </c:pt>
                <c:pt idx="297">
                  <c:v>2</c:v>
                </c:pt>
                <c:pt idx="298">
                  <c:v>3</c:v>
                </c:pt>
                <c:pt idx="299">
                  <c:v>4</c:v>
                </c:pt>
                <c:pt idx="300">
                  <c:v>0</c:v>
                </c:pt>
                <c:pt idx="301">
                  <c:v>1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1</c:v>
                </c:pt>
                <c:pt idx="341">
                  <c:v>0</c:v>
                </c:pt>
                <c:pt idx="342">
                  <c:v>0</c:v>
                </c:pt>
                <c:pt idx="343">
                  <c:v>1</c:v>
                </c:pt>
                <c:pt idx="344">
                  <c:v>0</c:v>
                </c:pt>
                <c:pt idx="345">
                  <c:v>0</c:v>
                </c:pt>
                <c:pt idx="346">
                  <c:v>1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75E6-43D4-B236-93EF1B7B695B}"/>
            </c:ext>
          </c:extLst>
        </c:ser>
        <c:ser>
          <c:idx val="15"/>
          <c:order val="15"/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'Daily Running Totals'!$A$2:$A$367</c:f>
              <c:numCache>
                <c:formatCode>d\-mmm</c:formatCode>
                <c:ptCount val="366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  <c:pt idx="29">
                  <c:v>45687</c:v>
                </c:pt>
                <c:pt idx="30">
                  <c:v>45688</c:v>
                </c:pt>
                <c:pt idx="31">
                  <c:v>45689</c:v>
                </c:pt>
                <c:pt idx="32">
                  <c:v>45690</c:v>
                </c:pt>
                <c:pt idx="33">
                  <c:v>45691</c:v>
                </c:pt>
                <c:pt idx="34">
                  <c:v>45692</c:v>
                </c:pt>
                <c:pt idx="35">
                  <c:v>45693</c:v>
                </c:pt>
                <c:pt idx="36">
                  <c:v>45694</c:v>
                </c:pt>
                <c:pt idx="37">
                  <c:v>45695</c:v>
                </c:pt>
                <c:pt idx="38">
                  <c:v>45696</c:v>
                </c:pt>
                <c:pt idx="39">
                  <c:v>45697</c:v>
                </c:pt>
                <c:pt idx="40">
                  <c:v>45698</c:v>
                </c:pt>
                <c:pt idx="41">
                  <c:v>45699</c:v>
                </c:pt>
                <c:pt idx="42">
                  <c:v>45700</c:v>
                </c:pt>
                <c:pt idx="43">
                  <c:v>45701</c:v>
                </c:pt>
                <c:pt idx="44">
                  <c:v>45702</c:v>
                </c:pt>
                <c:pt idx="45">
                  <c:v>45703</c:v>
                </c:pt>
                <c:pt idx="46">
                  <c:v>45704</c:v>
                </c:pt>
                <c:pt idx="47">
                  <c:v>45705</c:v>
                </c:pt>
                <c:pt idx="48">
                  <c:v>45706</c:v>
                </c:pt>
                <c:pt idx="49">
                  <c:v>45707</c:v>
                </c:pt>
                <c:pt idx="50">
                  <c:v>45708</c:v>
                </c:pt>
                <c:pt idx="51">
                  <c:v>45709</c:v>
                </c:pt>
                <c:pt idx="52">
                  <c:v>45710</c:v>
                </c:pt>
                <c:pt idx="53">
                  <c:v>45711</c:v>
                </c:pt>
                <c:pt idx="54">
                  <c:v>45712</c:v>
                </c:pt>
                <c:pt idx="55">
                  <c:v>45713</c:v>
                </c:pt>
                <c:pt idx="56">
                  <c:v>45714</c:v>
                </c:pt>
                <c:pt idx="57">
                  <c:v>45715</c:v>
                </c:pt>
                <c:pt idx="58">
                  <c:v>45716</c:v>
                </c:pt>
                <c:pt idx="59">
                  <c:v>45351</c:v>
                </c:pt>
                <c:pt idx="60">
                  <c:v>45717</c:v>
                </c:pt>
                <c:pt idx="61">
                  <c:v>45718</c:v>
                </c:pt>
                <c:pt idx="62">
                  <c:v>45719</c:v>
                </c:pt>
                <c:pt idx="63">
                  <c:v>45720</c:v>
                </c:pt>
                <c:pt idx="64">
                  <c:v>45721</c:v>
                </c:pt>
                <c:pt idx="65">
                  <c:v>45722</c:v>
                </c:pt>
                <c:pt idx="66">
                  <c:v>45723</c:v>
                </c:pt>
                <c:pt idx="67">
                  <c:v>45724</c:v>
                </c:pt>
                <c:pt idx="68">
                  <c:v>45725</c:v>
                </c:pt>
                <c:pt idx="69">
                  <c:v>45726</c:v>
                </c:pt>
                <c:pt idx="70">
                  <c:v>45727</c:v>
                </c:pt>
                <c:pt idx="71">
                  <c:v>45728</c:v>
                </c:pt>
                <c:pt idx="72">
                  <c:v>45729</c:v>
                </c:pt>
                <c:pt idx="73">
                  <c:v>45730</c:v>
                </c:pt>
                <c:pt idx="74">
                  <c:v>45731</c:v>
                </c:pt>
                <c:pt idx="75">
                  <c:v>45732</c:v>
                </c:pt>
                <c:pt idx="76">
                  <c:v>45733</c:v>
                </c:pt>
                <c:pt idx="77">
                  <c:v>45734</c:v>
                </c:pt>
                <c:pt idx="78">
                  <c:v>45735</c:v>
                </c:pt>
                <c:pt idx="79">
                  <c:v>45736</c:v>
                </c:pt>
                <c:pt idx="80">
                  <c:v>45737</c:v>
                </c:pt>
                <c:pt idx="81">
                  <c:v>45738</c:v>
                </c:pt>
                <c:pt idx="82">
                  <c:v>45739</c:v>
                </c:pt>
                <c:pt idx="83">
                  <c:v>45740</c:v>
                </c:pt>
                <c:pt idx="84">
                  <c:v>45741</c:v>
                </c:pt>
                <c:pt idx="85">
                  <c:v>45742</c:v>
                </c:pt>
                <c:pt idx="86">
                  <c:v>45743</c:v>
                </c:pt>
                <c:pt idx="87">
                  <c:v>45744</c:v>
                </c:pt>
                <c:pt idx="88">
                  <c:v>45745</c:v>
                </c:pt>
                <c:pt idx="89">
                  <c:v>45746</c:v>
                </c:pt>
                <c:pt idx="90">
                  <c:v>45747</c:v>
                </c:pt>
                <c:pt idx="91">
                  <c:v>45748</c:v>
                </c:pt>
                <c:pt idx="92">
                  <c:v>45749</c:v>
                </c:pt>
                <c:pt idx="93">
                  <c:v>45750</c:v>
                </c:pt>
                <c:pt idx="94">
                  <c:v>45751</c:v>
                </c:pt>
                <c:pt idx="95">
                  <c:v>45752</c:v>
                </c:pt>
                <c:pt idx="96">
                  <c:v>45753</c:v>
                </c:pt>
                <c:pt idx="97">
                  <c:v>45754</c:v>
                </c:pt>
                <c:pt idx="98">
                  <c:v>45755</c:v>
                </c:pt>
                <c:pt idx="99">
                  <c:v>45756</c:v>
                </c:pt>
                <c:pt idx="100">
                  <c:v>45757</c:v>
                </c:pt>
                <c:pt idx="101">
                  <c:v>45758</c:v>
                </c:pt>
                <c:pt idx="102">
                  <c:v>45759</c:v>
                </c:pt>
                <c:pt idx="103">
                  <c:v>45760</c:v>
                </c:pt>
                <c:pt idx="104">
                  <c:v>45761</c:v>
                </c:pt>
                <c:pt idx="105">
                  <c:v>45762</c:v>
                </c:pt>
                <c:pt idx="106">
                  <c:v>45763</c:v>
                </c:pt>
                <c:pt idx="107">
                  <c:v>45764</c:v>
                </c:pt>
                <c:pt idx="108">
                  <c:v>45765</c:v>
                </c:pt>
                <c:pt idx="109">
                  <c:v>45766</c:v>
                </c:pt>
                <c:pt idx="110">
                  <c:v>45767</c:v>
                </c:pt>
                <c:pt idx="111">
                  <c:v>45768</c:v>
                </c:pt>
                <c:pt idx="112">
                  <c:v>45769</c:v>
                </c:pt>
                <c:pt idx="113">
                  <c:v>45770</c:v>
                </c:pt>
                <c:pt idx="114">
                  <c:v>45771</c:v>
                </c:pt>
                <c:pt idx="115">
                  <c:v>45772</c:v>
                </c:pt>
                <c:pt idx="116">
                  <c:v>45773</c:v>
                </c:pt>
                <c:pt idx="117">
                  <c:v>45774</c:v>
                </c:pt>
                <c:pt idx="118">
                  <c:v>45775</c:v>
                </c:pt>
                <c:pt idx="119">
                  <c:v>45776</c:v>
                </c:pt>
                <c:pt idx="120">
                  <c:v>45777</c:v>
                </c:pt>
                <c:pt idx="121">
                  <c:v>45778</c:v>
                </c:pt>
                <c:pt idx="122">
                  <c:v>45779</c:v>
                </c:pt>
                <c:pt idx="123">
                  <c:v>45780</c:v>
                </c:pt>
                <c:pt idx="124">
                  <c:v>45781</c:v>
                </c:pt>
                <c:pt idx="125">
                  <c:v>45782</c:v>
                </c:pt>
                <c:pt idx="126">
                  <c:v>45783</c:v>
                </c:pt>
                <c:pt idx="127">
                  <c:v>45784</c:v>
                </c:pt>
                <c:pt idx="128">
                  <c:v>45785</c:v>
                </c:pt>
                <c:pt idx="129">
                  <c:v>45786</c:v>
                </c:pt>
                <c:pt idx="130">
                  <c:v>45787</c:v>
                </c:pt>
                <c:pt idx="131">
                  <c:v>45788</c:v>
                </c:pt>
                <c:pt idx="132">
                  <c:v>45789</c:v>
                </c:pt>
                <c:pt idx="133">
                  <c:v>45790</c:v>
                </c:pt>
                <c:pt idx="134">
                  <c:v>45791</c:v>
                </c:pt>
                <c:pt idx="135">
                  <c:v>45792</c:v>
                </c:pt>
                <c:pt idx="136">
                  <c:v>45793</c:v>
                </c:pt>
                <c:pt idx="137">
                  <c:v>45794</c:v>
                </c:pt>
                <c:pt idx="138">
                  <c:v>45795</c:v>
                </c:pt>
                <c:pt idx="139">
                  <c:v>45796</c:v>
                </c:pt>
                <c:pt idx="140">
                  <c:v>45797</c:v>
                </c:pt>
                <c:pt idx="141">
                  <c:v>45798</c:v>
                </c:pt>
                <c:pt idx="142">
                  <c:v>45799</c:v>
                </c:pt>
                <c:pt idx="143">
                  <c:v>45800</c:v>
                </c:pt>
                <c:pt idx="144">
                  <c:v>45801</c:v>
                </c:pt>
                <c:pt idx="145">
                  <c:v>45802</c:v>
                </c:pt>
                <c:pt idx="146">
                  <c:v>45803</c:v>
                </c:pt>
                <c:pt idx="147">
                  <c:v>45804</c:v>
                </c:pt>
                <c:pt idx="148">
                  <c:v>45805</c:v>
                </c:pt>
                <c:pt idx="149">
                  <c:v>45806</c:v>
                </c:pt>
                <c:pt idx="150">
                  <c:v>45807</c:v>
                </c:pt>
                <c:pt idx="151">
                  <c:v>45808</c:v>
                </c:pt>
                <c:pt idx="152">
                  <c:v>45809</c:v>
                </c:pt>
                <c:pt idx="153">
                  <c:v>45810</c:v>
                </c:pt>
                <c:pt idx="154">
                  <c:v>45811</c:v>
                </c:pt>
                <c:pt idx="155">
                  <c:v>45812</c:v>
                </c:pt>
                <c:pt idx="156">
                  <c:v>45813</c:v>
                </c:pt>
                <c:pt idx="157">
                  <c:v>45814</c:v>
                </c:pt>
                <c:pt idx="158">
                  <c:v>45815</c:v>
                </c:pt>
                <c:pt idx="159">
                  <c:v>45816</c:v>
                </c:pt>
                <c:pt idx="160">
                  <c:v>45817</c:v>
                </c:pt>
                <c:pt idx="161">
                  <c:v>45818</c:v>
                </c:pt>
                <c:pt idx="162">
                  <c:v>45819</c:v>
                </c:pt>
                <c:pt idx="163">
                  <c:v>45820</c:v>
                </c:pt>
                <c:pt idx="164">
                  <c:v>45821</c:v>
                </c:pt>
                <c:pt idx="165">
                  <c:v>45822</c:v>
                </c:pt>
                <c:pt idx="166">
                  <c:v>45823</c:v>
                </c:pt>
                <c:pt idx="167">
                  <c:v>45824</c:v>
                </c:pt>
                <c:pt idx="168">
                  <c:v>45825</c:v>
                </c:pt>
                <c:pt idx="169">
                  <c:v>45826</c:v>
                </c:pt>
                <c:pt idx="170">
                  <c:v>45827</c:v>
                </c:pt>
                <c:pt idx="171">
                  <c:v>45828</c:v>
                </c:pt>
                <c:pt idx="172">
                  <c:v>45829</c:v>
                </c:pt>
                <c:pt idx="173">
                  <c:v>45830</c:v>
                </c:pt>
                <c:pt idx="174">
                  <c:v>45831</c:v>
                </c:pt>
                <c:pt idx="175">
                  <c:v>45832</c:v>
                </c:pt>
                <c:pt idx="176">
                  <c:v>45833</c:v>
                </c:pt>
                <c:pt idx="177">
                  <c:v>45834</c:v>
                </c:pt>
                <c:pt idx="178">
                  <c:v>45835</c:v>
                </c:pt>
                <c:pt idx="179">
                  <c:v>45836</c:v>
                </c:pt>
                <c:pt idx="180">
                  <c:v>45837</c:v>
                </c:pt>
                <c:pt idx="181">
                  <c:v>45838</c:v>
                </c:pt>
                <c:pt idx="182">
                  <c:v>45839</c:v>
                </c:pt>
                <c:pt idx="183">
                  <c:v>45840</c:v>
                </c:pt>
                <c:pt idx="184">
                  <c:v>45841</c:v>
                </c:pt>
                <c:pt idx="185">
                  <c:v>45842</c:v>
                </c:pt>
                <c:pt idx="186">
                  <c:v>45843</c:v>
                </c:pt>
                <c:pt idx="187">
                  <c:v>45844</c:v>
                </c:pt>
                <c:pt idx="188">
                  <c:v>45845</c:v>
                </c:pt>
                <c:pt idx="189">
                  <c:v>45846</c:v>
                </c:pt>
                <c:pt idx="190">
                  <c:v>45847</c:v>
                </c:pt>
                <c:pt idx="191">
                  <c:v>45848</c:v>
                </c:pt>
                <c:pt idx="192">
                  <c:v>45849</c:v>
                </c:pt>
                <c:pt idx="193">
                  <c:v>45850</c:v>
                </c:pt>
                <c:pt idx="194">
                  <c:v>45851</c:v>
                </c:pt>
                <c:pt idx="195">
                  <c:v>45852</c:v>
                </c:pt>
                <c:pt idx="196">
                  <c:v>45853</c:v>
                </c:pt>
                <c:pt idx="197">
                  <c:v>45854</c:v>
                </c:pt>
                <c:pt idx="198">
                  <c:v>45855</c:v>
                </c:pt>
                <c:pt idx="199">
                  <c:v>45856</c:v>
                </c:pt>
                <c:pt idx="200">
                  <c:v>45857</c:v>
                </c:pt>
                <c:pt idx="201">
                  <c:v>45858</c:v>
                </c:pt>
                <c:pt idx="202">
                  <c:v>45859</c:v>
                </c:pt>
                <c:pt idx="203">
                  <c:v>45860</c:v>
                </c:pt>
                <c:pt idx="204">
                  <c:v>45861</c:v>
                </c:pt>
                <c:pt idx="205">
                  <c:v>45862</c:v>
                </c:pt>
                <c:pt idx="206">
                  <c:v>45863</c:v>
                </c:pt>
                <c:pt idx="207">
                  <c:v>45864</c:v>
                </c:pt>
                <c:pt idx="208">
                  <c:v>45865</c:v>
                </c:pt>
                <c:pt idx="209">
                  <c:v>45866</c:v>
                </c:pt>
                <c:pt idx="210">
                  <c:v>45867</c:v>
                </c:pt>
                <c:pt idx="211">
                  <c:v>45868</c:v>
                </c:pt>
                <c:pt idx="212">
                  <c:v>45869</c:v>
                </c:pt>
                <c:pt idx="213">
                  <c:v>45870</c:v>
                </c:pt>
                <c:pt idx="214">
                  <c:v>45871</c:v>
                </c:pt>
                <c:pt idx="215">
                  <c:v>45872</c:v>
                </c:pt>
                <c:pt idx="216">
                  <c:v>45873</c:v>
                </c:pt>
                <c:pt idx="217">
                  <c:v>45874</c:v>
                </c:pt>
                <c:pt idx="218">
                  <c:v>45875</c:v>
                </c:pt>
                <c:pt idx="219">
                  <c:v>45876</c:v>
                </c:pt>
                <c:pt idx="220">
                  <c:v>45877</c:v>
                </c:pt>
                <c:pt idx="221">
                  <c:v>45878</c:v>
                </c:pt>
                <c:pt idx="222">
                  <c:v>45879</c:v>
                </c:pt>
                <c:pt idx="223">
                  <c:v>45880</c:v>
                </c:pt>
                <c:pt idx="224">
                  <c:v>45881</c:v>
                </c:pt>
                <c:pt idx="225">
                  <c:v>45882</c:v>
                </c:pt>
                <c:pt idx="226">
                  <c:v>45883</c:v>
                </c:pt>
                <c:pt idx="227">
                  <c:v>45884</c:v>
                </c:pt>
                <c:pt idx="228">
                  <c:v>45885</c:v>
                </c:pt>
                <c:pt idx="229">
                  <c:v>45886</c:v>
                </c:pt>
                <c:pt idx="230">
                  <c:v>45887</c:v>
                </c:pt>
                <c:pt idx="231">
                  <c:v>45888</c:v>
                </c:pt>
                <c:pt idx="232">
                  <c:v>45889</c:v>
                </c:pt>
                <c:pt idx="233">
                  <c:v>45890</c:v>
                </c:pt>
                <c:pt idx="234">
                  <c:v>45891</c:v>
                </c:pt>
                <c:pt idx="235">
                  <c:v>45892</c:v>
                </c:pt>
                <c:pt idx="236">
                  <c:v>45893</c:v>
                </c:pt>
                <c:pt idx="237">
                  <c:v>45894</c:v>
                </c:pt>
                <c:pt idx="238">
                  <c:v>45895</c:v>
                </c:pt>
                <c:pt idx="239">
                  <c:v>45896</c:v>
                </c:pt>
                <c:pt idx="240">
                  <c:v>45897</c:v>
                </c:pt>
                <c:pt idx="241">
                  <c:v>45898</c:v>
                </c:pt>
                <c:pt idx="242">
                  <c:v>45899</c:v>
                </c:pt>
                <c:pt idx="243">
                  <c:v>45900</c:v>
                </c:pt>
                <c:pt idx="244">
                  <c:v>45901</c:v>
                </c:pt>
                <c:pt idx="245">
                  <c:v>45902</c:v>
                </c:pt>
                <c:pt idx="246">
                  <c:v>45903</c:v>
                </c:pt>
                <c:pt idx="247">
                  <c:v>45904</c:v>
                </c:pt>
                <c:pt idx="248">
                  <c:v>45905</c:v>
                </c:pt>
                <c:pt idx="249">
                  <c:v>45906</c:v>
                </c:pt>
                <c:pt idx="250">
                  <c:v>45907</c:v>
                </c:pt>
                <c:pt idx="251">
                  <c:v>45908</c:v>
                </c:pt>
                <c:pt idx="252">
                  <c:v>45909</c:v>
                </c:pt>
                <c:pt idx="253">
                  <c:v>45910</c:v>
                </c:pt>
                <c:pt idx="254">
                  <c:v>45911</c:v>
                </c:pt>
                <c:pt idx="255">
                  <c:v>45912</c:v>
                </c:pt>
                <c:pt idx="256">
                  <c:v>45913</c:v>
                </c:pt>
                <c:pt idx="257">
                  <c:v>45914</c:v>
                </c:pt>
                <c:pt idx="258">
                  <c:v>45915</c:v>
                </c:pt>
                <c:pt idx="259">
                  <c:v>45916</c:v>
                </c:pt>
                <c:pt idx="260">
                  <c:v>45917</c:v>
                </c:pt>
                <c:pt idx="261">
                  <c:v>45918</c:v>
                </c:pt>
                <c:pt idx="262">
                  <c:v>45919</c:v>
                </c:pt>
                <c:pt idx="263">
                  <c:v>45920</c:v>
                </c:pt>
                <c:pt idx="264">
                  <c:v>45921</c:v>
                </c:pt>
                <c:pt idx="265">
                  <c:v>45922</c:v>
                </c:pt>
                <c:pt idx="266">
                  <c:v>45923</c:v>
                </c:pt>
                <c:pt idx="267">
                  <c:v>45924</c:v>
                </c:pt>
                <c:pt idx="268">
                  <c:v>45925</c:v>
                </c:pt>
                <c:pt idx="269">
                  <c:v>45926</c:v>
                </c:pt>
                <c:pt idx="270">
                  <c:v>45927</c:v>
                </c:pt>
                <c:pt idx="271">
                  <c:v>45928</c:v>
                </c:pt>
                <c:pt idx="272">
                  <c:v>45929</c:v>
                </c:pt>
                <c:pt idx="273">
                  <c:v>45930</c:v>
                </c:pt>
                <c:pt idx="274">
                  <c:v>45931</c:v>
                </c:pt>
                <c:pt idx="275">
                  <c:v>45932</c:v>
                </c:pt>
                <c:pt idx="276">
                  <c:v>45933</c:v>
                </c:pt>
                <c:pt idx="277">
                  <c:v>45934</c:v>
                </c:pt>
                <c:pt idx="278">
                  <c:v>45935</c:v>
                </c:pt>
                <c:pt idx="279">
                  <c:v>45936</c:v>
                </c:pt>
                <c:pt idx="280">
                  <c:v>45937</c:v>
                </c:pt>
                <c:pt idx="281">
                  <c:v>45938</c:v>
                </c:pt>
                <c:pt idx="282">
                  <c:v>45939</c:v>
                </c:pt>
                <c:pt idx="283">
                  <c:v>45940</c:v>
                </c:pt>
                <c:pt idx="284">
                  <c:v>45941</c:v>
                </c:pt>
                <c:pt idx="285">
                  <c:v>45942</c:v>
                </c:pt>
                <c:pt idx="286">
                  <c:v>45943</c:v>
                </c:pt>
                <c:pt idx="287">
                  <c:v>45944</c:v>
                </c:pt>
                <c:pt idx="288">
                  <c:v>45945</c:v>
                </c:pt>
                <c:pt idx="289">
                  <c:v>45946</c:v>
                </c:pt>
                <c:pt idx="290">
                  <c:v>45947</c:v>
                </c:pt>
                <c:pt idx="291">
                  <c:v>45948</c:v>
                </c:pt>
                <c:pt idx="292">
                  <c:v>45949</c:v>
                </c:pt>
                <c:pt idx="293">
                  <c:v>45950</c:v>
                </c:pt>
                <c:pt idx="294">
                  <c:v>45951</c:v>
                </c:pt>
                <c:pt idx="295">
                  <c:v>45952</c:v>
                </c:pt>
                <c:pt idx="296">
                  <c:v>45953</c:v>
                </c:pt>
                <c:pt idx="297">
                  <c:v>45954</c:v>
                </c:pt>
                <c:pt idx="298">
                  <c:v>45955</c:v>
                </c:pt>
                <c:pt idx="299">
                  <c:v>45956</c:v>
                </c:pt>
                <c:pt idx="300">
                  <c:v>45957</c:v>
                </c:pt>
                <c:pt idx="301">
                  <c:v>45958</c:v>
                </c:pt>
                <c:pt idx="302">
                  <c:v>45959</c:v>
                </c:pt>
                <c:pt idx="303">
                  <c:v>45960</c:v>
                </c:pt>
                <c:pt idx="304">
                  <c:v>45961</c:v>
                </c:pt>
                <c:pt idx="305">
                  <c:v>45962</c:v>
                </c:pt>
                <c:pt idx="306">
                  <c:v>45963</c:v>
                </c:pt>
                <c:pt idx="307">
                  <c:v>45964</c:v>
                </c:pt>
                <c:pt idx="308">
                  <c:v>45965</c:v>
                </c:pt>
                <c:pt idx="309">
                  <c:v>45966</c:v>
                </c:pt>
                <c:pt idx="310">
                  <c:v>45967</c:v>
                </c:pt>
                <c:pt idx="311">
                  <c:v>45968</c:v>
                </c:pt>
                <c:pt idx="312">
                  <c:v>45969</c:v>
                </c:pt>
                <c:pt idx="313">
                  <c:v>45970</c:v>
                </c:pt>
                <c:pt idx="314">
                  <c:v>45971</c:v>
                </c:pt>
                <c:pt idx="315">
                  <c:v>45972</c:v>
                </c:pt>
                <c:pt idx="316">
                  <c:v>45973</c:v>
                </c:pt>
                <c:pt idx="317">
                  <c:v>45974</c:v>
                </c:pt>
                <c:pt idx="318">
                  <c:v>45975</c:v>
                </c:pt>
                <c:pt idx="319">
                  <c:v>45976</c:v>
                </c:pt>
                <c:pt idx="320">
                  <c:v>45977</c:v>
                </c:pt>
                <c:pt idx="321">
                  <c:v>45978</c:v>
                </c:pt>
                <c:pt idx="322">
                  <c:v>45979</c:v>
                </c:pt>
                <c:pt idx="323">
                  <c:v>45980</c:v>
                </c:pt>
                <c:pt idx="324">
                  <c:v>45981</c:v>
                </c:pt>
                <c:pt idx="325">
                  <c:v>45982</c:v>
                </c:pt>
                <c:pt idx="326">
                  <c:v>45983</c:v>
                </c:pt>
                <c:pt idx="327">
                  <c:v>45984</c:v>
                </c:pt>
                <c:pt idx="328">
                  <c:v>45985</c:v>
                </c:pt>
                <c:pt idx="329">
                  <c:v>45986</c:v>
                </c:pt>
                <c:pt idx="330">
                  <c:v>45987</c:v>
                </c:pt>
                <c:pt idx="331">
                  <c:v>45988</c:v>
                </c:pt>
                <c:pt idx="332">
                  <c:v>45989</c:v>
                </c:pt>
                <c:pt idx="333">
                  <c:v>45990</c:v>
                </c:pt>
                <c:pt idx="334">
                  <c:v>45991</c:v>
                </c:pt>
                <c:pt idx="335">
                  <c:v>45992</c:v>
                </c:pt>
                <c:pt idx="336">
                  <c:v>45993</c:v>
                </c:pt>
                <c:pt idx="337">
                  <c:v>45994</c:v>
                </c:pt>
                <c:pt idx="338">
                  <c:v>45995</c:v>
                </c:pt>
                <c:pt idx="339">
                  <c:v>45996</c:v>
                </c:pt>
                <c:pt idx="340">
                  <c:v>45997</c:v>
                </c:pt>
                <c:pt idx="341">
                  <c:v>45998</c:v>
                </c:pt>
                <c:pt idx="342">
                  <c:v>45999</c:v>
                </c:pt>
                <c:pt idx="343">
                  <c:v>46000</c:v>
                </c:pt>
                <c:pt idx="344">
                  <c:v>46001</c:v>
                </c:pt>
                <c:pt idx="345">
                  <c:v>46002</c:v>
                </c:pt>
                <c:pt idx="346">
                  <c:v>46003</c:v>
                </c:pt>
                <c:pt idx="347">
                  <c:v>46004</c:v>
                </c:pt>
                <c:pt idx="348">
                  <c:v>46005</c:v>
                </c:pt>
                <c:pt idx="349">
                  <c:v>46006</c:v>
                </c:pt>
                <c:pt idx="350">
                  <c:v>46007</c:v>
                </c:pt>
                <c:pt idx="351">
                  <c:v>46008</c:v>
                </c:pt>
                <c:pt idx="352">
                  <c:v>46009</c:v>
                </c:pt>
                <c:pt idx="353">
                  <c:v>46010</c:v>
                </c:pt>
                <c:pt idx="354">
                  <c:v>46011</c:v>
                </c:pt>
                <c:pt idx="355">
                  <c:v>46012</c:v>
                </c:pt>
                <c:pt idx="356">
                  <c:v>46013</c:v>
                </c:pt>
                <c:pt idx="357">
                  <c:v>46014</c:v>
                </c:pt>
                <c:pt idx="358">
                  <c:v>46015</c:v>
                </c:pt>
                <c:pt idx="359">
                  <c:v>46016</c:v>
                </c:pt>
                <c:pt idx="360">
                  <c:v>46017</c:v>
                </c:pt>
                <c:pt idx="361">
                  <c:v>46018</c:v>
                </c:pt>
                <c:pt idx="362">
                  <c:v>46019</c:v>
                </c:pt>
                <c:pt idx="363">
                  <c:v>46020</c:v>
                </c:pt>
                <c:pt idx="364">
                  <c:v>46021</c:v>
                </c:pt>
                <c:pt idx="365">
                  <c:v>46022</c:v>
                </c:pt>
              </c:numCache>
            </c:numRef>
          </c:cat>
          <c:val>
            <c:numRef>
              <c:f>'Daily Running Totals'!$Q$2:$Q$367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2</c:v>
                </c:pt>
                <c:pt idx="18">
                  <c:v>3</c:v>
                </c:pt>
                <c:pt idx="19">
                  <c:v>4</c:v>
                </c:pt>
                <c:pt idx="20">
                  <c:v>5</c:v>
                </c:pt>
                <c:pt idx="21">
                  <c:v>0</c:v>
                </c:pt>
                <c:pt idx="22">
                  <c:v>1</c:v>
                </c:pt>
                <c:pt idx="23">
                  <c:v>2</c:v>
                </c:pt>
                <c:pt idx="24">
                  <c:v>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1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1</c:v>
                </c:pt>
                <c:pt idx="44">
                  <c:v>2</c:v>
                </c:pt>
                <c:pt idx="45">
                  <c:v>3</c:v>
                </c:pt>
                <c:pt idx="46">
                  <c:v>0</c:v>
                </c:pt>
                <c:pt idx="47">
                  <c:v>1</c:v>
                </c:pt>
                <c:pt idx="48">
                  <c:v>2</c:v>
                </c:pt>
                <c:pt idx="49">
                  <c:v>3</c:v>
                </c:pt>
                <c:pt idx="50">
                  <c:v>4</c:v>
                </c:pt>
                <c:pt idx="51">
                  <c:v>5</c:v>
                </c:pt>
                <c:pt idx="52">
                  <c:v>6</c:v>
                </c:pt>
                <c:pt idx="53">
                  <c:v>7</c:v>
                </c:pt>
                <c:pt idx="54">
                  <c:v>8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1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1</c:v>
                </c:pt>
                <c:pt idx="183">
                  <c:v>2</c:v>
                </c:pt>
                <c:pt idx="184">
                  <c:v>3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1</c:v>
                </c:pt>
                <c:pt idx="214">
                  <c:v>2</c:v>
                </c:pt>
                <c:pt idx="215">
                  <c:v>3</c:v>
                </c:pt>
                <c:pt idx="216">
                  <c:v>4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1</c:v>
                </c:pt>
                <c:pt idx="221">
                  <c:v>2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1</c:v>
                </c:pt>
                <c:pt idx="231">
                  <c:v>2</c:v>
                </c:pt>
                <c:pt idx="232">
                  <c:v>0</c:v>
                </c:pt>
                <c:pt idx="233">
                  <c:v>0</c:v>
                </c:pt>
                <c:pt idx="234">
                  <c:v>1</c:v>
                </c:pt>
                <c:pt idx="235">
                  <c:v>2</c:v>
                </c:pt>
                <c:pt idx="236">
                  <c:v>3</c:v>
                </c:pt>
                <c:pt idx="237">
                  <c:v>4</c:v>
                </c:pt>
                <c:pt idx="238">
                  <c:v>5</c:v>
                </c:pt>
                <c:pt idx="239">
                  <c:v>6</c:v>
                </c:pt>
                <c:pt idx="240">
                  <c:v>7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1</c:v>
                </c:pt>
                <c:pt idx="245">
                  <c:v>2</c:v>
                </c:pt>
                <c:pt idx="246">
                  <c:v>3</c:v>
                </c:pt>
                <c:pt idx="247">
                  <c:v>4</c:v>
                </c:pt>
                <c:pt idx="248">
                  <c:v>5</c:v>
                </c:pt>
                <c:pt idx="249">
                  <c:v>6</c:v>
                </c:pt>
                <c:pt idx="250">
                  <c:v>0</c:v>
                </c:pt>
                <c:pt idx="251">
                  <c:v>1</c:v>
                </c:pt>
                <c:pt idx="252">
                  <c:v>2</c:v>
                </c:pt>
                <c:pt idx="253">
                  <c:v>3</c:v>
                </c:pt>
                <c:pt idx="254">
                  <c:v>4</c:v>
                </c:pt>
                <c:pt idx="255">
                  <c:v>5</c:v>
                </c:pt>
                <c:pt idx="256">
                  <c:v>6</c:v>
                </c:pt>
                <c:pt idx="257">
                  <c:v>7</c:v>
                </c:pt>
                <c:pt idx="258">
                  <c:v>8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1</c:v>
                </c:pt>
                <c:pt idx="265">
                  <c:v>2</c:v>
                </c:pt>
                <c:pt idx="266">
                  <c:v>3</c:v>
                </c:pt>
                <c:pt idx="267">
                  <c:v>0</c:v>
                </c:pt>
                <c:pt idx="268">
                  <c:v>1</c:v>
                </c:pt>
                <c:pt idx="269">
                  <c:v>2</c:v>
                </c:pt>
                <c:pt idx="270">
                  <c:v>3</c:v>
                </c:pt>
                <c:pt idx="271">
                  <c:v>4</c:v>
                </c:pt>
                <c:pt idx="272">
                  <c:v>5</c:v>
                </c:pt>
                <c:pt idx="273">
                  <c:v>6</c:v>
                </c:pt>
                <c:pt idx="274">
                  <c:v>0</c:v>
                </c:pt>
                <c:pt idx="275">
                  <c:v>1</c:v>
                </c:pt>
                <c:pt idx="276">
                  <c:v>2</c:v>
                </c:pt>
                <c:pt idx="277">
                  <c:v>3</c:v>
                </c:pt>
                <c:pt idx="278">
                  <c:v>4</c:v>
                </c:pt>
                <c:pt idx="279">
                  <c:v>5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1</c:v>
                </c:pt>
                <c:pt idx="303">
                  <c:v>2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1</c:v>
                </c:pt>
                <c:pt idx="315">
                  <c:v>2</c:v>
                </c:pt>
                <c:pt idx="316">
                  <c:v>3</c:v>
                </c:pt>
                <c:pt idx="317">
                  <c:v>4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1</c:v>
                </c:pt>
                <c:pt idx="323">
                  <c:v>0</c:v>
                </c:pt>
                <c:pt idx="324">
                  <c:v>1</c:v>
                </c:pt>
                <c:pt idx="325">
                  <c:v>2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1</c:v>
                </c:pt>
                <c:pt idx="348">
                  <c:v>0</c:v>
                </c:pt>
                <c:pt idx="349">
                  <c:v>1</c:v>
                </c:pt>
                <c:pt idx="350">
                  <c:v>0</c:v>
                </c:pt>
                <c:pt idx="351">
                  <c:v>1</c:v>
                </c:pt>
                <c:pt idx="352">
                  <c:v>2</c:v>
                </c:pt>
                <c:pt idx="353">
                  <c:v>3</c:v>
                </c:pt>
                <c:pt idx="354">
                  <c:v>4</c:v>
                </c:pt>
                <c:pt idx="355">
                  <c:v>5</c:v>
                </c:pt>
                <c:pt idx="356">
                  <c:v>6</c:v>
                </c:pt>
                <c:pt idx="357">
                  <c:v>7</c:v>
                </c:pt>
                <c:pt idx="358">
                  <c:v>0</c:v>
                </c:pt>
                <c:pt idx="359">
                  <c:v>1</c:v>
                </c:pt>
                <c:pt idx="360">
                  <c:v>2</c:v>
                </c:pt>
                <c:pt idx="361">
                  <c:v>3</c:v>
                </c:pt>
                <c:pt idx="362">
                  <c:v>4</c:v>
                </c:pt>
                <c:pt idx="363">
                  <c:v>5</c:v>
                </c:pt>
                <c:pt idx="364">
                  <c:v>6</c:v>
                </c:pt>
                <c:pt idx="36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75E6-43D4-B236-93EF1B7B695B}"/>
            </c:ext>
          </c:extLst>
        </c:ser>
        <c:ser>
          <c:idx val="19"/>
          <c:order val="19"/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'Daily Running Totals'!$A$2:$A$367</c:f>
              <c:numCache>
                <c:formatCode>d\-mmm</c:formatCode>
                <c:ptCount val="366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  <c:pt idx="29">
                  <c:v>45687</c:v>
                </c:pt>
                <c:pt idx="30">
                  <c:v>45688</c:v>
                </c:pt>
                <c:pt idx="31">
                  <c:v>45689</c:v>
                </c:pt>
                <c:pt idx="32">
                  <c:v>45690</c:v>
                </c:pt>
                <c:pt idx="33">
                  <c:v>45691</c:v>
                </c:pt>
                <c:pt idx="34">
                  <c:v>45692</c:v>
                </c:pt>
                <c:pt idx="35">
                  <c:v>45693</c:v>
                </c:pt>
                <c:pt idx="36">
                  <c:v>45694</c:v>
                </c:pt>
                <c:pt idx="37">
                  <c:v>45695</c:v>
                </c:pt>
                <c:pt idx="38">
                  <c:v>45696</c:v>
                </c:pt>
                <c:pt idx="39">
                  <c:v>45697</c:v>
                </c:pt>
                <c:pt idx="40">
                  <c:v>45698</c:v>
                </c:pt>
                <c:pt idx="41">
                  <c:v>45699</c:v>
                </c:pt>
                <c:pt idx="42">
                  <c:v>45700</c:v>
                </c:pt>
                <c:pt idx="43">
                  <c:v>45701</c:v>
                </c:pt>
                <c:pt idx="44">
                  <c:v>45702</c:v>
                </c:pt>
                <c:pt idx="45">
                  <c:v>45703</c:v>
                </c:pt>
                <c:pt idx="46">
                  <c:v>45704</c:v>
                </c:pt>
                <c:pt idx="47">
                  <c:v>45705</c:v>
                </c:pt>
                <c:pt idx="48">
                  <c:v>45706</c:v>
                </c:pt>
                <c:pt idx="49">
                  <c:v>45707</c:v>
                </c:pt>
                <c:pt idx="50">
                  <c:v>45708</c:v>
                </c:pt>
                <c:pt idx="51">
                  <c:v>45709</c:v>
                </c:pt>
                <c:pt idx="52">
                  <c:v>45710</c:v>
                </c:pt>
                <c:pt idx="53">
                  <c:v>45711</c:v>
                </c:pt>
                <c:pt idx="54">
                  <c:v>45712</c:v>
                </c:pt>
                <c:pt idx="55">
                  <c:v>45713</c:v>
                </c:pt>
                <c:pt idx="56">
                  <c:v>45714</c:v>
                </c:pt>
                <c:pt idx="57">
                  <c:v>45715</c:v>
                </c:pt>
                <c:pt idx="58">
                  <c:v>45716</c:v>
                </c:pt>
                <c:pt idx="59">
                  <c:v>45351</c:v>
                </c:pt>
                <c:pt idx="60">
                  <c:v>45717</c:v>
                </c:pt>
                <c:pt idx="61">
                  <c:v>45718</c:v>
                </c:pt>
                <c:pt idx="62">
                  <c:v>45719</c:v>
                </c:pt>
                <c:pt idx="63">
                  <c:v>45720</c:v>
                </c:pt>
                <c:pt idx="64">
                  <c:v>45721</c:v>
                </c:pt>
                <c:pt idx="65">
                  <c:v>45722</c:v>
                </c:pt>
                <c:pt idx="66">
                  <c:v>45723</c:v>
                </c:pt>
                <c:pt idx="67">
                  <c:v>45724</c:v>
                </c:pt>
                <c:pt idx="68">
                  <c:v>45725</c:v>
                </c:pt>
                <c:pt idx="69">
                  <c:v>45726</c:v>
                </c:pt>
                <c:pt idx="70">
                  <c:v>45727</c:v>
                </c:pt>
                <c:pt idx="71">
                  <c:v>45728</c:v>
                </c:pt>
                <c:pt idx="72">
                  <c:v>45729</c:v>
                </c:pt>
                <c:pt idx="73">
                  <c:v>45730</c:v>
                </c:pt>
                <c:pt idx="74">
                  <c:v>45731</c:v>
                </c:pt>
                <c:pt idx="75">
                  <c:v>45732</c:v>
                </c:pt>
                <c:pt idx="76">
                  <c:v>45733</c:v>
                </c:pt>
                <c:pt idx="77">
                  <c:v>45734</c:v>
                </c:pt>
                <c:pt idx="78">
                  <c:v>45735</c:v>
                </c:pt>
                <c:pt idx="79">
                  <c:v>45736</c:v>
                </c:pt>
                <c:pt idx="80">
                  <c:v>45737</c:v>
                </c:pt>
                <c:pt idx="81">
                  <c:v>45738</c:v>
                </c:pt>
                <c:pt idx="82">
                  <c:v>45739</c:v>
                </c:pt>
                <c:pt idx="83">
                  <c:v>45740</c:v>
                </c:pt>
                <c:pt idx="84">
                  <c:v>45741</c:v>
                </c:pt>
                <c:pt idx="85">
                  <c:v>45742</c:v>
                </c:pt>
                <c:pt idx="86">
                  <c:v>45743</c:v>
                </c:pt>
                <c:pt idx="87">
                  <c:v>45744</c:v>
                </c:pt>
                <c:pt idx="88">
                  <c:v>45745</c:v>
                </c:pt>
                <c:pt idx="89">
                  <c:v>45746</c:v>
                </c:pt>
                <c:pt idx="90">
                  <c:v>45747</c:v>
                </c:pt>
                <c:pt idx="91">
                  <c:v>45748</c:v>
                </c:pt>
                <c:pt idx="92">
                  <c:v>45749</c:v>
                </c:pt>
                <c:pt idx="93">
                  <c:v>45750</c:v>
                </c:pt>
                <c:pt idx="94">
                  <c:v>45751</c:v>
                </c:pt>
                <c:pt idx="95">
                  <c:v>45752</c:v>
                </c:pt>
                <c:pt idx="96">
                  <c:v>45753</c:v>
                </c:pt>
                <c:pt idx="97">
                  <c:v>45754</c:v>
                </c:pt>
                <c:pt idx="98">
                  <c:v>45755</c:v>
                </c:pt>
                <c:pt idx="99">
                  <c:v>45756</c:v>
                </c:pt>
                <c:pt idx="100">
                  <c:v>45757</c:v>
                </c:pt>
                <c:pt idx="101">
                  <c:v>45758</c:v>
                </c:pt>
                <c:pt idx="102">
                  <c:v>45759</c:v>
                </c:pt>
                <c:pt idx="103">
                  <c:v>45760</c:v>
                </c:pt>
                <c:pt idx="104">
                  <c:v>45761</c:v>
                </c:pt>
                <c:pt idx="105">
                  <c:v>45762</c:v>
                </c:pt>
                <c:pt idx="106">
                  <c:v>45763</c:v>
                </c:pt>
                <c:pt idx="107">
                  <c:v>45764</c:v>
                </c:pt>
                <c:pt idx="108">
                  <c:v>45765</c:v>
                </c:pt>
                <c:pt idx="109">
                  <c:v>45766</c:v>
                </c:pt>
                <c:pt idx="110">
                  <c:v>45767</c:v>
                </c:pt>
                <c:pt idx="111">
                  <c:v>45768</c:v>
                </c:pt>
                <c:pt idx="112">
                  <c:v>45769</c:v>
                </c:pt>
                <c:pt idx="113">
                  <c:v>45770</c:v>
                </c:pt>
                <c:pt idx="114">
                  <c:v>45771</c:v>
                </c:pt>
                <c:pt idx="115">
                  <c:v>45772</c:v>
                </c:pt>
                <c:pt idx="116">
                  <c:v>45773</c:v>
                </c:pt>
                <c:pt idx="117">
                  <c:v>45774</c:v>
                </c:pt>
                <c:pt idx="118">
                  <c:v>45775</c:v>
                </c:pt>
                <c:pt idx="119">
                  <c:v>45776</c:v>
                </c:pt>
                <c:pt idx="120">
                  <c:v>45777</c:v>
                </c:pt>
                <c:pt idx="121">
                  <c:v>45778</c:v>
                </c:pt>
                <c:pt idx="122">
                  <c:v>45779</c:v>
                </c:pt>
                <c:pt idx="123">
                  <c:v>45780</c:v>
                </c:pt>
                <c:pt idx="124">
                  <c:v>45781</c:v>
                </c:pt>
                <c:pt idx="125">
                  <c:v>45782</c:v>
                </c:pt>
                <c:pt idx="126">
                  <c:v>45783</c:v>
                </c:pt>
                <c:pt idx="127">
                  <c:v>45784</c:v>
                </c:pt>
                <c:pt idx="128">
                  <c:v>45785</c:v>
                </c:pt>
                <c:pt idx="129">
                  <c:v>45786</c:v>
                </c:pt>
                <c:pt idx="130">
                  <c:v>45787</c:v>
                </c:pt>
                <c:pt idx="131">
                  <c:v>45788</c:v>
                </c:pt>
                <c:pt idx="132">
                  <c:v>45789</c:v>
                </c:pt>
                <c:pt idx="133">
                  <c:v>45790</c:v>
                </c:pt>
                <c:pt idx="134">
                  <c:v>45791</c:v>
                </c:pt>
                <c:pt idx="135">
                  <c:v>45792</c:v>
                </c:pt>
                <c:pt idx="136">
                  <c:v>45793</c:v>
                </c:pt>
                <c:pt idx="137">
                  <c:v>45794</c:v>
                </c:pt>
                <c:pt idx="138">
                  <c:v>45795</c:v>
                </c:pt>
                <c:pt idx="139">
                  <c:v>45796</c:v>
                </c:pt>
                <c:pt idx="140">
                  <c:v>45797</c:v>
                </c:pt>
                <c:pt idx="141">
                  <c:v>45798</c:v>
                </c:pt>
                <c:pt idx="142">
                  <c:v>45799</c:v>
                </c:pt>
                <c:pt idx="143">
                  <c:v>45800</c:v>
                </c:pt>
                <c:pt idx="144">
                  <c:v>45801</c:v>
                </c:pt>
                <c:pt idx="145">
                  <c:v>45802</c:v>
                </c:pt>
                <c:pt idx="146">
                  <c:v>45803</c:v>
                </c:pt>
                <c:pt idx="147">
                  <c:v>45804</c:v>
                </c:pt>
                <c:pt idx="148">
                  <c:v>45805</c:v>
                </c:pt>
                <c:pt idx="149">
                  <c:v>45806</c:v>
                </c:pt>
                <c:pt idx="150">
                  <c:v>45807</c:v>
                </c:pt>
                <c:pt idx="151">
                  <c:v>45808</c:v>
                </c:pt>
                <c:pt idx="152">
                  <c:v>45809</c:v>
                </c:pt>
                <c:pt idx="153">
                  <c:v>45810</c:v>
                </c:pt>
                <c:pt idx="154">
                  <c:v>45811</c:v>
                </c:pt>
                <c:pt idx="155">
                  <c:v>45812</c:v>
                </c:pt>
                <c:pt idx="156">
                  <c:v>45813</c:v>
                </c:pt>
                <c:pt idx="157">
                  <c:v>45814</c:v>
                </c:pt>
                <c:pt idx="158">
                  <c:v>45815</c:v>
                </c:pt>
                <c:pt idx="159">
                  <c:v>45816</c:v>
                </c:pt>
                <c:pt idx="160">
                  <c:v>45817</c:v>
                </c:pt>
                <c:pt idx="161">
                  <c:v>45818</c:v>
                </c:pt>
                <c:pt idx="162">
                  <c:v>45819</c:v>
                </c:pt>
                <c:pt idx="163">
                  <c:v>45820</c:v>
                </c:pt>
                <c:pt idx="164">
                  <c:v>45821</c:v>
                </c:pt>
                <c:pt idx="165">
                  <c:v>45822</c:v>
                </c:pt>
                <c:pt idx="166">
                  <c:v>45823</c:v>
                </c:pt>
                <c:pt idx="167">
                  <c:v>45824</c:v>
                </c:pt>
                <c:pt idx="168">
                  <c:v>45825</c:v>
                </c:pt>
                <c:pt idx="169">
                  <c:v>45826</c:v>
                </c:pt>
                <c:pt idx="170">
                  <c:v>45827</c:v>
                </c:pt>
                <c:pt idx="171">
                  <c:v>45828</c:v>
                </c:pt>
                <c:pt idx="172">
                  <c:v>45829</c:v>
                </c:pt>
                <c:pt idx="173">
                  <c:v>45830</c:v>
                </c:pt>
                <c:pt idx="174">
                  <c:v>45831</c:v>
                </c:pt>
                <c:pt idx="175">
                  <c:v>45832</c:v>
                </c:pt>
                <c:pt idx="176">
                  <c:v>45833</c:v>
                </c:pt>
                <c:pt idx="177">
                  <c:v>45834</c:v>
                </c:pt>
                <c:pt idx="178">
                  <c:v>45835</c:v>
                </c:pt>
                <c:pt idx="179">
                  <c:v>45836</c:v>
                </c:pt>
                <c:pt idx="180">
                  <c:v>45837</c:v>
                </c:pt>
                <c:pt idx="181">
                  <c:v>45838</c:v>
                </c:pt>
                <c:pt idx="182">
                  <c:v>45839</c:v>
                </c:pt>
                <c:pt idx="183">
                  <c:v>45840</c:v>
                </c:pt>
                <c:pt idx="184">
                  <c:v>45841</c:v>
                </c:pt>
                <c:pt idx="185">
                  <c:v>45842</c:v>
                </c:pt>
                <c:pt idx="186">
                  <c:v>45843</c:v>
                </c:pt>
                <c:pt idx="187">
                  <c:v>45844</c:v>
                </c:pt>
                <c:pt idx="188">
                  <c:v>45845</c:v>
                </c:pt>
                <c:pt idx="189">
                  <c:v>45846</c:v>
                </c:pt>
                <c:pt idx="190">
                  <c:v>45847</c:v>
                </c:pt>
                <c:pt idx="191">
                  <c:v>45848</c:v>
                </c:pt>
                <c:pt idx="192">
                  <c:v>45849</c:v>
                </c:pt>
                <c:pt idx="193">
                  <c:v>45850</c:v>
                </c:pt>
                <c:pt idx="194">
                  <c:v>45851</c:v>
                </c:pt>
                <c:pt idx="195">
                  <c:v>45852</c:v>
                </c:pt>
                <c:pt idx="196">
                  <c:v>45853</c:v>
                </c:pt>
                <c:pt idx="197">
                  <c:v>45854</c:v>
                </c:pt>
                <c:pt idx="198">
                  <c:v>45855</c:v>
                </c:pt>
                <c:pt idx="199">
                  <c:v>45856</c:v>
                </c:pt>
                <c:pt idx="200">
                  <c:v>45857</c:v>
                </c:pt>
                <c:pt idx="201">
                  <c:v>45858</c:v>
                </c:pt>
                <c:pt idx="202">
                  <c:v>45859</c:v>
                </c:pt>
                <c:pt idx="203">
                  <c:v>45860</c:v>
                </c:pt>
                <c:pt idx="204">
                  <c:v>45861</c:v>
                </c:pt>
                <c:pt idx="205">
                  <c:v>45862</c:v>
                </c:pt>
                <c:pt idx="206">
                  <c:v>45863</c:v>
                </c:pt>
                <c:pt idx="207">
                  <c:v>45864</c:v>
                </c:pt>
                <c:pt idx="208">
                  <c:v>45865</c:v>
                </c:pt>
                <c:pt idx="209">
                  <c:v>45866</c:v>
                </c:pt>
                <c:pt idx="210">
                  <c:v>45867</c:v>
                </c:pt>
                <c:pt idx="211">
                  <c:v>45868</c:v>
                </c:pt>
                <c:pt idx="212">
                  <c:v>45869</c:v>
                </c:pt>
                <c:pt idx="213">
                  <c:v>45870</c:v>
                </c:pt>
                <c:pt idx="214">
                  <c:v>45871</c:v>
                </c:pt>
                <c:pt idx="215">
                  <c:v>45872</c:v>
                </c:pt>
                <c:pt idx="216">
                  <c:v>45873</c:v>
                </c:pt>
                <c:pt idx="217">
                  <c:v>45874</c:v>
                </c:pt>
                <c:pt idx="218">
                  <c:v>45875</c:v>
                </c:pt>
                <c:pt idx="219">
                  <c:v>45876</c:v>
                </c:pt>
                <c:pt idx="220">
                  <c:v>45877</c:v>
                </c:pt>
                <c:pt idx="221">
                  <c:v>45878</c:v>
                </c:pt>
                <c:pt idx="222">
                  <c:v>45879</c:v>
                </c:pt>
                <c:pt idx="223">
                  <c:v>45880</c:v>
                </c:pt>
                <c:pt idx="224">
                  <c:v>45881</c:v>
                </c:pt>
                <c:pt idx="225">
                  <c:v>45882</c:v>
                </c:pt>
                <c:pt idx="226">
                  <c:v>45883</c:v>
                </c:pt>
                <c:pt idx="227">
                  <c:v>45884</c:v>
                </c:pt>
                <c:pt idx="228">
                  <c:v>45885</c:v>
                </c:pt>
                <c:pt idx="229">
                  <c:v>45886</c:v>
                </c:pt>
                <c:pt idx="230">
                  <c:v>45887</c:v>
                </c:pt>
                <c:pt idx="231">
                  <c:v>45888</c:v>
                </c:pt>
                <c:pt idx="232">
                  <c:v>45889</c:v>
                </c:pt>
                <c:pt idx="233">
                  <c:v>45890</c:v>
                </c:pt>
                <c:pt idx="234">
                  <c:v>45891</c:v>
                </c:pt>
                <c:pt idx="235">
                  <c:v>45892</c:v>
                </c:pt>
                <c:pt idx="236">
                  <c:v>45893</c:v>
                </c:pt>
                <c:pt idx="237">
                  <c:v>45894</c:v>
                </c:pt>
                <c:pt idx="238">
                  <c:v>45895</c:v>
                </c:pt>
                <c:pt idx="239">
                  <c:v>45896</c:v>
                </c:pt>
                <c:pt idx="240">
                  <c:v>45897</c:v>
                </c:pt>
                <c:pt idx="241">
                  <c:v>45898</c:v>
                </c:pt>
                <c:pt idx="242">
                  <c:v>45899</c:v>
                </c:pt>
                <c:pt idx="243">
                  <c:v>45900</c:v>
                </c:pt>
                <c:pt idx="244">
                  <c:v>45901</c:v>
                </c:pt>
                <c:pt idx="245">
                  <c:v>45902</c:v>
                </c:pt>
                <c:pt idx="246">
                  <c:v>45903</c:v>
                </c:pt>
                <c:pt idx="247">
                  <c:v>45904</c:v>
                </c:pt>
                <c:pt idx="248">
                  <c:v>45905</c:v>
                </c:pt>
                <c:pt idx="249">
                  <c:v>45906</c:v>
                </c:pt>
                <c:pt idx="250">
                  <c:v>45907</c:v>
                </c:pt>
                <c:pt idx="251">
                  <c:v>45908</c:v>
                </c:pt>
                <c:pt idx="252">
                  <c:v>45909</c:v>
                </c:pt>
                <c:pt idx="253">
                  <c:v>45910</c:v>
                </c:pt>
                <c:pt idx="254">
                  <c:v>45911</c:v>
                </c:pt>
                <c:pt idx="255">
                  <c:v>45912</c:v>
                </c:pt>
                <c:pt idx="256">
                  <c:v>45913</c:v>
                </c:pt>
                <c:pt idx="257">
                  <c:v>45914</c:v>
                </c:pt>
                <c:pt idx="258">
                  <c:v>45915</c:v>
                </c:pt>
                <c:pt idx="259">
                  <c:v>45916</c:v>
                </c:pt>
                <c:pt idx="260">
                  <c:v>45917</c:v>
                </c:pt>
                <c:pt idx="261">
                  <c:v>45918</c:v>
                </c:pt>
                <c:pt idx="262">
                  <c:v>45919</c:v>
                </c:pt>
                <c:pt idx="263">
                  <c:v>45920</c:v>
                </c:pt>
                <c:pt idx="264">
                  <c:v>45921</c:v>
                </c:pt>
                <c:pt idx="265">
                  <c:v>45922</c:v>
                </c:pt>
                <c:pt idx="266">
                  <c:v>45923</c:v>
                </c:pt>
                <c:pt idx="267">
                  <c:v>45924</c:v>
                </c:pt>
                <c:pt idx="268">
                  <c:v>45925</c:v>
                </c:pt>
                <c:pt idx="269">
                  <c:v>45926</c:v>
                </c:pt>
                <c:pt idx="270">
                  <c:v>45927</c:v>
                </c:pt>
                <c:pt idx="271">
                  <c:v>45928</c:v>
                </c:pt>
                <c:pt idx="272">
                  <c:v>45929</c:v>
                </c:pt>
                <c:pt idx="273">
                  <c:v>45930</c:v>
                </c:pt>
                <c:pt idx="274">
                  <c:v>45931</c:v>
                </c:pt>
                <c:pt idx="275">
                  <c:v>45932</c:v>
                </c:pt>
                <c:pt idx="276">
                  <c:v>45933</c:v>
                </c:pt>
                <c:pt idx="277">
                  <c:v>45934</c:v>
                </c:pt>
                <c:pt idx="278">
                  <c:v>45935</c:v>
                </c:pt>
                <c:pt idx="279">
                  <c:v>45936</c:v>
                </c:pt>
                <c:pt idx="280">
                  <c:v>45937</c:v>
                </c:pt>
                <c:pt idx="281">
                  <c:v>45938</c:v>
                </c:pt>
                <c:pt idx="282">
                  <c:v>45939</c:v>
                </c:pt>
                <c:pt idx="283">
                  <c:v>45940</c:v>
                </c:pt>
                <c:pt idx="284">
                  <c:v>45941</c:v>
                </c:pt>
                <c:pt idx="285">
                  <c:v>45942</c:v>
                </c:pt>
                <c:pt idx="286">
                  <c:v>45943</c:v>
                </c:pt>
                <c:pt idx="287">
                  <c:v>45944</c:v>
                </c:pt>
                <c:pt idx="288">
                  <c:v>45945</c:v>
                </c:pt>
                <c:pt idx="289">
                  <c:v>45946</c:v>
                </c:pt>
                <c:pt idx="290">
                  <c:v>45947</c:v>
                </c:pt>
                <c:pt idx="291">
                  <c:v>45948</c:v>
                </c:pt>
                <c:pt idx="292">
                  <c:v>45949</c:v>
                </c:pt>
                <c:pt idx="293">
                  <c:v>45950</c:v>
                </c:pt>
                <c:pt idx="294">
                  <c:v>45951</c:v>
                </c:pt>
                <c:pt idx="295">
                  <c:v>45952</c:v>
                </c:pt>
                <c:pt idx="296">
                  <c:v>45953</c:v>
                </c:pt>
                <c:pt idx="297">
                  <c:v>45954</c:v>
                </c:pt>
                <c:pt idx="298">
                  <c:v>45955</c:v>
                </c:pt>
                <c:pt idx="299">
                  <c:v>45956</c:v>
                </c:pt>
                <c:pt idx="300">
                  <c:v>45957</c:v>
                </c:pt>
                <c:pt idx="301">
                  <c:v>45958</c:v>
                </c:pt>
                <c:pt idx="302">
                  <c:v>45959</c:v>
                </c:pt>
                <c:pt idx="303">
                  <c:v>45960</c:v>
                </c:pt>
                <c:pt idx="304">
                  <c:v>45961</c:v>
                </c:pt>
                <c:pt idx="305">
                  <c:v>45962</c:v>
                </c:pt>
                <c:pt idx="306">
                  <c:v>45963</c:v>
                </c:pt>
                <c:pt idx="307">
                  <c:v>45964</c:v>
                </c:pt>
                <c:pt idx="308">
                  <c:v>45965</c:v>
                </c:pt>
                <c:pt idx="309">
                  <c:v>45966</c:v>
                </c:pt>
                <c:pt idx="310">
                  <c:v>45967</c:v>
                </c:pt>
                <c:pt idx="311">
                  <c:v>45968</c:v>
                </c:pt>
                <c:pt idx="312">
                  <c:v>45969</c:v>
                </c:pt>
                <c:pt idx="313">
                  <c:v>45970</c:v>
                </c:pt>
                <c:pt idx="314">
                  <c:v>45971</c:v>
                </c:pt>
                <c:pt idx="315">
                  <c:v>45972</c:v>
                </c:pt>
                <c:pt idx="316">
                  <c:v>45973</c:v>
                </c:pt>
                <c:pt idx="317">
                  <c:v>45974</c:v>
                </c:pt>
                <c:pt idx="318">
                  <c:v>45975</c:v>
                </c:pt>
                <c:pt idx="319">
                  <c:v>45976</c:v>
                </c:pt>
                <c:pt idx="320">
                  <c:v>45977</c:v>
                </c:pt>
                <c:pt idx="321">
                  <c:v>45978</c:v>
                </c:pt>
                <c:pt idx="322">
                  <c:v>45979</c:v>
                </c:pt>
                <c:pt idx="323">
                  <c:v>45980</c:v>
                </c:pt>
                <c:pt idx="324">
                  <c:v>45981</c:v>
                </c:pt>
                <c:pt idx="325">
                  <c:v>45982</c:v>
                </c:pt>
                <c:pt idx="326">
                  <c:v>45983</c:v>
                </c:pt>
                <c:pt idx="327">
                  <c:v>45984</c:v>
                </c:pt>
                <c:pt idx="328">
                  <c:v>45985</c:v>
                </c:pt>
                <c:pt idx="329">
                  <c:v>45986</c:v>
                </c:pt>
                <c:pt idx="330">
                  <c:v>45987</c:v>
                </c:pt>
                <c:pt idx="331">
                  <c:v>45988</c:v>
                </c:pt>
                <c:pt idx="332">
                  <c:v>45989</c:v>
                </c:pt>
                <c:pt idx="333">
                  <c:v>45990</c:v>
                </c:pt>
                <c:pt idx="334">
                  <c:v>45991</c:v>
                </c:pt>
                <c:pt idx="335">
                  <c:v>45992</c:v>
                </c:pt>
                <c:pt idx="336">
                  <c:v>45993</c:v>
                </c:pt>
                <c:pt idx="337">
                  <c:v>45994</c:v>
                </c:pt>
                <c:pt idx="338">
                  <c:v>45995</c:v>
                </c:pt>
                <c:pt idx="339">
                  <c:v>45996</c:v>
                </c:pt>
                <c:pt idx="340">
                  <c:v>45997</c:v>
                </c:pt>
                <c:pt idx="341">
                  <c:v>45998</c:v>
                </c:pt>
                <c:pt idx="342">
                  <c:v>45999</c:v>
                </c:pt>
                <c:pt idx="343">
                  <c:v>46000</c:v>
                </c:pt>
                <c:pt idx="344">
                  <c:v>46001</c:v>
                </c:pt>
                <c:pt idx="345">
                  <c:v>46002</c:v>
                </c:pt>
                <c:pt idx="346">
                  <c:v>46003</c:v>
                </c:pt>
                <c:pt idx="347">
                  <c:v>46004</c:v>
                </c:pt>
                <c:pt idx="348">
                  <c:v>46005</c:v>
                </c:pt>
                <c:pt idx="349">
                  <c:v>46006</c:v>
                </c:pt>
                <c:pt idx="350">
                  <c:v>46007</c:v>
                </c:pt>
                <c:pt idx="351">
                  <c:v>46008</c:v>
                </c:pt>
                <c:pt idx="352">
                  <c:v>46009</c:v>
                </c:pt>
                <c:pt idx="353">
                  <c:v>46010</c:v>
                </c:pt>
                <c:pt idx="354">
                  <c:v>46011</c:v>
                </c:pt>
                <c:pt idx="355">
                  <c:v>46012</c:v>
                </c:pt>
                <c:pt idx="356">
                  <c:v>46013</c:v>
                </c:pt>
                <c:pt idx="357">
                  <c:v>46014</c:v>
                </c:pt>
                <c:pt idx="358">
                  <c:v>46015</c:v>
                </c:pt>
                <c:pt idx="359">
                  <c:v>46016</c:v>
                </c:pt>
                <c:pt idx="360">
                  <c:v>46017</c:v>
                </c:pt>
                <c:pt idx="361">
                  <c:v>46018</c:v>
                </c:pt>
                <c:pt idx="362">
                  <c:v>46019</c:v>
                </c:pt>
                <c:pt idx="363">
                  <c:v>46020</c:v>
                </c:pt>
                <c:pt idx="364">
                  <c:v>46021</c:v>
                </c:pt>
                <c:pt idx="365">
                  <c:v>46022</c:v>
                </c:pt>
              </c:numCache>
            </c:numRef>
          </c:cat>
          <c:val>
            <c:numRef>
              <c:f>'Daily Running Totals'!$U$2:$U$367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2</c:v>
                </c:pt>
                <c:pt idx="18">
                  <c:v>3</c:v>
                </c:pt>
                <c:pt idx="19">
                  <c:v>4</c:v>
                </c:pt>
                <c:pt idx="20">
                  <c:v>5</c:v>
                </c:pt>
                <c:pt idx="21">
                  <c:v>6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1</c:v>
                </c:pt>
                <c:pt idx="189">
                  <c:v>2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1</c:v>
                </c:pt>
                <c:pt idx="198">
                  <c:v>0</c:v>
                </c:pt>
                <c:pt idx="199">
                  <c:v>1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1</c:v>
                </c:pt>
                <c:pt idx="204">
                  <c:v>2</c:v>
                </c:pt>
                <c:pt idx="205">
                  <c:v>3</c:v>
                </c:pt>
                <c:pt idx="206">
                  <c:v>4</c:v>
                </c:pt>
                <c:pt idx="207">
                  <c:v>5</c:v>
                </c:pt>
                <c:pt idx="208">
                  <c:v>6</c:v>
                </c:pt>
                <c:pt idx="209">
                  <c:v>7</c:v>
                </c:pt>
                <c:pt idx="210">
                  <c:v>8</c:v>
                </c:pt>
                <c:pt idx="211">
                  <c:v>9</c:v>
                </c:pt>
                <c:pt idx="212">
                  <c:v>10</c:v>
                </c:pt>
                <c:pt idx="213">
                  <c:v>11</c:v>
                </c:pt>
                <c:pt idx="214">
                  <c:v>12</c:v>
                </c:pt>
                <c:pt idx="215">
                  <c:v>13</c:v>
                </c:pt>
                <c:pt idx="216">
                  <c:v>14</c:v>
                </c:pt>
                <c:pt idx="217">
                  <c:v>15</c:v>
                </c:pt>
                <c:pt idx="218">
                  <c:v>16</c:v>
                </c:pt>
                <c:pt idx="219">
                  <c:v>17</c:v>
                </c:pt>
                <c:pt idx="220">
                  <c:v>18</c:v>
                </c:pt>
                <c:pt idx="221">
                  <c:v>19</c:v>
                </c:pt>
                <c:pt idx="222">
                  <c:v>20</c:v>
                </c:pt>
                <c:pt idx="223">
                  <c:v>21</c:v>
                </c:pt>
                <c:pt idx="224">
                  <c:v>22</c:v>
                </c:pt>
                <c:pt idx="225">
                  <c:v>0</c:v>
                </c:pt>
                <c:pt idx="226">
                  <c:v>0</c:v>
                </c:pt>
                <c:pt idx="227">
                  <c:v>1</c:v>
                </c:pt>
                <c:pt idx="228">
                  <c:v>2</c:v>
                </c:pt>
                <c:pt idx="229">
                  <c:v>3</c:v>
                </c:pt>
                <c:pt idx="230">
                  <c:v>4</c:v>
                </c:pt>
                <c:pt idx="231">
                  <c:v>0</c:v>
                </c:pt>
                <c:pt idx="232">
                  <c:v>1</c:v>
                </c:pt>
                <c:pt idx="233">
                  <c:v>2</c:v>
                </c:pt>
                <c:pt idx="234">
                  <c:v>3</c:v>
                </c:pt>
                <c:pt idx="235">
                  <c:v>4</c:v>
                </c:pt>
                <c:pt idx="236">
                  <c:v>5</c:v>
                </c:pt>
                <c:pt idx="237">
                  <c:v>6</c:v>
                </c:pt>
                <c:pt idx="238">
                  <c:v>7</c:v>
                </c:pt>
                <c:pt idx="239">
                  <c:v>8</c:v>
                </c:pt>
                <c:pt idx="240">
                  <c:v>9</c:v>
                </c:pt>
                <c:pt idx="241">
                  <c:v>10</c:v>
                </c:pt>
                <c:pt idx="242">
                  <c:v>11</c:v>
                </c:pt>
                <c:pt idx="243">
                  <c:v>12</c:v>
                </c:pt>
                <c:pt idx="244">
                  <c:v>13</c:v>
                </c:pt>
                <c:pt idx="245">
                  <c:v>14</c:v>
                </c:pt>
                <c:pt idx="246">
                  <c:v>15</c:v>
                </c:pt>
                <c:pt idx="247">
                  <c:v>16</c:v>
                </c:pt>
                <c:pt idx="248">
                  <c:v>17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1</c:v>
                </c:pt>
                <c:pt idx="253">
                  <c:v>2</c:v>
                </c:pt>
                <c:pt idx="254">
                  <c:v>3</c:v>
                </c:pt>
                <c:pt idx="255">
                  <c:v>4</c:v>
                </c:pt>
                <c:pt idx="256">
                  <c:v>5</c:v>
                </c:pt>
                <c:pt idx="257">
                  <c:v>6</c:v>
                </c:pt>
                <c:pt idx="258">
                  <c:v>7</c:v>
                </c:pt>
                <c:pt idx="259">
                  <c:v>8</c:v>
                </c:pt>
                <c:pt idx="260">
                  <c:v>9</c:v>
                </c:pt>
                <c:pt idx="261">
                  <c:v>10</c:v>
                </c:pt>
                <c:pt idx="262">
                  <c:v>11</c:v>
                </c:pt>
                <c:pt idx="263">
                  <c:v>12</c:v>
                </c:pt>
                <c:pt idx="264">
                  <c:v>13</c:v>
                </c:pt>
                <c:pt idx="265">
                  <c:v>14</c:v>
                </c:pt>
                <c:pt idx="266">
                  <c:v>15</c:v>
                </c:pt>
                <c:pt idx="267">
                  <c:v>16</c:v>
                </c:pt>
                <c:pt idx="268">
                  <c:v>17</c:v>
                </c:pt>
                <c:pt idx="269">
                  <c:v>18</c:v>
                </c:pt>
                <c:pt idx="270">
                  <c:v>19</c:v>
                </c:pt>
                <c:pt idx="271">
                  <c:v>20</c:v>
                </c:pt>
                <c:pt idx="272">
                  <c:v>0</c:v>
                </c:pt>
                <c:pt idx="273">
                  <c:v>1</c:v>
                </c:pt>
                <c:pt idx="274">
                  <c:v>2</c:v>
                </c:pt>
                <c:pt idx="275">
                  <c:v>3</c:v>
                </c:pt>
                <c:pt idx="276">
                  <c:v>4</c:v>
                </c:pt>
                <c:pt idx="277">
                  <c:v>0</c:v>
                </c:pt>
                <c:pt idx="278">
                  <c:v>1</c:v>
                </c:pt>
                <c:pt idx="279">
                  <c:v>2</c:v>
                </c:pt>
                <c:pt idx="280">
                  <c:v>3</c:v>
                </c:pt>
                <c:pt idx="281">
                  <c:v>4</c:v>
                </c:pt>
                <c:pt idx="282">
                  <c:v>5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1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75E6-43D4-B236-93EF1B7B695B}"/>
            </c:ext>
          </c:extLst>
        </c:ser>
        <c:ser>
          <c:idx val="23"/>
          <c:order val="23"/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'Daily Running Totals'!$A$2:$A$367</c:f>
              <c:numCache>
                <c:formatCode>d\-mmm</c:formatCode>
                <c:ptCount val="366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  <c:pt idx="29">
                  <c:v>45687</c:v>
                </c:pt>
                <c:pt idx="30">
                  <c:v>45688</c:v>
                </c:pt>
                <c:pt idx="31">
                  <c:v>45689</c:v>
                </c:pt>
                <c:pt idx="32">
                  <c:v>45690</c:v>
                </c:pt>
                <c:pt idx="33">
                  <c:v>45691</c:v>
                </c:pt>
                <c:pt idx="34">
                  <c:v>45692</c:v>
                </c:pt>
                <c:pt idx="35">
                  <c:v>45693</c:v>
                </c:pt>
                <c:pt idx="36">
                  <c:v>45694</c:v>
                </c:pt>
                <c:pt idx="37">
                  <c:v>45695</c:v>
                </c:pt>
                <c:pt idx="38">
                  <c:v>45696</c:v>
                </c:pt>
                <c:pt idx="39">
                  <c:v>45697</c:v>
                </c:pt>
                <c:pt idx="40">
                  <c:v>45698</c:v>
                </c:pt>
                <c:pt idx="41">
                  <c:v>45699</c:v>
                </c:pt>
                <c:pt idx="42">
                  <c:v>45700</c:v>
                </c:pt>
                <c:pt idx="43">
                  <c:v>45701</c:v>
                </c:pt>
                <c:pt idx="44">
                  <c:v>45702</c:v>
                </c:pt>
                <c:pt idx="45">
                  <c:v>45703</c:v>
                </c:pt>
                <c:pt idx="46">
                  <c:v>45704</c:v>
                </c:pt>
                <c:pt idx="47">
                  <c:v>45705</c:v>
                </c:pt>
                <c:pt idx="48">
                  <c:v>45706</c:v>
                </c:pt>
                <c:pt idx="49">
                  <c:v>45707</c:v>
                </c:pt>
                <c:pt idx="50">
                  <c:v>45708</c:v>
                </c:pt>
                <c:pt idx="51">
                  <c:v>45709</c:v>
                </c:pt>
                <c:pt idx="52">
                  <c:v>45710</c:v>
                </c:pt>
                <c:pt idx="53">
                  <c:v>45711</c:v>
                </c:pt>
                <c:pt idx="54">
                  <c:v>45712</c:v>
                </c:pt>
                <c:pt idx="55">
                  <c:v>45713</c:v>
                </c:pt>
                <c:pt idx="56">
                  <c:v>45714</c:v>
                </c:pt>
                <c:pt idx="57">
                  <c:v>45715</c:v>
                </c:pt>
                <c:pt idx="58">
                  <c:v>45716</c:v>
                </c:pt>
                <c:pt idx="59">
                  <c:v>45351</c:v>
                </c:pt>
                <c:pt idx="60">
                  <c:v>45717</c:v>
                </c:pt>
                <c:pt idx="61">
                  <c:v>45718</c:v>
                </c:pt>
                <c:pt idx="62">
                  <c:v>45719</c:v>
                </c:pt>
                <c:pt idx="63">
                  <c:v>45720</c:v>
                </c:pt>
                <c:pt idx="64">
                  <c:v>45721</c:v>
                </c:pt>
                <c:pt idx="65">
                  <c:v>45722</c:v>
                </c:pt>
                <c:pt idx="66">
                  <c:v>45723</c:v>
                </c:pt>
                <c:pt idx="67">
                  <c:v>45724</c:v>
                </c:pt>
                <c:pt idx="68">
                  <c:v>45725</c:v>
                </c:pt>
                <c:pt idx="69">
                  <c:v>45726</c:v>
                </c:pt>
                <c:pt idx="70">
                  <c:v>45727</c:v>
                </c:pt>
                <c:pt idx="71">
                  <c:v>45728</c:v>
                </c:pt>
                <c:pt idx="72">
                  <c:v>45729</c:v>
                </c:pt>
                <c:pt idx="73">
                  <c:v>45730</c:v>
                </c:pt>
                <c:pt idx="74">
                  <c:v>45731</c:v>
                </c:pt>
                <c:pt idx="75">
                  <c:v>45732</c:v>
                </c:pt>
                <c:pt idx="76">
                  <c:v>45733</c:v>
                </c:pt>
                <c:pt idx="77">
                  <c:v>45734</c:v>
                </c:pt>
                <c:pt idx="78">
                  <c:v>45735</c:v>
                </c:pt>
                <c:pt idx="79">
                  <c:v>45736</c:v>
                </c:pt>
                <c:pt idx="80">
                  <c:v>45737</c:v>
                </c:pt>
                <c:pt idx="81">
                  <c:v>45738</c:v>
                </c:pt>
                <c:pt idx="82">
                  <c:v>45739</c:v>
                </c:pt>
                <c:pt idx="83">
                  <c:v>45740</c:v>
                </c:pt>
                <c:pt idx="84">
                  <c:v>45741</c:v>
                </c:pt>
                <c:pt idx="85">
                  <c:v>45742</c:v>
                </c:pt>
                <c:pt idx="86">
                  <c:v>45743</c:v>
                </c:pt>
                <c:pt idx="87">
                  <c:v>45744</c:v>
                </c:pt>
                <c:pt idx="88">
                  <c:v>45745</c:v>
                </c:pt>
                <c:pt idx="89">
                  <c:v>45746</c:v>
                </c:pt>
                <c:pt idx="90">
                  <c:v>45747</c:v>
                </c:pt>
                <c:pt idx="91">
                  <c:v>45748</c:v>
                </c:pt>
                <c:pt idx="92">
                  <c:v>45749</c:v>
                </c:pt>
                <c:pt idx="93">
                  <c:v>45750</c:v>
                </c:pt>
                <c:pt idx="94">
                  <c:v>45751</c:v>
                </c:pt>
                <c:pt idx="95">
                  <c:v>45752</c:v>
                </c:pt>
                <c:pt idx="96">
                  <c:v>45753</c:v>
                </c:pt>
                <c:pt idx="97">
                  <c:v>45754</c:v>
                </c:pt>
                <c:pt idx="98">
                  <c:v>45755</c:v>
                </c:pt>
                <c:pt idx="99">
                  <c:v>45756</c:v>
                </c:pt>
                <c:pt idx="100">
                  <c:v>45757</c:v>
                </c:pt>
                <c:pt idx="101">
                  <c:v>45758</c:v>
                </c:pt>
                <c:pt idx="102">
                  <c:v>45759</c:v>
                </c:pt>
                <c:pt idx="103">
                  <c:v>45760</c:v>
                </c:pt>
                <c:pt idx="104">
                  <c:v>45761</c:v>
                </c:pt>
                <c:pt idx="105">
                  <c:v>45762</c:v>
                </c:pt>
                <c:pt idx="106">
                  <c:v>45763</c:v>
                </c:pt>
                <c:pt idx="107">
                  <c:v>45764</c:v>
                </c:pt>
                <c:pt idx="108">
                  <c:v>45765</c:v>
                </c:pt>
                <c:pt idx="109">
                  <c:v>45766</c:v>
                </c:pt>
                <c:pt idx="110">
                  <c:v>45767</c:v>
                </c:pt>
                <c:pt idx="111">
                  <c:v>45768</c:v>
                </c:pt>
                <c:pt idx="112">
                  <c:v>45769</c:v>
                </c:pt>
                <c:pt idx="113">
                  <c:v>45770</c:v>
                </c:pt>
                <c:pt idx="114">
                  <c:v>45771</c:v>
                </c:pt>
                <c:pt idx="115">
                  <c:v>45772</c:v>
                </c:pt>
                <c:pt idx="116">
                  <c:v>45773</c:v>
                </c:pt>
                <c:pt idx="117">
                  <c:v>45774</c:v>
                </c:pt>
                <c:pt idx="118">
                  <c:v>45775</c:v>
                </c:pt>
                <c:pt idx="119">
                  <c:v>45776</c:v>
                </c:pt>
                <c:pt idx="120">
                  <c:v>45777</c:v>
                </c:pt>
                <c:pt idx="121">
                  <c:v>45778</c:v>
                </c:pt>
                <c:pt idx="122">
                  <c:v>45779</c:v>
                </c:pt>
                <c:pt idx="123">
                  <c:v>45780</c:v>
                </c:pt>
                <c:pt idx="124">
                  <c:v>45781</c:v>
                </c:pt>
                <c:pt idx="125">
                  <c:v>45782</c:v>
                </c:pt>
                <c:pt idx="126">
                  <c:v>45783</c:v>
                </c:pt>
                <c:pt idx="127">
                  <c:v>45784</c:v>
                </c:pt>
                <c:pt idx="128">
                  <c:v>45785</c:v>
                </c:pt>
                <c:pt idx="129">
                  <c:v>45786</c:v>
                </c:pt>
                <c:pt idx="130">
                  <c:v>45787</c:v>
                </c:pt>
                <c:pt idx="131">
                  <c:v>45788</c:v>
                </c:pt>
                <c:pt idx="132">
                  <c:v>45789</c:v>
                </c:pt>
                <c:pt idx="133">
                  <c:v>45790</c:v>
                </c:pt>
                <c:pt idx="134">
                  <c:v>45791</c:v>
                </c:pt>
                <c:pt idx="135">
                  <c:v>45792</c:v>
                </c:pt>
                <c:pt idx="136">
                  <c:v>45793</c:v>
                </c:pt>
                <c:pt idx="137">
                  <c:v>45794</c:v>
                </c:pt>
                <c:pt idx="138">
                  <c:v>45795</c:v>
                </c:pt>
                <c:pt idx="139">
                  <c:v>45796</c:v>
                </c:pt>
                <c:pt idx="140">
                  <c:v>45797</c:v>
                </c:pt>
                <c:pt idx="141">
                  <c:v>45798</c:v>
                </c:pt>
                <c:pt idx="142">
                  <c:v>45799</c:v>
                </c:pt>
                <c:pt idx="143">
                  <c:v>45800</c:v>
                </c:pt>
                <c:pt idx="144">
                  <c:v>45801</c:v>
                </c:pt>
                <c:pt idx="145">
                  <c:v>45802</c:v>
                </c:pt>
                <c:pt idx="146">
                  <c:v>45803</c:v>
                </c:pt>
                <c:pt idx="147">
                  <c:v>45804</c:v>
                </c:pt>
                <c:pt idx="148">
                  <c:v>45805</c:v>
                </c:pt>
                <c:pt idx="149">
                  <c:v>45806</c:v>
                </c:pt>
                <c:pt idx="150">
                  <c:v>45807</c:v>
                </c:pt>
                <c:pt idx="151">
                  <c:v>45808</c:v>
                </c:pt>
                <c:pt idx="152">
                  <c:v>45809</c:v>
                </c:pt>
                <c:pt idx="153">
                  <c:v>45810</c:v>
                </c:pt>
                <c:pt idx="154">
                  <c:v>45811</c:v>
                </c:pt>
                <c:pt idx="155">
                  <c:v>45812</c:v>
                </c:pt>
                <c:pt idx="156">
                  <c:v>45813</c:v>
                </c:pt>
                <c:pt idx="157">
                  <c:v>45814</c:v>
                </c:pt>
                <c:pt idx="158">
                  <c:v>45815</c:v>
                </c:pt>
                <c:pt idx="159">
                  <c:v>45816</c:v>
                </c:pt>
                <c:pt idx="160">
                  <c:v>45817</c:v>
                </c:pt>
                <c:pt idx="161">
                  <c:v>45818</c:v>
                </c:pt>
                <c:pt idx="162">
                  <c:v>45819</c:v>
                </c:pt>
                <c:pt idx="163">
                  <c:v>45820</c:v>
                </c:pt>
                <c:pt idx="164">
                  <c:v>45821</c:v>
                </c:pt>
                <c:pt idx="165">
                  <c:v>45822</c:v>
                </c:pt>
                <c:pt idx="166">
                  <c:v>45823</c:v>
                </c:pt>
                <c:pt idx="167">
                  <c:v>45824</c:v>
                </c:pt>
                <c:pt idx="168">
                  <c:v>45825</c:v>
                </c:pt>
                <c:pt idx="169">
                  <c:v>45826</c:v>
                </c:pt>
                <c:pt idx="170">
                  <c:v>45827</c:v>
                </c:pt>
                <c:pt idx="171">
                  <c:v>45828</c:v>
                </c:pt>
                <c:pt idx="172">
                  <c:v>45829</c:v>
                </c:pt>
                <c:pt idx="173">
                  <c:v>45830</c:v>
                </c:pt>
                <c:pt idx="174">
                  <c:v>45831</c:v>
                </c:pt>
                <c:pt idx="175">
                  <c:v>45832</c:v>
                </c:pt>
                <c:pt idx="176">
                  <c:v>45833</c:v>
                </c:pt>
                <c:pt idx="177">
                  <c:v>45834</c:v>
                </c:pt>
                <c:pt idx="178">
                  <c:v>45835</c:v>
                </c:pt>
                <c:pt idx="179">
                  <c:v>45836</c:v>
                </c:pt>
                <c:pt idx="180">
                  <c:v>45837</c:v>
                </c:pt>
                <c:pt idx="181">
                  <c:v>45838</c:v>
                </c:pt>
                <c:pt idx="182">
                  <c:v>45839</c:v>
                </c:pt>
                <c:pt idx="183">
                  <c:v>45840</c:v>
                </c:pt>
                <c:pt idx="184">
                  <c:v>45841</c:v>
                </c:pt>
                <c:pt idx="185">
                  <c:v>45842</c:v>
                </c:pt>
                <c:pt idx="186">
                  <c:v>45843</c:v>
                </c:pt>
                <c:pt idx="187">
                  <c:v>45844</c:v>
                </c:pt>
                <c:pt idx="188">
                  <c:v>45845</c:v>
                </c:pt>
                <c:pt idx="189">
                  <c:v>45846</c:v>
                </c:pt>
                <c:pt idx="190">
                  <c:v>45847</c:v>
                </c:pt>
                <c:pt idx="191">
                  <c:v>45848</c:v>
                </c:pt>
                <c:pt idx="192">
                  <c:v>45849</c:v>
                </c:pt>
                <c:pt idx="193">
                  <c:v>45850</c:v>
                </c:pt>
                <c:pt idx="194">
                  <c:v>45851</c:v>
                </c:pt>
                <c:pt idx="195">
                  <c:v>45852</c:v>
                </c:pt>
                <c:pt idx="196">
                  <c:v>45853</c:v>
                </c:pt>
                <c:pt idx="197">
                  <c:v>45854</c:v>
                </c:pt>
                <c:pt idx="198">
                  <c:v>45855</c:v>
                </c:pt>
                <c:pt idx="199">
                  <c:v>45856</c:v>
                </c:pt>
                <c:pt idx="200">
                  <c:v>45857</c:v>
                </c:pt>
                <c:pt idx="201">
                  <c:v>45858</c:v>
                </c:pt>
                <c:pt idx="202">
                  <c:v>45859</c:v>
                </c:pt>
                <c:pt idx="203">
                  <c:v>45860</c:v>
                </c:pt>
                <c:pt idx="204">
                  <c:v>45861</c:v>
                </c:pt>
                <c:pt idx="205">
                  <c:v>45862</c:v>
                </c:pt>
                <c:pt idx="206">
                  <c:v>45863</c:v>
                </c:pt>
                <c:pt idx="207">
                  <c:v>45864</c:v>
                </c:pt>
                <c:pt idx="208">
                  <c:v>45865</c:v>
                </c:pt>
                <c:pt idx="209">
                  <c:v>45866</c:v>
                </c:pt>
                <c:pt idx="210">
                  <c:v>45867</c:v>
                </c:pt>
                <c:pt idx="211">
                  <c:v>45868</c:v>
                </c:pt>
                <c:pt idx="212">
                  <c:v>45869</c:v>
                </c:pt>
                <c:pt idx="213">
                  <c:v>45870</c:v>
                </c:pt>
                <c:pt idx="214">
                  <c:v>45871</c:v>
                </c:pt>
                <c:pt idx="215">
                  <c:v>45872</c:v>
                </c:pt>
                <c:pt idx="216">
                  <c:v>45873</c:v>
                </c:pt>
                <c:pt idx="217">
                  <c:v>45874</c:v>
                </c:pt>
                <c:pt idx="218">
                  <c:v>45875</c:v>
                </c:pt>
                <c:pt idx="219">
                  <c:v>45876</c:v>
                </c:pt>
                <c:pt idx="220">
                  <c:v>45877</c:v>
                </c:pt>
                <c:pt idx="221">
                  <c:v>45878</c:v>
                </c:pt>
                <c:pt idx="222">
                  <c:v>45879</c:v>
                </c:pt>
                <c:pt idx="223">
                  <c:v>45880</c:v>
                </c:pt>
                <c:pt idx="224">
                  <c:v>45881</c:v>
                </c:pt>
                <c:pt idx="225">
                  <c:v>45882</c:v>
                </c:pt>
                <c:pt idx="226">
                  <c:v>45883</c:v>
                </c:pt>
                <c:pt idx="227">
                  <c:v>45884</c:v>
                </c:pt>
                <c:pt idx="228">
                  <c:v>45885</c:v>
                </c:pt>
                <c:pt idx="229">
                  <c:v>45886</c:v>
                </c:pt>
                <c:pt idx="230">
                  <c:v>45887</c:v>
                </c:pt>
                <c:pt idx="231">
                  <c:v>45888</c:v>
                </c:pt>
                <c:pt idx="232">
                  <c:v>45889</c:v>
                </c:pt>
                <c:pt idx="233">
                  <c:v>45890</c:v>
                </c:pt>
                <c:pt idx="234">
                  <c:v>45891</c:v>
                </c:pt>
                <c:pt idx="235">
                  <c:v>45892</c:v>
                </c:pt>
                <c:pt idx="236">
                  <c:v>45893</c:v>
                </c:pt>
                <c:pt idx="237">
                  <c:v>45894</c:v>
                </c:pt>
                <c:pt idx="238">
                  <c:v>45895</c:v>
                </c:pt>
                <c:pt idx="239">
                  <c:v>45896</c:v>
                </c:pt>
                <c:pt idx="240">
                  <c:v>45897</c:v>
                </c:pt>
                <c:pt idx="241">
                  <c:v>45898</c:v>
                </c:pt>
                <c:pt idx="242">
                  <c:v>45899</c:v>
                </c:pt>
                <c:pt idx="243">
                  <c:v>45900</c:v>
                </c:pt>
                <c:pt idx="244">
                  <c:v>45901</c:v>
                </c:pt>
                <c:pt idx="245">
                  <c:v>45902</c:v>
                </c:pt>
                <c:pt idx="246">
                  <c:v>45903</c:v>
                </c:pt>
                <c:pt idx="247">
                  <c:v>45904</c:v>
                </c:pt>
                <c:pt idx="248">
                  <c:v>45905</c:v>
                </c:pt>
                <c:pt idx="249">
                  <c:v>45906</c:v>
                </c:pt>
                <c:pt idx="250">
                  <c:v>45907</c:v>
                </c:pt>
                <c:pt idx="251">
                  <c:v>45908</c:v>
                </c:pt>
                <c:pt idx="252">
                  <c:v>45909</c:v>
                </c:pt>
                <c:pt idx="253">
                  <c:v>45910</c:v>
                </c:pt>
                <c:pt idx="254">
                  <c:v>45911</c:v>
                </c:pt>
                <c:pt idx="255">
                  <c:v>45912</c:v>
                </c:pt>
                <c:pt idx="256">
                  <c:v>45913</c:v>
                </c:pt>
                <c:pt idx="257">
                  <c:v>45914</c:v>
                </c:pt>
                <c:pt idx="258">
                  <c:v>45915</c:v>
                </c:pt>
                <c:pt idx="259">
                  <c:v>45916</c:v>
                </c:pt>
                <c:pt idx="260">
                  <c:v>45917</c:v>
                </c:pt>
                <c:pt idx="261">
                  <c:v>45918</c:v>
                </c:pt>
                <c:pt idx="262">
                  <c:v>45919</c:v>
                </c:pt>
                <c:pt idx="263">
                  <c:v>45920</c:v>
                </c:pt>
                <c:pt idx="264">
                  <c:v>45921</c:v>
                </c:pt>
                <c:pt idx="265">
                  <c:v>45922</c:v>
                </c:pt>
                <c:pt idx="266">
                  <c:v>45923</c:v>
                </c:pt>
                <c:pt idx="267">
                  <c:v>45924</c:v>
                </c:pt>
                <c:pt idx="268">
                  <c:v>45925</c:v>
                </c:pt>
                <c:pt idx="269">
                  <c:v>45926</c:v>
                </c:pt>
                <c:pt idx="270">
                  <c:v>45927</c:v>
                </c:pt>
                <c:pt idx="271">
                  <c:v>45928</c:v>
                </c:pt>
                <c:pt idx="272">
                  <c:v>45929</c:v>
                </c:pt>
                <c:pt idx="273">
                  <c:v>45930</c:v>
                </c:pt>
                <c:pt idx="274">
                  <c:v>45931</c:v>
                </c:pt>
                <c:pt idx="275">
                  <c:v>45932</c:v>
                </c:pt>
                <c:pt idx="276">
                  <c:v>45933</c:v>
                </c:pt>
                <c:pt idx="277">
                  <c:v>45934</c:v>
                </c:pt>
                <c:pt idx="278">
                  <c:v>45935</c:v>
                </c:pt>
                <c:pt idx="279">
                  <c:v>45936</c:v>
                </c:pt>
                <c:pt idx="280">
                  <c:v>45937</c:v>
                </c:pt>
                <c:pt idx="281">
                  <c:v>45938</c:v>
                </c:pt>
                <c:pt idx="282">
                  <c:v>45939</c:v>
                </c:pt>
                <c:pt idx="283">
                  <c:v>45940</c:v>
                </c:pt>
                <c:pt idx="284">
                  <c:v>45941</c:v>
                </c:pt>
                <c:pt idx="285">
                  <c:v>45942</c:v>
                </c:pt>
                <c:pt idx="286">
                  <c:v>45943</c:v>
                </c:pt>
                <c:pt idx="287">
                  <c:v>45944</c:v>
                </c:pt>
                <c:pt idx="288">
                  <c:v>45945</c:v>
                </c:pt>
                <c:pt idx="289">
                  <c:v>45946</c:v>
                </c:pt>
                <c:pt idx="290">
                  <c:v>45947</c:v>
                </c:pt>
                <c:pt idx="291">
                  <c:v>45948</c:v>
                </c:pt>
                <c:pt idx="292">
                  <c:v>45949</c:v>
                </c:pt>
                <c:pt idx="293">
                  <c:v>45950</c:v>
                </c:pt>
                <c:pt idx="294">
                  <c:v>45951</c:v>
                </c:pt>
                <c:pt idx="295">
                  <c:v>45952</c:v>
                </c:pt>
                <c:pt idx="296">
                  <c:v>45953</c:v>
                </c:pt>
                <c:pt idx="297">
                  <c:v>45954</c:v>
                </c:pt>
                <c:pt idx="298">
                  <c:v>45955</c:v>
                </c:pt>
                <c:pt idx="299">
                  <c:v>45956</c:v>
                </c:pt>
                <c:pt idx="300">
                  <c:v>45957</c:v>
                </c:pt>
                <c:pt idx="301">
                  <c:v>45958</c:v>
                </c:pt>
                <c:pt idx="302">
                  <c:v>45959</c:v>
                </c:pt>
                <c:pt idx="303">
                  <c:v>45960</c:v>
                </c:pt>
                <c:pt idx="304">
                  <c:v>45961</c:v>
                </c:pt>
                <c:pt idx="305">
                  <c:v>45962</c:v>
                </c:pt>
                <c:pt idx="306">
                  <c:v>45963</c:v>
                </c:pt>
                <c:pt idx="307">
                  <c:v>45964</c:v>
                </c:pt>
                <c:pt idx="308">
                  <c:v>45965</c:v>
                </c:pt>
                <c:pt idx="309">
                  <c:v>45966</c:v>
                </c:pt>
                <c:pt idx="310">
                  <c:v>45967</c:v>
                </c:pt>
                <c:pt idx="311">
                  <c:v>45968</c:v>
                </c:pt>
                <c:pt idx="312">
                  <c:v>45969</c:v>
                </c:pt>
                <c:pt idx="313">
                  <c:v>45970</c:v>
                </c:pt>
                <c:pt idx="314">
                  <c:v>45971</c:v>
                </c:pt>
                <c:pt idx="315">
                  <c:v>45972</c:v>
                </c:pt>
                <c:pt idx="316">
                  <c:v>45973</c:v>
                </c:pt>
                <c:pt idx="317">
                  <c:v>45974</c:v>
                </c:pt>
                <c:pt idx="318">
                  <c:v>45975</c:v>
                </c:pt>
                <c:pt idx="319">
                  <c:v>45976</c:v>
                </c:pt>
                <c:pt idx="320">
                  <c:v>45977</c:v>
                </c:pt>
                <c:pt idx="321">
                  <c:v>45978</c:v>
                </c:pt>
                <c:pt idx="322">
                  <c:v>45979</c:v>
                </c:pt>
                <c:pt idx="323">
                  <c:v>45980</c:v>
                </c:pt>
                <c:pt idx="324">
                  <c:v>45981</c:v>
                </c:pt>
                <c:pt idx="325">
                  <c:v>45982</c:v>
                </c:pt>
                <c:pt idx="326">
                  <c:v>45983</c:v>
                </c:pt>
                <c:pt idx="327">
                  <c:v>45984</c:v>
                </c:pt>
                <c:pt idx="328">
                  <c:v>45985</c:v>
                </c:pt>
                <c:pt idx="329">
                  <c:v>45986</c:v>
                </c:pt>
                <c:pt idx="330">
                  <c:v>45987</c:v>
                </c:pt>
                <c:pt idx="331">
                  <c:v>45988</c:v>
                </c:pt>
                <c:pt idx="332">
                  <c:v>45989</c:v>
                </c:pt>
                <c:pt idx="333">
                  <c:v>45990</c:v>
                </c:pt>
                <c:pt idx="334">
                  <c:v>45991</c:v>
                </c:pt>
                <c:pt idx="335">
                  <c:v>45992</c:v>
                </c:pt>
                <c:pt idx="336">
                  <c:v>45993</c:v>
                </c:pt>
                <c:pt idx="337">
                  <c:v>45994</c:v>
                </c:pt>
                <c:pt idx="338">
                  <c:v>45995</c:v>
                </c:pt>
                <c:pt idx="339">
                  <c:v>45996</c:v>
                </c:pt>
                <c:pt idx="340">
                  <c:v>45997</c:v>
                </c:pt>
                <c:pt idx="341">
                  <c:v>45998</c:v>
                </c:pt>
                <c:pt idx="342">
                  <c:v>45999</c:v>
                </c:pt>
                <c:pt idx="343">
                  <c:v>46000</c:v>
                </c:pt>
                <c:pt idx="344">
                  <c:v>46001</c:v>
                </c:pt>
                <c:pt idx="345">
                  <c:v>46002</c:v>
                </c:pt>
                <c:pt idx="346">
                  <c:v>46003</c:v>
                </c:pt>
                <c:pt idx="347">
                  <c:v>46004</c:v>
                </c:pt>
                <c:pt idx="348">
                  <c:v>46005</c:v>
                </c:pt>
                <c:pt idx="349">
                  <c:v>46006</c:v>
                </c:pt>
                <c:pt idx="350">
                  <c:v>46007</c:v>
                </c:pt>
                <c:pt idx="351">
                  <c:v>46008</c:v>
                </c:pt>
                <c:pt idx="352">
                  <c:v>46009</c:v>
                </c:pt>
                <c:pt idx="353">
                  <c:v>46010</c:v>
                </c:pt>
                <c:pt idx="354">
                  <c:v>46011</c:v>
                </c:pt>
                <c:pt idx="355">
                  <c:v>46012</c:v>
                </c:pt>
                <c:pt idx="356">
                  <c:v>46013</c:v>
                </c:pt>
                <c:pt idx="357">
                  <c:v>46014</c:v>
                </c:pt>
                <c:pt idx="358">
                  <c:v>46015</c:v>
                </c:pt>
                <c:pt idx="359">
                  <c:v>46016</c:v>
                </c:pt>
                <c:pt idx="360">
                  <c:v>46017</c:v>
                </c:pt>
                <c:pt idx="361">
                  <c:v>46018</c:v>
                </c:pt>
                <c:pt idx="362">
                  <c:v>46019</c:v>
                </c:pt>
                <c:pt idx="363">
                  <c:v>46020</c:v>
                </c:pt>
                <c:pt idx="364">
                  <c:v>46021</c:v>
                </c:pt>
                <c:pt idx="365">
                  <c:v>46022</c:v>
                </c:pt>
              </c:numCache>
            </c:numRef>
          </c:cat>
          <c:val>
            <c:numRef>
              <c:f>'Daily Running Totals'!$Y$2:$Y$367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  <c:pt idx="10">
                  <c:v>4</c:v>
                </c:pt>
                <c:pt idx="11">
                  <c:v>5</c:v>
                </c:pt>
                <c:pt idx="12">
                  <c:v>0</c:v>
                </c:pt>
                <c:pt idx="13">
                  <c:v>1</c:v>
                </c:pt>
                <c:pt idx="14">
                  <c:v>2</c:v>
                </c:pt>
                <c:pt idx="15">
                  <c:v>3</c:v>
                </c:pt>
                <c:pt idx="16">
                  <c:v>0</c:v>
                </c:pt>
                <c:pt idx="17">
                  <c:v>1</c:v>
                </c:pt>
                <c:pt idx="18">
                  <c:v>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2</c:v>
                </c:pt>
                <c:pt idx="24">
                  <c:v>3</c:v>
                </c:pt>
                <c:pt idx="25">
                  <c:v>0</c:v>
                </c:pt>
                <c:pt idx="26">
                  <c:v>1</c:v>
                </c:pt>
                <c:pt idx="27">
                  <c:v>2</c:v>
                </c:pt>
                <c:pt idx="28">
                  <c:v>3</c:v>
                </c:pt>
                <c:pt idx="29">
                  <c:v>0</c:v>
                </c:pt>
                <c:pt idx="30">
                  <c:v>1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2</c:v>
                </c:pt>
                <c:pt idx="38">
                  <c:v>3</c:v>
                </c:pt>
                <c:pt idx="39">
                  <c:v>4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1</c:v>
                </c:pt>
                <c:pt idx="45">
                  <c:v>0</c:v>
                </c:pt>
                <c:pt idx="46">
                  <c:v>0</c:v>
                </c:pt>
                <c:pt idx="47">
                  <c:v>1</c:v>
                </c:pt>
                <c:pt idx="48">
                  <c:v>2</c:v>
                </c:pt>
                <c:pt idx="49">
                  <c:v>3</c:v>
                </c:pt>
                <c:pt idx="50">
                  <c:v>4</c:v>
                </c:pt>
                <c:pt idx="51">
                  <c:v>5</c:v>
                </c:pt>
                <c:pt idx="52">
                  <c:v>6</c:v>
                </c:pt>
                <c:pt idx="53">
                  <c:v>7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1</c:v>
                </c:pt>
                <c:pt idx="58">
                  <c:v>2</c:v>
                </c:pt>
                <c:pt idx="59">
                  <c:v>3</c:v>
                </c:pt>
                <c:pt idx="60">
                  <c:v>4</c:v>
                </c:pt>
                <c:pt idx="61">
                  <c:v>0</c:v>
                </c:pt>
                <c:pt idx="62">
                  <c:v>1</c:v>
                </c:pt>
                <c:pt idx="63">
                  <c:v>2</c:v>
                </c:pt>
                <c:pt idx="64">
                  <c:v>3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1</c:v>
                </c:pt>
                <c:pt idx="71">
                  <c:v>2</c:v>
                </c:pt>
                <c:pt idx="72">
                  <c:v>0</c:v>
                </c:pt>
                <c:pt idx="73">
                  <c:v>0</c:v>
                </c:pt>
                <c:pt idx="74">
                  <c:v>1</c:v>
                </c:pt>
                <c:pt idx="75">
                  <c:v>2</c:v>
                </c:pt>
                <c:pt idx="76">
                  <c:v>3</c:v>
                </c:pt>
                <c:pt idx="77">
                  <c:v>4</c:v>
                </c:pt>
                <c:pt idx="78">
                  <c:v>5</c:v>
                </c:pt>
                <c:pt idx="79">
                  <c:v>6</c:v>
                </c:pt>
                <c:pt idx="80">
                  <c:v>7</c:v>
                </c:pt>
                <c:pt idx="81">
                  <c:v>8</c:v>
                </c:pt>
                <c:pt idx="82">
                  <c:v>9</c:v>
                </c:pt>
                <c:pt idx="83">
                  <c:v>10</c:v>
                </c:pt>
                <c:pt idx="84">
                  <c:v>11</c:v>
                </c:pt>
                <c:pt idx="85">
                  <c:v>12</c:v>
                </c:pt>
                <c:pt idx="86">
                  <c:v>13</c:v>
                </c:pt>
                <c:pt idx="87">
                  <c:v>14</c:v>
                </c:pt>
                <c:pt idx="88">
                  <c:v>15</c:v>
                </c:pt>
                <c:pt idx="89">
                  <c:v>16</c:v>
                </c:pt>
                <c:pt idx="90">
                  <c:v>17</c:v>
                </c:pt>
                <c:pt idx="91">
                  <c:v>18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1</c:v>
                </c:pt>
                <c:pt idx="115">
                  <c:v>2</c:v>
                </c:pt>
                <c:pt idx="116">
                  <c:v>3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1</c:v>
                </c:pt>
                <c:pt idx="164">
                  <c:v>2</c:v>
                </c:pt>
                <c:pt idx="165">
                  <c:v>3</c:v>
                </c:pt>
                <c:pt idx="166">
                  <c:v>0</c:v>
                </c:pt>
                <c:pt idx="167">
                  <c:v>1</c:v>
                </c:pt>
                <c:pt idx="168">
                  <c:v>2</c:v>
                </c:pt>
                <c:pt idx="169">
                  <c:v>3</c:v>
                </c:pt>
                <c:pt idx="170">
                  <c:v>4</c:v>
                </c:pt>
                <c:pt idx="171">
                  <c:v>5</c:v>
                </c:pt>
                <c:pt idx="172">
                  <c:v>6</c:v>
                </c:pt>
                <c:pt idx="173">
                  <c:v>7</c:v>
                </c:pt>
                <c:pt idx="174">
                  <c:v>8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1</c:v>
                </c:pt>
                <c:pt idx="181">
                  <c:v>2</c:v>
                </c:pt>
                <c:pt idx="182">
                  <c:v>3</c:v>
                </c:pt>
                <c:pt idx="183">
                  <c:v>4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1</c:v>
                </c:pt>
                <c:pt idx="200">
                  <c:v>2</c:v>
                </c:pt>
                <c:pt idx="201">
                  <c:v>3</c:v>
                </c:pt>
                <c:pt idx="202">
                  <c:v>4</c:v>
                </c:pt>
                <c:pt idx="203">
                  <c:v>5</c:v>
                </c:pt>
                <c:pt idx="204">
                  <c:v>0</c:v>
                </c:pt>
                <c:pt idx="205">
                  <c:v>1</c:v>
                </c:pt>
                <c:pt idx="206">
                  <c:v>2</c:v>
                </c:pt>
                <c:pt idx="207">
                  <c:v>3</c:v>
                </c:pt>
                <c:pt idx="208">
                  <c:v>4</c:v>
                </c:pt>
                <c:pt idx="209">
                  <c:v>5</c:v>
                </c:pt>
                <c:pt idx="210">
                  <c:v>6</c:v>
                </c:pt>
                <c:pt idx="211">
                  <c:v>7</c:v>
                </c:pt>
                <c:pt idx="212">
                  <c:v>8</c:v>
                </c:pt>
                <c:pt idx="213">
                  <c:v>9</c:v>
                </c:pt>
                <c:pt idx="214">
                  <c:v>10</c:v>
                </c:pt>
                <c:pt idx="215">
                  <c:v>11</c:v>
                </c:pt>
                <c:pt idx="216">
                  <c:v>12</c:v>
                </c:pt>
                <c:pt idx="217">
                  <c:v>13</c:v>
                </c:pt>
                <c:pt idx="218">
                  <c:v>14</c:v>
                </c:pt>
                <c:pt idx="219">
                  <c:v>15</c:v>
                </c:pt>
                <c:pt idx="220">
                  <c:v>16</c:v>
                </c:pt>
                <c:pt idx="221">
                  <c:v>17</c:v>
                </c:pt>
                <c:pt idx="222">
                  <c:v>18</c:v>
                </c:pt>
                <c:pt idx="223">
                  <c:v>19</c:v>
                </c:pt>
                <c:pt idx="224">
                  <c:v>20</c:v>
                </c:pt>
                <c:pt idx="225">
                  <c:v>21</c:v>
                </c:pt>
                <c:pt idx="226">
                  <c:v>22</c:v>
                </c:pt>
                <c:pt idx="227">
                  <c:v>23</c:v>
                </c:pt>
                <c:pt idx="228">
                  <c:v>24</c:v>
                </c:pt>
                <c:pt idx="229">
                  <c:v>25</c:v>
                </c:pt>
                <c:pt idx="230">
                  <c:v>26</c:v>
                </c:pt>
                <c:pt idx="231">
                  <c:v>27</c:v>
                </c:pt>
                <c:pt idx="232">
                  <c:v>28</c:v>
                </c:pt>
                <c:pt idx="233">
                  <c:v>29</c:v>
                </c:pt>
                <c:pt idx="234">
                  <c:v>30</c:v>
                </c:pt>
                <c:pt idx="235">
                  <c:v>31</c:v>
                </c:pt>
                <c:pt idx="236">
                  <c:v>32</c:v>
                </c:pt>
                <c:pt idx="237">
                  <c:v>33</c:v>
                </c:pt>
                <c:pt idx="238">
                  <c:v>34</c:v>
                </c:pt>
                <c:pt idx="239">
                  <c:v>35</c:v>
                </c:pt>
                <c:pt idx="240">
                  <c:v>36</c:v>
                </c:pt>
                <c:pt idx="241">
                  <c:v>37</c:v>
                </c:pt>
                <c:pt idx="242">
                  <c:v>38</c:v>
                </c:pt>
                <c:pt idx="243">
                  <c:v>39</c:v>
                </c:pt>
                <c:pt idx="244">
                  <c:v>40</c:v>
                </c:pt>
                <c:pt idx="245">
                  <c:v>41</c:v>
                </c:pt>
                <c:pt idx="246">
                  <c:v>42</c:v>
                </c:pt>
                <c:pt idx="247">
                  <c:v>43</c:v>
                </c:pt>
                <c:pt idx="248">
                  <c:v>44</c:v>
                </c:pt>
                <c:pt idx="249">
                  <c:v>45</c:v>
                </c:pt>
                <c:pt idx="250">
                  <c:v>46</c:v>
                </c:pt>
                <c:pt idx="251">
                  <c:v>47</c:v>
                </c:pt>
                <c:pt idx="252">
                  <c:v>48</c:v>
                </c:pt>
                <c:pt idx="253">
                  <c:v>49</c:v>
                </c:pt>
                <c:pt idx="254">
                  <c:v>50</c:v>
                </c:pt>
                <c:pt idx="255">
                  <c:v>51</c:v>
                </c:pt>
                <c:pt idx="256">
                  <c:v>52</c:v>
                </c:pt>
                <c:pt idx="257">
                  <c:v>53</c:v>
                </c:pt>
                <c:pt idx="258">
                  <c:v>54</c:v>
                </c:pt>
                <c:pt idx="259">
                  <c:v>55</c:v>
                </c:pt>
                <c:pt idx="260">
                  <c:v>56</c:v>
                </c:pt>
                <c:pt idx="261">
                  <c:v>57</c:v>
                </c:pt>
                <c:pt idx="262">
                  <c:v>58</c:v>
                </c:pt>
                <c:pt idx="263">
                  <c:v>59</c:v>
                </c:pt>
                <c:pt idx="264">
                  <c:v>60</c:v>
                </c:pt>
                <c:pt idx="265">
                  <c:v>61</c:v>
                </c:pt>
                <c:pt idx="266">
                  <c:v>62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1</c:v>
                </c:pt>
                <c:pt idx="275">
                  <c:v>2</c:v>
                </c:pt>
                <c:pt idx="276">
                  <c:v>3</c:v>
                </c:pt>
                <c:pt idx="277">
                  <c:v>4</c:v>
                </c:pt>
                <c:pt idx="278">
                  <c:v>5</c:v>
                </c:pt>
                <c:pt idx="279">
                  <c:v>6</c:v>
                </c:pt>
                <c:pt idx="280">
                  <c:v>7</c:v>
                </c:pt>
                <c:pt idx="281">
                  <c:v>0</c:v>
                </c:pt>
                <c:pt idx="282">
                  <c:v>1</c:v>
                </c:pt>
                <c:pt idx="283">
                  <c:v>2</c:v>
                </c:pt>
                <c:pt idx="284">
                  <c:v>3</c:v>
                </c:pt>
                <c:pt idx="285">
                  <c:v>4</c:v>
                </c:pt>
                <c:pt idx="286">
                  <c:v>5</c:v>
                </c:pt>
                <c:pt idx="287">
                  <c:v>6</c:v>
                </c:pt>
                <c:pt idx="288">
                  <c:v>7</c:v>
                </c:pt>
                <c:pt idx="289">
                  <c:v>8</c:v>
                </c:pt>
                <c:pt idx="290">
                  <c:v>9</c:v>
                </c:pt>
                <c:pt idx="291">
                  <c:v>10</c:v>
                </c:pt>
                <c:pt idx="292">
                  <c:v>11</c:v>
                </c:pt>
                <c:pt idx="293">
                  <c:v>12</c:v>
                </c:pt>
                <c:pt idx="294">
                  <c:v>13</c:v>
                </c:pt>
                <c:pt idx="295">
                  <c:v>14</c:v>
                </c:pt>
                <c:pt idx="296">
                  <c:v>15</c:v>
                </c:pt>
                <c:pt idx="297">
                  <c:v>16</c:v>
                </c:pt>
                <c:pt idx="298">
                  <c:v>17</c:v>
                </c:pt>
                <c:pt idx="299">
                  <c:v>18</c:v>
                </c:pt>
                <c:pt idx="300">
                  <c:v>19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1</c:v>
                </c:pt>
                <c:pt idx="308">
                  <c:v>2</c:v>
                </c:pt>
                <c:pt idx="309">
                  <c:v>3</c:v>
                </c:pt>
                <c:pt idx="310">
                  <c:v>4</c:v>
                </c:pt>
                <c:pt idx="311">
                  <c:v>5</c:v>
                </c:pt>
                <c:pt idx="312">
                  <c:v>6</c:v>
                </c:pt>
                <c:pt idx="313">
                  <c:v>7</c:v>
                </c:pt>
                <c:pt idx="314">
                  <c:v>8</c:v>
                </c:pt>
                <c:pt idx="315">
                  <c:v>9</c:v>
                </c:pt>
                <c:pt idx="316">
                  <c:v>10</c:v>
                </c:pt>
                <c:pt idx="317">
                  <c:v>11</c:v>
                </c:pt>
                <c:pt idx="318">
                  <c:v>12</c:v>
                </c:pt>
                <c:pt idx="319">
                  <c:v>13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1</c:v>
                </c:pt>
                <c:pt idx="328">
                  <c:v>0</c:v>
                </c:pt>
                <c:pt idx="329">
                  <c:v>1</c:v>
                </c:pt>
                <c:pt idx="330">
                  <c:v>2</c:v>
                </c:pt>
                <c:pt idx="331">
                  <c:v>3</c:v>
                </c:pt>
                <c:pt idx="332">
                  <c:v>4</c:v>
                </c:pt>
                <c:pt idx="333">
                  <c:v>5</c:v>
                </c:pt>
                <c:pt idx="334">
                  <c:v>6</c:v>
                </c:pt>
                <c:pt idx="335">
                  <c:v>7</c:v>
                </c:pt>
                <c:pt idx="336">
                  <c:v>8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1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75E6-43D4-B236-93EF1B7B69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41127199"/>
        <c:axId val="1741127679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'Daily Running Totals'!$A$2:$A$367</c15:sqref>
                        </c15:formulaRef>
                      </c:ext>
                    </c:extLst>
                    <c:numCache>
                      <c:formatCode>d\-mmm</c:formatCode>
                      <c:ptCount val="366"/>
                      <c:pt idx="0">
                        <c:v>45658</c:v>
                      </c:pt>
                      <c:pt idx="1">
                        <c:v>45659</c:v>
                      </c:pt>
                      <c:pt idx="2">
                        <c:v>45660</c:v>
                      </c:pt>
                      <c:pt idx="3">
                        <c:v>45661</c:v>
                      </c:pt>
                      <c:pt idx="4">
                        <c:v>45662</c:v>
                      </c:pt>
                      <c:pt idx="5">
                        <c:v>45663</c:v>
                      </c:pt>
                      <c:pt idx="6">
                        <c:v>45664</c:v>
                      </c:pt>
                      <c:pt idx="7">
                        <c:v>45665</c:v>
                      </c:pt>
                      <c:pt idx="8">
                        <c:v>45666</c:v>
                      </c:pt>
                      <c:pt idx="9">
                        <c:v>45667</c:v>
                      </c:pt>
                      <c:pt idx="10">
                        <c:v>45668</c:v>
                      </c:pt>
                      <c:pt idx="11">
                        <c:v>45669</c:v>
                      </c:pt>
                      <c:pt idx="12">
                        <c:v>45670</c:v>
                      </c:pt>
                      <c:pt idx="13">
                        <c:v>45671</c:v>
                      </c:pt>
                      <c:pt idx="14">
                        <c:v>45672</c:v>
                      </c:pt>
                      <c:pt idx="15">
                        <c:v>45673</c:v>
                      </c:pt>
                      <c:pt idx="16">
                        <c:v>45674</c:v>
                      </c:pt>
                      <c:pt idx="17">
                        <c:v>45675</c:v>
                      </c:pt>
                      <c:pt idx="18">
                        <c:v>45676</c:v>
                      </c:pt>
                      <c:pt idx="19">
                        <c:v>45677</c:v>
                      </c:pt>
                      <c:pt idx="20">
                        <c:v>45678</c:v>
                      </c:pt>
                      <c:pt idx="21">
                        <c:v>45679</c:v>
                      </c:pt>
                      <c:pt idx="22">
                        <c:v>45680</c:v>
                      </c:pt>
                      <c:pt idx="23">
                        <c:v>45681</c:v>
                      </c:pt>
                      <c:pt idx="24">
                        <c:v>45682</c:v>
                      </c:pt>
                      <c:pt idx="25">
                        <c:v>45683</c:v>
                      </c:pt>
                      <c:pt idx="26">
                        <c:v>45684</c:v>
                      </c:pt>
                      <c:pt idx="27">
                        <c:v>45685</c:v>
                      </c:pt>
                      <c:pt idx="28">
                        <c:v>45686</c:v>
                      </c:pt>
                      <c:pt idx="29">
                        <c:v>45687</c:v>
                      </c:pt>
                      <c:pt idx="30">
                        <c:v>45688</c:v>
                      </c:pt>
                      <c:pt idx="31">
                        <c:v>45689</c:v>
                      </c:pt>
                      <c:pt idx="32">
                        <c:v>45690</c:v>
                      </c:pt>
                      <c:pt idx="33">
                        <c:v>45691</c:v>
                      </c:pt>
                      <c:pt idx="34">
                        <c:v>45692</c:v>
                      </c:pt>
                      <c:pt idx="35">
                        <c:v>45693</c:v>
                      </c:pt>
                      <c:pt idx="36">
                        <c:v>45694</c:v>
                      </c:pt>
                      <c:pt idx="37">
                        <c:v>45695</c:v>
                      </c:pt>
                      <c:pt idx="38">
                        <c:v>45696</c:v>
                      </c:pt>
                      <c:pt idx="39">
                        <c:v>45697</c:v>
                      </c:pt>
                      <c:pt idx="40">
                        <c:v>45698</c:v>
                      </c:pt>
                      <c:pt idx="41">
                        <c:v>45699</c:v>
                      </c:pt>
                      <c:pt idx="42">
                        <c:v>45700</c:v>
                      </c:pt>
                      <c:pt idx="43">
                        <c:v>45701</c:v>
                      </c:pt>
                      <c:pt idx="44">
                        <c:v>45702</c:v>
                      </c:pt>
                      <c:pt idx="45">
                        <c:v>45703</c:v>
                      </c:pt>
                      <c:pt idx="46">
                        <c:v>45704</c:v>
                      </c:pt>
                      <c:pt idx="47">
                        <c:v>45705</c:v>
                      </c:pt>
                      <c:pt idx="48">
                        <c:v>45706</c:v>
                      </c:pt>
                      <c:pt idx="49">
                        <c:v>45707</c:v>
                      </c:pt>
                      <c:pt idx="50">
                        <c:v>45708</c:v>
                      </c:pt>
                      <c:pt idx="51">
                        <c:v>45709</c:v>
                      </c:pt>
                      <c:pt idx="52">
                        <c:v>45710</c:v>
                      </c:pt>
                      <c:pt idx="53">
                        <c:v>45711</c:v>
                      </c:pt>
                      <c:pt idx="54">
                        <c:v>45712</c:v>
                      </c:pt>
                      <c:pt idx="55">
                        <c:v>45713</c:v>
                      </c:pt>
                      <c:pt idx="56">
                        <c:v>45714</c:v>
                      </c:pt>
                      <c:pt idx="57">
                        <c:v>45715</c:v>
                      </c:pt>
                      <c:pt idx="58">
                        <c:v>45716</c:v>
                      </c:pt>
                      <c:pt idx="59">
                        <c:v>45351</c:v>
                      </c:pt>
                      <c:pt idx="60">
                        <c:v>45717</c:v>
                      </c:pt>
                      <c:pt idx="61">
                        <c:v>45718</c:v>
                      </c:pt>
                      <c:pt idx="62">
                        <c:v>45719</c:v>
                      </c:pt>
                      <c:pt idx="63">
                        <c:v>45720</c:v>
                      </c:pt>
                      <c:pt idx="64">
                        <c:v>45721</c:v>
                      </c:pt>
                      <c:pt idx="65">
                        <c:v>45722</c:v>
                      </c:pt>
                      <c:pt idx="66">
                        <c:v>45723</c:v>
                      </c:pt>
                      <c:pt idx="67">
                        <c:v>45724</c:v>
                      </c:pt>
                      <c:pt idx="68">
                        <c:v>45725</c:v>
                      </c:pt>
                      <c:pt idx="69">
                        <c:v>45726</c:v>
                      </c:pt>
                      <c:pt idx="70">
                        <c:v>45727</c:v>
                      </c:pt>
                      <c:pt idx="71">
                        <c:v>45728</c:v>
                      </c:pt>
                      <c:pt idx="72">
                        <c:v>45729</c:v>
                      </c:pt>
                      <c:pt idx="73">
                        <c:v>45730</c:v>
                      </c:pt>
                      <c:pt idx="74">
                        <c:v>45731</c:v>
                      </c:pt>
                      <c:pt idx="75">
                        <c:v>45732</c:v>
                      </c:pt>
                      <c:pt idx="76">
                        <c:v>45733</c:v>
                      </c:pt>
                      <c:pt idx="77">
                        <c:v>45734</c:v>
                      </c:pt>
                      <c:pt idx="78">
                        <c:v>45735</c:v>
                      </c:pt>
                      <c:pt idx="79">
                        <c:v>45736</c:v>
                      </c:pt>
                      <c:pt idx="80">
                        <c:v>45737</c:v>
                      </c:pt>
                      <c:pt idx="81">
                        <c:v>45738</c:v>
                      </c:pt>
                      <c:pt idx="82">
                        <c:v>45739</c:v>
                      </c:pt>
                      <c:pt idx="83">
                        <c:v>45740</c:v>
                      </c:pt>
                      <c:pt idx="84">
                        <c:v>45741</c:v>
                      </c:pt>
                      <c:pt idx="85">
                        <c:v>45742</c:v>
                      </c:pt>
                      <c:pt idx="86">
                        <c:v>45743</c:v>
                      </c:pt>
                      <c:pt idx="87">
                        <c:v>45744</c:v>
                      </c:pt>
                      <c:pt idx="88">
                        <c:v>45745</c:v>
                      </c:pt>
                      <c:pt idx="89">
                        <c:v>45746</c:v>
                      </c:pt>
                      <c:pt idx="90">
                        <c:v>45747</c:v>
                      </c:pt>
                      <c:pt idx="91">
                        <c:v>45748</c:v>
                      </c:pt>
                      <c:pt idx="92">
                        <c:v>45749</c:v>
                      </c:pt>
                      <c:pt idx="93">
                        <c:v>45750</c:v>
                      </c:pt>
                      <c:pt idx="94">
                        <c:v>45751</c:v>
                      </c:pt>
                      <c:pt idx="95">
                        <c:v>45752</c:v>
                      </c:pt>
                      <c:pt idx="96">
                        <c:v>45753</c:v>
                      </c:pt>
                      <c:pt idx="97">
                        <c:v>45754</c:v>
                      </c:pt>
                      <c:pt idx="98">
                        <c:v>45755</c:v>
                      </c:pt>
                      <c:pt idx="99">
                        <c:v>45756</c:v>
                      </c:pt>
                      <c:pt idx="100">
                        <c:v>45757</c:v>
                      </c:pt>
                      <c:pt idx="101">
                        <c:v>45758</c:v>
                      </c:pt>
                      <c:pt idx="102">
                        <c:v>45759</c:v>
                      </c:pt>
                      <c:pt idx="103">
                        <c:v>45760</c:v>
                      </c:pt>
                      <c:pt idx="104">
                        <c:v>45761</c:v>
                      </c:pt>
                      <c:pt idx="105">
                        <c:v>45762</c:v>
                      </c:pt>
                      <c:pt idx="106">
                        <c:v>45763</c:v>
                      </c:pt>
                      <c:pt idx="107">
                        <c:v>45764</c:v>
                      </c:pt>
                      <c:pt idx="108">
                        <c:v>45765</c:v>
                      </c:pt>
                      <c:pt idx="109">
                        <c:v>45766</c:v>
                      </c:pt>
                      <c:pt idx="110">
                        <c:v>45767</c:v>
                      </c:pt>
                      <c:pt idx="111">
                        <c:v>45768</c:v>
                      </c:pt>
                      <c:pt idx="112">
                        <c:v>45769</c:v>
                      </c:pt>
                      <c:pt idx="113">
                        <c:v>45770</c:v>
                      </c:pt>
                      <c:pt idx="114">
                        <c:v>45771</c:v>
                      </c:pt>
                      <c:pt idx="115">
                        <c:v>45772</c:v>
                      </c:pt>
                      <c:pt idx="116">
                        <c:v>45773</c:v>
                      </c:pt>
                      <c:pt idx="117">
                        <c:v>45774</c:v>
                      </c:pt>
                      <c:pt idx="118">
                        <c:v>45775</c:v>
                      </c:pt>
                      <c:pt idx="119">
                        <c:v>45776</c:v>
                      </c:pt>
                      <c:pt idx="120">
                        <c:v>45777</c:v>
                      </c:pt>
                      <c:pt idx="121">
                        <c:v>45778</c:v>
                      </c:pt>
                      <c:pt idx="122">
                        <c:v>45779</c:v>
                      </c:pt>
                      <c:pt idx="123">
                        <c:v>45780</c:v>
                      </c:pt>
                      <c:pt idx="124">
                        <c:v>45781</c:v>
                      </c:pt>
                      <c:pt idx="125">
                        <c:v>45782</c:v>
                      </c:pt>
                      <c:pt idx="126">
                        <c:v>45783</c:v>
                      </c:pt>
                      <c:pt idx="127">
                        <c:v>45784</c:v>
                      </c:pt>
                      <c:pt idx="128">
                        <c:v>45785</c:v>
                      </c:pt>
                      <c:pt idx="129">
                        <c:v>45786</c:v>
                      </c:pt>
                      <c:pt idx="130">
                        <c:v>45787</c:v>
                      </c:pt>
                      <c:pt idx="131">
                        <c:v>45788</c:v>
                      </c:pt>
                      <c:pt idx="132">
                        <c:v>45789</c:v>
                      </c:pt>
                      <c:pt idx="133">
                        <c:v>45790</c:v>
                      </c:pt>
                      <c:pt idx="134">
                        <c:v>45791</c:v>
                      </c:pt>
                      <c:pt idx="135">
                        <c:v>45792</c:v>
                      </c:pt>
                      <c:pt idx="136">
                        <c:v>45793</c:v>
                      </c:pt>
                      <c:pt idx="137">
                        <c:v>45794</c:v>
                      </c:pt>
                      <c:pt idx="138">
                        <c:v>45795</c:v>
                      </c:pt>
                      <c:pt idx="139">
                        <c:v>45796</c:v>
                      </c:pt>
                      <c:pt idx="140">
                        <c:v>45797</c:v>
                      </c:pt>
                      <c:pt idx="141">
                        <c:v>45798</c:v>
                      </c:pt>
                      <c:pt idx="142">
                        <c:v>45799</c:v>
                      </c:pt>
                      <c:pt idx="143">
                        <c:v>45800</c:v>
                      </c:pt>
                      <c:pt idx="144">
                        <c:v>45801</c:v>
                      </c:pt>
                      <c:pt idx="145">
                        <c:v>45802</c:v>
                      </c:pt>
                      <c:pt idx="146">
                        <c:v>45803</c:v>
                      </c:pt>
                      <c:pt idx="147">
                        <c:v>45804</c:v>
                      </c:pt>
                      <c:pt idx="148">
                        <c:v>45805</c:v>
                      </c:pt>
                      <c:pt idx="149">
                        <c:v>45806</c:v>
                      </c:pt>
                      <c:pt idx="150">
                        <c:v>45807</c:v>
                      </c:pt>
                      <c:pt idx="151">
                        <c:v>45808</c:v>
                      </c:pt>
                      <c:pt idx="152">
                        <c:v>45809</c:v>
                      </c:pt>
                      <c:pt idx="153">
                        <c:v>45810</c:v>
                      </c:pt>
                      <c:pt idx="154">
                        <c:v>45811</c:v>
                      </c:pt>
                      <c:pt idx="155">
                        <c:v>45812</c:v>
                      </c:pt>
                      <c:pt idx="156">
                        <c:v>45813</c:v>
                      </c:pt>
                      <c:pt idx="157">
                        <c:v>45814</c:v>
                      </c:pt>
                      <c:pt idx="158">
                        <c:v>45815</c:v>
                      </c:pt>
                      <c:pt idx="159">
                        <c:v>45816</c:v>
                      </c:pt>
                      <c:pt idx="160">
                        <c:v>45817</c:v>
                      </c:pt>
                      <c:pt idx="161">
                        <c:v>45818</c:v>
                      </c:pt>
                      <c:pt idx="162">
                        <c:v>45819</c:v>
                      </c:pt>
                      <c:pt idx="163">
                        <c:v>45820</c:v>
                      </c:pt>
                      <c:pt idx="164">
                        <c:v>45821</c:v>
                      </c:pt>
                      <c:pt idx="165">
                        <c:v>45822</c:v>
                      </c:pt>
                      <c:pt idx="166">
                        <c:v>45823</c:v>
                      </c:pt>
                      <c:pt idx="167">
                        <c:v>45824</c:v>
                      </c:pt>
                      <c:pt idx="168">
                        <c:v>45825</c:v>
                      </c:pt>
                      <c:pt idx="169">
                        <c:v>45826</c:v>
                      </c:pt>
                      <c:pt idx="170">
                        <c:v>45827</c:v>
                      </c:pt>
                      <c:pt idx="171">
                        <c:v>45828</c:v>
                      </c:pt>
                      <c:pt idx="172">
                        <c:v>45829</c:v>
                      </c:pt>
                      <c:pt idx="173">
                        <c:v>45830</c:v>
                      </c:pt>
                      <c:pt idx="174">
                        <c:v>45831</c:v>
                      </c:pt>
                      <c:pt idx="175">
                        <c:v>45832</c:v>
                      </c:pt>
                      <c:pt idx="176">
                        <c:v>45833</c:v>
                      </c:pt>
                      <c:pt idx="177">
                        <c:v>45834</c:v>
                      </c:pt>
                      <c:pt idx="178">
                        <c:v>45835</c:v>
                      </c:pt>
                      <c:pt idx="179">
                        <c:v>45836</c:v>
                      </c:pt>
                      <c:pt idx="180">
                        <c:v>45837</c:v>
                      </c:pt>
                      <c:pt idx="181">
                        <c:v>45838</c:v>
                      </c:pt>
                      <c:pt idx="182">
                        <c:v>45839</c:v>
                      </c:pt>
                      <c:pt idx="183">
                        <c:v>45840</c:v>
                      </c:pt>
                      <c:pt idx="184">
                        <c:v>45841</c:v>
                      </c:pt>
                      <c:pt idx="185">
                        <c:v>45842</c:v>
                      </c:pt>
                      <c:pt idx="186">
                        <c:v>45843</c:v>
                      </c:pt>
                      <c:pt idx="187">
                        <c:v>45844</c:v>
                      </c:pt>
                      <c:pt idx="188">
                        <c:v>45845</c:v>
                      </c:pt>
                      <c:pt idx="189">
                        <c:v>45846</c:v>
                      </c:pt>
                      <c:pt idx="190">
                        <c:v>45847</c:v>
                      </c:pt>
                      <c:pt idx="191">
                        <c:v>45848</c:v>
                      </c:pt>
                      <c:pt idx="192">
                        <c:v>45849</c:v>
                      </c:pt>
                      <c:pt idx="193">
                        <c:v>45850</c:v>
                      </c:pt>
                      <c:pt idx="194">
                        <c:v>45851</c:v>
                      </c:pt>
                      <c:pt idx="195">
                        <c:v>45852</c:v>
                      </c:pt>
                      <c:pt idx="196">
                        <c:v>45853</c:v>
                      </c:pt>
                      <c:pt idx="197">
                        <c:v>45854</c:v>
                      </c:pt>
                      <c:pt idx="198">
                        <c:v>45855</c:v>
                      </c:pt>
                      <c:pt idx="199">
                        <c:v>45856</c:v>
                      </c:pt>
                      <c:pt idx="200">
                        <c:v>45857</c:v>
                      </c:pt>
                      <c:pt idx="201">
                        <c:v>45858</c:v>
                      </c:pt>
                      <c:pt idx="202">
                        <c:v>45859</c:v>
                      </c:pt>
                      <c:pt idx="203">
                        <c:v>45860</c:v>
                      </c:pt>
                      <c:pt idx="204">
                        <c:v>45861</c:v>
                      </c:pt>
                      <c:pt idx="205">
                        <c:v>45862</c:v>
                      </c:pt>
                      <c:pt idx="206">
                        <c:v>45863</c:v>
                      </c:pt>
                      <c:pt idx="207">
                        <c:v>45864</c:v>
                      </c:pt>
                      <c:pt idx="208">
                        <c:v>45865</c:v>
                      </c:pt>
                      <c:pt idx="209">
                        <c:v>45866</c:v>
                      </c:pt>
                      <c:pt idx="210">
                        <c:v>45867</c:v>
                      </c:pt>
                      <c:pt idx="211">
                        <c:v>45868</c:v>
                      </c:pt>
                      <c:pt idx="212">
                        <c:v>45869</c:v>
                      </c:pt>
                      <c:pt idx="213">
                        <c:v>45870</c:v>
                      </c:pt>
                      <c:pt idx="214">
                        <c:v>45871</c:v>
                      </c:pt>
                      <c:pt idx="215">
                        <c:v>45872</c:v>
                      </c:pt>
                      <c:pt idx="216">
                        <c:v>45873</c:v>
                      </c:pt>
                      <c:pt idx="217">
                        <c:v>45874</c:v>
                      </c:pt>
                      <c:pt idx="218">
                        <c:v>45875</c:v>
                      </c:pt>
                      <c:pt idx="219">
                        <c:v>45876</c:v>
                      </c:pt>
                      <c:pt idx="220">
                        <c:v>45877</c:v>
                      </c:pt>
                      <c:pt idx="221">
                        <c:v>45878</c:v>
                      </c:pt>
                      <c:pt idx="222">
                        <c:v>45879</c:v>
                      </c:pt>
                      <c:pt idx="223">
                        <c:v>45880</c:v>
                      </c:pt>
                      <c:pt idx="224">
                        <c:v>45881</c:v>
                      </c:pt>
                      <c:pt idx="225">
                        <c:v>45882</c:v>
                      </c:pt>
                      <c:pt idx="226">
                        <c:v>45883</c:v>
                      </c:pt>
                      <c:pt idx="227">
                        <c:v>45884</c:v>
                      </c:pt>
                      <c:pt idx="228">
                        <c:v>45885</c:v>
                      </c:pt>
                      <c:pt idx="229">
                        <c:v>45886</c:v>
                      </c:pt>
                      <c:pt idx="230">
                        <c:v>45887</c:v>
                      </c:pt>
                      <c:pt idx="231">
                        <c:v>45888</c:v>
                      </c:pt>
                      <c:pt idx="232">
                        <c:v>45889</c:v>
                      </c:pt>
                      <c:pt idx="233">
                        <c:v>45890</c:v>
                      </c:pt>
                      <c:pt idx="234">
                        <c:v>45891</c:v>
                      </c:pt>
                      <c:pt idx="235">
                        <c:v>45892</c:v>
                      </c:pt>
                      <c:pt idx="236">
                        <c:v>45893</c:v>
                      </c:pt>
                      <c:pt idx="237">
                        <c:v>45894</c:v>
                      </c:pt>
                      <c:pt idx="238">
                        <c:v>45895</c:v>
                      </c:pt>
                      <c:pt idx="239">
                        <c:v>45896</c:v>
                      </c:pt>
                      <c:pt idx="240">
                        <c:v>45897</c:v>
                      </c:pt>
                      <c:pt idx="241">
                        <c:v>45898</c:v>
                      </c:pt>
                      <c:pt idx="242">
                        <c:v>45899</c:v>
                      </c:pt>
                      <c:pt idx="243">
                        <c:v>45900</c:v>
                      </c:pt>
                      <c:pt idx="244">
                        <c:v>45901</c:v>
                      </c:pt>
                      <c:pt idx="245">
                        <c:v>45902</c:v>
                      </c:pt>
                      <c:pt idx="246">
                        <c:v>45903</c:v>
                      </c:pt>
                      <c:pt idx="247">
                        <c:v>45904</c:v>
                      </c:pt>
                      <c:pt idx="248">
                        <c:v>45905</c:v>
                      </c:pt>
                      <c:pt idx="249">
                        <c:v>45906</c:v>
                      </c:pt>
                      <c:pt idx="250">
                        <c:v>45907</c:v>
                      </c:pt>
                      <c:pt idx="251">
                        <c:v>45908</c:v>
                      </c:pt>
                      <c:pt idx="252">
                        <c:v>45909</c:v>
                      </c:pt>
                      <c:pt idx="253">
                        <c:v>45910</c:v>
                      </c:pt>
                      <c:pt idx="254">
                        <c:v>45911</c:v>
                      </c:pt>
                      <c:pt idx="255">
                        <c:v>45912</c:v>
                      </c:pt>
                      <c:pt idx="256">
                        <c:v>45913</c:v>
                      </c:pt>
                      <c:pt idx="257">
                        <c:v>45914</c:v>
                      </c:pt>
                      <c:pt idx="258">
                        <c:v>45915</c:v>
                      </c:pt>
                      <c:pt idx="259">
                        <c:v>45916</c:v>
                      </c:pt>
                      <c:pt idx="260">
                        <c:v>45917</c:v>
                      </c:pt>
                      <c:pt idx="261">
                        <c:v>45918</c:v>
                      </c:pt>
                      <c:pt idx="262">
                        <c:v>45919</c:v>
                      </c:pt>
                      <c:pt idx="263">
                        <c:v>45920</c:v>
                      </c:pt>
                      <c:pt idx="264">
                        <c:v>45921</c:v>
                      </c:pt>
                      <c:pt idx="265">
                        <c:v>45922</c:v>
                      </c:pt>
                      <c:pt idx="266">
                        <c:v>45923</c:v>
                      </c:pt>
                      <c:pt idx="267">
                        <c:v>45924</c:v>
                      </c:pt>
                      <c:pt idx="268">
                        <c:v>45925</c:v>
                      </c:pt>
                      <c:pt idx="269">
                        <c:v>45926</c:v>
                      </c:pt>
                      <c:pt idx="270">
                        <c:v>45927</c:v>
                      </c:pt>
                      <c:pt idx="271">
                        <c:v>45928</c:v>
                      </c:pt>
                      <c:pt idx="272">
                        <c:v>45929</c:v>
                      </c:pt>
                      <c:pt idx="273">
                        <c:v>45930</c:v>
                      </c:pt>
                      <c:pt idx="274">
                        <c:v>45931</c:v>
                      </c:pt>
                      <c:pt idx="275">
                        <c:v>45932</c:v>
                      </c:pt>
                      <c:pt idx="276">
                        <c:v>45933</c:v>
                      </c:pt>
                      <c:pt idx="277">
                        <c:v>45934</c:v>
                      </c:pt>
                      <c:pt idx="278">
                        <c:v>45935</c:v>
                      </c:pt>
                      <c:pt idx="279">
                        <c:v>45936</c:v>
                      </c:pt>
                      <c:pt idx="280">
                        <c:v>45937</c:v>
                      </c:pt>
                      <c:pt idx="281">
                        <c:v>45938</c:v>
                      </c:pt>
                      <c:pt idx="282">
                        <c:v>45939</c:v>
                      </c:pt>
                      <c:pt idx="283">
                        <c:v>45940</c:v>
                      </c:pt>
                      <c:pt idx="284">
                        <c:v>45941</c:v>
                      </c:pt>
                      <c:pt idx="285">
                        <c:v>45942</c:v>
                      </c:pt>
                      <c:pt idx="286">
                        <c:v>45943</c:v>
                      </c:pt>
                      <c:pt idx="287">
                        <c:v>45944</c:v>
                      </c:pt>
                      <c:pt idx="288">
                        <c:v>45945</c:v>
                      </c:pt>
                      <c:pt idx="289">
                        <c:v>45946</c:v>
                      </c:pt>
                      <c:pt idx="290">
                        <c:v>45947</c:v>
                      </c:pt>
                      <c:pt idx="291">
                        <c:v>45948</c:v>
                      </c:pt>
                      <c:pt idx="292">
                        <c:v>45949</c:v>
                      </c:pt>
                      <c:pt idx="293">
                        <c:v>45950</c:v>
                      </c:pt>
                      <c:pt idx="294">
                        <c:v>45951</c:v>
                      </c:pt>
                      <c:pt idx="295">
                        <c:v>45952</c:v>
                      </c:pt>
                      <c:pt idx="296">
                        <c:v>45953</c:v>
                      </c:pt>
                      <c:pt idx="297">
                        <c:v>45954</c:v>
                      </c:pt>
                      <c:pt idx="298">
                        <c:v>45955</c:v>
                      </c:pt>
                      <c:pt idx="299">
                        <c:v>45956</c:v>
                      </c:pt>
                      <c:pt idx="300">
                        <c:v>45957</c:v>
                      </c:pt>
                      <c:pt idx="301">
                        <c:v>45958</c:v>
                      </c:pt>
                      <c:pt idx="302">
                        <c:v>45959</c:v>
                      </c:pt>
                      <c:pt idx="303">
                        <c:v>45960</c:v>
                      </c:pt>
                      <c:pt idx="304">
                        <c:v>45961</c:v>
                      </c:pt>
                      <c:pt idx="305">
                        <c:v>45962</c:v>
                      </c:pt>
                      <c:pt idx="306">
                        <c:v>45963</c:v>
                      </c:pt>
                      <c:pt idx="307">
                        <c:v>45964</c:v>
                      </c:pt>
                      <c:pt idx="308">
                        <c:v>45965</c:v>
                      </c:pt>
                      <c:pt idx="309">
                        <c:v>45966</c:v>
                      </c:pt>
                      <c:pt idx="310">
                        <c:v>45967</c:v>
                      </c:pt>
                      <c:pt idx="311">
                        <c:v>45968</c:v>
                      </c:pt>
                      <c:pt idx="312">
                        <c:v>45969</c:v>
                      </c:pt>
                      <c:pt idx="313">
                        <c:v>45970</c:v>
                      </c:pt>
                      <c:pt idx="314">
                        <c:v>45971</c:v>
                      </c:pt>
                      <c:pt idx="315">
                        <c:v>45972</c:v>
                      </c:pt>
                      <c:pt idx="316">
                        <c:v>45973</c:v>
                      </c:pt>
                      <c:pt idx="317">
                        <c:v>45974</c:v>
                      </c:pt>
                      <c:pt idx="318">
                        <c:v>45975</c:v>
                      </c:pt>
                      <c:pt idx="319">
                        <c:v>45976</c:v>
                      </c:pt>
                      <c:pt idx="320">
                        <c:v>45977</c:v>
                      </c:pt>
                      <c:pt idx="321">
                        <c:v>45978</c:v>
                      </c:pt>
                      <c:pt idx="322">
                        <c:v>45979</c:v>
                      </c:pt>
                      <c:pt idx="323">
                        <c:v>45980</c:v>
                      </c:pt>
                      <c:pt idx="324">
                        <c:v>45981</c:v>
                      </c:pt>
                      <c:pt idx="325">
                        <c:v>45982</c:v>
                      </c:pt>
                      <c:pt idx="326">
                        <c:v>45983</c:v>
                      </c:pt>
                      <c:pt idx="327">
                        <c:v>45984</c:v>
                      </c:pt>
                      <c:pt idx="328">
                        <c:v>45985</c:v>
                      </c:pt>
                      <c:pt idx="329">
                        <c:v>45986</c:v>
                      </c:pt>
                      <c:pt idx="330">
                        <c:v>45987</c:v>
                      </c:pt>
                      <c:pt idx="331">
                        <c:v>45988</c:v>
                      </c:pt>
                      <c:pt idx="332">
                        <c:v>45989</c:v>
                      </c:pt>
                      <c:pt idx="333">
                        <c:v>45990</c:v>
                      </c:pt>
                      <c:pt idx="334">
                        <c:v>45991</c:v>
                      </c:pt>
                      <c:pt idx="335">
                        <c:v>45992</c:v>
                      </c:pt>
                      <c:pt idx="336">
                        <c:v>45993</c:v>
                      </c:pt>
                      <c:pt idx="337">
                        <c:v>45994</c:v>
                      </c:pt>
                      <c:pt idx="338">
                        <c:v>45995</c:v>
                      </c:pt>
                      <c:pt idx="339">
                        <c:v>45996</c:v>
                      </c:pt>
                      <c:pt idx="340">
                        <c:v>45997</c:v>
                      </c:pt>
                      <c:pt idx="341">
                        <c:v>45998</c:v>
                      </c:pt>
                      <c:pt idx="342">
                        <c:v>45999</c:v>
                      </c:pt>
                      <c:pt idx="343">
                        <c:v>46000</c:v>
                      </c:pt>
                      <c:pt idx="344">
                        <c:v>46001</c:v>
                      </c:pt>
                      <c:pt idx="345">
                        <c:v>46002</c:v>
                      </c:pt>
                      <c:pt idx="346">
                        <c:v>46003</c:v>
                      </c:pt>
                      <c:pt idx="347">
                        <c:v>46004</c:v>
                      </c:pt>
                      <c:pt idx="348">
                        <c:v>46005</c:v>
                      </c:pt>
                      <c:pt idx="349">
                        <c:v>46006</c:v>
                      </c:pt>
                      <c:pt idx="350">
                        <c:v>46007</c:v>
                      </c:pt>
                      <c:pt idx="351">
                        <c:v>46008</c:v>
                      </c:pt>
                      <c:pt idx="352">
                        <c:v>46009</c:v>
                      </c:pt>
                      <c:pt idx="353">
                        <c:v>46010</c:v>
                      </c:pt>
                      <c:pt idx="354">
                        <c:v>46011</c:v>
                      </c:pt>
                      <c:pt idx="355">
                        <c:v>46012</c:v>
                      </c:pt>
                      <c:pt idx="356">
                        <c:v>46013</c:v>
                      </c:pt>
                      <c:pt idx="357">
                        <c:v>46014</c:v>
                      </c:pt>
                      <c:pt idx="358">
                        <c:v>46015</c:v>
                      </c:pt>
                      <c:pt idx="359">
                        <c:v>46016</c:v>
                      </c:pt>
                      <c:pt idx="360">
                        <c:v>46017</c:v>
                      </c:pt>
                      <c:pt idx="361">
                        <c:v>46018</c:v>
                      </c:pt>
                      <c:pt idx="362">
                        <c:v>46019</c:v>
                      </c:pt>
                      <c:pt idx="363">
                        <c:v>46020</c:v>
                      </c:pt>
                      <c:pt idx="364">
                        <c:v>46021</c:v>
                      </c:pt>
                      <c:pt idx="365">
                        <c:v>46022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'Daily Running Totals'!$B$2:$B$367</c15:sqref>
                        </c15:formulaRef>
                      </c:ext>
                    </c:extLst>
                    <c:numCache>
                      <c:formatCode>0.0</c:formatCode>
                      <c:ptCount val="366"/>
                      <c:pt idx="0">
                        <c:v>7.8275346755981401</c:v>
                      </c:pt>
                      <c:pt idx="1">
                        <c:v>10.797656059265099</c:v>
                      </c:pt>
                      <c:pt idx="2">
                        <c:v>27.5934143066406</c:v>
                      </c:pt>
                      <c:pt idx="3">
                        <c:v>10.383561134338301</c:v>
                      </c:pt>
                      <c:pt idx="4">
                        <c:v>13.1780881881713</c:v>
                      </c:pt>
                      <c:pt idx="5">
                        <c:v>9.5829906463622994</c:v>
                      </c:pt>
                      <c:pt idx="6">
                        <c:v>2.6603875160217201</c:v>
                      </c:pt>
                      <c:pt idx="7">
                        <c:v>23.2111721038818</c:v>
                      </c:pt>
                      <c:pt idx="8">
                        <c:v>1.82915651798248</c:v>
                      </c:pt>
                      <c:pt idx="9">
                        <c:v>1.7978876829147299</c:v>
                      </c:pt>
                      <c:pt idx="10">
                        <c:v>1.7986599206924401</c:v>
                      </c:pt>
                      <c:pt idx="11">
                        <c:v>1.5331108570098799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0.50825333595275801</c:v>
                      </c:pt>
                      <c:pt idx="16">
                        <c:v>10.3404693603515</c:v>
                      </c:pt>
                      <c:pt idx="17">
                        <c:v>2.57131767272949</c:v>
                      </c:pt>
                      <c:pt idx="18">
                        <c:v>5.8146767616271902</c:v>
                      </c:pt>
                      <c:pt idx="19">
                        <c:v>0.29905882477760298</c:v>
                      </c:pt>
                      <c:pt idx="20">
                        <c:v>1.7254055738448999</c:v>
                      </c:pt>
                      <c:pt idx="21">
                        <c:v>3.2140481472015301</c:v>
                      </c:pt>
                      <c:pt idx="22">
                        <c:v>0.67027276754379195</c:v>
                      </c:pt>
                      <c:pt idx="23">
                        <c:v>0</c:v>
                      </c:pt>
                      <c:pt idx="24">
                        <c:v>2.5577132701873699</c:v>
                      </c:pt>
                      <c:pt idx="25">
                        <c:v>5.44757080078125</c:v>
                      </c:pt>
                      <c:pt idx="26">
                        <c:v>3.2699573040008501</c:v>
                      </c:pt>
                      <c:pt idx="27">
                        <c:v>11.9305410385131</c:v>
                      </c:pt>
                      <c:pt idx="28">
                        <c:v>2.6466162204742401</c:v>
                      </c:pt>
                      <c:pt idx="29">
                        <c:v>16.6484279632568</c:v>
                      </c:pt>
                      <c:pt idx="30">
                        <c:v>20.934221267700099</c:v>
                      </c:pt>
                      <c:pt idx="31">
                        <c:v>9.3121433258056605</c:v>
                      </c:pt>
                      <c:pt idx="32">
                        <c:v>1.2709606885910001</c:v>
                      </c:pt>
                      <c:pt idx="33">
                        <c:v>0</c:v>
                      </c:pt>
                      <c:pt idx="34">
                        <c:v>0.55160623788833596</c:v>
                      </c:pt>
                      <c:pt idx="35">
                        <c:v>3.4214215278625399</c:v>
                      </c:pt>
                      <c:pt idx="36">
                        <c:v>12.470130920410099</c:v>
                      </c:pt>
                      <c:pt idx="37">
                        <c:v>14.8115177154541</c:v>
                      </c:pt>
                      <c:pt idx="38">
                        <c:v>47.922847747802699</c:v>
                      </c:pt>
                      <c:pt idx="39">
                        <c:v>22.493307113647401</c:v>
                      </c:pt>
                      <c:pt idx="40">
                        <c:v>33.329452514648402</c:v>
                      </c:pt>
                      <c:pt idx="41">
                        <c:v>11.581027030944799</c:v>
                      </c:pt>
                      <c:pt idx="42">
                        <c:v>0.79121387004852295</c:v>
                      </c:pt>
                      <c:pt idx="43">
                        <c:v>47.206718444824197</c:v>
                      </c:pt>
                      <c:pt idx="44">
                        <c:v>11.0899610519409</c:v>
                      </c:pt>
                      <c:pt idx="45">
                        <c:v>0.91038066148757901</c:v>
                      </c:pt>
                      <c:pt idx="46">
                        <c:v>9.9113836288452095</c:v>
                      </c:pt>
                      <c:pt idx="47">
                        <c:v>12.4683084487915</c:v>
                      </c:pt>
                      <c:pt idx="48">
                        <c:v>18.760297775268501</c:v>
                      </c:pt>
                      <c:pt idx="49">
                        <c:v>39.1377754211425</c:v>
                      </c:pt>
                      <c:pt idx="50">
                        <c:v>16.984142303466701</c:v>
                      </c:pt>
                      <c:pt idx="51">
                        <c:v>30.4093933105468</c:v>
                      </c:pt>
                      <c:pt idx="52">
                        <c:v>19.369794845581001</c:v>
                      </c:pt>
                      <c:pt idx="53">
                        <c:v>20.930675506591701</c:v>
                      </c:pt>
                      <c:pt idx="54">
                        <c:v>10.703761100769</c:v>
                      </c:pt>
                      <c:pt idx="55">
                        <c:v>7.4619340896606401</c:v>
                      </c:pt>
                      <c:pt idx="56">
                        <c:v>34.359939575195298</c:v>
                      </c:pt>
                      <c:pt idx="57">
                        <c:v>11.6446104049682</c:v>
                      </c:pt>
                      <c:pt idx="58">
                        <c:v>24.387897491455</c:v>
                      </c:pt>
                      <c:pt idx="60">
                        <c:v>2.2610729560256001E-2</c:v>
                      </c:pt>
                      <c:pt idx="61">
                        <c:v>21.178510665893501</c:v>
                      </c:pt>
                      <c:pt idx="62">
                        <c:v>18.9271125793457</c:v>
                      </c:pt>
                      <c:pt idx="63">
                        <c:v>1.8646448850631701</c:v>
                      </c:pt>
                      <c:pt idx="64">
                        <c:v>4.20877885818481</c:v>
                      </c:pt>
                      <c:pt idx="65">
                        <c:v>7.9163932800292898</c:v>
                      </c:pt>
                      <c:pt idx="66">
                        <c:v>6.8804993629455504</c:v>
                      </c:pt>
                      <c:pt idx="67">
                        <c:v>9.7696304321288991</c:v>
                      </c:pt>
                      <c:pt idx="68">
                        <c:v>1.21134257316589</c:v>
                      </c:pt>
                      <c:pt idx="69">
                        <c:v>0.904593646526336</c:v>
                      </c:pt>
                      <c:pt idx="70">
                        <c:v>39.367839813232401</c:v>
                      </c:pt>
                      <c:pt idx="71">
                        <c:v>29.1759223937988</c:v>
                      </c:pt>
                      <c:pt idx="72">
                        <c:v>0.76615720987319902</c:v>
                      </c:pt>
                      <c:pt idx="73">
                        <c:v>1.8020820617675699</c:v>
                      </c:pt>
                      <c:pt idx="74">
                        <c:v>8.0091905593871999</c:v>
                      </c:pt>
                      <c:pt idx="75">
                        <c:v>1.7548811435699401</c:v>
                      </c:pt>
                      <c:pt idx="76">
                        <c:v>39.598079681396399</c:v>
                      </c:pt>
                      <c:pt idx="77">
                        <c:v>8.1746664047241193</c:v>
                      </c:pt>
                      <c:pt idx="78">
                        <c:v>1.6020301580428999</c:v>
                      </c:pt>
                      <c:pt idx="79">
                        <c:v>14.6203250885009</c:v>
                      </c:pt>
                      <c:pt idx="80">
                        <c:v>19.383712768554599</c:v>
                      </c:pt>
                      <c:pt idx="81">
                        <c:v>3.4275627136230402</c:v>
                      </c:pt>
                      <c:pt idx="82">
                        <c:v>5.7619962692260698</c:v>
                      </c:pt>
                      <c:pt idx="83">
                        <c:v>2.8453633785247798</c:v>
                      </c:pt>
                      <c:pt idx="84">
                        <c:v>9.2481374740600497</c:v>
                      </c:pt>
                      <c:pt idx="85">
                        <c:v>5.7972702980041504</c:v>
                      </c:pt>
                      <c:pt idx="86">
                        <c:v>27.4390449523925</c:v>
                      </c:pt>
                      <c:pt idx="87">
                        <c:v>18.547561645507798</c:v>
                      </c:pt>
                      <c:pt idx="88">
                        <c:v>15.0061130523681</c:v>
                      </c:pt>
                      <c:pt idx="89">
                        <c:v>31.8126106262207</c:v>
                      </c:pt>
                      <c:pt idx="90">
                        <c:v>5.8039259910583496</c:v>
                      </c:pt>
                      <c:pt idx="91">
                        <c:v>0.39422413706779402</c:v>
                      </c:pt>
                      <c:pt idx="92">
                        <c:v>38.619316101074197</c:v>
                      </c:pt>
                      <c:pt idx="93">
                        <c:v>13.4245910644531</c:v>
                      </c:pt>
                      <c:pt idx="94">
                        <c:v>3.2273480892181299</c:v>
                      </c:pt>
                      <c:pt idx="95">
                        <c:v>3.9386060237884499</c:v>
                      </c:pt>
                      <c:pt idx="96">
                        <c:v>30.252353668212798</c:v>
                      </c:pt>
                      <c:pt idx="97">
                        <c:v>29.939081192016602</c:v>
                      </c:pt>
                      <c:pt idx="98">
                        <c:v>1.44338178634643</c:v>
                      </c:pt>
                      <c:pt idx="99">
                        <c:v>8.3174772262573207</c:v>
                      </c:pt>
                      <c:pt idx="100">
                        <c:v>3.2379665374755802</c:v>
                      </c:pt>
                      <c:pt idx="101">
                        <c:v>10.799828529357899</c:v>
                      </c:pt>
                      <c:pt idx="102">
                        <c:v>1.14401423931121</c:v>
                      </c:pt>
                      <c:pt idx="103">
                        <c:v>15.249443054199199</c:v>
                      </c:pt>
                      <c:pt idx="104">
                        <c:v>8.3385953903198207</c:v>
                      </c:pt>
                      <c:pt idx="105">
                        <c:v>2.8434970378875701</c:v>
                      </c:pt>
                      <c:pt idx="106">
                        <c:v>0.37707540392875599</c:v>
                      </c:pt>
                      <c:pt idx="107">
                        <c:v>9.5934562683105398</c:v>
                      </c:pt>
                      <c:pt idx="108">
                        <c:v>20.6039505004882</c:v>
                      </c:pt>
                      <c:pt idx="109">
                        <c:v>0.53738933801651001</c:v>
                      </c:pt>
                      <c:pt idx="110">
                        <c:v>9.6889448165893501</c:v>
                      </c:pt>
                      <c:pt idx="111">
                        <c:v>0.34522780776023798</c:v>
                      </c:pt>
                      <c:pt idx="112">
                        <c:v>1.5431979894637999</c:v>
                      </c:pt>
                      <c:pt idx="113">
                        <c:v>2.1814081817865299E-2</c:v>
                      </c:pt>
                      <c:pt idx="114">
                        <c:v>2.7402107715606601</c:v>
                      </c:pt>
                      <c:pt idx="115">
                        <c:v>14.3397512435913</c:v>
                      </c:pt>
                      <c:pt idx="116">
                        <c:v>0</c:v>
                      </c:pt>
                      <c:pt idx="117">
                        <c:v>2.7341747283935498</c:v>
                      </c:pt>
                      <c:pt idx="118">
                        <c:v>20.518728256225501</c:v>
                      </c:pt>
                      <c:pt idx="119">
                        <c:v>3.8752891123294803E-2</c:v>
                      </c:pt>
                      <c:pt idx="120">
                        <c:v>41.170074462890597</c:v>
                      </c:pt>
                      <c:pt idx="121">
                        <c:v>3.29698538780212</c:v>
                      </c:pt>
                      <c:pt idx="122">
                        <c:v>42.618328094482401</c:v>
                      </c:pt>
                      <c:pt idx="123">
                        <c:v>2.2838647365570002</c:v>
                      </c:pt>
                      <c:pt idx="124">
                        <c:v>36.982799530029297</c:v>
                      </c:pt>
                      <c:pt idx="125">
                        <c:v>42.915733337402301</c:v>
                      </c:pt>
                      <c:pt idx="126">
                        <c:v>34.106033325195298</c:v>
                      </c:pt>
                      <c:pt idx="127">
                        <c:v>0</c:v>
                      </c:pt>
                      <c:pt idx="128">
                        <c:v>3.4940221309661799</c:v>
                      </c:pt>
                      <c:pt idx="129">
                        <c:v>24.477613449096602</c:v>
                      </c:pt>
                      <c:pt idx="130">
                        <c:v>0.114452973008155</c:v>
                      </c:pt>
                      <c:pt idx="131">
                        <c:v>5.7919039726257298</c:v>
                      </c:pt>
                      <c:pt idx="132">
                        <c:v>24.9278469085693</c:v>
                      </c:pt>
                      <c:pt idx="133">
                        <c:v>18.418592453002901</c:v>
                      </c:pt>
                      <c:pt idx="134">
                        <c:v>6.0023818016052202</c:v>
                      </c:pt>
                      <c:pt idx="135">
                        <c:v>58.2809028625488</c:v>
                      </c:pt>
                      <c:pt idx="136">
                        <c:v>0.77457940578460605</c:v>
                      </c:pt>
                      <c:pt idx="137">
                        <c:v>1.9028625488281199</c:v>
                      </c:pt>
                      <c:pt idx="138">
                        <c:v>3.9059169292449898</c:v>
                      </c:pt>
                      <c:pt idx="139">
                        <c:v>19.610855102538999</c:v>
                      </c:pt>
                      <c:pt idx="140">
                        <c:v>14.787096023559499</c:v>
                      </c:pt>
                      <c:pt idx="141">
                        <c:v>2.8800888061523402</c:v>
                      </c:pt>
                      <c:pt idx="142">
                        <c:v>10.8150787353515</c:v>
                      </c:pt>
                      <c:pt idx="143">
                        <c:v>15.4243040084838</c:v>
                      </c:pt>
                      <c:pt idx="144">
                        <c:v>7.2758889198303196</c:v>
                      </c:pt>
                      <c:pt idx="145">
                        <c:v>6.0969886779785103</c:v>
                      </c:pt>
                      <c:pt idx="146">
                        <c:v>11.837332725524901</c:v>
                      </c:pt>
                      <c:pt idx="147">
                        <c:v>0</c:v>
                      </c:pt>
                      <c:pt idx="148">
                        <c:v>23.2076396942138</c:v>
                      </c:pt>
                      <c:pt idx="149">
                        <c:v>13.6118106842041</c:v>
                      </c:pt>
                      <c:pt idx="150">
                        <c:v>19.2536926269531</c:v>
                      </c:pt>
                      <c:pt idx="151">
                        <c:v>4.2665038108825604</c:v>
                      </c:pt>
                      <c:pt idx="152">
                        <c:v>0.460553258657455</c:v>
                      </c:pt>
                      <c:pt idx="153">
                        <c:v>13.8306322097778</c:v>
                      </c:pt>
                      <c:pt idx="154">
                        <c:v>7.54648685455322</c:v>
                      </c:pt>
                      <c:pt idx="155">
                        <c:v>7.5858798027038503</c:v>
                      </c:pt>
                      <c:pt idx="156">
                        <c:v>8.2174568176269496</c:v>
                      </c:pt>
                      <c:pt idx="157">
                        <c:v>18.013860702514599</c:v>
                      </c:pt>
                      <c:pt idx="158">
                        <c:v>31.951511383056602</c:v>
                      </c:pt>
                      <c:pt idx="159">
                        <c:v>15.531588554382299</c:v>
                      </c:pt>
                      <c:pt idx="160">
                        <c:v>8.3750371932983398</c:v>
                      </c:pt>
                      <c:pt idx="161">
                        <c:v>8.2704486846923793</c:v>
                      </c:pt>
                      <c:pt idx="162">
                        <c:v>2.9785773754119802</c:v>
                      </c:pt>
                      <c:pt idx="163">
                        <c:v>1.0837539434432899</c:v>
                      </c:pt>
                      <c:pt idx="164">
                        <c:v>1.5536652803421001</c:v>
                      </c:pt>
                      <c:pt idx="165">
                        <c:v>0</c:v>
                      </c:pt>
                      <c:pt idx="166">
                        <c:v>3.0004422664642298</c:v>
                      </c:pt>
                      <c:pt idx="167">
                        <c:v>0.81646883487701405</c:v>
                      </c:pt>
                      <c:pt idx="168">
                        <c:v>15.957064628601</c:v>
                      </c:pt>
                      <c:pt idx="169">
                        <c:v>29.7045383453369</c:v>
                      </c:pt>
                      <c:pt idx="170">
                        <c:v>62.26753616333</c:v>
                      </c:pt>
                      <c:pt idx="171">
                        <c:v>6.4292268753051696</c:v>
                      </c:pt>
                      <c:pt idx="172">
                        <c:v>5.9849658012390101</c:v>
                      </c:pt>
                      <c:pt idx="173">
                        <c:v>6.1520904302596997E-2</c:v>
                      </c:pt>
                      <c:pt idx="174">
                        <c:v>0</c:v>
                      </c:pt>
                      <c:pt idx="175">
                        <c:v>9.3649492263793892</c:v>
                      </c:pt>
                      <c:pt idx="176">
                        <c:v>11.137911796569799</c:v>
                      </c:pt>
                      <c:pt idx="177">
                        <c:v>14.559267997741699</c:v>
                      </c:pt>
                      <c:pt idx="178">
                        <c:v>6.1830177307128897</c:v>
                      </c:pt>
                      <c:pt idx="179">
                        <c:v>8.4425754547119105</c:v>
                      </c:pt>
                      <c:pt idx="180">
                        <c:v>0.80446654558181696</c:v>
                      </c:pt>
                      <c:pt idx="181">
                        <c:v>37.857433319091797</c:v>
                      </c:pt>
                      <c:pt idx="182">
                        <c:v>51.288341522216797</c:v>
                      </c:pt>
                      <c:pt idx="183">
                        <c:v>22.1305027008056</c:v>
                      </c:pt>
                      <c:pt idx="184">
                        <c:v>26.308395385742099</c:v>
                      </c:pt>
                      <c:pt idx="185">
                        <c:v>4.7216343879699698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1.0244328975677399</c:v>
                      </c:pt>
                      <c:pt idx="189">
                        <c:v>2.4801497459411599</c:v>
                      </c:pt>
                      <c:pt idx="190">
                        <c:v>12.8911895751953</c:v>
                      </c:pt>
                      <c:pt idx="191">
                        <c:v>10.9739074707031</c:v>
                      </c:pt>
                      <c:pt idx="192">
                        <c:v>10.9305019378662</c:v>
                      </c:pt>
                      <c:pt idx="193">
                        <c:v>15.05699634552</c:v>
                      </c:pt>
                      <c:pt idx="194">
                        <c:v>3.0281169414520201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1.73968970775604</c:v>
                      </c:pt>
                      <c:pt idx="198">
                        <c:v>0.58689498901367099</c:v>
                      </c:pt>
                      <c:pt idx="199">
                        <c:v>22.177516937255799</c:v>
                      </c:pt>
                      <c:pt idx="200">
                        <c:v>8.4764776229858398</c:v>
                      </c:pt>
                      <c:pt idx="201">
                        <c:v>8.7201261520385707</c:v>
                      </c:pt>
                      <c:pt idx="202">
                        <c:v>0.439878910779953</c:v>
                      </c:pt>
                      <c:pt idx="203">
                        <c:v>0.14402595162391599</c:v>
                      </c:pt>
                      <c:pt idx="204">
                        <c:v>3.94181180000305</c:v>
                      </c:pt>
                      <c:pt idx="205">
                        <c:v>12.9887542724609</c:v>
                      </c:pt>
                      <c:pt idx="206">
                        <c:v>5.4639315605163503</c:v>
                      </c:pt>
                      <c:pt idx="207">
                        <c:v>1.52127468585968</c:v>
                      </c:pt>
                      <c:pt idx="208">
                        <c:v>40.426101684570298</c:v>
                      </c:pt>
                      <c:pt idx="209">
                        <c:v>0.49412128329277</c:v>
                      </c:pt>
                      <c:pt idx="210">
                        <c:v>11.6676874160766</c:v>
                      </c:pt>
                      <c:pt idx="211">
                        <c:v>1.020712018013</c:v>
                      </c:pt>
                      <c:pt idx="212">
                        <c:v>0</c:v>
                      </c:pt>
                      <c:pt idx="213">
                        <c:v>3.1585500240325901</c:v>
                      </c:pt>
                      <c:pt idx="214">
                        <c:v>0.48593434691429099</c:v>
                      </c:pt>
                      <c:pt idx="215">
                        <c:v>11.756523132324199</c:v>
                      </c:pt>
                      <c:pt idx="216">
                        <c:v>17.479383468627901</c:v>
                      </c:pt>
                      <c:pt idx="217">
                        <c:v>1.0680913925170801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29.889743804931602</c:v>
                      </c:pt>
                      <c:pt idx="222">
                        <c:v>3.2327678203582701</c:v>
                      </c:pt>
                      <c:pt idx="223">
                        <c:v>6.2725367546081499</c:v>
                      </c:pt>
                      <c:pt idx="224">
                        <c:v>2.6102924346923801</c:v>
                      </c:pt>
                      <c:pt idx="225">
                        <c:v>0.77107691764831499</c:v>
                      </c:pt>
                      <c:pt idx="226">
                        <c:v>12.4212732315063</c:v>
                      </c:pt>
                      <c:pt idx="227">
                        <c:v>2.3268373012542698</c:v>
                      </c:pt>
                      <c:pt idx="228">
                        <c:v>1.71361184120178</c:v>
                      </c:pt>
                      <c:pt idx="229">
                        <c:v>0.94535773992538397</c:v>
                      </c:pt>
                      <c:pt idx="230">
                        <c:v>3.2578956335782998E-2</c:v>
                      </c:pt>
                      <c:pt idx="231">
                        <c:v>14.580339431762599</c:v>
                      </c:pt>
                      <c:pt idx="232">
                        <c:v>4.5209803581237704</c:v>
                      </c:pt>
                      <c:pt idx="233">
                        <c:v>8.5923910140991193</c:v>
                      </c:pt>
                      <c:pt idx="234">
                        <c:v>1.1240831613540601</c:v>
                      </c:pt>
                      <c:pt idx="235">
                        <c:v>0</c:v>
                      </c:pt>
                      <c:pt idx="236">
                        <c:v>2.0584733486175502</c:v>
                      </c:pt>
                      <c:pt idx="237">
                        <c:v>22.233907699584901</c:v>
                      </c:pt>
                      <c:pt idx="238">
                        <c:v>3.63102078437805</c:v>
                      </c:pt>
                      <c:pt idx="239">
                        <c:v>14.8248243331909</c:v>
                      </c:pt>
                      <c:pt idx="240">
                        <c:v>0.55888432264328003</c:v>
                      </c:pt>
                      <c:pt idx="241">
                        <c:v>1.72434890270233</c:v>
                      </c:pt>
                      <c:pt idx="242">
                        <c:v>1.1066089868545499</c:v>
                      </c:pt>
                      <c:pt idx="243">
                        <c:v>0</c:v>
                      </c:pt>
                      <c:pt idx="244">
                        <c:v>10.2200317382812</c:v>
                      </c:pt>
                      <c:pt idx="245">
                        <c:v>0.97640269994735696</c:v>
                      </c:pt>
                      <c:pt idx="246">
                        <c:v>1.85362243652343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3.8410174846649099</c:v>
                      </c:pt>
                      <c:pt idx="251">
                        <c:v>2.2620942592620801</c:v>
                      </c:pt>
                      <c:pt idx="252">
                        <c:v>1.10132277011871</c:v>
                      </c:pt>
                      <c:pt idx="253">
                        <c:v>4.0841140747070304</c:v>
                      </c:pt>
                      <c:pt idx="254">
                        <c:v>6.0056371688842702</c:v>
                      </c:pt>
                      <c:pt idx="255">
                        <c:v>0.154495984315872</c:v>
                      </c:pt>
                      <c:pt idx="256">
                        <c:v>0.40985193848609902</c:v>
                      </c:pt>
                      <c:pt idx="257">
                        <c:v>0.68262928724288896</c:v>
                      </c:pt>
                      <c:pt idx="258">
                        <c:v>0.855479896068573</c:v>
                      </c:pt>
                      <c:pt idx="259">
                        <c:v>2.1751735210418701</c:v>
                      </c:pt>
                      <c:pt idx="260">
                        <c:v>2.0700185298919598</c:v>
                      </c:pt>
                      <c:pt idx="261">
                        <c:v>2.4672858715057302</c:v>
                      </c:pt>
                      <c:pt idx="262">
                        <c:v>7.2815284729003897</c:v>
                      </c:pt>
                      <c:pt idx="263">
                        <c:v>8.4726991653442294</c:v>
                      </c:pt>
                      <c:pt idx="264">
                        <c:v>2.07423591613769</c:v>
                      </c:pt>
                      <c:pt idx="265">
                        <c:v>0</c:v>
                      </c:pt>
                      <c:pt idx="266">
                        <c:v>1.3309240341186499</c:v>
                      </c:pt>
                      <c:pt idx="267">
                        <c:v>6.4731292724609304</c:v>
                      </c:pt>
                      <c:pt idx="268">
                        <c:v>13.442919731140099</c:v>
                      </c:pt>
                      <c:pt idx="269">
                        <c:v>19.853317260742099</c:v>
                      </c:pt>
                      <c:pt idx="270">
                        <c:v>0.18216171860694799</c:v>
                      </c:pt>
                      <c:pt idx="271">
                        <c:v>0</c:v>
                      </c:pt>
                      <c:pt idx="272">
                        <c:v>0.26713344454765298</c:v>
                      </c:pt>
                      <c:pt idx="273">
                        <c:v>7.9829039573669398</c:v>
                      </c:pt>
                      <c:pt idx="274">
                        <c:v>21.208396911621001</c:v>
                      </c:pt>
                      <c:pt idx="275">
                        <c:v>3.8878803253173801</c:v>
                      </c:pt>
                      <c:pt idx="276">
                        <c:v>10.574555397033601</c:v>
                      </c:pt>
                      <c:pt idx="277">
                        <c:v>2.6857914924621502</c:v>
                      </c:pt>
                      <c:pt idx="278">
                        <c:v>1.2010406255721999</c:v>
                      </c:pt>
                      <c:pt idx="279">
                        <c:v>5.2703437805175701</c:v>
                      </c:pt>
                      <c:pt idx="280">
                        <c:v>16.001298904418899</c:v>
                      </c:pt>
                      <c:pt idx="281">
                        <c:v>8.9545364379882795</c:v>
                      </c:pt>
                      <c:pt idx="282">
                        <c:v>14.0323486328125</c:v>
                      </c:pt>
                      <c:pt idx="283">
                        <c:v>19.086641311645501</c:v>
                      </c:pt>
                      <c:pt idx="284">
                        <c:v>16.988821029663001</c:v>
                      </c:pt>
                      <c:pt idx="285">
                        <c:v>0.47052541375160201</c:v>
                      </c:pt>
                      <c:pt idx="286">
                        <c:v>1.5864337682723999</c:v>
                      </c:pt>
                      <c:pt idx="287">
                        <c:v>11.1918630599975</c:v>
                      </c:pt>
                      <c:pt idx="288">
                        <c:v>0.96745270490646296</c:v>
                      </c:pt>
                      <c:pt idx="289">
                        <c:v>5.1015415191650302</c:v>
                      </c:pt>
                      <c:pt idx="290">
                        <c:v>22.3617763519287</c:v>
                      </c:pt>
                      <c:pt idx="291">
                        <c:v>1.16108739376068</c:v>
                      </c:pt>
                      <c:pt idx="292">
                        <c:v>0.87768679857253995</c:v>
                      </c:pt>
                      <c:pt idx="293">
                        <c:v>0.79004919528961104</c:v>
                      </c:pt>
                      <c:pt idx="294">
                        <c:v>0.19874589145183499</c:v>
                      </c:pt>
                      <c:pt idx="295">
                        <c:v>2.2398231029510498</c:v>
                      </c:pt>
                      <c:pt idx="296">
                        <c:v>12.112440109252899</c:v>
                      </c:pt>
                      <c:pt idx="297">
                        <c:v>64.781715393066406</c:v>
                      </c:pt>
                      <c:pt idx="298">
                        <c:v>19.287826538085898</c:v>
                      </c:pt>
                      <c:pt idx="299">
                        <c:v>41.942390441894503</c:v>
                      </c:pt>
                      <c:pt idx="300">
                        <c:v>9.83705234527587</c:v>
                      </c:pt>
                      <c:pt idx="301">
                        <c:v>8.5989665985107404</c:v>
                      </c:pt>
                      <c:pt idx="302">
                        <c:v>33.721164703369098</c:v>
                      </c:pt>
                      <c:pt idx="303">
                        <c:v>10.933981895446699</c:v>
                      </c:pt>
                      <c:pt idx="304">
                        <c:v>0.87920761108398404</c:v>
                      </c:pt>
                      <c:pt idx="305">
                        <c:v>1.15529072284698</c:v>
                      </c:pt>
                      <c:pt idx="306">
                        <c:v>4.8467521667480398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75E6-43D4-B236-93EF1B7B695B}"/>
                  </c:ext>
                </c:extLst>
              </c15:ser>
            </c15:filteredLineSeries>
            <c15:filteredLineSeries>
              <c15:ser>
                <c:idx val="1"/>
                <c:order val="1"/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'Daily Running Totals'!$A$2:$A$367</c15:sqref>
                        </c15:formulaRef>
                      </c:ext>
                    </c:extLst>
                    <c:numCache>
                      <c:formatCode>d\-mmm</c:formatCode>
                      <c:ptCount val="366"/>
                      <c:pt idx="0">
                        <c:v>45658</c:v>
                      </c:pt>
                      <c:pt idx="1">
                        <c:v>45659</c:v>
                      </c:pt>
                      <c:pt idx="2">
                        <c:v>45660</c:v>
                      </c:pt>
                      <c:pt idx="3">
                        <c:v>45661</c:v>
                      </c:pt>
                      <c:pt idx="4">
                        <c:v>45662</c:v>
                      </c:pt>
                      <c:pt idx="5">
                        <c:v>45663</c:v>
                      </c:pt>
                      <c:pt idx="6">
                        <c:v>45664</c:v>
                      </c:pt>
                      <c:pt idx="7">
                        <c:v>45665</c:v>
                      </c:pt>
                      <c:pt idx="8">
                        <c:v>45666</c:v>
                      </c:pt>
                      <c:pt idx="9">
                        <c:v>45667</c:v>
                      </c:pt>
                      <c:pt idx="10">
                        <c:v>45668</c:v>
                      </c:pt>
                      <c:pt idx="11">
                        <c:v>45669</c:v>
                      </c:pt>
                      <c:pt idx="12">
                        <c:v>45670</c:v>
                      </c:pt>
                      <c:pt idx="13">
                        <c:v>45671</c:v>
                      </c:pt>
                      <c:pt idx="14">
                        <c:v>45672</c:v>
                      </c:pt>
                      <c:pt idx="15">
                        <c:v>45673</c:v>
                      </c:pt>
                      <c:pt idx="16">
                        <c:v>45674</c:v>
                      </c:pt>
                      <c:pt idx="17">
                        <c:v>45675</c:v>
                      </c:pt>
                      <c:pt idx="18">
                        <c:v>45676</c:v>
                      </c:pt>
                      <c:pt idx="19">
                        <c:v>45677</c:v>
                      </c:pt>
                      <c:pt idx="20">
                        <c:v>45678</c:v>
                      </c:pt>
                      <c:pt idx="21">
                        <c:v>45679</c:v>
                      </c:pt>
                      <c:pt idx="22">
                        <c:v>45680</c:v>
                      </c:pt>
                      <c:pt idx="23">
                        <c:v>45681</c:v>
                      </c:pt>
                      <c:pt idx="24">
                        <c:v>45682</c:v>
                      </c:pt>
                      <c:pt idx="25">
                        <c:v>45683</c:v>
                      </c:pt>
                      <c:pt idx="26">
                        <c:v>45684</c:v>
                      </c:pt>
                      <c:pt idx="27">
                        <c:v>45685</c:v>
                      </c:pt>
                      <c:pt idx="28">
                        <c:v>45686</c:v>
                      </c:pt>
                      <c:pt idx="29">
                        <c:v>45687</c:v>
                      </c:pt>
                      <c:pt idx="30">
                        <c:v>45688</c:v>
                      </c:pt>
                      <c:pt idx="31">
                        <c:v>45689</c:v>
                      </c:pt>
                      <c:pt idx="32">
                        <c:v>45690</c:v>
                      </c:pt>
                      <c:pt idx="33">
                        <c:v>45691</c:v>
                      </c:pt>
                      <c:pt idx="34">
                        <c:v>45692</c:v>
                      </c:pt>
                      <c:pt idx="35">
                        <c:v>45693</c:v>
                      </c:pt>
                      <c:pt idx="36">
                        <c:v>45694</c:v>
                      </c:pt>
                      <c:pt idx="37">
                        <c:v>45695</c:v>
                      </c:pt>
                      <c:pt idx="38">
                        <c:v>45696</c:v>
                      </c:pt>
                      <c:pt idx="39">
                        <c:v>45697</c:v>
                      </c:pt>
                      <c:pt idx="40">
                        <c:v>45698</c:v>
                      </c:pt>
                      <c:pt idx="41">
                        <c:v>45699</c:v>
                      </c:pt>
                      <c:pt idx="42">
                        <c:v>45700</c:v>
                      </c:pt>
                      <c:pt idx="43">
                        <c:v>45701</c:v>
                      </c:pt>
                      <c:pt idx="44">
                        <c:v>45702</c:v>
                      </c:pt>
                      <c:pt idx="45">
                        <c:v>45703</c:v>
                      </c:pt>
                      <c:pt idx="46">
                        <c:v>45704</c:v>
                      </c:pt>
                      <c:pt idx="47">
                        <c:v>45705</c:v>
                      </c:pt>
                      <c:pt idx="48">
                        <c:v>45706</c:v>
                      </c:pt>
                      <c:pt idx="49">
                        <c:v>45707</c:v>
                      </c:pt>
                      <c:pt idx="50">
                        <c:v>45708</c:v>
                      </c:pt>
                      <c:pt idx="51">
                        <c:v>45709</c:v>
                      </c:pt>
                      <c:pt idx="52">
                        <c:v>45710</c:v>
                      </c:pt>
                      <c:pt idx="53">
                        <c:v>45711</c:v>
                      </c:pt>
                      <c:pt idx="54">
                        <c:v>45712</c:v>
                      </c:pt>
                      <c:pt idx="55">
                        <c:v>45713</c:v>
                      </c:pt>
                      <c:pt idx="56">
                        <c:v>45714</c:v>
                      </c:pt>
                      <c:pt idx="57">
                        <c:v>45715</c:v>
                      </c:pt>
                      <c:pt idx="58">
                        <c:v>45716</c:v>
                      </c:pt>
                      <c:pt idx="59">
                        <c:v>45351</c:v>
                      </c:pt>
                      <c:pt idx="60">
                        <c:v>45717</c:v>
                      </c:pt>
                      <c:pt idx="61">
                        <c:v>45718</c:v>
                      </c:pt>
                      <c:pt idx="62">
                        <c:v>45719</c:v>
                      </c:pt>
                      <c:pt idx="63">
                        <c:v>45720</c:v>
                      </c:pt>
                      <c:pt idx="64">
                        <c:v>45721</c:v>
                      </c:pt>
                      <c:pt idx="65">
                        <c:v>45722</c:v>
                      </c:pt>
                      <c:pt idx="66">
                        <c:v>45723</c:v>
                      </c:pt>
                      <c:pt idx="67">
                        <c:v>45724</c:v>
                      </c:pt>
                      <c:pt idx="68">
                        <c:v>45725</c:v>
                      </c:pt>
                      <c:pt idx="69">
                        <c:v>45726</c:v>
                      </c:pt>
                      <c:pt idx="70">
                        <c:v>45727</c:v>
                      </c:pt>
                      <c:pt idx="71">
                        <c:v>45728</c:v>
                      </c:pt>
                      <c:pt idx="72">
                        <c:v>45729</c:v>
                      </c:pt>
                      <c:pt idx="73">
                        <c:v>45730</c:v>
                      </c:pt>
                      <c:pt idx="74">
                        <c:v>45731</c:v>
                      </c:pt>
                      <c:pt idx="75">
                        <c:v>45732</c:v>
                      </c:pt>
                      <c:pt idx="76">
                        <c:v>45733</c:v>
                      </c:pt>
                      <c:pt idx="77">
                        <c:v>45734</c:v>
                      </c:pt>
                      <c:pt idx="78">
                        <c:v>45735</c:v>
                      </c:pt>
                      <c:pt idx="79">
                        <c:v>45736</c:v>
                      </c:pt>
                      <c:pt idx="80">
                        <c:v>45737</c:v>
                      </c:pt>
                      <c:pt idx="81">
                        <c:v>45738</c:v>
                      </c:pt>
                      <c:pt idx="82">
                        <c:v>45739</c:v>
                      </c:pt>
                      <c:pt idx="83">
                        <c:v>45740</c:v>
                      </c:pt>
                      <c:pt idx="84">
                        <c:v>45741</c:v>
                      </c:pt>
                      <c:pt idx="85">
                        <c:v>45742</c:v>
                      </c:pt>
                      <c:pt idx="86">
                        <c:v>45743</c:v>
                      </c:pt>
                      <c:pt idx="87">
                        <c:v>45744</c:v>
                      </c:pt>
                      <c:pt idx="88">
                        <c:v>45745</c:v>
                      </c:pt>
                      <c:pt idx="89">
                        <c:v>45746</c:v>
                      </c:pt>
                      <c:pt idx="90">
                        <c:v>45747</c:v>
                      </c:pt>
                      <c:pt idx="91">
                        <c:v>45748</c:v>
                      </c:pt>
                      <c:pt idx="92">
                        <c:v>45749</c:v>
                      </c:pt>
                      <c:pt idx="93">
                        <c:v>45750</c:v>
                      </c:pt>
                      <c:pt idx="94">
                        <c:v>45751</c:v>
                      </c:pt>
                      <c:pt idx="95">
                        <c:v>45752</c:v>
                      </c:pt>
                      <c:pt idx="96">
                        <c:v>45753</c:v>
                      </c:pt>
                      <c:pt idx="97">
                        <c:v>45754</c:v>
                      </c:pt>
                      <c:pt idx="98">
                        <c:v>45755</c:v>
                      </c:pt>
                      <c:pt idx="99">
                        <c:v>45756</c:v>
                      </c:pt>
                      <c:pt idx="100">
                        <c:v>45757</c:v>
                      </c:pt>
                      <c:pt idx="101">
                        <c:v>45758</c:v>
                      </c:pt>
                      <c:pt idx="102">
                        <c:v>45759</c:v>
                      </c:pt>
                      <c:pt idx="103">
                        <c:v>45760</c:v>
                      </c:pt>
                      <c:pt idx="104">
                        <c:v>45761</c:v>
                      </c:pt>
                      <c:pt idx="105">
                        <c:v>45762</c:v>
                      </c:pt>
                      <c:pt idx="106">
                        <c:v>45763</c:v>
                      </c:pt>
                      <c:pt idx="107">
                        <c:v>45764</c:v>
                      </c:pt>
                      <c:pt idx="108">
                        <c:v>45765</c:v>
                      </c:pt>
                      <c:pt idx="109">
                        <c:v>45766</c:v>
                      </c:pt>
                      <c:pt idx="110">
                        <c:v>45767</c:v>
                      </c:pt>
                      <c:pt idx="111">
                        <c:v>45768</c:v>
                      </c:pt>
                      <c:pt idx="112">
                        <c:v>45769</c:v>
                      </c:pt>
                      <c:pt idx="113">
                        <c:v>45770</c:v>
                      </c:pt>
                      <c:pt idx="114">
                        <c:v>45771</c:v>
                      </c:pt>
                      <c:pt idx="115">
                        <c:v>45772</c:v>
                      </c:pt>
                      <c:pt idx="116">
                        <c:v>45773</c:v>
                      </c:pt>
                      <c:pt idx="117">
                        <c:v>45774</c:v>
                      </c:pt>
                      <c:pt idx="118">
                        <c:v>45775</c:v>
                      </c:pt>
                      <c:pt idx="119">
                        <c:v>45776</c:v>
                      </c:pt>
                      <c:pt idx="120">
                        <c:v>45777</c:v>
                      </c:pt>
                      <c:pt idx="121">
                        <c:v>45778</c:v>
                      </c:pt>
                      <c:pt idx="122">
                        <c:v>45779</c:v>
                      </c:pt>
                      <c:pt idx="123">
                        <c:v>45780</c:v>
                      </c:pt>
                      <c:pt idx="124">
                        <c:v>45781</c:v>
                      </c:pt>
                      <c:pt idx="125">
                        <c:v>45782</c:v>
                      </c:pt>
                      <c:pt idx="126">
                        <c:v>45783</c:v>
                      </c:pt>
                      <c:pt idx="127">
                        <c:v>45784</c:v>
                      </c:pt>
                      <c:pt idx="128">
                        <c:v>45785</c:v>
                      </c:pt>
                      <c:pt idx="129">
                        <c:v>45786</c:v>
                      </c:pt>
                      <c:pt idx="130">
                        <c:v>45787</c:v>
                      </c:pt>
                      <c:pt idx="131">
                        <c:v>45788</c:v>
                      </c:pt>
                      <c:pt idx="132">
                        <c:v>45789</c:v>
                      </c:pt>
                      <c:pt idx="133">
                        <c:v>45790</c:v>
                      </c:pt>
                      <c:pt idx="134">
                        <c:v>45791</c:v>
                      </c:pt>
                      <c:pt idx="135">
                        <c:v>45792</c:v>
                      </c:pt>
                      <c:pt idx="136">
                        <c:v>45793</c:v>
                      </c:pt>
                      <c:pt idx="137">
                        <c:v>45794</c:v>
                      </c:pt>
                      <c:pt idx="138">
                        <c:v>45795</c:v>
                      </c:pt>
                      <c:pt idx="139">
                        <c:v>45796</c:v>
                      </c:pt>
                      <c:pt idx="140">
                        <c:v>45797</c:v>
                      </c:pt>
                      <c:pt idx="141">
                        <c:v>45798</c:v>
                      </c:pt>
                      <c:pt idx="142">
                        <c:v>45799</c:v>
                      </c:pt>
                      <c:pt idx="143">
                        <c:v>45800</c:v>
                      </c:pt>
                      <c:pt idx="144">
                        <c:v>45801</c:v>
                      </c:pt>
                      <c:pt idx="145">
                        <c:v>45802</c:v>
                      </c:pt>
                      <c:pt idx="146">
                        <c:v>45803</c:v>
                      </c:pt>
                      <c:pt idx="147">
                        <c:v>45804</c:v>
                      </c:pt>
                      <c:pt idx="148">
                        <c:v>45805</c:v>
                      </c:pt>
                      <c:pt idx="149">
                        <c:v>45806</c:v>
                      </c:pt>
                      <c:pt idx="150">
                        <c:v>45807</c:v>
                      </c:pt>
                      <c:pt idx="151">
                        <c:v>45808</c:v>
                      </c:pt>
                      <c:pt idx="152">
                        <c:v>45809</c:v>
                      </c:pt>
                      <c:pt idx="153">
                        <c:v>45810</c:v>
                      </c:pt>
                      <c:pt idx="154">
                        <c:v>45811</c:v>
                      </c:pt>
                      <c:pt idx="155">
                        <c:v>45812</c:v>
                      </c:pt>
                      <c:pt idx="156">
                        <c:v>45813</c:v>
                      </c:pt>
                      <c:pt idx="157">
                        <c:v>45814</c:v>
                      </c:pt>
                      <c:pt idx="158">
                        <c:v>45815</c:v>
                      </c:pt>
                      <c:pt idx="159">
                        <c:v>45816</c:v>
                      </c:pt>
                      <c:pt idx="160">
                        <c:v>45817</c:v>
                      </c:pt>
                      <c:pt idx="161">
                        <c:v>45818</c:v>
                      </c:pt>
                      <c:pt idx="162">
                        <c:v>45819</c:v>
                      </c:pt>
                      <c:pt idx="163">
                        <c:v>45820</c:v>
                      </c:pt>
                      <c:pt idx="164">
                        <c:v>45821</c:v>
                      </c:pt>
                      <c:pt idx="165">
                        <c:v>45822</c:v>
                      </c:pt>
                      <c:pt idx="166">
                        <c:v>45823</c:v>
                      </c:pt>
                      <c:pt idx="167">
                        <c:v>45824</c:v>
                      </c:pt>
                      <c:pt idx="168">
                        <c:v>45825</c:v>
                      </c:pt>
                      <c:pt idx="169">
                        <c:v>45826</c:v>
                      </c:pt>
                      <c:pt idx="170">
                        <c:v>45827</c:v>
                      </c:pt>
                      <c:pt idx="171">
                        <c:v>45828</c:v>
                      </c:pt>
                      <c:pt idx="172">
                        <c:v>45829</c:v>
                      </c:pt>
                      <c:pt idx="173">
                        <c:v>45830</c:v>
                      </c:pt>
                      <c:pt idx="174">
                        <c:v>45831</c:v>
                      </c:pt>
                      <c:pt idx="175">
                        <c:v>45832</c:v>
                      </c:pt>
                      <c:pt idx="176">
                        <c:v>45833</c:v>
                      </c:pt>
                      <c:pt idx="177">
                        <c:v>45834</c:v>
                      </c:pt>
                      <c:pt idx="178">
                        <c:v>45835</c:v>
                      </c:pt>
                      <c:pt idx="179">
                        <c:v>45836</c:v>
                      </c:pt>
                      <c:pt idx="180">
                        <c:v>45837</c:v>
                      </c:pt>
                      <c:pt idx="181">
                        <c:v>45838</c:v>
                      </c:pt>
                      <c:pt idx="182">
                        <c:v>45839</c:v>
                      </c:pt>
                      <c:pt idx="183">
                        <c:v>45840</c:v>
                      </c:pt>
                      <c:pt idx="184">
                        <c:v>45841</c:v>
                      </c:pt>
                      <c:pt idx="185">
                        <c:v>45842</c:v>
                      </c:pt>
                      <c:pt idx="186">
                        <c:v>45843</c:v>
                      </c:pt>
                      <c:pt idx="187">
                        <c:v>45844</c:v>
                      </c:pt>
                      <c:pt idx="188">
                        <c:v>45845</c:v>
                      </c:pt>
                      <c:pt idx="189">
                        <c:v>45846</c:v>
                      </c:pt>
                      <c:pt idx="190">
                        <c:v>45847</c:v>
                      </c:pt>
                      <c:pt idx="191">
                        <c:v>45848</c:v>
                      </c:pt>
                      <c:pt idx="192">
                        <c:v>45849</c:v>
                      </c:pt>
                      <c:pt idx="193">
                        <c:v>45850</c:v>
                      </c:pt>
                      <c:pt idx="194">
                        <c:v>45851</c:v>
                      </c:pt>
                      <c:pt idx="195">
                        <c:v>45852</c:v>
                      </c:pt>
                      <c:pt idx="196">
                        <c:v>45853</c:v>
                      </c:pt>
                      <c:pt idx="197">
                        <c:v>45854</c:v>
                      </c:pt>
                      <c:pt idx="198">
                        <c:v>45855</c:v>
                      </c:pt>
                      <c:pt idx="199">
                        <c:v>45856</c:v>
                      </c:pt>
                      <c:pt idx="200">
                        <c:v>45857</c:v>
                      </c:pt>
                      <c:pt idx="201">
                        <c:v>45858</c:v>
                      </c:pt>
                      <c:pt idx="202">
                        <c:v>45859</c:v>
                      </c:pt>
                      <c:pt idx="203">
                        <c:v>45860</c:v>
                      </c:pt>
                      <c:pt idx="204">
                        <c:v>45861</c:v>
                      </c:pt>
                      <c:pt idx="205">
                        <c:v>45862</c:v>
                      </c:pt>
                      <c:pt idx="206">
                        <c:v>45863</c:v>
                      </c:pt>
                      <c:pt idx="207">
                        <c:v>45864</c:v>
                      </c:pt>
                      <c:pt idx="208">
                        <c:v>45865</c:v>
                      </c:pt>
                      <c:pt idx="209">
                        <c:v>45866</c:v>
                      </c:pt>
                      <c:pt idx="210">
                        <c:v>45867</c:v>
                      </c:pt>
                      <c:pt idx="211">
                        <c:v>45868</c:v>
                      </c:pt>
                      <c:pt idx="212">
                        <c:v>45869</c:v>
                      </c:pt>
                      <c:pt idx="213">
                        <c:v>45870</c:v>
                      </c:pt>
                      <c:pt idx="214">
                        <c:v>45871</c:v>
                      </c:pt>
                      <c:pt idx="215">
                        <c:v>45872</c:v>
                      </c:pt>
                      <c:pt idx="216">
                        <c:v>45873</c:v>
                      </c:pt>
                      <c:pt idx="217">
                        <c:v>45874</c:v>
                      </c:pt>
                      <c:pt idx="218">
                        <c:v>45875</c:v>
                      </c:pt>
                      <c:pt idx="219">
                        <c:v>45876</c:v>
                      </c:pt>
                      <c:pt idx="220">
                        <c:v>45877</c:v>
                      </c:pt>
                      <c:pt idx="221">
                        <c:v>45878</c:v>
                      </c:pt>
                      <c:pt idx="222">
                        <c:v>45879</c:v>
                      </c:pt>
                      <c:pt idx="223">
                        <c:v>45880</c:v>
                      </c:pt>
                      <c:pt idx="224">
                        <c:v>45881</c:v>
                      </c:pt>
                      <c:pt idx="225">
                        <c:v>45882</c:v>
                      </c:pt>
                      <c:pt idx="226">
                        <c:v>45883</c:v>
                      </c:pt>
                      <c:pt idx="227">
                        <c:v>45884</c:v>
                      </c:pt>
                      <c:pt idx="228">
                        <c:v>45885</c:v>
                      </c:pt>
                      <c:pt idx="229">
                        <c:v>45886</c:v>
                      </c:pt>
                      <c:pt idx="230">
                        <c:v>45887</c:v>
                      </c:pt>
                      <c:pt idx="231">
                        <c:v>45888</c:v>
                      </c:pt>
                      <c:pt idx="232">
                        <c:v>45889</c:v>
                      </c:pt>
                      <c:pt idx="233">
                        <c:v>45890</c:v>
                      </c:pt>
                      <c:pt idx="234">
                        <c:v>45891</c:v>
                      </c:pt>
                      <c:pt idx="235">
                        <c:v>45892</c:v>
                      </c:pt>
                      <c:pt idx="236">
                        <c:v>45893</c:v>
                      </c:pt>
                      <c:pt idx="237">
                        <c:v>45894</c:v>
                      </c:pt>
                      <c:pt idx="238">
                        <c:v>45895</c:v>
                      </c:pt>
                      <c:pt idx="239">
                        <c:v>45896</c:v>
                      </c:pt>
                      <c:pt idx="240">
                        <c:v>45897</c:v>
                      </c:pt>
                      <c:pt idx="241">
                        <c:v>45898</c:v>
                      </c:pt>
                      <c:pt idx="242">
                        <c:v>45899</c:v>
                      </c:pt>
                      <c:pt idx="243">
                        <c:v>45900</c:v>
                      </c:pt>
                      <c:pt idx="244">
                        <c:v>45901</c:v>
                      </c:pt>
                      <c:pt idx="245">
                        <c:v>45902</c:v>
                      </c:pt>
                      <c:pt idx="246">
                        <c:v>45903</c:v>
                      </c:pt>
                      <c:pt idx="247">
                        <c:v>45904</c:v>
                      </c:pt>
                      <c:pt idx="248">
                        <c:v>45905</c:v>
                      </c:pt>
                      <c:pt idx="249">
                        <c:v>45906</c:v>
                      </c:pt>
                      <c:pt idx="250">
                        <c:v>45907</c:v>
                      </c:pt>
                      <c:pt idx="251">
                        <c:v>45908</c:v>
                      </c:pt>
                      <c:pt idx="252">
                        <c:v>45909</c:v>
                      </c:pt>
                      <c:pt idx="253">
                        <c:v>45910</c:v>
                      </c:pt>
                      <c:pt idx="254">
                        <c:v>45911</c:v>
                      </c:pt>
                      <c:pt idx="255">
                        <c:v>45912</c:v>
                      </c:pt>
                      <c:pt idx="256">
                        <c:v>45913</c:v>
                      </c:pt>
                      <c:pt idx="257">
                        <c:v>45914</c:v>
                      </c:pt>
                      <c:pt idx="258">
                        <c:v>45915</c:v>
                      </c:pt>
                      <c:pt idx="259">
                        <c:v>45916</c:v>
                      </c:pt>
                      <c:pt idx="260">
                        <c:v>45917</c:v>
                      </c:pt>
                      <c:pt idx="261">
                        <c:v>45918</c:v>
                      </c:pt>
                      <c:pt idx="262">
                        <c:v>45919</c:v>
                      </c:pt>
                      <c:pt idx="263">
                        <c:v>45920</c:v>
                      </c:pt>
                      <c:pt idx="264">
                        <c:v>45921</c:v>
                      </c:pt>
                      <c:pt idx="265">
                        <c:v>45922</c:v>
                      </c:pt>
                      <c:pt idx="266">
                        <c:v>45923</c:v>
                      </c:pt>
                      <c:pt idx="267">
                        <c:v>45924</c:v>
                      </c:pt>
                      <c:pt idx="268">
                        <c:v>45925</c:v>
                      </c:pt>
                      <c:pt idx="269">
                        <c:v>45926</c:v>
                      </c:pt>
                      <c:pt idx="270">
                        <c:v>45927</c:v>
                      </c:pt>
                      <c:pt idx="271">
                        <c:v>45928</c:v>
                      </c:pt>
                      <c:pt idx="272">
                        <c:v>45929</c:v>
                      </c:pt>
                      <c:pt idx="273">
                        <c:v>45930</c:v>
                      </c:pt>
                      <c:pt idx="274">
                        <c:v>45931</c:v>
                      </c:pt>
                      <c:pt idx="275">
                        <c:v>45932</c:v>
                      </c:pt>
                      <c:pt idx="276">
                        <c:v>45933</c:v>
                      </c:pt>
                      <c:pt idx="277">
                        <c:v>45934</c:v>
                      </c:pt>
                      <c:pt idx="278">
                        <c:v>45935</c:v>
                      </c:pt>
                      <c:pt idx="279">
                        <c:v>45936</c:v>
                      </c:pt>
                      <c:pt idx="280">
                        <c:v>45937</c:v>
                      </c:pt>
                      <c:pt idx="281">
                        <c:v>45938</c:v>
                      </c:pt>
                      <c:pt idx="282">
                        <c:v>45939</c:v>
                      </c:pt>
                      <c:pt idx="283">
                        <c:v>45940</c:v>
                      </c:pt>
                      <c:pt idx="284">
                        <c:v>45941</c:v>
                      </c:pt>
                      <c:pt idx="285">
                        <c:v>45942</c:v>
                      </c:pt>
                      <c:pt idx="286">
                        <c:v>45943</c:v>
                      </c:pt>
                      <c:pt idx="287">
                        <c:v>45944</c:v>
                      </c:pt>
                      <c:pt idx="288">
                        <c:v>45945</c:v>
                      </c:pt>
                      <c:pt idx="289">
                        <c:v>45946</c:v>
                      </c:pt>
                      <c:pt idx="290">
                        <c:v>45947</c:v>
                      </c:pt>
                      <c:pt idx="291">
                        <c:v>45948</c:v>
                      </c:pt>
                      <c:pt idx="292">
                        <c:v>45949</c:v>
                      </c:pt>
                      <c:pt idx="293">
                        <c:v>45950</c:v>
                      </c:pt>
                      <c:pt idx="294">
                        <c:v>45951</c:v>
                      </c:pt>
                      <c:pt idx="295">
                        <c:v>45952</c:v>
                      </c:pt>
                      <c:pt idx="296">
                        <c:v>45953</c:v>
                      </c:pt>
                      <c:pt idx="297">
                        <c:v>45954</c:v>
                      </c:pt>
                      <c:pt idx="298">
                        <c:v>45955</c:v>
                      </c:pt>
                      <c:pt idx="299">
                        <c:v>45956</c:v>
                      </c:pt>
                      <c:pt idx="300">
                        <c:v>45957</c:v>
                      </c:pt>
                      <c:pt idx="301">
                        <c:v>45958</c:v>
                      </c:pt>
                      <c:pt idx="302">
                        <c:v>45959</c:v>
                      </c:pt>
                      <c:pt idx="303">
                        <c:v>45960</c:v>
                      </c:pt>
                      <c:pt idx="304">
                        <c:v>45961</c:v>
                      </c:pt>
                      <c:pt idx="305">
                        <c:v>45962</c:v>
                      </c:pt>
                      <c:pt idx="306">
                        <c:v>45963</c:v>
                      </c:pt>
                      <c:pt idx="307">
                        <c:v>45964</c:v>
                      </c:pt>
                      <c:pt idx="308">
                        <c:v>45965</c:v>
                      </c:pt>
                      <c:pt idx="309">
                        <c:v>45966</c:v>
                      </c:pt>
                      <c:pt idx="310">
                        <c:v>45967</c:v>
                      </c:pt>
                      <c:pt idx="311">
                        <c:v>45968</c:v>
                      </c:pt>
                      <c:pt idx="312">
                        <c:v>45969</c:v>
                      </c:pt>
                      <c:pt idx="313">
                        <c:v>45970</c:v>
                      </c:pt>
                      <c:pt idx="314">
                        <c:v>45971</c:v>
                      </c:pt>
                      <c:pt idx="315">
                        <c:v>45972</c:v>
                      </c:pt>
                      <c:pt idx="316">
                        <c:v>45973</c:v>
                      </c:pt>
                      <c:pt idx="317">
                        <c:v>45974</c:v>
                      </c:pt>
                      <c:pt idx="318">
                        <c:v>45975</c:v>
                      </c:pt>
                      <c:pt idx="319">
                        <c:v>45976</c:v>
                      </c:pt>
                      <c:pt idx="320">
                        <c:v>45977</c:v>
                      </c:pt>
                      <c:pt idx="321">
                        <c:v>45978</c:v>
                      </c:pt>
                      <c:pt idx="322">
                        <c:v>45979</c:v>
                      </c:pt>
                      <c:pt idx="323">
                        <c:v>45980</c:v>
                      </c:pt>
                      <c:pt idx="324">
                        <c:v>45981</c:v>
                      </c:pt>
                      <c:pt idx="325">
                        <c:v>45982</c:v>
                      </c:pt>
                      <c:pt idx="326">
                        <c:v>45983</c:v>
                      </c:pt>
                      <c:pt idx="327">
                        <c:v>45984</c:v>
                      </c:pt>
                      <c:pt idx="328">
                        <c:v>45985</c:v>
                      </c:pt>
                      <c:pt idx="329">
                        <c:v>45986</c:v>
                      </c:pt>
                      <c:pt idx="330">
                        <c:v>45987</c:v>
                      </c:pt>
                      <c:pt idx="331">
                        <c:v>45988</c:v>
                      </c:pt>
                      <c:pt idx="332">
                        <c:v>45989</c:v>
                      </c:pt>
                      <c:pt idx="333">
                        <c:v>45990</c:v>
                      </c:pt>
                      <c:pt idx="334">
                        <c:v>45991</c:v>
                      </c:pt>
                      <c:pt idx="335">
                        <c:v>45992</c:v>
                      </c:pt>
                      <c:pt idx="336">
                        <c:v>45993</c:v>
                      </c:pt>
                      <c:pt idx="337">
                        <c:v>45994</c:v>
                      </c:pt>
                      <c:pt idx="338">
                        <c:v>45995</c:v>
                      </c:pt>
                      <c:pt idx="339">
                        <c:v>45996</c:v>
                      </c:pt>
                      <c:pt idx="340">
                        <c:v>45997</c:v>
                      </c:pt>
                      <c:pt idx="341">
                        <c:v>45998</c:v>
                      </c:pt>
                      <c:pt idx="342">
                        <c:v>45999</c:v>
                      </c:pt>
                      <c:pt idx="343">
                        <c:v>46000</c:v>
                      </c:pt>
                      <c:pt idx="344">
                        <c:v>46001</c:v>
                      </c:pt>
                      <c:pt idx="345">
                        <c:v>46002</c:v>
                      </c:pt>
                      <c:pt idx="346">
                        <c:v>46003</c:v>
                      </c:pt>
                      <c:pt idx="347">
                        <c:v>46004</c:v>
                      </c:pt>
                      <c:pt idx="348">
                        <c:v>46005</c:v>
                      </c:pt>
                      <c:pt idx="349">
                        <c:v>46006</c:v>
                      </c:pt>
                      <c:pt idx="350">
                        <c:v>46007</c:v>
                      </c:pt>
                      <c:pt idx="351">
                        <c:v>46008</c:v>
                      </c:pt>
                      <c:pt idx="352">
                        <c:v>46009</c:v>
                      </c:pt>
                      <c:pt idx="353">
                        <c:v>46010</c:v>
                      </c:pt>
                      <c:pt idx="354">
                        <c:v>46011</c:v>
                      </c:pt>
                      <c:pt idx="355">
                        <c:v>46012</c:v>
                      </c:pt>
                      <c:pt idx="356">
                        <c:v>46013</c:v>
                      </c:pt>
                      <c:pt idx="357">
                        <c:v>46014</c:v>
                      </c:pt>
                      <c:pt idx="358">
                        <c:v>46015</c:v>
                      </c:pt>
                      <c:pt idx="359">
                        <c:v>46016</c:v>
                      </c:pt>
                      <c:pt idx="360">
                        <c:v>46017</c:v>
                      </c:pt>
                      <c:pt idx="361">
                        <c:v>46018</c:v>
                      </c:pt>
                      <c:pt idx="362">
                        <c:v>46019</c:v>
                      </c:pt>
                      <c:pt idx="363">
                        <c:v>46020</c:v>
                      </c:pt>
                      <c:pt idx="364">
                        <c:v>46021</c:v>
                      </c:pt>
                      <c:pt idx="365">
                        <c:v>46022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'Daily Running Totals'!$C$2:$C$367</c15:sqref>
                        </c15:formulaRef>
                      </c:ext>
                    </c:extLst>
                    <c:numCache>
                      <c:formatCode>0.0</c:formatCode>
                      <c:ptCount val="366"/>
                      <c:pt idx="0">
                        <c:v>1.5965250670909814</c:v>
                      </c:pt>
                      <c:pt idx="1">
                        <c:v>5.6173268902301281</c:v>
                      </c:pt>
                      <c:pt idx="2">
                        <c:v>28.354584617614712</c:v>
                      </c:pt>
                      <c:pt idx="3">
                        <c:v>5.056745885610475</c:v>
                      </c:pt>
                      <c:pt idx="4">
                        <c:v>8.8398368847368971</c:v>
                      </c:pt>
                      <c:pt idx="5">
                        <c:v>3.9729735875129624</c:v>
                      </c:pt>
                      <c:pt idx="6">
                        <c:v>-5.398500400185597</c:v>
                      </c:pt>
                      <c:pt idx="7">
                        <c:v>22.422124235629987</c:v>
                      </c:pt>
                      <c:pt idx="8">
                        <c:v>-6.5237793637812178</c:v>
                      </c:pt>
                      <c:pt idx="9">
                        <c:v>-6.5661095492541843</c:v>
                      </c:pt>
                      <c:pt idx="10">
                        <c:v>-6.5650641323626093</c:v>
                      </c:pt>
                      <c:pt idx="11">
                        <c:v>-6.9245511773228756</c:v>
                      </c:pt>
                      <c:pt idx="12">
                        <c:v>-9</c:v>
                      </c:pt>
                      <c:pt idx="13">
                        <c:v>-9</c:v>
                      </c:pt>
                      <c:pt idx="14">
                        <c:v>-9</c:v>
                      </c:pt>
                      <c:pt idx="15">
                        <c:v>-8.3119520464539534</c:v>
                      </c:pt>
                      <c:pt idx="16">
                        <c:v>4.998410396575844</c:v>
                      </c:pt>
                      <c:pt idx="17">
                        <c:v>-5.5190787005424529</c:v>
                      </c:pt>
                      <c:pt idx="18">
                        <c:v>-1.1283813339471909</c:v>
                      </c:pt>
                      <c:pt idx="19">
                        <c:v>-8.5951491159573195</c:v>
                      </c:pt>
                      <c:pt idx="20">
                        <c:v>-6.6642322044074671</c:v>
                      </c:pt>
                      <c:pt idx="21">
                        <c:v>-4.6489823207259287</c:v>
                      </c:pt>
                      <c:pt idx="22">
                        <c:v>-8.0926182409375915</c:v>
                      </c:pt>
                      <c:pt idx="23">
                        <c:v>-9</c:v>
                      </c:pt>
                      <c:pt idx="24">
                        <c:v>-5.5374956604838479</c:v>
                      </c:pt>
                      <c:pt idx="25">
                        <c:v>-1.6253510284423829</c:v>
                      </c:pt>
                      <c:pt idx="26">
                        <c:v>-4.5732952997088496</c:v>
                      </c:pt>
                      <c:pt idx="27">
                        <c:v>7.1509699308871078</c:v>
                      </c:pt>
                      <c:pt idx="28">
                        <c:v>-5.417143291532998</c:v>
                      </c:pt>
                      <c:pt idx="29">
                        <c:v>13.537809355258894</c:v>
                      </c:pt>
                      <c:pt idx="30">
                        <c:v>19.33970204114901</c:v>
                      </c:pt>
                      <c:pt idx="31">
                        <c:v>3.6063140273094128</c:v>
                      </c:pt>
                      <c:pt idx="32">
                        <c:v>-7.2794369678199331</c:v>
                      </c:pt>
                      <c:pt idx="33">
                        <c:v>-9</c:v>
                      </c:pt>
                      <c:pt idx="34">
                        <c:v>-8.2532630554586657</c:v>
                      </c:pt>
                      <c:pt idx="35">
                        <c:v>-4.3682506066560869</c:v>
                      </c:pt>
                      <c:pt idx="36">
                        <c:v>7.8814397335051716</c:v>
                      </c:pt>
                      <c:pt idx="37">
                        <c:v>11.051092107295986</c:v>
                      </c:pt>
                      <c:pt idx="38">
                        <c:v>55.875555138587899</c:v>
                      </c:pt>
                      <c:pt idx="39">
                        <c:v>21.45031450510017</c:v>
                      </c:pt>
                      <c:pt idx="40">
                        <c:v>36.119746341705273</c:v>
                      </c:pt>
                      <c:pt idx="41">
                        <c:v>6.677815343141523</c:v>
                      </c:pt>
                      <c:pt idx="42">
                        <c:v>-7.9288942234218123</c:v>
                      </c:pt>
                      <c:pt idx="43">
                        <c:v>54.906095094680758</c:v>
                      </c:pt>
                      <c:pt idx="44">
                        <c:v>6.0130347740649945</c:v>
                      </c:pt>
                      <c:pt idx="45">
                        <c:v>-7.7675721795111894</c:v>
                      </c:pt>
                      <c:pt idx="46">
                        <c:v>4.4175355875492031</c:v>
                      </c:pt>
                      <c:pt idx="47">
                        <c:v>7.8789725625514926</c:v>
                      </c:pt>
                      <c:pt idx="48">
                        <c:v>16.396753113269735</c:v>
                      </c:pt>
                      <c:pt idx="49">
                        <c:v>43.982763476371659</c:v>
                      </c:pt>
                      <c:pt idx="50">
                        <c:v>13.992282643318045</c:v>
                      </c:pt>
                      <c:pt idx="51">
                        <c:v>32.166716194152734</c:v>
                      </c:pt>
                      <c:pt idx="52">
                        <c:v>17.221859772205281</c:v>
                      </c:pt>
                      <c:pt idx="53">
                        <c:v>19.334901967048516</c:v>
                      </c:pt>
                      <c:pt idx="54">
                        <c:v>5.4902165901660336</c:v>
                      </c:pt>
                      <c:pt idx="55">
                        <c:v>1.1015932738780911</c:v>
                      </c:pt>
                      <c:pt idx="56">
                        <c:v>37.514768199920638</c:v>
                      </c:pt>
                      <c:pt idx="57">
                        <c:v>6.7638913357257007</c:v>
                      </c:pt>
                      <c:pt idx="58">
                        <c:v>24.015116229057206</c:v>
                      </c:pt>
                      <c:pt idx="59">
                        <c:v>24.015116229057206</c:v>
                      </c:pt>
                      <c:pt idx="60">
                        <c:v>-8.9693907248578029</c:v>
                      </c:pt>
                      <c:pt idx="61">
                        <c:v>19.670408813953326</c:v>
                      </c:pt>
                      <c:pt idx="62">
                        <c:v>16.622578654289242</c:v>
                      </c:pt>
                      <c:pt idx="63">
                        <c:v>-6.4757369868457335</c:v>
                      </c:pt>
                      <c:pt idx="64">
                        <c:v>-3.3023656207323135</c:v>
                      </c:pt>
                      <c:pt idx="65">
                        <c:v>1.7168174028396503</c:v>
                      </c:pt>
                      <c:pt idx="66">
                        <c:v>0.31447601258753899</c:v>
                      </c:pt>
                      <c:pt idx="67">
                        <c:v>4.225637197494498</c:v>
                      </c:pt>
                      <c:pt idx="68">
                        <c:v>-7.3601449915766768</c:v>
                      </c:pt>
                      <c:pt idx="69">
                        <c:v>-7.7754063510149729</c:v>
                      </c:pt>
                      <c:pt idx="70">
                        <c:v>44.294213147163362</c:v>
                      </c:pt>
                      <c:pt idx="71">
                        <c:v>30.496904940605127</c:v>
                      </c:pt>
                      <c:pt idx="72">
                        <c:v>-7.9628146771341566</c:v>
                      </c:pt>
                      <c:pt idx="73">
                        <c:v>-6.5604314088821525</c:v>
                      </c:pt>
                      <c:pt idx="74">
                        <c:v>1.8424417197704219</c:v>
                      </c:pt>
                      <c:pt idx="75">
                        <c:v>-6.624329651892193</c:v>
                      </c:pt>
                      <c:pt idx="76">
                        <c:v>44.605900368690378</c:v>
                      </c:pt>
                      <c:pt idx="77">
                        <c:v>2.066454645395277</c:v>
                      </c:pt>
                      <c:pt idx="78">
                        <c:v>-6.8312516735494242</c:v>
                      </c:pt>
                      <c:pt idx="79">
                        <c:v>10.792265088558093</c:v>
                      </c:pt>
                      <c:pt idx="80">
                        <c:v>17.240701160430788</c:v>
                      </c:pt>
                      <c:pt idx="81">
                        <c:v>-4.3599369764328095</c:v>
                      </c:pt>
                      <c:pt idx="82">
                        <c:v>-1.1996975505352081</c:v>
                      </c:pt>
                      <c:pt idx="83">
                        <c:v>-5.1480893263220793</c:v>
                      </c:pt>
                      <c:pt idx="84">
                        <c:v>3.5196661055087919</c:v>
                      </c:pt>
                      <c:pt idx="85">
                        <c:v>-1.1519453340768813</c:v>
                      </c:pt>
                      <c:pt idx="86">
                        <c:v>28.145607104301348</c:v>
                      </c:pt>
                      <c:pt idx="87">
                        <c:v>16.108761577606181</c:v>
                      </c:pt>
                      <c:pt idx="88">
                        <c:v>11.314525544643317</c:v>
                      </c:pt>
                      <c:pt idx="89">
                        <c:v>34.066321635246275</c:v>
                      </c:pt>
                      <c:pt idx="90">
                        <c:v>-1.142935189604759</c:v>
                      </c:pt>
                      <c:pt idx="91">
                        <c:v>-8.4663190744444741</c:v>
                      </c:pt>
                      <c:pt idx="92">
                        <c:v>43.280899171829198</c:v>
                      </c:pt>
                      <c:pt idx="93">
                        <c:v>9.1735401535033851</c:v>
                      </c:pt>
                      <c:pt idx="94">
                        <c:v>-4.630977524220957</c:v>
                      </c:pt>
                      <c:pt idx="95">
                        <c:v>-3.6681120952963857</c:v>
                      </c:pt>
                      <c:pt idx="96">
                        <c:v>31.954123778343074</c:v>
                      </c:pt>
                      <c:pt idx="97">
                        <c:v>31.530031163692477</c:v>
                      </c:pt>
                      <c:pt idx="98">
                        <c:v>-7.0460219067335199</c:v>
                      </c:pt>
                      <c:pt idx="99">
                        <c:v>2.2597847950458476</c:v>
                      </c:pt>
                      <c:pt idx="100">
                        <c:v>-4.6166027998924335</c:v>
                      </c:pt>
                      <c:pt idx="101">
                        <c:v>5.6202678716182568</c:v>
                      </c:pt>
                      <c:pt idx="102">
                        <c:v>-7.4512907235324493</c:v>
                      </c:pt>
                      <c:pt idx="103">
                        <c:v>11.643933534622168</c:v>
                      </c:pt>
                      <c:pt idx="104">
                        <c:v>2.2883735096454565</c:v>
                      </c:pt>
                      <c:pt idx="105">
                        <c:v>-5.1506158849597021</c:v>
                      </c:pt>
                      <c:pt idx="106">
                        <c:v>-8.4895341719314459</c:v>
                      </c:pt>
                      <c:pt idx="107">
                        <c:v>3.9871414232253937</c:v>
                      </c:pt>
                      <c:pt idx="108">
                        <c:v>18.892597990035899</c:v>
                      </c:pt>
                      <c:pt idx="109">
                        <c:v>-8.2725091836601496</c:v>
                      </c:pt>
                      <c:pt idx="110">
                        <c:v>4.1164090454578321</c:v>
                      </c:pt>
                      <c:pt idx="111">
                        <c:v>-8.5326478552445781</c:v>
                      </c:pt>
                      <c:pt idx="112">
                        <c:v>-6.9108957217633806</c:v>
                      </c:pt>
                      <c:pt idx="113">
                        <c:v>-8.9704691867390647</c:v>
                      </c:pt>
                      <c:pt idx="114">
                        <c:v>-5.2904396679997561</c:v>
                      </c:pt>
                      <c:pt idx="115">
                        <c:v>10.412438246011721</c:v>
                      </c:pt>
                      <c:pt idx="116">
                        <c:v>-9</c:v>
                      </c:pt>
                      <c:pt idx="117">
                        <c:v>-5.2986109614372321</c:v>
                      </c:pt>
                      <c:pt idx="118">
                        <c:v>18.777228376865271</c:v>
                      </c:pt>
                      <c:pt idx="119">
                        <c:v>-8.9475382736418396</c:v>
                      </c:pt>
                      <c:pt idx="120">
                        <c:v>46.733988304138144</c:v>
                      </c:pt>
                      <c:pt idx="121">
                        <c:v>-4.53670603126288</c:v>
                      </c:pt>
                      <c:pt idx="122">
                        <c:v>48.694561657905552</c:v>
                      </c:pt>
                      <c:pt idx="123">
                        <c:v>-5.9082181128859617</c:v>
                      </c:pt>
                      <c:pt idx="124">
                        <c:v>41.065464863777159</c:v>
                      </c:pt>
                      <c:pt idx="125">
                        <c:v>49.097174005508364</c:v>
                      </c:pt>
                      <c:pt idx="126">
                        <c:v>37.171042613983133</c:v>
                      </c:pt>
                      <c:pt idx="127">
                        <c:v>-9</c:v>
                      </c:pt>
                      <c:pt idx="128">
                        <c:v>-4.2699675402045338</c:v>
                      </c:pt>
                      <c:pt idx="129">
                        <c:v>24.136569206714526</c:v>
                      </c:pt>
                      <c:pt idx="130">
                        <c:v>-8.8450592877902103</c:v>
                      </c:pt>
                      <c:pt idx="131">
                        <c:v>-1.1592099970579186</c:v>
                      </c:pt>
                      <c:pt idx="132">
                        <c:v>24.74607275247569</c:v>
                      </c:pt>
                      <c:pt idx="133">
                        <c:v>15.934169533252678</c:v>
                      </c:pt>
                      <c:pt idx="134">
                        <c:v>-0.87427563607693237</c:v>
                      </c:pt>
                      <c:pt idx="135">
                        <c:v>69.897772250175436</c:v>
                      </c:pt>
                      <c:pt idx="136">
                        <c:v>-7.9514131294190893</c:v>
                      </c:pt>
                      <c:pt idx="137">
                        <c:v>-6.423999824523932</c:v>
                      </c:pt>
                      <c:pt idx="138">
                        <c:v>-3.7123649570345947</c:v>
                      </c:pt>
                      <c:pt idx="139">
                        <c:v>17.548195095062169</c:v>
                      </c:pt>
                      <c:pt idx="140">
                        <c:v>11.018031241893674</c:v>
                      </c:pt>
                      <c:pt idx="141">
                        <c:v>-5.10107977867127</c:v>
                      </c:pt>
                      <c:pt idx="142">
                        <c:v>5.6409128379820945</c:v>
                      </c:pt>
                      <c:pt idx="143">
                        <c:v>11.880651551484945</c:v>
                      </c:pt>
                      <c:pt idx="144">
                        <c:v>0.84973462522029486</c:v>
                      </c:pt>
                      <c:pt idx="145">
                        <c:v>-0.74620157718659108</c:v>
                      </c:pt>
                      <c:pt idx="146">
                        <c:v>7.0247891771793327</c:v>
                      </c:pt>
                      <c:pt idx="147">
                        <c:v>-9</c:v>
                      </c:pt>
                      <c:pt idx="148">
                        <c:v>22.417342236041932</c:v>
                      </c:pt>
                      <c:pt idx="149">
                        <c:v>9.4269887137412987</c:v>
                      </c:pt>
                      <c:pt idx="150">
                        <c:v>17.064686393737759</c:v>
                      </c:pt>
                      <c:pt idx="151">
                        <c:v>-3.2242204660177336</c:v>
                      </c:pt>
                      <c:pt idx="152">
                        <c:v>-8.3765260260924705</c:v>
                      </c:pt>
                      <c:pt idx="153">
                        <c:v>9.7232183539866952</c:v>
                      </c:pt>
                      <c:pt idx="154">
                        <c:v>1.216056579351422</c:v>
                      </c:pt>
                      <c:pt idx="155">
                        <c:v>1.269384782910338</c:v>
                      </c:pt>
                      <c:pt idx="156">
                        <c:v>2.1243821668624836</c:v>
                      </c:pt>
                      <c:pt idx="157">
                        <c:v>15.386263926029137</c:v>
                      </c:pt>
                      <c:pt idx="158">
                        <c:v>34.254358534812873</c:v>
                      </c:pt>
                      <c:pt idx="159">
                        <c:v>12.025888005495037</c:v>
                      </c:pt>
                      <c:pt idx="160">
                        <c:v>2.3377066004276283</c:v>
                      </c:pt>
                      <c:pt idx="161">
                        <c:v>2.1961199069023092</c:v>
                      </c:pt>
                      <c:pt idx="162">
                        <c:v>-4.967750878036032</c:v>
                      </c:pt>
                      <c:pt idx="163">
                        <c:v>-7.5328680990636467</c:v>
                      </c:pt>
                      <c:pt idx="164">
                        <c:v>-6.8967256267368819</c:v>
                      </c:pt>
                      <c:pt idx="165">
                        <c:v>-9</c:v>
                      </c:pt>
                      <c:pt idx="166">
                        <c:v>-4.9381512817740489</c:v>
                      </c:pt>
                      <c:pt idx="167">
                        <c:v>-7.8947053147852424</c:v>
                      </c:pt>
                      <c:pt idx="168">
                        <c:v>12.601876240968604</c:v>
                      </c:pt>
                      <c:pt idx="169">
                        <c:v>31.21251878499983</c:v>
                      </c:pt>
                      <c:pt idx="170">
                        <c:v>75.294677081107992</c:v>
                      </c:pt>
                      <c:pt idx="171">
                        <c:v>-0.2964341175556271</c:v>
                      </c:pt>
                      <c:pt idx="172">
                        <c:v>-0.89785254657268965</c:v>
                      </c:pt>
                      <c:pt idx="173">
                        <c:v>-8.916716075800359</c:v>
                      </c:pt>
                      <c:pt idx="174">
                        <c:v>-9</c:v>
                      </c:pt>
                      <c:pt idx="175">
                        <c:v>3.6778000152110977</c:v>
                      </c:pt>
                      <c:pt idx="176">
                        <c:v>6.0779480946063664</c:v>
                      </c:pt>
                      <c:pt idx="177">
                        <c:v>10.709609051942824</c:v>
                      </c:pt>
                      <c:pt idx="178">
                        <c:v>-0.62973974704742552</c:v>
                      </c:pt>
                      <c:pt idx="179">
                        <c:v>2.4291365218162486</c:v>
                      </c:pt>
                      <c:pt idx="180">
                        <c:v>-7.9109534139186151</c:v>
                      </c:pt>
                      <c:pt idx="181">
                        <c:v>42.249500355720521</c:v>
                      </c:pt>
                      <c:pt idx="182">
                        <c:v>60.431592335700984</c:v>
                      </c:pt>
                      <c:pt idx="183">
                        <c:v>20.959168031215583</c:v>
                      </c:pt>
                      <c:pt idx="184">
                        <c:v>26.614990253448369</c:v>
                      </c:pt>
                      <c:pt idx="185">
                        <c:v>-2.6080874472856532</c:v>
                      </c:pt>
                      <c:pt idx="186">
                        <c:v>-9</c:v>
                      </c:pt>
                      <c:pt idx="187">
                        <c:v>-9</c:v>
                      </c:pt>
                      <c:pt idx="188">
                        <c:v>-7.6131739649176726</c:v>
                      </c:pt>
                      <c:pt idx="189">
                        <c:v>-5.6424972814321546</c:v>
                      </c:pt>
                      <c:pt idx="190">
                        <c:v>8.4514478874206382</c:v>
                      </c:pt>
                      <c:pt idx="191">
                        <c:v>5.8559272384643215</c:v>
                      </c:pt>
                      <c:pt idx="192">
                        <c:v>5.7971669983863681</c:v>
                      </c:pt>
                      <c:pt idx="193">
                        <c:v>11.383408802747699</c:v>
                      </c:pt>
                      <c:pt idx="194">
                        <c:v>-4.9006866905093274</c:v>
                      </c:pt>
                      <c:pt idx="195">
                        <c:v>-9</c:v>
                      </c:pt>
                      <c:pt idx="196">
                        <c:v>-9</c:v>
                      </c:pt>
                      <c:pt idx="197">
                        <c:v>-6.644895058125261</c:v>
                      </c:pt>
                      <c:pt idx="198">
                        <c:v>-8.2054909086227426</c:v>
                      </c:pt>
                      <c:pt idx="199">
                        <c:v>21.022813553810039</c:v>
                      </c:pt>
                      <c:pt idx="200">
                        <c:v>2.4750315821170812</c:v>
                      </c:pt>
                      <c:pt idx="201">
                        <c:v>2.8048707783222149</c:v>
                      </c:pt>
                      <c:pt idx="202">
                        <c:v>-8.4045139245316385</c:v>
                      </c:pt>
                      <c:pt idx="203">
                        <c:v>-8.8050248679891236</c:v>
                      </c:pt>
                      <c:pt idx="204">
                        <c:v>-3.6637722757458713</c:v>
                      </c:pt>
                      <c:pt idx="205">
                        <c:v>8.5835260963439453</c:v>
                      </c:pt>
                      <c:pt idx="206">
                        <c:v>-1.6032026499509904</c:v>
                      </c:pt>
                      <c:pt idx="207">
                        <c:v>-6.9405743940174585</c:v>
                      </c:pt>
                      <c:pt idx="208">
                        <c:v>45.726835155487045</c:v>
                      </c:pt>
                      <c:pt idx="209">
                        <c:v>-8.3310833127424129</c:v>
                      </c:pt>
                      <c:pt idx="210">
                        <c:v>6.7951318395136973</c:v>
                      </c:pt>
                      <c:pt idx="211">
                        <c:v>-7.6182111056149013</c:v>
                      </c:pt>
                      <c:pt idx="212">
                        <c:v>-9</c:v>
                      </c:pt>
                      <c:pt idx="213">
                        <c:v>-4.7241129049658808</c:v>
                      </c:pt>
                      <c:pt idx="214">
                        <c:v>-8.3421663778647783</c:v>
                      </c:pt>
                      <c:pt idx="215">
                        <c:v>6.9153931903838846</c:v>
                      </c:pt>
                      <c:pt idx="216">
                        <c:v>14.662715370655022</c:v>
                      </c:pt>
                      <c:pt idx="217">
                        <c:v>-7.5540712773800029</c:v>
                      </c:pt>
                      <c:pt idx="218">
                        <c:v>-9</c:v>
                      </c:pt>
                      <c:pt idx="219">
                        <c:v>-9</c:v>
                      </c:pt>
                      <c:pt idx="220">
                        <c:v>-9</c:v>
                      </c:pt>
                      <c:pt idx="221">
                        <c:v>31.463240675926158</c:v>
                      </c:pt>
                      <c:pt idx="222">
                        <c:v>-4.6236405631899915</c:v>
                      </c:pt>
                      <c:pt idx="223">
                        <c:v>-0.50855336844921695</c:v>
                      </c:pt>
                      <c:pt idx="224">
                        <c:v>-5.46631661653519</c:v>
                      </c:pt>
                      <c:pt idx="225">
                        <c:v>-7.9561546227335933</c:v>
                      </c:pt>
                      <c:pt idx="226">
                        <c:v>7.8152986371516526</c:v>
                      </c:pt>
                      <c:pt idx="227">
                        <c:v>-5.8500440034270325</c:v>
                      </c:pt>
                      <c:pt idx="228">
                        <c:v>-6.68019796997309</c:v>
                      </c:pt>
                      <c:pt idx="229">
                        <c:v>-7.720221959576012</c:v>
                      </c:pt>
                      <c:pt idx="230">
                        <c:v>-8.9558962378604345</c:v>
                      </c:pt>
                      <c:pt idx="231">
                        <c:v>10.738134505748619</c:v>
                      </c:pt>
                      <c:pt idx="232">
                        <c:v>-2.8797228401899462</c:v>
                      </c:pt>
                      <c:pt idx="233">
                        <c:v>2.6319493353366834</c:v>
                      </c:pt>
                      <c:pt idx="234">
                        <c:v>-7.4782724203169408</c:v>
                      </c:pt>
                      <c:pt idx="235">
                        <c:v>-9</c:v>
                      </c:pt>
                      <c:pt idx="236">
                        <c:v>-6.2133417043089914</c:v>
                      </c:pt>
                      <c:pt idx="237">
                        <c:v>21.099152548313061</c:v>
                      </c:pt>
                      <c:pt idx="238">
                        <c:v>-4.0845056131482149</c:v>
                      </c:pt>
                      <c:pt idx="239">
                        <c:v>11.069105941057181</c:v>
                      </c:pt>
                      <c:pt idx="240">
                        <c:v>-8.2434103482216603</c:v>
                      </c:pt>
                      <c:pt idx="241">
                        <c:v>-6.6656626729667208</c:v>
                      </c:pt>
                      <c:pt idx="242">
                        <c:v>-7.5019280840456535</c:v>
                      </c:pt>
                      <c:pt idx="243">
                        <c:v>-9</c:v>
                      </c:pt>
                      <c:pt idx="244">
                        <c:v>4.8353679656981754</c:v>
                      </c:pt>
                      <c:pt idx="245">
                        <c:v>-7.6781948449462654</c:v>
                      </c:pt>
                      <c:pt idx="246">
                        <c:v>-6.4906586265564066</c:v>
                      </c:pt>
                      <c:pt idx="247">
                        <c:v>-9</c:v>
                      </c:pt>
                      <c:pt idx="248">
                        <c:v>-9</c:v>
                      </c:pt>
                      <c:pt idx="249">
                        <c:v>-9</c:v>
                      </c:pt>
                      <c:pt idx="250">
                        <c:v>-3.8002225801348786</c:v>
                      </c:pt>
                      <c:pt idx="251">
                        <c:v>-5.9376898965239597</c:v>
                      </c:pt>
                      <c:pt idx="252">
                        <c:v>-7.5090842999517964</c:v>
                      </c:pt>
                      <c:pt idx="253">
                        <c:v>-3.4711305713653573</c:v>
                      </c:pt>
                      <c:pt idx="254">
                        <c:v>-0.8698686826229185</c:v>
                      </c:pt>
                      <c:pt idx="255">
                        <c:v>-8.790851061232388</c:v>
                      </c:pt>
                      <c:pt idx="256">
                        <c:v>-8.4451629382744429</c:v>
                      </c:pt>
                      <c:pt idx="257">
                        <c:v>-8.0758906023949386</c:v>
                      </c:pt>
                      <c:pt idx="258">
                        <c:v>-7.8418940906971688</c:v>
                      </c:pt>
                      <c:pt idx="259">
                        <c:v>-6.0553588458895682</c:v>
                      </c:pt>
                      <c:pt idx="260">
                        <c:v>-6.1977124151587599</c:v>
                      </c:pt>
                      <c:pt idx="261">
                        <c:v>-5.6599117514491173</c:v>
                      </c:pt>
                      <c:pt idx="262">
                        <c:v>0.85736917018890324</c:v>
                      </c:pt>
                      <c:pt idx="263">
                        <c:v>2.4699164950847514</c:v>
                      </c:pt>
                      <c:pt idx="264">
                        <c:v>-6.1920031285286026</c:v>
                      </c:pt>
                      <c:pt idx="265">
                        <c:v>-9</c:v>
                      </c:pt>
                      <c:pt idx="266">
                        <c:v>-7.1982615888118779</c:v>
                      </c:pt>
                      <c:pt idx="267">
                        <c:v>-0.23700124740601503</c:v>
                      </c:pt>
                      <c:pt idx="268">
                        <c:v>9.1983525860309108</c:v>
                      </c:pt>
                      <c:pt idx="269">
                        <c:v>17.876428241729617</c:v>
                      </c:pt>
                      <c:pt idx="270">
                        <c:v>-8.7533985734358435</c:v>
                      </c:pt>
                      <c:pt idx="271">
                        <c:v>-9</c:v>
                      </c:pt>
                      <c:pt idx="272">
                        <c:v>-8.6383680994436141</c:v>
                      </c:pt>
                      <c:pt idx="273">
                        <c:v>1.8068562322854955</c:v>
                      </c:pt>
                      <c:pt idx="274">
                        <c:v>19.710867319106931</c:v>
                      </c:pt>
                      <c:pt idx="275">
                        <c:v>-3.7367820096015967</c:v>
                      </c:pt>
                      <c:pt idx="276">
                        <c:v>5.3153043687342372</c:v>
                      </c:pt>
                      <c:pt idx="277">
                        <c:v>-5.3641097670793645</c:v>
                      </c:pt>
                      <c:pt idx="278">
                        <c:v>-7.3740912531316347</c:v>
                      </c:pt>
                      <c:pt idx="279">
                        <c:v>-1.8652721071243397</c:v>
                      </c:pt>
                      <c:pt idx="280">
                        <c:v>12.661758391857084</c:v>
                      </c:pt>
                      <c:pt idx="281">
                        <c:v>3.1222037029266332</c:v>
                      </c:pt>
                      <c:pt idx="282">
                        <c:v>9.9962919616699217</c:v>
                      </c:pt>
                      <c:pt idx="283">
                        <c:v>16.838540675640097</c:v>
                      </c:pt>
                      <c:pt idx="284">
                        <c:v>13.998616468906288</c:v>
                      </c:pt>
                      <c:pt idx="285">
                        <c:v>-8.3630262211337687</c:v>
                      </c:pt>
                      <c:pt idx="286">
                        <c:v>-6.8523652862012385</c:v>
                      </c:pt>
                      <c:pt idx="287">
                        <c:v>6.1509846174716163</c:v>
                      </c:pt>
                      <c:pt idx="288">
                        <c:v>-7.690310900732876</c:v>
                      </c:pt>
                      <c:pt idx="289">
                        <c:v>-2.0937881684303408</c:v>
                      </c:pt>
                      <c:pt idx="290">
                        <c:v>21.272254736423477</c:v>
                      </c:pt>
                      <c:pt idx="291">
                        <c:v>-7.4281779406964796</c:v>
                      </c:pt>
                      <c:pt idx="292">
                        <c:v>-7.8118314964324238</c:v>
                      </c:pt>
                      <c:pt idx="293">
                        <c:v>-7.9304709018766886</c:v>
                      </c:pt>
                      <c:pt idx="294">
                        <c:v>-8.7309477494470791</c:v>
                      </c:pt>
                      <c:pt idx="295">
                        <c:v>-5.9678394743800158</c:v>
                      </c:pt>
                      <c:pt idx="296">
                        <c:v>7.3972157979011115</c:v>
                      </c:pt>
                      <c:pt idx="297">
                        <c:v>78.698247213363643</c:v>
                      </c:pt>
                      <c:pt idx="298">
                        <c:v>17.110895175933784</c:v>
                      </c:pt>
                      <c:pt idx="299">
                        <c:v>47.779511060714682</c:v>
                      </c:pt>
                      <c:pt idx="300">
                        <c:v>4.3169096124172093</c:v>
                      </c:pt>
                      <c:pt idx="301">
                        <c:v>2.6408510327339147</c:v>
                      </c:pt>
                      <c:pt idx="302">
                        <c:v>36.650026717185916</c:v>
                      </c:pt>
                      <c:pt idx="303">
                        <c:v>5.8018779909609695</c:v>
                      </c:pt>
                      <c:pt idx="304">
                        <c:v>-7.8097726964950569</c:v>
                      </c:pt>
                      <c:pt idx="305">
                        <c:v>-7.4360251839459011</c:v>
                      </c:pt>
                      <c:pt idx="306">
                        <c:v>-2.4387092542648414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75E6-43D4-B236-93EF1B7B695B}"/>
                  </c:ext>
                </c:extLst>
              </c15:ser>
            </c15:filteredLineSeries>
            <c15:filteredLineSeries>
              <c15:ser>
                <c:idx val="2"/>
                <c:order val="2"/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'Daily Running Totals'!$A$2:$A$367</c15:sqref>
                        </c15:formulaRef>
                      </c:ext>
                    </c:extLst>
                    <c:numCache>
                      <c:formatCode>d\-mmm</c:formatCode>
                      <c:ptCount val="366"/>
                      <c:pt idx="0">
                        <c:v>45658</c:v>
                      </c:pt>
                      <c:pt idx="1">
                        <c:v>45659</c:v>
                      </c:pt>
                      <c:pt idx="2">
                        <c:v>45660</c:v>
                      </c:pt>
                      <c:pt idx="3">
                        <c:v>45661</c:v>
                      </c:pt>
                      <c:pt idx="4">
                        <c:v>45662</c:v>
                      </c:pt>
                      <c:pt idx="5">
                        <c:v>45663</c:v>
                      </c:pt>
                      <c:pt idx="6">
                        <c:v>45664</c:v>
                      </c:pt>
                      <c:pt idx="7">
                        <c:v>45665</c:v>
                      </c:pt>
                      <c:pt idx="8">
                        <c:v>45666</c:v>
                      </c:pt>
                      <c:pt idx="9">
                        <c:v>45667</c:v>
                      </c:pt>
                      <c:pt idx="10">
                        <c:v>45668</c:v>
                      </c:pt>
                      <c:pt idx="11">
                        <c:v>45669</c:v>
                      </c:pt>
                      <c:pt idx="12">
                        <c:v>45670</c:v>
                      </c:pt>
                      <c:pt idx="13">
                        <c:v>45671</c:v>
                      </c:pt>
                      <c:pt idx="14">
                        <c:v>45672</c:v>
                      </c:pt>
                      <c:pt idx="15">
                        <c:v>45673</c:v>
                      </c:pt>
                      <c:pt idx="16">
                        <c:v>45674</c:v>
                      </c:pt>
                      <c:pt idx="17">
                        <c:v>45675</c:v>
                      </c:pt>
                      <c:pt idx="18">
                        <c:v>45676</c:v>
                      </c:pt>
                      <c:pt idx="19">
                        <c:v>45677</c:v>
                      </c:pt>
                      <c:pt idx="20">
                        <c:v>45678</c:v>
                      </c:pt>
                      <c:pt idx="21">
                        <c:v>45679</c:v>
                      </c:pt>
                      <c:pt idx="22">
                        <c:v>45680</c:v>
                      </c:pt>
                      <c:pt idx="23">
                        <c:v>45681</c:v>
                      </c:pt>
                      <c:pt idx="24">
                        <c:v>45682</c:v>
                      </c:pt>
                      <c:pt idx="25">
                        <c:v>45683</c:v>
                      </c:pt>
                      <c:pt idx="26">
                        <c:v>45684</c:v>
                      </c:pt>
                      <c:pt idx="27">
                        <c:v>45685</c:v>
                      </c:pt>
                      <c:pt idx="28">
                        <c:v>45686</c:v>
                      </c:pt>
                      <c:pt idx="29">
                        <c:v>45687</c:v>
                      </c:pt>
                      <c:pt idx="30">
                        <c:v>45688</c:v>
                      </c:pt>
                      <c:pt idx="31">
                        <c:v>45689</c:v>
                      </c:pt>
                      <c:pt idx="32">
                        <c:v>45690</c:v>
                      </c:pt>
                      <c:pt idx="33">
                        <c:v>45691</c:v>
                      </c:pt>
                      <c:pt idx="34">
                        <c:v>45692</c:v>
                      </c:pt>
                      <c:pt idx="35">
                        <c:v>45693</c:v>
                      </c:pt>
                      <c:pt idx="36">
                        <c:v>45694</c:v>
                      </c:pt>
                      <c:pt idx="37">
                        <c:v>45695</c:v>
                      </c:pt>
                      <c:pt idx="38">
                        <c:v>45696</c:v>
                      </c:pt>
                      <c:pt idx="39">
                        <c:v>45697</c:v>
                      </c:pt>
                      <c:pt idx="40">
                        <c:v>45698</c:v>
                      </c:pt>
                      <c:pt idx="41">
                        <c:v>45699</c:v>
                      </c:pt>
                      <c:pt idx="42">
                        <c:v>45700</c:v>
                      </c:pt>
                      <c:pt idx="43">
                        <c:v>45701</c:v>
                      </c:pt>
                      <c:pt idx="44">
                        <c:v>45702</c:v>
                      </c:pt>
                      <c:pt idx="45">
                        <c:v>45703</c:v>
                      </c:pt>
                      <c:pt idx="46">
                        <c:v>45704</c:v>
                      </c:pt>
                      <c:pt idx="47">
                        <c:v>45705</c:v>
                      </c:pt>
                      <c:pt idx="48">
                        <c:v>45706</c:v>
                      </c:pt>
                      <c:pt idx="49">
                        <c:v>45707</c:v>
                      </c:pt>
                      <c:pt idx="50">
                        <c:v>45708</c:v>
                      </c:pt>
                      <c:pt idx="51">
                        <c:v>45709</c:v>
                      </c:pt>
                      <c:pt idx="52">
                        <c:v>45710</c:v>
                      </c:pt>
                      <c:pt idx="53">
                        <c:v>45711</c:v>
                      </c:pt>
                      <c:pt idx="54">
                        <c:v>45712</c:v>
                      </c:pt>
                      <c:pt idx="55">
                        <c:v>45713</c:v>
                      </c:pt>
                      <c:pt idx="56">
                        <c:v>45714</c:v>
                      </c:pt>
                      <c:pt idx="57">
                        <c:v>45715</c:v>
                      </c:pt>
                      <c:pt idx="58">
                        <c:v>45716</c:v>
                      </c:pt>
                      <c:pt idx="59">
                        <c:v>45351</c:v>
                      </c:pt>
                      <c:pt idx="60">
                        <c:v>45717</c:v>
                      </c:pt>
                      <c:pt idx="61">
                        <c:v>45718</c:v>
                      </c:pt>
                      <c:pt idx="62">
                        <c:v>45719</c:v>
                      </c:pt>
                      <c:pt idx="63">
                        <c:v>45720</c:v>
                      </c:pt>
                      <c:pt idx="64">
                        <c:v>45721</c:v>
                      </c:pt>
                      <c:pt idx="65">
                        <c:v>45722</c:v>
                      </c:pt>
                      <c:pt idx="66">
                        <c:v>45723</c:v>
                      </c:pt>
                      <c:pt idx="67">
                        <c:v>45724</c:v>
                      </c:pt>
                      <c:pt idx="68">
                        <c:v>45725</c:v>
                      </c:pt>
                      <c:pt idx="69">
                        <c:v>45726</c:v>
                      </c:pt>
                      <c:pt idx="70">
                        <c:v>45727</c:v>
                      </c:pt>
                      <c:pt idx="71">
                        <c:v>45728</c:v>
                      </c:pt>
                      <c:pt idx="72">
                        <c:v>45729</c:v>
                      </c:pt>
                      <c:pt idx="73">
                        <c:v>45730</c:v>
                      </c:pt>
                      <c:pt idx="74">
                        <c:v>45731</c:v>
                      </c:pt>
                      <c:pt idx="75">
                        <c:v>45732</c:v>
                      </c:pt>
                      <c:pt idx="76">
                        <c:v>45733</c:v>
                      </c:pt>
                      <c:pt idx="77">
                        <c:v>45734</c:v>
                      </c:pt>
                      <c:pt idx="78">
                        <c:v>45735</c:v>
                      </c:pt>
                      <c:pt idx="79">
                        <c:v>45736</c:v>
                      </c:pt>
                      <c:pt idx="80">
                        <c:v>45737</c:v>
                      </c:pt>
                      <c:pt idx="81">
                        <c:v>45738</c:v>
                      </c:pt>
                      <c:pt idx="82">
                        <c:v>45739</c:v>
                      </c:pt>
                      <c:pt idx="83">
                        <c:v>45740</c:v>
                      </c:pt>
                      <c:pt idx="84">
                        <c:v>45741</c:v>
                      </c:pt>
                      <c:pt idx="85">
                        <c:v>45742</c:v>
                      </c:pt>
                      <c:pt idx="86">
                        <c:v>45743</c:v>
                      </c:pt>
                      <c:pt idx="87">
                        <c:v>45744</c:v>
                      </c:pt>
                      <c:pt idx="88">
                        <c:v>45745</c:v>
                      </c:pt>
                      <c:pt idx="89">
                        <c:v>45746</c:v>
                      </c:pt>
                      <c:pt idx="90">
                        <c:v>45747</c:v>
                      </c:pt>
                      <c:pt idx="91">
                        <c:v>45748</c:v>
                      </c:pt>
                      <c:pt idx="92">
                        <c:v>45749</c:v>
                      </c:pt>
                      <c:pt idx="93">
                        <c:v>45750</c:v>
                      </c:pt>
                      <c:pt idx="94">
                        <c:v>45751</c:v>
                      </c:pt>
                      <c:pt idx="95">
                        <c:v>45752</c:v>
                      </c:pt>
                      <c:pt idx="96">
                        <c:v>45753</c:v>
                      </c:pt>
                      <c:pt idx="97">
                        <c:v>45754</c:v>
                      </c:pt>
                      <c:pt idx="98">
                        <c:v>45755</c:v>
                      </c:pt>
                      <c:pt idx="99">
                        <c:v>45756</c:v>
                      </c:pt>
                      <c:pt idx="100">
                        <c:v>45757</c:v>
                      </c:pt>
                      <c:pt idx="101">
                        <c:v>45758</c:v>
                      </c:pt>
                      <c:pt idx="102">
                        <c:v>45759</c:v>
                      </c:pt>
                      <c:pt idx="103">
                        <c:v>45760</c:v>
                      </c:pt>
                      <c:pt idx="104">
                        <c:v>45761</c:v>
                      </c:pt>
                      <c:pt idx="105">
                        <c:v>45762</c:v>
                      </c:pt>
                      <c:pt idx="106">
                        <c:v>45763</c:v>
                      </c:pt>
                      <c:pt idx="107">
                        <c:v>45764</c:v>
                      </c:pt>
                      <c:pt idx="108">
                        <c:v>45765</c:v>
                      </c:pt>
                      <c:pt idx="109">
                        <c:v>45766</c:v>
                      </c:pt>
                      <c:pt idx="110">
                        <c:v>45767</c:v>
                      </c:pt>
                      <c:pt idx="111">
                        <c:v>45768</c:v>
                      </c:pt>
                      <c:pt idx="112">
                        <c:v>45769</c:v>
                      </c:pt>
                      <c:pt idx="113">
                        <c:v>45770</c:v>
                      </c:pt>
                      <c:pt idx="114">
                        <c:v>45771</c:v>
                      </c:pt>
                      <c:pt idx="115">
                        <c:v>45772</c:v>
                      </c:pt>
                      <c:pt idx="116">
                        <c:v>45773</c:v>
                      </c:pt>
                      <c:pt idx="117">
                        <c:v>45774</c:v>
                      </c:pt>
                      <c:pt idx="118">
                        <c:v>45775</c:v>
                      </c:pt>
                      <c:pt idx="119">
                        <c:v>45776</c:v>
                      </c:pt>
                      <c:pt idx="120">
                        <c:v>45777</c:v>
                      </c:pt>
                      <c:pt idx="121">
                        <c:v>45778</c:v>
                      </c:pt>
                      <c:pt idx="122">
                        <c:v>45779</c:v>
                      </c:pt>
                      <c:pt idx="123">
                        <c:v>45780</c:v>
                      </c:pt>
                      <c:pt idx="124">
                        <c:v>45781</c:v>
                      </c:pt>
                      <c:pt idx="125">
                        <c:v>45782</c:v>
                      </c:pt>
                      <c:pt idx="126">
                        <c:v>45783</c:v>
                      </c:pt>
                      <c:pt idx="127">
                        <c:v>45784</c:v>
                      </c:pt>
                      <c:pt idx="128">
                        <c:v>45785</c:v>
                      </c:pt>
                      <c:pt idx="129">
                        <c:v>45786</c:v>
                      </c:pt>
                      <c:pt idx="130">
                        <c:v>45787</c:v>
                      </c:pt>
                      <c:pt idx="131">
                        <c:v>45788</c:v>
                      </c:pt>
                      <c:pt idx="132">
                        <c:v>45789</c:v>
                      </c:pt>
                      <c:pt idx="133">
                        <c:v>45790</c:v>
                      </c:pt>
                      <c:pt idx="134">
                        <c:v>45791</c:v>
                      </c:pt>
                      <c:pt idx="135">
                        <c:v>45792</c:v>
                      </c:pt>
                      <c:pt idx="136">
                        <c:v>45793</c:v>
                      </c:pt>
                      <c:pt idx="137">
                        <c:v>45794</c:v>
                      </c:pt>
                      <c:pt idx="138">
                        <c:v>45795</c:v>
                      </c:pt>
                      <c:pt idx="139">
                        <c:v>45796</c:v>
                      </c:pt>
                      <c:pt idx="140">
                        <c:v>45797</c:v>
                      </c:pt>
                      <c:pt idx="141">
                        <c:v>45798</c:v>
                      </c:pt>
                      <c:pt idx="142">
                        <c:v>45799</c:v>
                      </c:pt>
                      <c:pt idx="143">
                        <c:v>45800</c:v>
                      </c:pt>
                      <c:pt idx="144">
                        <c:v>45801</c:v>
                      </c:pt>
                      <c:pt idx="145">
                        <c:v>45802</c:v>
                      </c:pt>
                      <c:pt idx="146">
                        <c:v>45803</c:v>
                      </c:pt>
                      <c:pt idx="147">
                        <c:v>45804</c:v>
                      </c:pt>
                      <c:pt idx="148">
                        <c:v>45805</c:v>
                      </c:pt>
                      <c:pt idx="149">
                        <c:v>45806</c:v>
                      </c:pt>
                      <c:pt idx="150">
                        <c:v>45807</c:v>
                      </c:pt>
                      <c:pt idx="151">
                        <c:v>45808</c:v>
                      </c:pt>
                      <c:pt idx="152">
                        <c:v>45809</c:v>
                      </c:pt>
                      <c:pt idx="153">
                        <c:v>45810</c:v>
                      </c:pt>
                      <c:pt idx="154">
                        <c:v>45811</c:v>
                      </c:pt>
                      <c:pt idx="155">
                        <c:v>45812</c:v>
                      </c:pt>
                      <c:pt idx="156">
                        <c:v>45813</c:v>
                      </c:pt>
                      <c:pt idx="157">
                        <c:v>45814</c:v>
                      </c:pt>
                      <c:pt idx="158">
                        <c:v>45815</c:v>
                      </c:pt>
                      <c:pt idx="159">
                        <c:v>45816</c:v>
                      </c:pt>
                      <c:pt idx="160">
                        <c:v>45817</c:v>
                      </c:pt>
                      <c:pt idx="161">
                        <c:v>45818</c:v>
                      </c:pt>
                      <c:pt idx="162">
                        <c:v>45819</c:v>
                      </c:pt>
                      <c:pt idx="163">
                        <c:v>45820</c:v>
                      </c:pt>
                      <c:pt idx="164">
                        <c:v>45821</c:v>
                      </c:pt>
                      <c:pt idx="165">
                        <c:v>45822</c:v>
                      </c:pt>
                      <c:pt idx="166">
                        <c:v>45823</c:v>
                      </c:pt>
                      <c:pt idx="167">
                        <c:v>45824</c:v>
                      </c:pt>
                      <c:pt idx="168">
                        <c:v>45825</c:v>
                      </c:pt>
                      <c:pt idx="169">
                        <c:v>45826</c:v>
                      </c:pt>
                      <c:pt idx="170">
                        <c:v>45827</c:v>
                      </c:pt>
                      <c:pt idx="171">
                        <c:v>45828</c:v>
                      </c:pt>
                      <c:pt idx="172">
                        <c:v>45829</c:v>
                      </c:pt>
                      <c:pt idx="173">
                        <c:v>45830</c:v>
                      </c:pt>
                      <c:pt idx="174">
                        <c:v>45831</c:v>
                      </c:pt>
                      <c:pt idx="175">
                        <c:v>45832</c:v>
                      </c:pt>
                      <c:pt idx="176">
                        <c:v>45833</c:v>
                      </c:pt>
                      <c:pt idx="177">
                        <c:v>45834</c:v>
                      </c:pt>
                      <c:pt idx="178">
                        <c:v>45835</c:v>
                      </c:pt>
                      <c:pt idx="179">
                        <c:v>45836</c:v>
                      </c:pt>
                      <c:pt idx="180">
                        <c:v>45837</c:v>
                      </c:pt>
                      <c:pt idx="181">
                        <c:v>45838</c:v>
                      </c:pt>
                      <c:pt idx="182">
                        <c:v>45839</c:v>
                      </c:pt>
                      <c:pt idx="183">
                        <c:v>45840</c:v>
                      </c:pt>
                      <c:pt idx="184">
                        <c:v>45841</c:v>
                      </c:pt>
                      <c:pt idx="185">
                        <c:v>45842</c:v>
                      </c:pt>
                      <c:pt idx="186">
                        <c:v>45843</c:v>
                      </c:pt>
                      <c:pt idx="187">
                        <c:v>45844</c:v>
                      </c:pt>
                      <c:pt idx="188">
                        <c:v>45845</c:v>
                      </c:pt>
                      <c:pt idx="189">
                        <c:v>45846</c:v>
                      </c:pt>
                      <c:pt idx="190">
                        <c:v>45847</c:v>
                      </c:pt>
                      <c:pt idx="191">
                        <c:v>45848</c:v>
                      </c:pt>
                      <c:pt idx="192">
                        <c:v>45849</c:v>
                      </c:pt>
                      <c:pt idx="193">
                        <c:v>45850</c:v>
                      </c:pt>
                      <c:pt idx="194">
                        <c:v>45851</c:v>
                      </c:pt>
                      <c:pt idx="195">
                        <c:v>45852</c:v>
                      </c:pt>
                      <c:pt idx="196">
                        <c:v>45853</c:v>
                      </c:pt>
                      <c:pt idx="197">
                        <c:v>45854</c:v>
                      </c:pt>
                      <c:pt idx="198">
                        <c:v>45855</c:v>
                      </c:pt>
                      <c:pt idx="199">
                        <c:v>45856</c:v>
                      </c:pt>
                      <c:pt idx="200">
                        <c:v>45857</c:v>
                      </c:pt>
                      <c:pt idx="201">
                        <c:v>45858</c:v>
                      </c:pt>
                      <c:pt idx="202">
                        <c:v>45859</c:v>
                      </c:pt>
                      <c:pt idx="203">
                        <c:v>45860</c:v>
                      </c:pt>
                      <c:pt idx="204">
                        <c:v>45861</c:v>
                      </c:pt>
                      <c:pt idx="205">
                        <c:v>45862</c:v>
                      </c:pt>
                      <c:pt idx="206">
                        <c:v>45863</c:v>
                      </c:pt>
                      <c:pt idx="207">
                        <c:v>45864</c:v>
                      </c:pt>
                      <c:pt idx="208">
                        <c:v>45865</c:v>
                      </c:pt>
                      <c:pt idx="209">
                        <c:v>45866</c:v>
                      </c:pt>
                      <c:pt idx="210">
                        <c:v>45867</c:v>
                      </c:pt>
                      <c:pt idx="211">
                        <c:v>45868</c:v>
                      </c:pt>
                      <c:pt idx="212">
                        <c:v>45869</c:v>
                      </c:pt>
                      <c:pt idx="213">
                        <c:v>45870</c:v>
                      </c:pt>
                      <c:pt idx="214">
                        <c:v>45871</c:v>
                      </c:pt>
                      <c:pt idx="215">
                        <c:v>45872</c:v>
                      </c:pt>
                      <c:pt idx="216">
                        <c:v>45873</c:v>
                      </c:pt>
                      <c:pt idx="217">
                        <c:v>45874</c:v>
                      </c:pt>
                      <c:pt idx="218">
                        <c:v>45875</c:v>
                      </c:pt>
                      <c:pt idx="219">
                        <c:v>45876</c:v>
                      </c:pt>
                      <c:pt idx="220">
                        <c:v>45877</c:v>
                      </c:pt>
                      <c:pt idx="221">
                        <c:v>45878</c:v>
                      </c:pt>
                      <c:pt idx="222">
                        <c:v>45879</c:v>
                      </c:pt>
                      <c:pt idx="223">
                        <c:v>45880</c:v>
                      </c:pt>
                      <c:pt idx="224">
                        <c:v>45881</c:v>
                      </c:pt>
                      <c:pt idx="225">
                        <c:v>45882</c:v>
                      </c:pt>
                      <c:pt idx="226">
                        <c:v>45883</c:v>
                      </c:pt>
                      <c:pt idx="227">
                        <c:v>45884</c:v>
                      </c:pt>
                      <c:pt idx="228">
                        <c:v>45885</c:v>
                      </c:pt>
                      <c:pt idx="229">
                        <c:v>45886</c:v>
                      </c:pt>
                      <c:pt idx="230">
                        <c:v>45887</c:v>
                      </c:pt>
                      <c:pt idx="231">
                        <c:v>45888</c:v>
                      </c:pt>
                      <c:pt idx="232">
                        <c:v>45889</c:v>
                      </c:pt>
                      <c:pt idx="233">
                        <c:v>45890</c:v>
                      </c:pt>
                      <c:pt idx="234">
                        <c:v>45891</c:v>
                      </c:pt>
                      <c:pt idx="235">
                        <c:v>45892</c:v>
                      </c:pt>
                      <c:pt idx="236">
                        <c:v>45893</c:v>
                      </c:pt>
                      <c:pt idx="237">
                        <c:v>45894</c:v>
                      </c:pt>
                      <c:pt idx="238">
                        <c:v>45895</c:v>
                      </c:pt>
                      <c:pt idx="239">
                        <c:v>45896</c:v>
                      </c:pt>
                      <c:pt idx="240">
                        <c:v>45897</c:v>
                      </c:pt>
                      <c:pt idx="241">
                        <c:v>45898</c:v>
                      </c:pt>
                      <c:pt idx="242">
                        <c:v>45899</c:v>
                      </c:pt>
                      <c:pt idx="243">
                        <c:v>45900</c:v>
                      </c:pt>
                      <c:pt idx="244">
                        <c:v>45901</c:v>
                      </c:pt>
                      <c:pt idx="245">
                        <c:v>45902</c:v>
                      </c:pt>
                      <c:pt idx="246">
                        <c:v>45903</c:v>
                      </c:pt>
                      <c:pt idx="247">
                        <c:v>45904</c:v>
                      </c:pt>
                      <c:pt idx="248">
                        <c:v>45905</c:v>
                      </c:pt>
                      <c:pt idx="249">
                        <c:v>45906</c:v>
                      </c:pt>
                      <c:pt idx="250">
                        <c:v>45907</c:v>
                      </c:pt>
                      <c:pt idx="251">
                        <c:v>45908</c:v>
                      </c:pt>
                      <c:pt idx="252">
                        <c:v>45909</c:v>
                      </c:pt>
                      <c:pt idx="253">
                        <c:v>45910</c:v>
                      </c:pt>
                      <c:pt idx="254">
                        <c:v>45911</c:v>
                      </c:pt>
                      <c:pt idx="255">
                        <c:v>45912</c:v>
                      </c:pt>
                      <c:pt idx="256">
                        <c:v>45913</c:v>
                      </c:pt>
                      <c:pt idx="257">
                        <c:v>45914</c:v>
                      </c:pt>
                      <c:pt idx="258">
                        <c:v>45915</c:v>
                      </c:pt>
                      <c:pt idx="259">
                        <c:v>45916</c:v>
                      </c:pt>
                      <c:pt idx="260">
                        <c:v>45917</c:v>
                      </c:pt>
                      <c:pt idx="261">
                        <c:v>45918</c:v>
                      </c:pt>
                      <c:pt idx="262">
                        <c:v>45919</c:v>
                      </c:pt>
                      <c:pt idx="263">
                        <c:v>45920</c:v>
                      </c:pt>
                      <c:pt idx="264">
                        <c:v>45921</c:v>
                      </c:pt>
                      <c:pt idx="265">
                        <c:v>45922</c:v>
                      </c:pt>
                      <c:pt idx="266">
                        <c:v>45923</c:v>
                      </c:pt>
                      <c:pt idx="267">
                        <c:v>45924</c:v>
                      </c:pt>
                      <c:pt idx="268">
                        <c:v>45925</c:v>
                      </c:pt>
                      <c:pt idx="269">
                        <c:v>45926</c:v>
                      </c:pt>
                      <c:pt idx="270">
                        <c:v>45927</c:v>
                      </c:pt>
                      <c:pt idx="271">
                        <c:v>45928</c:v>
                      </c:pt>
                      <c:pt idx="272">
                        <c:v>45929</c:v>
                      </c:pt>
                      <c:pt idx="273">
                        <c:v>45930</c:v>
                      </c:pt>
                      <c:pt idx="274">
                        <c:v>45931</c:v>
                      </c:pt>
                      <c:pt idx="275">
                        <c:v>45932</c:v>
                      </c:pt>
                      <c:pt idx="276">
                        <c:v>45933</c:v>
                      </c:pt>
                      <c:pt idx="277">
                        <c:v>45934</c:v>
                      </c:pt>
                      <c:pt idx="278">
                        <c:v>45935</c:v>
                      </c:pt>
                      <c:pt idx="279">
                        <c:v>45936</c:v>
                      </c:pt>
                      <c:pt idx="280">
                        <c:v>45937</c:v>
                      </c:pt>
                      <c:pt idx="281">
                        <c:v>45938</c:v>
                      </c:pt>
                      <c:pt idx="282">
                        <c:v>45939</c:v>
                      </c:pt>
                      <c:pt idx="283">
                        <c:v>45940</c:v>
                      </c:pt>
                      <c:pt idx="284">
                        <c:v>45941</c:v>
                      </c:pt>
                      <c:pt idx="285">
                        <c:v>45942</c:v>
                      </c:pt>
                      <c:pt idx="286">
                        <c:v>45943</c:v>
                      </c:pt>
                      <c:pt idx="287">
                        <c:v>45944</c:v>
                      </c:pt>
                      <c:pt idx="288">
                        <c:v>45945</c:v>
                      </c:pt>
                      <c:pt idx="289">
                        <c:v>45946</c:v>
                      </c:pt>
                      <c:pt idx="290">
                        <c:v>45947</c:v>
                      </c:pt>
                      <c:pt idx="291">
                        <c:v>45948</c:v>
                      </c:pt>
                      <c:pt idx="292">
                        <c:v>45949</c:v>
                      </c:pt>
                      <c:pt idx="293">
                        <c:v>45950</c:v>
                      </c:pt>
                      <c:pt idx="294">
                        <c:v>45951</c:v>
                      </c:pt>
                      <c:pt idx="295">
                        <c:v>45952</c:v>
                      </c:pt>
                      <c:pt idx="296">
                        <c:v>45953</c:v>
                      </c:pt>
                      <c:pt idx="297">
                        <c:v>45954</c:v>
                      </c:pt>
                      <c:pt idx="298">
                        <c:v>45955</c:v>
                      </c:pt>
                      <c:pt idx="299">
                        <c:v>45956</c:v>
                      </c:pt>
                      <c:pt idx="300">
                        <c:v>45957</c:v>
                      </c:pt>
                      <c:pt idx="301">
                        <c:v>45958</c:v>
                      </c:pt>
                      <c:pt idx="302">
                        <c:v>45959</c:v>
                      </c:pt>
                      <c:pt idx="303">
                        <c:v>45960</c:v>
                      </c:pt>
                      <c:pt idx="304">
                        <c:v>45961</c:v>
                      </c:pt>
                      <c:pt idx="305">
                        <c:v>45962</c:v>
                      </c:pt>
                      <c:pt idx="306">
                        <c:v>45963</c:v>
                      </c:pt>
                      <c:pt idx="307">
                        <c:v>45964</c:v>
                      </c:pt>
                      <c:pt idx="308">
                        <c:v>45965</c:v>
                      </c:pt>
                      <c:pt idx="309">
                        <c:v>45966</c:v>
                      </c:pt>
                      <c:pt idx="310">
                        <c:v>45967</c:v>
                      </c:pt>
                      <c:pt idx="311">
                        <c:v>45968</c:v>
                      </c:pt>
                      <c:pt idx="312">
                        <c:v>45969</c:v>
                      </c:pt>
                      <c:pt idx="313">
                        <c:v>45970</c:v>
                      </c:pt>
                      <c:pt idx="314">
                        <c:v>45971</c:v>
                      </c:pt>
                      <c:pt idx="315">
                        <c:v>45972</c:v>
                      </c:pt>
                      <c:pt idx="316">
                        <c:v>45973</c:v>
                      </c:pt>
                      <c:pt idx="317">
                        <c:v>45974</c:v>
                      </c:pt>
                      <c:pt idx="318">
                        <c:v>45975</c:v>
                      </c:pt>
                      <c:pt idx="319">
                        <c:v>45976</c:v>
                      </c:pt>
                      <c:pt idx="320">
                        <c:v>45977</c:v>
                      </c:pt>
                      <c:pt idx="321">
                        <c:v>45978</c:v>
                      </c:pt>
                      <c:pt idx="322">
                        <c:v>45979</c:v>
                      </c:pt>
                      <c:pt idx="323">
                        <c:v>45980</c:v>
                      </c:pt>
                      <c:pt idx="324">
                        <c:v>45981</c:v>
                      </c:pt>
                      <c:pt idx="325">
                        <c:v>45982</c:v>
                      </c:pt>
                      <c:pt idx="326">
                        <c:v>45983</c:v>
                      </c:pt>
                      <c:pt idx="327">
                        <c:v>45984</c:v>
                      </c:pt>
                      <c:pt idx="328">
                        <c:v>45985</c:v>
                      </c:pt>
                      <c:pt idx="329">
                        <c:v>45986</c:v>
                      </c:pt>
                      <c:pt idx="330">
                        <c:v>45987</c:v>
                      </c:pt>
                      <c:pt idx="331">
                        <c:v>45988</c:v>
                      </c:pt>
                      <c:pt idx="332">
                        <c:v>45989</c:v>
                      </c:pt>
                      <c:pt idx="333">
                        <c:v>45990</c:v>
                      </c:pt>
                      <c:pt idx="334">
                        <c:v>45991</c:v>
                      </c:pt>
                      <c:pt idx="335">
                        <c:v>45992</c:v>
                      </c:pt>
                      <c:pt idx="336">
                        <c:v>45993</c:v>
                      </c:pt>
                      <c:pt idx="337">
                        <c:v>45994</c:v>
                      </c:pt>
                      <c:pt idx="338">
                        <c:v>45995</c:v>
                      </c:pt>
                      <c:pt idx="339">
                        <c:v>45996</c:v>
                      </c:pt>
                      <c:pt idx="340">
                        <c:v>45997</c:v>
                      </c:pt>
                      <c:pt idx="341">
                        <c:v>45998</c:v>
                      </c:pt>
                      <c:pt idx="342">
                        <c:v>45999</c:v>
                      </c:pt>
                      <c:pt idx="343">
                        <c:v>46000</c:v>
                      </c:pt>
                      <c:pt idx="344">
                        <c:v>46001</c:v>
                      </c:pt>
                      <c:pt idx="345">
                        <c:v>46002</c:v>
                      </c:pt>
                      <c:pt idx="346">
                        <c:v>46003</c:v>
                      </c:pt>
                      <c:pt idx="347">
                        <c:v>46004</c:v>
                      </c:pt>
                      <c:pt idx="348">
                        <c:v>46005</c:v>
                      </c:pt>
                      <c:pt idx="349">
                        <c:v>46006</c:v>
                      </c:pt>
                      <c:pt idx="350">
                        <c:v>46007</c:v>
                      </c:pt>
                      <c:pt idx="351">
                        <c:v>46008</c:v>
                      </c:pt>
                      <c:pt idx="352">
                        <c:v>46009</c:v>
                      </c:pt>
                      <c:pt idx="353">
                        <c:v>46010</c:v>
                      </c:pt>
                      <c:pt idx="354">
                        <c:v>46011</c:v>
                      </c:pt>
                      <c:pt idx="355">
                        <c:v>46012</c:v>
                      </c:pt>
                      <c:pt idx="356">
                        <c:v>46013</c:v>
                      </c:pt>
                      <c:pt idx="357">
                        <c:v>46014</c:v>
                      </c:pt>
                      <c:pt idx="358">
                        <c:v>46015</c:v>
                      </c:pt>
                      <c:pt idx="359">
                        <c:v>46016</c:v>
                      </c:pt>
                      <c:pt idx="360">
                        <c:v>46017</c:v>
                      </c:pt>
                      <c:pt idx="361">
                        <c:v>46018</c:v>
                      </c:pt>
                      <c:pt idx="362">
                        <c:v>46019</c:v>
                      </c:pt>
                      <c:pt idx="363">
                        <c:v>46020</c:v>
                      </c:pt>
                      <c:pt idx="364">
                        <c:v>46021</c:v>
                      </c:pt>
                      <c:pt idx="365">
                        <c:v>46022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'Daily Running Totals'!$D$2:$D$367</c15:sqref>
                        </c15:formulaRef>
                      </c:ext>
                    </c:extLst>
                    <c:numCache>
                      <c:formatCode>0.0</c:formatCode>
                      <c:ptCount val="366"/>
                      <c:pt idx="0">
                        <c:v>48.22734184682367</c:v>
                      </c:pt>
                      <c:pt idx="1">
                        <c:v>50</c:v>
                      </c:pt>
                      <c:pt idx="2">
                        <c:v>50</c:v>
                      </c:pt>
                      <c:pt idx="3">
                        <c:v>50</c:v>
                      </c:pt>
                      <c:pt idx="4">
                        <c:v>50</c:v>
                      </c:pt>
                      <c:pt idx="5">
                        <c:v>50</c:v>
                      </c:pt>
                      <c:pt idx="6">
                        <c:v>44.601499599814403</c:v>
                      </c:pt>
                      <c:pt idx="7">
                        <c:v>50</c:v>
                      </c:pt>
                      <c:pt idx="8">
                        <c:v>43.476220636218784</c:v>
                      </c:pt>
                      <c:pt idx="9">
                        <c:v>36.910111086964598</c:v>
                      </c:pt>
                      <c:pt idx="10">
                        <c:v>30.34504695460199</c:v>
                      </c:pt>
                      <c:pt idx="11">
                        <c:v>23.420495777279115</c:v>
                      </c:pt>
                      <c:pt idx="12">
                        <c:v>14.420495777279115</c:v>
                      </c:pt>
                      <c:pt idx="13">
                        <c:v>5.4204957772791147</c:v>
                      </c:pt>
                      <c:pt idx="14">
                        <c:v>-3.5795042227208853</c:v>
                      </c:pt>
                      <c:pt idx="15">
                        <c:v>-8.3119520464539534</c:v>
                      </c:pt>
                      <c:pt idx="16">
                        <c:v>4.998410396575844</c:v>
                      </c:pt>
                      <c:pt idx="17">
                        <c:v>-0.5206683039666089</c:v>
                      </c:pt>
                      <c:pt idx="18">
                        <c:v>-1.1283813339471909</c:v>
                      </c:pt>
                      <c:pt idx="19">
                        <c:v>-8.5951491159573195</c:v>
                      </c:pt>
                      <c:pt idx="20">
                        <c:v>-6.6642322044074671</c:v>
                      </c:pt>
                      <c:pt idx="21">
                        <c:v>-4.6489823207259287</c:v>
                      </c:pt>
                      <c:pt idx="22">
                        <c:v>-8.0926182409375915</c:v>
                      </c:pt>
                      <c:pt idx="23">
                        <c:v>-9</c:v>
                      </c:pt>
                      <c:pt idx="24">
                        <c:v>-5.5374956604838479</c:v>
                      </c:pt>
                      <c:pt idx="25">
                        <c:v>-1.6253510284423829</c:v>
                      </c:pt>
                      <c:pt idx="26">
                        <c:v>-4.5732952997088496</c:v>
                      </c:pt>
                      <c:pt idx="27">
                        <c:v>7.1509699308871078</c:v>
                      </c:pt>
                      <c:pt idx="28">
                        <c:v>1.7338266393541097</c:v>
                      </c:pt>
                      <c:pt idx="29">
                        <c:v>15.271635994613003</c:v>
                      </c:pt>
                      <c:pt idx="30">
                        <c:v>34.611338035762017</c:v>
                      </c:pt>
                      <c:pt idx="31">
                        <c:v>38.217652063071426</c:v>
                      </c:pt>
                      <c:pt idx="32">
                        <c:v>30.938215095251493</c:v>
                      </c:pt>
                      <c:pt idx="33">
                        <c:v>21.938215095251493</c:v>
                      </c:pt>
                      <c:pt idx="34">
                        <c:v>13.684952039792828</c:v>
                      </c:pt>
                      <c:pt idx="35">
                        <c:v>9.3167014331367408</c:v>
                      </c:pt>
                      <c:pt idx="36">
                        <c:v>17.198141166641911</c:v>
                      </c:pt>
                      <c:pt idx="37">
                        <c:v>28.249233273937897</c:v>
                      </c:pt>
                      <c:pt idx="38">
                        <c:v>50</c:v>
                      </c:pt>
                      <c:pt idx="39">
                        <c:v>50</c:v>
                      </c:pt>
                      <c:pt idx="40">
                        <c:v>50</c:v>
                      </c:pt>
                      <c:pt idx="41">
                        <c:v>50</c:v>
                      </c:pt>
                      <c:pt idx="42">
                        <c:v>42.071105776578186</c:v>
                      </c:pt>
                      <c:pt idx="43">
                        <c:v>50</c:v>
                      </c:pt>
                      <c:pt idx="44">
                        <c:v>50</c:v>
                      </c:pt>
                      <c:pt idx="45">
                        <c:v>42.232427820488809</c:v>
                      </c:pt>
                      <c:pt idx="46">
                        <c:v>46.649963408038012</c:v>
                      </c:pt>
                      <c:pt idx="47">
                        <c:v>50</c:v>
                      </c:pt>
                      <c:pt idx="48">
                        <c:v>50</c:v>
                      </c:pt>
                      <c:pt idx="49">
                        <c:v>50</c:v>
                      </c:pt>
                      <c:pt idx="50">
                        <c:v>50</c:v>
                      </c:pt>
                      <c:pt idx="51">
                        <c:v>50</c:v>
                      </c:pt>
                      <c:pt idx="52">
                        <c:v>50</c:v>
                      </c:pt>
                      <c:pt idx="53">
                        <c:v>50</c:v>
                      </c:pt>
                      <c:pt idx="54">
                        <c:v>50</c:v>
                      </c:pt>
                      <c:pt idx="55">
                        <c:v>50</c:v>
                      </c:pt>
                      <c:pt idx="56">
                        <c:v>50</c:v>
                      </c:pt>
                      <c:pt idx="57">
                        <c:v>50</c:v>
                      </c:pt>
                      <c:pt idx="58">
                        <c:v>50</c:v>
                      </c:pt>
                      <c:pt idx="59">
                        <c:v>50</c:v>
                      </c:pt>
                      <c:pt idx="60">
                        <c:v>41.030609275142197</c:v>
                      </c:pt>
                      <c:pt idx="61">
                        <c:v>50</c:v>
                      </c:pt>
                      <c:pt idx="62">
                        <c:v>50</c:v>
                      </c:pt>
                      <c:pt idx="63">
                        <c:v>43.524263013154268</c:v>
                      </c:pt>
                      <c:pt idx="64">
                        <c:v>40.221897392421951</c:v>
                      </c:pt>
                      <c:pt idx="65">
                        <c:v>41.938714795261603</c:v>
                      </c:pt>
                      <c:pt idx="66">
                        <c:v>42.253190807849144</c:v>
                      </c:pt>
                      <c:pt idx="67">
                        <c:v>46.478828005343644</c:v>
                      </c:pt>
                      <c:pt idx="68">
                        <c:v>39.118683013766969</c:v>
                      </c:pt>
                      <c:pt idx="69">
                        <c:v>31.343276662751997</c:v>
                      </c:pt>
                      <c:pt idx="70">
                        <c:v>50</c:v>
                      </c:pt>
                      <c:pt idx="71">
                        <c:v>50</c:v>
                      </c:pt>
                      <c:pt idx="72">
                        <c:v>42.037185322865845</c:v>
                      </c:pt>
                      <c:pt idx="73">
                        <c:v>35.476753913983693</c:v>
                      </c:pt>
                      <c:pt idx="74">
                        <c:v>37.319195633754113</c:v>
                      </c:pt>
                      <c:pt idx="75">
                        <c:v>30.69486598186192</c:v>
                      </c:pt>
                      <c:pt idx="76">
                        <c:v>50</c:v>
                      </c:pt>
                      <c:pt idx="77">
                        <c:v>50</c:v>
                      </c:pt>
                      <c:pt idx="78">
                        <c:v>43.168748326450576</c:v>
                      </c:pt>
                      <c:pt idx="79">
                        <c:v>50</c:v>
                      </c:pt>
                      <c:pt idx="80">
                        <c:v>50</c:v>
                      </c:pt>
                      <c:pt idx="81">
                        <c:v>45.640063023567194</c:v>
                      </c:pt>
                      <c:pt idx="82">
                        <c:v>44.440365473031989</c:v>
                      </c:pt>
                      <c:pt idx="83">
                        <c:v>39.292276146709909</c:v>
                      </c:pt>
                      <c:pt idx="84">
                        <c:v>42.811942252218699</c:v>
                      </c:pt>
                      <c:pt idx="85">
                        <c:v>41.659996918141815</c:v>
                      </c:pt>
                      <c:pt idx="86">
                        <c:v>50</c:v>
                      </c:pt>
                      <c:pt idx="87">
                        <c:v>50</c:v>
                      </c:pt>
                      <c:pt idx="88">
                        <c:v>50</c:v>
                      </c:pt>
                      <c:pt idx="89">
                        <c:v>50</c:v>
                      </c:pt>
                      <c:pt idx="90">
                        <c:v>48.857064810395244</c:v>
                      </c:pt>
                      <c:pt idx="91">
                        <c:v>40.390745735950773</c:v>
                      </c:pt>
                      <c:pt idx="92">
                        <c:v>50</c:v>
                      </c:pt>
                      <c:pt idx="93">
                        <c:v>50</c:v>
                      </c:pt>
                      <c:pt idx="94">
                        <c:v>45.36902247577904</c:v>
                      </c:pt>
                      <c:pt idx="95">
                        <c:v>41.700910380482654</c:v>
                      </c:pt>
                      <c:pt idx="96">
                        <c:v>50</c:v>
                      </c:pt>
                      <c:pt idx="97">
                        <c:v>50</c:v>
                      </c:pt>
                      <c:pt idx="98">
                        <c:v>42.953978093266478</c:v>
                      </c:pt>
                      <c:pt idx="99">
                        <c:v>45.213762888312324</c:v>
                      </c:pt>
                      <c:pt idx="100">
                        <c:v>40.597160088419891</c:v>
                      </c:pt>
                      <c:pt idx="101">
                        <c:v>46.217427960038151</c:v>
                      </c:pt>
                      <c:pt idx="102">
                        <c:v>38.766137236505699</c:v>
                      </c:pt>
                      <c:pt idx="103">
                        <c:v>50</c:v>
                      </c:pt>
                      <c:pt idx="104">
                        <c:v>50</c:v>
                      </c:pt>
                      <c:pt idx="105">
                        <c:v>44.849384115040294</c:v>
                      </c:pt>
                      <c:pt idx="106">
                        <c:v>36.359849943108848</c:v>
                      </c:pt>
                      <c:pt idx="107">
                        <c:v>40.346991366334244</c:v>
                      </c:pt>
                      <c:pt idx="108">
                        <c:v>50</c:v>
                      </c:pt>
                      <c:pt idx="109">
                        <c:v>41.727490816339852</c:v>
                      </c:pt>
                      <c:pt idx="110">
                        <c:v>45.843899861797681</c:v>
                      </c:pt>
                      <c:pt idx="111">
                        <c:v>37.311252006553104</c:v>
                      </c:pt>
                      <c:pt idx="112">
                        <c:v>30.400356284789723</c:v>
                      </c:pt>
                      <c:pt idx="113">
                        <c:v>21.429887098050656</c:v>
                      </c:pt>
                      <c:pt idx="114">
                        <c:v>16.1394474300509</c:v>
                      </c:pt>
                      <c:pt idx="115">
                        <c:v>26.551885676062621</c:v>
                      </c:pt>
                      <c:pt idx="116">
                        <c:v>17.551885676062621</c:v>
                      </c:pt>
                      <c:pt idx="117">
                        <c:v>12.253274714625389</c:v>
                      </c:pt>
                      <c:pt idx="118">
                        <c:v>31.030503091490658</c:v>
                      </c:pt>
                      <c:pt idx="119">
                        <c:v>22.082964817848818</c:v>
                      </c:pt>
                      <c:pt idx="120">
                        <c:v>50</c:v>
                      </c:pt>
                      <c:pt idx="121">
                        <c:v>45.463293968737119</c:v>
                      </c:pt>
                      <c:pt idx="122">
                        <c:v>50</c:v>
                      </c:pt>
                      <c:pt idx="123">
                        <c:v>44.091781887114038</c:v>
                      </c:pt>
                      <c:pt idx="124">
                        <c:v>50</c:v>
                      </c:pt>
                      <c:pt idx="125">
                        <c:v>50</c:v>
                      </c:pt>
                      <c:pt idx="126">
                        <c:v>50</c:v>
                      </c:pt>
                      <c:pt idx="127">
                        <c:v>41</c:v>
                      </c:pt>
                      <c:pt idx="128">
                        <c:v>36.730032459795467</c:v>
                      </c:pt>
                      <c:pt idx="129">
                        <c:v>50</c:v>
                      </c:pt>
                      <c:pt idx="130">
                        <c:v>41.154940712209793</c:v>
                      </c:pt>
                      <c:pt idx="131">
                        <c:v>39.995730715151872</c:v>
                      </c:pt>
                      <c:pt idx="132">
                        <c:v>50</c:v>
                      </c:pt>
                      <c:pt idx="133">
                        <c:v>50</c:v>
                      </c:pt>
                      <c:pt idx="134">
                        <c:v>49.125724363923069</c:v>
                      </c:pt>
                      <c:pt idx="135">
                        <c:v>50</c:v>
                      </c:pt>
                      <c:pt idx="136">
                        <c:v>42.048586870580912</c:v>
                      </c:pt>
                      <c:pt idx="137">
                        <c:v>35.62458704605698</c:v>
                      </c:pt>
                      <c:pt idx="138">
                        <c:v>31.912222089022386</c:v>
                      </c:pt>
                      <c:pt idx="139">
                        <c:v>49.460417184084555</c:v>
                      </c:pt>
                      <c:pt idx="140">
                        <c:v>50</c:v>
                      </c:pt>
                      <c:pt idx="141">
                        <c:v>44.89892022132873</c:v>
                      </c:pt>
                      <c:pt idx="142">
                        <c:v>50</c:v>
                      </c:pt>
                      <c:pt idx="143">
                        <c:v>50</c:v>
                      </c:pt>
                      <c:pt idx="144">
                        <c:v>50</c:v>
                      </c:pt>
                      <c:pt idx="145">
                        <c:v>49.253798422813411</c:v>
                      </c:pt>
                      <c:pt idx="146">
                        <c:v>50</c:v>
                      </c:pt>
                      <c:pt idx="147">
                        <c:v>41</c:v>
                      </c:pt>
                      <c:pt idx="148">
                        <c:v>50</c:v>
                      </c:pt>
                      <c:pt idx="149">
                        <c:v>50</c:v>
                      </c:pt>
                      <c:pt idx="150">
                        <c:v>50</c:v>
                      </c:pt>
                      <c:pt idx="151">
                        <c:v>46.775779533982266</c:v>
                      </c:pt>
                      <c:pt idx="152">
                        <c:v>38.399253507889796</c:v>
                      </c:pt>
                      <c:pt idx="153">
                        <c:v>48.122471861876491</c:v>
                      </c:pt>
                      <c:pt idx="154">
                        <c:v>49.338528441227915</c:v>
                      </c:pt>
                      <c:pt idx="155">
                        <c:v>50</c:v>
                      </c:pt>
                      <c:pt idx="156">
                        <c:v>50</c:v>
                      </c:pt>
                      <c:pt idx="157">
                        <c:v>50</c:v>
                      </c:pt>
                      <c:pt idx="158">
                        <c:v>50</c:v>
                      </c:pt>
                      <c:pt idx="159">
                        <c:v>50</c:v>
                      </c:pt>
                      <c:pt idx="160">
                        <c:v>50</c:v>
                      </c:pt>
                      <c:pt idx="161">
                        <c:v>50</c:v>
                      </c:pt>
                      <c:pt idx="162">
                        <c:v>45.032249121963972</c:v>
                      </c:pt>
                      <c:pt idx="163">
                        <c:v>37.499381022900323</c:v>
                      </c:pt>
                      <c:pt idx="164">
                        <c:v>30.602655396163442</c:v>
                      </c:pt>
                      <c:pt idx="165">
                        <c:v>21.602655396163442</c:v>
                      </c:pt>
                      <c:pt idx="166">
                        <c:v>16.664504114389395</c:v>
                      </c:pt>
                      <c:pt idx="167">
                        <c:v>8.7697987996041533</c:v>
                      </c:pt>
                      <c:pt idx="168">
                        <c:v>21.371675040572757</c:v>
                      </c:pt>
                      <c:pt idx="169">
                        <c:v>50</c:v>
                      </c:pt>
                      <c:pt idx="170">
                        <c:v>50</c:v>
                      </c:pt>
                      <c:pt idx="171">
                        <c:v>49.703565882444373</c:v>
                      </c:pt>
                      <c:pt idx="172">
                        <c:v>48.805713335871687</c:v>
                      </c:pt>
                      <c:pt idx="173">
                        <c:v>39.888997260071328</c:v>
                      </c:pt>
                      <c:pt idx="174">
                        <c:v>30.888997260071328</c:v>
                      </c:pt>
                      <c:pt idx="175">
                        <c:v>34.566797275282426</c:v>
                      </c:pt>
                      <c:pt idx="176">
                        <c:v>40.644745369888795</c:v>
                      </c:pt>
                      <c:pt idx="177">
                        <c:v>50</c:v>
                      </c:pt>
                      <c:pt idx="178">
                        <c:v>49.370260252952576</c:v>
                      </c:pt>
                      <c:pt idx="179">
                        <c:v>50</c:v>
                      </c:pt>
                      <c:pt idx="180">
                        <c:v>42.089046586081388</c:v>
                      </c:pt>
                      <c:pt idx="181">
                        <c:v>50</c:v>
                      </c:pt>
                      <c:pt idx="182">
                        <c:v>50</c:v>
                      </c:pt>
                      <c:pt idx="183">
                        <c:v>50</c:v>
                      </c:pt>
                      <c:pt idx="184">
                        <c:v>50</c:v>
                      </c:pt>
                      <c:pt idx="185">
                        <c:v>47.391912552714345</c:v>
                      </c:pt>
                      <c:pt idx="186">
                        <c:v>38.391912552714345</c:v>
                      </c:pt>
                      <c:pt idx="187">
                        <c:v>29.391912552714345</c:v>
                      </c:pt>
                      <c:pt idx="188">
                        <c:v>21.778738587796674</c:v>
                      </c:pt>
                      <c:pt idx="189">
                        <c:v>16.136241306364518</c:v>
                      </c:pt>
                      <c:pt idx="190">
                        <c:v>24.587689193785156</c:v>
                      </c:pt>
                      <c:pt idx="191">
                        <c:v>30.443616432249478</c:v>
                      </c:pt>
                      <c:pt idx="192">
                        <c:v>36.240783430635844</c:v>
                      </c:pt>
                      <c:pt idx="193">
                        <c:v>47.624192233383539</c:v>
                      </c:pt>
                      <c:pt idx="194">
                        <c:v>42.723505542874214</c:v>
                      </c:pt>
                      <c:pt idx="195">
                        <c:v>33.723505542874214</c:v>
                      </c:pt>
                      <c:pt idx="196">
                        <c:v>24.723505542874214</c:v>
                      </c:pt>
                      <c:pt idx="197">
                        <c:v>18.078610484748953</c:v>
                      </c:pt>
                      <c:pt idx="198">
                        <c:v>9.8731195761262107</c:v>
                      </c:pt>
                      <c:pt idx="199">
                        <c:v>30.89593312993625</c:v>
                      </c:pt>
                      <c:pt idx="200">
                        <c:v>33.370964712053329</c:v>
                      </c:pt>
                      <c:pt idx="201">
                        <c:v>36.175835490375547</c:v>
                      </c:pt>
                      <c:pt idx="202">
                        <c:v>27.771321565843909</c:v>
                      </c:pt>
                      <c:pt idx="203">
                        <c:v>18.966296697854787</c:v>
                      </c:pt>
                      <c:pt idx="204">
                        <c:v>15.302524422108917</c:v>
                      </c:pt>
                      <c:pt idx="205">
                        <c:v>23.886050518452862</c:v>
                      </c:pt>
                      <c:pt idx="206">
                        <c:v>22.282847868501872</c:v>
                      </c:pt>
                      <c:pt idx="207">
                        <c:v>15.342273474484413</c:v>
                      </c:pt>
                      <c:pt idx="208">
                        <c:v>50</c:v>
                      </c:pt>
                      <c:pt idx="209">
                        <c:v>41.668916687257585</c:v>
                      </c:pt>
                      <c:pt idx="210">
                        <c:v>48.464048526771279</c:v>
                      </c:pt>
                      <c:pt idx="211">
                        <c:v>40.845837421156375</c:v>
                      </c:pt>
                      <c:pt idx="212">
                        <c:v>31.845837421156375</c:v>
                      </c:pt>
                      <c:pt idx="213">
                        <c:v>27.121724516190493</c:v>
                      </c:pt>
                      <c:pt idx="214">
                        <c:v>18.779558138325715</c:v>
                      </c:pt>
                      <c:pt idx="215">
                        <c:v>25.6949513287096</c:v>
                      </c:pt>
                      <c:pt idx="216">
                        <c:v>40.357666699364621</c:v>
                      </c:pt>
                      <c:pt idx="217">
                        <c:v>32.803595421984618</c:v>
                      </c:pt>
                      <c:pt idx="218">
                        <c:v>23.803595421984618</c:v>
                      </c:pt>
                      <c:pt idx="219">
                        <c:v>14.803595421984618</c:v>
                      </c:pt>
                      <c:pt idx="220">
                        <c:v>5.8035954219846175</c:v>
                      </c:pt>
                      <c:pt idx="221">
                        <c:v>37.266836097910776</c:v>
                      </c:pt>
                      <c:pt idx="222">
                        <c:v>32.643195534720782</c:v>
                      </c:pt>
                      <c:pt idx="223">
                        <c:v>32.134642166271561</c:v>
                      </c:pt>
                      <c:pt idx="224">
                        <c:v>26.668325549736373</c:v>
                      </c:pt>
                      <c:pt idx="225">
                        <c:v>18.712170927002781</c:v>
                      </c:pt>
                      <c:pt idx="226">
                        <c:v>26.527469564154433</c:v>
                      </c:pt>
                      <c:pt idx="227">
                        <c:v>20.6774255607274</c:v>
                      </c:pt>
                      <c:pt idx="228">
                        <c:v>13.99722759075431</c:v>
                      </c:pt>
                      <c:pt idx="229">
                        <c:v>6.277005631178298</c:v>
                      </c:pt>
                      <c:pt idx="230">
                        <c:v>-2.6788906066821365</c:v>
                      </c:pt>
                      <c:pt idx="231">
                        <c:v>10.738134505748619</c:v>
                      </c:pt>
                      <c:pt idx="232">
                        <c:v>7.8584116655586724</c:v>
                      </c:pt>
                      <c:pt idx="233">
                        <c:v>10.490361000895355</c:v>
                      </c:pt>
                      <c:pt idx="234">
                        <c:v>3.0120885805784141</c:v>
                      </c:pt>
                      <c:pt idx="235">
                        <c:v>-5.9879114194215859</c:v>
                      </c:pt>
                      <c:pt idx="236">
                        <c:v>-6.2133417043089914</c:v>
                      </c:pt>
                      <c:pt idx="237">
                        <c:v>21.099152548313061</c:v>
                      </c:pt>
                      <c:pt idx="238">
                        <c:v>17.014646935164848</c:v>
                      </c:pt>
                      <c:pt idx="239">
                        <c:v>28.083752876222029</c:v>
                      </c:pt>
                      <c:pt idx="240">
                        <c:v>19.84034252800037</c:v>
                      </c:pt>
                      <c:pt idx="241">
                        <c:v>13.174679855033649</c:v>
                      </c:pt>
                      <c:pt idx="242">
                        <c:v>5.6727517709879951</c:v>
                      </c:pt>
                      <c:pt idx="243">
                        <c:v>-3.3272482290120049</c:v>
                      </c:pt>
                      <c:pt idx="244">
                        <c:v>4.8353679656981754</c:v>
                      </c:pt>
                      <c:pt idx="245">
                        <c:v>-2.84282687924809</c:v>
                      </c:pt>
                      <c:pt idx="246">
                        <c:v>-6.4906586265564066</c:v>
                      </c:pt>
                      <c:pt idx="247">
                        <c:v>-9</c:v>
                      </c:pt>
                      <c:pt idx="248">
                        <c:v>-9</c:v>
                      </c:pt>
                      <c:pt idx="249">
                        <c:v>-9</c:v>
                      </c:pt>
                      <c:pt idx="250">
                        <c:v>-3.8002225801348786</c:v>
                      </c:pt>
                      <c:pt idx="251">
                        <c:v>-5.9376898965239597</c:v>
                      </c:pt>
                      <c:pt idx="252">
                        <c:v>-7.5090842999517964</c:v>
                      </c:pt>
                      <c:pt idx="253">
                        <c:v>-3.4711305713653573</c:v>
                      </c:pt>
                      <c:pt idx="254">
                        <c:v>-0.8698686826229185</c:v>
                      </c:pt>
                      <c:pt idx="255">
                        <c:v>-8.790851061232388</c:v>
                      </c:pt>
                      <c:pt idx="256">
                        <c:v>-8.4451629382744429</c:v>
                      </c:pt>
                      <c:pt idx="257">
                        <c:v>-8.0758906023949386</c:v>
                      </c:pt>
                      <c:pt idx="258">
                        <c:v>-7.8418940906971688</c:v>
                      </c:pt>
                      <c:pt idx="259">
                        <c:v>-6.0553588458895682</c:v>
                      </c:pt>
                      <c:pt idx="260">
                        <c:v>-6.1977124151587599</c:v>
                      </c:pt>
                      <c:pt idx="261">
                        <c:v>-5.6599117514491173</c:v>
                      </c:pt>
                      <c:pt idx="262">
                        <c:v>0.85736917018890324</c:v>
                      </c:pt>
                      <c:pt idx="263">
                        <c:v>3.3272856652736547</c:v>
                      </c:pt>
                      <c:pt idx="264">
                        <c:v>-2.8647174632549479</c:v>
                      </c:pt>
                      <c:pt idx="265">
                        <c:v>-9</c:v>
                      </c:pt>
                      <c:pt idx="266">
                        <c:v>-7.1982615888118779</c:v>
                      </c:pt>
                      <c:pt idx="267">
                        <c:v>-0.23700124740601503</c:v>
                      </c:pt>
                      <c:pt idx="268">
                        <c:v>9.1983525860309108</c:v>
                      </c:pt>
                      <c:pt idx="269">
                        <c:v>27.074780827760527</c:v>
                      </c:pt>
                      <c:pt idx="270">
                        <c:v>18.321382254324682</c:v>
                      </c:pt>
                      <c:pt idx="271">
                        <c:v>9.321382254324682</c:v>
                      </c:pt>
                      <c:pt idx="272">
                        <c:v>0.68301415488106798</c:v>
                      </c:pt>
                      <c:pt idx="273">
                        <c:v>2.4898703871665635</c:v>
                      </c:pt>
                      <c:pt idx="274">
                        <c:v>22.200737706273493</c:v>
                      </c:pt>
                      <c:pt idx="275">
                        <c:v>18.463955696671896</c:v>
                      </c:pt>
                      <c:pt idx="276">
                        <c:v>23.779260065406135</c:v>
                      </c:pt>
                      <c:pt idx="277">
                        <c:v>18.415150298326772</c:v>
                      </c:pt>
                      <c:pt idx="278">
                        <c:v>11.041059045195137</c:v>
                      </c:pt>
                      <c:pt idx="279">
                        <c:v>9.1757869380707966</c:v>
                      </c:pt>
                      <c:pt idx="280">
                        <c:v>21.837545329927881</c:v>
                      </c:pt>
                      <c:pt idx="281">
                        <c:v>24.959749032854514</c:v>
                      </c:pt>
                      <c:pt idx="282">
                        <c:v>34.956040994524436</c:v>
                      </c:pt>
                      <c:pt idx="283">
                        <c:v>50</c:v>
                      </c:pt>
                      <c:pt idx="284">
                        <c:v>50</c:v>
                      </c:pt>
                      <c:pt idx="285">
                        <c:v>41.636973778866235</c:v>
                      </c:pt>
                      <c:pt idx="286">
                        <c:v>34.784608492664994</c:v>
                      </c:pt>
                      <c:pt idx="287">
                        <c:v>40.935593110136608</c:v>
                      </c:pt>
                      <c:pt idx="288">
                        <c:v>33.245282209403733</c:v>
                      </c:pt>
                      <c:pt idx="289">
                        <c:v>31.151494040973393</c:v>
                      </c:pt>
                      <c:pt idx="290">
                        <c:v>50</c:v>
                      </c:pt>
                      <c:pt idx="291">
                        <c:v>42.571822059303521</c:v>
                      </c:pt>
                      <c:pt idx="292">
                        <c:v>34.759990562871096</c:v>
                      </c:pt>
                      <c:pt idx="293">
                        <c:v>26.829519660994407</c:v>
                      </c:pt>
                      <c:pt idx="294">
                        <c:v>18.098571911547328</c:v>
                      </c:pt>
                      <c:pt idx="295">
                        <c:v>12.130732437167312</c:v>
                      </c:pt>
                      <c:pt idx="296">
                        <c:v>19.527948235068422</c:v>
                      </c:pt>
                      <c:pt idx="297">
                        <c:v>50</c:v>
                      </c:pt>
                      <c:pt idx="298">
                        <c:v>50</c:v>
                      </c:pt>
                      <c:pt idx="299">
                        <c:v>50</c:v>
                      </c:pt>
                      <c:pt idx="300">
                        <c:v>50</c:v>
                      </c:pt>
                      <c:pt idx="301">
                        <c:v>50</c:v>
                      </c:pt>
                      <c:pt idx="302">
                        <c:v>50</c:v>
                      </c:pt>
                      <c:pt idx="303">
                        <c:v>50</c:v>
                      </c:pt>
                      <c:pt idx="304">
                        <c:v>42.19022730350494</c:v>
                      </c:pt>
                      <c:pt idx="305">
                        <c:v>34.754202119559039</c:v>
                      </c:pt>
                      <c:pt idx="306">
                        <c:v>32.315492865294196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75E6-43D4-B236-93EF1B7B695B}"/>
                  </c:ext>
                </c:extLst>
              </c15:ser>
            </c15:filteredLineSeries>
            <c15:filteredLineSeries>
              <c15:ser>
                <c:idx val="4"/>
                <c:order val="4"/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'Daily Running Totals'!$A$2:$A$367</c15:sqref>
                        </c15:formulaRef>
                      </c:ext>
                    </c:extLst>
                    <c:numCache>
                      <c:formatCode>d\-mmm</c:formatCode>
                      <c:ptCount val="366"/>
                      <c:pt idx="0">
                        <c:v>45658</c:v>
                      </c:pt>
                      <c:pt idx="1">
                        <c:v>45659</c:v>
                      </c:pt>
                      <c:pt idx="2">
                        <c:v>45660</c:v>
                      </c:pt>
                      <c:pt idx="3">
                        <c:v>45661</c:v>
                      </c:pt>
                      <c:pt idx="4">
                        <c:v>45662</c:v>
                      </c:pt>
                      <c:pt idx="5">
                        <c:v>45663</c:v>
                      </c:pt>
                      <c:pt idx="6">
                        <c:v>45664</c:v>
                      </c:pt>
                      <c:pt idx="7">
                        <c:v>45665</c:v>
                      </c:pt>
                      <c:pt idx="8">
                        <c:v>45666</c:v>
                      </c:pt>
                      <c:pt idx="9">
                        <c:v>45667</c:v>
                      </c:pt>
                      <c:pt idx="10">
                        <c:v>45668</c:v>
                      </c:pt>
                      <c:pt idx="11">
                        <c:v>45669</c:v>
                      </c:pt>
                      <c:pt idx="12">
                        <c:v>45670</c:v>
                      </c:pt>
                      <c:pt idx="13">
                        <c:v>45671</c:v>
                      </c:pt>
                      <c:pt idx="14">
                        <c:v>45672</c:v>
                      </c:pt>
                      <c:pt idx="15">
                        <c:v>45673</c:v>
                      </c:pt>
                      <c:pt idx="16">
                        <c:v>45674</c:v>
                      </c:pt>
                      <c:pt idx="17">
                        <c:v>45675</c:v>
                      </c:pt>
                      <c:pt idx="18">
                        <c:v>45676</c:v>
                      </c:pt>
                      <c:pt idx="19">
                        <c:v>45677</c:v>
                      </c:pt>
                      <c:pt idx="20">
                        <c:v>45678</c:v>
                      </c:pt>
                      <c:pt idx="21">
                        <c:v>45679</c:v>
                      </c:pt>
                      <c:pt idx="22">
                        <c:v>45680</c:v>
                      </c:pt>
                      <c:pt idx="23">
                        <c:v>45681</c:v>
                      </c:pt>
                      <c:pt idx="24">
                        <c:v>45682</c:v>
                      </c:pt>
                      <c:pt idx="25">
                        <c:v>45683</c:v>
                      </c:pt>
                      <c:pt idx="26">
                        <c:v>45684</c:v>
                      </c:pt>
                      <c:pt idx="27">
                        <c:v>45685</c:v>
                      </c:pt>
                      <c:pt idx="28">
                        <c:v>45686</c:v>
                      </c:pt>
                      <c:pt idx="29">
                        <c:v>45687</c:v>
                      </c:pt>
                      <c:pt idx="30">
                        <c:v>45688</c:v>
                      </c:pt>
                      <c:pt idx="31">
                        <c:v>45689</c:v>
                      </c:pt>
                      <c:pt idx="32">
                        <c:v>45690</c:v>
                      </c:pt>
                      <c:pt idx="33">
                        <c:v>45691</c:v>
                      </c:pt>
                      <c:pt idx="34">
                        <c:v>45692</c:v>
                      </c:pt>
                      <c:pt idx="35">
                        <c:v>45693</c:v>
                      </c:pt>
                      <c:pt idx="36">
                        <c:v>45694</c:v>
                      </c:pt>
                      <c:pt idx="37">
                        <c:v>45695</c:v>
                      </c:pt>
                      <c:pt idx="38">
                        <c:v>45696</c:v>
                      </c:pt>
                      <c:pt idx="39">
                        <c:v>45697</c:v>
                      </c:pt>
                      <c:pt idx="40">
                        <c:v>45698</c:v>
                      </c:pt>
                      <c:pt idx="41">
                        <c:v>45699</c:v>
                      </c:pt>
                      <c:pt idx="42">
                        <c:v>45700</c:v>
                      </c:pt>
                      <c:pt idx="43">
                        <c:v>45701</c:v>
                      </c:pt>
                      <c:pt idx="44">
                        <c:v>45702</c:v>
                      </c:pt>
                      <c:pt idx="45">
                        <c:v>45703</c:v>
                      </c:pt>
                      <c:pt idx="46">
                        <c:v>45704</c:v>
                      </c:pt>
                      <c:pt idx="47">
                        <c:v>45705</c:v>
                      </c:pt>
                      <c:pt idx="48">
                        <c:v>45706</c:v>
                      </c:pt>
                      <c:pt idx="49">
                        <c:v>45707</c:v>
                      </c:pt>
                      <c:pt idx="50">
                        <c:v>45708</c:v>
                      </c:pt>
                      <c:pt idx="51">
                        <c:v>45709</c:v>
                      </c:pt>
                      <c:pt idx="52">
                        <c:v>45710</c:v>
                      </c:pt>
                      <c:pt idx="53">
                        <c:v>45711</c:v>
                      </c:pt>
                      <c:pt idx="54">
                        <c:v>45712</c:v>
                      </c:pt>
                      <c:pt idx="55">
                        <c:v>45713</c:v>
                      </c:pt>
                      <c:pt idx="56">
                        <c:v>45714</c:v>
                      </c:pt>
                      <c:pt idx="57">
                        <c:v>45715</c:v>
                      </c:pt>
                      <c:pt idx="58">
                        <c:v>45716</c:v>
                      </c:pt>
                      <c:pt idx="59">
                        <c:v>45351</c:v>
                      </c:pt>
                      <c:pt idx="60">
                        <c:v>45717</c:v>
                      </c:pt>
                      <c:pt idx="61">
                        <c:v>45718</c:v>
                      </c:pt>
                      <c:pt idx="62">
                        <c:v>45719</c:v>
                      </c:pt>
                      <c:pt idx="63">
                        <c:v>45720</c:v>
                      </c:pt>
                      <c:pt idx="64">
                        <c:v>45721</c:v>
                      </c:pt>
                      <c:pt idx="65">
                        <c:v>45722</c:v>
                      </c:pt>
                      <c:pt idx="66">
                        <c:v>45723</c:v>
                      </c:pt>
                      <c:pt idx="67">
                        <c:v>45724</c:v>
                      </c:pt>
                      <c:pt idx="68">
                        <c:v>45725</c:v>
                      </c:pt>
                      <c:pt idx="69">
                        <c:v>45726</c:v>
                      </c:pt>
                      <c:pt idx="70">
                        <c:v>45727</c:v>
                      </c:pt>
                      <c:pt idx="71">
                        <c:v>45728</c:v>
                      </c:pt>
                      <c:pt idx="72">
                        <c:v>45729</c:v>
                      </c:pt>
                      <c:pt idx="73">
                        <c:v>45730</c:v>
                      </c:pt>
                      <c:pt idx="74">
                        <c:v>45731</c:v>
                      </c:pt>
                      <c:pt idx="75">
                        <c:v>45732</c:v>
                      </c:pt>
                      <c:pt idx="76">
                        <c:v>45733</c:v>
                      </c:pt>
                      <c:pt idx="77">
                        <c:v>45734</c:v>
                      </c:pt>
                      <c:pt idx="78">
                        <c:v>45735</c:v>
                      </c:pt>
                      <c:pt idx="79">
                        <c:v>45736</c:v>
                      </c:pt>
                      <c:pt idx="80">
                        <c:v>45737</c:v>
                      </c:pt>
                      <c:pt idx="81">
                        <c:v>45738</c:v>
                      </c:pt>
                      <c:pt idx="82">
                        <c:v>45739</c:v>
                      </c:pt>
                      <c:pt idx="83">
                        <c:v>45740</c:v>
                      </c:pt>
                      <c:pt idx="84">
                        <c:v>45741</c:v>
                      </c:pt>
                      <c:pt idx="85">
                        <c:v>45742</c:v>
                      </c:pt>
                      <c:pt idx="86">
                        <c:v>45743</c:v>
                      </c:pt>
                      <c:pt idx="87">
                        <c:v>45744</c:v>
                      </c:pt>
                      <c:pt idx="88">
                        <c:v>45745</c:v>
                      </c:pt>
                      <c:pt idx="89">
                        <c:v>45746</c:v>
                      </c:pt>
                      <c:pt idx="90">
                        <c:v>45747</c:v>
                      </c:pt>
                      <c:pt idx="91">
                        <c:v>45748</c:v>
                      </c:pt>
                      <c:pt idx="92">
                        <c:v>45749</c:v>
                      </c:pt>
                      <c:pt idx="93">
                        <c:v>45750</c:v>
                      </c:pt>
                      <c:pt idx="94">
                        <c:v>45751</c:v>
                      </c:pt>
                      <c:pt idx="95">
                        <c:v>45752</c:v>
                      </c:pt>
                      <c:pt idx="96">
                        <c:v>45753</c:v>
                      </c:pt>
                      <c:pt idx="97">
                        <c:v>45754</c:v>
                      </c:pt>
                      <c:pt idx="98">
                        <c:v>45755</c:v>
                      </c:pt>
                      <c:pt idx="99">
                        <c:v>45756</c:v>
                      </c:pt>
                      <c:pt idx="100">
                        <c:v>45757</c:v>
                      </c:pt>
                      <c:pt idx="101">
                        <c:v>45758</c:v>
                      </c:pt>
                      <c:pt idx="102">
                        <c:v>45759</c:v>
                      </c:pt>
                      <c:pt idx="103">
                        <c:v>45760</c:v>
                      </c:pt>
                      <c:pt idx="104">
                        <c:v>45761</c:v>
                      </c:pt>
                      <c:pt idx="105">
                        <c:v>45762</c:v>
                      </c:pt>
                      <c:pt idx="106">
                        <c:v>45763</c:v>
                      </c:pt>
                      <c:pt idx="107">
                        <c:v>45764</c:v>
                      </c:pt>
                      <c:pt idx="108">
                        <c:v>45765</c:v>
                      </c:pt>
                      <c:pt idx="109">
                        <c:v>45766</c:v>
                      </c:pt>
                      <c:pt idx="110">
                        <c:v>45767</c:v>
                      </c:pt>
                      <c:pt idx="111">
                        <c:v>45768</c:v>
                      </c:pt>
                      <c:pt idx="112">
                        <c:v>45769</c:v>
                      </c:pt>
                      <c:pt idx="113">
                        <c:v>45770</c:v>
                      </c:pt>
                      <c:pt idx="114">
                        <c:v>45771</c:v>
                      </c:pt>
                      <c:pt idx="115">
                        <c:v>45772</c:v>
                      </c:pt>
                      <c:pt idx="116">
                        <c:v>45773</c:v>
                      </c:pt>
                      <c:pt idx="117">
                        <c:v>45774</c:v>
                      </c:pt>
                      <c:pt idx="118">
                        <c:v>45775</c:v>
                      </c:pt>
                      <c:pt idx="119">
                        <c:v>45776</c:v>
                      </c:pt>
                      <c:pt idx="120">
                        <c:v>45777</c:v>
                      </c:pt>
                      <c:pt idx="121">
                        <c:v>45778</c:v>
                      </c:pt>
                      <c:pt idx="122">
                        <c:v>45779</c:v>
                      </c:pt>
                      <c:pt idx="123">
                        <c:v>45780</c:v>
                      </c:pt>
                      <c:pt idx="124">
                        <c:v>45781</c:v>
                      </c:pt>
                      <c:pt idx="125">
                        <c:v>45782</c:v>
                      </c:pt>
                      <c:pt idx="126">
                        <c:v>45783</c:v>
                      </c:pt>
                      <c:pt idx="127">
                        <c:v>45784</c:v>
                      </c:pt>
                      <c:pt idx="128">
                        <c:v>45785</c:v>
                      </c:pt>
                      <c:pt idx="129">
                        <c:v>45786</c:v>
                      </c:pt>
                      <c:pt idx="130">
                        <c:v>45787</c:v>
                      </c:pt>
                      <c:pt idx="131">
                        <c:v>45788</c:v>
                      </c:pt>
                      <c:pt idx="132">
                        <c:v>45789</c:v>
                      </c:pt>
                      <c:pt idx="133">
                        <c:v>45790</c:v>
                      </c:pt>
                      <c:pt idx="134">
                        <c:v>45791</c:v>
                      </c:pt>
                      <c:pt idx="135">
                        <c:v>45792</c:v>
                      </c:pt>
                      <c:pt idx="136">
                        <c:v>45793</c:v>
                      </c:pt>
                      <c:pt idx="137">
                        <c:v>45794</c:v>
                      </c:pt>
                      <c:pt idx="138">
                        <c:v>45795</c:v>
                      </c:pt>
                      <c:pt idx="139">
                        <c:v>45796</c:v>
                      </c:pt>
                      <c:pt idx="140">
                        <c:v>45797</c:v>
                      </c:pt>
                      <c:pt idx="141">
                        <c:v>45798</c:v>
                      </c:pt>
                      <c:pt idx="142">
                        <c:v>45799</c:v>
                      </c:pt>
                      <c:pt idx="143">
                        <c:v>45800</c:v>
                      </c:pt>
                      <c:pt idx="144">
                        <c:v>45801</c:v>
                      </c:pt>
                      <c:pt idx="145">
                        <c:v>45802</c:v>
                      </c:pt>
                      <c:pt idx="146">
                        <c:v>45803</c:v>
                      </c:pt>
                      <c:pt idx="147">
                        <c:v>45804</c:v>
                      </c:pt>
                      <c:pt idx="148">
                        <c:v>45805</c:v>
                      </c:pt>
                      <c:pt idx="149">
                        <c:v>45806</c:v>
                      </c:pt>
                      <c:pt idx="150">
                        <c:v>45807</c:v>
                      </c:pt>
                      <c:pt idx="151">
                        <c:v>45808</c:v>
                      </c:pt>
                      <c:pt idx="152">
                        <c:v>45809</c:v>
                      </c:pt>
                      <c:pt idx="153">
                        <c:v>45810</c:v>
                      </c:pt>
                      <c:pt idx="154">
                        <c:v>45811</c:v>
                      </c:pt>
                      <c:pt idx="155">
                        <c:v>45812</c:v>
                      </c:pt>
                      <c:pt idx="156">
                        <c:v>45813</c:v>
                      </c:pt>
                      <c:pt idx="157">
                        <c:v>45814</c:v>
                      </c:pt>
                      <c:pt idx="158">
                        <c:v>45815</c:v>
                      </c:pt>
                      <c:pt idx="159">
                        <c:v>45816</c:v>
                      </c:pt>
                      <c:pt idx="160">
                        <c:v>45817</c:v>
                      </c:pt>
                      <c:pt idx="161">
                        <c:v>45818</c:v>
                      </c:pt>
                      <c:pt idx="162">
                        <c:v>45819</c:v>
                      </c:pt>
                      <c:pt idx="163">
                        <c:v>45820</c:v>
                      </c:pt>
                      <c:pt idx="164">
                        <c:v>45821</c:v>
                      </c:pt>
                      <c:pt idx="165">
                        <c:v>45822</c:v>
                      </c:pt>
                      <c:pt idx="166">
                        <c:v>45823</c:v>
                      </c:pt>
                      <c:pt idx="167">
                        <c:v>45824</c:v>
                      </c:pt>
                      <c:pt idx="168">
                        <c:v>45825</c:v>
                      </c:pt>
                      <c:pt idx="169">
                        <c:v>45826</c:v>
                      </c:pt>
                      <c:pt idx="170">
                        <c:v>45827</c:v>
                      </c:pt>
                      <c:pt idx="171">
                        <c:v>45828</c:v>
                      </c:pt>
                      <c:pt idx="172">
                        <c:v>45829</c:v>
                      </c:pt>
                      <c:pt idx="173">
                        <c:v>45830</c:v>
                      </c:pt>
                      <c:pt idx="174">
                        <c:v>45831</c:v>
                      </c:pt>
                      <c:pt idx="175">
                        <c:v>45832</c:v>
                      </c:pt>
                      <c:pt idx="176">
                        <c:v>45833</c:v>
                      </c:pt>
                      <c:pt idx="177">
                        <c:v>45834</c:v>
                      </c:pt>
                      <c:pt idx="178">
                        <c:v>45835</c:v>
                      </c:pt>
                      <c:pt idx="179">
                        <c:v>45836</c:v>
                      </c:pt>
                      <c:pt idx="180">
                        <c:v>45837</c:v>
                      </c:pt>
                      <c:pt idx="181">
                        <c:v>45838</c:v>
                      </c:pt>
                      <c:pt idx="182">
                        <c:v>45839</c:v>
                      </c:pt>
                      <c:pt idx="183">
                        <c:v>45840</c:v>
                      </c:pt>
                      <c:pt idx="184">
                        <c:v>45841</c:v>
                      </c:pt>
                      <c:pt idx="185">
                        <c:v>45842</c:v>
                      </c:pt>
                      <c:pt idx="186">
                        <c:v>45843</c:v>
                      </c:pt>
                      <c:pt idx="187">
                        <c:v>45844</c:v>
                      </c:pt>
                      <c:pt idx="188">
                        <c:v>45845</c:v>
                      </c:pt>
                      <c:pt idx="189">
                        <c:v>45846</c:v>
                      </c:pt>
                      <c:pt idx="190">
                        <c:v>45847</c:v>
                      </c:pt>
                      <c:pt idx="191">
                        <c:v>45848</c:v>
                      </c:pt>
                      <c:pt idx="192">
                        <c:v>45849</c:v>
                      </c:pt>
                      <c:pt idx="193">
                        <c:v>45850</c:v>
                      </c:pt>
                      <c:pt idx="194">
                        <c:v>45851</c:v>
                      </c:pt>
                      <c:pt idx="195">
                        <c:v>45852</c:v>
                      </c:pt>
                      <c:pt idx="196">
                        <c:v>45853</c:v>
                      </c:pt>
                      <c:pt idx="197">
                        <c:v>45854</c:v>
                      </c:pt>
                      <c:pt idx="198">
                        <c:v>45855</c:v>
                      </c:pt>
                      <c:pt idx="199">
                        <c:v>45856</c:v>
                      </c:pt>
                      <c:pt idx="200">
                        <c:v>45857</c:v>
                      </c:pt>
                      <c:pt idx="201">
                        <c:v>45858</c:v>
                      </c:pt>
                      <c:pt idx="202">
                        <c:v>45859</c:v>
                      </c:pt>
                      <c:pt idx="203">
                        <c:v>45860</c:v>
                      </c:pt>
                      <c:pt idx="204">
                        <c:v>45861</c:v>
                      </c:pt>
                      <c:pt idx="205">
                        <c:v>45862</c:v>
                      </c:pt>
                      <c:pt idx="206">
                        <c:v>45863</c:v>
                      </c:pt>
                      <c:pt idx="207">
                        <c:v>45864</c:v>
                      </c:pt>
                      <c:pt idx="208">
                        <c:v>45865</c:v>
                      </c:pt>
                      <c:pt idx="209">
                        <c:v>45866</c:v>
                      </c:pt>
                      <c:pt idx="210">
                        <c:v>45867</c:v>
                      </c:pt>
                      <c:pt idx="211">
                        <c:v>45868</c:v>
                      </c:pt>
                      <c:pt idx="212">
                        <c:v>45869</c:v>
                      </c:pt>
                      <c:pt idx="213">
                        <c:v>45870</c:v>
                      </c:pt>
                      <c:pt idx="214">
                        <c:v>45871</c:v>
                      </c:pt>
                      <c:pt idx="215">
                        <c:v>45872</c:v>
                      </c:pt>
                      <c:pt idx="216">
                        <c:v>45873</c:v>
                      </c:pt>
                      <c:pt idx="217">
                        <c:v>45874</c:v>
                      </c:pt>
                      <c:pt idx="218">
                        <c:v>45875</c:v>
                      </c:pt>
                      <c:pt idx="219">
                        <c:v>45876</c:v>
                      </c:pt>
                      <c:pt idx="220">
                        <c:v>45877</c:v>
                      </c:pt>
                      <c:pt idx="221">
                        <c:v>45878</c:v>
                      </c:pt>
                      <c:pt idx="222">
                        <c:v>45879</c:v>
                      </c:pt>
                      <c:pt idx="223">
                        <c:v>45880</c:v>
                      </c:pt>
                      <c:pt idx="224">
                        <c:v>45881</c:v>
                      </c:pt>
                      <c:pt idx="225">
                        <c:v>45882</c:v>
                      </c:pt>
                      <c:pt idx="226">
                        <c:v>45883</c:v>
                      </c:pt>
                      <c:pt idx="227">
                        <c:v>45884</c:v>
                      </c:pt>
                      <c:pt idx="228">
                        <c:v>45885</c:v>
                      </c:pt>
                      <c:pt idx="229">
                        <c:v>45886</c:v>
                      </c:pt>
                      <c:pt idx="230">
                        <c:v>45887</c:v>
                      </c:pt>
                      <c:pt idx="231">
                        <c:v>45888</c:v>
                      </c:pt>
                      <c:pt idx="232">
                        <c:v>45889</c:v>
                      </c:pt>
                      <c:pt idx="233">
                        <c:v>45890</c:v>
                      </c:pt>
                      <c:pt idx="234">
                        <c:v>45891</c:v>
                      </c:pt>
                      <c:pt idx="235">
                        <c:v>45892</c:v>
                      </c:pt>
                      <c:pt idx="236">
                        <c:v>45893</c:v>
                      </c:pt>
                      <c:pt idx="237">
                        <c:v>45894</c:v>
                      </c:pt>
                      <c:pt idx="238">
                        <c:v>45895</c:v>
                      </c:pt>
                      <c:pt idx="239">
                        <c:v>45896</c:v>
                      </c:pt>
                      <c:pt idx="240">
                        <c:v>45897</c:v>
                      </c:pt>
                      <c:pt idx="241">
                        <c:v>45898</c:v>
                      </c:pt>
                      <c:pt idx="242">
                        <c:v>45899</c:v>
                      </c:pt>
                      <c:pt idx="243">
                        <c:v>45900</c:v>
                      </c:pt>
                      <c:pt idx="244">
                        <c:v>45901</c:v>
                      </c:pt>
                      <c:pt idx="245">
                        <c:v>45902</c:v>
                      </c:pt>
                      <c:pt idx="246">
                        <c:v>45903</c:v>
                      </c:pt>
                      <c:pt idx="247">
                        <c:v>45904</c:v>
                      </c:pt>
                      <c:pt idx="248">
                        <c:v>45905</c:v>
                      </c:pt>
                      <c:pt idx="249">
                        <c:v>45906</c:v>
                      </c:pt>
                      <c:pt idx="250">
                        <c:v>45907</c:v>
                      </c:pt>
                      <c:pt idx="251">
                        <c:v>45908</c:v>
                      </c:pt>
                      <c:pt idx="252">
                        <c:v>45909</c:v>
                      </c:pt>
                      <c:pt idx="253">
                        <c:v>45910</c:v>
                      </c:pt>
                      <c:pt idx="254">
                        <c:v>45911</c:v>
                      </c:pt>
                      <c:pt idx="255">
                        <c:v>45912</c:v>
                      </c:pt>
                      <c:pt idx="256">
                        <c:v>45913</c:v>
                      </c:pt>
                      <c:pt idx="257">
                        <c:v>45914</c:v>
                      </c:pt>
                      <c:pt idx="258">
                        <c:v>45915</c:v>
                      </c:pt>
                      <c:pt idx="259">
                        <c:v>45916</c:v>
                      </c:pt>
                      <c:pt idx="260">
                        <c:v>45917</c:v>
                      </c:pt>
                      <c:pt idx="261">
                        <c:v>45918</c:v>
                      </c:pt>
                      <c:pt idx="262">
                        <c:v>45919</c:v>
                      </c:pt>
                      <c:pt idx="263">
                        <c:v>45920</c:v>
                      </c:pt>
                      <c:pt idx="264">
                        <c:v>45921</c:v>
                      </c:pt>
                      <c:pt idx="265">
                        <c:v>45922</c:v>
                      </c:pt>
                      <c:pt idx="266">
                        <c:v>45923</c:v>
                      </c:pt>
                      <c:pt idx="267">
                        <c:v>45924</c:v>
                      </c:pt>
                      <c:pt idx="268">
                        <c:v>45925</c:v>
                      </c:pt>
                      <c:pt idx="269">
                        <c:v>45926</c:v>
                      </c:pt>
                      <c:pt idx="270">
                        <c:v>45927</c:v>
                      </c:pt>
                      <c:pt idx="271">
                        <c:v>45928</c:v>
                      </c:pt>
                      <c:pt idx="272">
                        <c:v>45929</c:v>
                      </c:pt>
                      <c:pt idx="273">
                        <c:v>45930</c:v>
                      </c:pt>
                      <c:pt idx="274">
                        <c:v>45931</c:v>
                      </c:pt>
                      <c:pt idx="275">
                        <c:v>45932</c:v>
                      </c:pt>
                      <c:pt idx="276">
                        <c:v>45933</c:v>
                      </c:pt>
                      <c:pt idx="277">
                        <c:v>45934</c:v>
                      </c:pt>
                      <c:pt idx="278">
                        <c:v>45935</c:v>
                      </c:pt>
                      <c:pt idx="279">
                        <c:v>45936</c:v>
                      </c:pt>
                      <c:pt idx="280">
                        <c:v>45937</c:v>
                      </c:pt>
                      <c:pt idx="281">
                        <c:v>45938</c:v>
                      </c:pt>
                      <c:pt idx="282">
                        <c:v>45939</c:v>
                      </c:pt>
                      <c:pt idx="283">
                        <c:v>45940</c:v>
                      </c:pt>
                      <c:pt idx="284">
                        <c:v>45941</c:v>
                      </c:pt>
                      <c:pt idx="285">
                        <c:v>45942</c:v>
                      </c:pt>
                      <c:pt idx="286">
                        <c:v>45943</c:v>
                      </c:pt>
                      <c:pt idx="287">
                        <c:v>45944</c:v>
                      </c:pt>
                      <c:pt idx="288">
                        <c:v>45945</c:v>
                      </c:pt>
                      <c:pt idx="289">
                        <c:v>45946</c:v>
                      </c:pt>
                      <c:pt idx="290">
                        <c:v>45947</c:v>
                      </c:pt>
                      <c:pt idx="291">
                        <c:v>45948</c:v>
                      </c:pt>
                      <c:pt idx="292">
                        <c:v>45949</c:v>
                      </c:pt>
                      <c:pt idx="293">
                        <c:v>45950</c:v>
                      </c:pt>
                      <c:pt idx="294">
                        <c:v>45951</c:v>
                      </c:pt>
                      <c:pt idx="295">
                        <c:v>45952</c:v>
                      </c:pt>
                      <c:pt idx="296">
                        <c:v>45953</c:v>
                      </c:pt>
                      <c:pt idx="297">
                        <c:v>45954</c:v>
                      </c:pt>
                      <c:pt idx="298">
                        <c:v>45955</c:v>
                      </c:pt>
                      <c:pt idx="299">
                        <c:v>45956</c:v>
                      </c:pt>
                      <c:pt idx="300">
                        <c:v>45957</c:v>
                      </c:pt>
                      <c:pt idx="301">
                        <c:v>45958</c:v>
                      </c:pt>
                      <c:pt idx="302">
                        <c:v>45959</c:v>
                      </c:pt>
                      <c:pt idx="303">
                        <c:v>45960</c:v>
                      </c:pt>
                      <c:pt idx="304">
                        <c:v>45961</c:v>
                      </c:pt>
                      <c:pt idx="305">
                        <c:v>45962</c:v>
                      </c:pt>
                      <c:pt idx="306">
                        <c:v>45963</c:v>
                      </c:pt>
                      <c:pt idx="307">
                        <c:v>45964</c:v>
                      </c:pt>
                      <c:pt idx="308">
                        <c:v>45965</c:v>
                      </c:pt>
                      <c:pt idx="309">
                        <c:v>45966</c:v>
                      </c:pt>
                      <c:pt idx="310">
                        <c:v>45967</c:v>
                      </c:pt>
                      <c:pt idx="311">
                        <c:v>45968</c:v>
                      </c:pt>
                      <c:pt idx="312">
                        <c:v>45969</c:v>
                      </c:pt>
                      <c:pt idx="313">
                        <c:v>45970</c:v>
                      </c:pt>
                      <c:pt idx="314">
                        <c:v>45971</c:v>
                      </c:pt>
                      <c:pt idx="315">
                        <c:v>45972</c:v>
                      </c:pt>
                      <c:pt idx="316">
                        <c:v>45973</c:v>
                      </c:pt>
                      <c:pt idx="317">
                        <c:v>45974</c:v>
                      </c:pt>
                      <c:pt idx="318">
                        <c:v>45975</c:v>
                      </c:pt>
                      <c:pt idx="319">
                        <c:v>45976</c:v>
                      </c:pt>
                      <c:pt idx="320">
                        <c:v>45977</c:v>
                      </c:pt>
                      <c:pt idx="321">
                        <c:v>45978</c:v>
                      </c:pt>
                      <c:pt idx="322">
                        <c:v>45979</c:v>
                      </c:pt>
                      <c:pt idx="323">
                        <c:v>45980</c:v>
                      </c:pt>
                      <c:pt idx="324">
                        <c:v>45981</c:v>
                      </c:pt>
                      <c:pt idx="325">
                        <c:v>45982</c:v>
                      </c:pt>
                      <c:pt idx="326">
                        <c:v>45983</c:v>
                      </c:pt>
                      <c:pt idx="327">
                        <c:v>45984</c:v>
                      </c:pt>
                      <c:pt idx="328">
                        <c:v>45985</c:v>
                      </c:pt>
                      <c:pt idx="329">
                        <c:v>45986</c:v>
                      </c:pt>
                      <c:pt idx="330">
                        <c:v>45987</c:v>
                      </c:pt>
                      <c:pt idx="331">
                        <c:v>45988</c:v>
                      </c:pt>
                      <c:pt idx="332">
                        <c:v>45989</c:v>
                      </c:pt>
                      <c:pt idx="333">
                        <c:v>45990</c:v>
                      </c:pt>
                      <c:pt idx="334">
                        <c:v>45991</c:v>
                      </c:pt>
                      <c:pt idx="335">
                        <c:v>45992</c:v>
                      </c:pt>
                      <c:pt idx="336">
                        <c:v>45993</c:v>
                      </c:pt>
                      <c:pt idx="337">
                        <c:v>45994</c:v>
                      </c:pt>
                      <c:pt idx="338">
                        <c:v>45995</c:v>
                      </c:pt>
                      <c:pt idx="339">
                        <c:v>45996</c:v>
                      </c:pt>
                      <c:pt idx="340">
                        <c:v>45997</c:v>
                      </c:pt>
                      <c:pt idx="341">
                        <c:v>45998</c:v>
                      </c:pt>
                      <c:pt idx="342">
                        <c:v>45999</c:v>
                      </c:pt>
                      <c:pt idx="343">
                        <c:v>46000</c:v>
                      </c:pt>
                      <c:pt idx="344">
                        <c:v>46001</c:v>
                      </c:pt>
                      <c:pt idx="345">
                        <c:v>46002</c:v>
                      </c:pt>
                      <c:pt idx="346">
                        <c:v>46003</c:v>
                      </c:pt>
                      <c:pt idx="347">
                        <c:v>46004</c:v>
                      </c:pt>
                      <c:pt idx="348">
                        <c:v>46005</c:v>
                      </c:pt>
                      <c:pt idx="349">
                        <c:v>46006</c:v>
                      </c:pt>
                      <c:pt idx="350">
                        <c:v>46007</c:v>
                      </c:pt>
                      <c:pt idx="351">
                        <c:v>46008</c:v>
                      </c:pt>
                      <c:pt idx="352">
                        <c:v>46009</c:v>
                      </c:pt>
                      <c:pt idx="353">
                        <c:v>46010</c:v>
                      </c:pt>
                      <c:pt idx="354">
                        <c:v>46011</c:v>
                      </c:pt>
                      <c:pt idx="355">
                        <c:v>46012</c:v>
                      </c:pt>
                      <c:pt idx="356">
                        <c:v>46013</c:v>
                      </c:pt>
                      <c:pt idx="357">
                        <c:v>46014</c:v>
                      </c:pt>
                      <c:pt idx="358">
                        <c:v>46015</c:v>
                      </c:pt>
                      <c:pt idx="359">
                        <c:v>46016</c:v>
                      </c:pt>
                      <c:pt idx="360">
                        <c:v>46017</c:v>
                      </c:pt>
                      <c:pt idx="361">
                        <c:v>46018</c:v>
                      </c:pt>
                      <c:pt idx="362">
                        <c:v>46019</c:v>
                      </c:pt>
                      <c:pt idx="363">
                        <c:v>46020</c:v>
                      </c:pt>
                      <c:pt idx="364">
                        <c:v>46021</c:v>
                      </c:pt>
                      <c:pt idx="365">
                        <c:v>46022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'Daily Running Totals'!$F$2:$F$367</c15:sqref>
                        </c15:formulaRef>
                      </c:ext>
                    </c:extLst>
                    <c:numCache>
                      <c:formatCode>General</c:formatCode>
                      <c:ptCount val="366"/>
                      <c:pt idx="0">
                        <c:v>8.2324781417846609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1.7429186105728101</c:v>
                      </c:pt>
                      <c:pt idx="4">
                        <c:v>1.4649742841720499</c:v>
                      </c:pt>
                      <c:pt idx="5">
                        <c:v>3.92078280448913</c:v>
                      </c:pt>
                      <c:pt idx="6">
                        <c:v>0.253366559743881</c:v>
                      </c:pt>
                      <c:pt idx="7">
                        <c:v>0</c:v>
                      </c:pt>
                      <c:pt idx="8">
                        <c:v>19.244409561157202</c:v>
                      </c:pt>
                      <c:pt idx="9">
                        <c:v>0.982763111591339</c:v>
                      </c:pt>
                      <c:pt idx="10">
                        <c:v>0.82816189527511597</c:v>
                      </c:pt>
                      <c:pt idx="11">
                        <c:v>1.71070384979248</c:v>
                      </c:pt>
                      <c:pt idx="12">
                        <c:v>22.472433090209901</c:v>
                      </c:pt>
                      <c:pt idx="13">
                        <c:v>4.4696168899536097</c:v>
                      </c:pt>
                      <c:pt idx="14">
                        <c:v>0.62817972898483199</c:v>
                      </c:pt>
                      <c:pt idx="15">
                        <c:v>0.62641835212707497</c:v>
                      </c:pt>
                      <c:pt idx="16">
                        <c:v>21.523372650146399</c:v>
                      </c:pt>
                      <c:pt idx="17">
                        <c:v>0.35765582323074302</c:v>
                      </c:pt>
                      <c:pt idx="18">
                        <c:v>3.7781395912170401</c:v>
                      </c:pt>
                      <c:pt idx="19">
                        <c:v>4.2708826065063397</c:v>
                      </c:pt>
                      <c:pt idx="20">
                        <c:v>8.6505098342895508</c:v>
                      </c:pt>
                      <c:pt idx="21">
                        <c:v>1.42521452903747</c:v>
                      </c:pt>
                      <c:pt idx="22">
                        <c:v>1.14808166027069</c:v>
                      </c:pt>
                      <c:pt idx="23">
                        <c:v>0.67333579063415505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0.93006175756454401</c:v>
                      </c:pt>
                      <c:pt idx="30">
                        <c:v>0</c:v>
                      </c:pt>
                      <c:pt idx="31">
                        <c:v>3.7274975776672301</c:v>
                      </c:pt>
                      <c:pt idx="32">
                        <c:v>1.37263751029968</c:v>
                      </c:pt>
                      <c:pt idx="33">
                        <c:v>18.981481552123999</c:v>
                      </c:pt>
                      <c:pt idx="34">
                        <c:v>6.7222008705139098</c:v>
                      </c:pt>
                      <c:pt idx="35">
                        <c:v>15.1227827072143</c:v>
                      </c:pt>
                      <c:pt idx="36">
                        <c:v>23.458499908447202</c:v>
                      </c:pt>
                      <c:pt idx="37">
                        <c:v>2.1458740234375</c:v>
                      </c:pt>
                      <c:pt idx="38">
                        <c:v>9.2088470458984304</c:v>
                      </c:pt>
                      <c:pt idx="39">
                        <c:v>4.6320242881774902</c:v>
                      </c:pt>
                      <c:pt idx="40">
                        <c:v>16.524435043334901</c:v>
                      </c:pt>
                      <c:pt idx="41">
                        <c:v>12.875291824340801</c:v>
                      </c:pt>
                      <c:pt idx="42">
                        <c:v>5.13313484191894</c:v>
                      </c:pt>
                      <c:pt idx="43">
                        <c:v>4.2045307159423801</c:v>
                      </c:pt>
                      <c:pt idx="44">
                        <c:v>6.2477307319641104</c:v>
                      </c:pt>
                      <c:pt idx="45">
                        <c:v>25.4436931610107</c:v>
                      </c:pt>
                      <c:pt idx="46">
                        <c:v>0.76230365037918002</c:v>
                      </c:pt>
                      <c:pt idx="47">
                        <c:v>26.005111694335898</c:v>
                      </c:pt>
                      <c:pt idx="48">
                        <c:v>4.0746312141418404</c:v>
                      </c:pt>
                      <c:pt idx="49">
                        <c:v>0.49671125411987299</c:v>
                      </c:pt>
                      <c:pt idx="50">
                        <c:v>0.70288932323455799</c:v>
                      </c:pt>
                      <c:pt idx="51">
                        <c:v>1.6614477634429901</c:v>
                      </c:pt>
                      <c:pt idx="52">
                        <c:v>0.43095898628234802</c:v>
                      </c:pt>
                      <c:pt idx="53">
                        <c:v>0</c:v>
                      </c:pt>
                      <c:pt idx="54">
                        <c:v>3.3169567584991402</c:v>
                      </c:pt>
                      <c:pt idx="55">
                        <c:v>4.7261945903301197E-2</c:v>
                      </c:pt>
                      <c:pt idx="56">
                        <c:v>3.31036353111267</c:v>
                      </c:pt>
                      <c:pt idx="57">
                        <c:v>6.4926056861877397</c:v>
                      </c:pt>
                      <c:pt idx="58">
                        <c:v>3.87539410591125</c:v>
                      </c:pt>
                      <c:pt idx="59">
                        <c:v>4.1718611717224103</c:v>
                      </c:pt>
                      <c:pt idx="60">
                        <c:v>2.9723041057586599</c:v>
                      </c:pt>
                      <c:pt idx="61">
                        <c:v>5.8020477294921804</c:v>
                      </c:pt>
                      <c:pt idx="62">
                        <c:v>6.9670500755309996</c:v>
                      </c:pt>
                      <c:pt idx="63">
                        <c:v>2.26455307006835</c:v>
                      </c:pt>
                      <c:pt idx="64">
                        <c:v>8.8286362588405595E-2</c:v>
                      </c:pt>
                      <c:pt idx="65">
                        <c:v>7.2815299034118599</c:v>
                      </c:pt>
                      <c:pt idx="66">
                        <c:v>14.322990417480399</c:v>
                      </c:pt>
                      <c:pt idx="67">
                        <c:v>0.161454752087593</c:v>
                      </c:pt>
                      <c:pt idx="68">
                        <c:v>5.8773102760314897</c:v>
                      </c:pt>
                      <c:pt idx="69">
                        <c:v>17.650327682495099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1.77323174476623</c:v>
                      </c:pt>
                      <c:pt idx="73">
                        <c:v>1.15185070037841</c:v>
                      </c:pt>
                      <c:pt idx="74">
                        <c:v>8.3184833526611293</c:v>
                      </c:pt>
                      <c:pt idx="75">
                        <c:v>1.8818944692611601</c:v>
                      </c:pt>
                      <c:pt idx="76">
                        <c:v>0</c:v>
                      </c:pt>
                      <c:pt idx="77">
                        <c:v>13.053616523742599</c:v>
                      </c:pt>
                      <c:pt idx="78">
                        <c:v>7.3958611488342196</c:v>
                      </c:pt>
                      <c:pt idx="79">
                        <c:v>0.38025996088981601</c:v>
                      </c:pt>
                      <c:pt idx="80">
                        <c:v>0</c:v>
                      </c:pt>
                      <c:pt idx="81">
                        <c:v>11.603411674499499</c:v>
                      </c:pt>
                      <c:pt idx="82">
                        <c:v>5.7327399253845197</c:v>
                      </c:pt>
                      <c:pt idx="83">
                        <c:v>4.2539782524108798</c:v>
                      </c:pt>
                      <c:pt idx="84">
                        <c:v>2.95817899703979</c:v>
                      </c:pt>
                      <c:pt idx="85">
                        <c:v>9.5016017556190394E-2</c:v>
                      </c:pt>
                      <c:pt idx="86">
                        <c:v>6.8246421813964799</c:v>
                      </c:pt>
                      <c:pt idx="87">
                        <c:v>2.19393610954284</c:v>
                      </c:pt>
                      <c:pt idx="88">
                        <c:v>19.714452743530199</c:v>
                      </c:pt>
                      <c:pt idx="89">
                        <c:v>20.0561122894287</c:v>
                      </c:pt>
                      <c:pt idx="90">
                        <c:v>0</c:v>
                      </c:pt>
                      <c:pt idx="91">
                        <c:v>9.2721519470214808</c:v>
                      </c:pt>
                      <c:pt idx="92">
                        <c:v>45.334457397460902</c:v>
                      </c:pt>
                      <c:pt idx="93">
                        <c:v>7.54719638824462</c:v>
                      </c:pt>
                      <c:pt idx="94">
                        <c:v>2.5487134456634499</c:v>
                      </c:pt>
                      <c:pt idx="95">
                        <c:v>20.1424236297607</c:v>
                      </c:pt>
                      <c:pt idx="96">
                        <c:v>8.5953216552734304</c:v>
                      </c:pt>
                      <c:pt idx="97">
                        <c:v>18.135866165161101</c:v>
                      </c:pt>
                      <c:pt idx="98">
                        <c:v>5.2562270164489702</c:v>
                      </c:pt>
                      <c:pt idx="99">
                        <c:v>1.30488276481628</c:v>
                      </c:pt>
                      <c:pt idx="100">
                        <c:v>8.3247900009155202</c:v>
                      </c:pt>
                      <c:pt idx="101">
                        <c:v>2.1420257091522199</c:v>
                      </c:pt>
                      <c:pt idx="102">
                        <c:v>5.8944172859191797</c:v>
                      </c:pt>
                      <c:pt idx="103">
                        <c:v>3.6216957569122301</c:v>
                      </c:pt>
                      <c:pt idx="104">
                        <c:v>0.70485782623291005</c:v>
                      </c:pt>
                      <c:pt idx="105">
                        <c:v>0</c:v>
                      </c:pt>
                      <c:pt idx="106">
                        <c:v>1.2651461362838701</c:v>
                      </c:pt>
                      <c:pt idx="107">
                        <c:v>1.20740282535552</c:v>
                      </c:pt>
                      <c:pt idx="108">
                        <c:v>6.4600496292114196</c:v>
                      </c:pt>
                      <c:pt idx="109">
                        <c:v>1.6970070600509599</c:v>
                      </c:pt>
                      <c:pt idx="110">
                        <c:v>21.0280647277832</c:v>
                      </c:pt>
                      <c:pt idx="111">
                        <c:v>2.1899821758270201</c:v>
                      </c:pt>
                      <c:pt idx="112">
                        <c:v>11.9305753707885</c:v>
                      </c:pt>
                      <c:pt idx="113">
                        <c:v>8.2867002487182599</c:v>
                      </c:pt>
                      <c:pt idx="114">
                        <c:v>1.7158750295639</c:v>
                      </c:pt>
                      <c:pt idx="115">
                        <c:v>2.41838383674621</c:v>
                      </c:pt>
                      <c:pt idx="116">
                        <c:v>13.2425413131713</c:v>
                      </c:pt>
                      <c:pt idx="117">
                        <c:v>1.78861320018768</c:v>
                      </c:pt>
                      <c:pt idx="118">
                        <c:v>9.8285284042358398</c:v>
                      </c:pt>
                      <c:pt idx="119">
                        <c:v>18.697649002075099</c:v>
                      </c:pt>
                      <c:pt idx="120">
                        <c:v>6.5180115699768004</c:v>
                      </c:pt>
                      <c:pt idx="121">
                        <c:v>3.10355520248413</c:v>
                      </c:pt>
                      <c:pt idx="122">
                        <c:v>5.0644898414611799</c:v>
                      </c:pt>
                      <c:pt idx="123">
                        <c:v>90.797340393066406</c:v>
                      </c:pt>
                      <c:pt idx="124">
                        <c:v>10.652472496032701</c:v>
                      </c:pt>
                      <c:pt idx="125">
                        <c:v>55.791530609130803</c:v>
                      </c:pt>
                      <c:pt idx="126">
                        <c:v>18.9495944976806</c:v>
                      </c:pt>
                      <c:pt idx="127">
                        <c:v>0</c:v>
                      </c:pt>
                      <c:pt idx="128">
                        <c:v>52.521984100341797</c:v>
                      </c:pt>
                      <c:pt idx="129">
                        <c:v>49.977195739746001</c:v>
                      </c:pt>
                      <c:pt idx="130">
                        <c:v>0</c:v>
                      </c:pt>
                      <c:pt idx="131">
                        <c:v>0.869756639003753</c:v>
                      </c:pt>
                      <c:pt idx="132">
                        <c:v>6.2532429695129297</c:v>
                      </c:pt>
                      <c:pt idx="133">
                        <c:v>0</c:v>
                      </c:pt>
                      <c:pt idx="134">
                        <c:v>10.7111358642578</c:v>
                      </c:pt>
                      <c:pt idx="135">
                        <c:v>11.494853973388601</c:v>
                      </c:pt>
                      <c:pt idx="136">
                        <c:v>1.0534262657165501</c:v>
                      </c:pt>
                      <c:pt idx="137">
                        <c:v>9.9163589477538991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3.4821496009826598</c:v>
                      </c:pt>
                      <c:pt idx="141">
                        <c:v>14.251523017883301</c:v>
                      </c:pt>
                      <c:pt idx="142">
                        <c:v>6.60432577133178</c:v>
                      </c:pt>
                      <c:pt idx="143">
                        <c:v>4.6763625144958496</c:v>
                      </c:pt>
                      <c:pt idx="144">
                        <c:v>1.5655479431152299</c:v>
                      </c:pt>
                      <c:pt idx="145">
                        <c:v>3.72658038139343</c:v>
                      </c:pt>
                      <c:pt idx="146">
                        <c:v>17.267320632934499</c:v>
                      </c:pt>
                      <c:pt idx="147">
                        <c:v>0.85371637344360296</c:v>
                      </c:pt>
                      <c:pt idx="148">
                        <c:v>3.6288056373596098</c:v>
                      </c:pt>
                      <c:pt idx="149">
                        <c:v>37.5938301086425</c:v>
                      </c:pt>
                      <c:pt idx="150">
                        <c:v>11.029466629028301</c:v>
                      </c:pt>
                      <c:pt idx="151">
                        <c:v>0.243576630949974</c:v>
                      </c:pt>
                      <c:pt idx="152">
                        <c:v>0</c:v>
                      </c:pt>
                      <c:pt idx="153">
                        <c:v>1.0483082532882599</c:v>
                      </c:pt>
                      <c:pt idx="154">
                        <c:v>0</c:v>
                      </c:pt>
                      <c:pt idx="155">
                        <c:v>0.84867382049560502</c:v>
                      </c:pt>
                      <c:pt idx="156">
                        <c:v>13.4614944458007</c:v>
                      </c:pt>
                      <c:pt idx="157">
                        <c:v>4.5534586906433097</c:v>
                      </c:pt>
                      <c:pt idx="158">
                        <c:v>16.185062408447202</c:v>
                      </c:pt>
                      <c:pt idx="159">
                        <c:v>3.16305232048034</c:v>
                      </c:pt>
                      <c:pt idx="160">
                        <c:v>3.4542312622070299</c:v>
                      </c:pt>
                      <c:pt idx="161">
                        <c:v>0.86594718694686801</c:v>
                      </c:pt>
                      <c:pt idx="162">
                        <c:v>6.1053485870361301</c:v>
                      </c:pt>
                      <c:pt idx="163">
                        <c:v>15.91672706604</c:v>
                      </c:pt>
                      <c:pt idx="164">
                        <c:v>17.364229202270501</c:v>
                      </c:pt>
                      <c:pt idx="165">
                        <c:v>0.259454905986785</c:v>
                      </c:pt>
                      <c:pt idx="166">
                        <c:v>3.4764733314514098</c:v>
                      </c:pt>
                      <c:pt idx="167">
                        <c:v>22.4128818511962</c:v>
                      </c:pt>
                      <c:pt idx="168">
                        <c:v>4.00699663162231</c:v>
                      </c:pt>
                      <c:pt idx="169">
                        <c:v>0.19490489363670299</c:v>
                      </c:pt>
                      <c:pt idx="170">
                        <c:v>1.3746365308761499</c:v>
                      </c:pt>
                      <c:pt idx="171">
                        <c:v>42.962436676025298</c:v>
                      </c:pt>
                      <c:pt idx="172">
                        <c:v>22.061071395873999</c:v>
                      </c:pt>
                      <c:pt idx="173">
                        <c:v>0.21205091476440399</c:v>
                      </c:pt>
                      <c:pt idx="174">
                        <c:v>7.5397126376628806E-2</c:v>
                      </c:pt>
                      <c:pt idx="175">
                        <c:v>0</c:v>
                      </c:pt>
                      <c:pt idx="176">
                        <c:v>2.8204898834228498</c:v>
                      </c:pt>
                      <c:pt idx="177">
                        <c:v>0.119043625891208</c:v>
                      </c:pt>
                      <c:pt idx="178">
                        <c:v>5.7089648246765101</c:v>
                      </c:pt>
                      <c:pt idx="179">
                        <c:v>0.74751108884811401</c:v>
                      </c:pt>
                      <c:pt idx="180">
                        <c:v>2.8226904869079501</c:v>
                      </c:pt>
                      <c:pt idx="181">
                        <c:v>8.8355073928833008</c:v>
                      </c:pt>
                      <c:pt idx="182">
                        <c:v>6.9394068717956499</c:v>
                      </c:pt>
                      <c:pt idx="183">
                        <c:v>37.310447692871001</c:v>
                      </c:pt>
                      <c:pt idx="184">
                        <c:v>9.9401626586913991</c:v>
                      </c:pt>
                      <c:pt idx="185">
                        <c:v>2.11044025421142</c:v>
                      </c:pt>
                      <c:pt idx="186">
                        <c:v>3.42551209032535E-2</c:v>
                      </c:pt>
                      <c:pt idx="187">
                        <c:v>0</c:v>
                      </c:pt>
                      <c:pt idx="188">
                        <c:v>3.7835190296172998</c:v>
                      </c:pt>
                      <c:pt idx="189">
                        <c:v>3.8025414943695002</c:v>
                      </c:pt>
                      <c:pt idx="190">
                        <c:v>0</c:v>
                      </c:pt>
                      <c:pt idx="191">
                        <c:v>0.95618027448654097</c:v>
                      </c:pt>
                      <c:pt idx="192">
                        <c:v>14.342173576354901</c:v>
                      </c:pt>
                      <c:pt idx="193">
                        <c:v>0</c:v>
                      </c:pt>
                      <c:pt idx="194">
                        <c:v>20.8871669769287</c:v>
                      </c:pt>
                      <c:pt idx="195">
                        <c:v>0.98321324586868197</c:v>
                      </c:pt>
                      <c:pt idx="196">
                        <c:v>0.85149908065795898</c:v>
                      </c:pt>
                      <c:pt idx="197">
                        <c:v>0.41150766611099199</c:v>
                      </c:pt>
                      <c:pt idx="198">
                        <c:v>0.12871162593364699</c:v>
                      </c:pt>
                      <c:pt idx="199">
                        <c:v>0.374622672796249</c:v>
                      </c:pt>
                      <c:pt idx="200">
                        <c:v>0.191708013415336</c:v>
                      </c:pt>
                      <c:pt idx="201">
                        <c:v>0.276264518499374</c:v>
                      </c:pt>
                      <c:pt idx="202">
                        <c:v>5.6761717796325604</c:v>
                      </c:pt>
                      <c:pt idx="203">
                        <c:v>0</c:v>
                      </c:pt>
                      <c:pt idx="204">
                        <c:v>0.40956312417983998</c:v>
                      </c:pt>
                      <c:pt idx="205">
                        <c:v>0.365453541278839</c:v>
                      </c:pt>
                      <c:pt idx="206">
                        <c:v>2.45648169517517</c:v>
                      </c:pt>
                      <c:pt idx="207">
                        <c:v>4.67934226989746</c:v>
                      </c:pt>
                      <c:pt idx="208">
                        <c:v>0</c:v>
                      </c:pt>
                      <c:pt idx="209">
                        <c:v>1.4172624349594101</c:v>
                      </c:pt>
                      <c:pt idx="210">
                        <c:v>0</c:v>
                      </c:pt>
                      <c:pt idx="211">
                        <c:v>0.35753953456878601</c:v>
                      </c:pt>
                      <c:pt idx="212">
                        <c:v>12.1147909164428</c:v>
                      </c:pt>
                      <c:pt idx="213">
                        <c:v>1.2109948396682699</c:v>
                      </c:pt>
                      <c:pt idx="214">
                        <c:v>5.3909883499145499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2.46268558502197</c:v>
                      </c:pt>
                      <c:pt idx="218">
                        <c:v>24.3327617645263</c:v>
                      </c:pt>
                      <c:pt idx="219">
                        <c:v>0</c:v>
                      </c:pt>
                      <c:pt idx="220">
                        <c:v>0.61941260099411</c:v>
                      </c:pt>
                      <c:pt idx="221">
                        <c:v>0.39613673090934698</c:v>
                      </c:pt>
                      <c:pt idx="222">
                        <c:v>22.349748611450099</c:v>
                      </c:pt>
                      <c:pt idx="223">
                        <c:v>3.3349869251251198</c:v>
                      </c:pt>
                      <c:pt idx="224">
                        <c:v>0.18167717754840801</c:v>
                      </c:pt>
                      <c:pt idx="225">
                        <c:v>9.4463815689086896</c:v>
                      </c:pt>
                      <c:pt idx="226">
                        <c:v>0.54521024227142301</c:v>
                      </c:pt>
                      <c:pt idx="227">
                        <c:v>0.26517075300216603</c:v>
                      </c:pt>
                      <c:pt idx="228">
                        <c:v>1.0248703956603999</c:v>
                      </c:pt>
                      <c:pt idx="229">
                        <c:v>0.16371740400791099</c:v>
                      </c:pt>
                      <c:pt idx="230">
                        <c:v>1.0044744014739899</c:v>
                      </c:pt>
                      <c:pt idx="231">
                        <c:v>0</c:v>
                      </c:pt>
                      <c:pt idx="232">
                        <c:v>1.1268016099929801</c:v>
                      </c:pt>
                      <c:pt idx="233">
                        <c:v>3.72468829154968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32.839851379394503</c:v>
                      </c:pt>
                      <c:pt idx="237">
                        <c:v>0</c:v>
                      </c:pt>
                      <c:pt idx="238">
                        <c:v>7.9089388847351003</c:v>
                      </c:pt>
                      <c:pt idx="239">
                        <c:v>0.65211409330367998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1.35139167308807</c:v>
                      </c:pt>
                      <c:pt idx="245">
                        <c:v>0.34105306863784701</c:v>
                      </c:pt>
                      <c:pt idx="246">
                        <c:v>1.1716912984848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15.7041063308715</c:v>
                      </c:pt>
                      <c:pt idx="250">
                        <c:v>1.27474629878997</c:v>
                      </c:pt>
                      <c:pt idx="251">
                        <c:v>3.50738072395324</c:v>
                      </c:pt>
                      <c:pt idx="252">
                        <c:v>12.804968833923301</c:v>
                      </c:pt>
                      <c:pt idx="253">
                        <c:v>0.40187120437621998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0.277655810117721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0.71995496749877896</c:v>
                      </c:pt>
                      <c:pt idx="260">
                        <c:v>19.353569030761701</c:v>
                      </c:pt>
                      <c:pt idx="261">
                        <c:v>0</c:v>
                      </c:pt>
                      <c:pt idx="262">
                        <c:v>2.4803895950317298</c:v>
                      </c:pt>
                      <c:pt idx="263">
                        <c:v>3.0302176475524898</c:v>
                      </c:pt>
                      <c:pt idx="264">
                        <c:v>0</c:v>
                      </c:pt>
                      <c:pt idx="265">
                        <c:v>0.14926062524318601</c:v>
                      </c:pt>
                      <c:pt idx="266">
                        <c:v>8.4234483540058094E-2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2.3976681232452299</c:v>
                      </c:pt>
                      <c:pt idx="272">
                        <c:v>16.3109741210937</c:v>
                      </c:pt>
                      <c:pt idx="273">
                        <c:v>4.07773685455322</c:v>
                      </c:pt>
                      <c:pt idx="274">
                        <c:v>4.1252779960632298</c:v>
                      </c:pt>
                      <c:pt idx="275">
                        <c:v>2.2586908340454102</c:v>
                      </c:pt>
                      <c:pt idx="276">
                        <c:v>18.7433567047119</c:v>
                      </c:pt>
                      <c:pt idx="277">
                        <c:v>6.5826439857482901</c:v>
                      </c:pt>
                      <c:pt idx="278">
                        <c:v>2.2448201179504301</c:v>
                      </c:pt>
                      <c:pt idx="279">
                        <c:v>0</c:v>
                      </c:pt>
                      <c:pt idx="280">
                        <c:v>0.14434283971786499</c:v>
                      </c:pt>
                      <c:pt idx="281">
                        <c:v>5.3849611282348597</c:v>
                      </c:pt>
                      <c:pt idx="282">
                        <c:v>2.6002600193023602</c:v>
                      </c:pt>
                      <c:pt idx="283">
                        <c:v>21.4433689117431</c:v>
                      </c:pt>
                      <c:pt idx="284">
                        <c:v>1.0927487611770601</c:v>
                      </c:pt>
                      <c:pt idx="285">
                        <c:v>0.98193657398223799</c:v>
                      </c:pt>
                      <c:pt idx="286">
                        <c:v>1.74416387081146</c:v>
                      </c:pt>
                      <c:pt idx="287">
                        <c:v>4.8921146392822203</c:v>
                      </c:pt>
                      <c:pt idx="288">
                        <c:v>0.220968648791313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1.87192690372467</c:v>
                      </c:pt>
                      <c:pt idx="293">
                        <c:v>4.9693245887756303</c:v>
                      </c:pt>
                      <c:pt idx="294">
                        <c:v>5.5619630813598597</c:v>
                      </c:pt>
                      <c:pt idx="295">
                        <c:v>17.673765182495099</c:v>
                      </c:pt>
                      <c:pt idx="296">
                        <c:v>20.484338760375898</c:v>
                      </c:pt>
                      <c:pt idx="297">
                        <c:v>3.5334510803222599</c:v>
                      </c:pt>
                      <c:pt idx="298">
                        <c:v>8.9118786156177507E-2</c:v>
                      </c:pt>
                      <c:pt idx="299">
                        <c:v>0</c:v>
                      </c:pt>
                      <c:pt idx="300">
                        <c:v>4.0879054069518999</c:v>
                      </c:pt>
                      <c:pt idx="301">
                        <c:v>36.0603218078613</c:v>
                      </c:pt>
                      <c:pt idx="302">
                        <c:v>13.142550468444799</c:v>
                      </c:pt>
                      <c:pt idx="303">
                        <c:v>0.48128515481948803</c:v>
                      </c:pt>
                      <c:pt idx="304">
                        <c:v>3.3062119036912897E-2</c:v>
                      </c:pt>
                      <c:pt idx="305">
                        <c:v>4.06622514128685E-2</c:v>
                      </c:pt>
                      <c:pt idx="306">
                        <c:v>0.22268243134021701</c:v>
                      </c:pt>
                      <c:pt idx="307">
                        <c:v>13.127896308898899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1.0461109876632599</c:v>
                      </c:pt>
                      <c:pt idx="311">
                        <c:v>3.4098007678985498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2.7606840133666899</c:v>
                      </c:pt>
                      <c:pt idx="318">
                        <c:v>7.6428756713867099</c:v>
                      </c:pt>
                      <c:pt idx="319">
                        <c:v>4.79315137863159</c:v>
                      </c:pt>
                      <c:pt idx="320">
                        <c:v>0</c:v>
                      </c:pt>
                      <c:pt idx="321">
                        <c:v>2.3307626247406001</c:v>
                      </c:pt>
                      <c:pt idx="322">
                        <c:v>7.0148262977600098</c:v>
                      </c:pt>
                      <c:pt idx="323">
                        <c:v>9.7851867675781197</c:v>
                      </c:pt>
                      <c:pt idx="324">
                        <c:v>0.127574548125267</c:v>
                      </c:pt>
                      <c:pt idx="325">
                        <c:v>22.3369541168212</c:v>
                      </c:pt>
                      <c:pt idx="326">
                        <c:v>9.4776954650878906</c:v>
                      </c:pt>
                      <c:pt idx="327">
                        <c:v>47.590068817138601</c:v>
                      </c:pt>
                      <c:pt idx="328">
                        <c:v>6.7573676109313903</c:v>
                      </c:pt>
                      <c:pt idx="329">
                        <c:v>0.56874555349349898</c:v>
                      </c:pt>
                      <c:pt idx="330">
                        <c:v>3.71040534973144</c:v>
                      </c:pt>
                      <c:pt idx="331">
                        <c:v>4.5553636550903303</c:v>
                      </c:pt>
                      <c:pt idx="332">
                        <c:v>11.037254333496</c:v>
                      </c:pt>
                      <c:pt idx="333">
                        <c:v>19.072481155395501</c:v>
                      </c:pt>
                      <c:pt idx="334">
                        <c:v>15.2565717697143</c:v>
                      </c:pt>
                      <c:pt idx="335">
                        <c:v>1.6025322675704901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1.59428226947784</c:v>
                      </c:pt>
                      <c:pt idx="339">
                        <c:v>0.92585116624832098</c:v>
                      </c:pt>
                      <c:pt idx="340">
                        <c:v>29.019720077514599</c:v>
                      </c:pt>
                      <c:pt idx="341">
                        <c:v>1.233531832695</c:v>
                      </c:pt>
                      <c:pt idx="342">
                        <c:v>17.8595161437988</c:v>
                      </c:pt>
                      <c:pt idx="343">
                        <c:v>0</c:v>
                      </c:pt>
                      <c:pt idx="344">
                        <c:v>22.410665512084901</c:v>
                      </c:pt>
                      <c:pt idx="345">
                        <c:v>7.1578497886657697</c:v>
                      </c:pt>
                      <c:pt idx="346">
                        <c:v>0</c:v>
                      </c:pt>
                      <c:pt idx="347">
                        <c:v>0.62007999420166005</c:v>
                      </c:pt>
                      <c:pt idx="348">
                        <c:v>1.50542056560516</c:v>
                      </c:pt>
                      <c:pt idx="349">
                        <c:v>16.2956523895263</c:v>
                      </c:pt>
                      <c:pt idx="350">
                        <c:v>36.267288208007798</c:v>
                      </c:pt>
                      <c:pt idx="351">
                        <c:v>6.3410372734069798</c:v>
                      </c:pt>
                      <c:pt idx="352">
                        <c:v>16.3756389617919</c:v>
                      </c:pt>
                      <c:pt idx="353">
                        <c:v>10.8487539291381</c:v>
                      </c:pt>
                      <c:pt idx="354">
                        <c:v>5.4931488037109304</c:v>
                      </c:pt>
                      <c:pt idx="355">
                        <c:v>1.15753638744354</c:v>
                      </c:pt>
                      <c:pt idx="356">
                        <c:v>0.85022968053817705</c:v>
                      </c:pt>
                      <c:pt idx="357">
                        <c:v>14.353602409362701</c:v>
                      </c:pt>
                      <c:pt idx="358">
                        <c:v>22.330333709716701</c:v>
                      </c:pt>
                      <c:pt idx="359">
                        <c:v>2.1081893444061199</c:v>
                      </c:pt>
                      <c:pt idx="360">
                        <c:v>0.741940677165985</c:v>
                      </c:pt>
                      <c:pt idx="361">
                        <c:v>48.963241577148402</c:v>
                      </c:pt>
                      <c:pt idx="362">
                        <c:v>22.133815765380799</c:v>
                      </c:pt>
                      <c:pt idx="363">
                        <c:v>6.6900110244750897</c:v>
                      </c:pt>
                      <c:pt idx="364">
                        <c:v>12.595730781555099</c:v>
                      </c:pt>
                      <c:pt idx="365">
                        <c:v>4.1594214439392001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5E6-43D4-B236-93EF1B7B695B}"/>
                  </c:ext>
                </c:extLst>
              </c15:ser>
            </c15:filteredLineSeries>
            <c15:filteredLineSeries>
              <c15:ser>
                <c:idx val="5"/>
                <c:order val="5"/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'Daily Running Totals'!$A$2:$A$367</c15:sqref>
                        </c15:formulaRef>
                      </c:ext>
                    </c:extLst>
                    <c:numCache>
                      <c:formatCode>d\-mmm</c:formatCode>
                      <c:ptCount val="366"/>
                      <c:pt idx="0">
                        <c:v>45658</c:v>
                      </c:pt>
                      <c:pt idx="1">
                        <c:v>45659</c:v>
                      </c:pt>
                      <c:pt idx="2">
                        <c:v>45660</c:v>
                      </c:pt>
                      <c:pt idx="3">
                        <c:v>45661</c:v>
                      </c:pt>
                      <c:pt idx="4">
                        <c:v>45662</c:v>
                      </c:pt>
                      <c:pt idx="5">
                        <c:v>45663</c:v>
                      </c:pt>
                      <c:pt idx="6">
                        <c:v>45664</c:v>
                      </c:pt>
                      <c:pt idx="7">
                        <c:v>45665</c:v>
                      </c:pt>
                      <c:pt idx="8">
                        <c:v>45666</c:v>
                      </c:pt>
                      <c:pt idx="9">
                        <c:v>45667</c:v>
                      </c:pt>
                      <c:pt idx="10">
                        <c:v>45668</c:v>
                      </c:pt>
                      <c:pt idx="11">
                        <c:v>45669</c:v>
                      </c:pt>
                      <c:pt idx="12">
                        <c:v>45670</c:v>
                      </c:pt>
                      <c:pt idx="13">
                        <c:v>45671</c:v>
                      </c:pt>
                      <c:pt idx="14">
                        <c:v>45672</c:v>
                      </c:pt>
                      <c:pt idx="15">
                        <c:v>45673</c:v>
                      </c:pt>
                      <c:pt idx="16">
                        <c:v>45674</c:v>
                      </c:pt>
                      <c:pt idx="17">
                        <c:v>45675</c:v>
                      </c:pt>
                      <c:pt idx="18">
                        <c:v>45676</c:v>
                      </c:pt>
                      <c:pt idx="19">
                        <c:v>45677</c:v>
                      </c:pt>
                      <c:pt idx="20">
                        <c:v>45678</c:v>
                      </c:pt>
                      <c:pt idx="21">
                        <c:v>45679</c:v>
                      </c:pt>
                      <c:pt idx="22">
                        <c:v>45680</c:v>
                      </c:pt>
                      <c:pt idx="23">
                        <c:v>45681</c:v>
                      </c:pt>
                      <c:pt idx="24">
                        <c:v>45682</c:v>
                      </c:pt>
                      <c:pt idx="25">
                        <c:v>45683</c:v>
                      </c:pt>
                      <c:pt idx="26">
                        <c:v>45684</c:v>
                      </c:pt>
                      <c:pt idx="27">
                        <c:v>45685</c:v>
                      </c:pt>
                      <c:pt idx="28">
                        <c:v>45686</c:v>
                      </c:pt>
                      <c:pt idx="29">
                        <c:v>45687</c:v>
                      </c:pt>
                      <c:pt idx="30">
                        <c:v>45688</c:v>
                      </c:pt>
                      <c:pt idx="31">
                        <c:v>45689</c:v>
                      </c:pt>
                      <c:pt idx="32">
                        <c:v>45690</c:v>
                      </c:pt>
                      <c:pt idx="33">
                        <c:v>45691</c:v>
                      </c:pt>
                      <c:pt idx="34">
                        <c:v>45692</c:v>
                      </c:pt>
                      <c:pt idx="35">
                        <c:v>45693</c:v>
                      </c:pt>
                      <c:pt idx="36">
                        <c:v>45694</c:v>
                      </c:pt>
                      <c:pt idx="37">
                        <c:v>45695</c:v>
                      </c:pt>
                      <c:pt idx="38">
                        <c:v>45696</c:v>
                      </c:pt>
                      <c:pt idx="39">
                        <c:v>45697</c:v>
                      </c:pt>
                      <c:pt idx="40">
                        <c:v>45698</c:v>
                      </c:pt>
                      <c:pt idx="41">
                        <c:v>45699</c:v>
                      </c:pt>
                      <c:pt idx="42">
                        <c:v>45700</c:v>
                      </c:pt>
                      <c:pt idx="43">
                        <c:v>45701</c:v>
                      </c:pt>
                      <c:pt idx="44">
                        <c:v>45702</c:v>
                      </c:pt>
                      <c:pt idx="45">
                        <c:v>45703</c:v>
                      </c:pt>
                      <c:pt idx="46">
                        <c:v>45704</c:v>
                      </c:pt>
                      <c:pt idx="47">
                        <c:v>45705</c:v>
                      </c:pt>
                      <c:pt idx="48">
                        <c:v>45706</c:v>
                      </c:pt>
                      <c:pt idx="49">
                        <c:v>45707</c:v>
                      </c:pt>
                      <c:pt idx="50">
                        <c:v>45708</c:v>
                      </c:pt>
                      <c:pt idx="51">
                        <c:v>45709</c:v>
                      </c:pt>
                      <c:pt idx="52">
                        <c:v>45710</c:v>
                      </c:pt>
                      <c:pt idx="53">
                        <c:v>45711</c:v>
                      </c:pt>
                      <c:pt idx="54">
                        <c:v>45712</c:v>
                      </c:pt>
                      <c:pt idx="55">
                        <c:v>45713</c:v>
                      </c:pt>
                      <c:pt idx="56">
                        <c:v>45714</c:v>
                      </c:pt>
                      <c:pt idx="57">
                        <c:v>45715</c:v>
                      </c:pt>
                      <c:pt idx="58">
                        <c:v>45716</c:v>
                      </c:pt>
                      <c:pt idx="59">
                        <c:v>45351</c:v>
                      </c:pt>
                      <c:pt idx="60">
                        <c:v>45717</c:v>
                      </c:pt>
                      <c:pt idx="61">
                        <c:v>45718</c:v>
                      </c:pt>
                      <c:pt idx="62">
                        <c:v>45719</c:v>
                      </c:pt>
                      <c:pt idx="63">
                        <c:v>45720</c:v>
                      </c:pt>
                      <c:pt idx="64">
                        <c:v>45721</c:v>
                      </c:pt>
                      <c:pt idx="65">
                        <c:v>45722</c:v>
                      </c:pt>
                      <c:pt idx="66">
                        <c:v>45723</c:v>
                      </c:pt>
                      <c:pt idx="67">
                        <c:v>45724</c:v>
                      </c:pt>
                      <c:pt idx="68">
                        <c:v>45725</c:v>
                      </c:pt>
                      <c:pt idx="69">
                        <c:v>45726</c:v>
                      </c:pt>
                      <c:pt idx="70">
                        <c:v>45727</c:v>
                      </c:pt>
                      <c:pt idx="71">
                        <c:v>45728</c:v>
                      </c:pt>
                      <c:pt idx="72">
                        <c:v>45729</c:v>
                      </c:pt>
                      <c:pt idx="73">
                        <c:v>45730</c:v>
                      </c:pt>
                      <c:pt idx="74">
                        <c:v>45731</c:v>
                      </c:pt>
                      <c:pt idx="75">
                        <c:v>45732</c:v>
                      </c:pt>
                      <c:pt idx="76">
                        <c:v>45733</c:v>
                      </c:pt>
                      <c:pt idx="77">
                        <c:v>45734</c:v>
                      </c:pt>
                      <c:pt idx="78">
                        <c:v>45735</c:v>
                      </c:pt>
                      <c:pt idx="79">
                        <c:v>45736</c:v>
                      </c:pt>
                      <c:pt idx="80">
                        <c:v>45737</c:v>
                      </c:pt>
                      <c:pt idx="81">
                        <c:v>45738</c:v>
                      </c:pt>
                      <c:pt idx="82">
                        <c:v>45739</c:v>
                      </c:pt>
                      <c:pt idx="83">
                        <c:v>45740</c:v>
                      </c:pt>
                      <c:pt idx="84">
                        <c:v>45741</c:v>
                      </c:pt>
                      <c:pt idx="85">
                        <c:v>45742</c:v>
                      </c:pt>
                      <c:pt idx="86">
                        <c:v>45743</c:v>
                      </c:pt>
                      <c:pt idx="87">
                        <c:v>45744</c:v>
                      </c:pt>
                      <c:pt idx="88">
                        <c:v>45745</c:v>
                      </c:pt>
                      <c:pt idx="89">
                        <c:v>45746</c:v>
                      </c:pt>
                      <c:pt idx="90">
                        <c:v>45747</c:v>
                      </c:pt>
                      <c:pt idx="91">
                        <c:v>45748</c:v>
                      </c:pt>
                      <c:pt idx="92">
                        <c:v>45749</c:v>
                      </c:pt>
                      <c:pt idx="93">
                        <c:v>45750</c:v>
                      </c:pt>
                      <c:pt idx="94">
                        <c:v>45751</c:v>
                      </c:pt>
                      <c:pt idx="95">
                        <c:v>45752</c:v>
                      </c:pt>
                      <c:pt idx="96">
                        <c:v>45753</c:v>
                      </c:pt>
                      <c:pt idx="97">
                        <c:v>45754</c:v>
                      </c:pt>
                      <c:pt idx="98">
                        <c:v>45755</c:v>
                      </c:pt>
                      <c:pt idx="99">
                        <c:v>45756</c:v>
                      </c:pt>
                      <c:pt idx="100">
                        <c:v>45757</c:v>
                      </c:pt>
                      <c:pt idx="101">
                        <c:v>45758</c:v>
                      </c:pt>
                      <c:pt idx="102">
                        <c:v>45759</c:v>
                      </c:pt>
                      <c:pt idx="103">
                        <c:v>45760</c:v>
                      </c:pt>
                      <c:pt idx="104">
                        <c:v>45761</c:v>
                      </c:pt>
                      <c:pt idx="105">
                        <c:v>45762</c:v>
                      </c:pt>
                      <c:pt idx="106">
                        <c:v>45763</c:v>
                      </c:pt>
                      <c:pt idx="107">
                        <c:v>45764</c:v>
                      </c:pt>
                      <c:pt idx="108">
                        <c:v>45765</c:v>
                      </c:pt>
                      <c:pt idx="109">
                        <c:v>45766</c:v>
                      </c:pt>
                      <c:pt idx="110">
                        <c:v>45767</c:v>
                      </c:pt>
                      <c:pt idx="111">
                        <c:v>45768</c:v>
                      </c:pt>
                      <c:pt idx="112">
                        <c:v>45769</c:v>
                      </c:pt>
                      <c:pt idx="113">
                        <c:v>45770</c:v>
                      </c:pt>
                      <c:pt idx="114">
                        <c:v>45771</c:v>
                      </c:pt>
                      <c:pt idx="115">
                        <c:v>45772</c:v>
                      </c:pt>
                      <c:pt idx="116">
                        <c:v>45773</c:v>
                      </c:pt>
                      <c:pt idx="117">
                        <c:v>45774</c:v>
                      </c:pt>
                      <c:pt idx="118">
                        <c:v>45775</c:v>
                      </c:pt>
                      <c:pt idx="119">
                        <c:v>45776</c:v>
                      </c:pt>
                      <c:pt idx="120">
                        <c:v>45777</c:v>
                      </c:pt>
                      <c:pt idx="121">
                        <c:v>45778</c:v>
                      </c:pt>
                      <c:pt idx="122">
                        <c:v>45779</c:v>
                      </c:pt>
                      <c:pt idx="123">
                        <c:v>45780</c:v>
                      </c:pt>
                      <c:pt idx="124">
                        <c:v>45781</c:v>
                      </c:pt>
                      <c:pt idx="125">
                        <c:v>45782</c:v>
                      </c:pt>
                      <c:pt idx="126">
                        <c:v>45783</c:v>
                      </c:pt>
                      <c:pt idx="127">
                        <c:v>45784</c:v>
                      </c:pt>
                      <c:pt idx="128">
                        <c:v>45785</c:v>
                      </c:pt>
                      <c:pt idx="129">
                        <c:v>45786</c:v>
                      </c:pt>
                      <c:pt idx="130">
                        <c:v>45787</c:v>
                      </c:pt>
                      <c:pt idx="131">
                        <c:v>45788</c:v>
                      </c:pt>
                      <c:pt idx="132">
                        <c:v>45789</c:v>
                      </c:pt>
                      <c:pt idx="133">
                        <c:v>45790</c:v>
                      </c:pt>
                      <c:pt idx="134">
                        <c:v>45791</c:v>
                      </c:pt>
                      <c:pt idx="135">
                        <c:v>45792</c:v>
                      </c:pt>
                      <c:pt idx="136">
                        <c:v>45793</c:v>
                      </c:pt>
                      <c:pt idx="137">
                        <c:v>45794</c:v>
                      </c:pt>
                      <c:pt idx="138">
                        <c:v>45795</c:v>
                      </c:pt>
                      <c:pt idx="139">
                        <c:v>45796</c:v>
                      </c:pt>
                      <c:pt idx="140">
                        <c:v>45797</c:v>
                      </c:pt>
                      <c:pt idx="141">
                        <c:v>45798</c:v>
                      </c:pt>
                      <c:pt idx="142">
                        <c:v>45799</c:v>
                      </c:pt>
                      <c:pt idx="143">
                        <c:v>45800</c:v>
                      </c:pt>
                      <c:pt idx="144">
                        <c:v>45801</c:v>
                      </c:pt>
                      <c:pt idx="145">
                        <c:v>45802</c:v>
                      </c:pt>
                      <c:pt idx="146">
                        <c:v>45803</c:v>
                      </c:pt>
                      <c:pt idx="147">
                        <c:v>45804</c:v>
                      </c:pt>
                      <c:pt idx="148">
                        <c:v>45805</c:v>
                      </c:pt>
                      <c:pt idx="149">
                        <c:v>45806</c:v>
                      </c:pt>
                      <c:pt idx="150">
                        <c:v>45807</c:v>
                      </c:pt>
                      <c:pt idx="151">
                        <c:v>45808</c:v>
                      </c:pt>
                      <c:pt idx="152">
                        <c:v>45809</c:v>
                      </c:pt>
                      <c:pt idx="153">
                        <c:v>45810</c:v>
                      </c:pt>
                      <c:pt idx="154">
                        <c:v>45811</c:v>
                      </c:pt>
                      <c:pt idx="155">
                        <c:v>45812</c:v>
                      </c:pt>
                      <c:pt idx="156">
                        <c:v>45813</c:v>
                      </c:pt>
                      <c:pt idx="157">
                        <c:v>45814</c:v>
                      </c:pt>
                      <c:pt idx="158">
                        <c:v>45815</c:v>
                      </c:pt>
                      <c:pt idx="159">
                        <c:v>45816</c:v>
                      </c:pt>
                      <c:pt idx="160">
                        <c:v>45817</c:v>
                      </c:pt>
                      <c:pt idx="161">
                        <c:v>45818</c:v>
                      </c:pt>
                      <c:pt idx="162">
                        <c:v>45819</c:v>
                      </c:pt>
                      <c:pt idx="163">
                        <c:v>45820</c:v>
                      </c:pt>
                      <c:pt idx="164">
                        <c:v>45821</c:v>
                      </c:pt>
                      <c:pt idx="165">
                        <c:v>45822</c:v>
                      </c:pt>
                      <c:pt idx="166">
                        <c:v>45823</c:v>
                      </c:pt>
                      <c:pt idx="167">
                        <c:v>45824</c:v>
                      </c:pt>
                      <c:pt idx="168">
                        <c:v>45825</c:v>
                      </c:pt>
                      <c:pt idx="169">
                        <c:v>45826</c:v>
                      </c:pt>
                      <c:pt idx="170">
                        <c:v>45827</c:v>
                      </c:pt>
                      <c:pt idx="171">
                        <c:v>45828</c:v>
                      </c:pt>
                      <c:pt idx="172">
                        <c:v>45829</c:v>
                      </c:pt>
                      <c:pt idx="173">
                        <c:v>45830</c:v>
                      </c:pt>
                      <c:pt idx="174">
                        <c:v>45831</c:v>
                      </c:pt>
                      <c:pt idx="175">
                        <c:v>45832</c:v>
                      </c:pt>
                      <c:pt idx="176">
                        <c:v>45833</c:v>
                      </c:pt>
                      <c:pt idx="177">
                        <c:v>45834</c:v>
                      </c:pt>
                      <c:pt idx="178">
                        <c:v>45835</c:v>
                      </c:pt>
                      <c:pt idx="179">
                        <c:v>45836</c:v>
                      </c:pt>
                      <c:pt idx="180">
                        <c:v>45837</c:v>
                      </c:pt>
                      <c:pt idx="181">
                        <c:v>45838</c:v>
                      </c:pt>
                      <c:pt idx="182">
                        <c:v>45839</c:v>
                      </c:pt>
                      <c:pt idx="183">
                        <c:v>45840</c:v>
                      </c:pt>
                      <c:pt idx="184">
                        <c:v>45841</c:v>
                      </c:pt>
                      <c:pt idx="185">
                        <c:v>45842</c:v>
                      </c:pt>
                      <c:pt idx="186">
                        <c:v>45843</c:v>
                      </c:pt>
                      <c:pt idx="187">
                        <c:v>45844</c:v>
                      </c:pt>
                      <c:pt idx="188">
                        <c:v>45845</c:v>
                      </c:pt>
                      <c:pt idx="189">
                        <c:v>45846</c:v>
                      </c:pt>
                      <c:pt idx="190">
                        <c:v>45847</c:v>
                      </c:pt>
                      <c:pt idx="191">
                        <c:v>45848</c:v>
                      </c:pt>
                      <c:pt idx="192">
                        <c:v>45849</c:v>
                      </c:pt>
                      <c:pt idx="193">
                        <c:v>45850</c:v>
                      </c:pt>
                      <c:pt idx="194">
                        <c:v>45851</c:v>
                      </c:pt>
                      <c:pt idx="195">
                        <c:v>45852</c:v>
                      </c:pt>
                      <c:pt idx="196">
                        <c:v>45853</c:v>
                      </c:pt>
                      <c:pt idx="197">
                        <c:v>45854</c:v>
                      </c:pt>
                      <c:pt idx="198">
                        <c:v>45855</c:v>
                      </c:pt>
                      <c:pt idx="199">
                        <c:v>45856</c:v>
                      </c:pt>
                      <c:pt idx="200">
                        <c:v>45857</c:v>
                      </c:pt>
                      <c:pt idx="201">
                        <c:v>45858</c:v>
                      </c:pt>
                      <c:pt idx="202">
                        <c:v>45859</c:v>
                      </c:pt>
                      <c:pt idx="203">
                        <c:v>45860</c:v>
                      </c:pt>
                      <c:pt idx="204">
                        <c:v>45861</c:v>
                      </c:pt>
                      <c:pt idx="205">
                        <c:v>45862</c:v>
                      </c:pt>
                      <c:pt idx="206">
                        <c:v>45863</c:v>
                      </c:pt>
                      <c:pt idx="207">
                        <c:v>45864</c:v>
                      </c:pt>
                      <c:pt idx="208">
                        <c:v>45865</c:v>
                      </c:pt>
                      <c:pt idx="209">
                        <c:v>45866</c:v>
                      </c:pt>
                      <c:pt idx="210">
                        <c:v>45867</c:v>
                      </c:pt>
                      <c:pt idx="211">
                        <c:v>45868</c:v>
                      </c:pt>
                      <c:pt idx="212">
                        <c:v>45869</c:v>
                      </c:pt>
                      <c:pt idx="213">
                        <c:v>45870</c:v>
                      </c:pt>
                      <c:pt idx="214">
                        <c:v>45871</c:v>
                      </c:pt>
                      <c:pt idx="215">
                        <c:v>45872</c:v>
                      </c:pt>
                      <c:pt idx="216">
                        <c:v>45873</c:v>
                      </c:pt>
                      <c:pt idx="217">
                        <c:v>45874</c:v>
                      </c:pt>
                      <c:pt idx="218">
                        <c:v>45875</c:v>
                      </c:pt>
                      <c:pt idx="219">
                        <c:v>45876</c:v>
                      </c:pt>
                      <c:pt idx="220">
                        <c:v>45877</c:v>
                      </c:pt>
                      <c:pt idx="221">
                        <c:v>45878</c:v>
                      </c:pt>
                      <c:pt idx="222">
                        <c:v>45879</c:v>
                      </c:pt>
                      <c:pt idx="223">
                        <c:v>45880</c:v>
                      </c:pt>
                      <c:pt idx="224">
                        <c:v>45881</c:v>
                      </c:pt>
                      <c:pt idx="225">
                        <c:v>45882</c:v>
                      </c:pt>
                      <c:pt idx="226">
                        <c:v>45883</c:v>
                      </c:pt>
                      <c:pt idx="227">
                        <c:v>45884</c:v>
                      </c:pt>
                      <c:pt idx="228">
                        <c:v>45885</c:v>
                      </c:pt>
                      <c:pt idx="229">
                        <c:v>45886</c:v>
                      </c:pt>
                      <c:pt idx="230">
                        <c:v>45887</c:v>
                      </c:pt>
                      <c:pt idx="231">
                        <c:v>45888</c:v>
                      </c:pt>
                      <c:pt idx="232">
                        <c:v>45889</c:v>
                      </c:pt>
                      <c:pt idx="233">
                        <c:v>45890</c:v>
                      </c:pt>
                      <c:pt idx="234">
                        <c:v>45891</c:v>
                      </c:pt>
                      <c:pt idx="235">
                        <c:v>45892</c:v>
                      </c:pt>
                      <c:pt idx="236">
                        <c:v>45893</c:v>
                      </c:pt>
                      <c:pt idx="237">
                        <c:v>45894</c:v>
                      </c:pt>
                      <c:pt idx="238">
                        <c:v>45895</c:v>
                      </c:pt>
                      <c:pt idx="239">
                        <c:v>45896</c:v>
                      </c:pt>
                      <c:pt idx="240">
                        <c:v>45897</c:v>
                      </c:pt>
                      <c:pt idx="241">
                        <c:v>45898</c:v>
                      </c:pt>
                      <c:pt idx="242">
                        <c:v>45899</c:v>
                      </c:pt>
                      <c:pt idx="243">
                        <c:v>45900</c:v>
                      </c:pt>
                      <c:pt idx="244">
                        <c:v>45901</c:v>
                      </c:pt>
                      <c:pt idx="245">
                        <c:v>45902</c:v>
                      </c:pt>
                      <c:pt idx="246">
                        <c:v>45903</c:v>
                      </c:pt>
                      <c:pt idx="247">
                        <c:v>45904</c:v>
                      </c:pt>
                      <c:pt idx="248">
                        <c:v>45905</c:v>
                      </c:pt>
                      <c:pt idx="249">
                        <c:v>45906</c:v>
                      </c:pt>
                      <c:pt idx="250">
                        <c:v>45907</c:v>
                      </c:pt>
                      <c:pt idx="251">
                        <c:v>45908</c:v>
                      </c:pt>
                      <c:pt idx="252">
                        <c:v>45909</c:v>
                      </c:pt>
                      <c:pt idx="253">
                        <c:v>45910</c:v>
                      </c:pt>
                      <c:pt idx="254">
                        <c:v>45911</c:v>
                      </c:pt>
                      <c:pt idx="255">
                        <c:v>45912</c:v>
                      </c:pt>
                      <c:pt idx="256">
                        <c:v>45913</c:v>
                      </c:pt>
                      <c:pt idx="257">
                        <c:v>45914</c:v>
                      </c:pt>
                      <c:pt idx="258">
                        <c:v>45915</c:v>
                      </c:pt>
                      <c:pt idx="259">
                        <c:v>45916</c:v>
                      </c:pt>
                      <c:pt idx="260">
                        <c:v>45917</c:v>
                      </c:pt>
                      <c:pt idx="261">
                        <c:v>45918</c:v>
                      </c:pt>
                      <c:pt idx="262">
                        <c:v>45919</c:v>
                      </c:pt>
                      <c:pt idx="263">
                        <c:v>45920</c:v>
                      </c:pt>
                      <c:pt idx="264">
                        <c:v>45921</c:v>
                      </c:pt>
                      <c:pt idx="265">
                        <c:v>45922</c:v>
                      </c:pt>
                      <c:pt idx="266">
                        <c:v>45923</c:v>
                      </c:pt>
                      <c:pt idx="267">
                        <c:v>45924</c:v>
                      </c:pt>
                      <c:pt idx="268">
                        <c:v>45925</c:v>
                      </c:pt>
                      <c:pt idx="269">
                        <c:v>45926</c:v>
                      </c:pt>
                      <c:pt idx="270">
                        <c:v>45927</c:v>
                      </c:pt>
                      <c:pt idx="271">
                        <c:v>45928</c:v>
                      </c:pt>
                      <c:pt idx="272">
                        <c:v>45929</c:v>
                      </c:pt>
                      <c:pt idx="273">
                        <c:v>45930</c:v>
                      </c:pt>
                      <c:pt idx="274">
                        <c:v>45931</c:v>
                      </c:pt>
                      <c:pt idx="275">
                        <c:v>45932</c:v>
                      </c:pt>
                      <c:pt idx="276">
                        <c:v>45933</c:v>
                      </c:pt>
                      <c:pt idx="277">
                        <c:v>45934</c:v>
                      </c:pt>
                      <c:pt idx="278">
                        <c:v>45935</c:v>
                      </c:pt>
                      <c:pt idx="279">
                        <c:v>45936</c:v>
                      </c:pt>
                      <c:pt idx="280">
                        <c:v>45937</c:v>
                      </c:pt>
                      <c:pt idx="281">
                        <c:v>45938</c:v>
                      </c:pt>
                      <c:pt idx="282">
                        <c:v>45939</c:v>
                      </c:pt>
                      <c:pt idx="283">
                        <c:v>45940</c:v>
                      </c:pt>
                      <c:pt idx="284">
                        <c:v>45941</c:v>
                      </c:pt>
                      <c:pt idx="285">
                        <c:v>45942</c:v>
                      </c:pt>
                      <c:pt idx="286">
                        <c:v>45943</c:v>
                      </c:pt>
                      <c:pt idx="287">
                        <c:v>45944</c:v>
                      </c:pt>
                      <c:pt idx="288">
                        <c:v>45945</c:v>
                      </c:pt>
                      <c:pt idx="289">
                        <c:v>45946</c:v>
                      </c:pt>
                      <c:pt idx="290">
                        <c:v>45947</c:v>
                      </c:pt>
                      <c:pt idx="291">
                        <c:v>45948</c:v>
                      </c:pt>
                      <c:pt idx="292">
                        <c:v>45949</c:v>
                      </c:pt>
                      <c:pt idx="293">
                        <c:v>45950</c:v>
                      </c:pt>
                      <c:pt idx="294">
                        <c:v>45951</c:v>
                      </c:pt>
                      <c:pt idx="295">
                        <c:v>45952</c:v>
                      </c:pt>
                      <c:pt idx="296">
                        <c:v>45953</c:v>
                      </c:pt>
                      <c:pt idx="297">
                        <c:v>45954</c:v>
                      </c:pt>
                      <c:pt idx="298">
                        <c:v>45955</c:v>
                      </c:pt>
                      <c:pt idx="299">
                        <c:v>45956</c:v>
                      </c:pt>
                      <c:pt idx="300">
                        <c:v>45957</c:v>
                      </c:pt>
                      <c:pt idx="301">
                        <c:v>45958</c:v>
                      </c:pt>
                      <c:pt idx="302">
                        <c:v>45959</c:v>
                      </c:pt>
                      <c:pt idx="303">
                        <c:v>45960</c:v>
                      </c:pt>
                      <c:pt idx="304">
                        <c:v>45961</c:v>
                      </c:pt>
                      <c:pt idx="305">
                        <c:v>45962</c:v>
                      </c:pt>
                      <c:pt idx="306">
                        <c:v>45963</c:v>
                      </c:pt>
                      <c:pt idx="307">
                        <c:v>45964</c:v>
                      </c:pt>
                      <c:pt idx="308">
                        <c:v>45965</c:v>
                      </c:pt>
                      <c:pt idx="309">
                        <c:v>45966</c:v>
                      </c:pt>
                      <c:pt idx="310">
                        <c:v>45967</c:v>
                      </c:pt>
                      <c:pt idx="311">
                        <c:v>45968</c:v>
                      </c:pt>
                      <c:pt idx="312">
                        <c:v>45969</c:v>
                      </c:pt>
                      <c:pt idx="313">
                        <c:v>45970</c:v>
                      </c:pt>
                      <c:pt idx="314">
                        <c:v>45971</c:v>
                      </c:pt>
                      <c:pt idx="315">
                        <c:v>45972</c:v>
                      </c:pt>
                      <c:pt idx="316">
                        <c:v>45973</c:v>
                      </c:pt>
                      <c:pt idx="317">
                        <c:v>45974</c:v>
                      </c:pt>
                      <c:pt idx="318">
                        <c:v>45975</c:v>
                      </c:pt>
                      <c:pt idx="319">
                        <c:v>45976</c:v>
                      </c:pt>
                      <c:pt idx="320">
                        <c:v>45977</c:v>
                      </c:pt>
                      <c:pt idx="321">
                        <c:v>45978</c:v>
                      </c:pt>
                      <c:pt idx="322">
                        <c:v>45979</c:v>
                      </c:pt>
                      <c:pt idx="323">
                        <c:v>45980</c:v>
                      </c:pt>
                      <c:pt idx="324">
                        <c:v>45981</c:v>
                      </c:pt>
                      <c:pt idx="325">
                        <c:v>45982</c:v>
                      </c:pt>
                      <c:pt idx="326">
                        <c:v>45983</c:v>
                      </c:pt>
                      <c:pt idx="327">
                        <c:v>45984</c:v>
                      </c:pt>
                      <c:pt idx="328">
                        <c:v>45985</c:v>
                      </c:pt>
                      <c:pt idx="329">
                        <c:v>45986</c:v>
                      </c:pt>
                      <c:pt idx="330">
                        <c:v>45987</c:v>
                      </c:pt>
                      <c:pt idx="331">
                        <c:v>45988</c:v>
                      </c:pt>
                      <c:pt idx="332">
                        <c:v>45989</c:v>
                      </c:pt>
                      <c:pt idx="333">
                        <c:v>45990</c:v>
                      </c:pt>
                      <c:pt idx="334">
                        <c:v>45991</c:v>
                      </c:pt>
                      <c:pt idx="335">
                        <c:v>45992</c:v>
                      </c:pt>
                      <c:pt idx="336">
                        <c:v>45993</c:v>
                      </c:pt>
                      <c:pt idx="337">
                        <c:v>45994</c:v>
                      </c:pt>
                      <c:pt idx="338">
                        <c:v>45995</c:v>
                      </c:pt>
                      <c:pt idx="339">
                        <c:v>45996</c:v>
                      </c:pt>
                      <c:pt idx="340">
                        <c:v>45997</c:v>
                      </c:pt>
                      <c:pt idx="341">
                        <c:v>45998</c:v>
                      </c:pt>
                      <c:pt idx="342">
                        <c:v>45999</c:v>
                      </c:pt>
                      <c:pt idx="343">
                        <c:v>46000</c:v>
                      </c:pt>
                      <c:pt idx="344">
                        <c:v>46001</c:v>
                      </c:pt>
                      <c:pt idx="345">
                        <c:v>46002</c:v>
                      </c:pt>
                      <c:pt idx="346">
                        <c:v>46003</c:v>
                      </c:pt>
                      <c:pt idx="347">
                        <c:v>46004</c:v>
                      </c:pt>
                      <c:pt idx="348">
                        <c:v>46005</c:v>
                      </c:pt>
                      <c:pt idx="349">
                        <c:v>46006</c:v>
                      </c:pt>
                      <c:pt idx="350">
                        <c:v>46007</c:v>
                      </c:pt>
                      <c:pt idx="351">
                        <c:v>46008</c:v>
                      </c:pt>
                      <c:pt idx="352">
                        <c:v>46009</c:v>
                      </c:pt>
                      <c:pt idx="353">
                        <c:v>46010</c:v>
                      </c:pt>
                      <c:pt idx="354">
                        <c:v>46011</c:v>
                      </c:pt>
                      <c:pt idx="355">
                        <c:v>46012</c:v>
                      </c:pt>
                      <c:pt idx="356">
                        <c:v>46013</c:v>
                      </c:pt>
                      <c:pt idx="357">
                        <c:v>46014</c:v>
                      </c:pt>
                      <c:pt idx="358">
                        <c:v>46015</c:v>
                      </c:pt>
                      <c:pt idx="359">
                        <c:v>46016</c:v>
                      </c:pt>
                      <c:pt idx="360">
                        <c:v>46017</c:v>
                      </c:pt>
                      <c:pt idx="361">
                        <c:v>46018</c:v>
                      </c:pt>
                      <c:pt idx="362">
                        <c:v>46019</c:v>
                      </c:pt>
                      <c:pt idx="363">
                        <c:v>46020</c:v>
                      </c:pt>
                      <c:pt idx="364">
                        <c:v>46021</c:v>
                      </c:pt>
                      <c:pt idx="365">
                        <c:v>46022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'Daily Running Totals'!$G$2:$G$367</c15:sqref>
                        </c15:formulaRef>
                      </c:ext>
                    </c:extLst>
                    <c:numCache>
                      <c:formatCode>0.0</c:formatCode>
                      <c:ptCount val="366"/>
                      <c:pt idx="0">
                        <c:v>2.1447172844409845</c:v>
                      </c:pt>
                      <c:pt idx="1">
                        <c:v>-9</c:v>
                      </c:pt>
                      <c:pt idx="2">
                        <c:v>-9</c:v>
                      </c:pt>
                      <c:pt idx="3">
                        <c:v>-6.6405239309370589</c:v>
                      </c:pt>
                      <c:pt idx="4">
                        <c:v>-7.0167910628020875</c:v>
                      </c:pt>
                      <c:pt idx="5">
                        <c:v>-3.6922402784228403</c:v>
                      </c:pt>
                      <c:pt idx="6">
                        <c:v>-8.6570050197467214</c:v>
                      </c:pt>
                      <c:pt idx="7">
                        <c:v>-9</c:v>
                      </c:pt>
                      <c:pt idx="8">
                        <c:v>17.052119443416561</c:v>
                      </c:pt>
                      <c:pt idx="9">
                        <c:v>-7.6695844376832252</c:v>
                      </c:pt>
                      <c:pt idx="10">
                        <c:v>-7.8788758342713114</c:v>
                      </c:pt>
                      <c:pt idx="11">
                        <c:v>-6.6841346633434302</c:v>
                      </c:pt>
                      <c:pt idx="12">
                        <c:v>21.422056295871652</c:v>
                      </c:pt>
                      <c:pt idx="13">
                        <c:v>-2.9492561352253004</c:v>
                      </c:pt>
                      <c:pt idx="14">
                        <c:v>-8.1496016918867831</c:v>
                      </c:pt>
                      <c:pt idx="15">
                        <c:v>-8.1519861558079718</c:v>
                      </c:pt>
                      <c:pt idx="16">
                        <c:v>20.137265725135688</c:v>
                      </c:pt>
                      <c:pt idx="17">
                        <c:v>-8.5158234293013813</c:v>
                      </c:pt>
                      <c:pt idx="18">
                        <c:v>-3.8853435283899316</c:v>
                      </c:pt>
                      <c:pt idx="19">
                        <c:v>-3.2182926714420423</c:v>
                      </c:pt>
                      <c:pt idx="20">
                        <c:v>2.7106276881694793</c:v>
                      </c:pt>
                      <c:pt idx="21">
                        <c:v>-7.070615831315525</c:v>
                      </c:pt>
                      <c:pt idx="22">
                        <c:v>-7.445784452408553</c:v>
                      </c:pt>
                      <c:pt idx="23">
                        <c:v>-8.0884716734290123</c:v>
                      </c:pt>
                      <c:pt idx="24">
                        <c:v>-9</c:v>
                      </c:pt>
                      <c:pt idx="25">
                        <c:v>-9</c:v>
                      </c:pt>
                      <c:pt idx="26">
                        <c:v>-9</c:v>
                      </c:pt>
                      <c:pt idx="27">
                        <c:v>-9</c:v>
                      </c:pt>
                      <c:pt idx="28">
                        <c:v>-9</c:v>
                      </c:pt>
                      <c:pt idx="29">
                        <c:v>-7.7409288956969986</c:v>
                      </c:pt>
                      <c:pt idx="30">
                        <c:v>-9</c:v>
                      </c:pt>
                      <c:pt idx="31">
                        <c:v>-3.9539001542329872</c:v>
                      </c:pt>
                      <c:pt idx="32">
                        <c:v>-7.1417919704318082</c:v>
                      </c:pt>
                      <c:pt idx="33">
                        <c:v>16.696180651187863</c:v>
                      </c:pt>
                      <c:pt idx="34">
                        <c:v>0.10017942845820471</c:v>
                      </c:pt>
                      <c:pt idx="35">
                        <c:v>11.47246708989136</c:v>
                      </c:pt>
                      <c:pt idx="36">
                        <c:v>22.7569442510604</c:v>
                      </c:pt>
                      <c:pt idx="37">
                        <c:v>-6.0950230407714843</c:v>
                      </c:pt>
                      <c:pt idx="38">
                        <c:v>3.4664766883850007</c:v>
                      </c:pt>
                      <c:pt idx="39">
                        <c:v>-2.7293971198797227</c:v>
                      </c:pt>
                      <c:pt idx="40">
                        <c:v>13.369953939914623</c:v>
                      </c:pt>
                      <c:pt idx="41">
                        <c:v>8.4299263072013595</c:v>
                      </c:pt>
                      <c:pt idx="42">
                        <c:v>-2.0510187077522346</c:v>
                      </c:pt>
                      <c:pt idx="43">
                        <c:v>-3.3081165432930026</c:v>
                      </c:pt>
                      <c:pt idx="44">
                        <c:v>-0.54213452160358599</c:v>
                      </c:pt>
                      <c:pt idx="45">
                        <c:v>25.444399616718236</c:v>
                      </c:pt>
                      <c:pt idx="46">
                        <c:v>-7.9680314332991848</c:v>
                      </c:pt>
                      <c:pt idx="47">
                        <c:v>26.204419956207225</c:v>
                      </c:pt>
                      <c:pt idx="48">
                        <c:v>-3.4839679938554839</c:v>
                      </c:pt>
                      <c:pt idx="49">
                        <c:v>-8.3275771397352223</c:v>
                      </c:pt>
                      <c:pt idx="50">
                        <c:v>-8.0484635786712175</c:v>
                      </c:pt>
                      <c:pt idx="51">
                        <c:v>-6.750815090239052</c:v>
                      </c:pt>
                      <c:pt idx="52">
                        <c:v>-8.4165892723202713</c:v>
                      </c:pt>
                      <c:pt idx="53">
                        <c:v>-9</c:v>
                      </c:pt>
                      <c:pt idx="54">
                        <c:v>-4.5096697881817889</c:v>
                      </c:pt>
                      <c:pt idx="55">
                        <c:v>-8.9360191407334053</c:v>
                      </c:pt>
                      <c:pt idx="56">
                        <c:v>-4.5185953697562233</c:v>
                      </c:pt>
                      <c:pt idx="57">
                        <c:v>-0.21063505232334734</c:v>
                      </c:pt>
                      <c:pt idx="58">
                        <c:v>-3.7536852291226452</c:v>
                      </c:pt>
                      <c:pt idx="59">
                        <c:v>-3.7536852291226452</c:v>
                      </c:pt>
                      <c:pt idx="60">
                        <c:v>-4.9762433168292137</c:v>
                      </c:pt>
                      <c:pt idx="61">
                        <c:v>-1.145477886199961</c:v>
                      </c:pt>
                      <c:pt idx="62">
                        <c:v>0.43164403975009158</c:v>
                      </c:pt>
                      <c:pt idx="63">
                        <c:v>-5.9343612813949713</c:v>
                      </c:pt>
                      <c:pt idx="64">
                        <c:v>-8.8804823366459456</c:v>
                      </c:pt>
                      <c:pt idx="65">
                        <c:v>0.85737110674380546</c:v>
                      </c:pt>
                      <c:pt idx="66">
                        <c:v>10.38974827766409</c:v>
                      </c:pt>
                      <c:pt idx="67">
                        <c:v>-8.7814306293614202</c:v>
                      </c:pt>
                      <c:pt idx="68">
                        <c:v>-1.0435912138223706</c:v>
                      </c:pt>
                      <c:pt idx="69">
                        <c:v>14.894131100177741</c:v>
                      </c:pt>
                      <c:pt idx="70">
                        <c:v>-9</c:v>
                      </c:pt>
                      <c:pt idx="71">
                        <c:v>-9</c:v>
                      </c:pt>
                      <c:pt idx="72">
                        <c:v>-6.5994875255227159</c:v>
                      </c:pt>
                      <c:pt idx="73">
                        <c:v>-7.440682114362728</c:v>
                      </c:pt>
                      <c:pt idx="74">
                        <c:v>2.2611468386650042</c:v>
                      </c:pt>
                      <c:pt idx="75">
                        <c:v>-6.4523853622377043</c:v>
                      </c:pt>
                      <c:pt idx="76">
                        <c:v>-9</c:v>
                      </c:pt>
                      <c:pt idx="77">
                        <c:v>8.6713333690165442</c:v>
                      </c:pt>
                      <c:pt idx="78">
                        <c:v>1.0121470302343241</c:v>
                      </c:pt>
                      <c:pt idx="79">
                        <c:v>-8.4852230779454114</c:v>
                      </c:pt>
                      <c:pt idx="80">
                        <c:v>-9</c:v>
                      </c:pt>
                      <c:pt idx="81">
                        <c:v>6.7081185543536979</c:v>
                      </c:pt>
                      <c:pt idx="82">
                        <c:v>-1.239303326010706</c:v>
                      </c:pt>
                      <c:pt idx="83">
                        <c:v>-3.2411769407987716</c:v>
                      </c:pt>
                      <c:pt idx="84">
                        <c:v>-4.9953651827573839</c:v>
                      </c:pt>
                      <c:pt idx="85">
                        <c:v>-8.8713720662333078</c:v>
                      </c:pt>
                      <c:pt idx="86">
                        <c:v>0.23885935306548411</c:v>
                      </c:pt>
                      <c:pt idx="87">
                        <c:v>-6.0299589917063798</c:v>
                      </c:pt>
                      <c:pt idx="88">
                        <c:v>17.688440401554008</c:v>
                      </c:pt>
                      <c:pt idx="89">
                        <c:v>18.150962011814102</c:v>
                      </c:pt>
                      <c:pt idx="90">
                        <c:v>-9</c:v>
                      </c:pt>
                      <c:pt idx="91">
                        <c:v>3.5521756982803296</c:v>
                      </c:pt>
                      <c:pt idx="92">
                        <c:v>52.371521701812696</c:v>
                      </c:pt>
                      <c:pt idx="93">
                        <c:v>1.2170171105861538</c:v>
                      </c:pt>
                      <c:pt idx="94">
                        <c:v>-5.5496791729331045</c:v>
                      </c:pt>
                      <c:pt idx="95">
                        <c:v>18.267805988788549</c:v>
                      </c:pt>
                      <c:pt idx="96">
                        <c:v>2.6359166908264058</c:v>
                      </c:pt>
                      <c:pt idx="97">
                        <c:v>15.551428821086841</c:v>
                      </c:pt>
                      <c:pt idx="98">
                        <c:v>-1.8843826764822067</c:v>
                      </c:pt>
                      <c:pt idx="99">
                        <c:v>-7.2335149571299606</c:v>
                      </c:pt>
                      <c:pt idx="100">
                        <c:v>2.2696844637393863</c:v>
                      </c:pt>
                      <c:pt idx="101">
                        <c:v>-6.1002326962351825</c:v>
                      </c:pt>
                      <c:pt idx="102">
                        <c:v>-1.0204325991869103</c:v>
                      </c:pt>
                      <c:pt idx="103">
                        <c:v>-4.0971293690800685</c:v>
                      </c:pt>
                      <c:pt idx="104">
                        <c:v>-8.0457987177371972</c:v>
                      </c:pt>
                      <c:pt idx="105">
                        <c:v>-9</c:v>
                      </c:pt>
                      <c:pt idx="106">
                        <c:v>-7.2873084180057113</c:v>
                      </c:pt>
                      <c:pt idx="107">
                        <c:v>-7.365478425174965</c:v>
                      </c:pt>
                      <c:pt idx="108">
                        <c:v>-0.25470781445504009</c:v>
                      </c:pt>
                      <c:pt idx="109">
                        <c:v>-6.7026766924560128</c:v>
                      </c:pt>
                      <c:pt idx="110">
                        <c:v>19.466742625236506</c:v>
                      </c:pt>
                      <c:pt idx="111">
                        <c:v>-6.0353116294741715</c:v>
                      </c:pt>
                      <c:pt idx="112">
                        <c:v>7.1510164082049315</c:v>
                      </c:pt>
                      <c:pt idx="113">
                        <c:v>2.2181204617023447</c:v>
                      </c:pt>
                      <c:pt idx="114">
                        <c:v>-6.6771341787278704</c:v>
                      </c:pt>
                      <c:pt idx="115">
                        <c:v>-5.7261128810048181</c:v>
                      </c:pt>
                      <c:pt idx="116">
                        <c:v>8.927090302705647</c:v>
                      </c:pt>
                      <c:pt idx="117">
                        <c:v>-6.5786648802459275</c:v>
                      </c:pt>
                      <c:pt idx="118">
                        <c:v>4.305370327234268</c:v>
                      </c:pt>
                      <c:pt idx="119">
                        <c:v>16.311942336559166</c:v>
                      </c:pt>
                      <c:pt idx="120">
                        <c:v>-0.17624183714390718</c:v>
                      </c:pt>
                      <c:pt idx="121">
                        <c:v>-4.798562144637109</c:v>
                      </c:pt>
                      <c:pt idx="122">
                        <c:v>-2.1439468771219277</c:v>
                      </c:pt>
                      <c:pt idx="123">
                        <c:v>113.91689955711365</c:v>
                      </c:pt>
                      <c:pt idx="124">
                        <c:v>5.4207846415042678</c:v>
                      </c:pt>
                      <c:pt idx="125">
                        <c:v>66.527784562110824</c:v>
                      </c:pt>
                      <c:pt idx="126">
                        <c:v>16.653013551235112</c:v>
                      </c:pt>
                      <c:pt idx="127">
                        <c:v>-9</c:v>
                      </c:pt>
                      <c:pt idx="128">
                        <c:v>62.101635975837709</c:v>
                      </c:pt>
                      <c:pt idx="129">
                        <c:v>58.656628732681156</c:v>
                      </c:pt>
                      <c:pt idx="130">
                        <c:v>-9</c:v>
                      </c:pt>
                      <c:pt idx="131">
                        <c:v>-7.8225669499486692</c:v>
                      </c:pt>
                      <c:pt idx="132">
                        <c:v>-0.53467233002187164</c:v>
                      </c:pt>
                      <c:pt idx="133">
                        <c:v>-9</c:v>
                      </c:pt>
                      <c:pt idx="134">
                        <c:v>5.5002001762389963</c:v>
                      </c:pt>
                      <c:pt idx="135">
                        <c:v>6.561158566474818</c:v>
                      </c:pt>
                      <c:pt idx="136">
                        <c:v>-7.5739241927862206</c:v>
                      </c:pt>
                      <c:pt idx="137">
                        <c:v>4.4242709255218404</c:v>
                      </c:pt>
                      <c:pt idx="138">
                        <c:v>-9</c:v>
                      </c:pt>
                      <c:pt idx="139">
                        <c:v>-9</c:v>
                      </c:pt>
                      <c:pt idx="140">
                        <c:v>-4.2860399776697244</c:v>
                      </c:pt>
                      <c:pt idx="141">
                        <c:v>10.292999285459519</c:v>
                      </c:pt>
                      <c:pt idx="142">
                        <c:v>-5.9393987059602082E-2</c:v>
                      </c:pt>
                      <c:pt idx="143">
                        <c:v>-2.6693742460012437</c:v>
                      </c:pt>
                      <c:pt idx="144">
                        <c:v>-6.8806394720077577</c:v>
                      </c:pt>
                      <c:pt idx="145">
                        <c:v>-3.9551418086886443</c:v>
                      </c:pt>
                      <c:pt idx="146">
                        <c:v>14.375635306835079</c:v>
                      </c:pt>
                      <c:pt idx="147">
                        <c:v>-7.8442814594507224</c:v>
                      </c:pt>
                      <c:pt idx="148">
                        <c:v>-4.0875043684244279</c:v>
                      </c:pt>
                      <c:pt idx="149">
                        <c:v>41.892647509574786</c:v>
                      </c:pt>
                      <c:pt idx="150">
                        <c:v>5.9311404490470618</c:v>
                      </c:pt>
                      <c:pt idx="151">
                        <c:v>-8.6702581358514728</c:v>
                      </c:pt>
                      <c:pt idx="152">
                        <c:v>-9</c:v>
                      </c:pt>
                      <c:pt idx="153">
                        <c:v>-7.5808527021110184</c:v>
                      </c:pt>
                      <c:pt idx="154">
                        <c:v>-9</c:v>
                      </c:pt>
                      <c:pt idx="155">
                        <c:v>-7.8511078155040748</c:v>
                      </c:pt>
                      <c:pt idx="156">
                        <c:v>9.2234981060026975</c:v>
                      </c:pt>
                      <c:pt idx="157">
                        <c:v>-2.8357552975416196</c:v>
                      </c:pt>
                      <c:pt idx="158">
                        <c:v>12.9105282354354</c:v>
                      </c:pt>
                      <c:pt idx="159">
                        <c:v>-4.7180179211497393</c:v>
                      </c:pt>
                      <c:pt idx="160">
                        <c:v>-4.323834428787233</c:v>
                      </c:pt>
                      <c:pt idx="161">
                        <c:v>-7.8277239956706772</c:v>
                      </c:pt>
                      <c:pt idx="162">
                        <c:v>-0.73488435029983812</c:v>
                      </c:pt>
                      <c:pt idx="163">
                        <c:v>12.54726926565165</c:v>
                      </c:pt>
                      <c:pt idx="164">
                        <c:v>14.50682528257369</c:v>
                      </c:pt>
                      <c:pt idx="165">
                        <c:v>-8.6487629210203902</c:v>
                      </c:pt>
                      <c:pt idx="166">
                        <c:v>-4.2937242275476537</c:v>
                      </c:pt>
                      <c:pt idx="167">
                        <c:v>21.341438806056857</c:v>
                      </c:pt>
                      <c:pt idx="168">
                        <c:v>-3.5755283099412978</c:v>
                      </c:pt>
                      <c:pt idx="169">
                        <c:v>-8.7361475002393139</c:v>
                      </c:pt>
                      <c:pt idx="170">
                        <c:v>-7.1390857963264125</c:v>
                      </c:pt>
                      <c:pt idx="171">
                        <c:v>49.160398650169249</c:v>
                      </c:pt>
                      <c:pt idx="172">
                        <c:v>20.865175402164425</c:v>
                      </c:pt>
                      <c:pt idx="173">
                        <c:v>-8.7129360741376889</c:v>
                      </c:pt>
                      <c:pt idx="174">
                        <c:v>-8.8979311401676391</c:v>
                      </c:pt>
                      <c:pt idx="175">
                        <c:v>-9</c:v>
                      </c:pt>
                      <c:pt idx="176">
                        <c:v>-5.1817618203163169</c:v>
                      </c:pt>
                      <c:pt idx="177">
                        <c:v>-8.8388446914497774</c:v>
                      </c:pt>
                      <c:pt idx="178">
                        <c:v>-1.2714888685941741</c:v>
                      </c:pt>
                      <c:pt idx="179">
                        <c:v>-7.9880568634718658</c:v>
                      </c:pt>
                      <c:pt idx="180">
                        <c:v>-5.1787827533483624</c:v>
                      </c:pt>
                      <c:pt idx="181">
                        <c:v>2.9610681331157682</c:v>
                      </c:pt>
                      <c:pt idx="182">
                        <c:v>0.39422205269336175</c:v>
                      </c:pt>
                      <c:pt idx="183">
                        <c:v>41.509018564224121</c:v>
                      </c:pt>
                      <c:pt idx="184">
                        <c:v>4.4564951992034825</c:v>
                      </c:pt>
                      <c:pt idx="185">
                        <c:v>-6.1429915058612901</c:v>
                      </c:pt>
                      <c:pt idx="186">
                        <c:v>-8.953627130077221</c:v>
                      </c:pt>
                      <c:pt idx="187">
                        <c:v>-9</c:v>
                      </c:pt>
                      <c:pt idx="188">
                        <c:v>-3.8780611136555807</c:v>
                      </c:pt>
                      <c:pt idx="189">
                        <c:v>-3.8523094519972894</c:v>
                      </c:pt>
                      <c:pt idx="190">
                        <c:v>-9</c:v>
                      </c:pt>
                      <c:pt idx="191">
                        <c:v>-7.7055709534138455</c:v>
                      </c:pt>
                      <c:pt idx="192">
                        <c:v>10.415717478990448</c:v>
                      </c:pt>
                      <c:pt idx="193">
                        <c:v>-9</c:v>
                      </c:pt>
                      <c:pt idx="194">
                        <c:v>19.276002295017229</c:v>
                      </c:pt>
                      <c:pt idx="195">
                        <c:v>-7.6689750684052722</c:v>
                      </c:pt>
                      <c:pt idx="196">
                        <c:v>-7.8472831195592878</c:v>
                      </c:pt>
                      <c:pt idx="197">
                        <c:v>-8.4429214970022439</c:v>
                      </c:pt>
                      <c:pt idx="198">
                        <c:v>-8.8257566363923257</c:v>
                      </c:pt>
                      <c:pt idx="199">
                        <c:v>-8.4928545567020777</c:v>
                      </c:pt>
                      <c:pt idx="200">
                        <c:v>-8.7404752768389891</c:v>
                      </c:pt>
                      <c:pt idx="201">
                        <c:v>-8.6260069080814716</c:v>
                      </c:pt>
                      <c:pt idx="202">
                        <c:v>-1.3158824533224216</c:v>
                      </c:pt>
                      <c:pt idx="203">
                        <c:v>-9</c:v>
                      </c:pt>
                      <c:pt idx="204">
                        <c:v>-8.445553920641542</c:v>
                      </c:pt>
                      <c:pt idx="205">
                        <c:v>-8.5052672684937711</c:v>
                      </c:pt>
                      <c:pt idx="206">
                        <c:v>-5.6745379051566136</c:v>
                      </c:pt>
                      <c:pt idx="207">
                        <c:v>-2.6653404021263132</c:v>
                      </c:pt>
                      <c:pt idx="208">
                        <c:v>-9</c:v>
                      </c:pt>
                      <c:pt idx="209">
                        <c:v>-7.0813809786736988</c:v>
                      </c:pt>
                      <c:pt idx="210">
                        <c:v>-9</c:v>
                      </c:pt>
                      <c:pt idx="211">
                        <c:v>-8.5159808550775065</c:v>
                      </c:pt>
                      <c:pt idx="212">
                        <c:v>7.40039820313444</c:v>
                      </c:pt>
                      <c:pt idx="213">
                        <c:v>-7.3606157357990796</c:v>
                      </c:pt>
                      <c:pt idx="214">
                        <c:v>-1.7019495213031783</c:v>
                      </c:pt>
                      <c:pt idx="215">
                        <c:v>-9</c:v>
                      </c:pt>
                      <c:pt idx="216">
                        <c:v>-9</c:v>
                      </c:pt>
                      <c:pt idx="217">
                        <c:v>-5.6661393892765082</c:v>
                      </c:pt>
                      <c:pt idx="218">
                        <c:v>23.940476238727477</c:v>
                      </c:pt>
                      <c:pt idx="219">
                        <c:v>-9</c:v>
                      </c:pt>
                      <c:pt idx="220">
                        <c:v>-8.1614701914042236</c:v>
                      </c:pt>
                      <c:pt idx="221">
                        <c:v>-8.4637299005314723</c:v>
                      </c:pt>
                      <c:pt idx="222">
                        <c:v>21.255972182750572</c:v>
                      </c:pt>
                      <c:pt idx="223">
                        <c:v>-4.4852614501118691</c:v>
                      </c:pt>
                      <c:pt idx="224">
                        <c:v>-8.7540545208938418</c:v>
                      </c:pt>
                      <c:pt idx="225">
                        <c:v>3.7880390489101394</c:v>
                      </c:pt>
                      <c:pt idx="226">
                        <c:v>-8.261921634525061</c:v>
                      </c:pt>
                      <c:pt idx="227">
                        <c:v>-8.6410250931233179</c:v>
                      </c:pt>
                      <c:pt idx="228">
                        <c:v>-7.612581701874733</c:v>
                      </c:pt>
                      <c:pt idx="229">
                        <c:v>-8.7783675643242898</c:v>
                      </c:pt>
                      <c:pt idx="230">
                        <c:v>-7.640192779004586</c:v>
                      </c:pt>
                      <c:pt idx="231">
                        <c:v>-9</c:v>
                      </c:pt>
                      <c:pt idx="232">
                        <c:v>-7.4745923204720031</c:v>
                      </c:pt>
                      <c:pt idx="233">
                        <c:v>-3.9577032253146207</c:v>
                      </c:pt>
                      <c:pt idx="234">
                        <c:v>-9</c:v>
                      </c:pt>
                      <c:pt idx="235">
                        <c:v>-9</c:v>
                      </c:pt>
                      <c:pt idx="236">
                        <c:v>35.456948804855308</c:v>
                      </c:pt>
                      <c:pt idx="237">
                        <c:v>-9</c:v>
                      </c:pt>
                      <c:pt idx="238">
                        <c:v>1.7067260152101422</c:v>
                      </c:pt>
                      <c:pt idx="239">
                        <c:v>-8.1172005461901424</c:v>
                      </c:pt>
                      <c:pt idx="240">
                        <c:v>-9</c:v>
                      </c:pt>
                      <c:pt idx="241">
                        <c:v>-9</c:v>
                      </c:pt>
                      <c:pt idx="242">
                        <c:v>-9</c:v>
                      </c:pt>
                      <c:pt idx="243">
                        <c:v>-9</c:v>
                      </c:pt>
                      <c:pt idx="244">
                        <c:v>-7.1705535225570252</c:v>
                      </c:pt>
                      <c:pt idx="245">
                        <c:v>-8.5382994083315147</c:v>
                      </c:pt>
                      <c:pt idx="246">
                        <c:v>-7.4138229046762021</c:v>
                      </c:pt>
                      <c:pt idx="247">
                        <c:v>-9</c:v>
                      </c:pt>
                      <c:pt idx="248">
                        <c:v>-9</c:v>
                      </c:pt>
                      <c:pt idx="249">
                        <c:v>12.259433945417292</c:v>
                      </c:pt>
                      <c:pt idx="250">
                        <c:v>-7.274312198013078</c:v>
                      </c:pt>
                      <c:pt idx="251">
                        <c:v>-4.2518833449483013</c:v>
                      </c:pt>
                      <c:pt idx="252">
                        <c:v>8.3347265589236699</c:v>
                      </c:pt>
                      <c:pt idx="253">
                        <c:v>-8.4559668570756923</c:v>
                      </c:pt>
                      <c:pt idx="254">
                        <c:v>-9</c:v>
                      </c:pt>
                      <c:pt idx="255">
                        <c:v>-9</c:v>
                      </c:pt>
                      <c:pt idx="256">
                        <c:v>-8.6241234470531349</c:v>
                      </c:pt>
                      <c:pt idx="257">
                        <c:v>-9</c:v>
                      </c:pt>
                      <c:pt idx="258">
                        <c:v>-9</c:v>
                      </c:pt>
                      <c:pt idx="259">
                        <c:v>-8.0253609627485272</c:v>
                      </c:pt>
                      <c:pt idx="260">
                        <c:v>17.199894075393654</c:v>
                      </c:pt>
                      <c:pt idx="261">
                        <c:v>-9</c:v>
                      </c:pt>
                      <c:pt idx="262">
                        <c:v>-5.6421725857257954</c:v>
                      </c:pt>
                      <c:pt idx="263">
                        <c:v>-4.8978428596258166</c:v>
                      </c:pt>
                      <c:pt idx="264">
                        <c:v>-9</c:v>
                      </c:pt>
                      <c:pt idx="265">
                        <c:v>-8.7979384285770372</c:v>
                      </c:pt>
                      <c:pt idx="266">
                        <c:v>-8.8859675679076471</c:v>
                      </c:pt>
                      <c:pt idx="267">
                        <c:v>-9</c:v>
                      </c:pt>
                      <c:pt idx="268">
                        <c:v>-9</c:v>
                      </c:pt>
                      <c:pt idx="269">
                        <c:v>-9</c:v>
                      </c:pt>
                      <c:pt idx="270">
                        <c:v>-9</c:v>
                      </c:pt>
                      <c:pt idx="271">
                        <c:v>-5.7541567781567702</c:v>
                      </c:pt>
                      <c:pt idx="272">
                        <c:v>13.080981216430597</c:v>
                      </c:pt>
                      <c:pt idx="273">
                        <c:v>-3.4797637331485785</c:v>
                      </c:pt>
                      <c:pt idx="274">
                        <c:v>-3.4154049128294028</c:v>
                      </c:pt>
                      <c:pt idx="275">
                        <c:v>-5.9422972834110261</c:v>
                      </c:pt>
                      <c:pt idx="276">
                        <c:v>16.373819139003736</c:v>
                      </c:pt>
                      <c:pt idx="277">
                        <c:v>-8.8745704293252459E-2</c:v>
                      </c:pt>
                      <c:pt idx="278">
                        <c:v>-5.9610747653246055</c:v>
                      </c:pt>
                      <c:pt idx="279">
                        <c:v>-9</c:v>
                      </c:pt>
                      <c:pt idx="280">
                        <c:v>-8.8045958807319398</c:v>
                      </c:pt>
                      <c:pt idx="281">
                        <c:v>-1.710108872652059</c:v>
                      </c:pt>
                      <c:pt idx="282">
                        <c:v>-5.4798979988694301</c:v>
                      </c:pt>
                      <c:pt idx="283">
                        <c:v>20.028960664272223</c:v>
                      </c:pt>
                      <c:pt idx="284">
                        <c:v>-7.520691364556555</c:v>
                      </c:pt>
                      <c:pt idx="285">
                        <c:v>-7.6707033629715458</c:v>
                      </c:pt>
                      <c:pt idx="286">
                        <c:v>-6.6388381598889854</c:v>
                      </c:pt>
                      <c:pt idx="287">
                        <c:v>-2.3772998070716937</c:v>
                      </c:pt>
                      <c:pt idx="288">
                        <c:v>-8.7008636916987605</c:v>
                      </c:pt>
                      <c:pt idx="289">
                        <c:v>-9</c:v>
                      </c:pt>
                      <c:pt idx="290">
                        <c:v>-9</c:v>
                      </c:pt>
                      <c:pt idx="291">
                        <c:v>-9</c:v>
                      </c:pt>
                      <c:pt idx="292">
                        <c:v>-6.4658789540827275</c:v>
                      </c:pt>
                      <c:pt idx="293">
                        <c:v>-2.2727768379449902</c:v>
                      </c:pt>
                      <c:pt idx="294">
                        <c:v>-1.4704924786090903</c:v>
                      </c:pt>
                      <c:pt idx="295">
                        <c:v>14.925859615802739</c:v>
                      </c:pt>
                      <c:pt idx="296">
                        <c:v>18.730673596858871</c:v>
                      </c:pt>
                      <c:pt idx="297">
                        <c:v>-4.216590600013741</c:v>
                      </c:pt>
                      <c:pt idx="298">
                        <c:v>-8.8793554432410744</c:v>
                      </c:pt>
                      <c:pt idx="299">
                        <c:v>-9</c:v>
                      </c:pt>
                      <c:pt idx="300">
                        <c:v>-3.4659980553388658</c:v>
                      </c:pt>
                      <c:pt idx="301">
                        <c:v>39.816660647392233</c:v>
                      </c:pt>
                      <c:pt idx="302">
                        <c:v>8.7917276966571478</c:v>
                      </c:pt>
                      <c:pt idx="303">
                        <c:v>-8.3484602216631174</c:v>
                      </c:pt>
                      <c:pt idx="304">
                        <c:v>-8.9552421563537798</c:v>
                      </c:pt>
                      <c:pt idx="305">
                        <c:v>-8.9449534771498289</c:v>
                      </c:pt>
                      <c:pt idx="306">
                        <c:v>-8.6985436585731808</c:v>
                      </c:pt>
                      <c:pt idx="307">
                        <c:v>8.7718896281718841</c:v>
                      </c:pt>
                      <c:pt idx="308">
                        <c:v>-9</c:v>
                      </c:pt>
                      <c:pt idx="309">
                        <c:v>-9</c:v>
                      </c:pt>
                      <c:pt idx="310">
                        <c:v>-7.5838272504508621</c:v>
                      </c:pt>
                      <c:pt idx="311">
                        <c:v>-4.3839822104573383</c:v>
                      </c:pt>
                      <c:pt idx="312">
                        <c:v>-9</c:v>
                      </c:pt>
                      <c:pt idx="313">
                        <c:v>-9</c:v>
                      </c:pt>
                      <c:pt idx="314">
                        <c:v>-9</c:v>
                      </c:pt>
                      <c:pt idx="315">
                        <c:v>-9</c:v>
                      </c:pt>
                      <c:pt idx="316">
                        <c:v>-9</c:v>
                      </c:pt>
                      <c:pt idx="317">
                        <c:v>-5.2627240169048441</c:v>
                      </c:pt>
                      <c:pt idx="318">
                        <c:v>1.3465429401397593</c:v>
                      </c:pt>
                      <c:pt idx="319">
                        <c:v>-2.5112713211774853</c:v>
                      </c:pt>
                      <c:pt idx="320">
                        <c:v>-9</c:v>
                      </c:pt>
                      <c:pt idx="321">
                        <c:v>-5.844730096757413</c:v>
                      </c:pt>
                      <c:pt idx="322">
                        <c:v>0.49632110059261336</c:v>
                      </c:pt>
                      <c:pt idx="323">
                        <c:v>4.2466965866088788</c:v>
                      </c:pt>
                      <c:pt idx="324">
                        <c:v>-8.8272959554754191</c:v>
                      </c:pt>
                      <c:pt idx="325">
                        <c:v>21.238651635646701</c:v>
                      </c:pt>
                      <c:pt idx="326">
                        <c:v>3.8304302358627318</c:v>
                      </c:pt>
                      <c:pt idx="327">
                        <c:v>55.425055661201384</c:v>
                      </c:pt>
                      <c:pt idx="328">
                        <c:v>0.1477864032983689</c:v>
                      </c:pt>
                      <c:pt idx="329">
                        <c:v>-8.2300607069581755</c:v>
                      </c:pt>
                      <c:pt idx="330">
                        <c:v>-3.9770387578010631</c:v>
                      </c:pt>
                      <c:pt idx="331">
                        <c:v>-2.8331764519214655</c:v>
                      </c:pt>
                      <c:pt idx="332">
                        <c:v>5.941683053970209</c:v>
                      </c:pt>
                      <c:pt idx="333">
                        <c:v>16.819371364116659</c:v>
                      </c:pt>
                      <c:pt idx="334">
                        <c:v>11.653584033250734</c:v>
                      </c:pt>
                      <c:pt idx="335">
                        <c:v>-6.8305719427764489</c:v>
                      </c:pt>
                      <c:pt idx="336">
                        <c:v>-9</c:v>
                      </c:pt>
                      <c:pt idx="337">
                        <c:v>-9</c:v>
                      </c:pt>
                      <c:pt idx="338">
                        <c:v>-6.8417403776943742</c:v>
                      </c:pt>
                      <c:pt idx="339">
                        <c:v>-7.7466289836913358</c:v>
                      </c:pt>
                      <c:pt idx="340">
                        <c:v>30.285446054935392</c:v>
                      </c:pt>
                      <c:pt idx="341">
                        <c:v>-7.3301062814891438</c:v>
                      </c:pt>
                      <c:pt idx="342">
                        <c:v>15.177319979667626</c:v>
                      </c:pt>
                      <c:pt idx="343">
                        <c:v>-9</c:v>
                      </c:pt>
                      <c:pt idx="344">
                        <c:v>21.338438436984934</c:v>
                      </c:pt>
                      <c:pt idx="345">
                        <c:v>0.68993915140628559</c:v>
                      </c:pt>
                      <c:pt idx="346">
                        <c:v>-9</c:v>
                      </c:pt>
                      <c:pt idx="347">
                        <c:v>-8.1605667078495028</c:v>
                      </c:pt>
                      <c:pt idx="348">
                        <c:v>-6.9620369093120145</c:v>
                      </c:pt>
                      <c:pt idx="349">
                        <c:v>13.060239422321228</c:v>
                      </c:pt>
                      <c:pt idx="350">
                        <c:v>40.09684141159056</c:v>
                      </c:pt>
                      <c:pt idx="351">
                        <c:v>-0.41582079112530046</c:v>
                      </c:pt>
                      <c:pt idx="352">
                        <c:v>13.168521244525785</c:v>
                      </c:pt>
                      <c:pt idx="353">
                        <c:v>5.6865006315707038</c:v>
                      </c:pt>
                      <c:pt idx="354">
                        <c:v>-1.5636498069763283</c:v>
                      </c:pt>
                      <c:pt idx="355">
                        <c:v>-7.4329851154983082</c:v>
                      </c:pt>
                      <c:pt idx="356">
                        <c:v>-7.8490015699714428</c:v>
                      </c:pt>
                      <c:pt idx="357">
                        <c:v>10.431189261674756</c:v>
                      </c:pt>
                      <c:pt idx="358">
                        <c:v>21.229689259528985</c:v>
                      </c:pt>
                      <c:pt idx="359">
                        <c:v>-6.1460386750102156</c:v>
                      </c:pt>
                      <c:pt idx="360">
                        <c:v>-7.995597808286548</c:v>
                      </c:pt>
                      <c:pt idx="361">
                        <c:v>57.283988285064652</c:v>
                      </c:pt>
                      <c:pt idx="362">
                        <c:v>20.963653092384256</c:v>
                      </c:pt>
                      <c:pt idx="363">
                        <c:v>5.6602424383152439E-2</c:v>
                      </c:pt>
                      <c:pt idx="364">
                        <c:v>8.0514705455302149</c:v>
                      </c:pt>
                      <c:pt idx="365">
                        <c:v>-3.369183220267308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5E6-43D4-B236-93EF1B7B695B}"/>
                  </c:ext>
                </c:extLst>
              </c15:ser>
            </c15:filteredLineSeries>
            <c15:filteredLineSeries>
              <c15:ser>
                <c:idx val="6"/>
                <c:order val="6"/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'Daily Running Totals'!$A$2:$A$367</c15:sqref>
                        </c15:formulaRef>
                      </c:ext>
                    </c:extLst>
                    <c:numCache>
                      <c:formatCode>d\-mmm</c:formatCode>
                      <c:ptCount val="366"/>
                      <c:pt idx="0">
                        <c:v>45658</c:v>
                      </c:pt>
                      <c:pt idx="1">
                        <c:v>45659</c:v>
                      </c:pt>
                      <c:pt idx="2">
                        <c:v>45660</c:v>
                      </c:pt>
                      <c:pt idx="3">
                        <c:v>45661</c:v>
                      </c:pt>
                      <c:pt idx="4">
                        <c:v>45662</c:v>
                      </c:pt>
                      <c:pt idx="5">
                        <c:v>45663</c:v>
                      </c:pt>
                      <c:pt idx="6">
                        <c:v>45664</c:v>
                      </c:pt>
                      <c:pt idx="7">
                        <c:v>45665</c:v>
                      </c:pt>
                      <c:pt idx="8">
                        <c:v>45666</c:v>
                      </c:pt>
                      <c:pt idx="9">
                        <c:v>45667</c:v>
                      </c:pt>
                      <c:pt idx="10">
                        <c:v>45668</c:v>
                      </c:pt>
                      <c:pt idx="11">
                        <c:v>45669</c:v>
                      </c:pt>
                      <c:pt idx="12">
                        <c:v>45670</c:v>
                      </c:pt>
                      <c:pt idx="13">
                        <c:v>45671</c:v>
                      </c:pt>
                      <c:pt idx="14">
                        <c:v>45672</c:v>
                      </c:pt>
                      <c:pt idx="15">
                        <c:v>45673</c:v>
                      </c:pt>
                      <c:pt idx="16">
                        <c:v>45674</c:v>
                      </c:pt>
                      <c:pt idx="17">
                        <c:v>45675</c:v>
                      </c:pt>
                      <c:pt idx="18">
                        <c:v>45676</c:v>
                      </c:pt>
                      <c:pt idx="19">
                        <c:v>45677</c:v>
                      </c:pt>
                      <c:pt idx="20">
                        <c:v>45678</c:v>
                      </c:pt>
                      <c:pt idx="21">
                        <c:v>45679</c:v>
                      </c:pt>
                      <c:pt idx="22">
                        <c:v>45680</c:v>
                      </c:pt>
                      <c:pt idx="23">
                        <c:v>45681</c:v>
                      </c:pt>
                      <c:pt idx="24">
                        <c:v>45682</c:v>
                      </c:pt>
                      <c:pt idx="25">
                        <c:v>45683</c:v>
                      </c:pt>
                      <c:pt idx="26">
                        <c:v>45684</c:v>
                      </c:pt>
                      <c:pt idx="27">
                        <c:v>45685</c:v>
                      </c:pt>
                      <c:pt idx="28">
                        <c:v>45686</c:v>
                      </c:pt>
                      <c:pt idx="29">
                        <c:v>45687</c:v>
                      </c:pt>
                      <c:pt idx="30">
                        <c:v>45688</c:v>
                      </c:pt>
                      <c:pt idx="31">
                        <c:v>45689</c:v>
                      </c:pt>
                      <c:pt idx="32">
                        <c:v>45690</c:v>
                      </c:pt>
                      <c:pt idx="33">
                        <c:v>45691</c:v>
                      </c:pt>
                      <c:pt idx="34">
                        <c:v>45692</c:v>
                      </c:pt>
                      <c:pt idx="35">
                        <c:v>45693</c:v>
                      </c:pt>
                      <c:pt idx="36">
                        <c:v>45694</c:v>
                      </c:pt>
                      <c:pt idx="37">
                        <c:v>45695</c:v>
                      </c:pt>
                      <c:pt idx="38">
                        <c:v>45696</c:v>
                      </c:pt>
                      <c:pt idx="39">
                        <c:v>45697</c:v>
                      </c:pt>
                      <c:pt idx="40">
                        <c:v>45698</c:v>
                      </c:pt>
                      <c:pt idx="41">
                        <c:v>45699</c:v>
                      </c:pt>
                      <c:pt idx="42">
                        <c:v>45700</c:v>
                      </c:pt>
                      <c:pt idx="43">
                        <c:v>45701</c:v>
                      </c:pt>
                      <c:pt idx="44">
                        <c:v>45702</c:v>
                      </c:pt>
                      <c:pt idx="45">
                        <c:v>45703</c:v>
                      </c:pt>
                      <c:pt idx="46">
                        <c:v>45704</c:v>
                      </c:pt>
                      <c:pt idx="47">
                        <c:v>45705</c:v>
                      </c:pt>
                      <c:pt idx="48">
                        <c:v>45706</c:v>
                      </c:pt>
                      <c:pt idx="49">
                        <c:v>45707</c:v>
                      </c:pt>
                      <c:pt idx="50">
                        <c:v>45708</c:v>
                      </c:pt>
                      <c:pt idx="51">
                        <c:v>45709</c:v>
                      </c:pt>
                      <c:pt idx="52">
                        <c:v>45710</c:v>
                      </c:pt>
                      <c:pt idx="53">
                        <c:v>45711</c:v>
                      </c:pt>
                      <c:pt idx="54">
                        <c:v>45712</c:v>
                      </c:pt>
                      <c:pt idx="55">
                        <c:v>45713</c:v>
                      </c:pt>
                      <c:pt idx="56">
                        <c:v>45714</c:v>
                      </c:pt>
                      <c:pt idx="57">
                        <c:v>45715</c:v>
                      </c:pt>
                      <c:pt idx="58">
                        <c:v>45716</c:v>
                      </c:pt>
                      <c:pt idx="59">
                        <c:v>45351</c:v>
                      </c:pt>
                      <c:pt idx="60">
                        <c:v>45717</c:v>
                      </c:pt>
                      <c:pt idx="61">
                        <c:v>45718</c:v>
                      </c:pt>
                      <c:pt idx="62">
                        <c:v>45719</c:v>
                      </c:pt>
                      <c:pt idx="63">
                        <c:v>45720</c:v>
                      </c:pt>
                      <c:pt idx="64">
                        <c:v>45721</c:v>
                      </c:pt>
                      <c:pt idx="65">
                        <c:v>45722</c:v>
                      </c:pt>
                      <c:pt idx="66">
                        <c:v>45723</c:v>
                      </c:pt>
                      <c:pt idx="67">
                        <c:v>45724</c:v>
                      </c:pt>
                      <c:pt idx="68">
                        <c:v>45725</c:v>
                      </c:pt>
                      <c:pt idx="69">
                        <c:v>45726</c:v>
                      </c:pt>
                      <c:pt idx="70">
                        <c:v>45727</c:v>
                      </c:pt>
                      <c:pt idx="71">
                        <c:v>45728</c:v>
                      </c:pt>
                      <c:pt idx="72">
                        <c:v>45729</c:v>
                      </c:pt>
                      <c:pt idx="73">
                        <c:v>45730</c:v>
                      </c:pt>
                      <c:pt idx="74">
                        <c:v>45731</c:v>
                      </c:pt>
                      <c:pt idx="75">
                        <c:v>45732</c:v>
                      </c:pt>
                      <c:pt idx="76">
                        <c:v>45733</c:v>
                      </c:pt>
                      <c:pt idx="77">
                        <c:v>45734</c:v>
                      </c:pt>
                      <c:pt idx="78">
                        <c:v>45735</c:v>
                      </c:pt>
                      <c:pt idx="79">
                        <c:v>45736</c:v>
                      </c:pt>
                      <c:pt idx="80">
                        <c:v>45737</c:v>
                      </c:pt>
                      <c:pt idx="81">
                        <c:v>45738</c:v>
                      </c:pt>
                      <c:pt idx="82">
                        <c:v>45739</c:v>
                      </c:pt>
                      <c:pt idx="83">
                        <c:v>45740</c:v>
                      </c:pt>
                      <c:pt idx="84">
                        <c:v>45741</c:v>
                      </c:pt>
                      <c:pt idx="85">
                        <c:v>45742</c:v>
                      </c:pt>
                      <c:pt idx="86">
                        <c:v>45743</c:v>
                      </c:pt>
                      <c:pt idx="87">
                        <c:v>45744</c:v>
                      </c:pt>
                      <c:pt idx="88">
                        <c:v>45745</c:v>
                      </c:pt>
                      <c:pt idx="89">
                        <c:v>45746</c:v>
                      </c:pt>
                      <c:pt idx="90">
                        <c:v>45747</c:v>
                      </c:pt>
                      <c:pt idx="91">
                        <c:v>45748</c:v>
                      </c:pt>
                      <c:pt idx="92">
                        <c:v>45749</c:v>
                      </c:pt>
                      <c:pt idx="93">
                        <c:v>45750</c:v>
                      </c:pt>
                      <c:pt idx="94">
                        <c:v>45751</c:v>
                      </c:pt>
                      <c:pt idx="95">
                        <c:v>45752</c:v>
                      </c:pt>
                      <c:pt idx="96">
                        <c:v>45753</c:v>
                      </c:pt>
                      <c:pt idx="97">
                        <c:v>45754</c:v>
                      </c:pt>
                      <c:pt idx="98">
                        <c:v>45755</c:v>
                      </c:pt>
                      <c:pt idx="99">
                        <c:v>45756</c:v>
                      </c:pt>
                      <c:pt idx="100">
                        <c:v>45757</c:v>
                      </c:pt>
                      <c:pt idx="101">
                        <c:v>45758</c:v>
                      </c:pt>
                      <c:pt idx="102">
                        <c:v>45759</c:v>
                      </c:pt>
                      <c:pt idx="103">
                        <c:v>45760</c:v>
                      </c:pt>
                      <c:pt idx="104">
                        <c:v>45761</c:v>
                      </c:pt>
                      <c:pt idx="105">
                        <c:v>45762</c:v>
                      </c:pt>
                      <c:pt idx="106">
                        <c:v>45763</c:v>
                      </c:pt>
                      <c:pt idx="107">
                        <c:v>45764</c:v>
                      </c:pt>
                      <c:pt idx="108">
                        <c:v>45765</c:v>
                      </c:pt>
                      <c:pt idx="109">
                        <c:v>45766</c:v>
                      </c:pt>
                      <c:pt idx="110">
                        <c:v>45767</c:v>
                      </c:pt>
                      <c:pt idx="111">
                        <c:v>45768</c:v>
                      </c:pt>
                      <c:pt idx="112">
                        <c:v>45769</c:v>
                      </c:pt>
                      <c:pt idx="113">
                        <c:v>45770</c:v>
                      </c:pt>
                      <c:pt idx="114">
                        <c:v>45771</c:v>
                      </c:pt>
                      <c:pt idx="115">
                        <c:v>45772</c:v>
                      </c:pt>
                      <c:pt idx="116">
                        <c:v>45773</c:v>
                      </c:pt>
                      <c:pt idx="117">
                        <c:v>45774</c:v>
                      </c:pt>
                      <c:pt idx="118">
                        <c:v>45775</c:v>
                      </c:pt>
                      <c:pt idx="119">
                        <c:v>45776</c:v>
                      </c:pt>
                      <c:pt idx="120">
                        <c:v>45777</c:v>
                      </c:pt>
                      <c:pt idx="121">
                        <c:v>45778</c:v>
                      </c:pt>
                      <c:pt idx="122">
                        <c:v>45779</c:v>
                      </c:pt>
                      <c:pt idx="123">
                        <c:v>45780</c:v>
                      </c:pt>
                      <c:pt idx="124">
                        <c:v>45781</c:v>
                      </c:pt>
                      <c:pt idx="125">
                        <c:v>45782</c:v>
                      </c:pt>
                      <c:pt idx="126">
                        <c:v>45783</c:v>
                      </c:pt>
                      <c:pt idx="127">
                        <c:v>45784</c:v>
                      </c:pt>
                      <c:pt idx="128">
                        <c:v>45785</c:v>
                      </c:pt>
                      <c:pt idx="129">
                        <c:v>45786</c:v>
                      </c:pt>
                      <c:pt idx="130">
                        <c:v>45787</c:v>
                      </c:pt>
                      <c:pt idx="131">
                        <c:v>45788</c:v>
                      </c:pt>
                      <c:pt idx="132">
                        <c:v>45789</c:v>
                      </c:pt>
                      <c:pt idx="133">
                        <c:v>45790</c:v>
                      </c:pt>
                      <c:pt idx="134">
                        <c:v>45791</c:v>
                      </c:pt>
                      <c:pt idx="135">
                        <c:v>45792</c:v>
                      </c:pt>
                      <c:pt idx="136">
                        <c:v>45793</c:v>
                      </c:pt>
                      <c:pt idx="137">
                        <c:v>45794</c:v>
                      </c:pt>
                      <c:pt idx="138">
                        <c:v>45795</c:v>
                      </c:pt>
                      <c:pt idx="139">
                        <c:v>45796</c:v>
                      </c:pt>
                      <c:pt idx="140">
                        <c:v>45797</c:v>
                      </c:pt>
                      <c:pt idx="141">
                        <c:v>45798</c:v>
                      </c:pt>
                      <c:pt idx="142">
                        <c:v>45799</c:v>
                      </c:pt>
                      <c:pt idx="143">
                        <c:v>45800</c:v>
                      </c:pt>
                      <c:pt idx="144">
                        <c:v>45801</c:v>
                      </c:pt>
                      <c:pt idx="145">
                        <c:v>45802</c:v>
                      </c:pt>
                      <c:pt idx="146">
                        <c:v>45803</c:v>
                      </c:pt>
                      <c:pt idx="147">
                        <c:v>45804</c:v>
                      </c:pt>
                      <c:pt idx="148">
                        <c:v>45805</c:v>
                      </c:pt>
                      <c:pt idx="149">
                        <c:v>45806</c:v>
                      </c:pt>
                      <c:pt idx="150">
                        <c:v>45807</c:v>
                      </c:pt>
                      <c:pt idx="151">
                        <c:v>45808</c:v>
                      </c:pt>
                      <c:pt idx="152">
                        <c:v>45809</c:v>
                      </c:pt>
                      <c:pt idx="153">
                        <c:v>45810</c:v>
                      </c:pt>
                      <c:pt idx="154">
                        <c:v>45811</c:v>
                      </c:pt>
                      <c:pt idx="155">
                        <c:v>45812</c:v>
                      </c:pt>
                      <c:pt idx="156">
                        <c:v>45813</c:v>
                      </c:pt>
                      <c:pt idx="157">
                        <c:v>45814</c:v>
                      </c:pt>
                      <c:pt idx="158">
                        <c:v>45815</c:v>
                      </c:pt>
                      <c:pt idx="159">
                        <c:v>45816</c:v>
                      </c:pt>
                      <c:pt idx="160">
                        <c:v>45817</c:v>
                      </c:pt>
                      <c:pt idx="161">
                        <c:v>45818</c:v>
                      </c:pt>
                      <c:pt idx="162">
                        <c:v>45819</c:v>
                      </c:pt>
                      <c:pt idx="163">
                        <c:v>45820</c:v>
                      </c:pt>
                      <c:pt idx="164">
                        <c:v>45821</c:v>
                      </c:pt>
                      <c:pt idx="165">
                        <c:v>45822</c:v>
                      </c:pt>
                      <c:pt idx="166">
                        <c:v>45823</c:v>
                      </c:pt>
                      <c:pt idx="167">
                        <c:v>45824</c:v>
                      </c:pt>
                      <c:pt idx="168">
                        <c:v>45825</c:v>
                      </c:pt>
                      <c:pt idx="169">
                        <c:v>45826</c:v>
                      </c:pt>
                      <c:pt idx="170">
                        <c:v>45827</c:v>
                      </c:pt>
                      <c:pt idx="171">
                        <c:v>45828</c:v>
                      </c:pt>
                      <c:pt idx="172">
                        <c:v>45829</c:v>
                      </c:pt>
                      <c:pt idx="173">
                        <c:v>45830</c:v>
                      </c:pt>
                      <c:pt idx="174">
                        <c:v>45831</c:v>
                      </c:pt>
                      <c:pt idx="175">
                        <c:v>45832</c:v>
                      </c:pt>
                      <c:pt idx="176">
                        <c:v>45833</c:v>
                      </c:pt>
                      <c:pt idx="177">
                        <c:v>45834</c:v>
                      </c:pt>
                      <c:pt idx="178">
                        <c:v>45835</c:v>
                      </c:pt>
                      <c:pt idx="179">
                        <c:v>45836</c:v>
                      </c:pt>
                      <c:pt idx="180">
                        <c:v>45837</c:v>
                      </c:pt>
                      <c:pt idx="181">
                        <c:v>45838</c:v>
                      </c:pt>
                      <c:pt idx="182">
                        <c:v>45839</c:v>
                      </c:pt>
                      <c:pt idx="183">
                        <c:v>45840</c:v>
                      </c:pt>
                      <c:pt idx="184">
                        <c:v>45841</c:v>
                      </c:pt>
                      <c:pt idx="185">
                        <c:v>45842</c:v>
                      </c:pt>
                      <c:pt idx="186">
                        <c:v>45843</c:v>
                      </c:pt>
                      <c:pt idx="187">
                        <c:v>45844</c:v>
                      </c:pt>
                      <c:pt idx="188">
                        <c:v>45845</c:v>
                      </c:pt>
                      <c:pt idx="189">
                        <c:v>45846</c:v>
                      </c:pt>
                      <c:pt idx="190">
                        <c:v>45847</c:v>
                      </c:pt>
                      <c:pt idx="191">
                        <c:v>45848</c:v>
                      </c:pt>
                      <c:pt idx="192">
                        <c:v>45849</c:v>
                      </c:pt>
                      <c:pt idx="193">
                        <c:v>45850</c:v>
                      </c:pt>
                      <c:pt idx="194">
                        <c:v>45851</c:v>
                      </c:pt>
                      <c:pt idx="195">
                        <c:v>45852</c:v>
                      </c:pt>
                      <c:pt idx="196">
                        <c:v>45853</c:v>
                      </c:pt>
                      <c:pt idx="197">
                        <c:v>45854</c:v>
                      </c:pt>
                      <c:pt idx="198">
                        <c:v>45855</c:v>
                      </c:pt>
                      <c:pt idx="199">
                        <c:v>45856</c:v>
                      </c:pt>
                      <c:pt idx="200">
                        <c:v>45857</c:v>
                      </c:pt>
                      <c:pt idx="201">
                        <c:v>45858</c:v>
                      </c:pt>
                      <c:pt idx="202">
                        <c:v>45859</c:v>
                      </c:pt>
                      <c:pt idx="203">
                        <c:v>45860</c:v>
                      </c:pt>
                      <c:pt idx="204">
                        <c:v>45861</c:v>
                      </c:pt>
                      <c:pt idx="205">
                        <c:v>45862</c:v>
                      </c:pt>
                      <c:pt idx="206">
                        <c:v>45863</c:v>
                      </c:pt>
                      <c:pt idx="207">
                        <c:v>45864</c:v>
                      </c:pt>
                      <c:pt idx="208">
                        <c:v>45865</c:v>
                      </c:pt>
                      <c:pt idx="209">
                        <c:v>45866</c:v>
                      </c:pt>
                      <c:pt idx="210">
                        <c:v>45867</c:v>
                      </c:pt>
                      <c:pt idx="211">
                        <c:v>45868</c:v>
                      </c:pt>
                      <c:pt idx="212">
                        <c:v>45869</c:v>
                      </c:pt>
                      <c:pt idx="213">
                        <c:v>45870</c:v>
                      </c:pt>
                      <c:pt idx="214">
                        <c:v>45871</c:v>
                      </c:pt>
                      <c:pt idx="215">
                        <c:v>45872</c:v>
                      </c:pt>
                      <c:pt idx="216">
                        <c:v>45873</c:v>
                      </c:pt>
                      <c:pt idx="217">
                        <c:v>45874</c:v>
                      </c:pt>
                      <c:pt idx="218">
                        <c:v>45875</c:v>
                      </c:pt>
                      <c:pt idx="219">
                        <c:v>45876</c:v>
                      </c:pt>
                      <c:pt idx="220">
                        <c:v>45877</c:v>
                      </c:pt>
                      <c:pt idx="221">
                        <c:v>45878</c:v>
                      </c:pt>
                      <c:pt idx="222">
                        <c:v>45879</c:v>
                      </c:pt>
                      <c:pt idx="223">
                        <c:v>45880</c:v>
                      </c:pt>
                      <c:pt idx="224">
                        <c:v>45881</c:v>
                      </c:pt>
                      <c:pt idx="225">
                        <c:v>45882</c:v>
                      </c:pt>
                      <c:pt idx="226">
                        <c:v>45883</c:v>
                      </c:pt>
                      <c:pt idx="227">
                        <c:v>45884</c:v>
                      </c:pt>
                      <c:pt idx="228">
                        <c:v>45885</c:v>
                      </c:pt>
                      <c:pt idx="229">
                        <c:v>45886</c:v>
                      </c:pt>
                      <c:pt idx="230">
                        <c:v>45887</c:v>
                      </c:pt>
                      <c:pt idx="231">
                        <c:v>45888</c:v>
                      </c:pt>
                      <c:pt idx="232">
                        <c:v>45889</c:v>
                      </c:pt>
                      <c:pt idx="233">
                        <c:v>45890</c:v>
                      </c:pt>
                      <c:pt idx="234">
                        <c:v>45891</c:v>
                      </c:pt>
                      <c:pt idx="235">
                        <c:v>45892</c:v>
                      </c:pt>
                      <c:pt idx="236">
                        <c:v>45893</c:v>
                      </c:pt>
                      <c:pt idx="237">
                        <c:v>45894</c:v>
                      </c:pt>
                      <c:pt idx="238">
                        <c:v>45895</c:v>
                      </c:pt>
                      <c:pt idx="239">
                        <c:v>45896</c:v>
                      </c:pt>
                      <c:pt idx="240">
                        <c:v>45897</c:v>
                      </c:pt>
                      <c:pt idx="241">
                        <c:v>45898</c:v>
                      </c:pt>
                      <c:pt idx="242">
                        <c:v>45899</c:v>
                      </c:pt>
                      <c:pt idx="243">
                        <c:v>45900</c:v>
                      </c:pt>
                      <c:pt idx="244">
                        <c:v>45901</c:v>
                      </c:pt>
                      <c:pt idx="245">
                        <c:v>45902</c:v>
                      </c:pt>
                      <c:pt idx="246">
                        <c:v>45903</c:v>
                      </c:pt>
                      <c:pt idx="247">
                        <c:v>45904</c:v>
                      </c:pt>
                      <c:pt idx="248">
                        <c:v>45905</c:v>
                      </c:pt>
                      <c:pt idx="249">
                        <c:v>45906</c:v>
                      </c:pt>
                      <c:pt idx="250">
                        <c:v>45907</c:v>
                      </c:pt>
                      <c:pt idx="251">
                        <c:v>45908</c:v>
                      </c:pt>
                      <c:pt idx="252">
                        <c:v>45909</c:v>
                      </c:pt>
                      <c:pt idx="253">
                        <c:v>45910</c:v>
                      </c:pt>
                      <c:pt idx="254">
                        <c:v>45911</c:v>
                      </c:pt>
                      <c:pt idx="255">
                        <c:v>45912</c:v>
                      </c:pt>
                      <c:pt idx="256">
                        <c:v>45913</c:v>
                      </c:pt>
                      <c:pt idx="257">
                        <c:v>45914</c:v>
                      </c:pt>
                      <c:pt idx="258">
                        <c:v>45915</c:v>
                      </c:pt>
                      <c:pt idx="259">
                        <c:v>45916</c:v>
                      </c:pt>
                      <c:pt idx="260">
                        <c:v>45917</c:v>
                      </c:pt>
                      <c:pt idx="261">
                        <c:v>45918</c:v>
                      </c:pt>
                      <c:pt idx="262">
                        <c:v>45919</c:v>
                      </c:pt>
                      <c:pt idx="263">
                        <c:v>45920</c:v>
                      </c:pt>
                      <c:pt idx="264">
                        <c:v>45921</c:v>
                      </c:pt>
                      <c:pt idx="265">
                        <c:v>45922</c:v>
                      </c:pt>
                      <c:pt idx="266">
                        <c:v>45923</c:v>
                      </c:pt>
                      <c:pt idx="267">
                        <c:v>45924</c:v>
                      </c:pt>
                      <c:pt idx="268">
                        <c:v>45925</c:v>
                      </c:pt>
                      <c:pt idx="269">
                        <c:v>45926</c:v>
                      </c:pt>
                      <c:pt idx="270">
                        <c:v>45927</c:v>
                      </c:pt>
                      <c:pt idx="271">
                        <c:v>45928</c:v>
                      </c:pt>
                      <c:pt idx="272">
                        <c:v>45929</c:v>
                      </c:pt>
                      <c:pt idx="273">
                        <c:v>45930</c:v>
                      </c:pt>
                      <c:pt idx="274">
                        <c:v>45931</c:v>
                      </c:pt>
                      <c:pt idx="275">
                        <c:v>45932</c:v>
                      </c:pt>
                      <c:pt idx="276">
                        <c:v>45933</c:v>
                      </c:pt>
                      <c:pt idx="277">
                        <c:v>45934</c:v>
                      </c:pt>
                      <c:pt idx="278">
                        <c:v>45935</c:v>
                      </c:pt>
                      <c:pt idx="279">
                        <c:v>45936</c:v>
                      </c:pt>
                      <c:pt idx="280">
                        <c:v>45937</c:v>
                      </c:pt>
                      <c:pt idx="281">
                        <c:v>45938</c:v>
                      </c:pt>
                      <c:pt idx="282">
                        <c:v>45939</c:v>
                      </c:pt>
                      <c:pt idx="283">
                        <c:v>45940</c:v>
                      </c:pt>
                      <c:pt idx="284">
                        <c:v>45941</c:v>
                      </c:pt>
                      <c:pt idx="285">
                        <c:v>45942</c:v>
                      </c:pt>
                      <c:pt idx="286">
                        <c:v>45943</c:v>
                      </c:pt>
                      <c:pt idx="287">
                        <c:v>45944</c:v>
                      </c:pt>
                      <c:pt idx="288">
                        <c:v>45945</c:v>
                      </c:pt>
                      <c:pt idx="289">
                        <c:v>45946</c:v>
                      </c:pt>
                      <c:pt idx="290">
                        <c:v>45947</c:v>
                      </c:pt>
                      <c:pt idx="291">
                        <c:v>45948</c:v>
                      </c:pt>
                      <c:pt idx="292">
                        <c:v>45949</c:v>
                      </c:pt>
                      <c:pt idx="293">
                        <c:v>45950</c:v>
                      </c:pt>
                      <c:pt idx="294">
                        <c:v>45951</c:v>
                      </c:pt>
                      <c:pt idx="295">
                        <c:v>45952</c:v>
                      </c:pt>
                      <c:pt idx="296">
                        <c:v>45953</c:v>
                      </c:pt>
                      <c:pt idx="297">
                        <c:v>45954</c:v>
                      </c:pt>
                      <c:pt idx="298">
                        <c:v>45955</c:v>
                      </c:pt>
                      <c:pt idx="299">
                        <c:v>45956</c:v>
                      </c:pt>
                      <c:pt idx="300">
                        <c:v>45957</c:v>
                      </c:pt>
                      <c:pt idx="301">
                        <c:v>45958</c:v>
                      </c:pt>
                      <c:pt idx="302">
                        <c:v>45959</c:v>
                      </c:pt>
                      <c:pt idx="303">
                        <c:v>45960</c:v>
                      </c:pt>
                      <c:pt idx="304">
                        <c:v>45961</c:v>
                      </c:pt>
                      <c:pt idx="305">
                        <c:v>45962</c:v>
                      </c:pt>
                      <c:pt idx="306">
                        <c:v>45963</c:v>
                      </c:pt>
                      <c:pt idx="307">
                        <c:v>45964</c:v>
                      </c:pt>
                      <c:pt idx="308">
                        <c:v>45965</c:v>
                      </c:pt>
                      <c:pt idx="309">
                        <c:v>45966</c:v>
                      </c:pt>
                      <c:pt idx="310">
                        <c:v>45967</c:v>
                      </c:pt>
                      <c:pt idx="311">
                        <c:v>45968</c:v>
                      </c:pt>
                      <c:pt idx="312">
                        <c:v>45969</c:v>
                      </c:pt>
                      <c:pt idx="313">
                        <c:v>45970</c:v>
                      </c:pt>
                      <c:pt idx="314">
                        <c:v>45971</c:v>
                      </c:pt>
                      <c:pt idx="315">
                        <c:v>45972</c:v>
                      </c:pt>
                      <c:pt idx="316">
                        <c:v>45973</c:v>
                      </c:pt>
                      <c:pt idx="317">
                        <c:v>45974</c:v>
                      </c:pt>
                      <c:pt idx="318">
                        <c:v>45975</c:v>
                      </c:pt>
                      <c:pt idx="319">
                        <c:v>45976</c:v>
                      </c:pt>
                      <c:pt idx="320">
                        <c:v>45977</c:v>
                      </c:pt>
                      <c:pt idx="321">
                        <c:v>45978</c:v>
                      </c:pt>
                      <c:pt idx="322">
                        <c:v>45979</c:v>
                      </c:pt>
                      <c:pt idx="323">
                        <c:v>45980</c:v>
                      </c:pt>
                      <c:pt idx="324">
                        <c:v>45981</c:v>
                      </c:pt>
                      <c:pt idx="325">
                        <c:v>45982</c:v>
                      </c:pt>
                      <c:pt idx="326">
                        <c:v>45983</c:v>
                      </c:pt>
                      <c:pt idx="327">
                        <c:v>45984</c:v>
                      </c:pt>
                      <c:pt idx="328">
                        <c:v>45985</c:v>
                      </c:pt>
                      <c:pt idx="329">
                        <c:v>45986</c:v>
                      </c:pt>
                      <c:pt idx="330">
                        <c:v>45987</c:v>
                      </c:pt>
                      <c:pt idx="331">
                        <c:v>45988</c:v>
                      </c:pt>
                      <c:pt idx="332">
                        <c:v>45989</c:v>
                      </c:pt>
                      <c:pt idx="333">
                        <c:v>45990</c:v>
                      </c:pt>
                      <c:pt idx="334">
                        <c:v>45991</c:v>
                      </c:pt>
                      <c:pt idx="335">
                        <c:v>45992</c:v>
                      </c:pt>
                      <c:pt idx="336">
                        <c:v>45993</c:v>
                      </c:pt>
                      <c:pt idx="337">
                        <c:v>45994</c:v>
                      </c:pt>
                      <c:pt idx="338">
                        <c:v>45995</c:v>
                      </c:pt>
                      <c:pt idx="339">
                        <c:v>45996</c:v>
                      </c:pt>
                      <c:pt idx="340">
                        <c:v>45997</c:v>
                      </c:pt>
                      <c:pt idx="341">
                        <c:v>45998</c:v>
                      </c:pt>
                      <c:pt idx="342">
                        <c:v>45999</c:v>
                      </c:pt>
                      <c:pt idx="343">
                        <c:v>46000</c:v>
                      </c:pt>
                      <c:pt idx="344">
                        <c:v>46001</c:v>
                      </c:pt>
                      <c:pt idx="345">
                        <c:v>46002</c:v>
                      </c:pt>
                      <c:pt idx="346">
                        <c:v>46003</c:v>
                      </c:pt>
                      <c:pt idx="347">
                        <c:v>46004</c:v>
                      </c:pt>
                      <c:pt idx="348">
                        <c:v>46005</c:v>
                      </c:pt>
                      <c:pt idx="349">
                        <c:v>46006</c:v>
                      </c:pt>
                      <c:pt idx="350">
                        <c:v>46007</c:v>
                      </c:pt>
                      <c:pt idx="351">
                        <c:v>46008</c:v>
                      </c:pt>
                      <c:pt idx="352">
                        <c:v>46009</c:v>
                      </c:pt>
                      <c:pt idx="353">
                        <c:v>46010</c:v>
                      </c:pt>
                      <c:pt idx="354">
                        <c:v>46011</c:v>
                      </c:pt>
                      <c:pt idx="355">
                        <c:v>46012</c:v>
                      </c:pt>
                      <c:pt idx="356">
                        <c:v>46013</c:v>
                      </c:pt>
                      <c:pt idx="357">
                        <c:v>46014</c:v>
                      </c:pt>
                      <c:pt idx="358">
                        <c:v>46015</c:v>
                      </c:pt>
                      <c:pt idx="359">
                        <c:v>46016</c:v>
                      </c:pt>
                      <c:pt idx="360">
                        <c:v>46017</c:v>
                      </c:pt>
                      <c:pt idx="361">
                        <c:v>46018</c:v>
                      </c:pt>
                      <c:pt idx="362">
                        <c:v>46019</c:v>
                      </c:pt>
                      <c:pt idx="363">
                        <c:v>46020</c:v>
                      </c:pt>
                      <c:pt idx="364">
                        <c:v>46021</c:v>
                      </c:pt>
                      <c:pt idx="365">
                        <c:v>46022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'Daily Running Totals'!$H$2:$H$367</c15:sqref>
                        </c15:formulaRef>
                      </c:ext>
                    </c:extLst>
                    <c:numCache>
                      <c:formatCode>0.0</c:formatCode>
                      <c:ptCount val="366"/>
                      <c:pt idx="0">
                        <c:v>39.94646827906368</c:v>
                      </c:pt>
                      <c:pt idx="1">
                        <c:v>30.94646827906368</c:v>
                      </c:pt>
                      <c:pt idx="2">
                        <c:v>21.94646827906368</c:v>
                      </c:pt>
                      <c:pt idx="3">
                        <c:v>15.305944348126621</c:v>
                      </c:pt>
                      <c:pt idx="4">
                        <c:v>8.2891532853245344</c:v>
                      </c:pt>
                      <c:pt idx="5">
                        <c:v>4.5969130069016941</c:v>
                      </c:pt>
                      <c:pt idx="6">
                        <c:v>-4.0600920128450273</c:v>
                      </c:pt>
                      <c:pt idx="7">
                        <c:v>-9</c:v>
                      </c:pt>
                      <c:pt idx="8">
                        <c:v>17.052119443416561</c:v>
                      </c:pt>
                      <c:pt idx="9">
                        <c:v>9.3825350057333363</c:v>
                      </c:pt>
                      <c:pt idx="10">
                        <c:v>1.5036591714620249</c:v>
                      </c:pt>
                      <c:pt idx="11">
                        <c:v>-5.1804754918814053</c:v>
                      </c:pt>
                      <c:pt idx="12">
                        <c:v>21.422056295871652</c:v>
                      </c:pt>
                      <c:pt idx="13">
                        <c:v>18.472800160646351</c:v>
                      </c:pt>
                      <c:pt idx="14">
                        <c:v>10.323198468759568</c:v>
                      </c:pt>
                      <c:pt idx="15">
                        <c:v>2.1712123129515959</c:v>
                      </c:pt>
                      <c:pt idx="16">
                        <c:v>22.308478038087284</c:v>
                      </c:pt>
                      <c:pt idx="17">
                        <c:v>13.792654608785902</c:v>
                      </c:pt>
                      <c:pt idx="18">
                        <c:v>9.9073110803959707</c:v>
                      </c:pt>
                      <c:pt idx="19">
                        <c:v>6.6890184089539284</c:v>
                      </c:pt>
                      <c:pt idx="20">
                        <c:v>9.3996460971234086</c:v>
                      </c:pt>
                      <c:pt idx="21">
                        <c:v>2.3290302658078836</c:v>
                      </c:pt>
                      <c:pt idx="22">
                        <c:v>-5.1167541866006694</c:v>
                      </c:pt>
                      <c:pt idx="23">
                        <c:v>-8.0884716734290123</c:v>
                      </c:pt>
                      <c:pt idx="24">
                        <c:v>-9</c:v>
                      </c:pt>
                      <c:pt idx="25">
                        <c:v>-9</c:v>
                      </c:pt>
                      <c:pt idx="26">
                        <c:v>-9</c:v>
                      </c:pt>
                      <c:pt idx="27">
                        <c:v>-9</c:v>
                      </c:pt>
                      <c:pt idx="28">
                        <c:v>-9</c:v>
                      </c:pt>
                      <c:pt idx="29">
                        <c:v>-7.7409288956969986</c:v>
                      </c:pt>
                      <c:pt idx="30">
                        <c:v>-9</c:v>
                      </c:pt>
                      <c:pt idx="31">
                        <c:v>-3.9539001542329872</c:v>
                      </c:pt>
                      <c:pt idx="32">
                        <c:v>-7.1417919704318082</c:v>
                      </c:pt>
                      <c:pt idx="33">
                        <c:v>16.696180651187863</c:v>
                      </c:pt>
                      <c:pt idx="34">
                        <c:v>16.796360079646067</c:v>
                      </c:pt>
                      <c:pt idx="35">
                        <c:v>28.268827169537428</c:v>
                      </c:pt>
                      <c:pt idx="36">
                        <c:v>50</c:v>
                      </c:pt>
                      <c:pt idx="37">
                        <c:v>43.904976959228513</c:v>
                      </c:pt>
                      <c:pt idx="38">
                        <c:v>47.371453647613514</c:v>
                      </c:pt>
                      <c:pt idx="39">
                        <c:v>44.642056527733793</c:v>
                      </c:pt>
                      <c:pt idx="40">
                        <c:v>50</c:v>
                      </c:pt>
                      <c:pt idx="41">
                        <c:v>50</c:v>
                      </c:pt>
                      <c:pt idx="42">
                        <c:v>47.948981292247765</c:v>
                      </c:pt>
                      <c:pt idx="43">
                        <c:v>44.640864748954762</c:v>
                      </c:pt>
                      <c:pt idx="44">
                        <c:v>44.098730227351176</c:v>
                      </c:pt>
                      <c:pt idx="45">
                        <c:v>50</c:v>
                      </c:pt>
                      <c:pt idx="46">
                        <c:v>42.031968566700812</c:v>
                      </c:pt>
                      <c:pt idx="47">
                        <c:v>50</c:v>
                      </c:pt>
                      <c:pt idx="48">
                        <c:v>46.516032006144513</c:v>
                      </c:pt>
                      <c:pt idx="49">
                        <c:v>38.188454866409288</c:v>
                      </c:pt>
                      <c:pt idx="50">
                        <c:v>30.13999128773807</c:v>
                      </c:pt>
                      <c:pt idx="51">
                        <c:v>23.389176197499019</c:v>
                      </c:pt>
                      <c:pt idx="52">
                        <c:v>14.972586925178748</c:v>
                      </c:pt>
                      <c:pt idx="53">
                        <c:v>5.9725869251787476</c:v>
                      </c:pt>
                      <c:pt idx="54">
                        <c:v>1.4629171369969587</c:v>
                      </c:pt>
                      <c:pt idx="55">
                        <c:v>-7.4731020037364466</c:v>
                      </c:pt>
                      <c:pt idx="56">
                        <c:v>-4.5185953697562233</c:v>
                      </c:pt>
                      <c:pt idx="57">
                        <c:v>-0.21063505232334734</c:v>
                      </c:pt>
                      <c:pt idx="58">
                        <c:v>-3.7536852291226452</c:v>
                      </c:pt>
                      <c:pt idx="59">
                        <c:v>-3.7536852291226452</c:v>
                      </c:pt>
                      <c:pt idx="60">
                        <c:v>-4.9762433168292137</c:v>
                      </c:pt>
                      <c:pt idx="61">
                        <c:v>-1.145477886199961</c:v>
                      </c:pt>
                      <c:pt idx="62">
                        <c:v>0.43164403975009158</c:v>
                      </c:pt>
                      <c:pt idx="63">
                        <c:v>-5.5027172416448797</c:v>
                      </c:pt>
                      <c:pt idx="64">
                        <c:v>-8.8804823366459456</c:v>
                      </c:pt>
                      <c:pt idx="65">
                        <c:v>0.85737110674380546</c:v>
                      </c:pt>
                      <c:pt idx="66">
                        <c:v>11.247119384407895</c:v>
                      </c:pt>
                      <c:pt idx="67">
                        <c:v>2.4656887550464752</c:v>
                      </c:pt>
                      <c:pt idx="68">
                        <c:v>1.4220975412241046</c:v>
                      </c:pt>
                      <c:pt idx="69">
                        <c:v>16.316228641401846</c:v>
                      </c:pt>
                      <c:pt idx="70">
                        <c:v>7.316228641401846</c:v>
                      </c:pt>
                      <c:pt idx="71">
                        <c:v>-1.683771358598154</c:v>
                      </c:pt>
                      <c:pt idx="72">
                        <c:v>-6.5994875255227159</c:v>
                      </c:pt>
                      <c:pt idx="73">
                        <c:v>-7.440682114362728</c:v>
                      </c:pt>
                      <c:pt idx="74">
                        <c:v>2.2611468386650042</c:v>
                      </c:pt>
                      <c:pt idx="75">
                        <c:v>-4.1912385235727001</c:v>
                      </c:pt>
                      <c:pt idx="76">
                        <c:v>-9</c:v>
                      </c:pt>
                      <c:pt idx="77">
                        <c:v>8.6713333690165442</c:v>
                      </c:pt>
                      <c:pt idx="78">
                        <c:v>9.6834803992508682</c:v>
                      </c:pt>
                      <c:pt idx="79">
                        <c:v>1.1982573213054568</c:v>
                      </c:pt>
                      <c:pt idx="80">
                        <c:v>-7.8017426786945432</c:v>
                      </c:pt>
                      <c:pt idx="81">
                        <c:v>6.7081185543536979</c:v>
                      </c:pt>
                      <c:pt idx="82">
                        <c:v>5.4688152283429918</c:v>
                      </c:pt>
                      <c:pt idx="83">
                        <c:v>2.2276382875442202</c:v>
                      </c:pt>
                      <c:pt idx="84">
                        <c:v>-2.7677268952131637</c:v>
                      </c:pt>
                      <c:pt idx="85">
                        <c:v>-8.8713720662333078</c:v>
                      </c:pt>
                      <c:pt idx="86">
                        <c:v>0.23885935306548411</c:v>
                      </c:pt>
                      <c:pt idx="87">
                        <c:v>-5.7910996386408957</c:v>
                      </c:pt>
                      <c:pt idx="88">
                        <c:v>17.688440401554008</c:v>
                      </c:pt>
                      <c:pt idx="89">
                        <c:v>35.839402413368106</c:v>
                      </c:pt>
                      <c:pt idx="90">
                        <c:v>26.839402413368106</c:v>
                      </c:pt>
                      <c:pt idx="91">
                        <c:v>30.391578111648435</c:v>
                      </c:pt>
                      <c:pt idx="92">
                        <c:v>50</c:v>
                      </c:pt>
                      <c:pt idx="93">
                        <c:v>50</c:v>
                      </c:pt>
                      <c:pt idx="94">
                        <c:v>44.450320827066896</c:v>
                      </c:pt>
                      <c:pt idx="95">
                        <c:v>50</c:v>
                      </c:pt>
                      <c:pt idx="96">
                        <c:v>50</c:v>
                      </c:pt>
                      <c:pt idx="97">
                        <c:v>50</c:v>
                      </c:pt>
                      <c:pt idx="98">
                        <c:v>48.115617323517796</c:v>
                      </c:pt>
                      <c:pt idx="99">
                        <c:v>40.882102366387834</c:v>
                      </c:pt>
                      <c:pt idx="100">
                        <c:v>43.151786830127222</c:v>
                      </c:pt>
                      <c:pt idx="101">
                        <c:v>37.05155413389204</c:v>
                      </c:pt>
                      <c:pt idx="102">
                        <c:v>36.031121534705129</c:v>
                      </c:pt>
                      <c:pt idx="103">
                        <c:v>31.93399216562506</c:v>
                      </c:pt>
                      <c:pt idx="104">
                        <c:v>23.888193447887865</c:v>
                      </c:pt>
                      <c:pt idx="105">
                        <c:v>14.888193447887865</c:v>
                      </c:pt>
                      <c:pt idx="106">
                        <c:v>7.6008850298821535</c:v>
                      </c:pt>
                      <c:pt idx="107">
                        <c:v>0.23540660470718855</c:v>
                      </c:pt>
                      <c:pt idx="108">
                        <c:v>-1.9301209747851544E-2</c:v>
                      </c:pt>
                      <c:pt idx="109">
                        <c:v>-6.7026766924560128</c:v>
                      </c:pt>
                      <c:pt idx="110">
                        <c:v>19.466742625236506</c:v>
                      </c:pt>
                      <c:pt idx="111">
                        <c:v>13.431430995762334</c:v>
                      </c:pt>
                      <c:pt idx="112">
                        <c:v>20.582447403967265</c:v>
                      </c:pt>
                      <c:pt idx="113">
                        <c:v>22.80056786566961</c:v>
                      </c:pt>
                      <c:pt idx="114">
                        <c:v>16.123433686941738</c:v>
                      </c:pt>
                      <c:pt idx="115">
                        <c:v>10.39732080593692</c:v>
                      </c:pt>
                      <c:pt idx="116">
                        <c:v>19.324411108642565</c:v>
                      </c:pt>
                      <c:pt idx="117">
                        <c:v>12.745746228396637</c:v>
                      </c:pt>
                      <c:pt idx="118">
                        <c:v>17.051116555630905</c:v>
                      </c:pt>
                      <c:pt idx="119">
                        <c:v>33.363058892190068</c:v>
                      </c:pt>
                      <c:pt idx="120">
                        <c:v>33.186817055046163</c:v>
                      </c:pt>
                      <c:pt idx="121">
                        <c:v>28.388254910409053</c:v>
                      </c:pt>
                      <c:pt idx="122">
                        <c:v>26.244308033287126</c:v>
                      </c:pt>
                      <c:pt idx="123">
                        <c:v>50</c:v>
                      </c:pt>
                      <c:pt idx="124">
                        <c:v>50</c:v>
                      </c:pt>
                      <c:pt idx="125">
                        <c:v>50</c:v>
                      </c:pt>
                      <c:pt idx="126">
                        <c:v>50</c:v>
                      </c:pt>
                      <c:pt idx="127">
                        <c:v>41</c:v>
                      </c:pt>
                      <c:pt idx="128">
                        <c:v>50</c:v>
                      </c:pt>
                      <c:pt idx="129">
                        <c:v>50</c:v>
                      </c:pt>
                      <c:pt idx="130">
                        <c:v>41</c:v>
                      </c:pt>
                      <c:pt idx="131">
                        <c:v>33.177433050051334</c:v>
                      </c:pt>
                      <c:pt idx="132">
                        <c:v>32.642760720029464</c:v>
                      </c:pt>
                      <c:pt idx="133">
                        <c:v>23.642760720029464</c:v>
                      </c:pt>
                      <c:pt idx="134">
                        <c:v>29.142960896268463</c:v>
                      </c:pt>
                      <c:pt idx="135">
                        <c:v>35.704119462743279</c:v>
                      </c:pt>
                      <c:pt idx="136">
                        <c:v>28.130195269957056</c:v>
                      </c:pt>
                      <c:pt idx="137">
                        <c:v>32.554466195478895</c:v>
                      </c:pt>
                      <c:pt idx="138">
                        <c:v>23.554466195478895</c:v>
                      </c:pt>
                      <c:pt idx="139">
                        <c:v>14.554466195478895</c:v>
                      </c:pt>
                      <c:pt idx="140">
                        <c:v>10.268426217809171</c:v>
                      </c:pt>
                      <c:pt idx="141">
                        <c:v>20.561425503268691</c:v>
                      </c:pt>
                      <c:pt idx="142">
                        <c:v>20.502031516209087</c:v>
                      </c:pt>
                      <c:pt idx="143">
                        <c:v>17.832657270207843</c:v>
                      </c:pt>
                      <c:pt idx="144">
                        <c:v>10.952017798200085</c:v>
                      </c:pt>
                      <c:pt idx="145">
                        <c:v>6.996875989511441</c:v>
                      </c:pt>
                      <c:pt idx="146">
                        <c:v>21.37251129634652</c:v>
                      </c:pt>
                      <c:pt idx="147">
                        <c:v>13.528229836895797</c:v>
                      </c:pt>
                      <c:pt idx="148">
                        <c:v>9.4407254684713688</c:v>
                      </c:pt>
                      <c:pt idx="149">
                        <c:v>50</c:v>
                      </c:pt>
                      <c:pt idx="150">
                        <c:v>50</c:v>
                      </c:pt>
                      <c:pt idx="151">
                        <c:v>41.329741864148531</c:v>
                      </c:pt>
                      <c:pt idx="152">
                        <c:v>32.329741864148531</c:v>
                      </c:pt>
                      <c:pt idx="153">
                        <c:v>24.748889162037514</c:v>
                      </c:pt>
                      <c:pt idx="154">
                        <c:v>15.748889162037514</c:v>
                      </c:pt>
                      <c:pt idx="155">
                        <c:v>7.8977813465334394</c:v>
                      </c:pt>
                      <c:pt idx="156">
                        <c:v>17.121279452536136</c:v>
                      </c:pt>
                      <c:pt idx="157">
                        <c:v>14.285524154994516</c:v>
                      </c:pt>
                      <c:pt idx="158">
                        <c:v>27.196052390429916</c:v>
                      </c:pt>
                      <c:pt idx="159">
                        <c:v>22.478034469280175</c:v>
                      </c:pt>
                      <c:pt idx="160">
                        <c:v>18.154200040492942</c:v>
                      </c:pt>
                      <c:pt idx="161">
                        <c:v>10.326476044822265</c:v>
                      </c:pt>
                      <c:pt idx="162">
                        <c:v>9.5915916945224264</c:v>
                      </c:pt>
                      <c:pt idx="163">
                        <c:v>22.138860960174078</c:v>
                      </c:pt>
                      <c:pt idx="164">
                        <c:v>36.645686242747772</c:v>
                      </c:pt>
                      <c:pt idx="165">
                        <c:v>27.99692332172738</c:v>
                      </c:pt>
                      <c:pt idx="166">
                        <c:v>23.703199094179727</c:v>
                      </c:pt>
                      <c:pt idx="167">
                        <c:v>45.04463790023658</c:v>
                      </c:pt>
                      <c:pt idx="168">
                        <c:v>41.469109590295282</c:v>
                      </c:pt>
                      <c:pt idx="169">
                        <c:v>32.73296209005597</c:v>
                      </c:pt>
                      <c:pt idx="170">
                        <c:v>25.593876293729558</c:v>
                      </c:pt>
                      <c:pt idx="171">
                        <c:v>50</c:v>
                      </c:pt>
                      <c:pt idx="172">
                        <c:v>50</c:v>
                      </c:pt>
                      <c:pt idx="173">
                        <c:v>41.287063925862313</c:v>
                      </c:pt>
                      <c:pt idx="174">
                        <c:v>32.38913278569467</c:v>
                      </c:pt>
                      <c:pt idx="175">
                        <c:v>23.38913278569467</c:v>
                      </c:pt>
                      <c:pt idx="176">
                        <c:v>18.207370965378352</c:v>
                      </c:pt>
                      <c:pt idx="177">
                        <c:v>9.3685262739285751</c:v>
                      </c:pt>
                      <c:pt idx="178">
                        <c:v>8.097037405334401</c:v>
                      </c:pt>
                      <c:pt idx="179">
                        <c:v>0.10898054186253514</c:v>
                      </c:pt>
                      <c:pt idx="180">
                        <c:v>-5.0698022114858272</c:v>
                      </c:pt>
                      <c:pt idx="181">
                        <c:v>2.9610681331157682</c:v>
                      </c:pt>
                      <c:pt idx="182">
                        <c:v>3.35529018580913</c:v>
                      </c:pt>
                      <c:pt idx="183">
                        <c:v>44.864308750033253</c:v>
                      </c:pt>
                      <c:pt idx="184">
                        <c:v>49.320803949236733</c:v>
                      </c:pt>
                      <c:pt idx="185">
                        <c:v>43.177812443375444</c:v>
                      </c:pt>
                      <c:pt idx="186">
                        <c:v>34.224185313298221</c:v>
                      </c:pt>
                      <c:pt idx="187">
                        <c:v>25.224185313298221</c:v>
                      </c:pt>
                      <c:pt idx="188">
                        <c:v>21.346124199642642</c:v>
                      </c:pt>
                      <c:pt idx="189">
                        <c:v>17.493814747645352</c:v>
                      </c:pt>
                      <c:pt idx="190">
                        <c:v>8.4938147476453523</c:v>
                      </c:pt>
                      <c:pt idx="191">
                        <c:v>0.78824379423150681</c:v>
                      </c:pt>
                      <c:pt idx="192">
                        <c:v>11.203961273221955</c:v>
                      </c:pt>
                      <c:pt idx="193">
                        <c:v>2.2039612732219549</c:v>
                      </c:pt>
                      <c:pt idx="194">
                        <c:v>21.479963568239185</c:v>
                      </c:pt>
                      <c:pt idx="195">
                        <c:v>13.810988499833913</c:v>
                      </c:pt>
                      <c:pt idx="196">
                        <c:v>5.9637053802746252</c:v>
                      </c:pt>
                      <c:pt idx="197">
                        <c:v>-2.4792161167276188</c:v>
                      </c:pt>
                      <c:pt idx="198">
                        <c:v>-8.8257566363923257</c:v>
                      </c:pt>
                      <c:pt idx="199">
                        <c:v>-8.4928545567020777</c:v>
                      </c:pt>
                      <c:pt idx="200">
                        <c:v>-8.7404752768389891</c:v>
                      </c:pt>
                      <c:pt idx="201">
                        <c:v>-8.6260069080814716</c:v>
                      </c:pt>
                      <c:pt idx="202">
                        <c:v>-1.3158824533224216</c:v>
                      </c:pt>
                      <c:pt idx="203">
                        <c:v>-9</c:v>
                      </c:pt>
                      <c:pt idx="204">
                        <c:v>-8.445553920641542</c:v>
                      </c:pt>
                      <c:pt idx="205">
                        <c:v>-8.5052672684937711</c:v>
                      </c:pt>
                      <c:pt idx="206">
                        <c:v>-5.6745379051566136</c:v>
                      </c:pt>
                      <c:pt idx="207">
                        <c:v>-2.6653404021263132</c:v>
                      </c:pt>
                      <c:pt idx="208">
                        <c:v>-9</c:v>
                      </c:pt>
                      <c:pt idx="209">
                        <c:v>-7.0813809786736988</c:v>
                      </c:pt>
                      <c:pt idx="210">
                        <c:v>-9</c:v>
                      </c:pt>
                      <c:pt idx="211">
                        <c:v>-8.5159808550775065</c:v>
                      </c:pt>
                      <c:pt idx="212">
                        <c:v>7.40039820313444</c:v>
                      </c:pt>
                      <c:pt idx="213">
                        <c:v>3.9782467335360394E-2</c:v>
                      </c:pt>
                      <c:pt idx="214">
                        <c:v>-1.6621670539678179</c:v>
                      </c:pt>
                      <c:pt idx="215">
                        <c:v>-9</c:v>
                      </c:pt>
                      <c:pt idx="216">
                        <c:v>-9</c:v>
                      </c:pt>
                      <c:pt idx="217">
                        <c:v>-5.6661393892765082</c:v>
                      </c:pt>
                      <c:pt idx="218">
                        <c:v>23.940476238727477</c:v>
                      </c:pt>
                      <c:pt idx="219">
                        <c:v>14.940476238727477</c:v>
                      </c:pt>
                      <c:pt idx="220">
                        <c:v>6.7790060473232536</c:v>
                      </c:pt>
                      <c:pt idx="221">
                        <c:v>-1.6847238532082187</c:v>
                      </c:pt>
                      <c:pt idx="222">
                        <c:v>21.255972182750572</c:v>
                      </c:pt>
                      <c:pt idx="223">
                        <c:v>16.770710732638705</c:v>
                      </c:pt>
                      <c:pt idx="224">
                        <c:v>8.0166562117448628</c:v>
                      </c:pt>
                      <c:pt idx="225">
                        <c:v>11.804695260655002</c:v>
                      </c:pt>
                      <c:pt idx="226">
                        <c:v>3.5427736261299412</c:v>
                      </c:pt>
                      <c:pt idx="227">
                        <c:v>-5.0982514669933767</c:v>
                      </c:pt>
                      <c:pt idx="228">
                        <c:v>-7.612581701874733</c:v>
                      </c:pt>
                      <c:pt idx="229">
                        <c:v>-8.7783675643242898</c:v>
                      </c:pt>
                      <c:pt idx="230">
                        <c:v>-7.640192779004586</c:v>
                      </c:pt>
                      <c:pt idx="231">
                        <c:v>-9</c:v>
                      </c:pt>
                      <c:pt idx="232">
                        <c:v>-7.4745923204720031</c:v>
                      </c:pt>
                      <c:pt idx="233">
                        <c:v>-3.9577032253146207</c:v>
                      </c:pt>
                      <c:pt idx="234">
                        <c:v>-9</c:v>
                      </c:pt>
                      <c:pt idx="235">
                        <c:v>-9</c:v>
                      </c:pt>
                      <c:pt idx="236">
                        <c:v>35.456948804855308</c:v>
                      </c:pt>
                      <c:pt idx="237">
                        <c:v>26.456948804855308</c:v>
                      </c:pt>
                      <c:pt idx="238">
                        <c:v>28.163674820065452</c:v>
                      </c:pt>
                      <c:pt idx="239">
                        <c:v>20.046474273875312</c:v>
                      </c:pt>
                      <c:pt idx="240">
                        <c:v>11.046474273875312</c:v>
                      </c:pt>
                      <c:pt idx="241">
                        <c:v>2.0464742738753117</c:v>
                      </c:pt>
                      <c:pt idx="242">
                        <c:v>-6.9535257261246883</c:v>
                      </c:pt>
                      <c:pt idx="243">
                        <c:v>-9</c:v>
                      </c:pt>
                      <c:pt idx="244">
                        <c:v>-7.1705535225570252</c:v>
                      </c:pt>
                      <c:pt idx="245">
                        <c:v>-8.5382994083315147</c:v>
                      </c:pt>
                      <c:pt idx="246">
                        <c:v>-7.4138229046762021</c:v>
                      </c:pt>
                      <c:pt idx="247">
                        <c:v>-9</c:v>
                      </c:pt>
                      <c:pt idx="248">
                        <c:v>-9</c:v>
                      </c:pt>
                      <c:pt idx="249">
                        <c:v>12.259433945417292</c:v>
                      </c:pt>
                      <c:pt idx="250">
                        <c:v>4.9851217474042144</c:v>
                      </c:pt>
                      <c:pt idx="251">
                        <c:v>0.7332384024559131</c:v>
                      </c:pt>
                      <c:pt idx="252">
                        <c:v>9.0679649613795839</c:v>
                      </c:pt>
                      <c:pt idx="253">
                        <c:v>0.61199810430389157</c:v>
                      </c:pt>
                      <c:pt idx="254">
                        <c:v>-8.3880018956961084</c:v>
                      </c:pt>
                      <c:pt idx="255">
                        <c:v>-9</c:v>
                      </c:pt>
                      <c:pt idx="256">
                        <c:v>-8.6241234470531349</c:v>
                      </c:pt>
                      <c:pt idx="257">
                        <c:v>-9</c:v>
                      </c:pt>
                      <c:pt idx="258">
                        <c:v>-9</c:v>
                      </c:pt>
                      <c:pt idx="259">
                        <c:v>-8.0253609627485272</c:v>
                      </c:pt>
                      <c:pt idx="260">
                        <c:v>17.199894075393654</c:v>
                      </c:pt>
                      <c:pt idx="261">
                        <c:v>8.1998940753936544</c:v>
                      </c:pt>
                      <c:pt idx="262">
                        <c:v>2.5577214896678591</c:v>
                      </c:pt>
                      <c:pt idx="263">
                        <c:v>-2.3401213699579575</c:v>
                      </c:pt>
                      <c:pt idx="264">
                        <c:v>-9</c:v>
                      </c:pt>
                      <c:pt idx="265">
                        <c:v>-8.7979384285770372</c:v>
                      </c:pt>
                      <c:pt idx="266">
                        <c:v>-8.8859675679076471</c:v>
                      </c:pt>
                      <c:pt idx="267">
                        <c:v>-9</c:v>
                      </c:pt>
                      <c:pt idx="268">
                        <c:v>-9</c:v>
                      </c:pt>
                      <c:pt idx="269">
                        <c:v>-9</c:v>
                      </c:pt>
                      <c:pt idx="270">
                        <c:v>-9</c:v>
                      </c:pt>
                      <c:pt idx="271">
                        <c:v>-5.7541567781567702</c:v>
                      </c:pt>
                      <c:pt idx="272">
                        <c:v>13.080981216430597</c:v>
                      </c:pt>
                      <c:pt idx="273">
                        <c:v>9.601217483282019</c:v>
                      </c:pt>
                      <c:pt idx="274">
                        <c:v>6.1858125704526161</c:v>
                      </c:pt>
                      <c:pt idx="275">
                        <c:v>0.24351528704158998</c:v>
                      </c:pt>
                      <c:pt idx="276">
                        <c:v>16.617334426045325</c:v>
                      </c:pt>
                      <c:pt idx="277">
                        <c:v>16.528588721752072</c:v>
                      </c:pt>
                      <c:pt idx="278">
                        <c:v>10.567513956427467</c:v>
                      </c:pt>
                      <c:pt idx="279">
                        <c:v>1.5675139564274669</c:v>
                      </c:pt>
                      <c:pt idx="280">
                        <c:v>-7.2370819243044728</c:v>
                      </c:pt>
                      <c:pt idx="281">
                        <c:v>-1.710108872652059</c:v>
                      </c:pt>
                      <c:pt idx="282">
                        <c:v>-5.4798979988694301</c:v>
                      </c:pt>
                      <c:pt idx="283">
                        <c:v>20.028960664272223</c:v>
                      </c:pt>
                      <c:pt idx="284">
                        <c:v>12.508269299715668</c:v>
                      </c:pt>
                      <c:pt idx="285">
                        <c:v>4.8375659367441219</c:v>
                      </c:pt>
                      <c:pt idx="286">
                        <c:v>-1.8012722231448635</c:v>
                      </c:pt>
                      <c:pt idx="287">
                        <c:v>-2.3772998070716937</c:v>
                      </c:pt>
                      <c:pt idx="288">
                        <c:v>-8.7008636916987605</c:v>
                      </c:pt>
                      <c:pt idx="289">
                        <c:v>-9</c:v>
                      </c:pt>
                      <c:pt idx="290">
                        <c:v>-9</c:v>
                      </c:pt>
                      <c:pt idx="291">
                        <c:v>-9</c:v>
                      </c:pt>
                      <c:pt idx="292">
                        <c:v>-6.4658789540827275</c:v>
                      </c:pt>
                      <c:pt idx="293">
                        <c:v>-2.2727768379449902</c:v>
                      </c:pt>
                      <c:pt idx="294">
                        <c:v>-1.4704924786090903</c:v>
                      </c:pt>
                      <c:pt idx="295">
                        <c:v>14.925859615802739</c:v>
                      </c:pt>
                      <c:pt idx="296">
                        <c:v>33.656533212661614</c:v>
                      </c:pt>
                      <c:pt idx="297">
                        <c:v>29.439942612647872</c:v>
                      </c:pt>
                      <c:pt idx="298">
                        <c:v>20.560587169406798</c:v>
                      </c:pt>
                      <c:pt idx="299">
                        <c:v>11.560587169406798</c:v>
                      </c:pt>
                      <c:pt idx="300">
                        <c:v>8.0945891140679329</c:v>
                      </c:pt>
                      <c:pt idx="301">
                        <c:v>47.911249761460169</c:v>
                      </c:pt>
                      <c:pt idx="302">
                        <c:v>50</c:v>
                      </c:pt>
                      <c:pt idx="303">
                        <c:v>41.651539778336883</c:v>
                      </c:pt>
                      <c:pt idx="304">
                        <c:v>32.696297621983106</c:v>
                      </c:pt>
                      <c:pt idx="305">
                        <c:v>23.751344144833276</c:v>
                      </c:pt>
                      <c:pt idx="306">
                        <c:v>15.052800486260095</c:v>
                      </c:pt>
                      <c:pt idx="307">
                        <c:v>23.824690114431981</c:v>
                      </c:pt>
                      <c:pt idx="308">
                        <c:v>14.824690114431981</c:v>
                      </c:pt>
                      <c:pt idx="309">
                        <c:v>5.8246901144319807</c:v>
                      </c:pt>
                      <c:pt idx="310">
                        <c:v>-1.7591371360188814</c:v>
                      </c:pt>
                      <c:pt idx="311">
                        <c:v>-4.3839822104573383</c:v>
                      </c:pt>
                      <c:pt idx="312">
                        <c:v>-9</c:v>
                      </c:pt>
                      <c:pt idx="313">
                        <c:v>-9</c:v>
                      </c:pt>
                      <c:pt idx="314">
                        <c:v>-9</c:v>
                      </c:pt>
                      <c:pt idx="315">
                        <c:v>-9</c:v>
                      </c:pt>
                      <c:pt idx="316">
                        <c:v>-9</c:v>
                      </c:pt>
                      <c:pt idx="317">
                        <c:v>-5.2627240169048441</c:v>
                      </c:pt>
                      <c:pt idx="318">
                        <c:v>1.3465429401397593</c:v>
                      </c:pt>
                      <c:pt idx="319">
                        <c:v>-1.164728381037726</c:v>
                      </c:pt>
                      <c:pt idx="320">
                        <c:v>-9</c:v>
                      </c:pt>
                      <c:pt idx="321">
                        <c:v>-5.844730096757413</c:v>
                      </c:pt>
                      <c:pt idx="322">
                        <c:v>0.49632110059261336</c:v>
                      </c:pt>
                      <c:pt idx="323">
                        <c:v>4.7430176872014922</c:v>
                      </c:pt>
                      <c:pt idx="324">
                        <c:v>-4.0842782682739269</c:v>
                      </c:pt>
                      <c:pt idx="325">
                        <c:v>21.238651635646701</c:v>
                      </c:pt>
                      <c:pt idx="326">
                        <c:v>25.069081871509432</c:v>
                      </c:pt>
                      <c:pt idx="327">
                        <c:v>50</c:v>
                      </c:pt>
                      <c:pt idx="328">
                        <c:v>50</c:v>
                      </c:pt>
                      <c:pt idx="329">
                        <c:v>41.769939293041823</c:v>
                      </c:pt>
                      <c:pt idx="330">
                        <c:v>37.792900535240761</c:v>
                      </c:pt>
                      <c:pt idx="331">
                        <c:v>34.959724083319294</c:v>
                      </c:pt>
                      <c:pt idx="332">
                        <c:v>40.901407137289503</c:v>
                      </c:pt>
                      <c:pt idx="333">
                        <c:v>50</c:v>
                      </c:pt>
                      <c:pt idx="334">
                        <c:v>50</c:v>
                      </c:pt>
                      <c:pt idx="335">
                        <c:v>43.169428057223548</c:v>
                      </c:pt>
                      <c:pt idx="336">
                        <c:v>34.169428057223548</c:v>
                      </c:pt>
                      <c:pt idx="337">
                        <c:v>25.169428057223548</c:v>
                      </c:pt>
                      <c:pt idx="338">
                        <c:v>18.327687679529173</c:v>
                      </c:pt>
                      <c:pt idx="339">
                        <c:v>10.581058695837838</c:v>
                      </c:pt>
                      <c:pt idx="340">
                        <c:v>40.866504750773231</c:v>
                      </c:pt>
                      <c:pt idx="341">
                        <c:v>33.536398469284087</c:v>
                      </c:pt>
                      <c:pt idx="342">
                        <c:v>48.71371844895171</c:v>
                      </c:pt>
                      <c:pt idx="343">
                        <c:v>39.71371844895171</c:v>
                      </c:pt>
                      <c:pt idx="344">
                        <c:v>50</c:v>
                      </c:pt>
                      <c:pt idx="345">
                        <c:v>50</c:v>
                      </c:pt>
                      <c:pt idx="346">
                        <c:v>41</c:v>
                      </c:pt>
                      <c:pt idx="347">
                        <c:v>32.839433292150495</c:v>
                      </c:pt>
                      <c:pt idx="348">
                        <c:v>25.87739638283848</c:v>
                      </c:pt>
                      <c:pt idx="349">
                        <c:v>38.937635805159708</c:v>
                      </c:pt>
                      <c:pt idx="350">
                        <c:v>50</c:v>
                      </c:pt>
                      <c:pt idx="351">
                        <c:v>49.584179208874701</c:v>
                      </c:pt>
                      <c:pt idx="352">
                        <c:v>50</c:v>
                      </c:pt>
                      <c:pt idx="353">
                        <c:v>50</c:v>
                      </c:pt>
                      <c:pt idx="354">
                        <c:v>48.436350193023671</c:v>
                      </c:pt>
                      <c:pt idx="355">
                        <c:v>41.003365077525359</c:v>
                      </c:pt>
                      <c:pt idx="356">
                        <c:v>33.154363507553917</c:v>
                      </c:pt>
                      <c:pt idx="357">
                        <c:v>43.58555276922867</c:v>
                      </c:pt>
                      <c:pt idx="358">
                        <c:v>50</c:v>
                      </c:pt>
                      <c:pt idx="359">
                        <c:v>43.853961324989783</c:v>
                      </c:pt>
                      <c:pt idx="360">
                        <c:v>35.858363516703236</c:v>
                      </c:pt>
                      <c:pt idx="361">
                        <c:v>50</c:v>
                      </c:pt>
                      <c:pt idx="362">
                        <c:v>50</c:v>
                      </c:pt>
                      <c:pt idx="363">
                        <c:v>50</c:v>
                      </c:pt>
                      <c:pt idx="364">
                        <c:v>50</c:v>
                      </c:pt>
                      <c:pt idx="365">
                        <c:v>46.63081677973269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75E6-43D4-B236-93EF1B7B695B}"/>
                  </c:ext>
                </c:extLst>
              </c15:ser>
            </c15:filteredLineSeries>
            <c15:filteredLineSeries>
              <c15:ser>
                <c:idx val="8"/>
                <c:order val="8"/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'Daily Running Totals'!$A$2:$A$367</c15:sqref>
                        </c15:formulaRef>
                      </c:ext>
                    </c:extLst>
                    <c:numCache>
                      <c:formatCode>d\-mmm</c:formatCode>
                      <c:ptCount val="366"/>
                      <c:pt idx="0">
                        <c:v>45658</c:v>
                      </c:pt>
                      <c:pt idx="1">
                        <c:v>45659</c:v>
                      </c:pt>
                      <c:pt idx="2">
                        <c:v>45660</c:v>
                      </c:pt>
                      <c:pt idx="3">
                        <c:v>45661</c:v>
                      </c:pt>
                      <c:pt idx="4">
                        <c:v>45662</c:v>
                      </c:pt>
                      <c:pt idx="5">
                        <c:v>45663</c:v>
                      </c:pt>
                      <c:pt idx="6">
                        <c:v>45664</c:v>
                      </c:pt>
                      <c:pt idx="7">
                        <c:v>45665</c:v>
                      </c:pt>
                      <c:pt idx="8">
                        <c:v>45666</c:v>
                      </c:pt>
                      <c:pt idx="9">
                        <c:v>45667</c:v>
                      </c:pt>
                      <c:pt idx="10">
                        <c:v>45668</c:v>
                      </c:pt>
                      <c:pt idx="11">
                        <c:v>45669</c:v>
                      </c:pt>
                      <c:pt idx="12">
                        <c:v>45670</c:v>
                      </c:pt>
                      <c:pt idx="13">
                        <c:v>45671</c:v>
                      </c:pt>
                      <c:pt idx="14">
                        <c:v>45672</c:v>
                      </c:pt>
                      <c:pt idx="15">
                        <c:v>45673</c:v>
                      </c:pt>
                      <c:pt idx="16">
                        <c:v>45674</c:v>
                      </c:pt>
                      <c:pt idx="17">
                        <c:v>45675</c:v>
                      </c:pt>
                      <c:pt idx="18">
                        <c:v>45676</c:v>
                      </c:pt>
                      <c:pt idx="19">
                        <c:v>45677</c:v>
                      </c:pt>
                      <c:pt idx="20">
                        <c:v>45678</c:v>
                      </c:pt>
                      <c:pt idx="21">
                        <c:v>45679</c:v>
                      </c:pt>
                      <c:pt idx="22">
                        <c:v>45680</c:v>
                      </c:pt>
                      <c:pt idx="23">
                        <c:v>45681</c:v>
                      </c:pt>
                      <c:pt idx="24">
                        <c:v>45682</c:v>
                      </c:pt>
                      <c:pt idx="25">
                        <c:v>45683</c:v>
                      </c:pt>
                      <c:pt idx="26">
                        <c:v>45684</c:v>
                      </c:pt>
                      <c:pt idx="27">
                        <c:v>45685</c:v>
                      </c:pt>
                      <c:pt idx="28">
                        <c:v>45686</c:v>
                      </c:pt>
                      <c:pt idx="29">
                        <c:v>45687</c:v>
                      </c:pt>
                      <c:pt idx="30">
                        <c:v>45688</c:v>
                      </c:pt>
                      <c:pt idx="31">
                        <c:v>45689</c:v>
                      </c:pt>
                      <c:pt idx="32">
                        <c:v>45690</c:v>
                      </c:pt>
                      <c:pt idx="33">
                        <c:v>45691</c:v>
                      </c:pt>
                      <c:pt idx="34">
                        <c:v>45692</c:v>
                      </c:pt>
                      <c:pt idx="35">
                        <c:v>45693</c:v>
                      </c:pt>
                      <c:pt idx="36">
                        <c:v>45694</c:v>
                      </c:pt>
                      <c:pt idx="37">
                        <c:v>45695</c:v>
                      </c:pt>
                      <c:pt idx="38">
                        <c:v>45696</c:v>
                      </c:pt>
                      <c:pt idx="39">
                        <c:v>45697</c:v>
                      </c:pt>
                      <c:pt idx="40">
                        <c:v>45698</c:v>
                      </c:pt>
                      <c:pt idx="41">
                        <c:v>45699</c:v>
                      </c:pt>
                      <c:pt idx="42">
                        <c:v>45700</c:v>
                      </c:pt>
                      <c:pt idx="43">
                        <c:v>45701</c:v>
                      </c:pt>
                      <c:pt idx="44">
                        <c:v>45702</c:v>
                      </c:pt>
                      <c:pt idx="45">
                        <c:v>45703</c:v>
                      </c:pt>
                      <c:pt idx="46">
                        <c:v>45704</c:v>
                      </c:pt>
                      <c:pt idx="47">
                        <c:v>45705</c:v>
                      </c:pt>
                      <c:pt idx="48">
                        <c:v>45706</c:v>
                      </c:pt>
                      <c:pt idx="49">
                        <c:v>45707</c:v>
                      </c:pt>
                      <c:pt idx="50">
                        <c:v>45708</c:v>
                      </c:pt>
                      <c:pt idx="51">
                        <c:v>45709</c:v>
                      </c:pt>
                      <c:pt idx="52">
                        <c:v>45710</c:v>
                      </c:pt>
                      <c:pt idx="53">
                        <c:v>45711</c:v>
                      </c:pt>
                      <c:pt idx="54">
                        <c:v>45712</c:v>
                      </c:pt>
                      <c:pt idx="55">
                        <c:v>45713</c:v>
                      </c:pt>
                      <c:pt idx="56">
                        <c:v>45714</c:v>
                      </c:pt>
                      <c:pt idx="57">
                        <c:v>45715</c:v>
                      </c:pt>
                      <c:pt idx="58">
                        <c:v>45716</c:v>
                      </c:pt>
                      <c:pt idx="59">
                        <c:v>45351</c:v>
                      </c:pt>
                      <c:pt idx="60">
                        <c:v>45717</c:v>
                      </c:pt>
                      <c:pt idx="61">
                        <c:v>45718</c:v>
                      </c:pt>
                      <c:pt idx="62">
                        <c:v>45719</c:v>
                      </c:pt>
                      <c:pt idx="63">
                        <c:v>45720</c:v>
                      </c:pt>
                      <c:pt idx="64">
                        <c:v>45721</c:v>
                      </c:pt>
                      <c:pt idx="65">
                        <c:v>45722</c:v>
                      </c:pt>
                      <c:pt idx="66">
                        <c:v>45723</c:v>
                      </c:pt>
                      <c:pt idx="67">
                        <c:v>45724</c:v>
                      </c:pt>
                      <c:pt idx="68">
                        <c:v>45725</c:v>
                      </c:pt>
                      <c:pt idx="69">
                        <c:v>45726</c:v>
                      </c:pt>
                      <c:pt idx="70">
                        <c:v>45727</c:v>
                      </c:pt>
                      <c:pt idx="71">
                        <c:v>45728</c:v>
                      </c:pt>
                      <c:pt idx="72">
                        <c:v>45729</c:v>
                      </c:pt>
                      <c:pt idx="73">
                        <c:v>45730</c:v>
                      </c:pt>
                      <c:pt idx="74">
                        <c:v>45731</c:v>
                      </c:pt>
                      <c:pt idx="75">
                        <c:v>45732</c:v>
                      </c:pt>
                      <c:pt idx="76">
                        <c:v>45733</c:v>
                      </c:pt>
                      <c:pt idx="77">
                        <c:v>45734</c:v>
                      </c:pt>
                      <c:pt idx="78">
                        <c:v>45735</c:v>
                      </c:pt>
                      <c:pt idx="79">
                        <c:v>45736</c:v>
                      </c:pt>
                      <c:pt idx="80">
                        <c:v>45737</c:v>
                      </c:pt>
                      <c:pt idx="81">
                        <c:v>45738</c:v>
                      </c:pt>
                      <c:pt idx="82">
                        <c:v>45739</c:v>
                      </c:pt>
                      <c:pt idx="83">
                        <c:v>45740</c:v>
                      </c:pt>
                      <c:pt idx="84">
                        <c:v>45741</c:v>
                      </c:pt>
                      <c:pt idx="85">
                        <c:v>45742</c:v>
                      </c:pt>
                      <c:pt idx="86">
                        <c:v>45743</c:v>
                      </c:pt>
                      <c:pt idx="87">
                        <c:v>45744</c:v>
                      </c:pt>
                      <c:pt idx="88">
                        <c:v>45745</c:v>
                      </c:pt>
                      <c:pt idx="89">
                        <c:v>45746</c:v>
                      </c:pt>
                      <c:pt idx="90">
                        <c:v>45747</c:v>
                      </c:pt>
                      <c:pt idx="91">
                        <c:v>45748</c:v>
                      </c:pt>
                      <c:pt idx="92">
                        <c:v>45749</c:v>
                      </c:pt>
                      <c:pt idx="93">
                        <c:v>45750</c:v>
                      </c:pt>
                      <c:pt idx="94">
                        <c:v>45751</c:v>
                      </c:pt>
                      <c:pt idx="95">
                        <c:v>45752</c:v>
                      </c:pt>
                      <c:pt idx="96">
                        <c:v>45753</c:v>
                      </c:pt>
                      <c:pt idx="97">
                        <c:v>45754</c:v>
                      </c:pt>
                      <c:pt idx="98">
                        <c:v>45755</c:v>
                      </c:pt>
                      <c:pt idx="99">
                        <c:v>45756</c:v>
                      </c:pt>
                      <c:pt idx="100">
                        <c:v>45757</c:v>
                      </c:pt>
                      <c:pt idx="101">
                        <c:v>45758</c:v>
                      </c:pt>
                      <c:pt idx="102">
                        <c:v>45759</c:v>
                      </c:pt>
                      <c:pt idx="103">
                        <c:v>45760</c:v>
                      </c:pt>
                      <c:pt idx="104">
                        <c:v>45761</c:v>
                      </c:pt>
                      <c:pt idx="105">
                        <c:v>45762</c:v>
                      </c:pt>
                      <c:pt idx="106">
                        <c:v>45763</c:v>
                      </c:pt>
                      <c:pt idx="107">
                        <c:v>45764</c:v>
                      </c:pt>
                      <c:pt idx="108">
                        <c:v>45765</c:v>
                      </c:pt>
                      <c:pt idx="109">
                        <c:v>45766</c:v>
                      </c:pt>
                      <c:pt idx="110">
                        <c:v>45767</c:v>
                      </c:pt>
                      <c:pt idx="111">
                        <c:v>45768</c:v>
                      </c:pt>
                      <c:pt idx="112">
                        <c:v>45769</c:v>
                      </c:pt>
                      <c:pt idx="113">
                        <c:v>45770</c:v>
                      </c:pt>
                      <c:pt idx="114">
                        <c:v>45771</c:v>
                      </c:pt>
                      <c:pt idx="115">
                        <c:v>45772</c:v>
                      </c:pt>
                      <c:pt idx="116">
                        <c:v>45773</c:v>
                      </c:pt>
                      <c:pt idx="117">
                        <c:v>45774</c:v>
                      </c:pt>
                      <c:pt idx="118">
                        <c:v>45775</c:v>
                      </c:pt>
                      <c:pt idx="119">
                        <c:v>45776</c:v>
                      </c:pt>
                      <c:pt idx="120">
                        <c:v>45777</c:v>
                      </c:pt>
                      <c:pt idx="121">
                        <c:v>45778</c:v>
                      </c:pt>
                      <c:pt idx="122">
                        <c:v>45779</c:v>
                      </c:pt>
                      <c:pt idx="123">
                        <c:v>45780</c:v>
                      </c:pt>
                      <c:pt idx="124">
                        <c:v>45781</c:v>
                      </c:pt>
                      <c:pt idx="125">
                        <c:v>45782</c:v>
                      </c:pt>
                      <c:pt idx="126">
                        <c:v>45783</c:v>
                      </c:pt>
                      <c:pt idx="127">
                        <c:v>45784</c:v>
                      </c:pt>
                      <c:pt idx="128">
                        <c:v>45785</c:v>
                      </c:pt>
                      <c:pt idx="129">
                        <c:v>45786</c:v>
                      </c:pt>
                      <c:pt idx="130">
                        <c:v>45787</c:v>
                      </c:pt>
                      <c:pt idx="131">
                        <c:v>45788</c:v>
                      </c:pt>
                      <c:pt idx="132">
                        <c:v>45789</c:v>
                      </c:pt>
                      <c:pt idx="133">
                        <c:v>45790</c:v>
                      </c:pt>
                      <c:pt idx="134">
                        <c:v>45791</c:v>
                      </c:pt>
                      <c:pt idx="135">
                        <c:v>45792</c:v>
                      </c:pt>
                      <c:pt idx="136">
                        <c:v>45793</c:v>
                      </c:pt>
                      <c:pt idx="137">
                        <c:v>45794</c:v>
                      </c:pt>
                      <c:pt idx="138">
                        <c:v>45795</c:v>
                      </c:pt>
                      <c:pt idx="139">
                        <c:v>45796</c:v>
                      </c:pt>
                      <c:pt idx="140">
                        <c:v>45797</c:v>
                      </c:pt>
                      <c:pt idx="141">
                        <c:v>45798</c:v>
                      </c:pt>
                      <c:pt idx="142">
                        <c:v>45799</c:v>
                      </c:pt>
                      <c:pt idx="143">
                        <c:v>45800</c:v>
                      </c:pt>
                      <c:pt idx="144">
                        <c:v>45801</c:v>
                      </c:pt>
                      <c:pt idx="145">
                        <c:v>45802</c:v>
                      </c:pt>
                      <c:pt idx="146">
                        <c:v>45803</c:v>
                      </c:pt>
                      <c:pt idx="147">
                        <c:v>45804</c:v>
                      </c:pt>
                      <c:pt idx="148">
                        <c:v>45805</c:v>
                      </c:pt>
                      <c:pt idx="149">
                        <c:v>45806</c:v>
                      </c:pt>
                      <c:pt idx="150">
                        <c:v>45807</c:v>
                      </c:pt>
                      <c:pt idx="151">
                        <c:v>45808</c:v>
                      </c:pt>
                      <c:pt idx="152">
                        <c:v>45809</c:v>
                      </c:pt>
                      <c:pt idx="153">
                        <c:v>45810</c:v>
                      </c:pt>
                      <c:pt idx="154">
                        <c:v>45811</c:v>
                      </c:pt>
                      <c:pt idx="155">
                        <c:v>45812</c:v>
                      </c:pt>
                      <c:pt idx="156">
                        <c:v>45813</c:v>
                      </c:pt>
                      <c:pt idx="157">
                        <c:v>45814</c:v>
                      </c:pt>
                      <c:pt idx="158">
                        <c:v>45815</c:v>
                      </c:pt>
                      <c:pt idx="159">
                        <c:v>45816</c:v>
                      </c:pt>
                      <c:pt idx="160">
                        <c:v>45817</c:v>
                      </c:pt>
                      <c:pt idx="161">
                        <c:v>45818</c:v>
                      </c:pt>
                      <c:pt idx="162">
                        <c:v>45819</c:v>
                      </c:pt>
                      <c:pt idx="163">
                        <c:v>45820</c:v>
                      </c:pt>
                      <c:pt idx="164">
                        <c:v>45821</c:v>
                      </c:pt>
                      <c:pt idx="165">
                        <c:v>45822</c:v>
                      </c:pt>
                      <c:pt idx="166">
                        <c:v>45823</c:v>
                      </c:pt>
                      <c:pt idx="167">
                        <c:v>45824</c:v>
                      </c:pt>
                      <c:pt idx="168">
                        <c:v>45825</c:v>
                      </c:pt>
                      <c:pt idx="169">
                        <c:v>45826</c:v>
                      </c:pt>
                      <c:pt idx="170">
                        <c:v>45827</c:v>
                      </c:pt>
                      <c:pt idx="171">
                        <c:v>45828</c:v>
                      </c:pt>
                      <c:pt idx="172">
                        <c:v>45829</c:v>
                      </c:pt>
                      <c:pt idx="173">
                        <c:v>45830</c:v>
                      </c:pt>
                      <c:pt idx="174">
                        <c:v>45831</c:v>
                      </c:pt>
                      <c:pt idx="175">
                        <c:v>45832</c:v>
                      </c:pt>
                      <c:pt idx="176">
                        <c:v>45833</c:v>
                      </c:pt>
                      <c:pt idx="177">
                        <c:v>45834</c:v>
                      </c:pt>
                      <c:pt idx="178">
                        <c:v>45835</c:v>
                      </c:pt>
                      <c:pt idx="179">
                        <c:v>45836</c:v>
                      </c:pt>
                      <c:pt idx="180">
                        <c:v>45837</c:v>
                      </c:pt>
                      <c:pt idx="181">
                        <c:v>45838</c:v>
                      </c:pt>
                      <c:pt idx="182">
                        <c:v>45839</c:v>
                      </c:pt>
                      <c:pt idx="183">
                        <c:v>45840</c:v>
                      </c:pt>
                      <c:pt idx="184">
                        <c:v>45841</c:v>
                      </c:pt>
                      <c:pt idx="185">
                        <c:v>45842</c:v>
                      </c:pt>
                      <c:pt idx="186">
                        <c:v>45843</c:v>
                      </c:pt>
                      <c:pt idx="187">
                        <c:v>45844</c:v>
                      </c:pt>
                      <c:pt idx="188">
                        <c:v>45845</c:v>
                      </c:pt>
                      <c:pt idx="189">
                        <c:v>45846</c:v>
                      </c:pt>
                      <c:pt idx="190">
                        <c:v>45847</c:v>
                      </c:pt>
                      <c:pt idx="191">
                        <c:v>45848</c:v>
                      </c:pt>
                      <c:pt idx="192">
                        <c:v>45849</c:v>
                      </c:pt>
                      <c:pt idx="193">
                        <c:v>45850</c:v>
                      </c:pt>
                      <c:pt idx="194">
                        <c:v>45851</c:v>
                      </c:pt>
                      <c:pt idx="195">
                        <c:v>45852</c:v>
                      </c:pt>
                      <c:pt idx="196">
                        <c:v>45853</c:v>
                      </c:pt>
                      <c:pt idx="197">
                        <c:v>45854</c:v>
                      </c:pt>
                      <c:pt idx="198">
                        <c:v>45855</c:v>
                      </c:pt>
                      <c:pt idx="199">
                        <c:v>45856</c:v>
                      </c:pt>
                      <c:pt idx="200">
                        <c:v>45857</c:v>
                      </c:pt>
                      <c:pt idx="201">
                        <c:v>45858</c:v>
                      </c:pt>
                      <c:pt idx="202">
                        <c:v>45859</c:v>
                      </c:pt>
                      <c:pt idx="203">
                        <c:v>45860</c:v>
                      </c:pt>
                      <c:pt idx="204">
                        <c:v>45861</c:v>
                      </c:pt>
                      <c:pt idx="205">
                        <c:v>45862</c:v>
                      </c:pt>
                      <c:pt idx="206">
                        <c:v>45863</c:v>
                      </c:pt>
                      <c:pt idx="207">
                        <c:v>45864</c:v>
                      </c:pt>
                      <c:pt idx="208">
                        <c:v>45865</c:v>
                      </c:pt>
                      <c:pt idx="209">
                        <c:v>45866</c:v>
                      </c:pt>
                      <c:pt idx="210">
                        <c:v>45867</c:v>
                      </c:pt>
                      <c:pt idx="211">
                        <c:v>45868</c:v>
                      </c:pt>
                      <c:pt idx="212">
                        <c:v>45869</c:v>
                      </c:pt>
                      <c:pt idx="213">
                        <c:v>45870</c:v>
                      </c:pt>
                      <c:pt idx="214">
                        <c:v>45871</c:v>
                      </c:pt>
                      <c:pt idx="215">
                        <c:v>45872</c:v>
                      </c:pt>
                      <c:pt idx="216">
                        <c:v>45873</c:v>
                      </c:pt>
                      <c:pt idx="217">
                        <c:v>45874</c:v>
                      </c:pt>
                      <c:pt idx="218">
                        <c:v>45875</c:v>
                      </c:pt>
                      <c:pt idx="219">
                        <c:v>45876</c:v>
                      </c:pt>
                      <c:pt idx="220">
                        <c:v>45877</c:v>
                      </c:pt>
                      <c:pt idx="221">
                        <c:v>45878</c:v>
                      </c:pt>
                      <c:pt idx="222">
                        <c:v>45879</c:v>
                      </c:pt>
                      <c:pt idx="223">
                        <c:v>45880</c:v>
                      </c:pt>
                      <c:pt idx="224">
                        <c:v>45881</c:v>
                      </c:pt>
                      <c:pt idx="225">
                        <c:v>45882</c:v>
                      </c:pt>
                      <c:pt idx="226">
                        <c:v>45883</c:v>
                      </c:pt>
                      <c:pt idx="227">
                        <c:v>45884</c:v>
                      </c:pt>
                      <c:pt idx="228">
                        <c:v>45885</c:v>
                      </c:pt>
                      <c:pt idx="229">
                        <c:v>45886</c:v>
                      </c:pt>
                      <c:pt idx="230">
                        <c:v>45887</c:v>
                      </c:pt>
                      <c:pt idx="231">
                        <c:v>45888</c:v>
                      </c:pt>
                      <c:pt idx="232">
                        <c:v>45889</c:v>
                      </c:pt>
                      <c:pt idx="233">
                        <c:v>45890</c:v>
                      </c:pt>
                      <c:pt idx="234">
                        <c:v>45891</c:v>
                      </c:pt>
                      <c:pt idx="235">
                        <c:v>45892</c:v>
                      </c:pt>
                      <c:pt idx="236">
                        <c:v>45893</c:v>
                      </c:pt>
                      <c:pt idx="237">
                        <c:v>45894</c:v>
                      </c:pt>
                      <c:pt idx="238">
                        <c:v>45895</c:v>
                      </c:pt>
                      <c:pt idx="239">
                        <c:v>45896</c:v>
                      </c:pt>
                      <c:pt idx="240">
                        <c:v>45897</c:v>
                      </c:pt>
                      <c:pt idx="241">
                        <c:v>45898</c:v>
                      </c:pt>
                      <c:pt idx="242">
                        <c:v>45899</c:v>
                      </c:pt>
                      <c:pt idx="243">
                        <c:v>45900</c:v>
                      </c:pt>
                      <c:pt idx="244">
                        <c:v>45901</c:v>
                      </c:pt>
                      <c:pt idx="245">
                        <c:v>45902</c:v>
                      </c:pt>
                      <c:pt idx="246">
                        <c:v>45903</c:v>
                      </c:pt>
                      <c:pt idx="247">
                        <c:v>45904</c:v>
                      </c:pt>
                      <c:pt idx="248">
                        <c:v>45905</c:v>
                      </c:pt>
                      <c:pt idx="249">
                        <c:v>45906</c:v>
                      </c:pt>
                      <c:pt idx="250">
                        <c:v>45907</c:v>
                      </c:pt>
                      <c:pt idx="251">
                        <c:v>45908</c:v>
                      </c:pt>
                      <c:pt idx="252">
                        <c:v>45909</c:v>
                      </c:pt>
                      <c:pt idx="253">
                        <c:v>45910</c:v>
                      </c:pt>
                      <c:pt idx="254">
                        <c:v>45911</c:v>
                      </c:pt>
                      <c:pt idx="255">
                        <c:v>45912</c:v>
                      </c:pt>
                      <c:pt idx="256">
                        <c:v>45913</c:v>
                      </c:pt>
                      <c:pt idx="257">
                        <c:v>45914</c:v>
                      </c:pt>
                      <c:pt idx="258">
                        <c:v>45915</c:v>
                      </c:pt>
                      <c:pt idx="259">
                        <c:v>45916</c:v>
                      </c:pt>
                      <c:pt idx="260">
                        <c:v>45917</c:v>
                      </c:pt>
                      <c:pt idx="261">
                        <c:v>45918</c:v>
                      </c:pt>
                      <c:pt idx="262">
                        <c:v>45919</c:v>
                      </c:pt>
                      <c:pt idx="263">
                        <c:v>45920</c:v>
                      </c:pt>
                      <c:pt idx="264">
                        <c:v>45921</c:v>
                      </c:pt>
                      <c:pt idx="265">
                        <c:v>45922</c:v>
                      </c:pt>
                      <c:pt idx="266">
                        <c:v>45923</c:v>
                      </c:pt>
                      <c:pt idx="267">
                        <c:v>45924</c:v>
                      </c:pt>
                      <c:pt idx="268">
                        <c:v>45925</c:v>
                      </c:pt>
                      <c:pt idx="269">
                        <c:v>45926</c:v>
                      </c:pt>
                      <c:pt idx="270">
                        <c:v>45927</c:v>
                      </c:pt>
                      <c:pt idx="271">
                        <c:v>45928</c:v>
                      </c:pt>
                      <c:pt idx="272">
                        <c:v>45929</c:v>
                      </c:pt>
                      <c:pt idx="273">
                        <c:v>45930</c:v>
                      </c:pt>
                      <c:pt idx="274">
                        <c:v>45931</c:v>
                      </c:pt>
                      <c:pt idx="275">
                        <c:v>45932</c:v>
                      </c:pt>
                      <c:pt idx="276">
                        <c:v>45933</c:v>
                      </c:pt>
                      <c:pt idx="277">
                        <c:v>45934</c:v>
                      </c:pt>
                      <c:pt idx="278">
                        <c:v>45935</c:v>
                      </c:pt>
                      <c:pt idx="279">
                        <c:v>45936</c:v>
                      </c:pt>
                      <c:pt idx="280">
                        <c:v>45937</c:v>
                      </c:pt>
                      <c:pt idx="281">
                        <c:v>45938</c:v>
                      </c:pt>
                      <c:pt idx="282">
                        <c:v>45939</c:v>
                      </c:pt>
                      <c:pt idx="283">
                        <c:v>45940</c:v>
                      </c:pt>
                      <c:pt idx="284">
                        <c:v>45941</c:v>
                      </c:pt>
                      <c:pt idx="285">
                        <c:v>45942</c:v>
                      </c:pt>
                      <c:pt idx="286">
                        <c:v>45943</c:v>
                      </c:pt>
                      <c:pt idx="287">
                        <c:v>45944</c:v>
                      </c:pt>
                      <c:pt idx="288">
                        <c:v>45945</c:v>
                      </c:pt>
                      <c:pt idx="289">
                        <c:v>45946</c:v>
                      </c:pt>
                      <c:pt idx="290">
                        <c:v>45947</c:v>
                      </c:pt>
                      <c:pt idx="291">
                        <c:v>45948</c:v>
                      </c:pt>
                      <c:pt idx="292">
                        <c:v>45949</c:v>
                      </c:pt>
                      <c:pt idx="293">
                        <c:v>45950</c:v>
                      </c:pt>
                      <c:pt idx="294">
                        <c:v>45951</c:v>
                      </c:pt>
                      <c:pt idx="295">
                        <c:v>45952</c:v>
                      </c:pt>
                      <c:pt idx="296">
                        <c:v>45953</c:v>
                      </c:pt>
                      <c:pt idx="297">
                        <c:v>45954</c:v>
                      </c:pt>
                      <c:pt idx="298">
                        <c:v>45955</c:v>
                      </c:pt>
                      <c:pt idx="299">
                        <c:v>45956</c:v>
                      </c:pt>
                      <c:pt idx="300">
                        <c:v>45957</c:v>
                      </c:pt>
                      <c:pt idx="301">
                        <c:v>45958</c:v>
                      </c:pt>
                      <c:pt idx="302">
                        <c:v>45959</c:v>
                      </c:pt>
                      <c:pt idx="303">
                        <c:v>45960</c:v>
                      </c:pt>
                      <c:pt idx="304">
                        <c:v>45961</c:v>
                      </c:pt>
                      <c:pt idx="305">
                        <c:v>45962</c:v>
                      </c:pt>
                      <c:pt idx="306">
                        <c:v>45963</c:v>
                      </c:pt>
                      <c:pt idx="307">
                        <c:v>45964</c:v>
                      </c:pt>
                      <c:pt idx="308">
                        <c:v>45965</c:v>
                      </c:pt>
                      <c:pt idx="309">
                        <c:v>45966</c:v>
                      </c:pt>
                      <c:pt idx="310">
                        <c:v>45967</c:v>
                      </c:pt>
                      <c:pt idx="311">
                        <c:v>45968</c:v>
                      </c:pt>
                      <c:pt idx="312">
                        <c:v>45969</c:v>
                      </c:pt>
                      <c:pt idx="313">
                        <c:v>45970</c:v>
                      </c:pt>
                      <c:pt idx="314">
                        <c:v>45971</c:v>
                      </c:pt>
                      <c:pt idx="315">
                        <c:v>45972</c:v>
                      </c:pt>
                      <c:pt idx="316">
                        <c:v>45973</c:v>
                      </c:pt>
                      <c:pt idx="317">
                        <c:v>45974</c:v>
                      </c:pt>
                      <c:pt idx="318">
                        <c:v>45975</c:v>
                      </c:pt>
                      <c:pt idx="319">
                        <c:v>45976</c:v>
                      </c:pt>
                      <c:pt idx="320">
                        <c:v>45977</c:v>
                      </c:pt>
                      <c:pt idx="321">
                        <c:v>45978</c:v>
                      </c:pt>
                      <c:pt idx="322">
                        <c:v>45979</c:v>
                      </c:pt>
                      <c:pt idx="323">
                        <c:v>45980</c:v>
                      </c:pt>
                      <c:pt idx="324">
                        <c:v>45981</c:v>
                      </c:pt>
                      <c:pt idx="325">
                        <c:v>45982</c:v>
                      </c:pt>
                      <c:pt idx="326">
                        <c:v>45983</c:v>
                      </c:pt>
                      <c:pt idx="327">
                        <c:v>45984</c:v>
                      </c:pt>
                      <c:pt idx="328">
                        <c:v>45985</c:v>
                      </c:pt>
                      <c:pt idx="329">
                        <c:v>45986</c:v>
                      </c:pt>
                      <c:pt idx="330">
                        <c:v>45987</c:v>
                      </c:pt>
                      <c:pt idx="331">
                        <c:v>45988</c:v>
                      </c:pt>
                      <c:pt idx="332">
                        <c:v>45989</c:v>
                      </c:pt>
                      <c:pt idx="333">
                        <c:v>45990</c:v>
                      </c:pt>
                      <c:pt idx="334">
                        <c:v>45991</c:v>
                      </c:pt>
                      <c:pt idx="335">
                        <c:v>45992</c:v>
                      </c:pt>
                      <c:pt idx="336">
                        <c:v>45993</c:v>
                      </c:pt>
                      <c:pt idx="337">
                        <c:v>45994</c:v>
                      </c:pt>
                      <c:pt idx="338">
                        <c:v>45995</c:v>
                      </c:pt>
                      <c:pt idx="339">
                        <c:v>45996</c:v>
                      </c:pt>
                      <c:pt idx="340">
                        <c:v>45997</c:v>
                      </c:pt>
                      <c:pt idx="341">
                        <c:v>45998</c:v>
                      </c:pt>
                      <c:pt idx="342">
                        <c:v>45999</c:v>
                      </c:pt>
                      <c:pt idx="343">
                        <c:v>46000</c:v>
                      </c:pt>
                      <c:pt idx="344">
                        <c:v>46001</c:v>
                      </c:pt>
                      <c:pt idx="345">
                        <c:v>46002</c:v>
                      </c:pt>
                      <c:pt idx="346">
                        <c:v>46003</c:v>
                      </c:pt>
                      <c:pt idx="347">
                        <c:v>46004</c:v>
                      </c:pt>
                      <c:pt idx="348">
                        <c:v>46005</c:v>
                      </c:pt>
                      <c:pt idx="349">
                        <c:v>46006</c:v>
                      </c:pt>
                      <c:pt idx="350">
                        <c:v>46007</c:v>
                      </c:pt>
                      <c:pt idx="351">
                        <c:v>46008</c:v>
                      </c:pt>
                      <c:pt idx="352">
                        <c:v>46009</c:v>
                      </c:pt>
                      <c:pt idx="353">
                        <c:v>46010</c:v>
                      </c:pt>
                      <c:pt idx="354">
                        <c:v>46011</c:v>
                      </c:pt>
                      <c:pt idx="355">
                        <c:v>46012</c:v>
                      </c:pt>
                      <c:pt idx="356">
                        <c:v>46013</c:v>
                      </c:pt>
                      <c:pt idx="357">
                        <c:v>46014</c:v>
                      </c:pt>
                      <c:pt idx="358">
                        <c:v>46015</c:v>
                      </c:pt>
                      <c:pt idx="359">
                        <c:v>46016</c:v>
                      </c:pt>
                      <c:pt idx="360">
                        <c:v>46017</c:v>
                      </c:pt>
                      <c:pt idx="361">
                        <c:v>46018</c:v>
                      </c:pt>
                      <c:pt idx="362">
                        <c:v>46019</c:v>
                      </c:pt>
                      <c:pt idx="363">
                        <c:v>46020</c:v>
                      </c:pt>
                      <c:pt idx="364">
                        <c:v>46021</c:v>
                      </c:pt>
                      <c:pt idx="365">
                        <c:v>46022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'Daily Running Totals'!$J$2:$J$367</c15:sqref>
                        </c15:formulaRef>
                      </c:ext>
                    </c:extLst>
                    <c:numCache>
                      <c:formatCode>General</c:formatCode>
                      <c:ptCount val="366"/>
                      <c:pt idx="0">
                        <c:v>0.88990843296051003</c:v>
                      </c:pt>
                      <c:pt idx="1">
                        <c:v>21.9350070953369</c:v>
                      </c:pt>
                      <c:pt idx="2">
                        <c:v>7.8607583045959402</c:v>
                      </c:pt>
                      <c:pt idx="3">
                        <c:v>2.0237236022949201</c:v>
                      </c:pt>
                      <c:pt idx="4">
                        <c:v>3.8878548145294101</c:v>
                      </c:pt>
                      <c:pt idx="5">
                        <c:v>2.0893411636352499</c:v>
                      </c:pt>
                      <c:pt idx="6">
                        <c:v>55.914516448974602</c:v>
                      </c:pt>
                      <c:pt idx="7">
                        <c:v>1.2332081794738701</c:v>
                      </c:pt>
                      <c:pt idx="8">
                        <c:v>7.3922853469848597</c:v>
                      </c:pt>
                      <c:pt idx="9">
                        <c:v>2.6762340068817099</c:v>
                      </c:pt>
                      <c:pt idx="10">
                        <c:v>39.976360321044901</c:v>
                      </c:pt>
                      <c:pt idx="11">
                        <c:v>31.6939296722412</c:v>
                      </c:pt>
                      <c:pt idx="12">
                        <c:v>0.61846703290939298</c:v>
                      </c:pt>
                      <c:pt idx="13">
                        <c:v>14.006430625915501</c:v>
                      </c:pt>
                      <c:pt idx="14">
                        <c:v>10.031338691711399</c:v>
                      </c:pt>
                      <c:pt idx="15">
                        <c:v>34.216411590576101</c:v>
                      </c:pt>
                      <c:pt idx="16">
                        <c:v>2.2837128639221098</c:v>
                      </c:pt>
                      <c:pt idx="17">
                        <c:v>0</c:v>
                      </c:pt>
                      <c:pt idx="18">
                        <c:v>5.5042624473571697</c:v>
                      </c:pt>
                      <c:pt idx="19">
                        <c:v>28.452945709228501</c:v>
                      </c:pt>
                      <c:pt idx="20">
                        <c:v>10.087817192077599</c:v>
                      </c:pt>
                      <c:pt idx="21">
                        <c:v>0.13381156325340199</c:v>
                      </c:pt>
                      <c:pt idx="22">
                        <c:v>10.162258148193301</c:v>
                      </c:pt>
                      <c:pt idx="23">
                        <c:v>26.406438827514599</c:v>
                      </c:pt>
                      <c:pt idx="24">
                        <c:v>0.90452682971954301</c:v>
                      </c:pt>
                      <c:pt idx="25">
                        <c:v>0</c:v>
                      </c:pt>
                      <c:pt idx="26">
                        <c:v>0.15532493591308499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0.41962561011314298</c:v>
                      </c:pt>
                      <c:pt idx="32">
                        <c:v>3.8316752761602402E-2</c:v>
                      </c:pt>
                      <c:pt idx="33">
                        <c:v>0.26665720343589699</c:v>
                      </c:pt>
                      <c:pt idx="34">
                        <c:v>0</c:v>
                      </c:pt>
                      <c:pt idx="35">
                        <c:v>3.1675429344177202</c:v>
                      </c:pt>
                      <c:pt idx="36">
                        <c:v>15.5618124008178</c:v>
                      </c:pt>
                      <c:pt idx="37">
                        <c:v>8.2194547653198207</c:v>
                      </c:pt>
                      <c:pt idx="38">
                        <c:v>5.2696108818054199</c:v>
                      </c:pt>
                      <c:pt idx="39">
                        <c:v>0.50192773342132502</c:v>
                      </c:pt>
                      <c:pt idx="40">
                        <c:v>5.3419995307922301</c:v>
                      </c:pt>
                      <c:pt idx="41">
                        <c:v>9.7206478118896396</c:v>
                      </c:pt>
                      <c:pt idx="42">
                        <c:v>2.2500417232513401</c:v>
                      </c:pt>
                      <c:pt idx="43">
                        <c:v>2.0602331161499001</c:v>
                      </c:pt>
                      <c:pt idx="44">
                        <c:v>10.967455863952599</c:v>
                      </c:pt>
                      <c:pt idx="45">
                        <c:v>15.604163169860801</c:v>
                      </c:pt>
                      <c:pt idx="46">
                        <c:v>25.542970657348601</c:v>
                      </c:pt>
                      <c:pt idx="47">
                        <c:v>8.8903999328613192</c:v>
                      </c:pt>
                      <c:pt idx="48">
                        <c:v>18.476411819458001</c:v>
                      </c:pt>
                      <c:pt idx="49">
                        <c:v>3.4659955501556299</c:v>
                      </c:pt>
                      <c:pt idx="50">
                        <c:v>6.9183431565761497E-2</c:v>
                      </c:pt>
                      <c:pt idx="51">
                        <c:v>22.8449306488037</c:v>
                      </c:pt>
                      <c:pt idx="52">
                        <c:v>14.409649848937899</c:v>
                      </c:pt>
                      <c:pt idx="53">
                        <c:v>2.4672226905822701</c:v>
                      </c:pt>
                      <c:pt idx="54">
                        <c:v>0.120342157781124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1.5532963275909399</c:v>
                      </c:pt>
                      <c:pt idx="58">
                        <c:v>12.675173759460399</c:v>
                      </c:pt>
                      <c:pt idx="60">
                        <c:v>9.1260776519775302</c:v>
                      </c:pt>
                      <c:pt idx="61">
                        <c:v>2.63181471824646</c:v>
                      </c:pt>
                      <c:pt idx="62">
                        <c:v>7.08609914779663</c:v>
                      </c:pt>
                      <c:pt idx="63">
                        <c:v>22.548364639282202</c:v>
                      </c:pt>
                      <c:pt idx="64">
                        <c:v>20.628454208373999</c:v>
                      </c:pt>
                      <c:pt idx="65">
                        <c:v>19.5148105621337</c:v>
                      </c:pt>
                      <c:pt idx="66">
                        <c:v>3.1305286884307799</c:v>
                      </c:pt>
                      <c:pt idx="67">
                        <c:v>3.3196332454681299</c:v>
                      </c:pt>
                      <c:pt idx="68">
                        <c:v>11.3695774078369</c:v>
                      </c:pt>
                      <c:pt idx="69">
                        <c:v>31.016016006469702</c:v>
                      </c:pt>
                      <c:pt idx="70">
                        <c:v>21.118923187255799</c:v>
                      </c:pt>
                      <c:pt idx="71">
                        <c:v>19.7602005004882</c:v>
                      </c:pt>
                      <c:pt idx="72">
                        <c:v>4.9647526741027797</c:v>
                      </c:pt>
                      <c:pt idx="73">
                        <c:v>13.0134983062744</c:v>
                      </c:pt>
                      <c:pt idx="74">
                        <c:v>9.9378032684326101</c:v>
                      </c:pt>
                      <c:pt idx="75">
                        <c:v>0.83546108007430997</c:v>
                      </c:pt>
                      <c:pt idx="76">
                        <c:v>0.52219867706298795</c:v>
                      </c:pt>
                      <c:pt idx="77">
                        <c:v>2.77745056152343</c:v>
                      </c:pt>
                      <c:pt idx="78">
                        <c:v>19.882526397705</c:v>
                      </c:pt>
                      <c:pt idx="79">
                        <c:v>27.192235946655199</c:v>
                      </c:pt>
                      <c:pt idx="80">
                        <c:v>1.3864724636077801</c:v>
                      </c:pt>
                      <c:pt idx="81">
                        <c:v>10.653581619262599</c:v>
                      </c:pt>
                      <c:pt idx="82">
                        <c:v>0.249733790755271</c:v>
                      </c:pt>
                      <c:pt idx="83">
                        <c:v>2.0165116786956698</c:v>
                      </c:pt>
                      <c:pt idx="84">
                        <c:v>13.3761434555053</c:v>
                      </c:pt>
                      <c:pt idx="85">
                        <c:v>7.9287919998168901</c:v>
                      </c:pt>
                      <c:pt idx="86">
                        <c:v>4.6964306831359801</c:v>
                      </c:pt>
                      <c:pt idx="87">
                        <c:v>4.8369674682617099</c:v>
                      </c:pt>
                      <c:pt idx="88">
                        <c:v>15.7448978424072</c:v>
                      </c:pt>
                      <c:pt idx="89">
                        <c:v>1.58775222301483</c:v>
                      </c:pt>
                      <c:pt idx="90">
                        <c:v>26.862075805663999</c:v>
                      </c:pt>
                      <c:pt idx="91">
                        <c:v>57.099269866943303</c:v>
                      </c:pt>
                      <c:pt idx="92">
                        <c:v>0.93528318405151301</c:v>
                      </c:pt>
                      <c:pt idx="93">
                        <c:v>26.9848918914794</c:v>
                      </c:pt>
                      <c:pt idx="94">
                        <c:v>0.45801982283592202</c:v>
                      </c:pt>
                      <c:pt idx="95">
                        <c:v>1.1869468688964799</c:v>
                      </c:pt>
                      <c:pt idx="96">
                        <c:v>2.7415385246276802</c:v>
                      </c:pt>
                      <c:pt idx="97">
                        <c:v>6.9991922378540004</c:v>
                      </c:pt>
                      <c:pt idx="98">
                        <c:v>47.272815704345703</c:v>
                      </c:pt>
                      <c:pt idx="99">
                        <c:v>10.7141399383544</c:v>
                      </c:pt>
                      <c:pt idx="100">
                        <c:v>1.287642121315</c:v>
                      </c:pt>
                      <c:pt idx="101">
                        <c:v>1.8908208608627299</c:v>
                      </c:pt>
                      <c:pt idx="102">
                        <c:v>0.46132609248161299</c:v>
                      </c:pt>
                      <c:pt idx="103">
                        <c:v>0.43409702181816101</c:v>
                      </c:pt>
                      <c:pt idx="104">
                        <c:v>16.189470291137599</c:v>
                      </c:pt>
                      <c:pt idx="105">
                        <c:v>17.2828350067138</c:v>
                      </c:pt>
                      <c:pt idx="106">
                        <c:v>3.87865757942199</c:v>
                      </c:pt>
                      <c:pt idx="107">
                        <c:v>3.90647888183593</c:v>
                      </c:pt>
                      <c:pt idx="108">
                        <c:v>5.2931222915649396</c:v>
                      </c:pt>
                      <c:pt idx="109">
                        <c:v>10.7169523239135</c:v>
                      </c:pt>
                      <c:pt idx="110">
                        <c:v>59.829090118408203</c:v>
                      </c:pt>
                      <c:pt idx="111">
                        <c:v>3.5406601428985498</c:v>
                      </c:pt>
                      <c:pt idx="112">
                        <c:v>9.4045047760009695</c:v>
                      </c:pt>
                      <c:pt idx="113">
                        <c:v>7.5454916954040501</c:v>
                      </c:pt>
                      <c:pt idx="114">
                        <c:v>19.715425491333001</c:v>
                      </c:pt>
                      <c:pt idx="115">
                        <c:v>64.085685729980398</c:v>
                      </c:pt>
                      <c:pt idx="116">
                        <c:v>10.1518354415893</c:v>
                      </c:pt>
                      <c:pt idx="117">
                        <c:v>55.8051948547363</c:v>
                      </c:pt>
                      <c:pt idx="118">
                        <c:v>24.062852859496999</c:v>
                      </c:pt>
                      <c:pt idx="119">
                        <c:v>16.8739700317382</c:v>
                      </c:pt>
                      <c:pt idx="120">
                        <c:v>3.84624028205871</c:v>
                      </c:pt>
                      <c:pt idx="121">
                        <c:v>6.27105712890625</c:v>
                      </c:pt>
                      <c:pt idx="122">
                        <c:v>4.55977010726928</c:v>
                      </c:pt>
                      <c:pt idx="123">
                        <c:v>10.329849243164</c:v>
                      </c:pt>
                      <c:pt idx="124">
                        <c:v>0.30160197615623402</c:v>
                      </c:pt>
                      <c:pt idx="125">
                        <c:v>6.34222364425659</c:v>
                      </c:pt>
                      <c:pt idx="126">
                        <c:v>0.53322982788085904</c:v>
                      </c:pt>
                      <c:pt idx="127">
                        <c:v>18.454433441162099</c:v>
                      </c:pt>
                      <c:pt idx="128">
                        <c:v>0</c:v>
                      </c:pt>
                      <c:pt idx="129">
                        <c:v>1.96571469306945</c:v>
                      </c:pt>
                      <c:pt idx="130">
                        <c:v>20.688764572143501</c:v>
                      </c:pt>
                      <c:pt idx="131">
                        <c:v>0.98595398664474398</c:v>
                      </c:pt>
                      <c:pt idx="132">
                        <c:v>6.5089173316955504</c:v>
                      </c:pt>
                      <c:pt idx="133">
                        <c:v>11.833528518676699</c:v>
                      </c:pt>
                      <c:pt idx="134">
                        <c:v>55.8360786437988</c:v>
                      </c:pt>
                      <c:pt idx="135">
                        <c:v>11.020195007324199</c:v>
                      </c:pt>
                      <c:pt idx="136">
                        <c:v>6.5997042655944798</c:v>
                      </c:pt>
                      <c:pt idx="137">
                        <c:v>0.32677775621414101</c:v>
                      </c:pt>
                      <c:pt idx="138">
                        <c:v>13.4100894927978</c:v>
                      </c:pt>
                      <c:pt idx="139">
                        <c:v>1.5841273069381701</c:v>
                      </c:pt>
                      <c:pt idx="140">
                        <c:v>8.3980627059936506</c:v>
                      </c:pt>
                      <c:pt idx="141">
                        <c:v>2.3054130077361998</c:v>
                      </c:pt>
                      <c:pt idx="142">
                        <c:v>7.9947039484977694E-2</c:v>
                      </c:pt>
                      <c:pt idx="143">
                        <c:v>10.671204566955501</c:v>
                      </c:pt>
                      <c:pt idx="144">
                        <c:v>24.8857402801513</c:v>
                      </c:pt>
                      <c:pt idx="145">
                        <c:v>11.8303508758544</c:v>
                      </c:pt>
                      <c:pt idx="146">
                        <c:v>19.028871536254801</c:v>
                      </c:pt>
                      <c:pt idx="147">
                        <c:v>4.0073666572570801</c:v>
                      </c:pt>
                      <c:pt idx="148">
                        <c:v>23.1967239379882</c:v>
                      </c:pt>
                      <c:pt idx="149">
                        <c:v>7.3857445716857901</c:v>
                      </c:pt>
                      <c:pt idx="150">
                        <c:v>19.311500549316399</c:v>
                      </c:pt>
                      <c:pt idx="151">
                        <c:v>1.15963995456695</c:v>
                      </c:pt>
                      <c:pt idx="152">
                        <c:v>28.461877822875898</c:v>
                      </c:pt>
                      <c:pt idx="153">
                        <c:v>11.825226783752401</c:v>
                      </c:pt>
                      <c:pt idx="154">
                        <c:v>1.1180020570755</c:v>
                      </c:pt>
                      <c:pt idx="155">
                        <c:v>3.0383787155151301</c:v>
                      </c:pt>
                      <c:pt idx="156">
                        <c:v>8.5806646347045898</c:v>
                      </c:pt>
                      <c:pt idx="157">
                        <c:v>5.1267848014831499</c:v>
                      </c:pt>
                      <c:pt idx="158">
                        <c:v>2.7903783321380602</c:v>
                      </c:pt>
                      <c:pt idx="159">
                        <c:v>2.4206616878509499</c:v>
                      </c:pt>
                      <c:pt idx="160">
                        <c:v>49.943126678466797</c:v>
                      </c:pt>
                      <c:pt idx="161">
                        <c:v>0.62755030393600397</c:v>
                      </c:pt>
                      <c:pt idx="162">
                        <c:v>3.03597807884216</c:v>
                      </c:pt>
                      <c:pt idx="163">
                        <c:v>0.83161085844039895</c:v>
                      </c:pt>
                      <c:pt idx="164">
                        <c:v>0</c:v>
                      </c:pt>
                      <c:pt idx="165">
                        <c:v>4.8536906242370597</c:v>
                      </c:pt>
                      <c:pt idx="166">
                        <c:v>39.1454467773437</c:v>
                      </c:pt>
                      <c:pt idx="167">
                        <c:v>13.125572204589799</c:v>
                      </c:pt>
                      <c:pt idx="168">
                        <c:v>6.9996452331542898</c:v>
                      </c:pt>
                      <c:pt idx="169">
                        <c:v>2.70265412330627</c:v>
                      </c:pt>
                      <c:pt idx="170">
                        <c:v>9.7646065056324005E-2</c:v>
                      </c:pt>
                      <c:pt idx="171">
                        <c:v>0</c:v>
                      </c:pt>
                      <c:pt idx="172">
                        <c:v>9.3793503940105397E-2</c:v>
                      </c:pt>
                      <c:pt idx="173">
                        <c:v>3.47439265251159</c:v>
                      </c:pt>
                      <c:pt idx="174">
                        <c:v>9.02142238616943</c:v>
                      </c:pt>
                      <c:pt idx="175">
                        <c:v>2.9717388153076101</c:v>
                      </c:pt>
                      <c:pt idx="176">
                        <c:v>4.9102878570556596</c:v>
                      </c:pt>
                      <c:pt idx="177">
                        <c:v>5.9330620765686</c:v>
                      </c:pt>
                      <c:pt idx="178">
                        <c:v>15.0846357345581</c:v>
                      </c:pt>
                      <c:pt idx="179">
                        <c:v>0.17517606914043399</c:v>
                      </c:pt>
                      <c:pt idx="180">
                        <c:v>19.0854396820068</c:v>
                      </c:pt>
                      <c:pt idx="181">
                        <c:v>2.2889430522918701</c:v>
                      </c:pt>
                      <c:pt idx="182">
                        <c:v>8.9728775024413991</c:v>
                      </c:pt>
                      <c:pt idx="183">
                        <c:v>0.37620592117309498</c:v>
                      </c:pt>
                      <c:pt idx="184">
                        <c:v>8.171630859375</c:v>
                      </c:pt>
                      <c:pt idx="185">
                        <c:v>1.2815095186233501</c:v>
                      </c:pt>
                      <c:pt idx="186">
                        <c:v>29.151950836181602</c:v>
                      </c:pt>
                      <c:pt idx="187">
                        <c:v>32.890087127685497</c:v>
                      </c:pt>
                      <c:pt idx="188">
                        <c:v>2.63016581535339</c:v>
                      </c:pt>
                      <c:pt idx="189">
                        <c:v>6.0167961120605398</c:v>
                      </c:pt>
                      <c:pt idx="190">
                        <c:v>3.0976185798645002</c:v>
                      </c:pt>
                      <c:pt idx="191">
                        <c:v>7.1646208763122496</c:v>
                      </c:pt>
                      <c:pt idx="192">
                        <c:v>1.4277313947677599</c:v>
                      </c:pt>
                      <c:pt idx="193">
                        <c:v>1.1280541419982899</c:v>
                      </c:pt>
                      <c:pt idx="194">
                        <c:v>0</c:v>
                      </c:pt>
                      <c:pt idx="195">
                        <c:v>9.9652929306030202</c:v>
                      </c:pt>
                      <c:pt idx="196">
                        <c:v>2.2356708049774099</c:v>
                      </c:pt>
                      <c:pt idx="197">
                        <c:v>3.6188657283782901</c:v>
                      </c:pt>
                      <c:pt idx="198">
                        <c:v>1.43989717960357</c:v>
                      </c:pt>
                      <c:pt idx="199">
                        <c:v>27.6619358062744</c:v>
                      </c:pt>
                      <c:pt idx="200">
                        <c:v>2.2552306652068999</c:v>
                      </c:pt>
                      <c:pt idx="201">
                        <c:v>19.122936248779201</c:v>
                      </c:pt>
                      <c:pt idx="202">
                        <c:v>20.192455291748001</c:v>
                      </c:pt>
                      <c:pt idx="203">
                        <c:v>11.388196945190399</c:v>
                      </c:pt>
                      <c:pt idx="204">
                        <c:v>0</c:v>
                      </c:pt>
                      <c:pt idx="205">
                        <c:v>0.68679684400558405</c:v>
                      </c:pt>
                      <c:pt idx="206">
                        <c:v>5.8663134574890101</c:v>
                      </c:pt>
                      <c:pt idx="207">
                        <c:v>0</c:v>
                      </c:pt>
                      <c:pt idx="208">
                        <c:v>6.8551340103149396</c:v>
                      </c:pt>
                      <c:pt idx="209">
                        <c:v>10.0268039703369</c:v>
                      </c:pt>
                      <c:pt idx="210">
                        <c:v>44.766704559326101</c:v>
                      </c:pt>
                      <c:pt idx="211">
                        <c:v>16.269781112670898</c:v>
                      </c:pt>
                      <c:pt idx="212">
                        <c:v>0.144744127988815</c:v>
                      </c:pt>
                      <c:pt idx="213">
                        <c:v>25.554752349853501</c:v>
                      </c:pt>
                      <c:pt idx="214">
                        <c:v>3.01278376579284</c:v>
                      </c:pt>
                      <c:pt idx="215">
                        <c:v>4.3884817510843201E-2</c:v>
                      </c:pt>
                      <c:pt idx="216">
                        <c:v>0.53762120008468595</c:v>
                      </c:pt>
                      <c:pt idx="217">
                        <c:v>3.7838833332061701</c:v>
                      </c:pt>
                      <c:pt idx="218">
                        <c:v>0</c:v>
                      </c:pt>
                      <c:pt idx="219">
                        <c:v>1.2225546836853001</c:v>
                      </c:pt>
                      <c:pt idx="220">
                        <c:v>0.27756816148757901</c:v>
                      </c:pt>
                      <c:pt idx="221">
                        <c:v>7.1202926635742099</c:v>
                      </c:pt>
                      <c:pt idx="222">
                        <c:v>0</c:v>
                      </c:pt>
                      <c:pt idx="223">
                        <c:v>2.0504500865936199</c:v>
                      </c:pt>
                      <c:pt idx="224">
                        <c:v>1.6368049383163401</c:v>
                      </c:pt>
                      <c:pt idx="225">
                        <c:v>4.6755390167236301</c:v>
                      </c:pt>
                      <c:pt idx="226">
                        <c:v>15.100956916809</c:v>
                      </c:pt>
                      <c:pt idx="227">
                        <c:v>8.8107957839965803</c:v>
                      </c:pt>
                      <c:pt idx="228">
                        <c:v>5.2270102500915501</c:v>
                      </c:pt>
                      <c:pt idx="229">
                        <c:v>0.30742079019546498</c:v>
                      </c:pt>
                      <c:pt idx="230">
                        <c:v>0.36121281981468201</c:v>
                      </c:pt>
                      <c:pt idx="231">
                        <c:v>0</c:v>
                      </c:pt>
                      <c:pt idx="232">
                        <c:v>11.095501899719199</c:v>
                      </c:pt>
                      <c:pt idx="233">
                        <c:v>1.73619937896728</c:v>
                      </c:pt>
                      <c:pt idx="234">
                        <c:v>66.154586791992102</c:v>
                      </c:pt>
                      <c:pt idx="235">
                        <c:v>7.2381396293640101</c:v>
                      </c:pt>
                      <c:pt idx="236">
                        <c:v>0.27806273102760298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13.340730667114199</c:v>
                      </c:pt>
                      <c:pt idx="241">
                        <c:v>0</c:v>
                      </c:pt>
                      <c:pt idx="242">
                        <c:v>0.427878618240356</c:v>
                      </c:pt>
                      <c:pt idx="243">
                        <c:v>0.42503246665000899</c:v>
                      </c:pt>
                      <c:pt idx="244">
                        <c:v>0.153653159737586</c:v>
                      </c:pt>
                      <c:pt idx="245">
                        <c:v>0.106651403009891</c:v>
                      </c:pt>
                      <c:pt idx="246">
                        <c:v>0</c:v>
                      </c:pt>
                      <c:pt idx="247">
                        <c:v>13.1685533523559</c:v>
                      </c:pt>
                      <c:pt idx="248">
                        <c:v>15.8049001693725</c:v>
                      </c:pt>
                      <c:pt idx="249">
                        <c:v>0.47771835327148399</c:v>
                      </c:pt>
                      <c:pt idx="250">
                        <c:v>0.40514475107192899</c:v>
                      </c:pt>
                      <c:pt idx="251">
                        <c:v>0</c:v>
                      </c:pt>
                      <c:pt idx="252">
                        <c:v>9.2846937179565394</c:v>
                      </c:pt>
                      <c:pt idx="253">
                        <c:v>0.41932246088981601</c:v>
                      </c:pt>
                      <c:pt idx="254">
                        <c:v>2.5210831165313698</c:v>
                      </c:pt>
                      <c:pt idx="255">
                        <c:v>1.05414855480194</c:v>
                      </c:pt>
                      <c:pt idx="256">
                        <c:v>0</c:v>
                      </c:pt>
                      <c:pt idx="257">
                        <c:v>1.3146286010742101</c:v>
                      </c:pt>
                      <c:pt idx="258">
                        <c:v>5.4212837219238201</c:v>
                      </c:pt>
                      <c:pt idx="259">
                        <c:v>0.652254998683929</c:v>
                      </c:pt>
                      <c:pt idx="260">
                        <c:v>0.39228853583335799</c:v>
                      </c:pt>
                      <c:pt idx="261">
                        <c:v>0.74676996469497603</c:v>
                      </c:pt>
                      <c:pt idx="262">
                        <c:v>9.3292228877544403E-2</c:v>
                      </c:pt>
                      <c:pt idx="263">
                        <c:v>0.47135400772094699</c:v>
                      </c:pt>
                      <c:pt idx="264">
                        <c:v>0.245104059576988</c:v>
                      </c:pt>
                      <c:pt idx="265">
                        <c:v>2.1542193889617902</c:v>
                      </c:pt>
                      <c:pt idx="266">
                        <c:v>0</c:v>
                      </c:pt>
                      <c:pt idx="267">
                        <c:v>1.45164382457733</c:v>
                      </c:pt>
                      <c:pt idx="268">
                        <c:v>0</c:v>
                      </c:pt>
                      <c:pt idx="269">
                        <c:v>24.984991073608398</c:v>
                      </c:pt>
                      <c:pt idx="270">
                        <c:v>0</c:v>
                      </c:pt>
                      <c:pt idx="271">
                        <c:v>0.81944763660430897</c:v>
                      </c:pt>
                      <c:pt idx="272">
                        <c:v>3.8155217170715301</c:v>
                      </c:pt>
                      <c:pt idx="273">
                        <c:v>1.86898481845855</c:v>
                      </c:pt>
                      <c:pt idx="274">
                        <c:v>4.0531277656555096</c:v>
                      </c:pt>
                      <c:pt idx="275">
                        <c:v>0</c:v>
                      </c:pt>
                      <c:pt idx="276">
                        <c:v>0.196443647146224</c:v>
                      </c:pt>
                      <c:pt idx="277">
                        <c:v>2.1047284603118799</c:v>
                      </c:pt>
                      <c:pt idx="278">
                        <c:v>0.37552767992019598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2.2425346374511701</c:v>
                      </c:pt>
                      <c:pt idx="282">
                        <c:v>7.2006030082702601</c:v>
                      </c:pt>
                      <c:pt idx="283">
                        <c:v>1.5497989654541</c:v>
                      </c:pt>
                      <c:pt idx="284">
                        <c:v>52.5941162109375</c:v>
                      </c:pt>
                      <c:pt idx="285">
                        <c:v>0</c:v>
                      </c:pt>
                      <c:pt idx="286">
                        <c:v>1.28146731853485</c:v>
                      </c:pt>
                      <c:pt idx="287">
                        <c:v>7.76020908355712</c:v>
                      </c:pt>
                      <c:pt idx="288">
                        <c:v>26.523740768432599</c:v>
                      </c:pt>
                      <c:pt idx="289">
                        <c:v>3.2725033760070801</c:v>
                      </c:pt>
                      <c:pt idx="290">
                        <c:v>0.32073646783828702</c:v>
                      </c:pt>
                      <c:pt idx="291">
                        <c:v>2.9976441860198899</c:v>
                      </c:pt>
                      <c:pt idx="292">
                        <c:v>2.41573166847229</c:v>
                      </c:pt>
                      <c:pt idx="293">
                        <c:v>0.71771436929702703</c:v>
                      </c:pt>
                      <c:pt idx="294">
                        <c:v>1.1987211704254099</c:v>
                      </c:pt>
                      <c:pt idx="295">
                        <c:v>1.6560322046279901</c:v>
                      </c:pt>
                      <c:pt idx="296">
                        <c:v>1.5482450723648</c:v>
                      </c:pt>
                      <c:pt idx="297">
                        <c:v>0</c:v>
                      </c:pt>
                      <c:pt idx="298">
                        <c:v>2.0606338977813698</c:v>
                      </c:pt>
                      <c:pt idx="299">
                        <c:v>3.9529156684875399</c:v>
                      </c:pt>
                      <c:pt idx="300">
                        <c:v>9.95204257965087</c:v>
                      </c:pt>
                      <c:pt idx="301">
                        <c:v>1.1923143863677901</c:v>
                      </c:pt>
                      <c:pt idx="302">
                        <c:v>11.638414382934499</c:v>
                      </c:pt>
                      <c:pt idx="303">
                        <c:v>32.512577056884702</c:v>
                      </c:pt>
                      <c:pt idx="304">
                        <c:v>1.20066595077514</c:v>
                      </c:pt>
                      <c:pt idx="305">
                        <c:v>6.0168070793151802</c:v>
                      </c:pt>
                      <c:pt idx="306">
                        <c:v>5.9611859321594203</c:v>
                      </c:pt>
                      <c:pt idx="307">
                        <c:v>0</c:v>
                      </c:pt>
                      <c:pt idx="308">
                        <c:v>35.935436248779297</c:v>
                      </c:pt>
                      <c:pt idx="309">
                        <c:v>23.5166416168212</c:v>
                      </c:pt>
                      <c:pt idx="310">
                        <c:v>3.3677818775177002</c:v>
                      </c:pt>
                      <c:pt idx="311">
                        <c:v>0.30459350347518899</c:v>
                      </c:pt>
                      <c:pt idx="312">
                        <c:v>0.50730055570602395</c:v>
                      </c:pt>
                      <c:pt idx="313">
                        <c:v>8.9495449066162092</c:v>
                      </c:pt>
                      <c:pt idx="314">
                        <c:v>7.2900238037109304</c:v>
                      </c:pt>
                      <c:pt idx="315">
                        <c:v>0</c:v>
                      </c:pt>
                      <c:pt idx="316">
                        <c:v>1.1490215063095</c:v>
                      </c:pt>
                      <c:pt idx="317">
                        <c:v>1.2475407123565601</c:v>
                      </c:pt>
                      <c:pt idx="318">
                        <c:v>2.2101473808288499</c:v>
                      </c:pt>
                      <c:pt idx="319">
                        <c:v>19.507766723632798</c:v>
                      </c:pt>
                      <c:pt idx="320">
                        <c:v>13.391308784484799</c:v>
                      </c:pt>
                      <c:pt idx="321">
                        <c:v>0.26844543218612599</c:v>
                      </c:pt>
                      <c:pt idx="322">
                        <c:v>1.4447712898254299</c:v>
                      </c:pt>
                      <c:pt idx="323">
                        <c:v>2.1451544761657702</c:v>
                      </c:pt>
                      <c:pt idx="324">
                        <c:v>7.9684939384460396</c:v>
                      </c:pt>
                      <c:pt idx="325">
                        <c:v>14.4984588623046</c:v>
                      </c:pt>
                      <c:pt idx="326">
                        <c:v>0.68996214866638095</c:v>
                      </c:pt>
                      <c:pt idx="327">
                        <c:v>3.8328168392181299</c:v>
                      </c:pt>
                      <c:pt idx="328">
                        <c:v>42.981609344482401</c:v>
                      </c:pt>
                      <c:pt idx="329">
                        <c:v>0.95578855276107699</c:v>
                      </c:pt>
                      <c:pt idx="330">
                        <c:v>21.598751068115199</c:v>
                      </c:pt>
                      <c:pt idx="331">
                        <c:v>3.8886132240295401</c:v>
                      </c:pt>
                      <c:pt idx="332">
                        <c:v>6.9926810264587402</c:v>
                      </c:pt>
                      <c:pt idx="333">
                        <c:v>20.522726058959901</c:v>
                      </c:pt>
                      <c:pt idx="334">
                        <c:v>2.8217165470123202</c:v>
                      </c:pt>
                      <c:pt idx="335">
                        <c:v>2.68657231330871</c:v>
                      </c:pt>
                      <c:pt idx="336">
                        <c:v>0.66370475292205799</c:v>
                      </c:pt>
                      <c:pt idx="337">
                        <c:v>0</c:v>
                      </c:pt>
                      <c:pt idx="338">
                        <c:v>0.28001841902732799</c:v>
                      </c:pt>
                      <c:pt idx="339">
                        <c:v>0.83443421125411898</c:v>
                      </c:pt>
                      <c:pt idx="340">
                        <c:v>1.9546602964401201</c:v>
                      </c:pt>
                      <c:pt idx="341">
                        <c:v>14.961146354675201</c:v>
                      </c:pt>
                      <c:pt idx="342">
                        <c:v>1.41688203811645</c:v>
                      </c:pt>
                      <c:pt idx="343">
                        <c:v>2.4500665664672798</c:v>
                      </c:pt>
                      <c:pt idx="344">
                        <c:v>12.553458213806101</c:v>
                      </c:pt>
                      <c:pt idx="345">
                        <c:v>1.6849880218505799</c:v>
                      </c:pt>
                      <c:pt idx="346">
                        <c:v>0.46456667780876099</c:v>
                      </c:pt>
                      <c:pt idx="347">
                        <c:v>18.176336288452099</c:v>
                      </c:pt>
                      <c:pt idx="348">
                        <c:v>3.0013759136199898</c:v>
                      </c:pt>
                      <c:pt idx="349">
                        <c:v>3.2530002593994101</c:v>
                      </c:pt>
                      <c:pt idx="350">
                        <c:v>29.8671875</c:v>
                      </c:pt>
                      <c:pt idx="351">
                        <c:v>6.3073992729187003</c:v>
                      </c:pt>
                      <c:pt idx="352">
                        <c:v>13.426149368286101</c:v>
                      </c:pt>
                      <c:pt idx="353">
                        <c:v>3.5865218639373699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8.2588987350463796</c:v>
                      </c:pt>
                      <c:pt idx="357">
                        <c:v>30.3142890930175</c:v>
                      </c:pt>
                      <c:pt idx="358">
                        <c:v>4.79557180404663</c:v>
                      </c:pt>
                      <c:pt idx="359">
                        <c:v>20.914794921875</c:v>
                      </c:pt>
                      <c:pt idx="360">
                        <c:v>7.7384924888610804</c:v>
                      </c:pt>
                      <c:pt idx="361">
                        <c:v>31.241460800170898</c:v>
                      </c:pt>
                      <c:pt idx="362">
                        <c:v>4.25176572799682</c:v>
                      </c:pt>
                      <c:pt idx="363">
                        <c:v>26.7756328582763</c:v>
                      </c:pt>
                      <c:pt idx="364">
                        <c:v>2.6675233840942298</c:v>
                      </c:pt>
                      <c:pt idx="365">
                        <c:v>1.61816525459289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75E6-43D4-B236-93EF1B7B695B}"/>
                  </c:ext>
                </c:extLst>
              </c15:ser>
            </c15:filteredLineSeries>
            <c15:filteredLineSeries>
              <c15:ser>
                <c:idx val="9"/>
                <c:order val="9"/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'Daily Running Totals'!$A$2:$A$367</c15:sqref>
                        </c15:formulaRef>
                      </c:ext>
                    </c:extLst>
                    <c:numCache>
                      <c:formatCode>d\-mmm</c:formatCode>
                      <c:ptCount val="366"/>
                      <c:pt idx="0">
                        <c:v>45658</c:v>
                      </c:pt>
                      <c:pt idx="1">
                        <c:v>45659</c:v>
                      </c:pt>
                      <c:pt idx="2">
                        <c:v>45660</c:v>
                      </c:pt>
                      <c:pt idx="3">
                        <c:v>45661</c:v>
                      </c:pt>
                      <c:pt idx="4">
                        <c:v>45662</c:v>
                      </c:pt>
                      <c:pt idx="5">
                        <c:v>45663</c:v>
                      </c:pt>
                      <c:pt idx="6">
                        <c:v>45664</c:v>
                      </c:pt>
                      <c:pt idx="7">
                        <c:v>45665</c:v>
                      </c:pt>
                      <c:pt idx="8">
                        <c:v>45666</c:v>
                      </c:pt>
                      <c:pt idx="9">
                        <c:v>45667</c:v>
                      </c:pt>
                      <c:pt idx="10">
                        <c:v>45668</c:v>
                      </c:pt>
                      <c:pt idx="11">
                        <c:v>45669</c:v>
                      </c:pt>
                      <c:pt idx="12">
                        <c:v>45670</c:v>
                      </c:pt>
                      <c:pt idx="13">
                        <c:v>45671</c:v>
                      </c:pt>
                      <c:pt idx="14">
                        <c:v>45672</c:v>
                      </c:pt>
                      <c:pt idx="15">
                        <c:v>45673</c:v>
                      </c:pt>
                      <c:pt idx="16">
                        <c:v>45674</c:v>
                      </c:pt>
                      <c:pt idx="17">
                        <c:v>45675</c:v>
                      </c:pt>
                      <c:pt idx="18">
                        <c:v>45676</c:v>
                      </c:pt>
                      <c:pt idx="19">
                        <c:v>45677</c:v>
                      </c:pt>
                      <c:pt idx="20">
                        <c:v>45678</c:v>
                      </c:pt>
                      <c:pt idx="21">
                        <c:v>45679</c:v>
                      </c:pt>
                      <c:pt idx="22">
                        <c:v>45680</c:v>
                      </c:pt>
                      <c:pt idx="23">
                        <c:v>45681</c:v>
                      </c:pt>
                      <c:pt idx="24">
                        <c:v>45682</c:v>
                      </c:pt>
                      <c:pt idx="25">
                        <c:v>45683</c:v>
                      </c:pt>
                      <c:pt idx="26">
                        <c:v>45684</c:v>
                      </c:pt>
                      <c:pt idx="27">
                        <c:v>45685</c:v>
                      </c:pt>
                      <c:pt idx="28">
                        <c:v>45686</c:v>
                      </c:pt>
                      <c:pt idx="29">
                        <c:v>45687</c:v>
                      </c:pt>
                      <c:pt idx="30">
                        <c:v>45688</c:v>
                      </c:pt>
                      <c:pt idx="31">
                        <c:v>45689</c:v>
                      </c:pt>
                      <c:pt idx="32">
                        <c:v>45690</c:v>
                      </c:pt>
                      <c:pt idx="33">
                        <c:v>45691</c:v>
                      </c:pt>
                      <c:pt idx="34">
                        <c:v>45692</c:v>
                      </c:pt>
                      <c:pt idx="35">
                        <c:v>45693</c:v>
                      </c:pt>
                      <c:pt idx="36">
                        <c:v>45694</c:v>
                      </c:pt>
                      <c:pt idx="37">
                        <c:v>45695</c:v>
                      </c:pt>
                      <c:pt idx="38">
                        <c:v>45696</c:v>
                      </c:pt>
                      <c:pt idx="39">
                        <c:v>45697</c:v>
                      </c:pt>
                      <c:pt idx="40">
                        <c:v>45698</c:v>
                      </c:pt>
                      <c:pt idx="41">
                        <c:v>45699</c:v>
                      </c:pt>
                      <c:pt idx="42">
                        <c:v>45700</c:v>
                      </c:pt>
                      <c:pt idx="43">
                        <c:v>45701</c:v>
                      </c:pt>
                      <c:pt idx="44">
                        <c:v>45702</c:v>
                      </c:pt>
                      <c:pt idx="45">
                        <c:v>45703</c:v>
                      </c:pt>
                      <c:pt idx="46">
                        <c:v>45704</c:v>
                      </c:pt>
                      <c:pt idx="47">
                        <c:v>45705</c:v>
                      </c:pt>
                      <c:pt idx="48">
                        <c:v>45706</c:v>
                      </c:pt>
                      <c:pt idx="49">
                        <c:v>45707</c:v>
                      </c:pt>
                      <c:pt idx="50">
                        <c:v>45708</c:v>
                      </c:pt>
                      <c:pt idx="51">
                        <c:v>45709</c:v>
                      </c:pt>
                      <c:pt idx="52">
                        <c:v>45710</c:v>
                      </c:pt>
                      <c:pt idx="53">
                        <c:v>45711</c:v>
                      </c:pt>
                      <c:pt idx="54">
                        <c:v>45712</c:v>
                      </c:pt>
                      <c:pt idx="55">
                        <c:v>45713</c:v>
                      </c:pt>
                      <c:pt idx="56">
                        <c:v>45714</c:v>
                      </c:pt>
                      <c:pt idx="57">
                        <c:v>45715</c:v>
                      </c:pt>
                      <c:pt idx="58">
                        <c:v>45716</c:v>
                      </c:pt>
                      <c:pt idx="59">
                        <c:v>45351</c:v>
                      </c:pt>
                      <c:pt idx="60">
                        <c:v>45717</c:v>
                      </c:pt>
                      <c:pt idx="61">
                        <c:v>45718</c:v>
                      </c:pt>
                      <c:pt idx="62">
                        <c:v>45719</c:v>
                      </c:pt>
                      <c:pt idx="63">
                        <c:v>45720</c:v>
                      </c:pt>
                      <c:pt idx="64">
                        <c:v>45721</c:v>
                      </c:pt>
                      <c:pt idx="65">
                        <c:v>45722</c:v>
                      </c:pt>
                      <c:pt idx="66">
                        <c:v>45723</c:v>
                      </c:pt>
                      <c:pt idx="67">
                        <c:v>45724</c:v>
                      </c:pt>
                      <c:pt idx="68">
                        <c:v>45725</c:v>
                      </c:pt>
                      <c:pt idx="69">
                        <c:v>45726</c:v>
                      </c:pt>
                      <c:pt idx="70">
                        <c:v>45727</c:v>
                      </c:pt>
                      <c:pt idx="71">
                        <c:v>45728</c:v>
                      </c:pt>
                      <c:pt idx="72">
                        <c:v>45729</c:v>
                      </c:pt>
                      <c:pt idx="73">
                        <c:v>45730</c:v>
                      </c:pt>
                      <c:pt idx="74">
                        <c:v>45731</c:v>
                      </c:pt>
                      <c:pt idx="75">
                        <c:v>45732</c:v>
                      </c:pt>
                      <c:pt idx="76">
                        <c:v>45733</c:v>
                      </c:pt>
                      <c:pt idx="77">
                        <c:v>45734</c:v>
                      </c:pt>
                      <c:pt idx="78">
                        <c:v>45735</c:v>
                      </c:pt>
                      <c:pt idx="79">
                        <c:v>45736</c:v>
                      </c:pt>
                      <c:pt idx="80">
                        <c:v>45737</c:v>
                      </c:pt>
                      <c:pt idx="81">
                        <c:v>45738</c:v>
                      </c:pt>
                      <c:pt idx="82">
                        <c:v>45739</c:v>
                      </c:pt>
                      <c:pt idx="83">
                        <c:v>45740</c:v>
                      </c:pt>
                      <c:pt idx="84">
                        <c:v>45741</c:v>
                      </c:pt>
                      <c:pt idx="85">
                        <c:v>45742</c:v>
                      </c:pt>
                      <c:pt idx="86">
                        <c:v>45743</c:v>
                      </c:pt>
                      <c:pt idx="87">
                        <c:v>45744</c:v>
                      </c:pt>
                      <c:pt idx="88">
                        <c:v>45745</c:v>
                      </c:pt>
                      <c:pt idx="89">
                        <c:v>45746</c:v>
                      </c:pt>
                      <c:pt idx="90">
                        <c:v>45747</c:v>
                      </c:pt>
                      <c:pt idx="91">
                        <c:v>45748</c:v>
                      </c:pt>
                      <c:pt idx="92">
                        <c:v>45749</c:v>
                      </c:pt>
                      <c:pt idx="93">
                        <c:v>45750</c:v>
                      </c:pt>
                      <c:pt idx="94">
                        <c:v>45751</c:v>
                      </c:pt>
                      <c:pt idx="95">
                        <c:v>45752</c:v>
                      </c:pt>
                      <c:pt idx="96">
                        <c:v>45753</c:v>
                      </c:pt>
                      <c:pt idx="97">
                        <c:v>45754</c:v>
                      </c:pt>
                      <c:pt idx="98">
                        <c:v>45755</c:v>
                      </c:pt>
                      <c:pt idx="99">
                        <c:v>45756</c:v>
                      </c:pt>
                      <c:pt idx="100">
                        <c:v>45757</c:v>
                      </c:pt>
                      <c:pt idx="101">
                        <c:v>45758</c:v>
                      </c:pt>
                      <c:pt idx="102">
                        <c:v>45759</c:v>
                      </c:pt>
                      <c:pt idx="103">
                        <c:v>45760</c:v>
                      </c:pt>
                      <c:pt idx="104">
                        <c:v>45761</c:v>
                      </c:pt>
                      <c:pt idx="105">
                        <c:v>45762</c:v>
                      </c:pt>
                      <c:pt idx="106">
                        <c:v>45763</c:v>
                      </c:pt>
                      <c:pt idx="107">
                        <c:v>45764</c:v>
                      </c:pt>
                      <c:pt idx="108">
                        <c:v>45765</c:v>
                      </c:pt>
                      <c:pt idx="109">
                        <c:v>45766</c:v>
                      </c:pt>
                      <c:pt idx="110">
                        <c:v>45767</c:v>
                      </c:pt>
                      <c:pt idx="111">
                        <c:v>45768</c:v>
                      </c:pt>
                      <c:pt idx="112">
                        <c:v>45769</c:v>
                      </c:pt>
                      <c:pt idx="113">
                        <c:v>45770</c:v>
                      </c:pt>
                      <c:pt idx="114">
                        <c:v>45771</c:v>
                      </c:pt>
                      <c:pt idx="115">
                        <c:v>45772</c:v>
                      </c:pt>
                      <c:pt idx="116">
                        <c:v>45773</c:v>
                      </c:pt>
                      <c:pt idx="117">
                        <c:v>45774</c:v>
                      </c:pt>
                      <c:pt idx="118">
                        <c:v>45775</c:v>
                      </c:pt>
                      <c:pt idx="119">
                        <c:v>45776</c:v>
                      </c:pt>
                      <c:pt idx="120">
                        <c:v>45777</c:v>
                      </c:pt>
                      <c:pt idx="121">
                        <c:v>45778</c:v>
                      </c:pt>
                      <c:pt idx="122">
                        <c:v>45779</c:v>
                      </c:pt>
                      <c:pt idx="123">
                        <c:v>45780</c:v>
                      </c:pt>
                      <c:pt idx="124">
                        <c:v>45781</c:v>
                      </c:pt>
                      <c:pt idx="125">
                        <c:v>45782</c:v>
                      </c:pt>
                      <c:pt idx="126">
                        <c:v>45783</c:v>
                      </c:pt>
                      <c:pt idx="127">
                        <c:v>45784</c:v>
                      </c:pt>
                      <c:pt idx="128">
                        <c:v>45785</c:v>
                      </c:pt>
                      <c:pt idx="129">
                        <c:v>45786</c:v>
                      </c:pt>
                      <c:pt idx="130">
                        <c:v>45787</c:v>
                      </c:pt>
                      <c:pt idx="131">
                        <c:v>45788</c:v>
                      </c:pt>
                      <c:pt idx="132">
                        <c:v>45789</c:v>
                      </c:pt>
                      <c:pt idx="133">
                        <c:v>45790</c:v>
                      </c:pt>
                      <c:pt idx="134">
                        <c:v>45791</c:v>
                      </c:pt>
                      <c:pt idx="135">
                        <c:v>45792</c:v>
                      </c:pt>
                      <c:pt idx="136">
                        <c:v>45793</c:v>
                      </c:pt>
                      <c:pt idx="137">
                        <c:v>45794</c:v>
                      </c:pt>
                      <c:pt idx="138">
                        <c:v>45795</c:v>
                      </c:pt>
                      <c:pt idx="139">
                        <c:v>45796</c:v>
                      </c:pt>
                      <c:pt idx="140">
                        <c:v>45797</c:v>
                      </c:pt>
                      <c:pt idx="141">
                        <c:v>45798</c:v>
                      </c:pt>
                      <c:pt idx="142">
                        <c:v>45799</c:v>
                      </c:pt>
                      <c:pt idx="143">
                        <c:v>45800</c:v>
                      </c:pt>
                      <c:pt idx="144">
                        <c:v>45801</c:v>
                      </c:pt>
                      <c:pt idx="145">
                        <c:v>45802</c:v>
                      </c:pt>
                      <c:pt idx="146">
                        <c:v>45803</c:v>
                      </c:pt>
                      <c:pt idx="147">
                        <c:v>45804</c:v>
                      </c:pt>
                      <c:pt idx="148">
                        <c:v>45805</c:v>
                      </c:pt>
                      <c:pt idx="149">
                        <c:v>45806</c:v>
                      </c:pt>
                      <c:pt idx="150">
                        <c:v>45807</c:v>
                      </c:pt>
                      <c:pt idx="151">
                        <c:v>45808</c:v>
                      </c:pt>
                      <c:pt idx="152">
                        <c:v>45809</c:v>
                      </c:pt>
                      <c:pt idx="153">
                        <c:v>45810</c:v>
                      </c:pt>
                      <c:pt idx="154">
                        <c:v>45811</c:v>
                      </c:pt>
                      <c:pt idx="155">
                        <c:v>45812</c:v>
                      </c:pt>
                      <c:pt idx="156">
                        <c:v>45813</c:v>
                      </c:pt>
                      <c:pt idx="157">
                        <c:v>45814</c:v>
                      </c:pt>
                      <c:pt idx="158">
                        <c:v>45815</c:v>
                      </c:pt>
                      <c:pt idx="159">
                        <c:v>45816</c:v>
                      </c:pt>
                      <c:pt idx="160">
                        <c:v>45817</c:v>
                      </c:pt>
                      <c:pt idx="161">
                        <c:v>45818</c:v>
                      </c:pt>
                      <c:pt idx="162">
                        <c:v>45819</c:v>
                      </c:pt>
                      <c:pt idx="163">
                        <c:v>45820</c:v>
                      </c:pt>
                      <c:pt idx="164">
                        <c:v>45821</c:v>
                      </c:pt>
                      <c:pt idx="165">
                        <c:v>45822</c:v>
                      </c:pt>
                      <c:pt idx="166">
                        <c:v>45823</c:v>
                      </c:pt>
                      <c:pt idx="167">
                        <c:v>45824</c:v>
                      </c:pt>
                      <c:pt idx="168">
                        <c:v>45825</c:v>
                      </c:pt>
                      <c:pt idx="169">
                        <c:v>45826</c:v>
                      </c:pt>
                      <c:pt idx="170">
                        <c:v>45827</c:v>
                      </c:pt>
                      <c:pt idx="171">
                        <c:v>45828</c:v>
                      </c:pt>
                      <c:pt idx="172">
                        <c:v>45829</c:v>
                      </c:pt>
                      <c:pt idx="173">
                        <c:v>45830</c:v>
                      </c:pt>
                      <c:pt idx="174">
                        <c:v>45831</c:v>
                      </c:pt>
                      <c:pt idx="175">
                        <c:v>45832</c:v>
                      </c:pt>
                      <c:pt idx="176">
                        <c:v>45833</c:v>
                      </c:pt>
                      <c:pt idx="177">
                        <c:v>45834</c:v>
                      </c:pt>
                      <c:pt idx="178">
                        <c:v>45835</c:v>
                      </c:pt>
                      <c:pt idx="179">
                        <c:v>45836</c:v>
                      </c:pt>
                      <c:pt idx="180">
                        <c:v>45837</c:v>
                      </c:pt>
                      <c:pt idx="181">
                        <c:v>45838</c:v>
                      </c:pt>
                      <c:pt idx="182">
                        <c:v>45839</c:v>
                      </c:pt>
                      <c:pt idx="183">
                        <c:v>45840</c:v>
                      </c:pt>
                      <c:pt idx="184">
                        <c:v>45841</c:v>
                      </c:pt>
                      <c:pt idx="185">
                        <c:v>45842</c:v>
                      </c:pt>
                      <c:pt idx="186">
                        <c:v>45843</c:v>
                      </c:pt>
                      <c:pt idx="187">
                        <c:v>45844</c:v>
                      </c:pt>
                      <c:pt idx="188">
                        <c:v>45845</c:v>
                      </c:pt>
                      <c:pt idx="189">
                        <c:v>45846</c:v>
                      </c:pt>
                      <c:pt idx="190">
                        <c:v>45847</c:v>
                      </c:pt>
                      <c:pt idx="191">
                        <c:v>45848</c:v>
                      </c:pt>
                      <c:pt idx="192">
                        <c:v>45849</c:v>
                      </c:pt>
                      <c:pt idx="193">
                        <c:v>45850</c:v>
                      </c:pt>
                      <c:pt idx="194">
                        <c:v>45851</c:v>
                      </c:pt>
                      <c:pt idx="195">
                        <c:v>45852</c:v>
                      </c:pt>
                      <c:pt idx="196">
                        <c:v>45853</c:v>
                      </c:pt>
                      <c:pt idx="197">
                        <c:v>45854</c:v>
                      </c:pt>
                      <c:pt idx="198">
                        <c:v>45855</c:v>
                      </c:pt>
                      <c:pt idx="199">
                        <c:v>45856</c:v>
                      </c:pt>
                      <c:pt idx="200">
                        <c:v>45857</c:v>
                      </c:pt>
                      <c:pt idx="201">
                        <c:v>45858</c:v>
                      </c:pt>
                      <c:pt idx="202">
                        <c:v>45859</c:v>
                      </c:pt>
                      <c:pt idx="203">
                        <c:v>45860</c:v>
                      </c:pt>
                      <c:pt idx="204">
                        <c:v>45861</c:v>
                      </c:pt>
                      <c:pt idx="205">
                        <c:v>45862</c:v>
                      </c:pt>
                      <c:pt idx="206">
                        <c:v>45863</c:v>
                      </c:pt>
                      <c:pt idx="207">
                        <c:v>45864</c:v>
                      </c:pt>
                      <c:pt idx="208">
                        <c:v>45865</c:v>
                      </c:pt>
                      <c:pt idx="209">
                        <c:v>45866</c:v>
                      </c:pt>
                      <c:pt idx="210">
                        <c:v>45867</c:v>
                      </c:pt>
                      <c:pt idx="211">
                        <c:v>45868</c:v>
                      </c:pt>
                      <c:pt idx="212">
                        <c:v>45869</c:v>
                      </c:pt>
                      <c:pt idx="213">
                        <c:v>45870</c:v>
                      </c:pt>
                      <c:pt idx="214">
                        <c:v>45871</c:v>
                      </c:pt>
                      <c:pt idx="215">
                        <c:v>45872</c:v>
                      </c:pt>
                      <c:pt idx="216">
                        <c:v>45873</c:v>
                      </c:pt>
                      <c:pt idx="217">
                        <c:v>45874</c:v>
                      </c:pt>
                      <c:pt idx="218">
                        <c:v>45875</c:v>
                      </c:pt>
                      <c:pt idx="219">
                        <c:v>45876</c:v>
                      </c:pt>
                      <c:pt idx="220">
                        <c:v>45877</c:v>
                      </c:pt>
                      <c:pt idx="221">
                        <c:v>45878</c:v>
                      </c:pt>
                      <c:pt idx="222">
                        <c:v>45879</c:v>
                      </c:pt>
                      <c:pt idx="223">
                        <c:v>45880</c:v>
                      </c:pt>
                      <c:pt idx="224">
                        <c:v>45881</c:v>
                      </c:pt>
                      <c:pt idx="225">
                        <c:v>45882</c:v>
                      </c:pt>
                      <c:pt idx="226">
                        <c:v>45883</c:v>
                      </c:pt>
                      <c:pt idx="227">
                        <c:v>45884</c:v>
                      </c:pt>
                      <c:pt idx="228">
                        <c:v>45885</c:v>
                      </c:pt>
                      <c:pt idx="229">
                        <c:v>45886</c:v>
                      </c:pt>
                      <c:pt idx="230">
                        <c:v>45887</c:v>
                      </c:pt>
                      <c:pt idx="231">
                        <c:v>45888</c:v>
                      </c:pt>
                      <c:pt idx="232">
                        <c:v>45889</c:v>
                      </c:pt>
                      <c:pt idx="233">
                        <c:v>45890</c:v>
                      </c:pt>
                      <c:pt idx="234">
                        <c:v>45891</c:v>
                      </c:pt>
                      <c:pt idx="235">
                        <c:v>45892</c:v>
                      </c:pt>
                      <c:pt idx="236">
                        <c:v>45893</c:v>
                      </c:pt>
                      <c:pt idx="237">
                        <c:v>45894</c:v>
                      </c:pt>
                      <c:pt idx="238">
                        <c:v>45895</c:v>
                      </c:pt>
                      <c:pt idx="239">
                        <c:v>45896</c:v>
                      </c:pt>
                      <c:pt idx="240">
                        <c:v>45897</c:v>
                      </c:pt>
                      <c:pt idx="241">
                        <c:v>45898</c:v>
                      </c:pt>
                      <c:pt idx="242">
                        <c:v>45899</c:v>
                      </c:pt>
                      <c:pt idx="243">
                        <c:v>45900</c:v>
                      </c:pt>
                      <c:pt idx="244">
                        <c:v>45901</c:v>
                      </c:pt>
                      <c:pt idx="245">
                        <c:v>45902</c:v>
                      </c:pt>
                      <c:pt idx="246">
                        <c:v>45903</c:v>
                      </c:pt>
                      <c:pt idx="247">
                        <c:v>45904</c:v>
                      </c:pt>
                      <c:pt idx="248">
                        <c:v>45905</c:v>
                      </c:pt>
                      <c:pt idx="249">
                        <c:v>45906</c:v>
                      </c:pt>
                      <c:pt idx="250">
                        <c:v>45907</c:v>
                      </c:pt>
                      <c:pt idx="251">
                        <c:v>45908</c:v>
                      </c:pt>
                      <c:pt idx="252">
                        <c:v>45909</c:v>
                      </c:pt>
                      <c:pt idx="253">
                        <c:v>45910</c:v>
                      </c:pt>
                      <c:pt idx="254">
                        <c:v>45911</c:v>
                      </c:pt>
                      <c:pt idx="255">
                        <c:v>45912</c:v>
                      </c:pt>
                      <c:pt idx="256">
                        <c:v>45913</c:v>
                      </c:pt>
                      <c:pt idx="257">
                        <c:v>45914</c:v>
                      </c:pt>
                      <c:pt idx="258">
                        <c:v>45915</c:v>
                      </c:pt>
                      <c:pt idx="259">
                        <c:v>45916</c:v>
                      </c:pt>
                      <c:pt idx="260">
                        <c:v>45917</c:v>
                      </c:pt>
                      <c:pt idx="261">
                        <c:v>45918</c:v>
                      </c:pt>
                      <c:pt idx="262">
                        <c:v>45919</c:v>
                      </c:pt>
                      <c:pt idx="263">
                        <c:v>45920</c:v>
                      </c:pt>
                      <c:pt idx="264">
                        <c:v>45921</c:v>
                      </c:pt>
                      <c:pt idx="265">
                        <c:v>45922</c:v>
                      </c:pt>
                      <c:pt idx="266">
                        <c:v>45923</c:v>
                      </c:pt>
                      <c:pt idx="267">
                        <c:v>45924</c:v>
                      </c:pt>
                      <c:pt idx="268">
                        <c:v>45925</c:v>
                      </c:pt>
                      <c:pt idx="269">
                        <c:v>45926</c:v>
                      </c:pt>
                      <c:pt idx="270">
                        <c:v>45927</c:v>
                      </c:pt>
                      <c:pt idx="271">
                        <c:v>45928</c:v>
                      </c:pt>
                      <c:pt idx="272">
                        <c:v>45929</c:v>
                      </c:pt>
                      <c:pt idx="273">
                        <c:v>45930</c:v>
                      </c:pt>
                      <c:pt idx="274">
                        <c:v>45931</c:v>
                      </c:pt>
                      <c:pt idx="275">
                        <c:v>45932</c:v>
                      </c:pt>
                      <c:pt idx="276">
                        <c:v>45933</c:v>
                      </c:pt>
                      <c:pt idx="277">
                        <c:v>45934</c:v>
                      </c:pt>
                      <c:pt idx="278">
                        <c:v>45935</c:v>
                      </c:pt>
                      <c:pt idx="279">
                        <c:v>45936</c:v>
                      </c:pt>
                      <c:pt idx="280">
                        <c:v>45937</c:v>
                      </c:pt>
                      <c:pt idx="281">
                        <c:v>45938</c:v>
                      </c:pt>
                      <c:pt idx="282">
                        <c:v>45939</c:v>
                      </c:pt>
                      <c:pt idx="283">
                        <c:v>45940</c:v>
                      </c:pt>
                      <c:pt idx="284">
                        <c:v>45941</c:v>
                      </c:pt>
                      <c:pt idx="285">
                        <c:v>45942</c:v>
                      </c:pt>
                      <c:pt idx="286">
                        <c:v>45943</c:v>
                      </c:pt>
                      <c:pt idx="287">
                        <c:v>45944</c:v>
                      </c:pt>
                      <c:pt idx="288">
                        <c:v>45945</c:v>
                      </c:pt>
                      <c:pt idx="289">
                        <c:v>45946</c:v>
                      </c:pt>
                      <c:pt idx="290">
                        <c:v>45947</c:v>
                      </c:pt>
                      <c:pt idx="291">
                        <c:v>45948</c:v>
                      </c:pt>
                      <c:pt idx="292">
                        <c:v>45949</c:v>
                      </c:pt>
                      <c:pt idx="293">
                        <c:v>45950</c:v>
                      </c:pt>
                      <c:pt idx="294">
                        <c:v>45951</c:v>
                      </c:pt>
                      <c:pt idx="295">
                        <c:v>45952</c:v>
                      </c:pt>
                      <c:pt idx="296">
                        <c:v>45953</c:v>
                      </c:pt>
                      <c:pt idx="297">
                        <c:v>45954</c:v>
                      </c:pt>
                      <c:pt idx="298">
                        <c:v>45955</c:v>
                      </c:pt>
                      <c:pt idx="299">
                        <c:v>45956</c:v>
                      </c:pt>
                      <c:pt idx="300">
                        <c:v>45957</c:v>
                      </c:pt>
                      <c:pt idx="301">
                        <c:v>45958</c:v>
                      </c:pt>
                      <c:pt idx="302">
                        <c:v>45959</c:v>
                      </c:pt>
                      <c:pt idx="303">
                        <c:v>45960</c:v>
                      </c:pt>
                      <c:pt idx="304">
                        <c:v>45961</c:v>
                      </c:pt>
                      <c:pt idx="305">
                        <c:v>45962</c:v>
                      </c:pt>
                      <c:pt idx="306">
                        <c:v>45963</c:v>
                      </c:pt>
                      <c:pt idx="307">
                        <c:v>45964</c:v>
                      </c:pt>
                      <c:pt idx="308">
                        <c:v>45965</c:v>
                      </c:pt>
                      <c:pt idx="309">
                        <c:v>45966</c:v>
                      </c:pt>
                      <c:pt idx="310">
                        <c:v>45967</c:v>
                      </c:pt>
                      <c:pt idx="311">
                        <c:v>45968</c:v>
                      </c:pt>
                      <c:pt idx="312">
                        <c:v>45969</c:v>
                      </c:pt>
                      <c:pt idx="313">
                        <c:v>45970</c:v>
                      </c:pt>
                      <c:pt idx="314">
                        <c:v>45971</c:v>
                      </c:pt>
                      <c:pt idx="315">
                        <c:v>45972</c:v>
                      </c:pt>
                      <c:pt idx="316">
                        <c:v>45973</c:v>
                      </c:pt>
                      <c:pt idx="317">
                        <c:v>45974</c:v>
                      </c:pt>
                      <c:pt idx="318">
                        <c:v>45975</c:v>
                      </c:pt>
                      <c:pt idx="319">
                        <c:v>45976</c:v>
                      </c:pt>
                      <c:pt idx="320">
                        <c:v>45977</c:v>
                      </c:pt>
                      <c:pt idx="321">
                        <c:v>45978</c:v>
                      </c:pt>
                      <c:pt idx="322">
                        <c:v>45979</c:v>
                      </c:pt>
                      <c:pt idx="323">
                        <c:v>45980</c:v>
                      </c:pt>
                      <c:pt idx="324">
                        <c:v>45981</c:v>
                      </c:pt>
                      <c:pt idx="325">
                        <c:v>45982</c:v>
                      </c:pt>
                      <c:pt idx="326">
                        <c:v>45983</c:v>
                      </c:pt>
                      <c:pt idx="327">
                        <c:v>45984</c:v>
                      </c:pt>
                      <c:pt idx="328">
                        <c:v>45985</c:v>
                      </c:pt>
                      <c:pt idx="329">
                        <c:v>45986</c:v>
                      </c:pt>
                      <c:pt idx="330">
                        <c:v>45987</c:v>
                      </c:pt>
                      <c:pt idx="331">
                        <c:v>45988</c:v>
                      </c:pt>
                      <c:pt idx="332">
                        <c:v>45989</c:v>
                      </c:pt>
                      <c:pt idx="333">
                        <c:v>45990</c:v>
                      </c:pt>
                      <c:pt idx="334">
                        <c:v>45991</c:v>
                      </c:pt>
                      <c:pt idx="335">
                        <c:v>45992</c:v>
                      </c:pt>
                      <c:pt idx="336">
                        <c:v>45993</c:v>
                      </c:pt>
                      <c:pt idx="337">
                        <c:v>45994</c:v>
                      </c:pt>
                      <c:pt idx="338">
                        <c:v>45995</c:v>
                      </c:pt>
                      <c:pt idx="339">
                        <c:v>45996</c:v>
                      </c:pt>
                      <c:pt idx="340">
                        <c:v>45997</c:v>
                      </c:pt>
                      <c:pt idx="341">
                        <c:v>45998</c:v>
                      </c:pt>
                      <c:pt idx="342">
                        <c:v>45999</c:v>
                      </c:pt>
                      <c:pt idx="343">
                        <c:v>46000</c:v>
                      </c:pt>
                      <c:pt idx="344">
                        <c:v>46001</c:v>
                      </c:pt>
                      <c:pt idx="345">
                        <c:v>46002</c:v>
                      </c:pt>
                      <c:pt idx="346">
                        <c:v>46003</c:v>
                      </c:pt>
                      <c:pt idx="347">
                        <c:v>46004</c:v>
                      </c:pt>
                      <c:pt idx="348">
                        <c:v>46005</c:v>
                      </c:pt>
                      <c:pt idx="349">
                        <c:v>46006</c:v>
                      </c:pt>
                      <c:pt idx="350">
                        <c:v>46007</c:v>
                      </c:pt>
                      <c:pt idx="351">
                        <c:v>46008</c:v>
                      </c:pt>
                      <c:pt idx="352">
                        <c:v>46009</c:v>
                      </c:pt>
                      <c:pt idx="353">
                        <c:v>46010</c:v>
                      </c:pt>
                      <c:pt idx="354">
                        <c:v>46011</c:v>
                      </c:pt>
                      <c:pt idx="355">
                        <c:v>46012</c:v>
                      </c:pt>
                      <c:pt idx="356">
                        <c:v>46013</c:v>
                      </c:pt>
                      <c:pt idx="357">
                        <c:v>46014</c:v>
                      </c:pt>
                      <c:pt idx="358">
                        <c:v>46015</c:v>
                      </c:pt>
                      <c:pt idx="359">
                        <c:v>46016</c:v>
                      </c:pt>
                      <c:pt idx="360">
                        <c:v>46017</c:v>
                      </c:pt>
                      <c:pt idx="361">
                        <c:v>46018</c:v>
                      </c:pt>
                      <c:pt idx="362">
                        <c:v>46019</c:v>
                      </c:pt>
                      <c:pt idx="363">
                        <c:v>46020</c:v>
                      </c:pt>
                      <c:pt idx="364">
                        <c:v>46021</c:v>
                      </c:pt>
                      <c:pt idx="365">
                        <c:v>46022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'Daily Running Totals'!$K$2:$K$367</c15:sqref>
                        </c15:formulaRef>
                      </c:ext>
                    </c:extLst>
                    <c:numCache>
                      <c:formatCode>0.0</c:formatCode>
                      <c:ptCount val="366"/>
                      <c:pt idx="0">
                        <c:v>-7.7952864588797093</c:v>
                      </c:pt>
                      <c:pt idx="1">
                        <c:v>20.694515855312329</c:v>
                      </c:pt>
                      <c:pt idx="2">
                        <c:v>1.6415015548467533</c:v>
                      </c:pt>
                      <c:pt idx="3">
                        <c:v>-6.2603841733932519</c:v>
                      </c:pt>
                      <c:pt idx="4">
                        <c:v>-3.7368165448308108</c:v>
                      </c:pt>
                      <c:pt idx="5">
                        <c:v>-6.1715543997287803</c:v>
                      </c:pt>
                      <c:pt idx="6">
                        <c:v>66.694276642799366</c:v>
                      </c:pt>
                      <c:pt idx="7">
                        <c:v>-7.330544427037248</c:v>
                      </c:pt>
                      <c:pt idx="8">
                        <c:v>1.0073062884807538</c:v>
                      </c:pt>
                      <c:pt idx="9">
                        <c:v>-5.377048213183885</c:v>
                      </c:pt>
                      <c:pt idx="10">
                        <c:v>45.117997784614538</c:v>
                      </c:pt>
                      <c:pt idx="11">
                        <c:v>33.905657293796523</c:v>
                      </c:pt>
                      <c:pt idx="12">
                        <c:v>-8.1627502541989099</c:v>
                      </c:pt>
                      <c:pt idx="13">
                        <c:v>9.9612054598331099</c:v>
                      </c:pt>
                      <c:pt idx="14">
                        <c:v>4.5799247539043062</c:v>
                      </c:pt>
                      <c:pt idx="15">
                        <c:v>37.320467190742399</c:v>
                      </c:pt>
                      <c:pt idx="16">
                        <c:v>-5.9084237104654438</c:v>
                      </c:pt>
                      <c:pt idx="17">
                        <c:v>-9</c:v>
                      </c:pt>
                      <c:pt idx="18">
                        <c:v>-1.5486047118902313</c:v>
                      </c:pt>
                      <c:pt idx="19">
                        <c:v>29.518175253868087</c:v>
                      </c:pt>
                      <c:pt idx="20">
                        <c:v>4.6563825237750507</c:v>
                      </c:pt>
                      <c:pt idx="21">
                        <c:v>-8.8188525962457067</c:v>
                      </c:pt>
                      <c:pt idx="22">
                        <c:v>4.7571569681166803</c:v>
                      </c:pt>
                      <c:pt idx="23">
                        <c:v>26.74771656274789</c:v>
                      </c:pt>
                      <c:pt idx="24">
                        <c:v>-7.7754968042671688</c:v>
                      </c:pt>
                      <c:pt idx="25">
                        <c:v>-9</c:v>
                      </c:pt>
                      <c:pt idx="26">
                        <c:v>-8.7897288680076606</c:v>
                      </c:pt>
                      <c:pt idx="27">
                        <c:v>-9</c:v>
                      </c:pt>
                      <c:pt idx="28">
                        <c:v>-9</c:v>
                      </c:pt>
                      <c:pt idx="29">
                        <c:v>-9</c:v>
                      </c:pt>
                      <c:pt idx="30">
                        <c:v>-9</c:v>
                      </c:pt>
                      <c:pt idx="31">
                        <c:v>-8.4319318303093329</c:v>
                      </c:pt>
                      <c:pt idx="32">
                        <c:v>-8.9481286959489807</c:v>
                      </c:pt>
                      <c:pt idx="33">
                        <c:v>-8.639012810848655</c:v>
                      </c:pt>
                      <c:pt idx="34">
                        <c:v>-9</c:v>
                      </c:pt>
                      <c:pt idx="35">
                        <c:v>-4.7119387525320109</c:v>
                      </c:pt>
                      <c:pt idx="36">
                        <c:v>12.066803537607097</c:v>
                      </c:pt>
                      <c:pt idx="37">
                        <c:v>2.1270868885517071</c:v>
                      </c:pt>
                      <c:pt idx="38">
                        <c:v>-1.8662642687559128</c:v>
                      </c:pt>
                      <c:pt idx="39">
                        <c:v>-8.3205153308808804</c:v>
                      </c:pt>
                      <c:pt idx="40">
                        <c:v>-1.7682681351900182</c:v>
                      </c:pt>
                      <c:pt idx="41">
                        <c:v>4.1593269753455999</c:v>
                      </c:pt>
                      <c:pt idx="42">
                        <c:v>-5.9540060171484983</c:v>
                      </c:pt>
                      <c:pt idx="43">
                        <c:v>-6.210959419012072</c:v>
                      </c:pt>
                      <c:pt idx="44">
                        <c:v>5.8471933758258317</c:v>
                      </c:pt>
                      <c:pt idx="45">
                        <c:v>12.12413589119906</c:v>
                      </c:pt>
                      <c:pt idx="46">
                        <c:v>25.57879652738567</c:v>
                      </c:pt>
                      <c:pt idx="47">
                        <c:v>3.0353789091110102</c:v>
                      </c:pt>
                      <c:pt idx="48">
                        <c:v>16.01244250059127</c:v>
                      </c:pt>
                      <c:pt idx="49">
                        <c:v>-4.307908523976816</c:v>
                      </c:pt>
                      <c:pt idx="50">
                        <c:v>-8.9063429295178498</c:v>
                      </c:pt>
                      <c:pt idx="51">
                        <c:v>21.92632486581801</c:v>
                      </c:pt>
                      <c:pt idx="52">
                        <c:v>10.50706348299968</c:v>
                      </c:pt>
                      <c:pt idx="53">
                        <c:v>-5.6599972826242517</c:v>
                      </c:pt>
                      <c:pt idx="54">
                        <c:v>-8.8370868039038033</c:v>
                      </c:pt>
                      <c:pt idx="55">
                        <c:v>-9</c:v>
                      </c:pt>
                      <c:pt idx="56">
                        <c:v>-9</c:v>
                      </c:pt>
                      <c:pt idx="57">
                        <c:v>-6.8972250965237656</c:v>
                      </c:pt>
                      <c:pt idx="58">
                        <c:v>8.1590164768695175</c:v>
                      </c:pt>
                      <c:pt idx="59">
                        <c:v>8.1590164768695175</c:v>
                      </c:pt>
                      <c:pt idx="60">
                        <c:v>3.3544276213645823</c:v>
                      </c:pt>
                      <c:pt idx="61">
                        <c:v>-5.4371808251738543</c:v>
                      </c:pt>
                      <c:pt idx="62">
                        <c:v>0.59280672132968704</c:v>
                      </c:pt>
                      <c:pt idx="63">
                        <c:v>21.524848630428281</c:v>
                      </c:pt>
                      <c:pt idx="64">
                        <c:v>18.925769884586302</c:v>
                      </c:pt>
                      <c:pt idx="65">
                        <c:v>17.418174798488497</c:v>
                      </c:pt>
                      <c:pt idx="66">
                        <c:v>-4.762046788036832</c:v>
                      </c:pt>
                      <c:pt idx="67">
                        <c:v>-4.5060464939475189</c:v>
                      </c:pt>
                      <c:pt idx="68">
                        <c:v>6.391565415859203</c:v>
                      </c:pt>
                      <c:pt idx="69">
                        <c:v>32.987931668758357</c:v>
                      </c:pt>
                      <c:pt idx="70">
                        <c:v>19.589742264747539</c:v>
                      </c:pt>
                      <c:pt idx="71">
                        <c:v>17.750371427535899</c:v>
                      </c:pt>
                      <c:pt idx="72">
                        <c:v>-2.2789660674333616</c:v>
                      </c:pt>
                      <c:pt idx="73">
                        <c:v>8.6170233321189684</c:v>
                      </c:pt>
                      <c:pt idx="74">
                        <c:v>4.4533011746406466</c:v>
                      </c:pt>
                      <c:pt idx="75">
                        <c:v>-7.8689945628494034</c:v>
                      </c:pt>
                      <c:pt idx="76">
                        <c:v>-8.2930735409259793</c:v>
                      </c:pt>
                      <c:pt idx="77">
                        <c:v>-5.2400263023376565</c:v>
                      </c:pt>
                      <c:pt idx="78">
                        <c:v>17.915970110893145</c:v>
                      </c:pt>
                      <c:pt idx="79">
                        <c:v>27.811489412784475</c:v>
                      </c:pt>
                      <c:pt idx="80">
                        <c:v>-7.1230629023909682</c:v>
                      </c:pt>
                      <c:pt idx="81">
                        <c:v>5.4222861170767445</c:v>
                      </c:pt>
                      <c:pt idx="82">
                        <c:v>-8.6619228807650526</c:v>
                      </c:pt>
                      <c:pt idx="83">
                        <c:v>-6.2701473149657367</c:v>
                      </c:pt>
                      <c:pt idx="84">
                        <c:v>9.1079542028903013</c:v>
                      </c:pt>
                      <c:pt idx="85">
                        <c:v>1.7336021697521158</c:v>
                      </c:pt>
                      <c:pt idx="86">
                        <c:v>-2.6422069627046669</c:v>
                      </c:pt>
                      <c:pt idx="87">
                        <c:v>-2.4519552898407104</c:v>
                      </c:pt>
                      <c:pt idx="88">
                        <c:v>12.314655454158746</c:v>
                      </c:pt>
                      <c:pt idx="89">
                        <c:v>-6.8505804280936733</c:v>
                      </c:pt>
                      <c:pt idx="90">
                        <c:v>27.36453512191764</c:v>
                      </c:pt>
                      <c:pt idx="91">
                        <c:v>68.298136582374497</c:v>
                      </c:pt>
                      <c:pt idx="92">
                        <c:v>-7.733860389590264</c:v>
                      </c:pt>
                      <c:pt idx="93">
                        <c:v>27.530797398090236</c:v>
                      </c:pt>
                      <c:pt idx="94">
                        <c:v>-8.3799556648358706</c:v>
                      </c:pt>
                      <c:pt idx="95">
                        <c:v>-7.3931706762313905</c:v>
                      </c:pt>
                      <c:pt idx="96">
                        <c:v>-5.2886422222852776</c:v>
                      </c:pt>
                      <c:pt idx="97">
                        <c:v>0.47515649199485388</c:v>
                      </c:pt>
                      <c:pt idx="98">
                        <c:v>54.995574259757994</c:v>
                      </c:pt>
                      <c:pt idx="99">
                        <c:v>5.504266941547268</c:v>
                      </c:pt>
                      <c:pt idx="100">
                        <c:v>-7.256854478269819</c:v>
                      </c:pt>
                      <c:pt idx="101">
                        <c:v>-6.4403012596070788</c:v>
                      </c:pt>
                      <c:pt idx="102">
                        <c:v>-8.3754798023030155</c:v>
                      </c:pt>
                      <c:pt idx="103">
                        <c:v>-8.4123411567136639</c:v>
                      </c:pt>
                      <c:pt idx="104">
                        <c:v>12.916495406627526</c:v>
                      </c:pt>
                      <c:pt idx="105">
                        <c:v>14.396637890338805</c:v>
                      </c:pt>
                      <c:pt idx="106">
                        <c:v>-3.7492673018574809</c:v>
                      </c:pt>
                      <c:pt idx="107">
                        <c:v>-3.7116042137146099</c:v>
                      </c:pt>
                      <c:pt idx="108">
                        <c:v>-1.8344356977939631</c:v>
                      </c:pt>
                      <c:pt idx="109">
                        <c:v>5.5080742084979004</c:v>
                      </c:pt>
                      <c:pt idx="110">
                        <c:v>71.993630747795109</c:v>
                      </c:pt>
                      <c:pt idx="111">
                        <c:v>-4.2068313315510881</c:v>
                      </c:pt>
                      <c:pt idx="112">
                        <c:v>3.7313483405113121</c:v>
                      </c:pt>
                      <c:pt idx="113">
                        <c:v>1.2147093826532327</c:v>
                      </c:pt>
                      <c:pt idx="114">
                        <c:v>17.689757258892051</c:v>
                      </c:pt>
                      <c:pt idx="115">
                        <c:v>77.755997056960965</c:v>
                      </c:pt>
                      <c:pt idx="116">
                        <c:v>4.7430472290515162</c:v>
                      </c:pt>
                      <c:pt idx="117">
                        <c:v>66.546282534599271</c:v>
                      </c:pt>
                      <c:pt idx="118">
                        <c:v>23.575087058544064</c:v>
                      </c:pt>
                      <c:pt idx="119">
                        <c:v>13.843136930465587</c:v>
                      </c:pt>
                      <c:pt idx="120">
                        <c:v>-3.7931522181630211</c:v>
                      </c:pt>
                      <c:pt idx="121">
                        <c:v>-0.51055641174316335</c:v>
                      </c:pt>
                      <c:pt idx="122">
                        <c:v>-2.8272112172842121</c:v>
                      </c:pt>
                      <c:pt idx="123">
                        <c:v>4.9840334129332664</c:v>
                      </c:pt>
                      <c:pt idx="124">
                        <c:v>-8.5917063247784977</c:v>
                      </c:pt>
                      <c:pt idx="125">
                        <c:v>-0.41421474158764049</c:v>
                      </c:pt>
                      <c:pt idx="126">
                        <c:v>-8.2781401205062863</c:v>
                      </c:pt>
                      <c:pt idx="127">
                        <c:v>15.982689270973193</c:v>
                      </c:pt>
                      <c:pt idx="128">
                        <c:v>-9</c:v>
                      </c:pt>
                      <c:pt idx="129">
                        <c:v>-6.3389137342572326</c:v>
                      </c:pt>
                      <c:pt idx="130">
                        <c:v>19.007415039539264</c:v>
                      </c:pt>
                      <c:pt idx="131">
                        <c:v>-7.6652647905796778</c:v>
                      </c:pt>
                      <c:pt idx="132">
                        <c:v>-0.1885531622171488</c:v>
                      </c:pt>
                      <c:pt idx="133">
                        <c:v>7.0196392321585819</c:v>
                      </c:pt>
                      <c:pt idx="134">
                        <c:v>66.58809146404262</c:v>
                      </c:pt>
                      <c:pt idx="135">
                        <c:v>5.9185889911651355</c:v>
                      </c:pt>
                      <c:pt idx="136">
                        <c:v>-6.5650350451473827E-2</c:v>
                      </c:pt>
                      <c:pt idx="137">
                        <c:v>-8.5576246125251068</c:v>
                      </c:pt>
                      <c:pt idx="138">
                        <c:v>9.1539086508750209</c:v>
                      </c:pt>
                      <c:pt idx="139">
                        <c:v>-6.8554876582324518</c:v>
                      </c:pt>
                      <c:pt idx="140">
                        <c:v>2.3688773882389054</c:v>
                      </c:pt>
                      <c:pt idx="141">
                        <c:v>-5.8790471407771197</c:v>
                      </c:pt>
                      <c:pt idx="142">
                        <c:v>-8.8917716952972121</c:v>
                      </c:pt>
                      <c:pt idx="143">
                        <c:v>5.4461431825160087</c:v>
                      </c:pt>
                      <c:pt idx="144">
                        <c:v>24.68907090425482</c:v>
                      </c:pt>
                      <c:pt idx="145">
                        <c:v>7.0153374981878933</c:v>
                      </c:pt>
                      <c:pt idx="146">
                        <c:v>16.760334842204937</c:v>
                      </c:pt>
                      <c:pt idx="147">
                        <c:v>-3.5750273877382277</c:v>
                      </c:pt>
                      <c:pt idx="148">
                        <c:v>22.402565031051527</c:v>
                      </c:pt>
                      <c:pt idx="149">
                        <c:v>0.99845171391963916</c:v>
                      </c:pt>
                      <c:pt idx="150">
                        <c:v>17.142943868637076</c:v>
                      </c:pt>
                      <c:pt idx="151">
                        <c:v>-7.4301374115049912</c:v>
                      </c:pt>
                      <c:pt idx="152">
                        <c:v>29.530267102718248</c:v>
                      </c:pt>
                      <c:pt idx="153">
                        <c:v>7.0084007585048127</c:v>
                      </c:pt>
                      <c:pt idx="154">
                        <c:v>-7.4865047152340418</c:v>
                      </c:pt>
                      <c:pt idx="155">
                        <c:v>-4.8867948138713926</c:v>
                      </c:pt>
                      <c:pt idx="156">
                        <c:v>2.6160747492313394</c:v>
                      </c:pt>
                      <c:pt idx="157">
                        <c:v>-2.0596150749921858</c:v>
                      </c:pt>
                      <c:pt idx="158">
                        <c:v>-5.2225253328681012</c:v>
                      </c:pt>
                      <c:pt idx="159">
                        <c:v>-5.7230292400717762</c:v>
                      </c:pt>
                      <c:pt idx="160">
                        <c:v>58.610507740974427</c:v>
                      </c:pt>
                      <c:pt idx="161">
                        <c:v>-8.1504537760466338</c:v>
                      </c:pt>
                      <c:pt idx="162">
                        <c:v>-4.8900446757674256</c:v>
                      </c:pt>
                      <c:pt idx="163">
                        <c:v>-7.8742068003863102</c:v>
                      </c:pt>
                      <c:pt idx="164">
                        <c:v>-9</c:v>
                      </c:pt>
                      <c:pt idx="165">
                        <c:v>-2.4293163174390804</c:v>
                      </c:pt>
                      <c:pt idx="166">
                        <c:v>43.993148574829036</c:v>
                      </c:pt>
                      <c:pt idx="167">
                        <c:v>8.768743371963442</c:v>
                      </c:pt>
                      <c:pt idx="168">
                        <c:v>0.47576973438262016</c:v>
                      </c:pt>
                      <c:pt idx="169">
                        <c:v>-5.3412819805741369</c:v>
                      </c:pt>
                      <c:pt idx="170">
                        <c:v>-8.8678116394300019</c:v>
                      </c:pt>
                      <c:pt idx="171">
                        <c:v>-9</c:v>
                      </c:pt>
                      <c:pt idx="172">
                        <c:v>-8.8730270440410823</c:v>
                      </c:pt>
                      <c:pt idx="173">
                        <c:v>-4.2965409466624349</c:v>
                      </c:pt>
                      <c:pt idx="174">
                        <c:v>3.212750555276866</c:v>
                      </c:pt>
                      <c:pt idx="175">
                        <c:v>-4.9770085787773226</c:v>
                      </c:pt>
                      <c:pt idx="176">
                        <c:v>-2.3526978135109005</c:v>
                      </c:pt>
                      <c:pt idx="177">
                        <c:v>-0.9681172138452574</c:v>
                      </c:pt>
                      <c:pt idx="178">
                        <c:v>11.420825625658029</c:v>
                      </c:pt>
                      <c:pt idx="179">
                        <c:v>-8.7628553964011378</c:v>
                      </c:pt>
                      <c:pt idx="180">
                        <c:v>16.836913969516708</c:v>
                      </c:pt>
                      <c:pt idx="181">
                        <c:v>-5.9013433429598807</c:v>
                      </c:pt>
                      <c:pt idx="182">
                        <c:v>3.1470329189300443</c:v>
                      </c:pt>
                      <c:pt idx="183">
                        <c:v>-8.490711234211922</c:v>
                      </c:pt>
                      <c:pt idx="184">
                        <c:v>2.062345275878906</c:v>
                      </c:pt>
                      <c:pt idx="185">
                        <c:v>-7.2651564891636395</c:v>
                      </c:pt>
                      <c:pt idx="186">
                        <c:v>30.464453444480846</c:v>
                      </c:pt>
                      <c:pt idx="187">
                        <c:v>35.52495544910424</c:v>
                      </c:pt>
                      <c:pt idx="188">
                        <c:v>-5.4394130274653483</c:v>
                      </c:pt>
                      <c:pt idx="189">
                        <c:v>-0.85476226329804383</c:v>
                      </c:pt>
                      <c:pt idx="190">
                        <c:v>-4.8065988475084325</c:v>
                      </c:pt>
                      <c:pt idx="191">
                        <c:v>0.69910551130770848</c:v>
                      </c:pt>
                      <c:pt idx="192">
                        <c:v>-7.0672086243331451</c:v>
                      </c:pt>
                      <c:pt idx="193">
                        <c:v>-7.4728967052698145</c:v>
                      </c:pt>
                      <c:pt idx="194">
                        <c:v>-9</c:v>
                      </c:pt>
                      <c:pt idx="195">
                        <c:v>4.4905153048038393</c:v>
                      </c:pt>
                      <c:pt idx="196">
                        <c:v>-5.9734606477618311</c:v>
                      </c:pt>
                      <c:pt idx="197">
                        <c:v>-4.1009605202078898</c:v>
                      </c:pt>
                      <c:pt idx="198">
                        <c:v>-7.0507391931116672</c:v>
                      </c:pt>
                      <c:pt idx="199">
                        <c:v>28.447345597743968</c:v>
                      </c:pt>
                      <c:pt idx="200">
                        <c:v>-5.9469814869761599</c:v>
                      </c:pt>
                      <c:pt idx="201">
                        <c:v>16.887674946784845</c:v>
                      </c:pt>
                      <c:pt idx="202">
                        <c:v>18.335536351203856</c:v>
                      </c:pt>
                      <c:pt idx="203">
                        <c:v>6.4167716145515037</c:v>
                      </c:pt>
                      <c:pt idx="204">
                        <c:v>-9</c:v>
                      </c:pt>
                      <c:pt idx="205">
                        <c:v>-8.0702487724274405</c:v>
                      </c:pt>
                      <c:pt idx="206">
                        <c:v>-1.0584781569242523</c:v>
                      </c:pt>
                      <c:pt idx="207">
                        <c:v>-9</c:v>
                      </c:pt>
                      <c:pt idx="208">
                        <c:v>0.2801376664638493</c:v>
                      </c:pt>
                      <c:pt idx="209">
                        <c:v>4.573785874843578</c:v>
                      </c:pt>
                      <c:pt idx="210">
                        <c:v>51.602926297187707</c:v>
                      </c:pt>
                      <c:pt idx="211">
                        <c:v>13.025216181278228</c:v>
                      </c:pt>
                      <c:pt idx="212">
                        <c:v>-8.8040526367351415</c:v>
                      </c:pt>
                      <c:pt idx="213">
                        <c:v>25.594745993614175</c:v>
                      </c:pt>
                      <c:pt idx="214">
                        <c:v>-4.921443977057943</c:v>
                      </c:pt>
                      <c:pt idx="215">
                        <c:v>-8.9405909282946965</c:v>
                      </c:pt>
                      <c:pt idx="216">
                        <c:v>-8.2721953003853557</c:v>
                      </c:pt>
                      <c:pt idx="217">
                        <c:v>-3.877567937672147</c:v>
                      </c:pt>
                      <c:pt idx="218">
                        <c:v>-9</c:v>
                      </c:pt>
                      <c:pt idx="219">
                        <c:v>-7.3449665969610249</c:v>
                      </c:pt>
                      <c:pt idx="220">
                        <c:v>-8.6242421013861907</c:v>
                      </c:pt>
                      <c:pt idx="221">
                        <c:v>0.63909619331358591</c:v>
                      </c:pt>
                      <c:pt idx="222">
                        <c:v>-9</c:v>
                      </c:pt>
                      <c:pt idx="223">
                        <c:v>-6.224203195273887</c:v>
                      </c:pt>
                      <c:pt idx="224">
                        <c:v>-6.7841753147542541</c:v>
                      </c:pt>
                      <c:pt idx="225">
                        <c:v>-2.6704890561103856</c:v>
                      </c:pt>
                      <c:pt idx="226">
                        <c:v>11.442920426130183</c:v>
                      </c:pt>
                      <c:pt idx="227">
                        <c:v>2.9276147925853699</c:v>
                      </c:pt>
                      <c:pt idx="228">
                        <c:v>-1.9239348739385642</c:v>
                      </c:pt>
                      <c:pt idx="229">
                        <c:v>-8.5838291052728888</c:v>
                      </c:pt>
                      <c:pt idx="230">
                        <c:v>-8.5110081451758735</c:v>
                      </c:pt>
                      <c:pt idx="231">
                        <c:v>-9</c:v>
                      </c:pt>
                      <c:pt idx="232">
                        <c:v>6.0205356967448669</c:v>
                      </c:pt>
                      <c:pt idx="233">
                        <c:v>-6.6496200907230447</c:v>
                      </c:pt>
                      <c:pt idx="234">
                        <c:v>80.556771869659315</c:v>
                      </c:pt>
                      <c:pt idx="235">
                        <c:v>0.79863152325152953</c:v>
                      </c:pt>
                      <c:pt idx="236">
                        <c:v>-8.6235725778713821</c:v>
                      </c:pt>
                      <c:pt idx="237">
                        <c:v>-9</c:v>
                      </c:pt>
                      <c:pt idx="238">
                        <c:v>-9</c:v>
                      </c:pt>
                      <c:pt idx="239">
                        <c:v>-9</c:v>
                      </c:pt>
                      <c:pt idx="240">
                        <c:v>9.0600141406058476</c:v>
                      </c:pt>
                      <c:pt idx="241">
                        <c:v>-9</c:v>
                      </c:pt>
                      <c:pt idx="242">
                        <c:v>-8.4207593205571172</c:v>
                      </c:pt>
                      <c:pt idx="243">
                        <c:v>-8.4246122982725495</c:v>
                      </c:pt>
                      <c:pt idx="244">
                        <c:v>-8.7919920350052436</c:v>
                      </c:pt>
                      <c:pt idx="245">
                        <c:v>-8.85562066317536</c:v>
                      </c:pt>
                      <c:pt idx="246">
                        <c:v>-9</c:v>
                      </c:pt>
                      <c:pt idx="247">
                        <c:v>8.8269291007518014</c:v>
                      </c:pt>
                      <c:pt idx="248">
                        <c:v>12.395883604288024</c:v>
                      </c:pt>
                      <c:pt idx="249">
                        <c:v>-8.3532887792587278</c:v>
                      </c:pt>
                      <c:pt idx="250">
                        <c:v>-8.4515352932363754</c:v>
                      </c:pt>
                      <c:pt idx="251">
                        <c:v>-9</c:v>
                      </c:pt>
                      <c:pt idx="252">
                        <c:v>3.569154120683665</c:v>
                      </c:pt>
                      <c:pt idx="253">
                        <c:v>-8.4323422185704118</c:v>
                      </c:pt>
                      <c:pt idx="254">
                        <c:v>-5.5870837309956585</c:v>
                      </c:pt>
                      <c:pt idx="255">
                        <c:v>-7.5729463939368742</c:v>
                      </c:pt>
                      <c:pt idx="256">
                        <c:v>-9</c:v>
                      </c:pt>
                      <c:pt idx="257">
                        <c:v>-7.220321531295788</c:v>
                      </c:pt>
                      <c:pt idx="258">
                        <c:v>-1.6609371614456281</c:v>
                      </c:pt>
                      <c:pt idx="259">
                        <c:v>-8.1170097955316312</c:v>
                      </c:pt>
                      <c:pt idx="260">
                        <c:v>-8.4689393946155924</c:v>
                      </c:pt>
                      <c:pt idx="261">
                        <c:v>-7.9890601602941764</c:v>
                      </c:pt>
                      <c:pt idx="262">
                        <c:v>-8.873705645157024</c:v>
                      </c:pt>
                      <c:pt idx="263">
                        <c:v>-8.3619045120477686</c:v>
                      </c:pt>
                      <c:pt idx="264">
                        <c:v>-8.6681903793476529</c:v>
                      </c:pt>
                      <c:pt idx="265">
                        <c:v>-6.0837255021929764</c:v>
                      </c:pt>
                      <c:pt idx="266">
                        <c:v>-9</c:v>
                      </c:pt>
                      <c:pt idx="267">
                        <c:v>-7.03483717247844</c:v>
                      </c:pt>
                      <c:pt idx="268">
                        <c:v>-9</c:v>
                      </c:pt>
                      <c:pt idx="269">
                        <c:v>24.823431665897367</c:v>
                      </c:pt>
                      <c:pt idx="270">
                        <c:v>-9</c:v>
                      </c:pt>
                      <c:pt idx="271">
                        <c:v>-7.8906727619469166</c:v>
                      </c:pt>
                      <c:pt idx="272">
                        <c:v>-3.8347374755144159</c:v>
                      </c:pt>
                      <c:pt idx="273">
                        <c:v>-6.4698618020117378</c:v>
                      </c:pt>
                      <c:pt idx="274">
                        <c:v>-3.5130782872438537</c:v>
                      </c:pt>
                      <c:pt idx="275">
                        <c:v>-9</c:v>
                      </c:pt>
                      <c:pt idx="276">
                        <c:v>-8.7340644126757994</c:v>
                      </c:pt>
                      <c:pt idx="277">
                        <c:v>-6.1507238468527925</c:v>
                      </c:pt>
                      <c:pt idx="278">
                        <c:v>-8.4916294033080355</c:v>
                      </c:pt>
                      <c:pt idx="279">
                        <c:v>-9</c:v>
                      </c:pt>
                      <c:pt idx="280">
                        <c:v>-9</c:v>
                      </c:pt>
                      <c:pt idx="281">
                        <c:v>-5.9641687345504781</c:v>
                      </c:pt>
                      <c:pt idx="282">
                        <c:v>0.74781632244586405</c:v>
                      </c:pt>
                      <c:pt idx="283">
                        <c:v>-6.9019596505165115</c:v>
                      </c:pt>
                      <c:pt idx="284">
                        <c:v>62.199284820556642</c:v>
                      </c:pt>
                      <c:pt idx="285">
                        <c:v>-9</c:v>
                      </c:pt>
                      <c:pt idx="286">
                        <c:v>-7.2652136175334467</c:v>
                      </c:pt>
                      <c:pt idx="287">
                        <c:v>1.5053830468654521</c:v>
                      </c:pt>
                      <c:pt idx="288">
                        <c:v>26.906514065265632</c:v>
                      </c:pt>
                      <c:pt idx="289">
                        <c:v>-4.5698485547304157</c:v>
                      </c:pt>
                      <c:pt idx="290">
                        <c:v>-8.5658030066639181</c:v>
                      </c:pt>
                      <c:pt idx="291">
                        <c:v>-4.9419391831755739</c:v>
                      </c:pt>
                      <c:pt idx="292">
                        <c:v>-5.7297032538056367</c:v>
                      </c:pt>
                      <c:pt idx="293">
                        <c:v>-8.0283941725641501</c:v>
                      </c:pt>
                      <c:pt idx="294">
                        <c:v>-7.3772312155366011</c:v>
                      </c:pt>
                      <c:pt idx="295">
                        <c:v>-6.7581464029848579</c:v>
                      </c:pt>
                      <c:pt idx="296">
                        <c:v>-6.904063233286152</c:v>
                      </c:pt>
                      <c:pt idx="297">
                        <c:v>-9</c:v>
                      </c:pt>
                      <c:pt idx="298">
                        <c:v>-6.2104168608784711</c:v>
                      </c:pt>
                      <c:pt idx="299">
                        <c:v>-3.648740413784993</c:v>
                      </c:pt>
                      <c:pt idx="300">
                        <c:v>4.4725776422023653</c:v>
                      </c:pt>
                      <c:pt idx="301">
                        <c:v>-7.3859043994546045</c:v>
                      </c:pt>
                      <c:pt idx="302">
                        <c:v>6.7555034708975779</c:v>
                      </c:pt>
                      <c:pt idx="303">
                        <c:v>35.013901190757664</c:v>
                      </c:pt>
                      <c:pt idx="304">
                        <c:v>-7.3745984691381539</c:v>
                      </c:pt>
                      <c:pt idx="305">
                        <c:v>-0.85474741637707474</c:v>
                      </c:pt>
                      <c:pt idx="306">
                        <c:v>-0.93004454433918404</c:v>
                      </c:pt>
                      <c:pt idx="307">
                        <c:v>-9</c:v>
                      </c:pt>
                      <c:pt idx="308">
                        <c:v>39.647596821784973</c:v>
                      </c:pt>
                      <c:pt idx="309">
                        <c:v>22.835653588771699</c:v>
                      </c:pt>
                      <c:pt idx="310">
                        <c:v>-4.440865283310413</c:v>
                      </c:pt>
                      <c:pt idx="311">
                        <c:v>-8.5876565446704625</c:v>
                      </c:pt>
                      <c:pt idx="312">
                        <c:v>-8.31324187271297</c:v>
                      </c:pt>
                      <c:pt idx="313">
                        <c:v>3.1154464173316931</c:v>
                      </c:pt>
                      <c:pt idx="314">
                        <c:v>0.86886972427367226</c:v>
                      </c:pt>
                      <c:pt idx="315">
                        <c:v>-9</c:v>
                      </c:pt>
                      <c:pt idx="316">
                        <c:v>-7.4445121358335147</c:v>
                      </c:pt>
                      <c:pt idx="317">
                        <c:v>-7.311141760647307</c:v>
                      </c:pt>
                      <c:pt idx="318">
                        <c:v>-6.0080129832029439</c:v>
                      </c:pt>
                      <c:pt idx="319">
                        <c:v>17.4086392021179</c:v>
                      </c:pt>
                      <c:pt idx="320">
                        <c:v>9.1284842669962956</c:v>
                      </c:pt>
                      <c:pt idx="321">
                        <c:v>-8.6365919961780317</c:v>
                      </c:pt>
                      <c:pt idx="322">
                        <c:v>-7.0441408663988243</c:v>
                      </c:pt>
                      <c:pt idx="323">
                        <c:v>-6.0959971278905885</c:v>
                      </c:pt>
                      <c:pt idx="324">
                        <c:v>1.7873486691713261</c:v>
                      </c:pt>
                      <c:pt idx="325">
                        <c:v>10.627288684844853</c:v>
                      </c:pt>
                      <c:pt idx="326">
                        <c:v>-8.0659637412428875</c:v>
                      </c:pt>
                      <c:pt idx="327">
                        <c:v>-3.8113242039084563</c:v>
                      </c:pt>
                      <c:pt idx="328">
                        <c:v>49.186353650093054</c:v>
                      </c:pt>
                      <c:pt idx="329">
                        <c:v>-7.7061012466996921</c:v>
                      </c:pt>
                      <c:pt idx="330">
                        <c:v>20.239309258460949</c:v>
                      </c:pt>
                      <c:pt idx="331">
                        <c:v>-3.7357898479700102</c:v>
                      </c:pt>
                      <c:pt idx="332">
                        <c:v>0.46634193956851888</c:v>
                      </c:pt>
                      <c:pt idx="333">
                        <c:v>18.782640402316964</c:v>
                      </c:pt>
                      <c:pt idx="334">
                        <c:v>-5.1801012244820717</c:v>
                      </c:pt>
                      <c:pt idx="335">
                        <c:v>-5.3630527308583336</c:v>
                      </c:pt>
                      <c:pt idx="336">
                        <c:v>-8.1015096907317634</c:v>
                      </c:pt>
                      <c:pt idx="337">
                        <c:v>-9</c:v>
                      </c:pt>
                      <c:pt idx="338">
                        <c:v>-8.6209250652417548</c:v>
                      </c:pt>
                      <c:pt idx="339">
                        <c:v>-7.8703846865147362</c:v>
                      </c:pt>
                      <c:pt idx="340">
                        <c:v>-6.3538786236941878</c:v>
                      </c:pt>
                      <c:pt idx="341">
                        <c:v>11.253651877641552</c:v>
                      </c:pt>
                      <c:pt idx="342">
                        <c:v>-7.0818959408998561</c:v>
                      </c:pt>
                      <c:pt idx="343">
                        <c:v>-5.6832223856449193</c:v>
                      </c:pt>
                      <c:pt idx="344">
                        <c:v>7.9942440569400084</c:v>
                      </c:pt>
                      <c:pt idx="345">
                        <c:v>-6.7189474654197774</c:v>
                      </c:pt>
                      <c:pt idx="346">
                        <c:v>-8.3710928599163896</c:v>
                      </c:pt>
                      <c:pt idx="347">
                        <c:v>15.606215250492028</c:v>
                      </c:pt>
                      <c:pt idx="348">
                        <c:v>-4.9368873569369391</c:v>
                      </c:pt>
                      <c:pt idx="349">
                        <c:v>-4.5962508988380488</c:v>
                      </c:pt>
                      <c:pt idx="350">
                        <c:v>31.432705078125004</c:v>
                      </c:pt>
                      <c:pt idx="351">
                        <c:v>-0.46135823428631006</c:v>
                      </c:pt>
                      <c:pt idx="352">
                        <c:v>9.1756497073173087</c:v>
                      </c:pt>
                      <c:pt idx="353">
                        <c:v>-4.1447460266947855</c:v>
                      </c:pt>
                      <c:pt idx="354">
                        <c:v>-9</c:v>
                      </c:pt>
                      <c:pt idx="355">
                        <c:v>-9</c:v>
                      </c:pt>
                      <c:pt idx="356">
                        <c:v>2.1804841625690372</c:v>
                      </c:pt>
                      <c:pt idx="357">
                        <c:v>32.037968859672439</c:v>
                      </c:pt>
                      <c:pt idx="358">
                        <c:v>-2.5079946702718745</c:v>
                      </c:pt>
                      <c:pt idx="359">
                        <c:v>19.313403625488281</c:v>
                      </c:pt>
                      <c:pt idx="360">
                        <c:v>1.4759842067956885</c:v>
                      </c:pt>
                      <c:pt idx="361">
                        <c:v>33.293127558231355</c:v>
                      </c:pt>
                      <c:pt idx="362">
                        <c:v>-3.2441721457243053</c:v>
                      </c:pt>
                      <c:pt idx="363">
                        <c:v>27.247512981891539</c:v>
                      </c:pt>
                      <c:pt idx="364">
                        <c:v>-5.3888402187824358</c:v>
                      </c:pt>
                      <c:pt idx="365">
                        <c:v>-6.8094087865948758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75E6-43D4-B236-93EF1B7B695B}"/>
                  </c:ext>
                </c:extLst>
              </c15:ser>
            </c15:filteredLineSeries>
            <c15:filteredLineSeries>
              <c15:ser>
                <c:idx val="10"/>
                <c:order val="10"/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'Daily Running Totals'!$A$2:$A$367</c15:sqref>
                        </c15:formulaRef>
                      </c:ext>
                    </c:extLst>
                    <c:numCache>
                      <c:formatCode>d\-mmm</c:formatCode>
                      <c:ptCount val="366"/>
                      <c:pt idx="0">
                        <c:v>45658</c:v>
                      </c:pt>
                      <c:pt idx="1">
                        <c:v>45659</c:v>
                      </c:pt>
                      <c:pt idx="2">
                        <c:v>45660</c:v>
                      </c:pt>
                      <c:pt idx="3">
                        <c:v>45661</c:v>
                      </c:pt>
                      <c:pt idx="4">
                        <c:v>45662</c:v>
                      </c:pt>
                      <c:pt idx="5">
                        <c:v>45663</c:v>
                      </c:pt>
                      <c:pt idx="6">
                        <c:v>45664</c:v>
                      </c:pt>
                      <c:pt idx="7">
                        <c:v>45665</c:v>
                      </c:pt>
                      <c:pt idx="8">
                        <c:v>45666</c:v>
                      </c:pt>
                      <c:pt idx="9">
                        <c:v>45667</c:v>
                      </c:pt>
                      <c:pt idx="10">
                        <c:v>45668</c:v>
                      </c:pt>
                      <c:pt idx="11">
                        <c:v>45669</c:v>
                      </c:pt>
                      <c:pt idx="12">
                        <c:v>45670</c:v>
                      </c:pt>
                      <c:pt idx="13">
                        <c:v>45671</c:v>
                      </c:pt>
                      <c:pt idx="14">
                        <c:v>45672</c:v>
                      </c:pt>
                      <c:pt idx="15">
                        <c:v>45673</c:v>
                      </c:pt>
                      <c:pt idx="16">
                        <c:v>45674</c:v>
                      </c:pt>
                      <c:pt idx="17">
                        <c:v>45675</c:v>
                      </c:pt>
                      <c:pt idx="18">
                        <c:v>45676</c:v>
                      </c:pt>
                      <c:pt idx="19">
                        <c:v>45677</c:v>
                      </c:pt>
                      <c:pt idx="20">
                        <c:v>45678</c:v>
                      </c:pt>
                      <c:pt idx="21">
                        <c:v>45679</c:v>
                      </c:pt>
                      <c:pt idx="22">
                        <c:v>45680</c:v>
                      </c:pt>
                      <c:pt idx="23">
                        <c:v>45681</c:v>
                      </c:pt>
                      <c:pt idx="24">
                        <c:v>45682</c:v>
                      </c:pt>
                      <c:pt idx="25">
                        <c:v>45683</c:v>
                      </c:pt>
                      <c:pt idx="26">
                        <c:v>45684</c:v>
                      </c:pt>
                      <c:pt idx="27">
                        <c:v>45685</c:v>
                      </c:pt>
                      <c:pt idx="28">
                        <c:v>45686</c:v>
                      </c:pt>
                      <c:pt idx="29">
                        <c:v>45687</c:v>
                      </c:pt>
                      <c:pt idx="30">
                        <c:v>45688</c:v>
                      </c:pt>
                      <c:pt idx="31">
                        <c:v>45689</c:v>
                      </c:pt>
                      <c:pt idx="32">
                        <c:v>45690</c:v>
                      </c:pt>
                      <c:pt idx="33">
                        <c:v>45691</c:v>
                      </c:pt>
                      <c:pt idx="34">
                        <c:v>45692</c:v>
                      </c:pt>
                      <c:pt idx="35">
                        <c:v>45693</c:v>
                      </c:pt>
                      <c:pt idx="36">
                        <c:v>45694</c:v>
                      </c:pt>
                      <c:pt idx="37">
                        <c:v>45695</c:v>
                      </c:pt>
                      <c:pt idx="38">
                        <c:v>45696</c:v>
                      </c:pt>
                      <c:pt idx="39">
                        <c:v>45697</c:v>
                      </c:pt>
                      <c:pt idx="40">
                        <c:v>45698</c:v>
                      </c:pt>
                      <c:pt idx="41">
                        <c:v>45699</c:v>
                      </c:pt>
                      <c:pt idx="42">
                        <c:v>45700</c:v>
                      </c:pt>
                      <c:pt idx="43">
                        <c:v>45701</c:v>
                      </c:pt>
                      <c:pt idx="44">
                        <c:v>45702</c:v>
                      </c:pt>
                      <c:pt idx="45">
                        <c:v>45703</c:v>
                      </c:pt>
                      <c:pt idx="46">
                        <c:v>45704</c:v>
                      </c:pt>
                      <c:pt idx="47">
                        <c:v>45705</c:v>
                      </c:pt>
                      <c:pt idx="48">
                        <c:v>45706</c:v>
                      </c:pt>
                      <c:pt idx="49">
                        <c:v>45707</c:v>
                      </c:pt>
                      <c:pt idx="50">
                        <c:v>45708</c:v>
                      </c:pt>
                      <c:pt idx="51">
                        <c:v>45709</c:v>
                      </c:pt>
                      <c:pt idx="52">
                        <c:v>45710</c:v>
                      </c:pt>
                      <c:pt idx="53">
                        <c:v>45711</c:v>
                      </c:pt>
                      <c:pt idx="54">
                        <c:v>45712</c:v>
                      </c:pt>
                      <c:pt idx="55">
                        <c:v>45713</c:v>
                      </c:pt>
                      <c:pt idx="56">
                        <c:v>45714</c:v>
                      </c:pt>
                      <c:pt idx="57">
                        <c:v>45715</c:v>
                      </c:pt>
                      <c:pt idx="58">
                        <c:v>45716</c:v>
                      </c:pt>
                      <c:pt idx="59">
                        <c:v>45351</c:v>
                      </c:pt>
                      <c:pt idx="60">
                        <c:v>45717</c:v>
                      </c:pt>
                      <c:pt idx="61">
                        <c:v>45718</c:v>
                      </c:pt>
                      <c:pt idx="62">
                        <c:v>45719</c:v>
                      </c:pt>
                      <c:pt idx="63">
                        <c:v>45720</c:v>
                      </c:pt>
                      <c:pt idx="64">
                        <c:v>45721</c:v>
                      </c:pt>
                      <c:pt idx="65">
                        <c:v>45722</c:v>
                      </c:pt>
                      <c:pt idx="66">
                        <c:v>45723</c:v>
                      </c:pt>
                      <c:pt idx="67">
                        <c:v>45724</c:v>
                      </c:pt>
                      <c:pt idx="68">
                        <c:v>45725</c:v>
                      </c:pt>
                      <c:pt idx="69">
                        <c:v>45726</c:v>
                      </c:pt>
                      <c:pt idx="70">
                        <c:v>45727</c:v>
                      </c:pt>
                      <c:pt idx="71">
                        <c:v>45728</c:v>
                      </c:pt>
                      <c:pt idx="72">
                        <c:v>45729</c:v>
                      </c:pt>
                      <c:pt idx="73">
                        <c:v>45730</c:v>
                      </c:pt>
                      <c:pt idx="74">
                        <c:v>45731</c:v>
                      </c:pt>
                      <c:pt idx="75">
                        <c:v>45732</c:v>
                      </c:pt>
                      <c:pt idx="76">
                        <c:v>45733</c:v>
                      </c:pt>
                      <c:pt idx="77">
                        <c:v>45734</c:v>
                      </c:pt>
                      <c:pt idx="78">
                        <c:v>45735</c:v>
                      </c:pt>
                      <c:pt idx="79">
                        <c:v>45736</c:v>
                      </c:pt>
                      <c:pt idx="80">
                        <c:v>45737</c:v>
                      </c:pt>
                      <c:pt idx="81">
                        <c:v>45738</c:v>
                      </c:pt>
                      <c:pt idx="82">
                        <c:v>45739</c:v>
                      </c:pt>
                      <c:pt idx="83">
                        <c:v>45740</c:v>
                      </c:pt>
                      <c:pt idx="84">
                        <c:v>45741</c:v>
                      </c:pt>
                      <c:pt idx="85">
                        <c:v>45742</c:v>
                      </c:pt>
                      <c:pt idx="86">
                        <c:v>45743</c:v>
                      </c:pt>
                      <c:pt idx="87">
                        <c:v>45744</c:v>
                      </c:pt>
                      <c:pt idx="88">
                        <c:v>45745</c:v>
                      </c:pt>
                      <c:pt idx="89">
                        <c:v>45746</c:v>
                      </c:pt>
                      <c:pt idx="90">
                        <c:v>45747</c:v>
                      </c:pt>
                      <c:pt idx="91">
                        <c:v>45748</c:v>
                      </c:pt>
                      <c:pt idx="92">
                        <c:v>45749</c:v>
                      </c:pt>
                      <c:pt idx="93">
                        <c:v>45750</c:v>
                      </c:pt>
                      <c:pt idx="94">
                        <c:v>45751</c:v>
                      </c:pt>
                      <c:pt idx="95">
                        <c:v>45752</c:v>
                      </c:pt>
                      <c:pt idx="96">
                        <c:v>45753</c:v>
                      </c:pt>
                      <c:pt idx="97">
                        <c:v>45754</c:v>
                      </c:pt>
                      <c:pt idx="98">
                        <c:v>45755</c:v>
                      </c:pt>
                      <c:pt idx="99">
                        <c:v>45756</c:v>
                      </c:pt>
                      <c:pt idx="100">
                        <c:v>45757</c:v>
                      </c:pt>
                      <c:pt idx="101">
                        <c:v>45758</c:v>
                      </c:pt>
                      <c:pt idx="102">
                        <c:v>45759</c:v>
                      </c:pt>
                      <c:pt idx="103">
                        <c:v>45760</c:v>
                      </c:pt>
                      <c:pt idx="104">
                        <c:v>45761</c:v>
                      </c:pt>
                      <c:pt idx="105">
                        <c:v>45762</c:v>
                      </c:pt>
                      <c:pt idx="106">
                        <c:v>45763</c:v>
                      </c:pt>
                      <c:pt idx="107">
                        <c:v>45764</c:v>
                      </c:pt>
                      <c:pt idx="108">
                        <c:v>45765</c:v>
                      </c:pt>
                      <c:pt idx="109">
                        <c:v>45766</c:v>
                      </c:pt>
                      <c:pt idx="110">
                        <c:v>45767</c:v>
                      </c:pt>
                      <c:pt idx="111">
                        <c:v>45768</c:v>
                      </c:pt>
                      <c:pt idx="112">
                        <c:v>45769</c:v>
                      </c:pt>
                      <c:pt idx="113">
                        <c:v>45770</c:v>
                      </c:pt>
                      <c:pt idx="114">
                        <c:v>45771</c:v>
                      </c:pt>
                      <c:pt idx="115">
                        <c:v>45772</c:v>
                      </c:pt>
                      <c:pt idx="116">
                        <c:v>45773</c:v>
                      </c:pt>
                      <c:pt idx="117">
                        <c:v>45774</c:v>
                      </c:pt>
                      <c:pt idx="118">
                        <c:v>45775</c:v>
                      </c:pt>
                      <c:pt idx="119">
                        <c:v>45776</c:v>
                      </c:pt>
                      <c:pt idx="120">
                        <c:v>45777</c:v>
                      </c:pt>
                      <c:pt idx="121">
                        <c:v>45778</c:v>
                      </c:pt>
                      <c:pt idx="122">
                        <c:v>45779</c:v>
                      </c:pt>
                      <c:pt idx="123">
                        <c:v>45780</c:v>
                      </c:pt>
                      <c:pt idx="124">
                        <c:v>45781</c:v>
                      </c:pt>
                      <c:pt idx="125">
                        <c:v>45782</c:v>
                      </c:pt>
                      <c:pt idx="126">
                        <c:v>45783</c:v>
                      </c:pt>
                      <c:pt idx="127">
                        <c:v>45784</c:v>
                      </c:pt>
                      <c:pt idx="128">
                        <c:v>45785</c:v>
                      </c:pt>
                      <c:pt idx="129">
                        <c:v>45786</c:v>
                      </c:pt>
                      <c:pt idx="130">
                        <c:v>45787</c:v>
                      </c:pt>
                      <c:pt idx="131">
                        <c:v>45788</c:v>
                      </c:pt>
                      <c:pt idx="132">
                        <c:v>45789</c:v>
                      </c:pt>
                      <c:pt idx="133">
                        <c:v>45790</c:v>
                      </c:pt>
                      <c:pt idx="134">
                        <c:v>45791</c:v>
                      </c:pt>
                      <c:pt idx="135">
                        <c:v>45792</c:v>
                      </c:pt>
                      <c:pt idx="136">
                        <c:v>45793</c:v>
                      </c:pt>
                      <c:pt idx="137">
                        <c:v>45794</c:v>
                      </c:pt>
                      <c:pt idx="138">
                        <c:v>45795</c:v>
                      </c:pt>
                      <c:pt idx="139">
                        <c:v>45796</c:v>
                      </c:pt>
                      <c:pt idx="140">
                        <c:v>45797</c:v>
                      </c:pt>
                      <c:pt idx="141">
                        <c:v>45798</c:v>
                      </c:pt>
                      <c:pt idx="142">
                        <c:v>45799</c:v>
                      </c:pt>
                      <c:pt idx="143">
                        <c:v>45800</c:v>
                      </c:pt>
                      <c:pt idx="144">
                        <c:v>45801</c:v>
                      </c:pt>
                      <c:pt idx="145">
                        <c:v>45802</c:v>
                      </c:pt>
                      <c:pt idx="146">
                        <c:v>45803</c:v>
                      </c:pt>
                      <c:pt idx="147">
                        <c:v>45804</c:v>
                      </c:pt>
                      <c:pt idx="148">
                        <c:v>45805</c:v>
                      </c:pt>
                      <c:pt idx="149">
                        <c:v>45806</c:v>
                      </c:pt>
                      <c:pt idx="150">
                        <c:v>45807</c:v>
                      </c:pt>
                      <c:pt idx="151">
                        <c:v>45808</c:v>
                      </c:pt>
                      <c:pt idx="152">
                        <c:v>45809</c:v>
                      </c:pt>
                      <c:pt idx="153">
                        <c:v>45810</c:v>
                      </c:pt>
                      <c:pt idx="154">
                        <c:v>45811</c:v>
                      </c:pt>
                      <c:pt idx="155">
                        <c:v>45812</c:v>
                      </c:pt>
                      <c:pt idx="156">
                        <c:v>45813</c:v>
                      </c:pt>
                      <c:pt idx="157">
                        <c:v>45814</c:v>
                      </c:pt>
                      <c:pt idx="158">
                        <c:v>45815</c:v>
                      </c:pt>
                      <c:pt idx="159">
                        <c:v>45816</c:v>
                      </c:pt>
                      <c:pt idx="160">
                        <c:v>45817</c:v>
                      </c:pt>
                      <c:pt idx="161">
                        <c:v>45818</c:v>
                      </c:pt>
                      <c:pt idx="162">
                        <c:v>45819</c:v>
                      </c:pt>
                      <c:pt idx="163">
                        <c:v>45820</c:v>
                      </c:pt>
                      <c:pt idx="164">
                        <c:v>45821</c:v>
                      </c:pt>
                      <c:pt idx="165">
                        <c:v>45822</c:v>
                      </c:pt>
                      <c:pt idx="166">
                        <c:v>45823</c:v>
                      </c:pt>
                      <c:pt idx="167">
                        <c:v>45824</c:v>
                      </c:pt>
                      <c:pt idx="168">
                        <c:v>45825</c:v>
                      </c:pt>
                      <c:pt idx="169">
                        <c:v>45826</c:v>
                      </c:pt>
                      <c:pt idx="170">
                        <c:v>45827</c:v>
                      </c:pt>
                      <c:pt idx="171">
                        <c:v>45828</c:v>
                      </c:pt>
                      <c:pt idx="172">
                        <c:v>45829</c:v>
                      </c:pt>
                      <c:pt idx="173">
                        <c:v>45830</c:v>
                      </c:pt>
                      <c:pt idx="174">
                        <c:v>45831</c:v>
                      </c:pt>
                      <c:pt idx="175">
                        <c:v>45832</c:v>
                      </c:pt>
                      <c:pt idx="176">
                        <c:v>45833</c:v>
                      </c:pt>
                      <c:pt idx="177">
                        <c:v>45834</c:v>
                      </c:pt>
                      <c:pt idx="178">
                        <c:v>45835</c:v>
                      </c:pt>
                      <c:pt idx="179">
                        <c:v>45836</c:v>
                      </c:pt>
                      <c:pt idx="180">
                        <c:v>45837</c:v>
                      </c:pt>
                      <c:pt idx="181">
                        <c:v>45838</c:v>
                      </c:pt>
                      <c:pt idx="182">
                        <c:v>45839</c:v>
                      </c:pt>
                      <c:pt idx="183">
                        <c:v>45840</c:v>
                      </c:pt>
                      <c:pt idx="184">
                        <c:v>45841</c:v>
                      </c:pt>
                      <c:pt idx="185">
                        <c:v>45842</c:v>
                      </c:pt>
                      <c:pt idx="186">
                        <c:v>45843</c:v>
                      </c:pt>
                      <c:pt idx="187">
                        <c:v>45844</c:v>
                      </c:pt>
                      <c:pt idx="188">
                        <c:v>45845</c:v>
                      </c:pt>
                      <c:pt idx="189">
                        <c:v>45846</c:v>
                      </c:pt>
                      <c:pt idx="190">
                        <c:v>45847</c:v>
                      </c:pt>
                      <c:pt idx="191">
                        <c:v>45848</c:v>
                      </c:pt>
                      <c:pt idx="192">
                        <c:v>45849</c:v>
                      </c:pt>
                      <c:pt idx="193">
                        <c:v>45850</c:v>
                      </c:pt>
                      <c:pt idx="194">
                        <c:v>45851</c:v>
                      </c:pt>
                      <c:pt idx="195">
                        <c:v>45852</c:v>
                      </c:pt>
                      <c:pt idx="196">
                        <c:v>45853</c:v>
                      </c:pt>
                      <c:pt idx="197">
                        <c:v>45854</c:v>
                      </c:pt>
                      <c:pt idx="198">
                        <c:v>45855</c:v>
                      </c:pt>
                      <c:pt idx="199">
                        <c:v>45856</c:v>
                      </c:pt>
                      <c:pt idx="200">
                        <c:v>45857</c:v>
                      </c:pt>
                      <c:pt idx="201">
                        <c:v>45858</c:v>
                      </c:pt>
                      <c:pt idx="202">
                        <c:v>45859</c:v>
                      </c:pt>
                      <c:pt idx="203">
                        <c:v>45860</c:v>
                      </c:pt>
                      <c:pt idx="204">
                        <c:v>45861</c:v>
                      </c:pt>
                      <c:pt idx="205">
                        <c:v>45862</c:v>
                      </c:pt>
                      <c:pt idx="206">
                        <c:v>45863</c:v>
                      </c:pt>
                      <c:pt idx="207">
                        <c:v>45864</c:v>
                      </c:pt>
                      <c:pt idx="208">
                        <c:v>45865</c:v>
                      </c:pt>
                      <c:pt idx="209">
                        <c:v>45866</c:v>
                      </c:pt>
                      <c:pt idx="210">
                        <c:v>45867</c:v>
                      </c:pt>
                      <c:pt idx="211">
                        <c:v>45868</c:v>
                      </c:pt>
                      <c:pt idx="212">
                        <c:v>45869</c:v>
                      </c:pt>
                      <c:pt idx="213">
                        <c:v>45870</c:v>
                      </c:pt>
                      <c:pt idx="214">
                        <c:v>45871</c:v>
                      </c:pt>
                      <c:pt idx="215">
                        <c:v>45872</c:v>
                      </c:pt>
                      <c:pt idx="216">
                        <c:v>45873</c:v>
                      </c:pt>
                      <c:pt idx="217">
                        <c:v>45874</c:v>
                      </c:pt>
                      <c:pt idx="218">
                        <c:v>45875</c:v>
                      </c:pt>
                      <c:pt idx="219">
                        <c:v>45876</c:v>
                      </c:pt>
                      <c:pt idx="220">
                        <c:v>45877</c:v>
                      </c:pt>
                      <c:pt idx="221">
                        <c:v>45878</c:v>
                      </c:pt>
                      <c:pt idx="222">
                        <c:v>45879</c:v>
                      </c:pt>
                      <c:pt idx="223">
                        <c:v>45880</c:v>
                      </c:pt>
                      <c:pt idx="224">
                        <c:v>45881</c:v>
                      </c:pt>
                      <c:pt idx="225">
                        <c:v>45882</c:v>
                      </c:pt>
                      <c:pt idx="226">
                        <c:v>45883</c:v>
                      </c:pt>
                      <c:pt idx="227">
                        <c:v>45884</c:v>
                      </c:pt>
                      <c:pt idx="228">
                        <c:v>45885</c:v>
                      </c:pt>
                      <c:pt idx="229">
                        <c:v>45886</c:v>
                      </c:pt>
                      <c:pt idx="230">
                        <c:v>45887</c:v>
                      </c:pt>
                      <c:pt idx="231">
                        <c:v>45888</c:v>
                      </c:pt>
                      <c:pt idx="232">
                        <c:v>45889</c:v>
                      </c:pt>
                      <c:pt idx="233">
                        <c:v>45890</c:v>
                      </c:pt>
                      <c:pt idx="234">
                        <c:v>45891</c:v>
                      </c:pt>
                      <c:pt idx="235">
                        <c:v>45892</c:v>
                      </c:pt>
                      <c:pt idx="236">
                        <c:v>45893</c:v>
                      </c:pt>
                      <c:pt idx="237">
                        <c:v>45894</c:v>
                      </c:pt>
                      <c:pt idx="238">
                        <c:v>45895</c:v>
                      </c:pt>
                      <c:pt idx="239">
                        <c:v>45896</c:v>
                      </c:pt>
                      <c:pt idx="240">
                        <c:v>45897</c:v>
                      </c:pt>
                      <c:pt idx="241">
                        <c:v>45898</c:v>
                      </c:pt>
                      <c:pt idx="242">
                        <c:v>45899</c:v>
                      </c:pt>
                      <c:pt idx="243">
                        <c:v>45900</c:v>
                      </c:pt>
                      <c:pt idx="244">
                        <c:v>45901</c:v>
                      </c:pt>
                      <c:pt idx="245">
                        <c:v>45902</c:v>
                      </c:pt>
                      <c:pt idx="246">
                        <c:v>45903</c:v>
                      </c:pt>
                      <c:pt idx="247">
                        <c:v>45904</c:v>
                      </c:pt>
                      <c:pt idx="248">
                        <c:v>45905</c:v>
                      </c:pt>
                      <c:pt idx="249">
                        <c:v>45906</c:v>
                      </c:pt>
                      <c:pt idx="250">
                        <c:v>45907</c:v>
                      </c:pt>
                      <c:pt idx="251">
                        <c:v>45908</c:v>
                      </c:pt>
                      <c:pt idx="252">
                        <c:v>45909</c:v>
                      </c:pt>
                      <c:pt idx="253">
                        <c:v>45910</c:v>
                      </c:pt>
                      <c:pt idx="254">
                        <c:v>45911</c:v>
                      </c:pt>
                      <c:pt idx="255">
                        <c:v>45912</c:v>
                      </c:pt>
                      <c:pt idx="256">
                        <c:v>45913</c:v>
                      </c:pt>
                      <c:pt idx="257">
                        <c:v>45914</c:v>
                      </c:pt>
                      <c:pt idx="258">
                        <c:v>45915</c:v>
                      </c:pt>
                      <c:pt idx="259">
                        <c:v>45916</c:v>
                      </c:pt>
                      <c:pt idx="260">
                        <c:v>45917</c:v>
                      </c:pt>
                      <c:pt idx="261">
                        <c:v>45918</c:v>
                      </c:pt>
                      <c:pt idx="262">
                        <c:v>45919</c:v>
                      </c:pt>
                      <c:pt idx="263">
                        <c:v>45920</c:v>
                      </c:pt>
                      <c:pt idx="264">
                        <c:v>45921</c:v>
                      </c:pt>
                      <c:pt idx="265">
                        <c:v>45922</c:v>
                      </c:pt>
                      <c:pt idx="266">
                        <c:v>45923</c:v>
                      </c:pt>
                      <c:pt idx="267">
                        <c:v>45924</c:v>
                      </c:pt>
                      <c:pt idx="268">
                        <c:v>45925</c:v>
                      </c:pt>
                      <c:pt idx="269">
                        <c:v>45926</c:v>
                      </c:pt>
                      <c:pt idx="270">
                        <c:v>45927</c:v>
                      </c:pt>
                      <c:pt idx="271">
                        <c:v>45928</c:v>
                      </c:pt>
                      <c:pt idx="272">
                        <c:v>45929</c:v>
                      </c:pt>
                      <c:pt idx="273">
                        <c:v>45930</c:v>
                      </c:pt>
                      <c:pt idx="274">
                        <c:v>45931</c:v>
                      </c:pt>
                      <c:pt idx="275">
                        <c:v>45932</c:v>
                      </c:pt>
                      <c:pt idx="276">
                        <c:v>45933</c:v>
                      </c:pt>
                      <c:pt idx="277">
                        <c:v>45934</c:v>
                      </c:pt>
                      <c:pt idx="278">
                        <c:v>45935</c:v>
                      </c:pt>
                      <c:pt idx="279">
                        <c:v>45936</c:v>
                      </c:pt>
                      <c:pt idx="280">
                        <c:v>45937</c:v>
                      </c:pt>
                      <c:pt idx="281">
                        <c:v>45938</c:v>
                      </c:pt>
                      <c:pt idx="282">
                        <c:v>45939</c:v>
                      </c:pt>
                      <c:pt idx="283">
                        <c:v>45940</c:v>
                      </c:pt>
                      <c:pt idx="284">
                        <c:v>45941</c:v>
                      </c:pt>
                      <c:pt idx="285">
                        <c:v>45942</c:v>
                      </c:pt>
                      <c:pt idx="286">
                        <c:v>45943</c:v>
                      </c:pt>
                      <c:pt idx="287">
                        <c:v>45944</c:v>
                      </c:pt>
                      <c:pt idx="288">
                        <c:v>45945</c:v>
                      </c:pt>
                      <c:pt idx="289">
                        <c:v>45946</c:v>
                      </c:pt>
                      <c:pt idx="290">
                        <c:v>45947</c:v>
                      </c:pt>
                      <c:pt idx="291">
                        <c:v>45948</c:v>
                      </c:pt>
                      <c:pt idx="292">
                        <c:v>45949</c:v>
                      </c:pt>
                      <c:pt idx="293">
                        <c:v>45950</c:v>
                      </c:pt>
                      <c:pt idx="294">
                        <c:v>45951</c:v>
                      </c:pt>
                      <c:pt idx="295">
                        <c:v>45952</c:v>
                      </c:pt>
                      <c:pt idx="296">
                        <c:v>45953</c:v>
                      </c:pt>
                      <c:pt idx="297">
                        <c:v>45954</c:v>
                      </c:pt>
                      <c:pt idx="298">
                        <c:v>45955</c:v>
                      </c:pt>
                      <c:pt idx="299">
                        <c:v>45956</c:v>
                      </c:pt>
                      <c:pt idx="300">
                        <c:v>45957</c:v>
                      </c:pt>
                      <c:pt idx="301">
                        <c:v>45958</c:v>
                      </c:pt>
                      <c:pt idx="302">
                        <c:v>45959</c:v>
                      </c:pt>
                      <c:pt idx="303">
                        <c:v>45960</c:v>
                      </c:pt>
                      <c:pt idx="304">
                        <c:v>45961</c:v>
                      </c:pt>
                      <c:pt idx="305">
                        <c:v>45962</c:v>
                      </c:pt>
                      <c:pt idx="306">
                        <c:v>45963</c:v>
                      </c:pt>
                      <c:pt idx="307">
                        <c:v>45964</c:v>
                      </c:pt>
                      <c:pt idx="308">
                        <c:v>45965</c:v>
                      </c:pt>
                      <c:pt idx="309">
                        <c:v>45966</c:v>
                      </c:pt>
                      <c:pt idx="310">
                        <c:v>45967</c:v>
                      </c:pt>
                      <c:pt idx="311">
                        <c:v>45968</c:v>
                      </c:pt>
                      <c:pt idx="312">
                        <c:v>45969</c:v>
                      </c:pt>
                      <c:pt idx="313">
                        <c:v>45970</c:v>
                      </c:pt>
                      <c:pt idx="314">
                        <c:v>45971</c:v>
                      </c:pt>
                      <c:pt idx="315">
                        <c:v>45972</c:v>
                      </c:pt>
                      <c:pt idx="316">
                        <c:v>45973</c:v>
                      </c:pt>
                      <c:pt idx="317">
                        <c:v>45974</c:v>
                      </c:pt>
                      <c:pt idx="318">
                        <c:v>45975</c:v>
                      </c:pt>
                      <c:pt idx="319">
                        <c:v>45976</c:v>
                      </c:pt>
                      <c:pt idx="320">
                        <c:v>45977</c:v>
                      </c:pt>
                      <c:pt idx="321">
                        <c:v>45978</c:v>
                      </c:pt>
                      <c:pt idx="322">
                        <c:v>45979</c:v>
                      </c:pt>
                      <c:pt idx="323">
                        <c:v>45980</c:v>
                      </c:pt>
                      <c:pt idx="324">
                        <c:v>45981</c:v>
                      </c:pt>
                      <c:pt idx="325">
                        <c:v>45982</c:v>
                      </c:pt>
                      <c:pt idx="326">
                        <c:v>45983</c:v>
                      </c:pt>
                      <c:pt idx="327">
                        <c:v>45984</c:v>
                      </c:pt>
                      <c:pt idx="328">
                        <c:v>45985</c:v>
                      </c:pt>
                      <c:pt idx="329">
                        <c:v>45986</c:v>
                      </c:pt>
                      <c:pt idx="330">
                        <c:v>45987</c:v>
                      </c:pt>
                      <c:pt idx="331">
                        <c:v>45988</c:v>
                      </c:pt>
                      <c:pt idx="332">
                        <c:v>45989</c:v>
                      </c:pt>
                      <c:pt idx="333">
                        <c:v>45990</c:v>
                      </c:pt>
                      <c:pt idx="334">
                        <c:v>45991</c:v>
                      </c:pt>
                      <c:pt idx="335">
                        <c:v>45992</c:v>
                      </c:pt>
                      <c:pt idx="336">
                        <c:v>45993</c:v>
                      </c:pt>
                      <c:pt idx="337">
                        <c:v>45994</c:v>
                      </c:pt>
                      <c:pt idx="338">
                        <c:v>45995</c:v>
                      </c:pt>
                      <c:pt idx="339">
                        <c:v>45996</c:v>
                      </c:pt>
                      <c:pt idx="340">
                        <c:v>45997</c:v>
                      </c:pt>
                      <c:pt idx="341">
                        <c:v>45998</c:v>
                      </c:pt>
                      <c:pt idx="342">
                        <c:v>45999</c:v>
                      </c:pt>
                      <c:pt idx="343">
                        <c:v>46000</c:v>
                      </c:pt>
                      <c:pt idx="344">
                        <c:v>46001</c:v>
                      </c:pt>
                      <c:pt idx="345">
                        <c:v>46002</c:v>
                      </c:pt>
                      <c:pt idx="346">
                        <c:v>46003</c:v>
                      </c:pt>
                      <c:pt idx="347">
                        <c:v>46004</c:v>
                      </c:pt>
                      <c:pt idx="348">
                        <c:v>46005</c:v>
                      </c:pt>
                      <c:pt idx="349">
                        <c:v>46006</c:v>
                      </c:pt>
                      <c:pt idx="350">
                        <c:v>46007</c:v>
                      </c:pt>
                      <c:pt idx="351">
                        <c:v>46008</c:v>
                      </c:pt>
                      <c:pt idx="352">
                        <c:v>46009</c:v>
                      </c:pt>
                      <c:pt idx="353">
                        <c:v>46010</c:v>
                      </c:pt>
                      <c:pt idx="354">
                        <c:v>46011</c:v>
                      </c:pt>
                      <c:pt idx="355">
                        <c:v>46012</c:v>
                      </c:pt>
                      <c:pt idx="356">
                        <c:v>46013</c:v>
                      </c:pt>
                      <c:pt idx="357">
                        <c:v>46014</c:v>
                      </c:pt>
                      <c:pt idx="358">
                        <c:v>46015</c:v>
                      </c:pt>
                      <c:pt idx="359">
                        <c:v>46016</c:v>
                      </c:pt>
                      <c:pt idx="360">
                        <c:v>46017</c:v>
                      </c:pt>
                      <c:pt idx="361">
                        <c:v>46018</c:v>
                      </c:pt>
                      <c:pt idx="362">
                        <c:v>46019</c:v>
                      </c:pt>
                      <c:pt idx="363">
                        <c:v>46020</c:v>
                      </c:pt>
                      <c:pt idx="364">
                        <c:v>46021</c:v>
                      </c:pt>
                      <c:pt idx="365">
                        <c:v>46022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'Daily Running Totals'!$L$2:$L$367</c15:sqref>
                        </c15:formulaRef>
                      </c:ext>
                    </c:extLst>
                    <c:numCache>
                      <c:formatCode>0.0</c:formatCode>
                      <c:ptCount val="366"/>
                      <c:pt idx="0">
                        <c:v>-6.6256239254772753</c:v>
                      </c:pt>
                      <c:pt idx="1">
                        <c:v>20.694515855312329</c:v>
                      </c:pt>
                      <c:pt idx="2">
                        <c:v>22.33601741015908</c:v>
                      </c:pt>
                      <c:pt idx="3">
                        <c:v>16.075633236765828</c:v>
                      </c:pt>
                      <c:pt idx="4">
                        <c:v>12.338816691935017</c:v>
                      </c:pt>
                      <c:pt idx="5">
                        <c:v>6.167262292206237</c:v>
                      </c:pt>
                      <c:pt idx="6">
                        <c:v>50</c:v>
                      </c:pt>
                      <c:pt idx="7">
                        <c:v>42.669455572962754</c:v>
                      </c:pt>
                      <c:pt idx="8">
                        <c:v>43.676761861443509</c:v>
                      </c:pt>
                      <c:pt idx="9">
                        <c:v>38.299713648259626</c:v>
                      </c:pt>
                      <c:pt idx="10">
                        <c:v>50</c:v>
                      </c:pt>
                      <c:pt idx="11">
                        <c:v>50</c:v>
                      </c:pt>
                      <c:pt idx="12">
                        <c:v>41.837249745801088</c:v>
                      </c:pt>
                      <c:pt idx="13">
                        <c:v>50</c:v>
                      </c:pt>
                      <c:pt idx="14">
                        <c:v>50</c:v>
                      </c:pt>
                      <c:pt idx="15">
                        <c:v>50</c:v>
                      </c:pt>
                      <c:pt idx="16">
                        <c:v>44.091576289534558</c:v>
                      </c:pt>
                      <c:pt idx="17">
                        <c:v>35.091576289534558</c:v>
                      </c:pt>
                      <c:pt idx="18">
                        <c:v>33.542971577644323</c:v>
                      </c:pt>
                      <c:pt idx="19">
                        <c:v>50</c:v>
                      </c:pt>
                      <c:pt idx="20">
                        <c:v>50</c:v>
                      </c:pt>
                      <c:pt idx="21">
                        <c:v>41.181147403754295</c:v>
                      </c:pt>
                      <c:pt idx="22">
                        <c:v>45.938304371870977</c:v>
                      </c:pt>
                      <c:pt idx="23">
                        <c:v>50</c:v>
                      </c:pt>
                      <c:pt idx="24">
                        <c:v>42.224503195732829</c:v>
                      </c:pt>
                      <c:pt idx="25">
                        <c:v>33.224503195732829</c:v>
                      </c:pt>
                      <c:pt idx="26">
                        <c:v>24.434774327725169</c:v>
                      </c:pt>
                      <c:pt idx="27">
                        <c:v>15.434774327725169</c:v>
                      </c:pt>
                      <c:pt idx="28">
                        <c:v>6.4347743277251688</c:v>
                      </c:pt>
                      <c:pt idx="29">
                        <c:v>-2.5652256722748312</c:v>
                      </c:pt>
                      <c:pt idx="30">
                        <c:v>-9</c:v>
                      </c:pt>
                      <c:pt idx="31">
                        <c:v>-8.4319318303093329</c:v>
                      </c:pt>
                      <c:pt idx="32">
                        <c:v>-8.9481286959489807</c:v>
                      </c:pt>
                      <c:pt idx="33">
                        <c:v>-8.639012810848655</c:v>
                      </c:pt>
                      <c:pt idx="34">
                        <c:v>-9</c:v>
                      </c:pt>
                      <c:pt idx="35">
                        <c:v>-4.7119387525320109</c:v>
                      </c:pt>
                      <c:pt idx="36">
                        <c:v>12.066803537607097</c:v>
                      </c:pt>
                      <c:pt idx="37">
                        <c:v>14.193890426158804</c:v>
                      </c:pt>
                      <c:pt idx="38">
                        <c:v>12.327626157402891</c:v>
                      </c:pt>
                      <c:pt idx="39">
                        <c:v>4.0071108265220108</c:v>
                      </c:pt>
                      <c:pt idx="40">
                        <c:v>2.2388426913319925</c:v>
                      </c:pt>
                      <c:pt idx="41">
                        <c:v>6.3981696666775925</c:v>
                      </c:pt>
                      <c:pt idx="42">
                        <c:v>0.44416364952909415</c:v>
                      </c:pt>
                      <c:pt idx="43">
                        <c:v>-5.7667957694829779</c:v>
                      </c:pt>
                      <c:pt idx="44">
                        <c:v>5.8471933758258317</c:v>
                      </c:pt>
                      <c:pt idx="45">
                        <c:v>17.971329267024892</c:v>
                      </c:pt>
                      <c:pt idx="46">
                        <c:v>43.550125794410562</c:v>
                      </c:pt>
                      <c:pt idx="47">
                        <c:v>46.585504703521572</c:v>
                      </c:pt>
                      <c:pt idx="48">
                        <c:v>50</c:v>
                      </c:pt>
                      <c:pt idx="49">
                        <c:v>45.692091476023187</c:v>
                      </c:pt>
                      <c:pt idx="50">
                        <c:v>36.785748546505339</c:v>
                      </c:pt>
                      <c:pt idx="51">
                        <c:v>50</c:v>
                      </c:pt>
                      <c:pt idx="52">
                        <c:v>50</c:v>
                      </c:pt>
                      <c:pt idx="53">
                        <c:v>44.340002717375746</c:v>
                      </c:pt>
                      <c:pt idx="54">
                        <c:v>35.502915913471945</c:v>
                      </c:pt>
                      <c:pt idx="55">
                        <c:v>26.502915913471945</c:v>
                      </c:pt>
                      <c:pt idx="56">
                        <c:v>17.502915913471945</c:v>
                      </c:pt>
                      <c:pt idx="57">
                        <c:v>10.605690816948179</c:v>
                      </c:pt>
                      <c:pt idx="58">
                        <c:v>18.764707293817697</c:v>
                      </c:pt>
                      <c:pt idx="59">
                        <c:v>26.923723770687214</c:v>
                      </c:pt>
                      <c:pt idx="60">
                        <c:v>30.278151392051797</c:v>
                      </c:pt>
                      <c:pt idx="61">
                        <c:v>24.840970566877942</c:v>
                      </c:pt>
                      <c:pt idx="62">
                        <c:v>25.433777288207629</c:v>
                      </c:pt>
                      <c:pt idx="63">
                        <c:v>46.95862591863591</c:v>
                      </c:pt>
                      <c:pt idx="64">
                        <c:v>50</c:v>
                      </c:pt>
                      <c:pt idx="65">
                        <c:v>50</c:v>
                      </c:pt>
                      <c:pt idx="66">
                        <c:v>45.237953211963166</c:v>
                      </c:pt>
                      <c:pt idx="67">
                        <c:v>40.731906718015651</c:v>
                      </c:pt>
                      <c:pt idx="68">
                        <c:v>47.123472133874856</c:v>
                      </c:pt>
                      <c:pt idx="69">
                        <c:v>50</c:v>
                      </c:pt>
                      <c:pt idx="70">
                        <c:v>50</c:v>
                      </c:pt>
                      <c:pt idx="71">
                        <c:v>50</c:v>
                      </c:pt>
                      <c:pt idx="72">
                        <c:v>47.721033932566641</c:v>
                      </c:pt>
                      <c:pt idx="73">
                        <c:v>50</c:v>
                      </c:pt>
                      <c:pt idx="74">
                        <c:v>50</c:v>
                      </c:pt>
                      <c:pt idx="75">
                        <c:v>42.131005437150598</c:v>
                      </c:pt>
                      <c:pt idx="76">
                        <c:v>33.837931896224617</c:v>
                      </c:pt>
                      <c:pt idx="77">
                        <c:v>28.59790559388696</c:v>
                      </c:pt>
                      <c:pt idx="78">
                        <c:v>46.513875704780105</c:v>
                      </c:pt>
                      <c:pt idx="79">
                        <c:v>50</c:v>
                      </c:pt>
                      <c:pt idx="80">
                        <c:v>42.87693709760903</c:v>
                      </c:pt>
                      <c:pt idx="81">
                        <c:v>48.299223214685775</c:v>
                      </c:pt>
                      <c:pt idx="82">
                        <c:v>39.63730033392072</c:v>
                      </c:pt>
                      <c:pt idx="83">
                        <c:v>33.36715301895498</c:v>
                      </c:pt>
                      <c:pt idx="84">
                        <c:v>42.475107221845278</c:v>
                      </c:pt>
                      <c:pt idx="85">
                        <c:v>44.208709391597395</c:v>
                      </c:pt>
                      <c:pt idx="86">
                        <c:v>41.566502428892726</c:v>
                      </c:pt>
                      <c:pt idx="87">
                        <c:v>39.114547139052014</c:v>
                      </c:pt>
                      <c:pt idx="88">
                        <c:v>50</c:v>
                      </c:pt>
                      <c:pt idx="89">
                        <c:v>43.149419571906328</c:v>
                      </c:pt>
                      <c:pt idx="90">
                        <c:v>50</c:v>
                      </c:pt>
                      <c:pt idx="91">
                        <c:v>50</c:v>
                      </c:pt>
                      <c:pt idx="92">
                        <c:v>42.266139610409738</c:v>
                      </c:pt>
                      <c:pt idx="93">
                        <c:v>50</c:v>
                      </c:pt>
                      <c:pt idx="94">
                        <c:v>41.620044335164131</c:v>
                      </c:pt>
                      <c:pt idx="95">
                        <c:v>34.226873658932739</c:v>
                      </c:pt>
                      <c:pt idx="96">
                        <c:v>28.938231436647463</c:v>
                      </c:pt>
                      <c:pt idx="97">
                        <c:v>29.413387928642315</c:v>
                      </c:pt>
                      <c:pt idx="98">
                        <c:v>50</c:v>
                      </c:pt>
                      <c:pt idx="99">
                        <c:v>50</c:v>
                      </c:pt>
                      <c:pt idx="100">
                        <c:v>42.743145521730185</c:v>
                      </c:pt>
                      <c:pt idx="101">
                        <c:v>36.302844262123102</c:v>
                      </c:pt>
                      <c:pt idx="102">
                        <c:v>27.927364459820087</c:v>
                      </c:pt>
                      <c:pt idx="103">
                        <c:v>19.515023303106425</c:v>
                      </c:pt>
                      <c:pt idx="104">
                        <c:v>32.43151870973395</c:v>
                      </c:pt>
                      <c:pt idx="105">
                        <c:v>46.828156600072759</c:v>
                      </c:pt>
                      <c:pt idx="106">
                        <c:v>43.07888929821528</c:v>
                      </c:pt>
                      <c:pt idx="107">
                        <c:v>39.367285084500672</c:v>
                      </c:pt>
                      <c:pt idx="108">
                        <c:v>37.532849386706708</c:v>
                      </c:pt>
                      <c:pt idx="109">
                        <c:v>43.04092359520461</c:v>
                      </c:pt>
                      <c:pt idx="110">
                        <c:v>50</c:v>
                      </c:pt>
                      <c:pt idx="111">
                        <c:v>45.793168668448914</c:v>
                      </c:pt>
                      <c:pt idx="112">
                        <c:v>49.524517008960224</c:v>
                      </c:pt>
                      <c:pt idx="113">
                        <c:v>50</c:v>
                      </c:pt>
                      <c:pt idx="114">
                        <c:v>50</c:v>
                      </c:pt>
                      <c:pt idx="115">
                        <c:v>50</c:v>
                      </c:pt>
                      <c:pt idx="116">
                        <c:v>50</c:v>
                      </c:pt>
                      <c:pt idx="117">
                        <c:v>50</c:v>
                      </c:pt>
                      <c:pt idx="118">
                        <c:v>50</c:v>
                      </c:pt>
                      <c:pt idx="119">
                        <c:v>50</c:v>
                      </c:pt>
                      <c:pt idx="120">
                        <c:v>46.206847781836977</c:v>
                      </c:pt>
                      <c:pt idx="121">
                        <c:v>45.696291370093817</c:v>
                      </c:pt>
                      <c:pt idx="122">
                        <c:v>42.869080152809602</c:v>
                      </c:pt>
                      <c:pt idx="123">
                        <c:v>47.853113565742866</c:v>
                      </c:pt>
                      <c:pt idx="124">
                        <c:v>39.261407240964367</c:v>
                      </c:pt>
                      <c:pt idx="125">
                        <c:v>38.847192499376725</c:v>
                      </c:pt>
                      <c:pt idx="126">
                        <c:v>30.569052378870438</c:v>
                      </c:pt>
                      <c:pt idx="127">
                        <c:v>46.551741649843635</c:v>
                      </c:pt>
                      <c:pt idx="128">
                        <c:v>37.551741649843635</c:v>
                      </c:pt>
                      <c:pt idx="129">
                        <c:v>31.212827915586402</c:v>
                      </c:pt>
                      <c:pt idx="130">
                        <c:v>50</c:v>
                      </c:pt>
                      <c:pt idx="131">
                        <c:v>42.334735209420323</c:v>
                      </c:pt>
                      <c:pt idx="132">
                        <c:v>42.146182047203176</c:v>
                      </c:pt>
                      <c:pt idx="133">
                        <c:v>49.165821279361758</c:v>
                      </c:pt>
                      <c:pt idx="134">
                        <c:v>50</c:v>
                      </c:pt>
                      <c:pt idx="135">
                        <c:v>50</c:v>
                      </c:pt>
                      <c:pt idx="136">
                        <c:v>49.934349649548523</c:v>
                      </c:pt>
                      <c:pt idx="137">
                        <c:v>41.376725037023419</c:v>
                      </c:pt>
                      <c:pt idx="138">
                        <c:v>50</c:v>
                      </c:pt>
                      <c:pt idx="139">
                        <c:v>43.144512341767552</c:v>
                      </c:pt>
                      <c:pt idx="140">
                        <c:v>45.513389730006459</c:v>
                      </c:pt>
                      <c:pt idx="141">
                        <c:v>39.634342589229341</c:v>
                      </c:pt>
                      <c:pt idx="142">
                        <c:v>30.742570893932129</c:v>
                      </c:pt>
                      <c:pt idx="143">
                        <c:v>36.188714076448136</c:v>
                      </c:pt>
                      <c:pt idx="144">
                        <c:v>50</c:v>
                      </c:pt>
                      <c:pt idx="145">
                        <c:v>50</c:v>
                      </c:pt>
                      <c:pt idx="146">
                        <c:v>50</c:v>
                      </c:pt>
                      <c:pt idx="147">
                        <c:v>46.424972612261769</c:v>
                      </c:pt>
                      <c:pt idx="148">
                        <c:v>50</c:v>
                      </c:pt>
                      <c:pt idx="149">
                        <c:v>50</c:v>
                      </c:pt>
                      <c:pt idx="150">
                        <c:v>50</c:v>
                      </c:pt>
                      <c:pt idx="151">
                        <c:v>42.569862588495006</c:v>
                      </c:pt>
                      <c:pt idx="152">
                        <c:v>50</c:v>
                      </c:pt>
                      <c:pt idx="153">
                        <c:v>50</c:v>
                      </c:pt>
                      <c:pt idx="154">
                        <c:v>42.513495284765959</c:v>
                      </c:pt>
                      <c:pt idx="155">
                        <c:v>37.626700470894569</c:v>
                      </c:pt>
                      <c:pt idx="156">
                        <c:v>40.242775220125907</c:v>
                      </c:pt>
                      <c:pt idx="157">
                        <c:v>38.183160145133719</c:v>
                      </c:pt>
                      <c:pt idx="158">
                        <c:v>32.960634812265617</c:v>
                      </c:pt>
                      <c:pt idx="159">
                        <c:v>27.237605572193843</c:v>
                      </c:pt>
                      <c:pt idx="160">
                        <c:v>50</c:v>
                      </c:pt>
                      <c:pt idx="161">
                        <c:v>41.849546223953368</c:v>
                      </c:pt>
                      <c:pt idx="162">
                        <c:v>36.959501548185941</c:v>
                      </c:pt>
                      <c:pt idx="163">
                        <c:v>29.08529474779963</c:v>
                      </c:pt>
                      <c:pt idx="164">
                        <c:v>20.08529474779963</c:v>
                      </c:pt>
                      <c:pt idx="165">
                        <c:v>17.655978430360548</c:v>
                      </c:pt>
                      <c:pt idx="166">
                        <c:v>50</c:v>
                      </c:pt>
                      <c:pt idx="167">
                        <c:v>50</c:v>
                      </c:pt>
                      <c:pt idx="168">
                        <c:v>50</c:v>
                      </c:pt>
                      <c:pt idx="169">
                        <c:v>44.658718019425862</c:v>
                      </c:pt>
                      <c:pt idx="170">
                        <c:v>35.79090637999586</c:v>
                      </c:pt>
                      <c:pt idx="171">
                        <c:v>26.79090637999586</c:v>
                      </c:pt>
                      <c:pt idx="172">
                        <c:v>17.91787933595478</c:v>
                      </c:pt>
                      <c:pt idx="173">
                        <c:v>13.621338389292344</c:v>
                      </c:pt>
                      <c:pt idx="174">
                        <c:v>16.83408894456921</c:v>
                      </c:pt>
                      <c:pt idx="175">
                        <c:v>11.857080365791887</c:v>
                      </c:pt>
                      <c:pt idx="176">
                        <c:v>9.5043825522809868</c:v>
                      </c:pt>
                      <c:pt idx="177">
                        <c:v>8.5362653384357294</c:v>
                      </c:pt>
                      <c:pt idx="178">
                        <c:v>19.957090964093759</c:v>
                      </c:pt>
                      <c:pt idx="179">
                        <c:v>11.194235567692621</c:v>
                      </c:pt>
                      <c:pt idx="180">
                        <c:v>28.03114953720933</c:v>
                      </c:pt>
                      <c:pt idx="181">
                        <c:v>22.129806194249451</c:v>
                      </c:pt>
                      <c:pt idx="182">
                        <c:v>25.276839113179495</c:v>
                      </c:pt>
                      <c:pt idx="183">
                        <c:v>16.786127878967573</c:v>
                      </c:pt>
                      <c:pt idx="184">
                        <c:v>18.848473154846481</c:v>
                      </c:pt>
                      <c:pt idx="185">
                        <c:v>11.58331666568284</c:v>
                      </c:pt>
                      <c:pt idx="186">
                        <c:v>42.047770110163682</c:v>
                      </c:pt>
                      <c:pt idx="187">
                        <c:v>50</c:v>
                      </c:pt>
                      <c:pt idx="188">
                        <c:v>44.560586972534651</c:v>
                      </c:pt>
                      <c:pt idx="189">
                        <c:v>43.705824709236609</c:v>
                      </c:pt>
                      <c:pt idx="190">
                        <c:v>38.899225861728176</c:v>
                      </c:pt>
                      <c:pt idx="191">
                        <c:v>39.598331373035883</c:v>
                      </c:pt>
                      <c:pt idx="192">
                        <c:v>32.531122748702735</c:v>
                      </c:pt>
                      <c:pt idx="193">
                        <c:v>25.058226043432921</c:v>
                      </c:pt>
                      <c:pt idx="194">
                        <c:v>16.058226043432921</c:v>
                      </c:pt>
                      <c:pt idx="195">
                        <c:v>20.54874134823676</c:v>
                      </c:pt>
                      <c:pt idx="196">
                        <c:v>14.575280700474929</c:v>
                      </c:pt>
                      <c:pt idx="197">
                        <c:v>10.474320180267039</c:v>
                      </c:pt>
                      <c:pt idx="198">
                        <c:v>3.423580987155372</c:v>
                      </c:pt>
                      <c:pt idx="199">
                        <c:v>31.87092658489934</c:v>
                      </c:pt>
                      <c:pt idx="200">
                        <c:v>25.92394509792318</c:v>
                      </c:pt>
                      <c:pt idx="201">
                        <c:v>42.811620044708022</c:v>
                      </c:pt>
                      <c:pt idx="202">
                        <c:v>50</c:v>
                      </c:pt>
                      <c:pt idx="203">
                        <c:v>50</c:v>
                      </c:pt>
                      <c:pt idx="204">
                        <c:v>41</c:v>
                      </c:pt>
                      <c:pt idx="205">
                        <c:v>32.929751227572559</c:v>
                      </c:pt>
                      <c:pt idx="206">
                        <c:v>31.871273070648307</c:v>
                      </c:pt>
                      <c:pt idx="207">
                        <c:v>22.871273070648307</c:v>
                      </c:pt>
                      <c:pt idx="208">
                        <c:v>23.151410737112158</c:v>
                      </c:pt>
                      <c:pt idx="209">
                        <c:v>27.725196611955738</c:v>
                      </c:pt>
                      <c:pt idx="210">
                        <c:v>50</c:v>
                      </c:pt>
                      <c:pt idx="211">
                        <c:v>50</c:v>
                      </c:pt>
                      <c:pt idx="212">
                        <c:v>41.195947363264857</c:v>
                      </c:pt>
                      <c:pt idx="213">
                        <c:v>50</c:v>
                      </c:pt>
                      <c:pt idx="214">
                        <c:v>45.07855602294206</c:v>
                      </c:pt>
                      <c:pt idx="215">
                        <c:v>36.137965094647363</c:v>
                      </c:pt>
                      <c:pt idx="216">
                        <c:v>27.865769794262008</c:v>
                      </c:pt>
                      <c:pt idx="217">
                        <c:v>23.98820185658986</c:v>
                      </c:pt>
                      <c:pt idx="218">
                        <c:v>14.98820185658986</c:v>
                      </c:pt>
                      <c:pt idx="219">
                        <c:v>7.6432352596288355</c:v>
                      </c:pt>
                      <c:pt idx="220">
                        <c:v>-0.9810068417573552</c:v>
                      </c:pt>
                      <c:pt idx="221">
                        <c:v>0.63909619331358591</c:v>
                      </c:pt>
                      <c:pt idx="222">
                        <c:v>-8.3609038066864141</c:v>
                      </c:pt>
                      <c:pt idx="223">
                        <c:v>-6.224203195273887</c:v>
                      </c:pt>
                      <c:pt idx="224">
                        <c:v>-6.7841753147542541</c:v>
                      </c:pt>
                      <c:pt idx="225">
                        <c:v>-2.6704890561103856</c:v>
                      </c:pt>
                      <c:pt idx="226">
                        <c:v>11.442920426130183</c:v>
                      </c:pt>
                      <c:pt idx="227">
                        <c:v>14.370535218715553</c:v>
                      </c:pt>
                      <c:pt idx="228">
                        <c:v>12.446600344776989</c:v>
                      </c:pt>
                      <c:pt idx="229">
                        <c:v>3.8627712395041005</c:v>
                      </c:pt>
                      <c:pt idx="230">
                        <c:v>-4.6482369056717729</c:v>
                      </c:pt>
                      <c:pt idx="231">
                        <c:v>-9</c:v>
                      </c:pt>
                      <c:pt idx="232">
                        <c:v>6.0205356967448669</c:v>
                      </c:pt>
                      <c:pt idx="233">
                        <c:v>-0.62908439397817784</c:v>
                      </c:pt>
                      <c:pt idx="234">
                        <c:v>50</c:v>
                      </c:pt>
                      <c:pt idx="235">
                        <c:v>50</c:v>
                      </c:pt>
                      <c:pt idx="236">
                        <c:v>41.376427422128614</c:v>
                      </c:pt>
                      <c:pt idx="237">
                        <c:v>32.376427422128614</c:v>
                      </c:pt>
                      <c:pt idx="238">
                        <c:v>23.376427422128614</c:v>
                      </c:pt>
                      <c:pt idx="239">
                        <c:v>14.376427422128614</c:v>
                      </c:pt>
                      <c:pt idx="240">
                        <c:v>23.436441562734462</c:v>
                      </c:pt>
                      <c:pt idx="241">
                        <c:v>14.436441562734462</c:v>
                      </c:pt>
                      <c:pt idx="242">
                        <c:v>6.0156822421773448</c:v>
                      </c:pt>
                      <c:pt idx="243">
                        <c:v>-2.4089300560952047</c:v>
                      </c:pt>
                      <c:pt idx="244">
                        <c:v>-8.7919920350052436</c:v>
                      </c:pt>
                      <c:pt idx="245">
                        <c:v>-8.85562066317536</c:v>
                      </c:pt>
                      <c:pt idx="246">
                        <c:v>-9</c:v>
                      </c:pt>
                      <c:pt idx="247">
                        <c:v>8.8269291007518014</c:v>
                      </c:pt>
                      <c:pt idx="248">
                        <c:v>21.222812705039825</c:v>
                      </c:pt>
                      <c:pt idx="249">
                        <c:v>12.869523925781097</c:v>
                      </c:pt>
                      <c:pt idx="250">
                        <c:v>4.4179886325447217</c:v>
                      </c:pt>
                      <c:pt idx="251">
                        <c:v>-4.5820113674552783</c:v>
                      </c:pt>
                      <c:pt idx="252">
                        <c:v>3.569154120683665</c:v>
                      </c:pt>
                      <c:pt idx="253">
                        <c:v>-4.8631880978867468</c:v>
                      </c:pt>
                      <c:pt idx="254">
                        <c:v>-5.5870837309956585</c:v>
                      </c:pt>
                      <c:pt idx="255">
                        <c:v>-7.5729463939368742</c:v>
                      </c:pt>
                      <c:pt idx="256">
                        <c:v>-9</c:v>
                      </c:pt>
                      <c:pt idx="257">
                        <c:v>-7.220321531295788</c:v>
                      </c:pt>
                      <c:pt idx="258">
                        <c:v>-1.6609371614456281</c:v>
                      </c:pt>
                      <c:pt idx="259">
                        <c:v>-8.1170097955316312</c:v>
                      </c:pt>
                      <c:pt idx="260">
                        <c:v>-8.4689393946155924</c:v>
                      </c:pt>
                      <c:pt idx="261">
                        <c:v>-7.9890601602941764</c:v>
                      </c:pt>
                      <c:pt idx="262">
                        <c:v>-8.873705645157024</c:v>
                      </c:pt>
                      <c:pt idx="263">
                        <c:v>-8.3619045120477686</c:v>
                      </c:pt>
                      <c:pt idx="264">
                        <c:v>-8.6681903793476529</c:v>
                      </c:pt>
                      <c:pt idx="265">
                        <c:v>-6.0837255021929764</c:v>
                      </c:pt>
                      <c:pt idx="266">
                        <c:v>-9</c:v>
                      </c:pt>
                      <c:pt idx="267">
                        <c:v>-7.03483717247844</c:v>
                      </c:pt>
                      <c:pt idx="268">
                        <c:v>-9</c:v>
                      </c:pt>
                      <c:pt idx="269">
                        <c:v>24.823431665897367</c:v>
                      </c:pt>
                      <c:pt idx="270">
                        <c:v>15.823431665897367</c:v>
                      </c:pt>
                      <c:pt idx="271">
                        <c:v>7.9327589039504502</c:v>
                      </c:pt>
                      <c:pt idx="272">
                        <c:v>4.0980214284360343</c:v>
                      </c:pt>
                      <c:pt idx="273">
                        <c:v>-2.3718403735757034</c:v>
                      </c:pt>
                      <c:pt idx="274">
                        <c:v>-3.5130782872438537</c:v>
                      </c:pt>
                      <c:pt idx="275">
                        <c:v>-9</c:v>
                      </c:pt>
                      <c:pt idx="276">
                        <c:v>-8.7340644126757994</c:v>
                      </c:pt>
                      <c:pt idx="277">
                        <c:v>-6.1507238468527925</c:v>
                      </c:pt>
                      <c:pt idx="278">
                        <c:v>-8.4916294033080355</c:v>
                      </c:pt>
                      <c:pt idx="279">
                        <c:v>-9</c:v>
                      </c:pt>
                      <c:pt idx="280">
                        <c:v>-9</c:v>
                      </c:pt>
                      <c:pt idx="281">
                        <c:v>-5.9641687345504781</c:v>
                      </c:pt>
                      <c:pt idx="282">
                        <c:v>0.74781632244586405</c:v>
                      </c:pt>
                      <c:pt idx="283">
                        <c:v>-6.1541433280706475</c:v>
                      </c:pt>
                      <c:pt idx="284">
                        <c:v>50</c:v>
                      </c:pt>
                      <c:pt idx="285">
                        <c:v>41</c:v>
                      </c:pt>
                      <c:pt idx="286">
                        <c:v>33.734786382466552</c:v>
                      </c:pt>
                      <c:pt idx="287">
                        <c:v>35.240169429332006</c:v>
                      </c:pt>
                      <c:pt idx="288">
                        <c:v>50</c:v>
                      </c:pt>
                      <c:pt idx="289">
                        <c:v>45.430151445269587</c:v>
                      </c:pt>
                      <c:pt idx="290">
                        <c:v>36.864348438605667</c:v>
                      </c:pt>
                      <c:pt idx="291">
                        <c:v>31.922409255430093</c:v>
                      </c:pt>
                      <c:pt idx="292">
                        <c:v>26.192706001624458</c:v>
                      </c:pt>
                      <c:pt idx="293">
                        <c:v>18.16431182906031</c:v>
                      </c:pt>
                      <c:pt idx="294">
                        <c:v>10.78708061352371</c:v>
                      </c:pt>
                      <c:pt idx="295">
                        <c:v>4.0289342105388517</c:v>
                      </c:pt>
                      <c:pt idx="296">
                        <c:v>-2.8751290227473003</c:v>
                      </c:pt>
                      <c:pt idx="297">
                        <c:v>-9</c:v>
                      </c:pt>
                      <c:pt idx="298">
                        <c:v>-6.2104168608784711</c:v>
                      </c:pt>
                      <c:pt idx="299">
                        <c:v>-3.648740413784993</c:v>
                      </c:pt>
                      <c:pt idx="300">
                        <c:v>4.4725776422023653</c:v>
                      </c:pt>
                      <c:pt idx="301">
                        <c:v>-2.9133267572522392</c:v>
                      </c:pt>
                      <c:pt idx="302">
                        <c:v>6.7555034708975779</c:v>
                      </c:pt>
                      <c:pt idx="303">
                        <c:v>41.769404661655244</c:v>
                      </c:pt>
                      <c:pt idx="304">
                        <c:v>34.394806192517088</c:v>
                      </c:pt>
                      <c:pt idx="305">
                        <c:v>33.540058776140015</c:v>
                      </c:pt>
                      <c:pt idx="306">
                        <c:v>32.610014231800832</c:v>
                      </c:pt>
                      <c:pt idx="307">
                        <c:v>23.610014231800832</c:v>
                      </c:pt>
                      <c:pt idx="308">
                        <c:v>50</c:v>
                      </c:pt>
                      <c:pt idx="309">
                        <c:v>50</c:v>
                      </c:pt>
                      <c:pt idx="310">
                        <c:v>45.559134716689584</c:v>
                      </c:pt>
                      <c:pt idx="311">
                        <c:v>36.971478172019118</c:v>
                      </c:pt>
                      <c:pt idx="312">
                        <c:v>28.658236299306147</c:v>
                      </c:pt>
                      <c:pt idx="313">
                        <c:v>31.77368271663784</c:v>
                      </c:pt>
                      <c:pt idx="314">
                        <c:v>32.642552440911516</c:v>
                      </c:pt>
                      <c:pt idx="315">
                        <c:v>23.642552440911516</c:v>
                      </c:pt>
                      <c:pt idx="316">
                        <c:v>16.198040305078003</c:v>
                      </c:pt>
                      <c:pt idx="317">
                        <c:v>8.8868985444306965</c:v>
                      </c:pt>
                      <c:pt idx="318">
                        <c:v>2.8788855612277526</c:v>
                      </c:pt>
                      <c:pt idx="319">
                        <c:v>20.287524763345651</c:v>
                      </c:pt>
                      <c:pt idx="320">
                        <c:v>29.416009030341947</c:v>
                      </c:pt>
                      <c:pt idx="321">
                        <c:v>20.779417034163913</c:v>
                      </c:pt>
                      <c:pt idx="322">
                        <c:v>13.73527616776509</c:v>
                      </c:pt>
                      <c:pt idx="323">
                        <c:v>7.6392790398745012</c:v>
                      </c:pt>
                      <c:pt idx="324">
                        <c:v>9.4266277090458281</c:v>
                      </c:pt>
                      <c:pt idx="325">
                        <c:v>20.053916393890681</c:v>
                      </c:pt>
                      <c:pt idx="326">
                        <c:v>11.987952652647794</c:v>
                      </c:pt>
                      <c:pt idx="327">
                        <c:v>8.1766284487393364</c:v>
                      </c:pt>
                      <c:pt idx="328">
                        <c:v>50</c:v>
                      </c:pt>
                      <c:pt idx="329">
                        <c:v>42.293898753300311</c:v>
                      </c:pt>
                      <c:pt idx="330">
                        <c:v>50</c:v>
                      </c:pt>
                      <c:pt idx="331">
                        <c:v>46.264210152029989</c:v>
                      </c:pt>
                      <c:pt idx="332">
                        <c:v>46.730552091598511</c:v>
                      </c:pt>
                      <c:pt idx="333">
                        <c:v>50</c:v>
                      </c:pt>
                      <c:pt idx="334">
                        <c:v>44.819898775517927</c:v>
                      </c:pt>
                      <c:pt idx="335">
                        <c:v>39.456846044659592</c:v>
                      </c:pt>
                      <c:pt idx="336">
                        <c:v>31.355336353927829</c:v>
                      </c:pt>
                      <c:pt idx="337">
                        <c:v>22.355336353927829</c:v>
                      </c:pt>
                      <c:pt idx="338">
                        <c:v>13.734411288686074</c:v>
                      </c:pt>
                      <c:pt idx="339">
                        <c:v>5.8640266021713376</c:v>
                      </c:pt>
                      <c:pt idx="340">
                        <c:v>-0.48985202152285012</c:v>
                      </c:pt>
                      <c:pt idx="341">
                        <c:v>11.253651877641552</c:v>
                      </c:pt>
                      <c:pt idx="342">
                        <c:v>4.1717559367416959</c:v>
                      </c:pt>
                      <c:pt idx="343">
                        <c:v>-1.5114664489032235</c:v>
                      </c:pt>
                      <c:pt idx="344">
                        <c:v>7.9942440569400084</c:v>
                      </c:pt>
                      <c:pt idx="345">
                        <c:v>1.275296591520231</c:v>
                      </c:pt>
                      <c:pt idx="346">
                        <c:v>-7.0957962683961586</c:v>
                      </c:pt>
                      <c:pt idx="347">
                        <c:v>15.606215250492028</c:v>
                      </c:pt>
                      <c:pt idx="348">
                        <c:v>10.669327893555089</c:v>
                      </c:pt>
                      <c:pt idx="349">
                        <c:v>6.0730769947170398</c:v>
                      </c:pt>
                      <c:pt idx="350">
                        <c:v>37.505782072842045</c:v>
                      </c:pt>
                      <c:pt idx="351">
                        <c:v>37.044423838555737</c:v>
                      </c:pt>
                      <c:pt idx="352">
                        <c:v>46.220073545873049</c:v>
                      </c:pt>
                      <c:pt idx="353">
                        <c:v>42.075327519178266</c:v>
                      </c:pt>
                      <c:pt idx="354">
                        <c:v>33.075327519178266</c:v>
                      </c:pt>
                      <c:pt idx="355">
                        <c:v>24.075327519178266</c:v>
                      </c:pt>
                      <c:pt idx="356">
                        <c:v>26.255811681747304</c:v>
                      </c:pt>
                      <c:pt idx="357">
                        <c:v>50</c:v>
                      </c:pt>
                      <c:pt idx="358">
                        <c:v>47.492005329728123</c:v>
                      </c:pt>
                      <c:pt idx="359">
                        <c:v>50</c:v>
                      </c:pt>
                      <c:pt idx="360">
                        <c:v>50</c:v>
                      </c:pt>
                      <c:pt idx="361">
                        <c:v>50</c:v>
                      </c:pt>
                      <c:pt idx="362">
                        <c:v>46.755827854275694</c:v>
                      </c:pt>
                      <c:pt idx="363">
                        <c:v>50</c:v>
                      </c:pt>
                      <c:pt idx="364">
                        <c:v>44.611159781217566</c:v>
                      </c:pt>
                      <c:pt idx="365">
                        <c:v>37.801750994622694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75E6-43D4-B236-93EF1B7B695B}"/>
                  </c:ext>
                </c:extLst>
              </c15:ser>
            </c15:filteredLineSeries>
            <c15:filteredLineSeries>
              <c15:ser>
                <c:idx val="12"/>
                <c:order val="12"/>
                <c:spPr>
                  <a:ln w="28575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'Daily Running Totals'!$A$2:$A$367</c15:sqref>
                        </c15:formulaRef>
                      </c:ext>
                    </c:extLst>
                    <c:numCache>
                      <c:formatCode>d\-mmm</c:formatCode>
                      <c:ptCount val="366"/>
                      <c:pt idx="0">
                        <c:v>45658</c:v>
                      </c:pt>
                      <c:pt idx="1">
                        <c:v>45659</c:v>
                      </c:pt>
                      <c:pt idx="2">
                        <c:v>45660</c:v>
                      </c:pt>
                      <c:pt idx="3">
                        <c:v>45661</c:v>
                      </c:pt>
                      <c:pt idx="4">
                        <c:v>45662</c:v>
                      </c:pt>
                      <c:pt idx="5">
                        <c:v>45663</c:v>
                      </c:pt>
                      <c:pt idx="6">
                        <c:v>45664</c:v>
                      </c:pt>
                      <c:pt idx="7">
                        <c:v>45665</c:v>
                      </c:pt>
                      <c:pt idx="8">
                        <c:v>45666</c:v>
                      </c:pt>
                      <c:pt idx="9">
                        <c:v>45667</c:v>
                      </c:pt>
                      <c:pt idx="10">
                        <c:v>45668</c:v>
                      </c:pt>
                      <c:pt idx="11">
                        <c:v>45669</c:v>
                      </c:pt>
                      <c:pt idx="12">
                        <c:v>45670</c:v>
                      </c:pt>
                      <c:pt idx="13">
                        <c:v>45671</c:v>
                      </c:pt>
                      <c:pt idx="14">
                        <c:v>45672</c:v>
                      </c:pt>
                      <c:pt idx="15">
                        <c:v>45673</c:v>
                      </c:pt>
                      <c:pt idx="16">
                        <c:v>45674</c:v>
                      </c:pt>
                      <c:pt idx="17">
                        <c:v>45675</c:v>
                      </c:pt>
                      <c:pt idx="18">
                        <c:v>45676</c:v>
                      </c:pt>
                      <c:pt idx="19">
                        <c:v>45677</c:v>
                      </c:pt>
                      <c:pt idx="20">
                        <c:v>45678</c:v>
                      </c:pt>
                      <c:pt idx="21">
                        <c:v>45679</c:v>
                      </c:pt>
                      <c:pt idx="22">
                        <c:v>45680</c:v>
                      </c:pt>
                      <c:pt idx="23">
                        <c:v>45681</c:v>
                      </c:pt>
                      <c:pt idx="24">
                        <c:v>45682</c:v>
                      </c:pt>
                      <c:pt idx="25">
                        <c:v>45683</c:v>
                      </c:pt>
                      <c:pt idx="26">
                        <c:v>45684</c:v>
                      </c:pt>
                      <c:pt idx="27">
                        <c:v>45685</c:v>
                      </c:pt>
                      <c:pt idx="28">
                        <c:v>45686</c:v>
                      </c:pt>
                      <c:pt idx="29">
                        <c:v>45687</c:v>
                      </c:pt>
                      <c:pt idx="30">
                        <c:v>45688</c:v>
                      </c:pt>
                      <c:pt idx="31">
                        <c:v>45689</c:v>
                      </c:pt>
                      <c:pt idx="32">
                        <c:v>45690</c:v>
                      </c:pt>
                      <c:pt idx="33">
                        <c:v>45691</c:v>
                      </c:pt>
                      <c:pt idx="34">
                        <c:v>45692</c:v>
                      </c:pt>
                      <c:pt idx="35">
                        <c:v>45693</c:v>
                      </c:pt>
                      <c:pt idx="36">
                        <c:v>45694</c:v>
                      </c:pt>
                      <c:pt idx="37">
                        <c:v>45695</c:v>
                      </c:pt>
                      <c:pt idx="38">
                        <c:v>45696</c:v>
                      </c:pt>
                      <c:pt idx="39">
                        <c:v>45697</c:v>
                      </c:pt>
                      <c:pt idx="40">
                        <c:v>45698</c:v>
                      </c:pt>
                      <c:pt idx="41">
                        <c:v>45699</c:v>
                      </c:pt>
                      <c:pt idx="42">
                        <c:v>45700</c:v>
                      </c:pt>
                      <c:pt idx="43">
                        <c:v>45701</c:v>
                      </c:pt>
                      <c:pt idx="44">
                        <c:v>45702</c:v>
                      </c:pt>
                      <c:pt idx="45">
                        <c:v>45703</c:v>
                      </c:pt>
                      <c:pt idx="46">
                        <c:v>45704</c:v>
                      </c:pt>
                      <c:pt idx="47">
                        <c:v>45705</c:v>
                      </c:pt>
                      <c:pt idx="48">
                        <c:v>45706</c:v>
                      </c:pt>
                      <c:pt idx="49">
                        <c:v>45707</c:v>
                      </c:pt>
                      <c:pt idx="50">
                        <c:v>45708</c:v>
                      </c:pt>
                      <c:pt idx="51">
                        <c:v>45709</c:v>
                      </c:pt>
                      <c:pt idx="52">
                        <c:v>45710</c:v>
                      </c:pt>
                      <c:pt idx="53">
                        <c:v>45711</c:v>
                      </c:pt>
                      <c:pt idx="54">
                        <c:v>45712</c:v>
                      </c:pt>
                      <c:pt idx="55">
                        <c:v>45713</c:v>
                      </c:pt>
                      <c:pt idx="56">
                        <c:v>45714</c:v>
                      </c:pt>
                      <c:pt idx="57">
                        <c:v>45715</c:v>
                      </c:pt>
                      <c:pt idx="58">
                        <c:v>45716</c:v>
                      </c:pt>
                      <c:pt idx="59">
                        <c:v>45351</c:v>
                      </c:pt>
                      <c:pt idx="60">
                        <c:v>45717</c:v>
                      </c:pt>
                      <c:pt idx="61">
                        <c:v>45718</c:v>
                      </c:pt>
                      <c:pt idx="62">
                        <c:v>45719</c:v>
                      </c:pt>
                      <c:pt idx="63">
                        <c:v>45720</c:v>
                      </c:pt>
                      <c:pt idx="64">
                        <c:v>45721</c:v>
                      </c:pt>
                      <c:pt idx="65">
                        <c:v>45722</c:v>
                      </c:pt>
                      <c:pt idx="66">
                        <c:v>45723</c:v>
                      </c:pt>
                      <c:pt idx="67">
                        <c:v>45724</c:v>
                      </c:pt>
                      <c:pt idx="68">
                        <c:v>45725</c:v>
                      </c:pt>
                      <c:pt idx="69">
                        <c:v>45726</c:v>
                      </c:pt>
                      <c:pt idx="70">
                        <c:v>45727</c:v>
                      </c:pt>
                      <c:pt idx="71">
                        <c:v>45728</c:v>
                      </c:pt>
                      <c:pt idx="72">
                        <c:v>45729</c:v>
                      </c:pt>
                      <c:pt idx="73">
                        <c:v>45730</c:v>
                      </c:pt>
                      <c:pt idx="74">
                        <c:v>45731</c:v>
                      </c:pt>
                      <c:pt idx="75">
                        <c:v>45732</c:v>
                      </c:pt>
                      <c:pt idx="76">
                        <c:v>45733</c:v>
                      </c:pt>
                      <c:pt idx="77">
                        <c:v>45734</c:v>
                      </c:pt>
                      <c:pt idx="78">
                        <c:v>45735</c:v>
                      </c:pt>
                      <c:pt idx="79">
                        <c:v>45736</c:v>
                      </c:pt>
                      <c:pt idx="80">
                        <c:v>45737</c:v>
                      </c:pt>
                      <c:pt idx="81">
                        <c:v>45738</c:v>
                      </c:pt>
                      <c:pt idx="82">
                        <c:v>45739</c:v>
                      </c:pt>
                      <c:pt idx="83">
                        <c:v>45740</c:v>
                      </c:pt>
                      <c:pt idx="84">
                        <c:v>45741</c:v>
                      </c:pt>
                      <c:pt idx="85">
                        <c:v>45742</c:v>
                      </c:pt>
                      <c:pt idx="86">
                        <c:v>45743</c:v>
                      </c:pt>
                      <c:pt idx="87">
                        <c:v>45744</c:v>
                      </c:pt>
                      <c:pt idx="88">
                        <c:v>45745</c:v>
                      </c:pt>
                      <c:pt idx="89">
                        <c:v>45746</c:v>
                      </c:pt>
                      <c:pt idx="90">
                        <c:v>45747</c:v>
                      </c:pt>
                      <c:pt idx="91">
                        <c:v>45748</c:v>
                      </c:pt>
                      <c:pt idx="92">
                        <c:v>45749</c:v>
                      </c:pt>
                      <c:pt idx="93">
                        <c:v>45750</c:v>
                      </c:pt>
                      <c:pt idx="94">
                        <c:v>45751</c:v>
                      </c:pt>
                      <c:pt idx="95">
                        <c:v>45752</c:v>
                      </c:pt>
                      <c:pt idx="96">
                        <c:v>45753</c:v>
                      </c:pt>
                      <c:pt idx="97">
                        <c:v>45754</c:v>
                      </c:pt>
                      <c:pt idx="98">
                        <c:v>45755</c:v>
                      </c:pt>
                      <c:pt idx="99">
                        <c:v>45756</c:v>
                      </c:pt>
                      <c:pt idx="100">
                        <c:v>45757</c:v>
                      </c:pt>
                      <c:pt idx="101">
                        <c:v>45758</c:v>
                      </c:pt>
                      <c:pt idx="102">
                        <c:v>45759</c:v>
                      </c:pt>
                      <c:pt idx="103">
                        <c:v>45760</c:v>
                      </c:pt>
                      <c:pt idx="104">
                        <c:v>45761</c:v>
                      </c:pt>
                      <c:pt idx="105">
                        <c:v>45762</c:v>
                      </c:pt>
                      <c:pt idx="106">
                        <c:v>45763</c:v>
                      </c:pt>
                      <c:pt idx="107">
                        <c:v>45764</c:v>
                      </c:pt>
                      <c:pt idx="108">
                        <c:v>45765</c:v>
                      </c:pt>
                      <c:pt idx="109">
                        <c:v>45766</c:v>
                      </c:pt>
                      <c:pt idx="110">
                        <c:v>45767</c:v>
                      </c:pt>
                      <c:pt idx="111">
                        <c:v>45768</c:v>
                      </c:pt>
                      <c:pt idx="112">
                        <c:v>45769</c:v>
                      </c:pt>
                      <c:pt idx="113">
                        <c:v>45770</c:v>
                      </c:pt>
                      <c:pt idx="114">
                        <c:v>45771</c:v>
                      </c:pt>
                      <c:pt idx="115">
                        <c:v>45772</c:v>
                      </c:pt>
                      <c:pt idx="116">
                        <c:v>45773</c:v>
                      </c:pt>
                      <c:pt idx="117">
                        <c:v>45774</c:v>
                      </c:pt>
                      <c:pt idx="118">
                        <c:v>45775</c:v>
                      </c:pt>
                      <c:pt idx="119">
                        <c:v>45776</c:v>
                      </c:pt>
                      <c:pt idx="120">
                        <c:v>45777</c:v>
                      </c:pt>
                      <c:pt idx="121">
                        <c:v>45778</c:v>
                      </c:pt>
                      <c:pt idx="122">
                        <c:v>45779</c:v>
                      </c:pt>
                      <c:pt idx="123">
                        <c:v>45780</c:v>
                      </c:pt>
                      <c:pt idx="124">
                        <c:v>45781</c:v>
                      </c:pt>
                      <c:pt idx="125">
                        <c:v>45782</c:v>
                      </c:pt>
                      <c:pt idx="126">
                        <c:v>45783</c:v>
                      </c:pt>
                      <c:pt idx="127">
                        <c:v>45784</c:v>
                      </c:pt>
                      <c:pt idx="128">
                        <c:v>45785</c:v>
                      </c:pt>
                      <c:pt idx="129">
                        <c:v>45786</c:v>
                      </c:pt>
                      <c:pt idx="130">
                        <c:v>45787</c:v>
                      </c:pt>
                      <c:pt idx="131">
                        <c:v>45788</c:v>
                      </c:pt>
                      <c:pt idx="132">
                        <c:v>45789</c:v>
                      </c:pt>
                      <c:pt idx="133">
                        <c:v>45790</c:v>
                      </c:pt>
                      <c:pt idx="134">
                        <c:v>45791</c:v>
                      </c:pt>
                      <c:pt idx="135">
                        <c:v>45792</c:v>
                      </c:pt>
                      <c:pt idx="136">
                        <c:v>45793</c:v>
                      </c:pt>
                      <c:pt idx="137">
                        <c:v>45794</c:v>
                      </c:pt>
                      <c:pt idx="138">
                        <c:v>45795</c:v>
                      </c:pt>
                      <c:pt idx="139">
                        <c:v>45796</c:v>
                      </c:pt>
                      <c:pt idx="140">
                        <c:v>45797</c:v>
                      </c:pt>
                      <c:pt idx="141">
                        <c:v>45798</c:v>
                      </c:pt>
                      <c:pt idx="142">
                        <c:v>45799</c:v>
                      </c:pt>
                      <c:pt idx="143">
                        <c:v>45800</c:v>
                      </c:pt>
                      <c:pt idx="144">
                        <c:v>45801</c:v>
                      </c:pt>
                      <c:pt idx="145">
                        <c:v>45802</c:v>
                      </c:pt>
                      <c:pt idx="146">
                        <c:v>45803</c:v>
                      </c:pt>
                      <c:pt idx="147">
                        <c:v>45804</c:v>
                      </c:pt>
                      <c:pt idx="148">
                        <c:v>45805</c:v>
                      </c:pt>
                      <c:pt idx="149">
                        <c:v>45806</c:v>
                      </c:pt>
                      <c:pt idx="150">
                        <c:v>45807</c:v>
                      </c:pt>
                      <c:pt idx="151">
                        <c:v>45808</c:v>
                      </c:pt>
                      <c:pt idx="152">
                        <c:v>45809</c:v>
                      </c:pt>
                      <c:pt idx="153">
                        <c:v>45810</c:v>
                      </c:pt>
                      <c:pt idx="154">
                        <c:v>45811</c:v>
                      </c:pt>
                      <c:pt idx="155">
                        <c:v>45812</c:v>
                      </c:pt>
                      <c:pt idx="156">
                        <c:v>45813</c:v>
                      </c:pt>
                      <c:pt idx="157">
                        <c:v>45814</c:v>
                      </c:pt>
                      <c:pt idx="158">
                        <c:v>45815</c:v>
                      </c:pt>
                      <c:pt idx="159">
                        <c:v>45816</c:v>
                      </c:pt>
                      <c:pt idx="160">
                        <c:v>45817</c:v>
                      </c:pt>
                      <c:pt idx="161">
                        <c:v>45818</c:v>
                      </c:pt>
                      <c:pt idx="162">
                        <c:v>45819</c:v>
                      </c:pt>
                      <c:pt idx="163">
                        <c:v>45820</c:v>
                      </c:pt>
                      <c:pt idx="164">
                        <c:v>45821</c:v>
                      </c:pt>
                      <c:pt idx="165">
                        <c:v>45822</c:v>
                      </c:pt>
                      <c:pt idx="166">
                        <c:v>45823</c:v>
                      </c:pt>
                      <c:pt idx="167">
                        <c:v>45824</c:v>
                      </c:pt>
                      <c:pt idx="168">
                        <c:v>45825</c:v>
                      </c:pt>
                      <c:pt idx="169">
                        <c:v>45826</c:v>
                      </c:pt>
                      <c:pt idx="170">
                        <c:v>45827</c:v>
                      </c:pt>
                      <c:pt idx="171">
                        <c:v>45828</c:v>
                      </c:pt>
                      <c:pt idx="172">
                        <c:v>45829</c:v>
                      </c:pt>
                      <c:pt idx="173">
                        <c:v>45830</c:v>
                      </c:pt>
                      <c:pt idx="174">
                        <c:v>45831</c:v>
                      </c:pt>
                      <c:pt idx="175">
                        <c:v>45832</c:v>
                      </c:pt>
                      <c:pt idx="176">
                        <c:v>45833</c:v>
                      </c:pt>
                      <c:pt idx="177">
                        <c:v>45834</c:v>
                      </c:pt>
                      <c:pt idx="178">
                        <c:v>45835</c:v>
                      </c:pt>
                      <c:pt idx="179">
                        <c:v>45836</c:v>
                      </c:pt>
                      <c:pt idx="180">
                        <c:v>45837</c:v>
                      </c:pt>
                      <c:pt idx="181">
                        <c:v>45838</c:v>
                      </c:pt>
                      <c:pt idx="182">
                        <c:v>45839</c:v>
                      </c:pt>
                      <c:pt idx="183">
                        <c:v>45840</c:v>
                      </c:pt>
                      <c:pt idx="184">
                        <c:v>45841</c:v>
                      </c:pt>
                      <c:pt idx="185">
                        <c:v>45842</c:v>
                      </c:pt>
                      <c:pt idx="186">
                        <c:v>45843</c:v>
                      </c:pt>
                      <c:pt idx="187">
                        <c:v>45844</c:v>
                      </c:pt>
                      <c:pt idx="188">
                        <c:v>45845</c:v>
                      </c:pt>
                      <c:pt idx="189">
                        <c:v>45846</c:v>
                      </c:pt>
                      <c:pt idx="190">
                        <c:v>45847</c:v>
                      </c:pt>
                      <c:pt idx="191">
                        <c:v>45848</c:v>
                      </c:pt>
                      <c:pt idx="192">
                        <c:v>45849</c:v>
                      </c:pt>
                      <c:pt idx="193">
                        <c:v>45850</c:v>
                      </c:pt>
                      <c:pt idx="194">
                        <c:v>45851</c:v>
                      </c:pt>
                      <c:pt idx="195">
                        <c:v>45852</c:v>
                      </c:pt>
                      <c:pt idx="196">
                        <c:v>45853</c:v>
                      </c:pt>
                      <c:pt idx="197">
                        <c:v>45854</c:v>
                      </c:pt>
                      <c:pt idx="198">
                        <c:v>45855</c:v>
                      </c:pt>
                      <c:pt idx="199">
                        <c:v>45856</c:v>
                      </c:pt>
                      <c:pt idx="200">
                        <c:v>45857</c:v>
                      </c:pt>
                      <c:pt idx="201">
                        <c:v>45858</c:v>
                      </c:pt>
                      <c:pt idx="202">
                        <c:v>45859</c:v>
                      </c:pt>
                      <c:pt idx="203">
                        <c:v>45860</c:v>
                      </c:pt>
                      <c:pt idx="204">
                        <c:v>45861</c:v>
                      </c:pt>
                      <c:pt idx="205">
                        <c:v>45862</c:v>
                      </c:pt>
                      <c:pt idx="206">
                        <c:v>45863</c:v>
                      </c:pt>
                      <c:pt idx="207">
                        <c:v>45864</c:v>
                      </c:pt>
                      <c:pt idx="208">
                        <c:v>45865</c:v>
                      </c:pt>
                      <c:pt idx="209">
                        <c:v>45866</c:v>
                      </c:pt>
                      <c:pt idx="210">
                        <c:v>45867</c:v>
                      </c:pt>
                      <c:pt idx="211">
                        <c:v>45868</c:v>
                      </c:pt>
                      <c:pt idx="212">
                        <c:v>45869</c:v>
                      </c:pt>
                      <c:pt idx="213">
                        <c:v>45870</c:v>
                      </c:pt>
                      <c:pt idx="214">
                        <c:v>45871</c:v>
                      </c:pt>
                      <c:pt idx="215">
                        <c:v>45872</c:v>
                      </c:pt>
                      <c:pt idx="216">
                        <c:v>45873</c:v>
                      </c:pt>
                      <c:pt idx="217">
                        <c:v>45874</c:v>
                      </c:pt>
                      <c:pt idx="218">
                        <c:v>45875</c:v>
                      </c:pt>
                      <c:pt idx="219">
                        <c:v>45876</c:v>
                      </c:pt>
                      <c:pt idx="220">
                        <c:v>45877</c:v>
                      </c:pt>
                      <c:pt idx="221">
                        <c:v>45878</c:v>
                      </c:pt>
                      <c:pt idx="222">
                        <c:v>45879</c:v>
                      </c:pt>
                      <c:pt idx="223">
                        <c:v>45880</c:v>
                      </c:pt>
                      <c:pt idx="224">
                        <c:v>45881</c:v>
                      </c:pt>
                      <c:pt idx="225">
                        <c:v>45882</c:v>
                      </c:pt>
                      <c:pt idx="226">
                        <c:v>45883</c:v>
                      </c:pt>
                      <c:pt idx="227">
                        <c:v>45884</c:v>
                      </c:pt>
                      <c:pt idx="228">
                        <c:v>45885</c:v>
                      </c:pt>
                      <c:pt idx="229">
                        <c:v>45886</c:v>
                      </c:pt>
                      <c:pt idx="230">
                        <c:v>45887</c:v>
                      </c:pt>
                      <c:pt idx="231">
                        <c:v>45888</c:v>
                      </c:pt>
                      <c:pt idx="232">
                        <c:v>45889</c:v>
                      </c:pt>
                      <c:pt idx="233">
                        <c:v>45890</c:v>
                      </c:pt>
                      <c:pt idx="234">
                        <c:v>45891</c:v>
                      </c:pt>
                      <c:pt idx="235">
                        <c:v>45892</c:v>
                      </c:pt>
                      <c:pt idx="236">
                        <c:v>45893</c:v>
                      </c:pt>
                      <c:pt idx="237">
                        <c:v>45894</c:v>
                      </c:pt>
                      <c:pt idx="238">
                        <c:v>45895</c:v>
                      </c:pt>
                      <c:pt idx="239">
                        <c:v>45896</c:v>
                      </c:pt>
                      <c:pt idx="240">
                        <c:v>45897</c:v>
                      </c:pt>
                      <c:pt idx="241">
                        <c:v>45898</c:v>
                      </c:pt>
                      <c:pt idx="242">
                        <c:v>45899</c:v>
                      </c:pt>
                      <c:pt idx="243">
                        <c:v>45900</c:v>
                      </c:pt>
                      <c:pt idx="244">
                        <c:v>45901</c:v>
                      </c:pt>
                      <c:pt idx="245">
                        <c:v>45902</c:v>
                      </c:pt>
                      <c:pt idx="246">
                        <c:v>45903</c:v>
                      </c:pt>
                      <c:pt idx="247">
                        <c:v>45904</c:v>
                      </c:pt>
                      <c:pt idx="248">
                        <c:v>45905</c:v>
                      </c:pt>
                      <c:pt idx="249">
                        <c:v>45906</c:v>
                      </c:pt>
                      <c:pt idx="250">
                        <c:v>45907</c:v>
                      </c:pt>
                      <c:pt idx="251">
                        <c:v>45908</c:v>
                      </c:pt>
                      <c:pt idx="252">
                        <c:v>45909</c:v>
                      </c:pt>
                      <c:pt idx="253">
                        <c:v>45910</c:v>
                      </c:pt>
                      <c:pt idx="254">
                        <c:v>45911</c:v>
                      </c:pt>
                      <c:pt idx="255">
                        <c:v>45912</c:v>
                      </c:pt>
                      <c:pt idx="256">
                        <c:v>45913</c:v>
                      </c:pt>
                      <c:pt idx="257">
                        <c:v>45914</c:v>
                      </c:pt>
                      <c:pt idx="258">
                        <c:v>45915</c:v>
                      </c:pt>
                      <c:pt idx="259">
                        <c:v>45916</c:v>
                      </c:pt>
                      <c:pt idx="260">
                        <c:v>45917</c:v>
                      </c:pt>
                      <c:pt idx="261">
                        <c:v>45918</c:v>
                      </c:pt>
                      <c:pt idx="262">
                        <c:v>45919</c:v>
                      </c:pt>
                      <c:pt idx="263">
                        <c:v>45920</c:v>
                      </c:pt>
                      <c:pt idx="264">
                        <c:v>45921</c:v>
                      </c:pt>
                      <c:pt idx="265">
                        <c:v>45922</c:v>
                      </c:pt>
                      <c:pt idx="266">
                        <c:v>45923</c:v>
                      </c:pt>
                      <c:pt idx="267">
                        <c:v>45924</c:v>
                      </c:pt>
                      <c:pt idx="268">
                        <c:v>45925</c:v>
                      </c:pt>
                      <c:pt idx="269">
                        <c:v>45926</c:v>
                      </c:pt>
                      <c:pt idx="270">
                        <c:v>45927</c:v>
                      </c:pt>
                      <c:pt idx="271">
                        <c:v>45928</c:v>
                      </c:pt>
                      <c:pt idx="272">
                        <c:v>45929</c:v>
                      </c:pt>
                      <c:pt idx="273">
                        <c:v>45930</c:v>
                      </c:pt>
                      <c:pt idx="274">
                        <c:v>45931</c:v>
                      </c:pt>
                      <c:pt idx="275">
                        <c:v>45932</c:v>
                      </c:pt>
                      <c:pt idx="276">
                        <c:v>45933</c:v>
                      </c:pt>
                      <c:pt idx="277">
                        <c:v>45934</c:v>
                      </c:pt>
                      <c:pt idx="278">
                        <c:v>45935</c:v>
                      </c:pt>
                      <c:pt idx="279">
                        <c:v>45936</c:v>
                      </c:pt>
                      <c:pt idx="280">
                        <c:v>45937</c:v>
                      </c:pt>
                      <c:pt idx="281">
                        <c:v>45938</c:v>
                      </c:pt>
                      <c:pt idx="282">
                        <c:v>45939</c:v>
                      </c:pt>
                      <c:pt idx="283">
                        <c:v>45940</c:v>
                      </c:pt>
                      <c:pt idx="284">
                        <c:v>45941</c:v>
                      </c:pt>
                      <c:pt idx="285">
                        <c:v>45942</c:v>
                      </c:pt>
                      <c:pt idx="286">
                        <c:v>45943</c:v>
                      </c:pt>
                      <c:pt idx="287">
                        <c:v>45944</c:v>
                      </c:pt>
                      <c:pt idx="288">
                        <c:v>45945</c:v>
                      </c:pt>
                      <c:pt idx="289">
                        <c:v>45946</c:v>
                      </c:pt>
                      <c:pt idx="290">
                        <c:v>45947</c:v>
                      </c:pt>
                      <c:pt idx="291">
                        <c:v>45948</c:v>
                      </c:pt>
                      <c:pt idx="292">
                        <c:v>45949</c:v>
                      </c:pt>
                      <c:pt idx="293">
                        <c:v>45950</c:v>
                      </c:pt>
                      <c:pt idx="294">
                        <c:v>45951</c:v>
                      </c:pt>
                      <c:pt idx="295">
                        <c:v>45952</c:v>
                      </c:pt>
                      <c:pt idx="296">
                        <c:v>45953</c:v>
                      </c:pt>
                      <c:pt idx="297">
                        <c:v>45954</c:v>
                      </c:pt>
                      <c:pt idx="298">
                        <c:v>45955</c:v>
                      </c:pt>
                      <c:pt idx="299">
                        <c:v>45956</c:v>
                      </c:pt>
                      <c:pt idx="300">
                        <c:v>45957</c:v>
                      </c:pt>
                      <c:pt idx="301">
                        <c:v>45958</c:v>
                      </c:pt>
                      <c:pt idx="302">
                        <c:v>45959</c:v>
                      </c:pt>
                      <c:pt idx="303">
                        <c:v>45960</c:v>
                      </c:pt>
                      <c:pt idx="304">
                        <c:v>45961</c:v>
                      </c:pt>
                      <c:pt idx="305">
                        <c:v>45962</c:v>
                      </c:pt>
                      <c:pt idx="306">
                        <c:v>45963</c:v>
                      </c:pt>
                      <c:pt idx="307">
                        <c:v>45964</c:v>
                      </c:pt>
                      <c:pt idx="308">
                        <c:v>45965</c:v>
                      </c:pt>
                      <c:pt idx="309">
                        <c:v>45966</c:v>
                      </c:pt>
                      <c:pt idx="310">
                        <c:v>45967</c:v>
                      </c:pt>
                      <c:pt idx="311">
                        <c:v>45968</c:v>
                      </c:pt>
                      <c:pt idx="312">
                        <c:v>45969</c:v>
                      </c:pt>
                      <c:pt idx="313">
                        <c:v>45970</c:v>
                      </c:pt>
                      <c:pt idx="314">
                        <c:v>45971</c:v>
                      </c:pt>
                      <c:pt idx="315">
                        <c:v>45972</c:v>
                      </c:pt>
                      <c:pt idx="316">
                        <c:v>45973</c:v>
                      </c:pt>
                      <c:pt idx="317">
                        <c:v>45974</c:v>
                      </c:pt>
                      <c:pt idx="318">
                        <c:v>45975</c:v>
                      </c:pt>
                      <c:pt idx="319">
                        <c:v>45976</c:v>
                      </c:pt>
                      <c:pt idx="320">
                        <c:v>45977</c:v>
                      </c:pt>
                      <c:pt idx="321">
                        <c:v>45978</c:v>
                      </c:pt>
                      <c:pt idx="322">
                        <c:v>45979</c:v>
                      </c:pt>
                      <c:pt idx="323">
                        <c:v>45980</c:v>
                      </c:pt>
                      <c:pt idx="324">
                        <c:v>45981</c:v>
                      </c:pt>
                      <c:pt idx="325">
                        <c:v>45982</c:v>
                      </c:pt>
                      <c:pt idx="326">
                        <c:v>45983</c:v>
                      </c:pt>
                      <c:pt idx="327">
                        <c:v>45984</c:v>
                      </c:pt>
                      <c:pt idx="328">
                        <c:v>45985</c:v>
                      </c:pt>
                      <c:pt idx="329">
                        <c:v>45986</c:v>
                      </c:pt>
                      <c:pt idx="330">
                        <c:v>45987</c:v>
                      </c:pt>
                      <c:pt idx="331">
                        <c:v>45988</c:v>
                      </c:pt>
                      <c:pt idx="332">
                        <c:v>45989</c:v>
                      </c:pt>
                      <c:pt idx="333">
                        <c:v>45990</c:v>
                      </c:pt>
                      <c:pt idx="334">
                        <c:v>45991</c:v>
                      </c:pt>
                      <c:pt idx="335">
                        <c:v>45992</c:v>
                      </c:pt>
                      <c:pt idx="336">
                        <c:v>45993</c:v>
                      </c:pt>
                      <c:pt idx="337">
                        <c:v>45994</c:v>
                      </c:pt>
                      <c:pt idx="338">
                        <c:v>45995</c:v>
                      </c:pt>
                      <c:pt idx="339">
                        <c:v>45996</c:v>
                      </c:pt>
                      <c:pt idx="340">
                        <c:v>45997</c:v>
                      </c:pt>
                      <c:pt idx="341">
                        <c:v>45998</c:v>
                      </c:pt>
                      <c:pt idx="342">
                        <c:v>45999</c:v>
                      </c:pt>
                      <c:pt idx="343">
                        <c:v>46000</c:v>
                      </c:pt>
                      <c:pt idx="344">
                        <c:v>46001</c:v>
                      </c:pt>
                      <c:pt idx="345">
                        <c:v>46002</c:v>
                      </c:pt>
                      <c:pt idx="346">
                        <c:v>46003</c:v>
                      </c:pt>
                      <c:pt idx="347">
                        <c:v>46004</c:v>
                      </c:pt>
                      <c:pt idx="348">
                        <c:v>46005</c:v>
                      </c:pt>
                      <c:pt idx="349">
                        <c:v>46006</c:v>
                      </c:pt>
                      <c:pt idx="350">
                        <c:v>46007</c:v>
                      </c:pt>
                      <c:pt idx="351">
                        <c:v>46008</c:v>
                      </c:pt>
                      <c:pt idx="352">
                        <c:v>46009</c:v>
                      </c:pt>
                      <c:pt idx="353">
                        <c:v>46010</c:v>
                      </c:pt>
                      <c:pt idx="354">
                        <c:v>46011</c:v>
                      </c:pt>
                      <c:pt idx="355">
                        <c:v>46012</c:v>
                      </c:pt>
                      <c:pt idx="356">
                        <c:v>46013</c:v>
                      </c:pt>
                      <c:pt idx="357">
                        <c:v>46014</c:v>
                      </c:pt>
                      <c:pt idx="358">
                        <c:v>46015</c:v>
                      </c:pt>
                      <c:pt idx="359">
                        <c:v>46016</c:v>
                      </c:pt>
                      <c:pt idx="360">
                        <c:v>46017</c:v>
                      </c:pt>
                      <c:pt idx="361">
                        <c:v>46018</c:v>
                      </c:pt>
                      <c:pt idx="362">
                        <c:v>46019</c:v>
                      </c:pt>
                      <c:pt idx="363">
                        <c:v>46020</c:v>
                      </c:pt>
                      <c:pt idx="364">
                        <c:v>46021</c:v>
                      </c:pt>
                      <c:pt idx="365">
                        <c:v>46022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'Daily Running Totals'!$N$2:$N$367</c15:sqref>
                        </c15:formulaRef>
                      </c:ext>
                    </c:extLst>
                    <c:numCache>
                      <c:formatCode>General</c:formatCode>
                      <c:ptCount val="36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0.91110086441039995</c:v>
                      </c:pt>
                      <c:pt idx="3">
                        <c:v>0</c:v>
                      </c:pt>
                      <c:pt idx="4">
                        <c:v>1.6972230672836299</c:v>
                      </c:pt>
                      <c:pt idx="5">
                        <c:v>0.54049706459045399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1.83939397335052</c:v>
                      </c:pt>
                      <c:pt idx="10">
                        <c:v>0.60438662767410201</c:v>
                      </c:pt>
                      <c:pt idx="11">
                        <c:v>0.84554845094680697</c:v>
                      </c:pt>
                      <c:pt idx="12">
                        <c:v>1.37043416500091</c:v>
                      </c:pt>
                      <c:pt idx="13">
                        <c:v>5.5962347984313903</c:v>
                      </c:pt>
                      <c:pt idx="14">
                        <c:v>18.0650520324707</c:v>
                      </c:pt>
                      <c:pt idx="15">
                        <c:v>1.8597227334976101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5.2856106758117596</c:v>
                      </c:pt>
                      <c:pt idx="19">
                        <c:v>4.8526802062988201</c:v>
                      </c:pt>
                      <c:pt idx="20">
                        <c:v>0.48833981156349099</c:v>
                      </c:pt>
                      <c:pt idx="21">
                        <c:v>7.1933112144470197</c:v>
                      </c:pt>
                      <c:pt idx="22">
                        <c:v>0.82780075073242099</c:v>
                      </c:pt>
                      <c:pt idx="23">
                        <c:v>6.3269896507263104</c:v>
                      </c:pt>
                      <c:pt idx="24">
                        <c:v>4.5372495651245099</c:v>
                      </c:pt>
                      <c:pt idx="25">
                        <c:v>22.7944431304931</c:v>
                      </c:pt>
                      <c:pt idx="26">
                        <c:v>1.8001021146774201</c:v>
                      </c:pt>
                      <c:pt idx="27">
                        <c:v>0.88854962587356501</c:v>
                      </c:pt>
                      <c:pt idx="28">
                        <c:v>1.63933742046356</c:v>
                      </c:pt>
                      <c:pt idx="29">
                        <c:v>1.0374666452407799</c:v>
                      </c:pt>
                      <c:pt idx="30">
                        <c:v>31.927022933959901</c:v>
                      </c:pt>
                      <c:pt idx="31">
                        <c:v>3.9406700134277299</c:v>
                      </c:pt>
                      <c:pt idx="32">
                        <c:v>0.50011610984802202</c:v>
                      </c:pt>
                      <c:pt idx="33">
                        <c:v>0</c:v>
                      </c:pt>
                      <c:pt idx="34">
                        <c:v>0.685064256191253</c:v>
                      </c:pt>
                      <c:pt idx="35">
                        <c:v>0.209269508719444</c:v>
                      </c:pt>
                      <c:pt idx="36">
                        <c:v>7.7329773902893004</c:v>
                      </c:pt>
                      <c:pt idx="37">
                        <c:v>12.400621414184499</c:v>
                      </c:pt>
                      <c:pt idx="38">
                        <c:v>5.9704241752624503</c:v>
                      </c:pt>
                      <c:pt idx="39">
                        <c:v>19.035009384155199</c:v>
                      </c:pt>
                      <c:pt idx="40">
                        <c:v>0</c:v>
                      </c:pt>
                      <c:pt idx="41">
                        <c:v>3.58484530448913</c:v>
                      </c:pt>
                      <c:pt idx="42">
                        <c:v>2.0448250770568799</c:v>
                      </c:pt>
                      <c:pt idx="43">
                        <c:v>1.5305029153823799</c:v>
                      </c:pt>
                      <c:pt idx="44">
                        <c:v>2.5873680114746</c:v>
                      </c:pt>
                      <c:pt idx="45">
                        <c:v>4.8015561103820801</c:v>
                      </c:pt>
                      <c:pt idx="46">
                        <c:v>7.6862883567809996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0.84153568744659402</c:v>
                      </c:pt>
                      <c:pt idx="50">
                        <c:v>4.60735654830932</c:v>
                      </c:pt>
                      <c:pt idx="51">
                        <c:v>2.2458579540252601</c:v>
                      </c:pt>
                      <c:pt idx="52">
                        <c:v>2.7796070575714098</c:v>
                      </c:pt>
                      <c:pt idx="53">
                        <c:v>1.6201248168945299</c:v>
                      </c:pt>
                      <c:pt idx="54">
                        <c:v>2.95075106620788</c:v>
                      </c:pt>
                      <c:pt idx="55">
                        <c:v>15.318209648132299</c:v>
                      </c:pt>
                      <c:pt idx="56">
                        <c:v>19.478801727294901</c:v>
                      </c:pt>
                      <c:pt idx="57">
                        <c:v>26.7580871582031</c:v>
                      </c:pt>
                      <c:pt idx="58">
                        <c:v>51.725643157958899</c:v>
                      </c:pt>
                      <c:pt idx="60">
                        <c:v>0.54353207349777199</c:v>
                      </c:pt>
                      <c:pt idx="61">
                        <c:v>31.4148254394531</c:v>
                      </c:pt>
                      <c:pt idx="62">
                        <c:v>10.189712524414</c:v>
                      </c:pt>
                      <c:pt idx="63">
                        <c:v>3.21825003623962</c:v>
                      </c:pt>
                      <c:pt idx="64">
                        <c:v>0.97224611043929998</c:v>
                      </c:pt>
                      <c:pt idx="65">
                        <c:v>47.911632537841797</c:v>
                      </c:pt>
                      <c:pt idx="66">
                        <c:v>9.8350191116333008</c:v>
                      </c:pt>
                      <c:pt idx="67">
                        <c:v>19.7026042938232</c:v>
                      </c:pt>
                      <c:pt idx="68">
                        <c:v>41.232036590576101</c:v>
                      </c:pt>
                      <c:pt idx="69">
                        <c:v>4.5864896774291903</c:v>
                      </c:pt>
                      <c:pt idx="70">
                        <c:v>23.0145950317382</c:v>
                      </c:pt>
                      <c:pt idx="71">
                        <c:v>22.630064010620099</c:v>
                      </c:pt>
                      <c:pt idx="72">
                        <c:v>91.561485290527301</c:v>
                      </c:pt>
                      <c:pt idx="73">
                        <c:v>22.141506195068299</c:v>
                      </c:pt>
                      <c:pt idx="74">
                        <c:v>12.248888015746999</c:v>
                      </c:pt>
                      <c:pt idx="75">
                        <c:v>7.8743472099304199</c:v>
                      </c:pt>
                      <c:pt idx="76">
                        <c:v>18.405265808105401</c:v>
                      </c:pt>
                      <c:pt idx="77">
                        <c:v>8.16174221038818</c:v>
                      </c:pt>
                      <c:pt idx="78">
                        <c:v>2.1995501518249498</c:v>
                      </c:pt>
                      <c:pt idx="79">
                        <c:v>18.653661727905199</c:v>
                      </c:pt>
                      <c:pt idx="80">
                        <c:v>22.042623519897401</c:v>
                      </c:pt>
                      <c:pt idx="81">
                        <c:v>8.5302944183349592</c:v>
                      </c:pt>
                      <c:pt idx="82">
                        <c:v>7.0432662963867099</c:v>
                      </c:pt>
                      <c:pt idx="83">
                        <c:v>5.3928184509277299</c:v>
                      </c:pt>
                      <c:pt idx="84">
                        <c:v>1.8052892684936499</c:v>
                      </c:pt>
                      <c:pt idx="85">
                        <c:v>7.6751680374145499</c:v>
                      </c:pt>
                      <c:pt idx="86">
                        <c:v>15.430833816528301</c:v>
                      </c:pt>
                      <c:pt idx="87">
                        <c:v>19.531192779541001</c:v>
                      </c:pt>
                      <c:pt idx="88">
                        <c:v>6.94384765625</c:v>
                      </c:pt>
                      <c:pt idx="89">
                        <c:v>28.458530426025298</c:v>
                      </c:pt>
                      <c:pt idx="90">
                        <c:v>6.7147021293640101</c:v>
                      </c:pt>
                      <c:pt idx="91">
                        <c:v>11.6493635177612</c:v>
                      </c:pt>
                      <c:pt idx="92">
                        <c:v>34.910266876220703</c:v>
                      </c:pt>
                      <c:pt idx="93">
                        <c:v>5.8010020256042401</c:v>
                      </c:pt>
                      <c:pt idx="94">
                        <c:v>0</c:v>
                      </c:pt>
                      <c:pt idx="95">
                        <c:v>0.125811368227005</c:v>
                      </c:pt>
                      <c:pt idx="96">
                        <c:v>1.3553041219711299</c:v>
                      </c:pt>
                      <c:pt idx="97">
                        <c:v>11.6118001937866</c:v>
                      </c:pt>
                      <c:pt idx="98">
                        <c:v>6.9973344802856401</c:v>
                      </c:pt>
                      <c:pt idx="99">
                        <c:v>6.0615572929382298</c:v>
                      </c:pt>
                      <c:pt idx="100">
                        <c:v>9.2471570968627894</c:v>
                      </c:pt>
                      <c:pt idx="101">
                        <c:v>5.3189959526062003</c:v>
                      </c:pt>
                      <c:pt idx="102">
                        <c:v>6.6416168212890598</c:v>
                      </c:pt>
                      <c:pt idx="103">
                        <c:v>22.034875869750898</c:v>
                      </c:pt>
                      <c:pt idx="104">
                        <c:v>17.056888580322202</c:v>
                      </c:pt>
                      <c:pt idx="105">
                        <c:v>24.754796981811499</c:v>
                      </c:pt>
                      <c:pt idx="106">
                        <c:v>6.32076072692871</c:v>
                      </c:pt>
                      <c:pt idx="107">
                        <c:v>8.4526243209838796</c:v>
                      </c:pt>
                      <c:pt idx="108">
                        <c:v>2.5164475440978999</c:v>
                      </c:pt>
                      <c:pt idx="109">
                        <c:v>4.9882087707519496</c:v>
                      </c:pt>
                      <c:pt idx="110">
                        <c:v>4.5926485061645499</c:v>
                      </c:pt>
                      <c:pt idx="111">
                        <c:v>20.662298202514599</c:v>
                      </c:pt>
                      <c:pt idx="112">
                        <c:v>0.32283625006675698</c:v>
                      </c:pt>
                      <c:pt idx="113">
                        <c:v>0</c:v>
                      </c:pt>
                      <c:pt idx="114">
                        <c:v>32.802318572997997</c:v>
                      </c:pt>
                      <c:pt idx="115">
                        <c:v>42.872051239013601</c:v>
                      </c:pt>
                      <c:pt idx="116">
                        <c:v>2.1323204040527299</c:v>
                      </c:pt>
                      <c:pt idx="117">
                        <c:v>0.56844305992126398</c:v>
                      </c:pt>
                      <c:pt idx="118">
                        <c:v>4.4963965415954501</c:v>
                      </c:pt>
                      <c:pt idx="119">
                        <c:v>0.68690139055251997</c:v>
                      </c:pt>
                      <c:pt idx="120">
                        <c:v>57.018268585205</c:v>
                      </c:pt>
                      <c:pt idx="121">
                        <c:v>13.37975025177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1.19277226924896</c:v>
                      </c:pt>
                      <c:pt idx="125">
                        <c:v>13.564561843871999</c:v>
                      </c:pt>
                      <c:pt idx="126">
                        <c:v>40.757644653320298</c:v>
                      </c:pt>
                      <c:pt idx="127">
                        <c:v>0.69333535432815496</c:v>
                      </c:pt>
                      <c:pt idx="128">
                        <c:v>2.6035168170928902</c:v>
                      </c:pt>
                      <c:pt idx="129">
                        <c:v>2.80131936073303</c:v>
                      </c:pt>
                      <c:pt idx="130">
                        <c:v>0.57994645833969105</c:v>
                      </c:pt>
                      <c:pt idx="131">
                        <c:v>18.526052474975501</c:v>
                      </c:pt>
                      <c:pt idx="132">
                        <c:v>32.535953521728501</c:v>
                      </c:pt>
                      <c:pt idx="133">
                        <c:v>19.888624191284102</c:v>
                      </c:pt>
                      <c:pt idx="134">
                        <c:v>5.57267141342163</c:v>
                      </c:pt>
                      <c:pt idx="135">
                        <c:v>23.883701324462798</c:v>
                      </c:pt>
                      <c:pt idx="136">
                        <c:v>25.9985332489013</c:v>
                      </c:pt>
                      <c:pt idx="137">
                        <c:v>19.4859905242919</c:v>
                      </c:pt>
                      <c:pt idx="138">
                        <c:v>15.774930000305099</c:v>
                      </c:pt>
                      <c:pt idx="139">
                        <c:v>5.1161847114562899</c:v>
                      </c:pt>
                      <c:pt idx="140">
                        <c:v>10.627294540405201</c:v>
                      </c:pt>
                      <c:pt idx="141">
                        <c:v>0</c:v>
                      </c:pt>
                      <c:pt idx="142">
                        <c:v>0.26083755493164001</c:v>
                      </c:pt>
                      <c:pt idx="143">
                        <c:v>11.1727132797241</c:v>
                      </c:pt>
                      <c:pt idx="144">
                        <c:v>7.8270707130432102</c:v>
                      </c:pt>
                      <c:pt idx="145">
                        <c:v>28.5981140136718</c:v>
                      </c:pt>
                      <c:pt idx="146">
                        <c:v>12.247336387634199</c:v>
                      </c:pt>
                      <c:pt idx="147">
                        <c:v>6.9575381278991699</c:v>
                      </c:pt>
                      <c:pt idx="148">
                        <c:v>0</c:v>
                      </c:pt>
                      <c:pt idx="149">
                        <c:v>8.1276483535766602</c:v>
                      </c:pt>
                      <c:pt idx="150">
                        <c:v>0</c:v>
                      </c:pt>
                      <c:pt idx="151">
                        <c:v>1.2776226997375399</c:v>
                      </c:pt>
                      <c:pt idx="152">
                        <c:v>0</c:v>
                      </c:pt>
                      <c:pt idx="153">
                        <c:v>10.666048049926699</c:v>
                      </c:pt>
                      <c:pt idx="154">
                        <c:v>3.620938539505</c:v>
                      </c:pt>
                      <c:pt idx="155">
                        <c:v>22.7185039520263</c:v>
                      </c:pt>
                      <c:pt idx="156">
                        <c:v>3.1595379114151001E-2</c:v>
                      </c:pt>
                      <c:pt idx="157">
                        <c:v>4.8886075019836399</c:v>
                      </c:pt>
                      <c:pt idx="158">
                        <c:v>0.576896011829376</c:v>
                      </c:pt>
                      <c:pt idx="159">
                        <c:v>0.866754710674285</c:v>
                      </c:pt>
                      <c:pt idx="160">
                        <c:v>13.0711460113525</c:v>
                      </c:pt>
                      <c:pt idx="161">
                        <c:v>34.40669631958</c:v>
                      </c:pt>
                      <c:pt idx="162">
                        <c:v>3.3781220912933301</c:v>
                      </c:pt>
                      <c:pt idx="163">
                        <c:v>51.208904266357401</c:v>
                      </c:pt>
                      <c:pt idx="164">
                        <c:v>0.74509018659591597</c:v>
                      </c:pt>
                      <c:pt idx="165">
                        <c:v>0.34159243106842002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1.4217013120651201</c:v>
                      </c:pt>
                      <c:pt idx="170">
                        <c:v>9.9755525588989205</c:v>
                      </c:pt>
                      <c:pt idx="171">
                        <c:v>24.0670776367187</c:v>
                      </c:pt>
                      <c:pt idx="172">
                        <c:v>3.7809581756591699</c:v>
                      </c:pt>
                      <c:pt idx="173">
                        <c:v>10.9030952453613</c:v>
                      </c:pt>
                      <c:pt idx="174">
                        <c:v>3.29119348526</c:v>
                      </c:pt>
                      <c:pt idx="175">
                        <c:v>4.3659949302673304</c:v>
                      </c:pt>
                      <c:pt idx="176">
                        <c:v>8.1999645233154297</c:v>
                      </c:pt>
                      <c:pt idx="177">
                        <c:v>12.029669761657701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3.11600565910339</c:v>
                      </c:pt>
                      <c:pt idx="181">
                        <c:v>3.4599034786224299</c:v>
                      </c:pt>
                      <c:pt idx="182">
                        <c:v>0.613653004169464</c:v>
                      </c:pt>
                      <c:pt idx="183">
                        <c:v>3.8475205898284899</c:v>
                      </c:pt>
                      <c:pt idx="184">
                        <c:v>2.9319031238555899</c:v>
                      </c:pt>
                      <c:pt idx="185">
                        <c:v>18.3755893707275</c:v>
                      </c:pt>
                      <c:pt idx="186">
                        <c:v>5.2333254814147896</c:v>
                      </c:pt>
                      <c:pt idx="187">
                        <c:v>3.4295639991760201</c:v>
                      </c:pt>
                      <c:pt idx="188">
                        <c:v>4.3075375556945801</c:v>
                      </c:pt>
                      <c:pt idx="189">
                        <c:v>22.7119827270507</c:v>
                      </c:pt>
                      <c:pt idx="190">
                        <c:v>43.991859436035099</c:v>
                      </c:pt>
                      <c:pt idx="191">
                        <c:v>2.2877948284149099</c:v>
                      </c:pt>
                      <c:pt idx="192">
                        <c:v>0.91367542743682795</c:v>
                      </c:pt>
                      <c:pt idx="193">
                        <c:v>35.8883056640625</c:v>
                      </c:pt>
                      <c:pt idx="194">
                        <c:v>8.9909200668334908</c:v>
                      </c:pt>
                      <c:pt idx="195">
                        <c:v>13.7213582992553</c:v>
                      </c:pt>
                      <c:pt idx="196">
                        <c:v>0.22270181775093001</c:v>
                      </c:pt>
                      <c:pt idx="197">
                        <c:v>2.6836628913879301</c:v>
                      </c:pt>
                      <c:pt idx="198">
                        <c:v>19.313987731933501</c:v>
                      </c:pt>
                      <c:pt idx="199">
                        <c:v>22.7810745239257</c:v>
                      </c:pt>
                      <c:pt idx="200">
                        <c:v>2.3438184261321999</c:v>
                      </c:pt>
                      <c:pt idx="201">
                        <c:v>4.5951724052429199</c:v>
                      </c:pt>
                      <c:pt idx="202">
                        <c:v>1.33044958114624</c:v>
                      </c:pt>
                      <c:pt idx="203">
                        <c:v>0</c:v>
                      </c:pt>
                      <c:pt idx="204">
                        <c:v>0.232594490051269</c:v>
                      </c:pt>
                      <c:pt idx="205">
                        <c:v>1.1242539882659901</c:v>
                      </c:pt>
                      <c:pt idx="206">
                        <c:v>13.916953086853001</c:v>
                      </c:pt>
                      <c:pt idx="207">
                        <c:v>12.565649986266999</c:v>
                      </c:pt>
                      <c:pt idx="208">
                        <c:v>9.7765417098999006</c:v>
                      </c:pt>
                      <c:pt idx="209">
                        <c:v>3.2677762508392298</c:v>
                      </c:pt>
                      <c:pt idx="210">
                        <c:v>0</c:v>
                      </c:pt>
                      <c:pt idx="211">
                        <c:v>1.8121622800827</c:v>
                      </c:pt>
                      <c:pt idx="212">
                        <c:v>0.12424176186323101</c:v>
                      </c:pt>
                      <c:pt idx="213">
                        <c:v>3.80535888671875</c:v>
                      </c:pt>
                      <c:pt idx="214">
                        <c:v>5.8916468620300204</c:v>
                      </c:pt>
                      <c:pt idx="215">
                        <c:v>3.9507272243499698</c:v>
                      </c:pt>
                      <c:pt idx="216">
                        <c:v>3.53332018852233</c:v>
                      </c:pt>
                      <c:pt idx="217">
                        <c:v>8.2035818099975497</c:v>
                      </c:pt>
                      <c:pt idx="218">
                        <c:v>13.6328878402709</c:v>
                      </c:pt>
                      <c:pt idx="219">
                        <c:v>0.66267889738082797</c:v>
                      </c:pt>
                      <c:pt idx="220">
                        <c:v>0</c:v>
                      </c:pt>
                      <c:pt idx="221">
                        <c:v>3.6485707759857098</c:v>
                      </c:pt>
                      <c:pt idx="222">
                        <c:v>15.107565879821699</c:v>
                      </c:pt>
                      <c:pt idx="223">
                        <c:v>44.886459350585902</c:v>
                      </c:pt>
                      <c:pt idx="224">
                        <c:v>1.1296256780624301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5.0452122688293404</c:v>
                      </c:pt>
                      <c:pt idx="228">
                        <c:v>8.6570888757705605E-2</c:v>
                      </c:pt>
                      <c:pt idx="229">
                        <c:v>0.137804791331291</c:v>
                      </c:pt>
                      <c:pt idx="230">
                        <c:v>0.314312934875488</c:v>
                      </c:pt>
                      <c:pt idx="231">
                        <c:v>0.13232757151126801</c:v>
                      </c:pt>
                      <c:pt idx="232">
                        <c:v>13.343365669250399</c:v>
                      </c:pt>
                      <c:pt idx="233">
                        <c:v>4.6934113502502397</c:v>
                      </c:pt>
                      <c:pt idx="234">
                        <c:v>0.17758545279502799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10.1347284317016</c:v>
                      </c:pt>
                      <c:pt idx="242">
                        <c:v>14.2316379547119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2.9369711875915501</c:v>
                      </c:pt>
                      <c:pt idx="247">
                        <c:v>1.3136345148086499</c:v>
                      </c:pt>
                      <c:pt idx="248">
                        <c:v>0</c:v>
                      </c:pt>
                      <c:pt idx="249">
                        <c:v>0.51536571979522705</c:v>
                      </c:pt>
                      <c:pt idx="250">
                        <c:v>11.9150266647338</c:v>
                      </c:pt>
                      <c:pt idx="251">
                        <c:v>0.105906449258327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0.35569819808006198</c:v>
                      </c:pt>
                      <c:pt idx="255">
                        <c:v>0</c:v>
                      </c:pt>
                      <c:pt idx="256">
                        <c:v>0.26662322878837502</c:v>
                      </c:pt>
                      <c:pt idx="257">
                        <c:v>2.0932548046111998</c:v>
                      </c:pt>
                      <c:pt idx="258">
                        <c:v>9.0012289583683E-2</c:v>
                      </c:pt>
                      <c:pt idx="259">
                        <c:v>23.1964015960693</c:v>
                      </c:pt>
                      <c:pt idx="260">
                        <c:v>12.927040100097599</c:v>
                      </c:pt>
                      <c:pt idx="261">
                        <c:v>0.86614555120468095</c:v>
                      </c:pt>
                      <c:pt idx="262">
                        <c:v>0</c:v>
                      </c:pt>
                      <c:pt idx="263">
                        <c:v>6.7567735910415594E-2</c:v>
                      </c:pt>
                      <c:pt idx="264">
                        <c:v>0.142730012536048</c:v>
                      </c:pt>
                      <c:pt idx="265">
                        <c:v>0.333136826753616</c:v>
                      </c:pt>
                      <c:pt idx="266">
                        <c:v>5.1885428428649902</c:v>
                      </c:pt>
                      <c:pt idx="267">
                        <c:v>7.4124956130981401</c:v>
                      </c:pt>
                      <c:pt idx="268">
                        <c:v>2.8550786972045898</c:v>
                      </c:pt>
                      <c:pt idx="269">
                        <c:v>2.2319667339324898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0.16073587536811801</c:v>
                      </c:pt>
                      <c:pt idx="273">
                        <c:v>1.4374783039093</c:v>
                      </c:pt>
                      <c:pt idx="274">
                        <c:v>10.757205009460399</c:v>
                      </c:pt>
                      <c:pt idx="275">
                        <c:v>1.3022745847702</c:v>
                      </c:pt>
                      <c:pt idx="276">
                        <c:v>0</c:v>
                      </c:pt>
                      <c:pt idx="277">
                        <c:v>0.77727520465850797</c:v>
                      </c:pt>
                      <c:pt idx="278">
                        <c:v>0.18487039208412101</c:v>
                      </c:pt>
                      <c:pt idx="279">
                        <c:v>4.6769294738769496</c:v>
                      </c:pt>
                      <c:pt idx="280">
                        <c:v>40.305797576904297</c:v>
                      </c:pt>
                      <c:pt idx="281">
                        <c:v>6.4204478263854901</c:v>
                      </c:pt>
                      <c:pt idx="282">
                        <c:v>3.10659456253051</c:v>
                      </c:pt>
                      <c:pt idx="283">
                        <c:v>0</c:v>
                      </c:pt>
                      <c:pt idx="284">
                        <c:v>1.9315719604492101</c:v>
                      </c:pt>
                      <c:pt idx="285">
                        <c:v>1.1595720052719101</c:v>
                      </c:pt>
                      <c:pt idx="286">
                        <c:v>2.0367560386657702</c:v>
                      </c:pt>
                      <c:pt idx="287">
                        <c:v>0.51595360040664595</c:v>
                      </c:pt>
                      <c:pt idx="288">
                        <c:v>110.95114898681599</c:v>
                      </c:pt>
                      <c:pt idx="289">
                        <c:v>24.518117904663001</c:v>
                      </c:pt>
                      <c:pt idx="290">
                        <c:v>2.0547561645507799</c:v>
                      </c:pt>
                      <c:pt idx="291">
                        <c:v>3.24882960319519</c:v>
                      </c:pt>
                      <c:pt idx="292">
                        <c:v>63.235755920410099</c:v>
                      </c:pt>
                      <c:pt idx="293">
                        <c:v>11.416934013366699</c:v>
                      </c:pt>
                      <c:pt idx="294">
                        <c:v>0.91179239749908403</c:v>
                      </c:pt>
                      <c:pt idx="295">
                        <c:v>1.99284899234771</c:v>
                      </c:pt>
                      <c:pt idx="296">
                        <c:v>11.671552658081</c:v>
                      </c:pt>
                      <c:pt idx="297">
                        <c:v>0.22564387321472101</c:v>
                      </c:pt>
                      <c:pt idx="298">
                        <c:v>1.1728494167327801</c:v>
                      </c:pt>
                      <c:pt idx="299">
                        <c:v>7.2431720793247195E-2</c:v>
                      </c:pt>
                      <c:pt idx="300">
                        <c:v>0.49840790033340399</c:v>
                      </c:pt>
                      <c:pt idx="301">
                        <c:v>0.38234183192253102</c:v>
                      </c:pt>
                      <c:pt idx="302">
                        <c:v>4.7255258560180602</c:v>
                      </c:pt>
                      <c:pt idx="303">
                        <c:v>0</c:v>
                      </c:pt>
                      <c:pt idx="304">
                        <c:v>10.221142768859799</c:v>
                      </c:pt>
                      <c:pt idx="305">
                        <c:v>10.3744192123413</c:v>
                      </c:pt>
                      <c:pt idx="306">
                        <c:v>33.8157348632812</c:v>
                      </c:pt>
                      <c:pt idx="307">
                        <c:v>9.0504293441772408</c:v>
                      </c:pt>
                      <c:pt idx="308">
                        <c:v>3.0565017834305701E-2</c:v>
                      </c:pt>
                      <c:pt idx="309">
                        <c:v>3.6882281303405699E-2</c:v>
                      </c:pt>
                      <c:pt idx="310">
                        <c:v>2.3191213607788002</c:v>
                      </c:pt>
                      <c:pt idx="311">
                        <c:v>0</c:v>
                      </c:pt>
                      <c:pt idx="312">
                        <c:v>1.2989957332611</c:v>
                      </c:pt>
                      <c:pt idx="313">
                        <c:v>2.5351762771606401</c:v>
                      </c:pt>
                      <c:pt idx="314">
                        <c:v>1.07824838161468</c:v>
                      </c:pt>
                      <c:pt idx="315">
                        <c:v>1.7346338033676101</c:v>
                      </c:pt>
                      <c:pt idx="316">
                        <c:v>0</c:v>
                      </c:pt>
                      <c:pt idx="317">
                        <c:v>1.0352474451064999</c:v>
                      </c:pt>
                      <c:pt idx="318">
                        <c:v>13.304495811462401</c:v>
                      </c:pt>
                      <c:pt idx="319">
                        <c:v>2.23696732521057</c:v>
                      </c:pt>
                      <c:pt idx="320">
                        <c:v>11.2481260299682</c:v>
                      </c:pt>
                      <c:pt idx="321">
                        <c:v>2.1206820011138898</c:v>
                      </c:pt>
                      <c:pt idx="322">
                        <c:v>3.9949028491973801</c:v>
                      </c:pt>
                      <c:pt idx="323">
                        <c:v>7.9889869689941397</c:v>
                      </c:pt>
                      <c:pt idx="324">
                        <c:v>4.3012919425964302</c:v>
                      </c:pt>
                      <c:pt idx="325">
                        <c:v>3.7017540931701598</c:v>
                      </c:pt>
                      <c:pt idx="326">
                        <c:v>9.4012937545776296</c:v>
                      </c:pt>
                      <c:pt idx="327">
                        <c:v>33.861034393310497</c:v>
                      </c:pt>
                      <c:pt idx="328">
                        <c:v>11.0686264038085</c:v>
                      </c:pt>
                      <c:pt idx="329">
                        <c:v>0.16668592393398199</c:v>
                      </c:pt>
                      <c:pt idx="330">
                        <c:v>11.6552963256835</c:v>
                      </c:pt>
                      <c:pt idx="331">
                        <c:v>0.88819283246993996</c:v>
                      </c:pt>
                      <c:pt idx="332">
                        <c:v>2.90379691123962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2.0324449539184499</c:v>
                      </c:pt>
                      <c:pt idx="336">
                        <c:v>21.153963088989201</c:v>
                      </c:pt>
                      <c:pt idx="337">
                        <c:v>58.986793518066399</c:v>
                      </c:pt>
                      <c:pt idx="338">
                        <c:v>7.0910158157348597</c:v>
                      </c:pt>
                      <c:pt idx="339">
                        <c:v>2.2643375396728498</c:v>
                      </c:pt>
                      <c:pt idx="340">
                        <c:v>1.2087173461914</c:v>
                      </c:pt>
                      <c:pt idx="341">
                        <c:v>2.6405727863311701</c:v>
                      </c:pt>
                      <c:pt idx="342">
                        <c:v>4.4336085319518999</c:v>
                      </c:pt>
                      <c:pt idx="343">
                        <c:v>0</c:v>
                      </c:pt>
                      <c:pt idx="344">
                        <c:v>4.8896994590759197</c:v>
                      </c:pt>
                      <c:pt idx="345">
                        <c:v>6.0502009391784597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9.2173852920532209</c:v>
                      </c:pt>
                      <c:pt idx="349">
                        <c:v>1.9083063602447501</c:v>
                      </c:pt>
                      <c:pt idx="350">
                        <c:v>9.3415555953979492</c:v>
                      </c:pt>
                      <c:pt idx="351">
                        <c:v>0.70439583063125599</c:v>
                      </c:pt>
                      <c:pt idx="352">
                        <c:v>3.3097535371780298E-2</c:v>
                      </c:pt>
                      <c:pt idx="353">
                        <c:v>1.1869691610336299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9.3735647201537997</c:v>
                      </c:pt>
                      <c:pt idx="359">
                        <c:v>0.741477251052856</c:v>
                      </c:pt>
                      <c:pt idx="360">
                        <c:v>2.92861676216125</c:v>
                      </c:pt>
                      <c:pt idx="361">
                        <c:v>0</c:v>
                      </c:pt>
                      <c:pt idx="362">
                        <c:v>2.97606643289327E-2</c:v>
                      </c:pt>
                      <c:pt idx="363">
                        <c:v>0</c:v>
                      </c:pt>
                      <c:pt idx="364">
                        <c:v>0.31848385930061301</c:v>
                      </c:pt>
                      <c:pt idx="365">
                        <c:v>7.5122160911559996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75E6-43D4-B236-93EF1B7B695B}"/>
                  </c:ext>
                </c:extLst>
              </c15:ser>
            </c15:filteredLineSeries>
            <c15:filteredLineSeries>
              <c15:ser>
                <c:idx val="13"/>
                <c:order val="13"/>
                <c:spPr>
                  <a:ln w="28575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'Daily Running Totals'!$A$2:$A$367</c15:sqref>
                        </c15:formulaRef>
                      </c:ext>
                    </c:extLst>
                    <c:numCache>
                      <c:formatCode>d\-mmm</c:formatCode>
                      <c:ptCount val="366"/>
                      <c:pt idx="0">
                        <c:v>45658</c:v>
                      </c:pt>
                      <c:pt idx="1">
                        <c:v>45659</c:v>
                      </c:pt>
                      <c:pt idx="2">
                        <c:v>45660</c:v>
                      </c:pt>
                      <c:pt idx="3">
                        <c:v>45661</c:v>
                      </c:pt>
                      <c:pt idx="4">
                        <c:v>45662</c:v>
                      </c:pt>
                      <c:pt idx="5">
                        <c:v>45663</c:v>
                      </c:pt>
                      <c:pt idx="6">
                        <c:v>45664</c:v>
                      </c:pt>
                      <c:pt idx="7">
                        <c:v>45665</c:v>
                      </c:pt>
                      <c:pt idx="8">
                        <c:v>45666</c:v>
                      </c:pt>
                      <c:pt idx="9">
                        <c:v>45667</c:v>
                      </c:pt>
                      <c:pt idx="10">
                        <c:v>45668</c:v>
                      </c:pt>
                      <c:pt idx="11">
                        <c:v>45669</c:v>
                      </c:pt>
                      <c:pt idx="12">
                        <c:v>45670</c:v>
                      </c:pt>
                      <c:pt idx="13">
                        <c:v>45671</c:v>
                      </c:pt>
                      <c:pt idx="14">
                        <c:v>45672</c:v>
                      </c:pt>
                      <c:pt idx="15">
                        <c:v>45673</c:v>
                      </c:pt>
                      <c:pt idx="16">
                        <c:v>45674</c:v>
                      </c:pt>
                      <c:pt idx="17">
                        <c:v>45675</c:v>
                      </c:pt>
                      <c:pt idx="18">
                        <c:v>45676</c:v>
                      </c:pt>
                      <c:pt idx="19">
                        <c:v>45677</c:v>
                      </c:pt>
                      <c:pt idx="20">
                        <c:v>45678</c:v>
                      </c:pt>
                      <c:pt idx="21">
                        <c:v>45679</c:v>
                      </c:pt>
                      <c:pt idx="22">
                        <c:v>45680</c:v>
                      </c:pt>
                      <c:pt idx="23">
                        <c:v>45681</c:v>
                      </c:pt>
                      <c:pt idx="24">
                        <c:v>45682</c:v>
                      </c:pt>
                      <c:pt idx="25">
                        <c:v>45683</c:v>
                      </c:pt>
                      <c:pt idx="26">
                        <c:v>45684</c:v>
                      </c:pt>
                      <c:pt idx="27">
                        <c:v>45685</c:v>
                      </c:pt>
                      <c:pt idx="28">
                        <c:v>45686</c:v>
                      </c:pt>
                      <c:pt idx="29">
                        <c:v>45687</c:v>
                      </c:pt>
                      <c:pt idx="30">
                        <c:v>45688</c:v>
                      </c:pt>
                      <c:pt idx="31">
                        <c:v>45689</c:v>
                      </c:pt>
                      <c:pt idx="32">
                        <c:v>45690</c:v>
                      </c:pt>
                      <c:pt idx="33">
                        <c:v>45691</c:v>
                      </c:pt>
                      <c:pt idx="34">
                        <c:v>45692</c:v>
                      </c:pt>
                      <c:pt idx="35">
                        <c:v>45693</c:v>
                      </c:pt>
                      <c:pt idx="36">
                        <c:v>45694</c:v>
                      </c:pt>
                      <c:pt idx="37">
                        <c:v>45695</c:v>
                      </c:pt>
                      <c:pt idx="38">
                        <c:v>45696</c:v>
                      </c:pt>
                      <c:pt idx="39">
                        <c:v>45697</c:v>
                      </c:pt>
                      <c:pt idx="40">
                        <c:v>45698</c:v>
                      </c:pt>
                      <c:pt idx="41">
                        <c:v>45699</c:v>
                      </c:pt>
                      <c:pt idx="42">
                        <c:v>45700</c:v>
                      </c:pt>
                      <c:pt idx="43">
                        <c:v>45701</c:v>
                      </c:pt>
                      <c:pt idx="44">
                        <c:v>45702</c:v>
                      </c:pt>
                      <c:pt idx="45">
                        <c:v>45703</c:v>
                      </c:pt>
                      <c:pt idx="46">
                        <c:v>45704</c:v>
                      </c:pt>
                      <c:pt idx="47">
                        <c:v>45705</c:v>
                      </c:pt>
                      <c:pt idx="48">
                        <c:v>45706</c:v>
                      </c:pt>
                      <c:pt idx="49">
                        <c:v>45707</c:v>
                      </c:pt>
                      <c:pt idx="50">
                        <c:v>45708</c:v>
                      </c:pt>
                      <c:pt idx="51">
                        <c:v>45709</c:v>
                      </c:pt>
                      <c:pt idx="52">
                        <c:v>45710</c:v>
                      </c:pt>
                      <c:pt idx="53">
                        <c:v>45711</c:v>
                      </c:pt>
                      <c:pt idx="54">
                        <c:v>45712</c:v>
                      </c:pt>
                      <c:pt idx="55">
                        <c:v>45713</c:v>
                      </c:pt>
                      <c:pt idx="56">
                        <c:v>45714</c:v>
                      </c:pt>
                      <c:pt idx="57">
                        <c:v>45715</c:v>
                      </c:pt>
                      <c:pt idx="58">
                        <c:v>45716</c:v>
                      </c:pt>
                      <c:pt idx="59">
                        <c:v>45351</c:v>
                      </c:pt>
                      <c:pt idx="60">
                        <c:v>45717</c:v>
                      </c:pt>
                      <c:pt idx="61">
                        <c:v>45718</c:v>
                      </c:pt>
                      <c:pt idx="62">
                        <c:v>45719</c:v>
                      </c:pt>
                      <c:pt idx="63">
                        <c:v>45720</c:v>
                      </c:pt>
                      <c:pt idx="64">
                        <c:v>45721</c:v>
                      </c:pt>
                      <c:pt idx="65">
                        <c:v>45722</c:v>
                      </c:pt>
                      <c:pt idx="66">
                        <c:v>45723</c:v>
                      </c:pt>
                      <c:pt idx="67">
                        <c:v>45724</c:v>
                      </c:pt>
                      <c:pt idx="68">
                        <c:v>45725</c:v>
                      </c:pt>
                      <c:pt idx="69">
                        <c:v>45726</c:v>
                      </c:pt>
                      <c:pt idx="70">
                        <c:v>45727</c:v>
                      </c:pt>
                      <c:pt idx="71">
                        <c:v>45728</c:v>
                      </c:pt>
                      <c:pt idx="72">
                        <c:v>45729</c:v>
                      </c:pt>
                      <c:pt idx="73">
                        <c:v>45730</c:v>
                      </c:pt>
                      <c:pt idx="74">
                        <c:v>45731</c:v>
                      </c:pt>
                      <c:pt idx="75">
                        <c:v>45732</c:v>
                      </c:pt>
                      <c:pt idx="76">
                        <c:v>45733</c:v>
                      </c:pt>
                      <c:pt idx="77">
                        <c:v>45734</c:v>
                      </c:pt>
                      <c:pt idx="78">
                        <c:v>45735</c:v>
                      </c:pt>
                      <c:pt idx="79">
                        <c:v>45736</c:v>
                      </c:pt>
                      <c:pt idx="80">
                        <c:v>45737</c:v>
                      </c:pt>
                      <c:pt idx="81">
                        <c:v>45738</c:v>
                      </c:pt>
                      <c:pt idx="82">
                        <c:v>45739</c:v>
                      </c:pt>
                      <c:pt idx="83">
                        <c:v>45740</c:v>
                      </c:pt>
                      <c:pt idx="84">
                        <c:v>45741</c:v>
                      </c:pt>
                      <c:pt idx="85">
                        <c:v>45742</c:v>
                      </c:pt>
                      <c:pt idx="86">
                        <c:v>45743</c:v>
                      </c:pt>
                      <c:pt idx="87">
                        <c:v>45744</c:v>
                      </c:pt>
                      <c:pt idx="88">
                        <c:v>45745</c:v>
                      </c:pt>
                      <c:pt idx="89">
                        <c:v>45746</c:v>
                      </c:pt>
                      <c:pt idx="90">
                        <c:v>45747</c:v>
                      </c:pt>
                      <c:pt idx="91">
                        <c:v>45748</c:v>
                      </c:pt>
                      <c:pt idx="92">
                        <c:v>45749</c:v>
                      </c:pt>
                      <c:pt idx="93">
                        <c:v>45750</c:v>
                      </c:pt>
                      <c:pt idx="94">
                        <c:v>45751</c:v>
                      </c:pt>
                      <c:pt idx="95">
                        <c:v>45752</c:v>
                      </c:pt>
                      <c:pt idx="96">
                        <c:v>45753</c:v>
                      </c:pt>
                      <c:pt idx="97">
                        <c:v>45754</c:v>
                      </c:pt>
                      <c:pt idx="98">
                        <c:v>45755</c:v>
                      </c:pt>
                      <c:pt idx="99">
                        <c:v>45756</c:v>
                      </c:pt>
                      <c:pt idx="100">
                        <c:v>45757</c:v>
                      </c:pt>
                      <c:pt idx="101">
                        <c:v>45758</c:v>
                      </c:pt>
                      <c:pt idx="102">
                        <c:v>45759</c:v>
                      </c:pt>
                      <c:pt idx="103">
                        <c:v>45760</c:v>
                      </c:pt>
                      <c:pt idx="104">
                        <c:v>45761</c:v>
                      </c:pt>
                      <c:pt idx="105">
                        <c:v>45762</c:v>
                      </c:pt>
                      <c:pt idx="106">
                        <c:v>45763</c:v>
                      </c:pt>
                      <c:pt idx="107">
                        <c:v>45764</c:v>
                      </c:pt>
                      <c:pt idx="108">
                        <c:v>45765</c:v>
                      </c:pt>
                      <c:pt idx="109">
                        <c:v>45766</c:v>
                      </c:pt>
                      <c:pt idx="110">
                        <c:v>45767</c:v>
                      </c:pt>
                      <c:pt idx="111">
                        <c:v>45768</c:v>
                      </c:pt>
                      <c:pt idx="112">
                        <c:v>45769</c:v>
                      </c:pt>
                      <c:pt idx="113">
                        <c:v>45770</c:v>
                      </c:pt>
                      <c:pt idx="114">
                        <c:v>45771</c:v>
                      </c:pt>
                      <c:pt idx="115">
                        <c:v>45772</c:v>
                      </c:pt>
                      <c:pt idx="116">
                        <c:v>45773</c:v>
                      </c:pt>
                      <c:pt idx="117">
                        <c:v>45774</c:v>
                      </c:pt>
                      <c:pt idx="118">
                        <c:v>45775</c:v>
                      </c:pt>
                      <c:pt idx="119">
                        <c:v>45776</c:v>
                      </c:pt>
                      <c:pt idx="120">
                        <c:v>45777</c:v>
                      </c:pt>
                      <c:pt idx="121">
                        <c:v>45778</c:v>
                      </c:pt>
                      <c:pt idx="122">
                        <c:v>45779</c:v>
                      </c:pt>
                      <c:pt idx="123">
                        <c:v>45780</c:v>
                      </c:pt>
                      <c:pt idx="124">
                        <c:v>45781</c:v>
                      </c:pt>
                      <c:pt idx="125">
                        <c:v>45782</c:v>
                      </c:pt>
                      <c:pt idx="126">
                        <c:v>45783</c:v>
                      </c:pt>
                      <c:pt idx="127">
                        <c:v>45784</c:v>
                      </c:pt>
                      <c:pt idx="128">
                        <c:v>45785</c:v>
                      </c:pt>
                      <c:pt idx="129">
                        <c:v>45786</c:v>
                      </c:pt>
                      <c:pt idx="130">
                        <c:v>45787</c:v>
                      </c:pt>
                      <c:pt idx="131">
                        <c:v>45788</c:v>
                      </c:pt>
                      <c:pt idx="132">
                        <c:v>45789</c:v>
                      </c:pt>
                      <c:pt idx="133">
                        <c:v>45790</c:v>
                      </c:pt>
                      <c:pt idx="134">
                        <c:v>45791</c:v>
                      </c:pt>
                      <c:pt idx="135">
                        <c:v>45792</c:v>
                      </c:pt>
                      <c:pt idx="136">
                        <c:v>45793</c:v>
                      </c:pt>
                      <c:pt idx="137">
                        <c:v>45794</c:v>
                      </c:pt>
                      <c:pt idx="138">
                        <c:v>45795</c:v>
                      </c:pt>
                      <c:pt idx="139">
                        <c:v>45796</c:v>
                      </c:pt>
                      <c:pt idx="140">
                        <c:v>45797</c:v>
                      </c:pt>
                      <c:pt idx="141">
                        <c:v>45798</c:v>
                      </c:pt>
                      <c:pt idx="142">
                        <c:v>45799</c:v>
                      </c:pt>
                      <c:pt idx="143">
                        <c:v>45800</c:v>
                      </c:pt>
                      <c:pt idx="144">
                        <c:v>45801</c:v>
                      </c:pt>
                      <c:pt idx="145">
                        <c:v>45802</c:v>
                      </c:pt>
                      <c:pt idx="146">
                        <c:v>45803</c:v>
                      </c:pt>
                      <c:pt idx="147">
                        <c:v>45804</c:v>
                      </c:pt>
                      <c:pt idx="148">
                        <c:v>45805</c:v>
                      </c:pt>
                      <c:pt idx="149">
                        <c:v>45806</c:v>
                      </c:pt>
                      <c:pt idx="150">
                        <c:v>45807</c:v>
                      </c:pt>
                      <c:pt idx="151">
                        <c:v>45808</c:v>
                      </c:pt>
                      <c:pt idx="152">
                        <c:v>45809</c:v>
                      </c:pt>
                      <c:pt idx="153">
                        <c:v>45810</c:v>
                      </c:pt>
                      <c:pt idx="154">
                        <c:v>45811</c:v>
                      </c:pt>
                      <c:pt idx="155">
                        <c:v>45812</c:v>
                      </c:pt>
                      <c:pt idx="156">
                        <c:v>45813</c:v>
                      </c:pt>
                      <c:pt idx="157">
                        <c:v>45814</c:v>
                      </c:pt>
                      <c:pt idx="158">
                        <c:v>45815</c:v>
                      </c:pt>
                      <c:pt idx="159">
                        <c:v>45816</c:v>
                      </c:pt>
                      <c:pt idx="160">
                        <c:v>45817</c:v>
                      </c:pt>
                      <c:pt idx="161">
                        <c:v>45818</c:v>
                      </c:pt>
                      <c:pt idx="162">
                        <c:v>45819</c:v>
                      </c:pt>
                      <c:pt idx="163">
                        <c:v>45820</c:v>
                      </c:pt>
                      <c:pt idx="164">
                        <c:v>45821</c:v>
                      </c:pt>
                      <c:pt idx="165">
                        <c:v>45822</c:v>
                      </c:pt>
                      <c:pt idx="166">
                        <c:v>45823</c:v>
                      </c:pt>
                      <c:pt idx="167">
                        <c:v>45824</c:v>
                      </c:pt>
                      <c:pt idx="168">
                        <c:v>45825</c:v>
                      </c:pt>
                      <c:pt idx="169">
                        <c:v>45826</c:v>
                      </c:pt>
                      <c:pt idx="170">
                        <c:v>45827</c:v>
                      </c:pt>
                      <c:pt idx="171">
                        <c:v>45828</c:v>
                      </c:pt>
                      <c:pt idx="172">
                        <c:v>45829</c:v>
                      </c:pt>
                      <c:pt idx="173">
                        <c:v>45830</c:v>
                      </c:pt>
                      <c:pt idx="174">
                        <c:v>45831</c:v>
                      </c:pt>
                      <c:pt idx="175">
                        <c:v>45832</c:v>
                      </c:pt>
                      <c:pt idx="176">
                        <c:v>45833</c:v>
                      </c:pt>
                      <c:pt idx="177">
                        <c:v>45834</c:v>
                      </c:pt>
                      <c:pt idx="178">
                        <c:v>45835</c:v>
                      </c:pt>
                      <c:pt idx="179">
                        <c:v>45836</c:v>
                      </c:pt>
                      <c:pt idx="180">
                        <c:v>45837</c:v>
                      </c:pt>
                      <c:pt idx="181">
                        <c:v>45838</c:v>
                      </c:pt>
                      <c:pt idx="182">
                        <c:v>45839</c:v>
                      </c:pt>
                      <c:pt idx="183">
                        <c:v>45840</c:v>
                      </c:pt>
                      <c:pt idx="184">
                        <c:v>45841</c:v>
                      </c:pt>
                      <c:pt idx="185">
                        <c:v>45842</c:v>
                      </c:pt>
                      <c:pt idx="186">
                        <c:v>45843</c:v>
                      </c:pt>
                      <c:pt idx="187">
                        <c:v>45844</c:v>
                      </c:pt>
                      <c:pt idx="188">
                        <c:v>45845</c:v>
                      </c:pt>
                      <c:pt idx="189">
                        <c:v>45846</c:v>
                      </c:pt>
                      <c:pt idx="190">
                        <c:v>45847</c:v>
                      </c:pt>
                      <c:pt idx="191">
                        <c:v>45848</c:v>
                      </c:pt>
                      <c:pt idx="192">
                        <c:v>45849</c:v>
                      </c:pt>
                      <c:pt idx="193">
                        <c:v>45850</c:v>
                      </c:pt>
                      <c:pt idx="194">
                        <c:v>45851</c:v>
                      </c:pt>
                      <c:pt idx="195">
                        <c:v>45852</c:v>
                      </c:pt>
                      <c:pt idx="196">
                        <c:v>45853</c:v>
                      </c:pt>
                      <c:pt idx="197">
                        <c:v>45854</c:v>
                      </c:pt>
                      <c:pt idx="198">
                        <c:v>45855</c:v>
                      </c:pt>
                      <c:pt idx="199">
                        <c:v>45856</c:v>
                      </c:pt>
                      <c:pt idx="200">
                        <c:v>45857</c:v>
                      </c:pt>
                      <c:pt idx="201">
                        <c:v>45858</c:v>
                      </c:pt>
                      <c:pt idx="202">
                        <c:v>45859</c:v>
                      </c:pt>
                      <c:pt idx="203">
                        <c:v>45860</c:v>
                      </c:pt>
                      <c:pt idx="204">
                        <c:v>45861</c:v>
                      </c:pt>
                      <c:pt idx="205">
                        <c:v>45862</c:v>
                      </c:pt>
                      <c:pt idx="206">
                        <c:v>45863</c:v>
                      </c:pt>
                      <c:pt idx="207">
                        <c:v>45864</c:v>
                      </c:pt>
                      <c:pt idx="208">
                        <c:v>45865</c:v>
                      </c:pt>
                      <c:pt idx="209">
                        <c:v>45866</c:v>
                      </c:pt>
                      <c:pt idx="210">
                        <c:v>45867</c:v>
                      </c:pt>
                      <c:pt idx="211">
                        <c:v>45868</c:v>
                      </c:pt>
                      <c:pt idx="212">
                        <c:v>45869</c:v>
                      </c:pt>
                      <c:pt idx="213">
                        <c:v>45870</c:v>
                      </c:pt>
                      <c:pt idx="214">
                        <c:v>45871</c:v>
                      </c:pt>
                      <c:pt idx="215">
                        <c:v>45872</c:v>
                      </c:pt>
                      <c:pt idx="216">
                        <c:v>45873</c:v>
                      </c:pt>
                      <c:pt idx="217">
                        <c:v>45874</c:v>
                      </c:pt>
                      <c:pt idx="218">
                        <c:v>45875</c:v>
                      </c:pt>
                      <c:pt idx="219">
                        <c:v>45876</c:v>
                      </c:pt>
                      <c:pt idx="220">
                        <c:v>45877</c:v>
                      </c:pt>
                      <c:pt idx="221">
                        <c:v>45878</c:v>
                      </c:pt>
                      <c:pt idx="222">
                        <c:v>45879</c:v>
                      </c:pt>
                      <c:pt idx="223">
                        <c:v>45880</c:v>
                      </c:pt>
                      <c:pt idx="224">
                        <c:v>45881</c:v>
                      </c:pt>
                      <c:pt idx="225">
                        <c:v>45882</c:v>
                      </c:pt>
                      <c:pt idx="226">
                        <c:v>45883</c:v>
                      </c:pt>
                      <c:pt idx="227">
                        <c:v>45884</c:v>
                      </c:pt>
                      <c:pt idx="228">
                        <c:v>45885</c:v>
                      </c:pt>
                      <c:pt idx="229">
                        <c:v>45886</c:v>
                      </c:pt>
                      <c:pt idx="230">
                        <c:v>45887</c:v>
                      </c:pt>
                      <c:pt idx="231">
                        <c:v>45888</c:v>
                      </c:pt>
                      <c:pt idx="232">
                        <c:v>45889</c:v>
                      </c:pt>
                      <c:pt idx="233">
                        <c:v>45890</c:v>
                      </c:pt>
                      <c:pt idx="234">
                        <c:v>45891</c:v>
                      </c:pt>
                      <c:pt idx="235">
                        <c:v>45892</c:v>
                      </c:pt>
                      <c:pt idx="236">
                        <c:v>45893</c:v>
                      </c:pt>
                      <c:pt idx="237">
                        <c:v>45894</c:v>
                      </c:pt>
                      <c:pt idx="238">
                        <c:v>45895</c:v>
                      </c:pt>
                      <c:pt idx="239">
                        <c:v>45896</c:v>
                      </c:pt>
                      <c:pt idx="240">
                        <c:v>45897</c:v>
                      </c:pt>
                      <c:pt idx="241">
                        <c:v>45898</c:v>
                      </c:pt>
                      <c:pt idx="242">
                        <c:v>45899</c:v>
                      </c:pt>
                      <c:pt idx="243">
                        <c:v>45900</c:v>
                      </c:pt>
                      <c:pt idx="244">
                        <c:v>45901</c:v>
                      </c:pt>
                      <c:pt idx="245">
                        <c:v>45902</c:v>
                      </c:pt>
                      <c:pt idx="246">
                        <c:v>45903</c:v>
                      </c:pt>
                      <c:pt idx="247">
                        <c:v>45904</c:v>
                      </c:pt>
                      <c:pt idx="248">
                        <c:v>45905</c:v>
                      </c:pt>
                      <c:pt idx="249">
                        <c:v>45906</c:v>
                      </c:pt>
                      <c:pt idx="250">
                        <c:v>45907</c:v>
                      </c:pt>
                      <c:pt idx="251">
                        <c:v>45908</c:v>
                      </c:pt>
                      <c:pt idx="252">
                        <c:v>45909</c:v>
                      </c:pt>
                      <c:pt idx="253">
                        <c:v>45910</c:v>
                      </c:pt>
                      <c:pt idx="254">
                        <c:v>45911</c:v>
                      </c:pt>
                      <c:pt idx="255">
                        <c:v>45912</c:v>
                      </c:pt>
                      <c:pt idx="256">
                        <c:v>45913</c:v>
                      </c:pt>
                      <c:pt idx="257">
                        <c:v>45914</c:v>
                      </c:pt>
                      <c:pt idx="258">
                        <c:v>45915</c:v>
                      </c:pt>
                      <c:pt idx="259">
                        <c:v>45916</c:v>
                      </c:pt>
                      <c:pt idx="260">
                        <c:v>45917</c:v>
                      </c:pt>
                      <c:pt idx="261">
                        <c:v>45918</c:v>
                      </c:pt>
                      <c:pt idx="262">
                        <c:v>45919</c:v>
                      </c:pt>
                      <c:pt idx="263">
                        <c:v>45920</c:v>
                      </c:pt>
                      <c:pt idx="264">
                        <c:v>45921</c:v>
                      </c:pt>
                      <c:pt idx="265">
                        <c:v>45922</c:v>
                      </c:pt>
                      <c:pt idx="266">
                        <c:v>45923</c:v>
                      </c:pt>
                      <c:pt idx="267">
                        <c:v>45924</c:v>
                      </c:pt>
                      <c:pt idx="268">
                        <c:v>45925</c:v>
                      </c:pt>
                      <c:pt idx="269">
                        <c:v>45926</c:v>
                      </c:pt>
                      <c:pt idx="270">
                        <c:v>45927</c:v>
                      </c:pt>
                      <c:pt idx="271">
                        <c:v>45928</c:v>
                      </c:pt>
                      <c:pt idx="272">
                        <c:v>45929</c:v>
                      </c:pt>
                      <c:pt idx="273">
                        <c:v>45930</c:v>
                      </c:pt>
                      <c:pt idx="274">
                        <c:v>45931</c:v>
                      </c:pt>
                      <c:pt idx="275">
                        <c:v>45932</c:v>
                      </c:pt>
                      <c:pt idx="276">
                        <c:v>45933</c:v>
                      </c:pt>
                      <c:pt idx="277">
                        <c:v>45934</c:v>
                      </c:pt>
                      <c:pt idx="278">
                        <c:v>45935</c:v>
                      </c:pt>
                      <c:pt idx="279">
                        <c:v>45936</c:v>
                      </c:pt>
                      <c:pt idx="280">
                        <c:v>45937</c:v>
                      </c:pt>
                      <c:pt idx="281">
                        <c:v>45938</c:v>
                      </c:pt>
                      <c:pt idx="282">
                        <c:v>45939</c:v>
                      </c:pt>
                      <c:pt idx="283">
                        <c:v>45940</c:v>
                      </c:pt>
                      <c:pt idx="284">
                        <c:v>45941</c:v>
                      </c:pt>
                      <c:pt idx="285">
                        <c:v>45942</c:v>
                      </c:pt>
                      <c:pt idx="286">
                        <c:v>45943</c:v>
                      </c:pt>
                      <c:pt idx="287">
                        <c:v>45944</c:v>
                      </c:pt>
                      <c:pt idx="288">
                        <c:v>45945</c:v>
                      </c:pt>
                      <c:pt idx="289">
                        <c:v>45946</c:v>
                      </c:pt>
                      <c:pt idx="290">
                        <c:v>45947</c:v>
                      </c:pt>
                      <c:pt idx="291">
                        <c:v>45948</c:v>
                      </c:pt>
                      <c:pt idx="292">
                        <c:v>45949</c:v>
                      </c:pt>
                      <c:pt idx="293">
                        <c:v>45950</c:v>
                      </c:pt>
                      <c:pt idx="294">
                        <c:v>45951</c:v>
                      </c:pt>
                      <c:pt idx="295">
                        <c:v>45952</c:v>
                      </c:pt>
                      <c:pt idx="296">
                        <c:v>45953</c:v>
                      </c:pt>
                      <c:pt idx="297">
                        <c:v>45954</c:v>
                      </c:pt>
                      <c:pt idx="298">
                        <c:v>45955</c:v>
                      </c:pt>
                      <c:pt idx="299">
                        <c:v>45956</c:v>
                      </c:pt>
                      <c:pt idx="300">
                        <c:v>45957</c:v>
                      </c:pt>
                      <c:pt idx="301">
                        <c:v>45958</c:v>
                      </c:pt>
                      <c:pt idx="302">
                        <c:v>45959</c:v>
                      </c:pt>
                      <c:pt idx="303">
                        <c:v>45960</c:v>
                      </c:pt>
                      <c:pt idx="304">
                        <c:v>45961</c:v>
                      </c:pt>
                      <c:pt idx="305">
                        <c:v>45962</c:v>
                      </c:pt>
                      <c:pt idx="306">
                        <c:v>45963</c:v>
                      </c:pt>
                      <c:pt idx="307">
                        <c:v>45964</c:v>
                      </c:pt>
                      <c:pt idx="308">
                        <c:v>45965</c:v>
                      </c:pt>
                      <c:pt idx="309">
                        <c:v>45966</c:v>
                      </c:pt>
                      <c:pt idx="310">
                        <c:v>45967</c:v>
                      </c:pt>
                      <c:pt idx="311">
                        <c:v>45968</c:v>
                      </c:pt>
                      <c:pt idx="312">
                        <c:v>45969</c:v>
                      </c:pt>
                      <c:pt idx="313">
                        <c:v>45970</c:v>
                      </c:pt>
                      <c:pt idx="314">
                        <c:v>45971</c:v>
                      </c:pt>
                      <c:pt idx="315">
                        <c:v>45972</c:v>
                      </c:pt>
                      <c:pt idx="316">
                        <c:v>45973</c:v>
                      </c:pt>
                      <c:pt idx="317">
                        <c:v>45974</c:v>
                      </c:pt>
                      <c:pt idx="318">
                        <c:v>45975</c:v>
                      </c:pt>
                      <c:pt idx="319">
                        <c:v>45976</c:v>
                      </c:pt>
                      <c:pt idx="320">
                        <c:v>45977</c:v>
                      </c:pt>
                      <c:pt idx="321">
                        <c:v>45978</c:v>
                      </c:pt>
                      <c:pt idx="322">
                        <c:v>45979</c:v>
                      </c:pt>
                      <c:pt idx="323">
                        <c:v>45980</c:v>
                      </c:pt>
                      <c:pt idx="324">
                        <c:v>45981</c:v>
                      </c:pt>
                      <c:pt idx="325">
                        <c:v>45982</c:v>
                      </c:pt>
                      <c:pt idx="326">
                        <c:v>45983</c:v>
                      </c:pt>
                      <c:pt idx="327">
                        <c:v>45984</c:v>
                      </c:pt>
                      <c:pt idx="328">
                        <c:v>45985</c:v>
                      </c:pt>
                      <c:pt idx="329">
                        <c:v>45986</c:v>
                      </c:pt>
                      <c:pt idx="330">
                        <c:v>45987</c:v>
                      </c:pt>
                      <c:pt idx="331">
                        <c:v>45988</c:v>
                      </c:pt>
                      <c:pt idx="332">
                        <c:v>45989</c:v>
                      </c:pt>
                      <c:pt idx="333">
                        <c:v>45990</c:v>
                      </c:pt>
                      <c:pt idx="334">
                        <c:v>45991</c:v>
                      </c:pt>
                      <c:pt idx="335">
                        <c:v>45992</c:v>
                      </c:pt>
                      <c:pt idx="336">
                        <c:v>45993</c:v>
                      </c:pt>
                      <c:pt idx="337">
                        <c:v>45994</c:v>
                      </c:pt>
                      <c:pt idx="338">
                        <c:v>45995</c:v>
                      </c:pt>
                      <c:pt idx="339">
                        <c:v>45996</c:v>
                      </c:pt>
                      <c:pt idx="340">
                        <c:v>45997</c:v>
                      </c:pt>
                      <c:pt idx="341">
                        <c:v>45998</c:v>
                      </c:pt>
                      <c:pt idx="342">
                        <c:v>45999</c:v>
                      </c:pt>
                      <c:pt idx="343">
                        <c:v>46000</c:v>
                      </c:pt>
                      <c:pt idx="344">
                        <c:v>46001</c:v>
                      </c:pt>
                      <c:pt idx="345">
                        <c:v>46002</c:v>
                      </c:pt>
                      <c:pt idx="346">
                        <c:v>46003</c:v>
                      </c:pt>
                      <c:pt idx="347">
                        <c:v>46004</c:v>
                      </c:pt>
                      <c:pt idx="348">
                        <c:v>46005</c:v>
                      </c:pt>
                      <c:pt idx="349">
                        <c:v>46006</c:v>
                      </c:pt>
                      <c:pt idx="350">
                        <c:v>46007</c:v>
                      </c:pt>
                      <c:pt idx="351">
                        <c:v>46008</c:v>
                      </c:pt>
                      <c:pt idx="352">
                        <c:v>46009</c:v>
                      </c:pt>
                      <c:pt idx="353">
                        <c:v>46010</c:v>
                      </c:pt>
                      <c:pt idx="354">
                        <c:v>46011</c:v>
                      </c:pt>
                      <c:pt idx="355">
                        <c:v>46012</c:v>
                      </c:pt>
                      <c:pt idx="356">
                        <c:v>46013</c:v>
                      </c:pt>
                      <c:pt idx="357">
                        <c:v>46014</c:v>
                      </c:pt>
                      <c:pt idx="358">
                        <c:v>46015</c:v>
                      </c:pt>
                      <c:pt idx="359">
                        <c:v>46016</c:v>
                      </c:pt>
                      <c:pt idx="360">
                        <c:v>46017</c:v>
                      </c:pt>
                      <c:pt idx="361">
                        <c:v>46018</c:v>
                      </c:pt>
                      <c:pt idx="362">
                        <c:v>46019</c:v>
                      </c:pt>
                      <c:pt idx="363">
                        <c:v>46020</c:v>
                      </c:pt>
                      <c:pt idx="364">
                        <c:v>46021</c:v>
                      </c:pt>
                      <c:pt idx="365">
                        <c:v>46022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'Daily Running Totals'!$O$2:$O$367</c15:sqref>
                        </c15:formulaRef>
                      </c:ext>
                    </c:extLst>
                    <c:numCache>
                      <c:formatCode>0.0</c:formatCode>
                      <c:ptCount val="366"/>
                      <c:pt idx="0">
                        <c:v>-9</c:v>
                      </c:pt>
                      <c:pt idx="1">
                        <c:v>-9</c:v>
                      </c:pt>
                      <c:pt idx="2">
                        <c:v>-7.7665972048044214</c:v>
                      </c:pt>
                      <c:pt idx="3">
                        <c:v>-9</c:v>
                      </c:pt>
                      <c:pt idx="4">
                        <c:v>-6.7023842726647853</c:v>
                      </c:pt>
                      <c:pt idx="5">
                        <c:v>-8.2683020988106737</c:v>
                      </c:pt>
                      <c:pt idx="6">
                        <c:v>-9</c:v>
                      </c:pt>
                      <c:pt idx="7">
                        <c:v>-9</c:v>
                      </c:pt>
                      <c:pt idx="8">
                        <c:v>-9</c:v>
                      </c:pt>
                      <c:pt idx="9">
                        <c:v>-6.5099204085767335</c:v>
                      </c:pt>
                      <c:pt idx="10">
                        <c:v>-8.1818116027861851</c:v>
                      </c:pt>
                      <c:pt idx="11">
                        <c:v>-7.8553387845307601</c:v>
                      </c:pt>
                      <c:pt idx="12">
                        <c:v>-7.1447747491300184</c:v>
                      </c:pt>
                      <c:pt idx="13">
                        <c:v>-1.4240971416235055</c:v>
                      </c:pt>
                      <c:pt idx="14">
                        <c:v>15.455564188957208</c:v>
                      </c:pt>
                      <c:pt idx="15">
                        <c:v>-6.4824003495276106</c:v>
                      </c:pt>
                      <c:pt idx="16">
                        <c:v>-9</c:v>
                      </c:pt>
                      <c:pt idx="17">
                        <c:v>-9</c:v>
                      </c:pt>
                      <c:pt idx="18">
                        <c:v>-1.8446045476198307</c:v>
                      </c:pt>
                      <c:pt idx="19">
                        <c:v>-2.430684170722972</c:v>
                      </c:pt>
                      <c:pt idx="20">
                        <c:v>-8.3389099800959237</c:v>
                      </c:pt>
                      <c:pt idx="21">
                        <c:v>0.73794505655765263</c:v>
                      </c:pt>
                      <c:pt idx="22">
                        <c:v>-7.8793647336959847</c:v>
                      </c:pt>
                      <c:pt idx="23">
                        <c:v>-0.43483776032925725</c:v>
                      </c:pt>
                      <c:pt idx="24">
                        <c:v>-2.8576984012126943</c:v>
                      </c:pt>
                      <c:pt idx="25">
                        <c:v>21.857977387905034</c:v>
                      </c:pt>
                      <c:pt idx="26">
                        <c:v>-6.563111762255442</c:v>
                      </c:pt>
                      <c:pt idx="27">
                        <c:v>-7.7971259439736613</c:v>
                      </c:pt>
                      <c:pt idx="28">
                        <c:v>-6.7807469670474561</c:v>
                      </c:pt>
                      <c:pt idx="29">
                        <c:v>-7.5955295290052938</c:v>
                      </c:pt>
                      <c:pt idx="30">
                        <c:v>34.221207296848213</c:v>
                      </c:pt>
                      <c:pt idx="31">
                        <c:v>-3.6653179693222109</c:v>
                      </c:pt>
                      <c:pt idx="32">
                        <c:v>-8.3229678162932395</c:v>
                      </c:pt>
                      <c:pt idx="33">
                        <c:v>-9</c:v>
                      </c:pt>
                      <c:pt idx="34">
                        <c:v>-8.0725942631810916</c:v>
                      </c:pt>
                      <c:pt idx="35">
                        <c:v>-8.7167014025710525</c:v>
                      </c:pt>
                      <c:pt idx="36">
                        <c:v>1.4685181421041413</c:v>
                      </c:pt>
                      <c:pt idx="37">
                        <c:v>7.7873412394522674</c:v>
                      </c:pt>
                      <c:pt idx="38">
                        <c:v>-0.91753827273845801</c:v>
                      </c:pt>
                      <c:pt idx="39">
                        <c:v>16.768643953800101</c:v>
                      </c:pt>
                      <c:pt idx="40">
                        <c:v>-9</c:v>
                      </c:pt>
                      <c:pt idx="41">
                        <c:v>-4.1470156690478399</c:v>
                      </c:pt>
                      <c:pt idx="42">
                        <c:v>-6.2318180519342494</c:v>
                      </c:pt>
                      <c:pt idx="43">
                        <c:v>-6.928081678301103</c:v>
                      </c:pt>
                      <c:pt idx="44">
                        <c:v>-5.4973505544662604</c:v>
                      </c:pt>
                      <c:pt idx="45">
                        <c:v>-2.4998934155702592</c:v>
                      </c:pt>
                      <c:pt idx="46">
                        <c:v>1.4053128629922789</c:v>
                      </c:pt>
                      <c:pt idx="47">
                        <c:v>-9</c:v>
                      </c:pt>
                      <c:pt idx="48">
                        <c:v>-9</c:v>
                      </c:pt>
                      <c:pt idx="49">
                        <c:v>-7.8607710631191736</c:v>
                      </c:pt>
                      <c:pt idx="50">
                        <c:v>-2.7627910727262579</c:v>
                      </c:pt>
                      <c:pt idx="51">
                        <c:v>-5.9596697947383035</c:v>
                      </c:pt>
                      <c:pt idx="52">
                        <c:v>-5.2371069458127035</c:v>
                      </c:pt>
                      <c:pt idx="53">
                        <c:v>-6.8067560291290299</c:v>
                      </c:pt>
                      <c:pt idx="54">
                        <c:v>-5.0054207441210821</c:v>
                      </c:pt>
                      <c:pt idx="55">
                        <c:v>11.737026311159099</c:v>
                      </c:pt>
                      <c:pt idx="56">
                        <c:v>17.369427838325471</c:v>
                      </c:pt>
                      <c:pt idx="57">
                        <c:v>27.223760490417447</c:v>
                      </c:pt>
                      <c:pt idx="58">
                        <c:v>61.023589425086854</c:v>
                      </c:pt>
                      <c:pt idx="59">
                        <c:v>61.023589425086854</c:v>
                      </c:pt>
                      <c:pt idx="60">
                        <c:v>-8.2641934555023919</c:v>
                      </c:pt>
                      <c:pt idx="61">
                        <c:v>33.527819938659633</c:v>
                      </c:pt>
                      <c:pt idx="62">
                        <c:v>4.7943233299254526</c:v>
                      </c:pt>
                      <c:pt idx="63">
                        <c:v>-4.643294013440614</c:v>
                      </c:pt>
                      <c:pt idx="64">
                        <c:v>-7.6838218279927979</c:v>
                      </c:pt>
                      <c:pt idx="65">
                        <c:v>55.860372548103328</c:v>
                      </c:pt>
                      <c:pt idx="66">
                        <c:v>4.3141571223735813</c:v>
                      </c:pt>
                      <c:pt idx="67">
                        <c:v>17.672400562763155</c:v>
                      </c:pt>
                      <c:pt idx="68">
                        <c:v>46.817869534492395</c:v>
                      </c:pt>
                      <c:pt idx="69">
                        <c:v>-2.7910395991802339</c:v>
                      </c:pt>
                      <c:pt idx="70">
                        <c:v>22.156008024215588</c:v>
                      </c:pt>
                      <c:pt idx="71">
                        <c:v>21.63544915437696</c:v>
                      </c:pt>
                      <c:pt idx="72">
                        <c:v>114.95136071205134</c:v>
                      </c:pt>
                      <c:pt idx="73">
                        <c:v>20.974064011573709</c:v>
                      </c:pt>
                      <c:pt idx="74">
                        <c:v>7.5819321513174991</c:v>
                      </c:pt>
                      <c:pt idx="75">
                        <c:v>1.6598975354433065</c:v>
                      </c:pt>
                      <c:pt idx="76">
                        <c:v>15.916128587722689</c:v>
                      </c:pt>
                      <c:pt idx="77">
                        <c:v>2.0489585173129985</c:v>
                      </c:pt>
                      <c:pt idx="78">
                        <c:v>-6.0223589819669741</c:v>
                      </c:pt>
                      <c:pt idx="79">
                        <c:v>16.252394564151665</c:v>
                      </c:pt>
                      <c:pt idx="80">
                        <c:v>20.840201590061106</c:v>
                      </c:pt>
                      <c:pt idx="81">
                        <c:v>2.5478860688209508</c:v>
                      </c:pt>
                      <c:pt idx="82">
                        <c:v>0.53482174873350807</c:v>
                      </c:pt>
                      <c:pt idx="83">
                        <c:v>-1.699472022056586</c:v>
                      </c:pt>
                      <c:pt idx="84">
                        <c:v>-6.5560896527767216</c:v>
                      </c:pt>
                      <c:pt idx="85">
                        <c:v>1.390258730649947</c:v>
                      </c:pt>
                      <c:pt idx="86">
                        <c:v>11.889491279125188</c:v>
                      </c:pt>
                      <c:pt idx="87">
                        <c:v>17.440352225303631</c:v>
                      </c:pt>
                      <c:pt idx="88">
                        <c:v>0.40023376464843707</c:v>
                      </c:pt>
                      <c:pt idx="89">
                        <c:v>29.525735564231745</c:v>
                      </c:pt>
                      <c:pt idx="90">
                        <c:v>9.0028007626528961E-2</c:v>
                      </c:pt>
                      <c:pt idx="91">
                        <c:v>6.7703258621692246</c:v>
                      </c:pt>
                      <c:pt idx="92">
                        <c:v>38.259773783683777</c:v>
                      </c:pt>
                      <c:pt idx="93">
                        <c:v>-1.1468935078382598</c:v>
                      </c:pt>
                      <c:pt idx="94">
                        <c:v>-9</c:v>
                      </c:pt>
                      <c:pt idx="95">
                        <c:v>-8.8296828602626913</c:v>
                      </c:pt>
                      <c:pt idx="96">
                        <c:v>-7.1652570448815833</c:v>
                      </c:pt>
                      <c:pt idx="97">
                        <c:v>6.7194745123386088</c:v>
                      </c:pt>
                      <c:pt idx="98">
                        <c:v>0.47264155268668517</c:v>
                      </c:pt>
                      <c:pt idx="99">
                        <c:v>-0.79416681468487127</c:v>
                      </c:pt>
                      <c:pt idx="100">
                        <c:v>3.5183389198780013</c:v>
                      </c:pt>
                      <c:pt idx="101">
                        <c:v>-1.7994092291593562</c:v>
                      </c:pt>
                      <c:pt idx="102">
                        <c:v>-8.9112281799348381E-3</c:v>
                      </c:pt>
                      <c:pt idx="103">
                        <c:v>20.82971320867528</c:v>
                      </c:pt>
                      <c:pt idx="104">
                        <c:v>14.09076291561118</c:v>
                      </c:pt>
                      <c:pt idx="105">
                        <c:v>24.511806414127314</c:v>
                      </c:pt>
                      <c:pt idx="106">
                        <c:v>-0.44327016592025892</c:v>
                      </c:pt>
                      <c:pt idx="107">
                        <c:v>2.4427401745319273</c:v>
                      </c:pt>
                      <c:pt idx="108">
                        <c:v>-5.593359137177468</c:v>
                      </c:pt>
                      <c:pt idx="109">
                        <c:v>-2.2472123765945486</c:v>
                      </c:pt>
                      <c:pt idx="110">
                        <c:v>-2.7827020847797401</c:v>
                      </c:pt>
                      <c:pt idx="111">
                        <c:v>18.971586191654136</c:v>
                      </c:pt>
                      <c:pt idx="112">
                        <c:v>-8.5629604264721273</c:v>
                      </c:pt>
                      <c:pt idx="113">
                        <c:v>-9</c:v>
                      </c:pt>
                      <c:pt idx="114">
                        <c:v>35.406138768196037</c:v>
                      </c:pt>
                      <c:pt idx="115">
                        <c:v>49.038039364814665</c:v>
                      </c:pt>
                      <c:pt idx="116">
                        <c:v>-6.1133712530136162</c:v>
                      </c:pt>
                      <c:pt idx="117">
                        <c:v>-8.2304702076315888</c:v>
                      </c:pt>
                      <c:pt idx="118">
                        <c:v>-2.9130031818151592</c:v>
                      </c:pt>
                      <c:pt idx="119">
                        <c:v>-8.0701072425395264</c:v>
                      </c:pt>
                      <c:pt idx="120">
                        <c:v>68.18848109722127</c:v>
                      </c:pt>
                      <c:pt idx="121">
                        <c:v>9.1128369033336369</c:v>
                      </c:pt>
                      <c:pt idx="122">
                        <c:v>-9</c:v>
                      </c:pt>
                      <c:pt idx="123">
                        <c:v>-9</c:v>
                      </c:pt>
                      <c:pt idx="124">
                        <c:v>-7.3852845405042205</c:v>
                      </c:pt>
                      <c:pt idx="125">
                        <c:v>9.3630255961417177</c:v>
                      </c:pt>
                      <c:pt idx="126">
                        <c:v>46.175661449432354</c:v>
                      </c:pt>
                      <c:pt idx="127">
                        <c:v>-8.061397264078261</c:v>
                      </c:pt>
                      <c:pt idx="128">
                        <c:v>-5.4754891088604998</c:v>
                      </c:pt>
                      <c:pt idx="129">
                        <c:v>-5.2077139154076608</c:v>
                      </c:pt>
                      <c:pt idx="130">
                        <c:v>-8.2148974820226428</c:v>
                      </c:pt>
                      <c:pt idx="131">
                        <c:v>16.079643537998084</c:v>
                      </c:pt>
                      <c:pt idx="132">
                        <c:v>35.04554708003996</c:v>
                      </c:pt>
                      <c:pt idx="133">
                        <c:v>17.924224998950852</c:v>
                      </c:pt>
                      <c:pt idx="134">
                        <c:v>-1.4559960740804687</c:v>
                      </c:pt>
                      <c:pt idx="135">
                        <c:v>23.332560667991515</c:v>
                      </c:pt>
                      <c:pt idx="136">
                        <c:v>26.195514385700136</c:v>
                      </c:pt>
                      <c:pt idx="137">
                        <c:v>17.379159672260158</c:v>
                      </c:pt>
                      <c:pt idx="138">
                        <c:v>12.355311487913028</c:v>
                      </c:pt>
                      <c:pt idx="139">
                        <c:v>-2.073964946866047</c:v>
                      </c:pt>
                      <c:pt idx="140">
                        <c:v>5.386699984073541</c:v>
                      </c:pt>
                      <c:pt idx="141">
                        <c:v>-9</c:v>
                      </c:pt>
                      <c:pt idx="142">
                        <c:v>-8.6468911600112932</c:v>
                      </c:pt>
                      <c:pt idx="143">
                        <c:v>6.1250606024264993</c:v>
                      </c:pt>
                      <c:pt idx="144">
                        <c:v>1.595896977782246</c:v>
                      </c:pt>
                      <c:pt idx="145">
                        <c:v>29.714696846008202</c:v>
                      </c:pt>
                      <c:pt idx="146">
                        <c:v>7.5798316347597989</c:v>
                      </c:pt>
                      <c:pt idx="147">
                        <c:v>0.41876724064350057</c:v>
                      </c:pt>
                      <c:pt idx="148">
                        <c:v>-9</c:v>
                      </c:pt>
                      <c:pt idx="149">
                        <c:v>2.002803958654404</c:v>
                      </c:pt>
                      <c:pt idx="150">
                        <c:v>-9</c:v>
                      </c:pt>
                      <c:pt idx="151">
                        <c:v>-7.2704182702303051</c:v>
                      </c:pt>
                      <c:pt idx="152">
                        <c:v>-9</c:v>
                      </c:pt>
                      <c:pt idx="153">
                        <c:v>5.4391625475882694</c:v>
                      </c:pt>
                      <c:pt idx="154">
                        <c:v>-4.0981544521451063</c:v>
                      </c:pt>
                      <c:pt idx="155">
                        <c:v>21.755174725055603</c:v>
                      </c:pt>
                      <c:pt idx="156">
                        <c:v>-8.9572277555242188</c:v>
                      </c:pt>
                      <c:pt idx="157">
                        <c:v>-2.3820475941896477</c:v>
                      </c:pt>
                      <c:pt idx="158">
                        <c:v>-8.2190270239859817</c:v>
                      </c:pt>
                      <c:pt idx="159">
                        <c:v>-7.8266308104246871</c:v>
                      </c:pt>
                      <c:pt idx="160">
                        <c:v>8.6950639128684486</c:v>
                      </c:pt>
                      <c:pt idx="161">
                        <c:v>37.578065142631424</c:v>
                      </c:pt>
                      <c:pt idx="162">
                        <c:v>-4.4268672189116547</c:v>
                      </c:pt>
                      <c:pt idx="163">
                        <c:v>60.324054150581333</c:v>
                      </c:pt>
                      <c:pt idx="164">
                        <c:v>-7.9913341598957786</c:v>
                      </c:pt>
                      <c:pt idx="165">
                        <c:v>-8.5375692464411266</c:v>
                      </c:pt>
                      <c:pt idx="166">
                        <c:v>-9</c:v>
                      </c:pt>
                      <c:pt idx="167">
                        <c:v>-9</c:v>
                      </c:pt>
                      <c:pt idx="168">
                        <c:v>-9</c:v>
                      </c:pt>
                      <c:pt idx="169">
                        <c:v>-7.0753718487918436</c:v>
                      </c:pt>
                      <c:pt idx="170">
                        <c:v>4.5044042766094137</c:v>
                      </c:pt>
                      <c:pt idx="171">
                        <c:v>23.580806350707938</c:v>
                      </c:pt>
                      <c:pt idx="172">
                        <c:v>-3.8815278697013991</c:v>
                      </c:pt>
                      <c:pt idx="173">
                        <c:v>5.7600651884078591</c:v>
                      </c:pt>
                      <c:pt idx="174">
                        <c:v>-4.5445468193292751</c:v>
                      </c:pt>
                      <c:pt idx="175">
                        <c:v>-3.0895343631506016</c:v>
                      </c:pt>
                      <c:pt idx="176">
                        <c:v>2.1007019734382624</c:v>
                      </c:pt>
                      <c:pt idx="177">
                        <c:v>7.2851654398441106</c:v>
                      </c:pt>
                      <c:pt idx="178">
                        <c:v>-9</c:v>
                      </c:pt>
                      <c:pt idx="179">
                        <c:v>-9</c:v>
                      </c:pt>
                      <c:pt idx="180">
                        <c:v>-4.7817073389887854</c:v>
                      </c:pt>
                      <c:pt idx="181">
                        <c:v>-4.3161556658148852</c:v>
                      </c:pt>
                      <c:pt idx="182">
                        <c:v>-8.1692672456055888</c:v>
                      </c:pt>
                      <c:pt idx="183">
                        <c:v>-3.7914190015196816</c:v>
                      </c:pt>
                      <c:pt idx="184">
                        <c:v>-5.0309361460804949</c:v>
                      </c:pt>
                      <c:pt idx="185">
                        <c:v>15.875954110622352</c:v>
                      </c:pt>
                      <c:pt idx="186">
                        <c:v>-1.9153856295347289</c:v>
                      </c:pt>
                      <c:pt idx="187">
                        <c:v>-4.3572277361154628</c:v>
                      </c:pt>
                      <c:pt idx="188">
                        <c:v>-3.1686710339784625</c:v>
                      </c:pt>
                      <c:pt idx="189">
                        <c:v>21.746346616744884</c:v>
                      </c:pt>
                      <c:pt idx="190">
                        <c:v>50.553979711532513</c:v>
                      </c:pt>
                      <c:pt idx="191">
                        <c:v>-5.9028977510333158</c:v>
                      </c:pt>
                      <c:pt idx="192">
                        <c:v>-7.7631118901073943</c:v>
                      </c:pt>
                      <c:pt idx="193">
                        <c:v>39.583793792724613</c:v>
                      </c:pt>
                      <c:pt idx="194">
                        <c:v>3.171458040475839</c:v>
                      </c:pt>
                      <c:pt idx="195">
                        <c:v>9.5752887976168637</c:v>
                      </c:pt>
                      <c:pt idx="196">
                        <c:v>-8.6985174142196779</c:v>
                      </c:pt>
                      <c:pt idx="197">
                        <c:v>-5.3669913607835902</c:v>
                      </c:pt>
                      <c:pt idx="198">
                        <c:v>17.146310892104978</c:v>
                      </c:pt>
                      <c:pt idx="199">
                        <c:v>21.839879636764415</c:v>
                      </c:pt>
                      <c:pt idx="200">
                        <c:v>-5.8270558056235338</c:v>
                      </c:pt>
                      <c:pt idx="201">
                        <c:v>-2.7792853564023972</c:v>
                      </c:pt>
                      <c:pt idx="202">
                        <c:v>-7.1989038795232778</c:v>
                      </c:pt>
                      <c:pt idx="203">
                        <c:v>-9</c:v>
                      </c:pt>
                      <c:pt idx="204">
                        <c:v>-8.6851252090930942</c:v>
                      </c:pt>
                      <c:pt idx="205">
                        <c:v>-7.4780411633849155</c:v>
                      </c:pt>
                      <c:pt idx="206">
                        <c:v>9.8400752413272485</c:v>
                      </c:pt>
                      <c:pt idx="207">
                        <c:v>8.0107486689089491</c:v>
                      </c:pt>
                      <c:pt idx="208">
                        <c:v>4.2349933397769899</c:v>
                      </c:pt>
                      <c:pt idx="209">
                        <c:v>-4.5762479004263925</c:v>
                      </c:pt>
                      <c:pt idx="210">
                        <c:v>-9</c:v>
                      </c:pt>
                      <c:pt idx="211">
                        <c:v>-6.5467853133380451</c:v>
                      </c:pt>
                      <c:pt idx="212">
                        <c:v>-8.8318077148776517</c:v>
                      </c:pt>
                      <c:pt idx="213">
                        <c:v>-3.8484954071044921</c:v>
                      </c:pt>
                      <c:pt idx="214">
                        <c:v>-1.0241830605268598</c:v>
                      </c:pt>
                      <c:pt idx="215">
                        <c:v>-3.6517030200362282</c:v>
                      </c:pt>
                      <c:pt idx="216">
                        <c:v>-4.2167677947878959</c:v>
                      </c:pt>
                      <c:pt idx="217">
                        <c:v>2.1055988752841834</c:v>
                      </c:pt>
                      <c:pt idx="218">
                        <c:v>9.4555219137667308</c:v>
                      </c:pt>
                      <c:pt idx="219">
                        <c:v>-8.1028984426707034</c:v>
                      </c:pt>
                      <c:pt idx="220">
                        <c:v>-9</c:v>
                      </c:pt>
                      <c:pt idx="221">
                        <c:v>-4.0607473120093456</c:v>
                      </c:pt>
                      <c:pt idx="222">
                        <c:v>11.451867309808627</c:v>
                      </c:pt>
                      <c:pt idx="223">
                        <c:v>51.765044345855664</c:v>
                      </c:pt>
                      <c:pt idx="224">
                        <c:v>-7.4707692383229851</c:v>
                      </c:pt>
                      <c:pt idx="225">
                        <c:v>-9</c:v>
                      </c:pt>
                      <c:pt idx="226">
                        <c:v>-9</c:v>
                      </c:pt>
                      <c:pt idx="227">
                        <c:v>-2.1700438910722806</c:v>
                      </c:pt>
                      <c:pt idx="228">
                        <c:v>-8.8828046593442558</c:v>
                      </c:pt>
                      <c:pt idx="229">
                        <c:v>-8.8134467637352643</c:v>
                      </c:pt>
                      <c:pt idx="230">
                        <c:v>-8.574498864412309</c:v>
                      </c:pt>
                      <c:pt idx="231">
                        <c:v>-8.8208615500666205</c:v>
                      </c:pt>
                      <c:pt idx="232">
                        <c:v>9.0635812747477296</c:v>
                      </c:pt>
                      <c:pt idx="233">
                        <c:v>-2.6462943845987379</c:v>
                      </c:pt>
                      <c:pt idx="234">
                        <c:v>-8.7595936932787311</c:v>
                      </c:pt>
                      <c:pt idx="235">
                        <c:v>-9</c:v>
                      </c:pt>
                      <c:pt idx="236">
                        <c:v>-9</c:v>
                      </c:pt>
                      <c:pt idx="237">
                        <c:v>-9</c:v>
                      </c:pt>
                      <c:pt idx="238">
                        <c:v>-9</c:v>
                      </c:pt>
                      <c:pt idx="239">
                        <c:v>-9</c:v>
                      </c:pt>
                      <c:pt idx="240">
                        <c:v>-9</c:v>
                      </c:pt>
                      <c:pt idx="241">
                        <c:v>4.7198886144160408</c:v>
                      </c:pt>
                      <c:pt idx="242">
                        <c:v>10.266079881191235</c:v>
                      </c:pt>
                      <c:pt idx="243">
                        <c:v>-9</c:v>
                      </c:pt>
                      <c:pt idx="244">
                        <c:v>-9</c:v>
                      </c:pt>
                      <c:pt idx="245">
                        <c:v>-9</c:v>
                      </c:pt>
                      <c:pt idx="246">
                        <c:v>-5.024075254797939</c:v>
                      </c:pt>
                      <c:pt idx="247">
                        <c:v>-7.22166727557779</c:v>
                      </c:pt>
                      <c:pt idx="248">
                        <c:v>-9</c:v>
                      </c:pt>
                      <c:pt idx="249">
                        <c:v>-8.3023236568272107</c:v>
                      </c:pt>
                      <c:pt idx="250">
                        <c:v>7.1299673473833813</c:v>
                      </c:pt>
                      <c:pt idx="251">
                        <c:v>-8.856629144316539</c:v>
                      </c:pt>
                      <c:pt idx="252">
                        <c:v>-9</c:v>
                      </c:pt>
                      <c:pt idx="253">
                        <c:v>-9</c:v>
                      </c:pt>
                      <c:pt idx="254">
                        <c:v>-8.5184735643491152</c:v>
                      </c:pt>
                      <c:pt idx="255">
                        <c:v>-9</c:v>
                      </c:pt>
                      <c:pt idx="256">
                        <c:v>-8.6390588040277372</c:v>
                      </c:pt>
                      <c:pt idx="257">
                        <c:v>-6.1662563082575881</c:v>
                      </c:pt>
                      <c:pt idx="258">
                        <c:v>-8.8781458629760888</c:v>
                      </c:pt>
                      <c:pt idx="259">
                        <c:v>22.402128660678816</c:v>
                      </c:pt>
                      <c:pt idx="260">
                        <c:v>8.4999805355071238</c:v>
                      </c:pt>
                      <c:pt idx="261">
                        <c:v>-7.8274554600566635</c:v>
                      </c:pt>
                      <c:pt idx="262">
                        <c:v>-9</c:v>
                      </c:pt>
                      <c:pt idx="263">
                        <c:v>-8.9085301775112757</c:v>
                      </c:pt>
                      <c:pt idx="264">
                        <c:v>-8.8067792455293255</c:v>
                      </c:pt>
                      <c:pt idx="265">
                        <c:v>-8.5490160207822932</c:v>
                      </c:pt>
                      <c:pt idx="266">
                        <c:v>-1.9760101264715191</c:v>
                      </c:pt>
                      <c:pt idx="267">
                        <c:v>1.0346659362316064</c:v>
                      </c:pt>
                      <c:pt idx="268">
                        <c:v>-5.1349372136592866</c:v>
                      </c:pt>
                      <c:pt idx="269">
                        <c:v>-5.9784750339388921</c:v>
                      </c:pt>
                      <c:pt idx="270">
                        <c:v>-9</c:v>
                      </c:pt>
                      <c:pt idx="271">
                        <c:v>-9</c:v>
                      </c:pt>
                      <c:pt idx="272">
                        <c:v>-8.7824038087204102</c:v>
                      </c:pt>
                      <c:pt idx="273">
                        <c:v>-7.0540137460827852</c:v>
                      </c:pt>
                      <c:pt idx="274">
                        <c:v>5.5625662815570163</c:v>
                      </c:pt>
                      <c:pt idx="275">
                        <c:v>-7.2370457808673416</c:v>
                      </c:pt>
                      <c:pt idx="276">
                        <c:v>-9</c:v>
                      </c:pt>
                      <c:pt idx="277">
                        <c:v>-7.9477636916935452</c:v>
                      </c:pt>
                      <c:pt idx="278">
                        <c:v>-8.7497317067161209</c:v>
                      </c:pt>
                      <c:pt idx="279">
                        <c:v>-2.6686067247390799</c:v>
                      </c:pt>
                      <c:pt idx="280">
                        <c:v>45.563973469734194</c:v>
                      </c:pt>
                      <c:pt idx="281">
                        <c:v>-0.30831875503064232</c:v>
                      </c:pt>
                      <c:pt idx="282">
                        <c:v>-4.7944476109743217</c:v>
                      </c:pt>
                      <c:pt idx="283">
                        <c:v>-9</c:v>
                      </c:pt>
                      <c:pt idx="284">
                        <c:v>-6.3851344585418817</c:v>
                      </c:pt>
                      <c:pt idx="285">
                        <c:v>-7.430229397863152</c:v>
                      </c:pt>
                      <c:pt idx="286">
                        <c:v>-6.2427415126562131</c:v>
                      </c:pt>
                      <c:pt idx="287">
                        <c:v>-8.3015278134495034</c:v>
                      </c:pt>
                      <c:pt idx="288">
                        <c:v>141.20011794090215</c:v>
                      </c:pt>
                      <c:pt idx="289">
                        <c:v>24.19140211343754</c:v>
                      </c:pt>
                      <c:pt idx="290">
                        <c:v>-6.2183738422393819</c:v>
                      </c:pt>
                      <c:pt idx="291">
                        <c:v>-4.6018969246745112</c:v>
                      </c:pt>
                      <c:pt idx="292">
                        <c:v>76.605404577255172</c:v>
                      </c:pt>
                      <c:pt idx="293">
                        <c:v>6.4556744205951695</c:v>
                      </c:pt>
                      <c:pt idx="294">
                        <c:v>-7.7656610418856147</c:v>
                      </c:pt>
                      <c:pt idx="295">
                        <c:v>-6.3021806766092876</c:v>
                      </c:pt>
                      <c:pt idx="296">
                        <c:v>6.8003644108771528</c:v>
                      </c:pt>
                      <c:pt idx="297">
                        <c:v>-8.6945346066355711</c:v>
                      </c:pt>
                      <c:pt idx="298">
                        <c:v>-7.4122551020979994</c:v>
                      </c:pt>
                      <c:pt idx="299">
                        <c:v>-8.9019455579761413</c:v>
                      </c:pt>
                      <c:pt idx="300">
                        <c:v>-8.3252803049236537</c:v>
                      </c:pt>
                      <c:pt idx="301">
                        <c:v>-8.4824047450348736</c:v>
                      </c:pt>
                      <c:pt idx="302">
                        <c:v>-2.6028193724155511</c:v>
                      </c:pt>
                      <c:pt idx="303">
                        <c:v>-9</c:v>
                      </c:pt>
                      <c:pt idx="304">
                        <c:v>4.8368720233439539</c:v>
                      </c:pt>
                      <c:pt idx="305">
                        <c:v>5.044370008707034</c:v>
                      </c:pt>
                      <c:pt idx="306">
                        <c:v>36.778051071166928</c:v>
                      </c:pt>
                      <c:pt idx="307">
                        <c:v>3.2520187246799406</c:v>
                      </c:pt>
                      <c:pt idx="308">
                        <c:v>-8.9586226071068094</c:v>
                      </c:pt>
                      <c:pt idx="309">
                        <c:v>-8.9500706116855149</c:v>
                      </c:pt>
                      <c:pt idx="310">
                        <c:v>-5.8604894578456994</c:v>
                      </c:pt>
                      <c:pt idx="311">
                        <c:v>-9</c:v>
                      </c:pt>
                      <c:pt idx="312">
                        <c:v>-7.2414845260977856</c:v>
                      </c:pt>
                      <c:pt idx="313">
                        <c:v>-5.5680051147937828</c:v>
                      </c:pt>
                      <c:pt idx="314">
                        <c:v>-7.5403212533891271</c:v>
                      </c:pt>
                      <c:pt idx="315">
                        <c:v>-6.6517394886910974</c:v>
                      </c:pt>
                      <c:pt idx="316">
                        <c:v>-9</c:v>
                      </c:pt>
                      <c:pt idx="317">
                        <c:v>-7.5985337711870757</c:v>
                      </c:pt>
                      <c:pt idx="318">
                        <c:v>9.0109612047672236</c:v>
                      </c:pt>
                      <c:pt idx="319">
                        <c:v>-5.9717054834961907</c:v>
                      </c:pt>
                      <c:pt idx="320">
                        <c:v>6.2271506130694494</c:v>
                      </c:pt>
                      <c:pt idx="321">
                        <c:v>-6.1291267409920716</c:v>
                      </c:pt>
                      <c:pt idx="322">
                        <c:v>-3.5919002678990468</c:v>
                      </c:pt>
                      <c:pt idx="323">
                        <c:v>1.8150911092758175</c:v>
                      </c:pt>
                      <c:pt idx="324">
                        <c:v>-3.177126032710083</c:v>
                      </c:pt>
                      <c:pt idx="325">
                        <c:v>-3.9887503963708966</c:v>
                      </c:pt>
                      <c:pt idx="326">
                        <c:v>3.7270014202594659</c:v>
                      </c:pt>
                      <c:pt idx="327">
                        <c:v>36.839375309944089</c:v>
                      </c:pt>
                      <c:pt idx="328">
                        <c:v>5.9841529941557567</c:v>
                      </c:pt>
                      <c:pt idx="329">
                        <c:v>-8.7743489304743711</c:v>
                      </c:pt>
                      <c:pt idx="330">
                        <c:v>6.7783574008940377</c:v>
                      </c:pt>
                      <c:pt idx="331">
                        <c:v>-7.7976089530438184</c:v>
                      </c:pt>
                      <c:pt idx="332">
                        <c:v>-5.0689849314093642</c:v>
                      </c:pt>
                      <c:pt idx="333">
                        <c:v>-9</c:v>
                      </c:pt>
                      <c:pt idx="334">
                        <c:v>-9</c:v>
                      </c:pt>
                      <c:pt idx="335">
                        <c:v>-6.248577643632899</c:v>
                      </c:pt>
                      <c:pt idx="336">
                        <c:v>19.637177531719132</c:v>
                      </c:pt>
                      <c:pt idx="337">
                        <c:v>70.853371725082383</c:v>
                      </c:pt>
                      <c:pt idx="338">
                        <c:v>0.59946266055106712</c:v>
                      </c:pt>
                      <c:pt idx="339">
                        <c:v>-5.93465305566788</c:v>
                      </c:pt>
                      <c:pt idx="340">
                        <c:v>-7.3636988925933924</c:v>
                      </c:pt>
                      <c:pt idx="341">
                        <c:v>-5.4253245905041787</c:v>
                      </c:pt>
                      <c:pt idx="342">
                        <c:v>-2.9980024498701159</c:v>
                      </c:pt>
                      <c:pt idx="343">
                        <c:v>-9</c:v>
                      </c:pt>
                      <c:pt idx="344">
                        <c:v>-2.3805693572759736</c:v>
                      </c:pt>
                      <c:pt idx="345">
                        <c:v>-0.80954047858715938</c:v>
                      </c:pt>
                      <c:pt idx="346">
                        <c:v>-9</c:v>
                      </c:pt>
                      <c:pt idx="347">
                        <c:v>-9</c:v>
                      </c:pt>
                      <c:pt idx="348">
                        <c:v>3.4780353391170475</c:v>
                      </c:pt>
                      <c:pt idx="349">
                        <c:v>-6.4166302648186697</c:v>
                      </c:pt>
                      <c:pt idx="350">
                        <c:v>3.6461308872699743</c:v>
                      </c:pt>
                      <c:pt idx="351">
                        <c:v>-8.0464241442829376</c:v>
                      </c:pt>
                      <c:pt idx="352">
                        <c:v>-8.9551942114904524</c:v>
                      </c:pt>
                      <c:pt idx="353">
                        <c:v>-7.3931404982507232</c:v>
                      </c:pt>
                      <c:pt idx="354">
                        <c:v>-9</c:v>
                      </c:pt>
                      <c:pt idx="355">
                        <c:v>-9</c:v>
                      </c:pt>
                      <c:pt idx="356">
                        <c:v>-9</c:v>
                      </c:pt>
                      <c:pt idx="357">
                        <c:v>-9</c:v>
                      </c:pt>
                      <c:pt idx="358">
                        <c:v>3.689463239908207</c:v>
                      </c:pt>
                      <c:pt idx="359">
                        <c:v>-7.9962251713871959</c:v>
                      </c:pt>
                      <c:pt idx="360">
                        <c:v>-5.0353850582242075</c:v>
                      </c:pt>
                      <c:pt idx="361">
                        <c:v>-9</c:v>
                      </c:pt>
                      <c:pt idx="362">
                        <c:v>-8.9597115006647066</c:v>
                      </c:pt>
                      <c:pt idx="363">
                        <c:v>-9</c:v>
                      </c:pt>
                      <c:pt idx="364">
                        <c:v>-8.568852475471795</c:v>
                      </c:pt>
                      <c:pt idx="365">
                        <c:v>1.169662533402434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75E6-43D4-B236-93EF1B7B695B}"/>
                  </c:ext>
                </c:extLst>
              </c15:ser>
            </c15:filteredLineSeries>
            <c15:filteredLineSeries>
              <c15:ser>
                <c:idx val="14"/>
                <c:order val="14"/>
                <c:spPr>
                  <a:ln w="28575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'Daily Running Totals'!$A$2:$A$367</c15:sqref>
                        </c15:formulaRef>
                      </c:ext>
                    </c:extLst>
                    <c:numCache>
                      <c:formatCode>d\-mmm</c:formatCode>
                      <c:ptCount val="366"/>
                      <c:pt idx="0">
                        <c:v>45658</c:v>
                      </c:pt>
                      <c:pt idx="1">
                        <c:v>45659</c:v>
                      </c:pt>
                      <c:pt idx="2">
                        <c:v>45660</c:v>
                      </c:pt>
                      <c:pt idx="3">
                        <c:v>45661</c:v>
                      </c:pt>
                      <c:pt idx="4">
                        <c:v>45662</c:v>
                      </c:pt>
                      <c:pt idx="5">
                        <c:v>45663</c:v>
                      </c:pt>
                      <c:pt idx="6">
                        <c:v>45664</c:v>
                      </c:pt>
                      <c:pt idx="7">
                        <c:v>45665</c:v>
                      </c:pt>
                      <c:pt idx="8">
                        <c:v>45666</c:v>
                      </c:pt>
                      <c:pt idx="9">
                        <c:v>45667</c:v>
                      </c:pt>
                      <c:pt idx="10">
                        <c:v>45668</c:v>
                      </c:pt>
                      <c:pt idx="11">
                        <c:v>45669</c:v>
                      </c:pt>
                      <c:pt idx="12">
                        <c:v>45670</c:v>
                      </c:pt>
                      <c:pt idx="13">
                        <c:v>45671</c:v>
                      </c:pt>
                      <c:pt idx="14">
                        <c:v>45672</c:v>
                      </c:pt>
                      <c:pt idx="15">
                        <c:v>45673</c:v>
                      </c:pt>
                      <c:pt idx="16">
                        <c:v>45674</c:v>
                      </c:pt>
                      <c:pt idx="17">
                        <c:v>45675</c:v>
                      </c:pt>
                      <c:pt idx="18">
                        <c:v>45676</c:v>
                      </c:pt>
                      <c:pt idx="19">
                        <c:v>45677</c:v>
                      </c:pt>
                      <c:pt idx="20">
                        <c:v>45678</c:v>
                      </c:pt>
                      <c:pt idx="21">
                        <c:v>45679</c:v>
                      </c:pt>
                      <c:pt idx="22">
                        <c:v>45680</c:v>
                      </c:pt>
                      <c:pt idx="23">
                        <c:v>45681</c:v>
                      </c:pt>
                      <c:pt idx="24">
                        <c:v>45682</c:v>
                      </c:pt>
                      <c:pt idx="25">
                        <c:v>45683</c:v>
                      </c:pt>
                      <c:pt idx="26">
                        <c:v>45684</c:v>
                      </c:pt>
                      <c:pt idx="27">
                        <c:v>45685</c:v>
                      </c:pt>
                      <c:pt idx="28">
                        <c:v>45686</c:v>
                      </c:pt>
                      <c:pt idx="29">
                        <c:v>45687</c:v>
                      </c:pt>
                      <c:pt idx="30">
                        <c:v>45688</c:v>
                      </c:pt>
                      <c:pt idx="31">
                        <c:v>45689</c:v>
                      </c:pt>
                      <c:pt idx="32">
                        <c:v>45690</c:v>
                      </c:pt>
                      <c:pt idx="33">
                        <c:v>45691</c:v>
                      </c:pt>
                      <c:pt idx="34">
                        <c:v>45692</c:v>
                      </c:pt>
                      <c:pt idx="35">
                        <c:v>45693</c:v>
                      </c:pt>
                      <c:pt idx="36">
                        <c:v>45694</c:v>
                      </c:pt>
                      <c:pt idx="37">
                        <c:v>45695</c:v>
                      </c:pt>
                      <c:pt idx="38">
                        <c:v>45696</c:v>
                      </c:pt>
                      <c:pt idx="39">
                        <c:v>45697</c:v>
                      </c:pt>
                      <c:pt idx="40">
                        <c:v>45698</c:v>
                      </c:pt>
                      <c:pt idx="41">
                        <c:v>45699</c:v>
                      </c:pt>
                      <c:pt idx="42">
                        <c:v>45700</c:v>
                      </c:pt>
                      <c:pt idx="43">
                        <c:v>45701</c:v>
                      </c:pt>
                      <c:pt idx="44">
                        <c:v>45702</c:v>
                      </c:pt>
                      <c:pt idx="45">
                        <c:v>45703</c:v>
                      </c:pt>
                      <c:pt idx="46">
                        <c:v>45704</c:v>
                      </c:pt>
                      <c:pt idx="47">
                        <c:v>45705</c:v>
                      </c:pt>
                      <c:pt idx="48">
                        <c:v>45706</c:v>
                      </c:pt>
                      <c:pt idx="49">
                        <c:v>45707</c:v>
                      </c:pt>
                      <c:pt idx="50">
                        <c:v>45708</c:v>
                      </c:pt>
                      <c:pt idx="51">
                        <c:v>45709</c:v>
                      </c:pt>
                      <c:pt idx="52">
                        <c:v>45710</c:v>
                      </c:pt>
                      <c:pt idx="53">
                        <c:v>45711</c:v>
                      </c:pt>
                      <c:pt idx="54">
                        <c:v>45712</c:v>
                      </c:pt>
                      <c:pt idx="55">
                        <c:v>45713</c:v>
                      </c:pt>
                      <c:pt idx="56">
                        <c:v>45714</c:v>
                      </c:pt>
                      <c:pt idx="57">
                        <c:v>45715</c:v>
                      </c:pt>
                      <c:pt idx="58">
                        <c:v>45716</c:v>
                      </c:pt>
                      <c:pt idx="59">
                        <c:v>45351</c:v>
                      </c:pt>
                      <c:pt idx="60">
                        <c:v>45717</c:v>
                      </c:pt>
                      <c:pt idx="61">
                        <c:v>45718</c:v>
                      </c:pt>
                      <c:pt idx="62">
                        <c:v>45719</c:v>
                      </c:pt>
                      <c:pt idx="63">
                        <c:v>45720</c:v>
                      </c:pt>
                      <c:pt idx="64">
                        <c:v>45721</c:v>
                      </c:pt>
                      <c:pt idx="65">
                        <c:v>45722</c:v>
                      </c:pt>
                      <c:pt idx="66">
                        <c:v>45723</c:v>
                      </c:pt>
                      <c:pt idx="67">
                        <c:v>45724</c:v>
                      </c:pt>
                      <c:pt idx="68">
                        <c:v>45725</c:v>
                      </c:pt>
                      <c:pt idx="69">
                        <c:v>45726</c:v>
                      </c:pt>
                      <c:pt idx="70">
                        <c:v>45727</c:v>
                      </c:pt>
                      <c:pt idx="71">
                        <c:v>45728</c:v>
                      </c:pt>
                      <c:pt idx="72">
                        <c:v>45729</c:v>
                      </c:pt>
                      <c:pt idx="73">
                        <c:v>45730</c:v>
                      </c:pt>
                      <c:pt idx="74">
                        <c:v>45731</c:v>
                      </c:pt>
                      <c:pt idx="75">
                        <c:v>45732</c:v>
                      </c:pt>
                      <c:pt idx="76">
                        <c:v>45733</c:v>
                      </c:pt>
                      <c:pt idx="77">
                        <c:v>45734</c:v>
                      </c:pt>
                      <c:pt idx="78">
                        <c:v>45735</c:v>
                      </c:pt>
                      <c:pt idx="79">
                        <c:v>45736</c:v>
                      </c:pt>
                      <c:pt idx="80">
                        <c:v>45737</c:v>
                      </c:pt>
                      <c:pt idx="81">
                        <c:v>45738</c:v>
                      </c:pt>
                      <c:pt idx="82">
                        <c:v>45739</c:v>
                      </c:pt>
                      <c:pt idx="83">
                        <c:v>45740</c:v>
                      </c:pt>
                      <c:pt idx="84">
                        <c:v>45741</c:v>
                      </c:pt>
                      <c:pt idx="85">
                        <c:v>45742</c:v>
                      </c:pt>
                      <c:pt idx="86">
                        <c:v>45743</c:v>
                      </c:pt>
                      <c:pt idx="87">
                        <c:v>45744</c:v>
                      </c:pt>
                      <c:pt idx="88">
                        <c:v>45745</c:v>
                      </c:pt>
                      <c:pt idx="89">
                        <c:v>45746</c:v>
                      </c:pt>
                      <c:pt idx="90">
                        <c:v>45747</c:v>
                      </c:pt>
                      <c:pt idx="91">
                        <c:v>45748</c:v>
                      </c:pt>
                      <c:pt idx="92">
                        <c:v>45749</c:v>
                      </c:pt>
                      <c:pt idx="93">
                        <c:v>45750</c:v>
                      </c:pt>
                      <c:pt idx="94">
                        <c:v>45751</c:v>
                      </c:pt>
                      <c:pt idx="95">
                        <c:v>45752</c:v>
                      </c:pt>
                      <c:pt idx="96">
                        <c:v>45753</c:v>
                      </c:pt>
                      <c:pt idx="97">
                        <c:v>45754</c:v>
                      </c:pt>
                      <c:pt idx="98">
                        <c:v>45755</c:v>
                      </c:pt>
                      <c:pt idx="99">
                        <c:v>45756</c:v>
                      </c:pt>
                      <c:pt idx="100">
                        <c:v>45757</c:v>
                      </c:pt>
                      <c:pt idx="101">
                        <c:v>45758</c:v>
                      </c:pt>
                      <c:pt idx="102">
                        <c:v>45759</c:v>
                      </c:pt>
                      <c:pt idx="103">
                        <c:v>45760</c:v>
                      </c:pt>
                      <c:pt idx="104">
                        <c:v>45761</c:v>
                      </c:pt>
                      <c:pt idx="105">
                        <c:v>45762</c:v>
                      </c:pt>
                      <c:pt idx="106">
                        <c:v>45763</c:v>
                      </c:pt>
                      <c:pt idx="107">
                        <c:v>45764</c:v>
                      </c:pt>
                      <c:pt idx="108">
                        <c:v>45765</c:v>
                      </c:pt>
                      <c:pt idx="109">
                        <c:v>45766</c:v>
                      </c:pt>
                      <c:pt idx="110">
                        <c:v>45767</c:v>
                      </c:pt>
                      <c:pt idx="111">
                        <c:v>45768</c:v>
                      </c:pt>
                      <c:pt idx="112">
                        <c:v>45769</c:v>
                      </c:pt>
                      <c:pt idx="113">
                        <c:v>45770</c:v>
                      </c:pt>
                      <c:pt idx="114">
                        <c:v>45771</c:v>
                      </c:pt>
                      <c:pt idx="115">
                        <c:v>45772</c:v>
                      </c:pt>
                      <c:pt idx="116">
                        <c:v>45773</c:v>
                      </c:pt>
                      <c:pt idx="117">
                        <c:v>45774</c:v>
                      </c:pt>
                      <c:pt idx="118">
                        <c:v>45775</c:v>
                      </c:pt>
                      <c:pt idx="119">
                        <c:v>45776</c:v>
                      </c:pt>
                      <c:pt idx="120">
                        <c:v>45777</c:v>
                      </c:pt>
                      <c:pt idx="121">
                        <c:v>45778</c:v>
                      </c:pt>
                      <c:pt idx="122">
                        <c:v>45779</c:v>
                      </c:pt>
                      <c:pt idx="123">
                        <c:v>45780</c:v>
                      </c:pt>
                      <c:pt idx="124">
                        <c:v>45781</c:v>
                      </c:pt>
                      <c:pt idx="125">
                        <c:v>45782</c:v>
                      </c:pt>
                      <c:pt idx="126">
                        <c:v>45783</c:v>
                      </c:pt>
                      <c:pt idx="127">
                        <c:v>45784</c:v>
                      </c:pt>
                      <c:pt idx="128">
                        <c:v>45785</c:v>
                      </c:pt>
                      <c:pt idx="129">
                        <c:v>45786</c:v>
                      </c:pt>
                      <c:pt idx="130">
                        <c:v>45787</c:v>
                      </c:pt>
                      <c:pt idx="131">
                        <c:v>45788</c:v>
                      </c:pt>
                      <c:pt idx="132">
                        <c:v>45789</c:v>
                      </c:pt>
                      <c:pt idx="133">
                        <c:v>45790</c:v>
                      </c:pt>
                      <c:pt idx="134">
                        <c:v>45791</c:v>
                      </c:pt>
                      <c:pt idx="135">
                        <c:v>45792</c:v>
                      </c:pt>
                      <c:pt idx="136">
                        <c:v>45793</c:v>
                      </c:pt>
                      <c:pt idx="137">
                        <c:v>45794</c:v>
                      </c:pt>
                      <c:pt idx="138">
                        <c:v>45795</c:v>
                      </c:pt>
                      <c:pt idx="139">
                        <c:v>45796</c:v>
                      </c:pt>
                      <c:pt idx="140">
                        <c:v>45797</c:v>
                      </c:pt>
                      <c:pt idx="141">
                        <c:v>45798</c:v>
                      </c:pt>
                      <c:pt idx="142">
                        <c:v>45799</c:v>
                      </c:pt>
                      <c:pt idx="143">
                        <c:v>45800</c:v>
                      </c:pt>
                      <c:pt idx="144">
                        <c:v>45801</c:v>
                      </c:pt>
                      <c:pt idx="145">
                        <c:v>45802</c:v>
                      </c:pt>
                      <c:pt idx="146">
                        <c:v>45803</c:v>
                      </c:pt>
                      <c:pt idx="147">
                        <c:v>45804</c:v>
                      </c:pt>
                      <c:pt idx="148">
                        <c:v>45805</c:v>
                      </c:pt>
                      <c:pt idx="149">
                        <c:v>45806</c:v>
                      </c:pt>
                      <c:pt idx="150">
                        <c:v>45807</c:v>
                      </c:pt>
                      <c:pt idx="151">
                        <c:v>45808</c:v>
                      </c:pt>
                      <c:pt idx="152">
                        <c:v>45809</c:v>
                      </c:pt>
                      <c:pt idx="153">
                        <c:v>45810</c:v>
                      </c:pt>
                      <c:pt idx="154">
                        <c:v>45811</c:v>
                      </c:pt>
                      <c:pt idx="155">
                        <c:v>45812</c:v>
                      </c:pt>
                      <c:pt idx="156">
                        <c:v>45813</c:v>
                      </c:pt>
                      <c:pt idx="157">
                        <c:v>45814</c:v>
                      </c:pt>
                      <c:pt idx="158">
                        <c:v>45815</c:v>
                      </c:pt>
                      <c:pt idx="159">
                        <c:v>45816</c:v>
                      </c:pt>
                      <c:pt idx="160">
                        <c:v>45817</c:v>
                      </c:pt>
                      <c:pt idx="161">
                        <c:v>45818</c:v>
                      </c:pt>
                      <c:pt idx="162">
                        <c:v>45819</c:v>
                      </c:pt>
                      <c:pt idx="163">
                        <c:v>45820</c:v>
                      </c:pt>
                      <c:pt idx="164">
                        <c:v>45821</c:v>
                      </c:pt>
                      <c:pt idx="165">
                        <c:v>45822</c:v>
                      </c:pt>
                      <c:pt idx="166">
                        <c:v>45823</c:v>
                      </c:pt>
                      <c:pt idx="167">
                        <c:v>45824</c:v>
                      </c:pt>
                      <c:pt idx="168">
                        <c:v>45825</c:v>
                      </c:pt>
                      <c:pt idx="169">
                        <c:v>45826</c:v>
                      </c:pt>
                      <c:pt idx="170">
                        <c:v>45827</c:v>
                      </c:pt>
                      <c:pt idx="171">
                        <c:v>45828</c:v>
                      </c:pt>
                      <c:pt idx="172">
                        <c:v>45829</c:v>
                      </c:pt>
                      <c:pt idx="173">
                        <c:v>45830</c:v>
                      </c:pt>
                      <c:pt idx="174">
                        <c:v>45831</c:v>
                      </c:pt>
                      <c:pt idx="175">
                        <c:v>45832</c:v>
                      </c:pt>
                      <c:pt idx="176">
                        <c:v>45833</c:v>
                      </c:pt>
                      <c:pt idx="177">
                        <c:v>45834</c:v>
                      </c:pt>
                      <c:pt idx="178">
                        <c:v>45835</c:v>
                      </c:pt>
                      <c:pt idx="179">
                        <c:v>45836</c:v>
                      </c:pt>
                      <c:pt idx="180">
                        <c:v>45837</c:v>
                      </c:pt>
                      <c:pt idx="181">
                        <c:v>45838</c:v>
                      </c:pt>
                      <c:pt idx="182">
                        <c:v>45839</c:v>
                      </c:pt>
                      <c:pt idx="183">
                        <c:v>45840</c:v>
                      </c:pt>
                      <c:pt idx="184">
                        <c:v>45841</c:v>
                      </c:pt>
                      <c:pt idx="185">
                        <c:v>45842</c:v>
                      </c:pt>
                      <c:pt idx="186">
                        <c:v>45843</c:v>
                      </c:pt>
                      <c:pt idx="187">
                        <c:v>45844</c:v>
                      </c:pt>
                      <c:pt idx="188">
                        <c:v>45845</c:v>
                      </c:pt>
                      <c:pt idx="189">
                        <c:v>45846</c:v>
                      </c:pt>
                      <c:pt idx="190">
                        <c:v>45847</c:v>
                      </c:pt>
                      <c:pt idx="191">
                        <c:v>45848</c:v>
                      </c:pt>
                      <c:pt idx="192">
                        <c:v>45849</c:v>
                      </c:pt>
                      <c:pt idx="193">
                        <c:v>45850</c:v>
                      </c:pt>
                      <c:pt idx="194">
                        <c:v>45851</c:v>
                      </c:pt>
                      <c:pt idx="195">
                        <c:v>45852</c:v>
                      </c:pt>
                      <c:pt idx="196">
                        <c:v>45853</c:v>
                      </c:pt>
                      <c:pt idx="197">
                        <c:v>45854</c:v>
                      </c:pt>
                      <c:pt idx="198">
                        <c:v>45855</c:v>
                      </c:pt>
                      <c:pt idx="199">
                        <c:v>45856</c:v>
                      </c:pt>
                      <c:pt idx="200">
                        <c:v>45857</c:v>
                      </c:pt>
                      <c:pt idx="201">
                        <c:v>45858</c:v>
                      </c:pt>
                      <c:pt idx="202">
                        <c:v>45859</c:v>
                      </c:pt>
                      <c:pt idx="203">
                        <c:v>45860</c:v>
                      </c:pt>
                      <c:pt idx="204">
                        <c:v>45861</c:v>
                      </c:pt>
                      <c:pt idx="205">
                        <c:v>45862</c:v>
                      </c:pt>
                      <c:pt idx="206">
                        <c:v>45863</c:v>
                      </c:pt>
                      <c:pt idx="207">
                        <c:v>45864</c:v>
                      </c:pt>
                      <c:pt idx="208">
                        <c:v>45865</c:v>
                      </c:pt>
                      <c:pt idx="209">
                        <c:v>45866</c:v>
                      </c:pt>
                      <c:pt idx="210">
                        <c:v>45867</c:v>
                      </c:pt>
                      <c:pt idx="211">
                        <c:v>45868</c:v>
                      </c:pt>
                      <c:pt idx="212">
                        <c:v>45869</c:v>
                      </c:pt>
                      <c:pt idx="213">
                        <c:v>45870</c:v>
                      </c:pt>
                      <c:pt idx="214">
                        <c:v>45871</c:v>
                      </c:pt>
                      <c:pt idx="215">
                        <c:v>45872</c:v>
                      </c:pt>
                      <c:pt idx="216">
                        <c:v>45873</c:v>
                      </c:pt>
                      <c:pt idx="217">
                        <c:v>45874</c:v>
                      </c:pt>
                      <c:pt idx="218">
                        <c:v>45875</c:v>
                      </c:pt>
                      <c:pt idx="219">
                        <c:v>45876</c:v>
                      </c:pt>
                      <c:pt idx="220">
                        <c:v>45877</c:v>
                      </c:pt>
                      <c:pt idx="221">
                        <c:v>45878</c:v>
                      </c:pt>
                      <c:pt idx="222">
                        <c:v>45879</c:v>
                      </c:pt>
                      <c:pt idx="223">
                        <c:v>45880</c:v>
                      </c:pt>
                      <c:pt idx="224">
                        <c:v>45881</c:v>
                      </c:pt>
                      <c:pt idx="225">
                        <c:v>45882</c:v>
                      </c:pt>
                      <c:pt idx="226">
                        <c:v>45883</c:v>
                      </c:pt>
                      <c:pt idx="227">
                        <c:v>45884</c:v>
                      </c:pt>
                      <c:pt idx="228">
                        <c:v>45885</c:v>
                      </c:pt>
                      <c:pt idx="229">
                        <c:v>45886</c:v>
                      </c:pt>
                      <c:pt idx="230">
                        <c:v>45887</c:v>
                      </c:pt>
                      <c:pt idx="231">
                        <c:v>45888</c:v>
                      </c:pt>
                      <c:pt idx="232">
                        <c:v>45889</c:v>
                      </c:pt>
                      <c:pt idx="233">
                        <c:v>45890</c:v>
                      </c:pt>
                      <c:pt idx="234">
                        <c:v>45891</c:v>
                      </c:pt>
                      <c:pt idx="235">
                        <c:v>45892</c:v>
                      </c:pt>
                      <c:pt idx="236">
                        <c:v>45893</c:v>
                      </c:pt>
                      <c:pt idx="237">
                        <c:v>45894</c:v>
                      </c:pt>
                      <c:pt idx="238">
                        <c:v>45895</c:v>
                      </c:pt>
                      <c:pt idx="239">
                        <c:v>45896</c:v>
                      </c:pt>
                      <c:pt idx="240">
                        <c:v>45897</c:v>
                      </c:pt>
                      <c:pt idx="241">
                        <c:v>45898</c:v>
                      </c:pt>
                      <c:pt idx="242">
                        <c:v>45899</c:v>
                      </c:pt>
                      <c:pt idx="243">
                        <c:v>45900</c:v>
                      </c:pt>
                      <c:pt idx="244">
                        <c:v>45901</c:v>
                      </c:pt>
                      <c:pt idx="245">
                        <c:v>45902</c:v>
                      </c:pt>
                      <c:pt idx="246">
                        <c:v>45903</c:v>
                      </c:pt>
                      <c:pt idx="247">
                        <c:v>45904</c:v>
                      </c:pt>
                      <c:pt idx="248">
                        <c:v>45905</c:v>
                      </c:pt>
                      <c:pt idx="249">
                        <c:v>45906</c:v>
                      </c:pt>
                      <c:pt idx="250">
                        <c:v>45907</c:v>
                      </c:pt>
                      <c:pt idx="251">
                        <c:v>45908</c:v>
                      </c:pt>
                      <c:pt idx="252">
                        <c:v>45909</c:v>
                      </c:pt>
                      <c:pt idx="253">
                        <c:v>45910</c:v>
                      </c:pt>
                      <c:pt idx="254">
                        <c:v>45911</c:v>
                      </c:pt>
                      <c:pt idx="255">
                        <c:v>45912</c:v>
                      </c:pt>
                      <c:pt idx="256">
                        <c:v>45913</c:v>
                      </c:pt>
                      <c:pt idx="257">
                        <c:v>45914</c:v>
                      </c:pt>
                      <c:pt idx="258">
                        <c:v>45915</c:v>
                      </c:pt>
                      <c:pt idx="259">
                        <c:v>45916</c:v>
                      </c:pt>
                      <c:pt idx="260">
                        <c:v>45917</c:v>
                      </c:pt>
                      <c:pt idx="261">
                        <c:v>45918</c:v>
                      </c:pt>
                      <c:pt idx="262">
                        <c:v>45919</c:v>
                      </c:pt>
                      <c:pt idx="263">
                        <c:v>45920</c:v>
                      </c:pt>
                      <c:pt idx="264">
                        <c:v>45921</c:v>
                      </c:pt>
                      <c:pt idx="265">
                        <c:v>45922</c:v>
                      </c:pt>
                      <c:pt idx="266">
                        <c:v>45923</c:v>
                      </c:pt>
                      <c:pt idx="267">
                        <c:v>45924</c:v>
                      </c:pt>
                      <c:pt idx="268">
                        <c:v>45925</c:v>
                      </c:pt>
                      <c:pt idx="269">
                        <c:v>45926</c:v>
                      </c:pt>
                      <c:pt idx="270">
                        <c:v>45927</c:v>
                      </c:pt>
                      <c:pt idx="271">
                        <c:v>45928</c:v>
                      </c:pt>
                      <c:pt idx="272">
                        <c:v>45929</c:v>
                      </c:pt>
                      <c:pt idx="273">
                        <c:v>45930</c:v>
                      </c:pt>
                      <c:pt idx="274">
                        <c:v>45931</c:v>
                      </c:pt>
                      <c:pt idx="275">
                        <c:v>45932</c:v>
                      </c:pt>
                      <c:pt idx="276">
                        <c:v>45933</c:v>
                      </c:pt>
                      <c:pt idx="277">
                        <c:v>45934</c:v>
                      </c:pt>
                      <c:pt idx="278">
                        <c:v>45935</c:v>
                      </c:pt>
                      <c:pt idx="279">
                        <c:v>45936</c:v>
                      </c:pt>
                      <c:pt idx="280">
                        <c:v>45937</c:v>
                      </c:pt>
                      <c:pt idx="281">
                        <c:v>45938</c:v>
                      </c:pt>
                      <c:pt idx="282">
                        <c:v>45939</c:v>
                      </c:pt>
                      <c:pt idx="283">
                        <c:v>45940</c:v>
                      </c:pt>
                      <c:pt idx="284">
                        <c:v>45941</c:v>
                      </c:pt>
                      <c:pt idx="285">
                        <c:v>45942</c:v>
                      </c:pt>
                      <c:pt idx="286">
                        <c:v>45943</c:v>
                      </c:pt>
                      <c:pt idx="287">
                        <c:v>45944</c:v>
                      </c:pt>
                      <c:pt idx="288">
                        <c:v>45945</c:v>
                      </c:pt>
                      <c:pt idx="289">
                        <c:v>45946</c:v>
                      </c:pt>
                      <c:pt idx="290">
                        <c:v>45947</c:v>
                      </c:pt>
                      <c:pt idx="291">
                        <c:v>45948</c:v>
                      </c:pt>
                      <c:pt idx="292">
                        <c:v>45949</c:v>
                      </c:pt>
                      <c:pt idx="293">
                        <c:v>45950</c:v>
                      </c:pt>
                      <c:pt idx="294">
                        <c:v>45951</c:v>
                      </c:pt>
                      <c:pt idx="295">
                        <c:v>45952</c:v>
                      </c:pt>
                      <c:pt idx="296">
                        <c:v>45953</c:v>
                      </c:pt>
                      <c:pt idx="297">
                        <c:v>45954</c:v>
                      </c:pt>
                      <c:pt idx="298">
                        <c:v>45955</c:v>
                      </c:pt>
                      <c:pt idx="299">
                        <c:v>45956</c:v>
                      </c:pt>
                      <c:pt idx="300">
                        <c:v>45957</c:v>
                      </c:pt>
                      <c:pt idx="301">
                        <c:v>45958</c:v>
                      </c:pt>
                      <c:pt idx="302">
                        <c:v>45959</c:v>
                      </c:pt>
                      <c:pt idx="303">
                        <c:v>45960</c:v>
                      </c:pt>
                      <c:pt idx="304">
                        <c:v>45961</c:v>
                      </c:pt>
                      <c:pt idx="305">
                        <c:v>45962</c:v>
                      </c:pt>
                      <c:pt idx="306">
                        <c:v>45963</c:v>
                      </c:pt>
                      <c:pt idx="307">
                        <c:v>45964</c:v>
                      </c:pt>
                      <c:pt idx="308">
                        <c:v>45965</c:v>
                      </c:pt>
                      <c:pt idx="309">
                        <c:v>45966</c:v>
                      </c:pt>
                      <c:pt idx="310">
                        <c:v>45967</c:v>
                      </c:pt>
                      <c:pt idx="311">
                        <c:v>45968</c:v>
                      </c:pt>
                      <c:pt idx="312">
                        <c:v>45969</c:v>
                      </c:pt>
                      <c:pt idx="313">
                        <c:v>45970</c:v>
                      </c:pt>
                      <c:pt idx="314">
                        <c:v>45971</c:v>
                      </c:pt>
                      <c:pt idx="315">
                        <c:v>45972</c:v>
                      </c:pt>
                      <c:pt idx="316">
                        <c:v>45973</c:v>
                      </c:pt>
                      <c:pt idx="317">
                        <c:v>45974</c:v>
                      </c:pt>
                      <c:pt idx="318">
                        <c:v>45975</c:v>
                      </c:pt>
                      <c:pt idx="319">
                        <c:v>45976</c:v>
                      </c:pt>
                      <c:pt idx="320">
                        <c:v>45977</c:v>
                      </c:pt>
                      <c:pt idx="321">
                        <c:v>45978</c:v>
                      </c:pt>
                      <c:pt idx="322">
                        <c:v>45979</c:v>
                      </c:pt>
                      <c:pt idx="323">
                        <c:v>45980</c:v>
                      </c:pt>
                      <c:pt idx="324">
                        <c:v>45981</c:v>
                      </c:pt>
                      <c:pt idx="325">
                        <c:v>45982</c:v>
                      </c:pt>
                      <c:pt idx="326">
                        <c:v>45983</c:v>
                      </c:pt>
                      <c:pt idx="327">
                        <c:v>45984</c:v>
                      </c:pt>
                      <c:pt idx="328">
                        <c:v>45985</c:v>
                      </c:pt>
                      <c:pt idx="329">
                        <c:v>45986</c:v>
                      </c:pt>
                      <c:pt idx="330">
                        <c:v>45987</c:v>
                      </c:pt>
                      <c:pt idx="331">
                        <c:v>45988</c:v>
                      </c:pt>
                      <c:pt idx="332">
                        <c:v>45989</c:v>
                      </c:pt>
                      <c:pt idx="333">
                        <c:v>45990</c:v>
                      </c:pt>
                      <c:pt idx="334">
                        <c:v>45991</c:v>
                      </c:pt>
                      <c:pt idx="335">
                        <c:v>45992</c:v>
                      </c:pt>
                      <c:pt idx="336">
                        <c:v>45993</c:v>
                      </c:pt>
                      <c:pt idx="337">
                        <c:v>45994</c:v>
                      </c:pt>
                      <c:pt idx="338">
                        <c:v>45995</c:v>
                      </c:pt>
                      <c:pt idx="339">
                        <c:v>45996</c:v>
                      </c:pt>
                      <c:pt idx="340">
                        <c:v>45997</c:v>
                      </c:pt>
                      <c:pt idx="341">
                        <c:v>45998</c:v>
                      </c:pt>
                      <c:pt idx="342">
                        <c:v>45999</c:v>
                      </c:pt>
                      <c:pt idx="343">
                        <c:v>46000</c:v>
                      </c:pt>
                      <c:pt idx="344">
                        <c:v>46001</c:v>
                      </c:pt>
                      <c:pt idx="345">
                        <c:v>46002</c:v>
                      </c:pt>
                      <c:pt idx="346">
                        <c:v>46003</c:v>
                      </c:pt>
                      <c:pt idx="347">
                        <c:v>46004</c:v>
                      </c:pt>
                      <c:pt idx="348">
                        <c:v>46005</c:v>
                      </c:pt>
                      <c:pt idx="349">
                        <c:v>46006</c:v>
                      </c:pt>
                      <c:pt idx="350">
                        <c:v>46007</c:v>
                      </c:pt>
                      <c:pt idx="351">
                        <c:v>46008</c:v>
                      </c:pt>
                      <c:pt idx="352">
                        <c:v>46009</c:v>
                      </c:pt>
                      <c:pt idx="353">
                        <c:v>46010</c:v>
                      </c:pt>
                      <c:pt idx="354">
                        <c:v>46011</c:v>
                      </c:pt>
                      <c:pt idx="355">
                        <c:v>46012</c:v>
                      </c:pt>
                      <c:pt idx="356">
                        <c:v>46013</c:v>
                      </c:pt>
                      <c:pt idx="357">
                        <c:v>46014</c:v>
                      </c:pt>
                      <c:pt idx="358">
                        <c:v>46015</c:v>
                      </c:pt>
                      <c:pt idx="359">
                        <c:v>46016</c:v>
                      </c:pt>
                      <c:pt idx="360">
                        <c:v>46017</c:v>
                      </c:pt>
                      <c:pt idx="361">
                        <c:v>46018</c:v>
                      </c:pt>
                      <c:pt idx="362">
                        <c:v>46019</c:v>
                      </c:pt>
                      <c:pt idx="363">
                        <c:v>46020</c:v>
                      </c:pt>
                      <c:pt idx="364">
                        <c:v>46021</c:v>
                      </c:pt>
                      <c:pt idx="365">
                        <c:v>46022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'Daily Running Totals'!$P$2:$P$367</c15:sqref>
                        </c15:formulaRef>
                      </c:ext>
                    </c:extLst>
                    <c:numCache>
                      <c:formatCode>0.0</c:formatCode>
                      <c:ptCount val="366"/>
                      <c:pt idx="0">
                        <c:v>14.628443730641138</c:v>
                      </c:pt>
                      <c:pt idx="1">
                        <c:v>5.6284437306411377</c:v>
                      </c:pt>
                      <c:pt idx="2">
                        <c:v>-2.1381534741632837</c:v>
                      </c:pt>
                      <c:pt idx="3">
                        <c:v>-9</c:v>
                      </c:pt>
                      <c:pt idx="4">
                        <c:v>-6.7023842726647853</c:v>
                      </c:pt>
                      <c:pt idx="5">
                        <c:v>-8.2683020988106737</c:v>
                      </c:pt>
                      <c:pt idx="6">
                        <c:v>-9</c:v>
                      </c:pt>
                      <c:pt idx="7">
                        <c:v>-9</c:v>
                      </c:pt>
                      <c:pt idx="8">
                        <c:v>-9</c:v>
                      </c:pt>
                      <c:pt idx="9">
                        <c:v>-6.5099204085767335</c:v>
                      </c:pt>
                      <c:pt idx="10">
                        <c:v>-8.1818116027861851</c:v>
                      </c:pt>
                      <c:pt idx="11">
                        <c:v>-7.8553387845307601</c:v>
                      </c:pt>
                      <c:pt idx="12">
                        <c:v>-7.1447747491300184</c:v>
                      </c:pt>
                      <c:pt idx="13">
                        <c:v>-1.4240971416235055</c:v>
                      </c:pt>
                      <c:pt idx="14">
                        <c:v>15.455564188957208</c:v>
                      </c:pt>
                      <c:pt idx="15">
                        <c:v>8.9731638394295974</c:v>
                      </c:pt>
                      <c:pt idx="16">
                        <c:v>-2.6836160570402612E-2</c:v>
                      </c:pt>
                      <c:pt idx="17">
                        <c:v>-9</c:v>
                      </c:pt>
                      <c:pt idx="18">
                        <c:v>-1.8446045476198307</c:v>
                      </c:pt>
                      <c:pt idx="19">
                        <c:v>-2.430684170722972</c:v>
                      </c:pt>
                      <c:pt idx="20">
                        <c:v>-8.3389099800959237</c:v>
                      </c:pt>
                      <c:pt idx="21">
                        <c:v>0.73794505655765263</c:v>
                      </c:pt>
                      <c:pt idx="22">
                        <c:v>-7.141419677138332</c:v>
                      </c:pt>
                      <c:pt idx="23">
                        <c:v>-0.43483776032925725</c:v>
                      </c:pt>
                      <c:pt idx="24">
                        <c:v>-2.8576984012126943</c:v>
                      </c:pt>
                      <c:pt idx="25">
                        <c:v>21.857977387905034</c:v>
                      </c:pt>
                      <c:pt idx="26">
                        <c:v>15.294865625649592</c:v>
                      </c:pt>
                      <c:pt idx="27">
                        <c:v>7.497739681675931</c:v>
                      </c:pt>
                      <c:pt idx="28">
                        <c:v>0.71699271462847491</c:v>
                      </c:pt>
                      <c:pt idx="29">
                        <c:v>-6.8785368143768189</c:v>
                      </c:pt>
                      <c:pt idx="30">
                        <c:v>34.221207296848213</c:v>
                      </c:pt>
                      <c:pt idx="31">
                        <c:v>30.555889327526003</c:v>
                      </c:pt>
                      <c:pt idx="32">
                        <c:v>22.232921511232764</c:v>
                      </c:pt>
                      <c:pt idx="33">
                        <c:v>13.232921511232764</c:v>
                      </c:pt>
                      <c:pt idx="34">
                        <c:v>5.1603272480516722</c:v>
                      </c:pt>
                      <c:pt idx="35">
                        <c:v>-3.5563741545193803</c:v>
                      </c:pt>
                      <c:pt idx="36">
                        <c:v>1.4685181421041413</c:v>
                      </c:pt>
                      <c:pt idx="37">
                        <c:v>9.2558593815564087</c:v>
                      </c:pt>
                      <c:pt idx="38">
                        <c:v>8.3383211088179507</c:v>
                      </c:pt>
                      <c:pt idx="39">
                        <c:v>25.106965062618052</c:v>
                      </c:pt>
                      <c:pt idx="40">
                        <c:v>16.106965062618052</c:v>
                      </c:pt>
                      <c:pt idx="41">
                        <c:v>11.959949393570213</c:v>
                      </c:pt>
                      <c:pt idx="42">
                        <c:v>5.7281313416359634</c:v>
                      </c:pt>
                      <c:pt idx="43">
                        <c:v>-1.1999503366651396</c:v>
                      </c:pt>
                      <c:pt idx="44">
                        <c:v>-5.4973505544662604</c:v>
                      </c:pt>
                      <c:pt idx="45">
                        <c:v>-2.4998934155702592</c:v>
                      </c:pt>
                      <c:pt idx="46">
                        <c:v>1.4053128629922789</c:v>
                      </c:pt>
                      <c:pt idx="47">
                        <c:v>-7.5946871370077211</c:v>
                      </c:pt>
                      <c:pt idx="48">
                        <c:v>-9</c:v>
                      </c:pt>
                      <c:pt idx="49">
                        <c:v>-7.8607710631191736</c:v>
                      </c:pt>
                      <c:pt idx="50">
                        <c:v>-2.7627910727262579</c:v>
                      </c:pt>
                      <c:pt idx="51">
                        <c:v>-5.9596697947383035</c:v>
                      </c:pt>
                      <c:pt idx="52">
                        <c:v>-5.2371069458127035</c:v>
                      </c:pt>
                      <c:pt idx="53">
                        <c:v>-6.8067560291290299</c:v>
                      </c:pt>
                      <c:pt idx="54">
                        <c:v>-5.0054207441210821</c:v>
                      </c:pt>
                      <c:pt idx="55">
                        <c:v>11.737026311159099</c:v>
                      </c:pt>
                      <c:pt idx="56">
                        <c:v>29.10645414948457</c:v>
                      </c:pt>
                      <c:pt idx="57">
                        <c:v>50</c:v>
                      </c:pt>
                      <c:pt idx="58">
                        <c:v>50</c:v>
                      </c:pt>
                      <c:pt idx="59">
                        <c:v>50</c:v>
                      </c:pt>
                      <c:pt idx="60">
                        <c:v>41.735806544497606</c:v>
                      </c:pt>
                      <c:pt idx="61">
                        <c:v>50</c:v>
                      </c:pt>
                      <c:pt idx="62">
                        <c:v>50</c:v>
                      </c:pt>
                      <c:pt idx="63">
                        <c:v>45.356705986559383</c:v>
                      </c:pt>
                      <c:pt idx="64">
                        <c:v>37.672884158566589</c:v>
                      </c:pt>
                      <c:pt idx="65">
                        <c:v>50</c:v>
                      </c:pt>
                      <c:pt idx="66">
                        <c:v>50</c:v>
                      </c:pt>
                      <c:pt idx="67">
                        <c:v>50</c:v>
                      </c:pt>
                      <c:pt idx="68">
                        <c:v>50</c:v>
                      </c:pt>
                      <c:pt idx="69">
                        <c:v>47.208960400819763</c:v>
                      </c:pt>
                      <c:pt idx="70">
                        <c:v>50</c:v>
                      </c:pt>
                      <c:pt idx="71">
                        <c:v>50</c:v>
                      </c:pt>
                      <c:pt idx="72">
                        <c:v>50</c:v>
                      </c:pt>
                      <c:pt idx="73">
                        <c:v>50</c:v>
                      </c:pt>
                      <c:pt idx="74">
                        <c:v>50</c:v>
                      </c:pt>
                      <c:pt idx="75">
                        <c:v>50</c:v>
                      </c:pt>
                      <c:pt idx="76">
                        <c:v>50</c:v>
                      </c:pt>
                      <c:pt idx="77">
                        <c:v>50</c:v>
                      </c:pt>
                      <c:pt idx="78">
                        <c:v>43.977641018033026</c:v>
                      </c:pt>
                      <c:pt idx="79">
                        <c:v>50</c:v>
                      </c:pt>
                      <c:pt idx="80">
                        <c:v>50</c:v>
                      </c:pt>
                      <c:pt idx="81">
                        <c:v>50</c:v>
                      </c:pt>
                      <c:pt idx="82">
                        <c:v>50</c:v>
                      </c:pt>
                      <c:pt idx="83">
                        <c:v>48.300527977943418</c:v>
                      </c:pt>
                      <c:pt idx="84">
                        <c:v>41.744438325166698</c:v>
                      </c:pt>
                      <c:pt idx="85">
                        <c:v>43.134697055816645</c:v>
                      </c:pt>
                      <c:pt idx="86">
                        <c:v>50</c:v>
                      </c:pt>
                      <c:pt idx="87">
                        <c:v>50</c:v>
                      </c:pt>
                      <c:pt idx="88">
                        <c:v>50</c:v>
                      </c:pt>
                      <c:pt idx="89">
                        <c:v>50</c:v>
                      </c:pt>
                      <c:pt idx="90">
                        <c:v>50</c:v>
                      </c:pt>
                      <c:pt idx="91">
                        <c:v>50</c:v>
                      </c:pt>
                      <c:pt idx="92">
                        <c:v>50</c:v>
                      </c:pt>
                      <c:pt idx="93">
                        <c:v>48.853106492161743</c:v>
                      </c:pt>
                      <c:pt idx="94">
                        <c:v>39.853106492161743</c:v>
                      </c:pt>
                      <c:pt idx="95">
                        <c:v>31.02342363189905</c:v>
                      </c:pt>
                      <c:pt idx="96">
                        <c:v>23.858166587017465</c:v>
                      </c:pt>
                      <c:pt idx="97">
                        <c:v>30.577641099356072</c:v>
                      </c:pt>
                      <c:pt idx="98">
                        <c:v>31.050282652042757</c:v>
                      </c:pt>
                      <c:pt idx="99">
                        <c:v>30.256115837357886</c:v>
                      </c:pt>
                      <c:pt idx="100">
                        <c:v>33.774454757235887</c:v>
                      </c:pt>
                      <c:pt idx="101">
                        <c:v>31.975045528076532</c:v>
                      </c:pt>
                      <c:pt idx="102">
                        <c:v>31.966134299896595</c:v>
                      </c:pt>
                      <c:pt idx="103">
                        <c:v>50</c:v>
                      </c:pt>
                      <c:pt idx="104">
                        <c:v>50</c:v>
                      </c:pt>
                      <c:pt idx="105">
                        <c:v>50</c:v>
                      </c:pt>
                      <c:pt idx="106">
                        <c:v>49.556729834079739</c:v>
                      </c:pt>
                      <c:pt idx="107">
                        <c:v>50</c:v>
                      </c:pt>
                      <c:pt idx="108">
                        <c:v>44.406640862822535</c:v>
                      </c:pt>
                      <c:pt idx="109">
                        <c:v>42.159428486227988</c:v>
                      </c:pt>
                      <c:pt idx="110">
                        <c:v>39.376726401448245</c:v>
                      </c:pt>
                      <c:pt idx="111">
                        <c:v>50</c:v>
                      </c:pt>
                      <c:pt idx="112">
                        <c:v>41.437039573527869</c:v>
                      </c:pt>
                      <c:pt idx="113">
                        <c:v>32.437039573527869</c:v>
                      </c:pt>
                      <c:pt idx="114">
                        <c:v>50</c:v>
                      </c:pt>
                      <c:pt idx="115">
                        <c:v>50</c:v>
                      </c:pt>
                      <c:pt idx="116">
                        <c:v>43.886628746986382</c:v>
                      </c:pt>
                      <c:pt idx="117">
                        <c:v>35.656158539354792</c:v>
                      </c:pt>
                      <c:pt idx="118">
                        <c:v>32.743155357539635</c:v>
                      </c:pt>
                      <c:pt idx="119">
                        <c:v>24.673048115000107</c:v>
                      </c:pt>
                      <c:pt idx="120">
                        <c:v>50</c:v>
                      </c:pt>
                      <c:pt idx="121">
                        <c:v>50</c:v>
                      </c:pt>
                      <c:pt idx="122">
                        <c:v>41</c:v>
                      </c:pt>
                      <c:pt idx="123">
                        <c:v>32</c:v>
                      </c:pt>
                      <c:pt idx="124">
                        <c:v>24.61471545949578</c:v>
                      </c:pt>
                      <c:pt idx="125">
                        <c:v>33.977741055637495</c:v>
                      </c:pt>
                      <c:pt idx="126">
                        <c:v>50</c:v>
                      </c:pt>
                      <c:pt idx="127">
                        <c:v>41.938602735921741</c:v>
                      </c:pt>
                      <c:pt idx="128">
                        <c:v>36.46311362706124</c:v>
                      </c:pt>
                      <c:pt idx="129">
                        <c:v>31.255399711653581</c:v>
                      </c:pt>
                      <c:pt idx="130">
                        <c:v>23.040502229630938</c:v>
                      </c:pt>
                      <c:pt idx="131">
                        <c:v>39.120145767629026</c:v>
                      </c:pt>
                      <c:pt idx="132">
                        <c:v>50</c:v>
                      </c:pt>
                      <c:pt idx="133">
                        <c:v>50</c:v>
                      </c:pt>
                      <c:pt idx="134">
                        <c:v>48.544003925919533</c:v>
                      </c:pt>
                      <c:pt idx="135">
                        <c:v>50</c:v>
                      </c:pt>
                      <c:pt idx="136">
                        <c:v>50</c:v>
                      </c:pt>
                      <c:pt idx="137">
                        <c:v>50</c:v>
                      </c:pt>
                      <c:pt idx="138">
                        <c:v>50</c:v>
                      </c:pt>
                      <c:pt idx="139">
                        <c:v>47.926035053133951</c:v>
                      </c:pt>
                      <c:pt idx="140">
                        <c:v>50</c:v>
                      </c:pt>
                      <c:pt idx="141">
                        <c:v>41</c:v>
                      </c:pt>
                      <c:pt idx="142">
                        <c:v>32.353108839988707</c:v>
                      </c:pt>
                      <c:pt idx="143">
                        <c:v>38.478169442415208</c:v>
                      </c:pt>
                      <c:pt idx="144">
                        <c:v>40.074066420197454</c:v>
                      </c:pt>
                      <c:pt idx="145">
                        <c:v>50</c:v>
                      </c:pt>
                      <c:pt idx="146">
                        <c:v>50</c:v>
                      </c:pt>
                      <c:pt idx="147">
                        <c:v>50</c:v>
                      </c:pt>
                      <c:pt idx="148">
                        <c:v>41</c:v>
                      </c:pt>
                      <c:pt idx="149">
                        <c:v>43.002803958654404</c:v>
                      </c:pt>
                      <c:pt idx="150">
                        <c:v>34.002803958654404</c:v>
                      </c:pt>
                      <c:pt idx="151">
                        <c:v>26.732385688424099</c:v>
                      </c:pt>
                      <c:pt idx="152">
                        <c:v>17.732385688424099</c:v>
                      </c:pt>
                      <c:pt idx="153">
                        <c:v>23.17154823601237</c:v>
                      </c:pt>
                      <c:pt idx="154">
                        <c:v>19.073393783867264</c:v>
                      </c:pt>
                      <c:pt idx="155">
                        <c:v>40.828568508922871</c:v>
                      </c:pt>
                      <c:pt idx="156">
                        <c:v>31.871340753398652</c:v>
                      </c:pt>
                      <c:pt idx="157">
                        <c:v>29.489293159209005</c:v>
                      </c:pt>
                      <c:pt idx="158">
                        <c:v>21.270266135223025</c:v>
                      </c:pt>
                      <c:pt idx="159">
                        <c:v>13.443635324798338</c:v>
                      </c:pt>
                      <c:pt idx="160">
                        <c:v>22.138699237666785</c:v>
                      </c:pt>
                      <c:pt idx="161">
                        <c:v>50</c:v>
                      </c:pt>
                      <c:pt idx="162">
                        <c:v>45.573132781088347</c:v>
                      </c:pt>
                      <c:pt idx="163">
                        <c:v>50</c:v>
                      </c:pt>
                      <c:pt idx="164">
                        <c:v>42.008665840104221</c:v>
                      </c:pt>
                      <c:pt idx="165">
                        <c:v>33.471096593663091</c:v>
                      </c:pt>
                      <c:pt idx="166">
                        <c:v>24.471096593663091</c:v>
                      </c:pt>
                      <c:pt idx="167">
                        <c:v>15.471096593663091</c:v>
                      </c:pt>
                      <c:pt idx="168">
                        <c:v>6.4710965936630913</c:v>
                      </c:pt>
                      <c:pt idx="169">
                        <c:v>-0.60427525512875224</c:v>
                      </c:pt>
                      <c:pt idx="170">
                        <c:v>4.5044042766094137</c:v>
                      </c:pt>
                      <c:pt idx="171">
                        <c:v>28.085210627317352</c:v>
                      </c:pt>
                      <c:pt idx="172">
                        <c:v>24.203682757615951</c:v>
                      </c:pt>
                      <c:pt idx="173">
                        <c:v>29.963747946023808</c:v>
                      </c:pt>
                      <c:pt idx="174">
                        <c:v>25.419201126694531</c:v>
                      </c:pt>
                      <c:pt idx="175">
                        <c:v>22.32966676354393</c:v>
                      </c:pt>
                      <c:pt idx="176">
                        <c:v>24.430368736982192</c:v>
                      </c:pt>
                      <c:pt idx="177">
                        <c:v>31.715534176826303</c:v>
                      </c:pt>
                      <c:pt idx="178">
                        <c:v>22.715534176826303</c:v>
                      </c:pt>
                      <c:pt idx="179">
                        <c:v>13.715534176826303</c:v>
                      </c:pt>
                      <c:pt idx="180">
                        <c:v>8.9338268378375183</c:v>
                      </c:pt>
                      <c:pt idx="181">
                        <c:v>4.6176711720226331</c:v>
                      </c:pt>
                      <c:pt idx="182">
                        <c:v>-3.5515960735829557</c:v>
                      </c:pt>
                      <c:pt idx="183">
                        <c:v>-3.7914190015196816</c:v>
                      </c:pt>
                      <c:pt idx="184">
                        <c:v>-5.0309361460804949</c:v>
                      </c:pt>
                      <c:pt idx="185">
                        <c:v>15.875954110622352</c:v>
                      </c:pt>
                      <c:pt idx="186">
                        <c:v>13.960568481087623</c:v>
                      </c:pt>
                      <c:pt idx="187">
                        <c:v>9.6033407449721615</c:v>
                      </c:pt>
                      <c:pt idx="188">
                        <c:v>6.434669710993699</c:v>
                      </c:pt>
                      <c:pt idx="189">
                        <c:v>28.181016327738583</c:v>
                      </c:pt>
                      <c:pt idx="190">
                        <c:v>50</c:v>
                      </c:pt>
                      <c:pt idx="191">
                        <c:v>44.097102248966685</c:v>
                      </c:pt>
                      <c:pt idx="192">
                        <c:v>36.333990358859289</c:v>
                      </c:pt>
                      <c:pt idx="193">
                        <c:v>50</c:v>
                      </c:pt>
                      <c:pt idx="194">
                        <c:v>50</c:v>
                      </c:pt>
                      <c:pt idx="195">
                        <c:v>50</c:v>
                      </c:pt>
                      <c:pt idx="196">
                        <c:v>41.30148258578032</c:v>
                      </c:pt>
                      <c:pt idx="197">
                        <c:v>35.934491224996734</c:v>
                      </c:pt>
                      <c:pt idx="198">
                        <c:v>50</c:v>
                      </c:pt>
                      <c:pt idx="199">
                        <c:v>50</c:v>
                      </c:pt>
                      <c:pt idx="200">
                        <c:v>44.17294419437647</c:v>
                      </c:pt>
                      <c:pt idx="201">
                        <c:v>41.393658837974073</c:v>
                      </c:pt>
                      <c:pt idx="202">
                        <c:v>34.194754958450794</c:v>
                      </c:pt>
                      <c:pt idx="203">
                        <c:v>25.194754958450794</c:v>
                      </c:pt>
                      <c:pt idx="204">
                        <c:v>16.5096297493577</c:v>
                      </c:pt>
                      <c:pt idx="205">
                        <c:v>9.0315885859727842</c:v>
                      </c:pt>
                      <c:pt idx="206">
                        <c:v>18.871663827300033</c:v>
                      </c:pt>
                      <c:pt idx="207">
                        <c:v>26.882412496208982</c:v>
                      </c:pt>
                      <c:pt idx="208">
                        <c:v>31.11740583598597</c:v>
                      </c:pt>
                      <c:pt idx="209">
                        <c:v>26.541157935559578</c:v>
                      </c:pt>
                      <c:pt idx="210">
                        <c:v>17.541157935559578</c:v>
                      </c:pt>
                      <c:pt idx="211">
                        <c:v>10.994372622221533</c:v>
                      </c:pt>
                      <c:pt idx="212">
                        <c:v>2.1625649073438815</c:v>
                      </c:pt>
                      <c:pt idx="213">
                        <c:v>-1.6859304997606106</c:v>
                      </c:pt>
                      <c:pt idx="214">
                        <c:v>-1.0241830605268598</c:v>
                      </c:pt>
                      <c:pt idx="215">
                        <c:v>-3.6517030200362282</c:v>
                      </c:pt>
                      <c:pt idx="216">
                        <c:v>-4.2167677947878959</c:v>
                      </c:pt>
                      <c:pt idx="217">
                        <c:v>2.1055988752841834</c:v>
                      </c:pt>
                      <c:pt idx="218">
                        <c:v>11.561120789050914</c:v>
                      </c:pt>
                      <c:pt idx="219">
                        <c:v>3.4582223463802109</c:v>
                      </c:pt>
                      <c:pt idx="220">
                        <c:v>-5.5417776536197891</c:v>
                      </c:pt>
                      <c:pt idx="221">
                        <c:v>-4.0607473120093456</c:v>
                      </c:pt>
                      <c:pt idx="222">
                        <c:v>11.451867309808627</c:v>
                      </c:pt>
                      <c:pt idx="223">
                        <c:v>50</c:v>
                      </c:pt>
                      <c:pt idx="224">
                        <c:v>42.529230761677013</c:v>
                      </c:pt>
                      <c:pt idx="225">
                        <c:v>33.529230761677013</c:v>
                      </c:pt>
                      <c:pt idx="226">
                        <c:v>24.529230761677013</c:v>
                      </c:pt>
                      <c:pt idx="227">
                        <c:v>22.359186870604731</c:v>
                      </c:pt>
                      <c:pt idx="228">
                        <c:v>13.476382211260475</c:v>
                      </c:pt>
                      <c:pt idx="229">
                        <c:v>4.6629354475252107</c:v>
                      </c:pt>
                      <c:pt idx="230">
                        <c:v>-3.9115634168870983</c:v>
                      </c:pt>
                      <c:pt idx="231">
                        <c:v>-8.8208615500666205</c:v>
                      </c:pt>
                      <c:pt idx="232">
                        <c:v>9.0635812747477296</c:v>
                      </c:pt>
                      <c:pt idx="233">
                        <c:v>6.4172868901489917</c:v>
                      </c:pt>
                      <c:pt idx="234">
                        <c:v>-2.3423068031297394</c:v>
                      </c:pt>
                      <c:pt idx="235">
                        <c:v>-9</c:v>
                      </c:pt>
                      <c:pt idx="236">
                        <c:v>-9</c:v>
                      </c:pt>
                      <c:pt idx="237">
                        <c:v>-9</c:v>
                      </c:pt>
                      <c:pt idx="238">
                        <c:v>-9</c:v>
                      </c:pt>
                      <c:pt idx="239">
                        <c:v>-9</c:v>
                      </c:pt>
                      <c:pt idx="240">
                        <c:v>-9</c:v>
                      </c:pt>
                      <c:pt idx="241">
                        <c:v>4.7198886144160408</c:v>
                      </c:pt>
                      <c:pt idx="242">
                        <c:v>14.985968495607276</c:v>
                      </c:pt>
                      <c:pt idx="243">
                        <c:v>5.9859684956072758</c:v>
                      </c:pt>
                      <c:pt idx="244">
                        <c:v>-3.0140315043927242</c:v>
                      </c:pt>
                      <c:pt idx="245">
                        <c:v>-9</c:v>
                      </c:pt>
                      <c:pt idx="246">
                        <c:v>-5.024075254797939</c:v>
                      </c:pt>
                      <c:pt idx="247">
                        <c:v>-7.22166727557779</c:v>
                      </c:pt>
                      <c:pt idx="248">
                        <c:v>-9</c:v>
                      </c:pt>
                      <c:pt idx="249">
                        <c:v>-8.3023236568272107</c:v>
                      </c:pt>
                      <c:pt idx="250">
                        <c:v>7.1299673473833813</c:v>
                      </c:pt>
                      <c:pt idx="251">
                        <c:v>-1.7266617969331577</c:v>
                      </c:pt>
                      <c:pt idx="252">
                        <c:v>-9</c:v>
                      </c:pt>
                      <c:pt idx="253">
                        <c:v>-9</c:v>
                      </c:pt>
                      <c:pt idx="254">
                        <c:v>-8.5184735643491152</c:v>
                      </c:pt>
                      <c:pt idx="255">
                        <c:v>-9</c:v>
                      </c:pt>
                      <c:pt idx="256">
                        <c:v>-8.6390588040277372</c:v>
                      </c:pt>
                      <c:pt idx="257">
                        <c:v>-6.1662563082575881</c:v>
                      </c:pt>
                      <c:pt idx="258">
                        <c:v>-8.8781458629760888</c:v>
                      </c:pt>
                      <c:pt idx="259">
                        <c:v>22.402128660678816</c:v>
                      </c:pt>
                      <c:pt idx="260">
                        <c:v>30.90210919618594</c:v>
                      </c:pt>
                      <c:pt idx="261">
                        <c:v>23.074653736129278</c:v>
                      </c:pt>
                      <c:pt idx="262">
                        <c:v>14.074653736129278</c:v>
                      </c:pt>
                      <c:pt idx="263">
                        <c:v>5.1661235586180023</c:v>
                      </c:pt>
                      <c:pt idx="264">
                        <c:v>-3.6406556869113231</c:v>
                      </c:pt>
                      <c:pt idx="265">
                        <c:v>-8.5490160207822932</c:v>
                      </c:pt>
                      <c:pt idx="266">
                        <c:v>-1.9760101264715191</c:v>
                      </c:pt>
                      <c:pt idx="267">
                        <c:v>1.0346659362316064</c:v>
                      </c:pt>
                      <c:pt idx="268">
                        <c:v>-4.1002712774276802</c:v>
                      </c:pt>
                      <c:pt idx="269">
                        <c:v>-5.9784750339388921</c:v>
                      </c:pt>
                      <c:pt idx="270">
                        <c:v>-9</c:v>
                      </c:pt>
                      <c:pt idx="271">
                        <c:v>-9</c:v>
                      </c:pt>
                      <c:pt idx="272">
                        <c:v>-8.7824038087204102</c:v>
                      </c:pt>
                      <c:pt idx="273">
                        <c:v>-7.0540137460827852</c:v>
                      </c:pt>
                      <c:pt idx="274">
                        <c:v>5.5625662815570163</c:v>
                      </c:pt>
                      <c:pt idx="275">
                        <c:v>-1.6744794993103254</c:v>
                      </c:pt>
                      <c:pt idx="276">
                        <c:v>-9</c:v>
                      </c:pt>
                      <c:pt idx="277">
                        <c:v>-7.9477636916935452</c:v>
                      </c:pt>
                      <c:pt idx="278">
                        <c:v>-8.7497317067161209</c:v>
                      </c:pt>
                      <c:pt idx="279">
                        <c:v>-2.6686067247390799</c:v>
                      </c:pt>
                      <c:pt idx="280">
                        <c:v>45.563973469734194</c:v>
                      </c:pt>
                      <c:pt idx="281">
                        <c:v>45.255654714703553</c:v>
                      </c:pt>
                      <c:pt idx="282">
                        <c:v>40.46120710372923</c:v>
                      </c:pt>
                      <c:pt idx="283">
                        <c:v>31.46120710372923</c:v>
                      </c:pt>
                      <c:pt idx="284">
                        <c:v>25.076072645187349</c:v>
                      </c:pt>
                      <c:pt idx="285">
                        <c:v>17.645843247324198</c:v>
                      </c:pt>
                      <c:pt idx="286">
                        <c:v>11.403101734667985</c:v>
                      </c:pt>
                      <c:pt idx="287">
                        <c:v>3.1015739212184812</c:v>
                      </c:pt>
                      <c:pt idx="288">
                        <c:v>50</c:v>
                      </c:pt>
                      <c:pt idx="289">
                        <c:v>50</c:v>
                      </c:pt>
                      <c:pt idx="290">
                        <c:v>43.78162615776062</c:v>
                      </c:pt>
                      <c:pt idx="291">
                        <c:v>39.179729233086107</c:v>
                      </c:pt>
                      <c:pt idx="292">
                        <c:v>50</c:v>
                      </c:pt>
                      <c:pt idx="293">
                        <c:v>50</c:v>
                      </c:pt>
                      <c:pt idx="294">
                        <c:v>42.234338958114385</c:v>
                      </c:pt>
                      <c:pt idx="295">
                        <c:v>35.932158281505096</c:v>
                      </c:pt>
                      <c:pt idx="296">
                        <c:v>42.732522692382247</c:v>
                      </c:pt>
                      <c:pt idx="297">
                        <c:v>34.037988085746676</c:v>
                      </c:pt>
                      <c:pt idx="298">
                        <c:v>26.625732983648675</c:v>
                      </c:pt>
                      <c:pt idx="299">
                        <c:v>17.723787425672533</c:v>
                      </c:pt>
                      <c:pt idx="300">
                        <c:v>9.3985071207488797</c:v>
                      </c:pt>
                      <c:pt idx="301">
                        <c:v>0.9161023757140061</c:v>
                      </c:pt>
                      <c:pt idx="302">
                        <c:v>-1.686716996701545</c:v>
                      </c:pt>
                      <c:pt idx="303">
                        <c:v>-9</c:v>
                      </c:pt>
                      <c:pt idx="304">
                        <c:v>4.8368720233439539</c:v>
                      </c:pt>
                      <c:pt idx="305">
                        <c:v>9.8812420320509879</c:v>
                      </c:pt>
                      <c:pt idx="306">
                        <c:v>46.659293103217919</c:v>
                      </c:pt>
                      <c:pt idx="307">
                        <c:v>49.911311827897862</c:v>
                      </c:pt>
                      <c:pt idx="308">
                        <c:v>40.952689220791051</c:v>
                      </c:pt>
                      <c:pt idx="309">
                        <c:v>32.002618609105539</c:v>
                      </c:pt>
                      <c:pt idx="310">
                        <c:v>26.142129151259841</c:v>
                      </c:pt>
                      <c:pt idx="311">
                        <c:v>17.142129151259841</c:v>
                      </c:pt>
                      <c:pt idx="312">
                        <c:v>9.9006446251620552</c:v>
                      </c:pt>
                      <c:pt idx="313">
                        <c:v>4.3326395103682724</c:v>
                      </c:pt>
                      <c:pt idx="314">
                        <c:v>-3.2076817430208546</c:v>
                      </c:pt>
                      <c:pt idx="315">
                        <c:v>-6.6517394886910974</c:v>
                      </c:pt>
                      <c:pt idx="316">
                        <c:v>-9</c:v>
                      </c:pt>
                      <c:pt idx="317">
                        <c:v>-7.5985337711870757</c:v>
                      </c:pt>
                      <c:pt idx="318">
                        <c:v>9.0109612047672236</c:v>
                      </c:pt>
                      <c:pt idx="319">
                        <c:v>3.0392557212710329</c:v>
                      </c:pt>
                      <c:pt idx="320">
                        <c:v>9.2664063343404823</c:v>
                      </c:pt>
                      <c:pt idx="321">
                        <c:v>3.1372795933484108</c:v>
                      </c:pt>
                      <c:pt idx="322">
                        <c:v>-0.45462067455063604</c:v>
                      </c:pt>
                      <c:pt idx="323">
                        <c:v>1.8150911092758175</c:v>
                      </c:pt>
                      <c:pt idx="324">
                        <c:v>-1.3620349234342655</c:v>
                      </c:pt>
                      <c:pt idx="325">
                        <c:v>-3.9887503963708966</c:v>
                      </c:pt>
                      <c:pt idx="326">
                        <c:v>3.7270014202594659</c:v>
                      </c:pt>
                      <c:pt idx="327">
                        <c:v>40.566376730203558</c:v>
                      </c:pt>
                      <c:pt idx="328">
                        <c:v>46.550529724359315</c:v>
                      </c:pt>
                      <c:pt idx="329">
                        <c:v>37.776180793884947</c:v>
                      </c:pt>
                      <c:pt idx="330">
                        <c:v>44.554538194778985</c:v>
                      </c:pt>
                      <c:pt idx="331">
                        <c:v>36.756929241735165</c:v>
                      </c:pt>
                      <c:pt idx="332">
                        <c:v>31.687944310325801</c:v>
                      </c:pt>
                      <c:pt idx="333">
                        <c:v>22.687944310325801</c:v>
                      </c:pt>
                      <c:pt idx="334">
                        <c:v>13.687944310325801</c:v>
                      </c:pt>
                      <c:pt idx="335">
                        <c:v>7.4393666666929015</c:v>
                      </c:pt>
                      <c:pt idx="336">
                        <c:v>27.076544198412034</c:v>
                      </c:pt>
                      <c:pt idx="337">
                        <c:v>50</c:v>
                      </c:pt>
                      <c:pt idx="338">
                        <c:v>50</c:v>
                      </c:pt>
                      <c:pt idx="339">
                        <c:v>44.06534694433212</c:v>
                      </c:pt>
                      <c:pt idx="340">
                        <c:v>36.701648051738729</c:v>
                      </c:pt>
                      <c:pt idx="341">
                        <c:v>31.276323461234551</c:v>
                      </c:pt>
                      <c:pt idx="342">
                        <c:v>28.278321011364433</c:v>
                      </c:pt>
                      <c:pt idx="343">
                        <c:v>19.278321011364433</c:v>
                      </c:pt>
                      <c:pt idx="344">
                        <c:v>16.897751654088459</c:v>
                      </c:pt>
                      <c:pt idx="345">
                        <c:v>16.0882111755013</c:v>
                      </c:pt>
                      <c:pt idx="346">
                        <c:v>7.0882111755013</c:v>
                      </c:pt>
                      <c:pt idx="347">
                        <c:v>-1.9117888244987</c:v>
                      </c:pt>
                      <c:pt idx="348">
                        <c:v>3.4780353391170475</c:v>
                      </c:pt>
                      <c:pt idx="349">
                        <c:v>-2.9385949257016222</c:v>
                      </c:pt>
                      <c:pt idx="350">
                        <c:v>3.6461308872699743</c:v>
                      </c:pt>
                      <c:pt idx="351">
                        <c:v>-4.4002932570129634</c:v>
                      </c:pt>
                      <c:pt idx="352">
                        <c:v>-8.9551942114904524</c:v>
                      </c:pt>
                      <c:pt idx="353">
                        <c:v>-7.3931404982507232</c:v>
                      </c:pt>
                      <c:pt idx="354">
                        <c:v>-9</c:v>
                      </c:pt>
                      <c:pt idx="355">
                        <c:v>-9</c:v>
                      </c:pt>
                      <c:pt idx="356">
                        <c:v>-9</c:v>
                      </c:pt>
                      <c:pt idx="357">
                        <c:v>-9</c:v>
                      </c:pt>
                      <c:pt idx="358">
                        <c:v>3.689463239908207</c:v>
                      </c:pt>
                      <c:pt idx="359">
                        <c:v>-4.3067619314789889</c:v>
                      </c:pt>
                      <c:pt idx="360">
                        <c:v>-5.0353850582242075</c:v>
                      </c:pt>
                      <c:pt idx="361">
                        <c:v>-9</c:v>
                      </c:pt>
                      <c:pt idx="362">
                        <c:v>-8.9597115006647066</c:v>
                      </c:pt>
                      <c:pt idx="363">
                        <c:v>-9</c:v>
                      </c:pt>
                      <c:pt idx="364">
                        <c:v>-8.568852475471795</c:v>
                      </c:pt>
                      <c:pt idx="365">
                        <c:v>1.169662533402434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75E6-43D4-B236-93EF1B7B695B}"/>
                  </c:ext>
                </c:extLst>
              </c15:ser>
            </c15:filteredLineSeries>
            <c15:filteredLineSeries>
              <c15:ser>
                <c:idx val="16"/>
                <c:order val="16"/>
                <c:spPr>
                  <a:ln w="28575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'Daily Running Totals'!$A$2:$A$367</c15:sqref>
                        </c15:formulaRef>
                      </c:ext>
                    </c:extLst>
                    <c:numCache>
                      <c:formatCode>d\-mmm</c:formatCode>
                      <c:ptCount val="366"/>
                      <c:pt idx="0">
                        <c:v>45658</c:v>
                      </c:pt>
                      <c:pt idx="1">
                        <c:v>45659</c:v>
                      </c:pt>
                      <c:pt idx="2">
                        <c:v>45660</c:v>
                      </c:pt>
                      <c:pt idx="3">
                        <c:v>45661</c:v>
                      </c:pt>
                      <c:pt idx="4">
                        <c:v>45662</c:v>
                      </c:pt>
                      <c:pt idx="5">
                        <c:v>45663</c:v>
                      </c:pt>
                      <c:pt idx="6">
                        <c:v>45664</c:v>
                      </c:pt>
                      <c:pt idx="7">
                        <c:v>45665</c:v>
                      </c:pt>
                      <c:pt idx="8">
                        <c:v>45666</c:v>
                      </c:pt>
                      <c:pt idx="9">
                        <c:v>45667</c:v>
                      </c:pt>
                      <c:pt idx="10">
                        <c:v>45668</c:v>
                      </c:pt>
                      <c:pt idx="11">
                        <c:v>45669</c:v>
                      </c:pt>
                      <c:pt idx="12">
                        <c:v>45670</c:v>
                      </c:pt>
                      <c:pt idx="13">
                        <c:v>45671</c:v>
                      </c:pt>
                      <c:pt idx="14">
                        <c:v>45672</c:v>
                      </c:pt>
                      <c:pt idx="15">
                        <c:v>45673</c:v>
                      </c:pt>
                      <c:pt idx="16">
                        <c:v>45674</c:v>
                      </c:pt>
                      <c:pt idx="17">
                        <c:v>45675</c:v>
                      </c:pt>
                      <c:pt idx="18">
                        <c:v>45676</c:v>
                      </c:pt>
                      <c:pt idx="19">
                        <c:v>45677</c:v>
                      </c:pt>
                      <c:pt idx="20">
                        <c:v>45678</c:v>
                      </c:pt>
                      <c:pt idx="21">
                        <c:v>45679</c:v>
                      </c:pt>
                      <c:pt idx="22">
                        <c:v>45680</c:v>
                      </c:pt>
                      <c:pt idx="23">
                        <c:v>45681</c:v>
                      </c:pt>
                      <c:pt idx="24">
                        <c:v>45682</c:v>
                      </c:pt>
                      <c:pt idx="25">
                        <c:v>45683</c:v>
                      </c:pt>
                      <c:pt idx="26">
                        <c:v>45684</c:v>
                      </c:pt>
                      <c:pt idx="27">
                        <c:v>45685</c:v>
                      </c:pt>
                      <c:pt idx="28">
                        <c:v>45686</c:v>
                      </c:pt>
                      <c:pt idx="29">
                        <c:v>45687</c:v>
                      </c:pt>
                      <c:pt idx="30">
                        <c:v>45688</c:v>
                      </c:pt>
                      <c:pt idx="31">
                        <c:v>45689</c:v>
                      </c:pt>
                      <c:pt idx="32">
                        <c:v>45690</c:v>
                      </c:pt>
                      <c:pt idx="33">
                        <c:v>45691</c:v>
                      </c:pt>
                      <c:pt idx="34">
                        <c:v>45692</c:v>
                      </c:pt>
                      <c:pt idx="35">
                        <c:v>45693</c:v>
                      </c:pt>
                      <c:pt idx="36">
                        <c:v>45694</c:v>
                      </c:pt>
                      <c:pt idx="37">
                        <c:v>45695</c:v>
                      </c:pt>
                      <c:pt idx="38">
                        <c:v>45696</c:v>
                      </c:pt>
                      <c:pt idx="39">
                        <c:v>45697</c:v>
                      </c:pt>
                      <c:pt idx="40">
                        <c:v>45698</c:v>
                      </c:pt>
                      <c:pt idx="41">
                        <c:v>45699</c:v>
                      </c:pt>
                      <c:pt idx="42">
                        <c:v>45700</c:v>
                      </c:pt>
                      <c:pt idx="43">
                        <c:v>45701</c:v>
                      </c:pt>
                      <c:pt idx="44">
                        <c:v>45702</c:v>
                      </c:pt>
                      <c:pt idx="45">
                        <c:v>45703</c:v>
                      </c:pt>
                      <c:pt idx="46">
                        <c:v>45704</c:v>
                      </c:pt>
                      <c:pt idx="47">
                        <c:v>45705</c:v>
                      </c:pt>
                      <c:pt idx="48">
                        <c:v>45706</c:v>
                      </c:pt>
                      <c:pt idx="49">
                        <c:v>45707</c:v>
                      </c:pt>
                      <c:pt idx="50">
                        <c:v>45708</c:v>
                      </c:pt>
                      <c:pt idx="51">
                        <c:v>45709</c:v>
                      </c:pt>
                      <c:pt idx="52">
                        <c:v>45710</c:v>
                      </c:pt>
                      <c:pt idx="53">
                        <c:v>45711</c:v>
                      </c:pt>
                      <c:pt idx="54">
                        <c:v>45712</c:v>
                      </c:pt>
                      <c:pt idx="55">
                        <c:v>45713</c:v>
                      </c:pt>
                      <c:pt idx="56">
                        <c:v>45714</c:v>
                      </c:pt>
                      <c:pt idx="57">
                        <c:v>45715</c:v>
                      </c:pt>
                      <c:pt idx="58">
                        <c:v>45716</c:v>
                      </c:pt>
                      <c:pt idx="59">
                        <c:v>45351</c:v>
                      </c:pt>
                      <c:pt idx="60">
                        <c:v>45717</c:v>
                      </c:pt>
                      <c:pt idx="61">
                        <c:v>45718</c:v>
                      </c:pt>
                      <c:pt idx="62">
                        <c:v>45719</c:v>
                      </c:pt>
                      <c:pt idx="63">
                        <c:v>45720</c:v>
                      </c:pt>
                      <c:pt idx="64">
                        <c:v>45721</c:v>
                      </c:pt>
                      <c:pt idx="65">
                        <c:v>45722</c:v>
                      </c:pt>
                      <c:pt idx="66">
                        <c:v>45723</c:v>
                      </c:pt>
                      <c:pt idx="67">
                        <c:v>45724</c:v>
                      </c:pt>
                      <c:pt idx="68">
                        <c:v>45725</c:v>
                      </c:pt>
                      <c:pt idx="69">
                        <c:v>45726</c:v>
                      </c:pt>
                      <c:pt idx="70">
                        <c:v>45727</c:v>
                      </c:pt>
                      <c:pt idx="71">
                        <c:v>45728</c:v>
                      </c:pt>
                      <c:pt idx="72">
                        <c:v>45729</c:v>
                      </c:pt>
                      <c:pt idx="73">
                        <c:v>45730</c:v>
                      </c:pt>
                      <c:pt idx="74">
                        <c:v>45731</c:v>
                      </c:pt>
                      <c:pt idx="75">
                        <c:v>45732</c:v>
                      </c:pt>
                      <c:pt idx="76">
                        <c:v>45733</c:v>
                      </c:pt>
                      <c:pt idx="77">
                        <c:v>45734</c:v>
                      </c:pt>
                      <c:pt idx="78">
                        <c:v>45735</c:v>
                      </c:pt>
                      <c:pt idx="79">
                        <c:v>45736</c:v>
                      </c:pt>
                      <c:pt idx="80">
                        <c:v>45737</c:v>
                      </c:pt>
                      <c:pt idx="81">
                        <c:v>45738</c:v>
                      </c:pt>
                      <c:pt idx="82">
                        <c:v>45739</c:v>
                      </c:pt>
                      <c:pt idx="83">
                        <c:v>45740</c:v>
                      </c:pt>
                      <c:pt idx="84">
                        <c:v>45741</c:v>
                      </c:pt>
                      <c:pt idx="85">
                        <c:v>45742</c:v>
                      </c:pt>
                      <c:pt idx="86">
                        <c:v>45743</c:v>
                      </c:pt>
                      <c:pt idx="87">
                        <c:v>45744</c:v>
                      </c:pt>
                      <c:pt idx="88">
                        <c:v>45745</c:v>
                      </c:pt>
                      <c:pt idx="89">
                        <c:v>45746</c:v>
                      </c:pt>
                      <c:pt idx="90">
                        <c:v>45747</c:v>
                      </c:pt>
                      <c:pt idx="91">
                        <c:v>45748</c:v>
                      </c:pt>
                      <c:pt idx="92">
                        <c:v>45749</c:v>
                      </c:pt>
                      <c:pt idx="93">
                        <c:v>45750</c:v>
                      </c:pt>
                      <c:pt idx="94">
                        <c:v>45751</c:v>
                      </c:pt>
                      <c:pt idx="95">
                        <c:v>45752</c:v>
                      </c:pt>
                      <c:pt idx="96">
                        <c:v>45753</c:v>
                      </c:pt>
                      <c:pt idx="97">
                        <c:v>45754</c:v>
                      </c:pt>
                      <c:pt idx="98">
                        <c:v>45755</c:v>
                      </c:pt>
                      <c:pt idx="99">
                        <c:v>45756</c:v>
                      </c:pt>
                      <c:pt idx="100">
                        <c:v>45757</c:v>
                      </c:pt>
                      <c:pt idx="101">
                        <c:v>45758</c:v>
                      </c:pt>
                      <c:pt idx="102">
                        <c:v>45759</c:v>
                      </c:pt>
                      <c:pt idx="103">
                        <c:v>45760</c:v>
                      </c:pt>
                      <c:pt idx="104">
                        <c:v>45761</c:v>
                      </c:pt>
                      <c:pt idx="105">
                        <c:v>45762</c:v>
                      </c:pt>
                      <c:pt idx="106">
                        <c:v>45763</c:v>
                      </c:pt>
                      <c:pt idx="107">
                        <c:v>45764</c:v>
                      </c:pt>
                      <c:pt idx="108">
                        <c:v>45765</c:v>
                      </c:pt>
                      <c:pt idx="109">
                        <c:v>45766</c:v>
                      </c:pt>
                      <c:pt idx="110">
                        <c:v>45767</c:v>
                      </c:pt>
                      <c:pt idx="111">
                        <c:v>45768</c:v>
                      </c:pt>
                      <c:pt idx="112">
                        <c:v>45769</c:v>
                      </c:pt>
                      <c:pt idx="113">
                        <c:v>45770</c:v>
                      </c:pt>
                      <c:pt idx="114">
                        <c:v>45771</c:v>
                      </c:pt>
                      <c:pt idx="115">
                        <c:v>45772</c:v>
                      </c:pt>
                      <c:pt idx="116">
                        <c:v>45773</c:v>
                      </c:pt>
                      <c:pt idx="117">
                        <c:v>45774</c:v>
                      </c:pt>
                      <c:pt idx="118">
                        <c:v>45775</c:v>
                      </c:pt>
                      <c:pt idx="119">
                        <c:v>45776</c:v>
                      </c:pt>
                      <c:pt idx="120">
                        <c:v>45777</c:v>
                      </c:pt>
                      <c:pt idx="121">
                        <c:v>45778</c:v>
                      </c:pt>
                      <c:pt idx="122">
                        <c:v>45779</c:v>
                      </c:pt>
                      <c:pt idx="123">
                        <c:v>45780</c:v>
                      </c:pt>
                      <c:pt idx="124">
                        <c:v>45781</c:v>
                      </c:pt>
                      <c:pt idx="125">
                        <c:v>45782</c:v>
                      </c:pt>
                      <c:pt idx="126">
                        <c:v>45783</c:v>
                      </c:pt>
                      <c:pt idx="127">
                        <c:v>45784</c:v>
                      </c:pt>
                      <c:pt idx="128">
                        <c:v>45785</c:v>
                      </c:pt>
                      <c:pt idx="129">
                        <c:v>45786</c:v>
                      </c:pt>
                      <c:pt idx="130">
                        <c:v>45787</c:v>
                      </c:pt>
                      <c:pt idx="131">
                        <c:v>45788</c:v>
                      </c:pt>
                      <c:pt idx="132">
                        <c:v>45789</c:v>
                      </c:pt>
                      <c:pt idx="133">
                        <c:v>45790</c:v>
                      </c:pt>
                      <c:pt idx="134">
                        <c:v>45791</c:v>
                      </c:pt>
                      <c:pt idx="135">
                        <c:v>45792</c:v>
                      </c:pt>
                      <c:pt idx="136">
                        <c:v>45793</c:v>
                      </c:pt>
                      <c:pt idx="137">
                        <c:v>45794</c:v>
                      </c:pt>
                      <c:pt idx="138">
                        <c:v>45795</c:v>
                      </c:pt>
                      <c:pt idx="139">
                        <c:v>45796</c:v>
                      </c:pt>
                      <c:pt idx="140">
                        <c:v>45797</c:v>
                      </c:pt>
                      <c:pt idx="141">
                        <c:v>45798</c:v>
                      </c:pt>
                      <c:pt idx="142">
                        <c:v>45799</c:v>
                      </c:pt>
                      <c:pt idx="143">
                        <c:v>45800</c:v>
                      </c:pt>
                      <c:pt idx="144">
                        <c:v>45801</c:v>
                      </c:pt>
                      <c:pt idx="145">
                        <c:v>45802</c:v>
                      </c:pt>
                      <c:pt idx="146">
                        <c:v>45803</c:v>
                      </c:pt>
                      <c:pt idx="147">
                        <c:v>45804</c:v>
                      </c:pt>
                      <c:pt idx="148">
                        <c:v>45805</c:v>
                      </c:pt>
                      <c:pt idx="149">
                        <c:v>45806</c:v>
                      </c:pt>
                      <c:pt idx="150">
                        <c:v>45807</c:v>
                      </c:pt>
                      <c:pt idx="151">
                        <c:v>45808</c:v>
                      </c:pt>
                      <c:pt idx="152">
                        <c:v>45809</c:v>
                      </c:pt>
                      <c:pt idx="153">
                        <c:v>45810</c:v>
                      </c:pt>
                      <c:pt idx="154">
                        <c:v>45811</c:v>
                      </c:pt>
                      <c:pt idx="155">
                        <c:v>45812</c:v>
                      </c:pt>
                      <c:pt idx="156">
                        <c:v>45813</c:v>
                      </c:pt>
                      <c:pt idx="157">
                        <c:v>45814</c:v>
                      </c:pt>
                      <c:pt idx="158">
                        <c:v>45815</c:v>
                      </c:pt>
                      <c:pt idx="159">
                        <c:v>45816</c:v>
                      </c:pt>
                      <c:pt idx="160">
                        <c:v>45817</c:v>
                      </c:pt>
                      <c:pt idx="161">
                        <c:v>45818</c:v>
                      </c:pt>
                      <c:pt idx="162">
                        <c:v>45819</c:v>
                      </c:pt>
                      <c:pt idx="163">
                        <c:v>45820</c:v>
                      </c:pt>
                      <c:pt idx="164">
                        <c:v>45821</c:v>
                      </c:pt>
                      <c:pt idx="165">
                        <c:v>45822</c:v>
                      </c:pt>
                      <c:pt idx="166">
                        <c:v>45823</c:v>
                      </c:pt>
                      <c:pt idx="167">
                        <c:v>45824</c:v>
                      </c:pt>
                      <c:pt idx="168">
                        <c:v>45825</c:v>
                      </c:pt>
                      <c:pt idx="169">
                        <c:v>45826</c:v>
                      </c:pt>
                      <c:pt idx="170">
                        <c:v>45827</c:v>
                      </c:pt>
                      <c:pt idx="171">
                        <c:v>45828</c:v>
                      </c:pt>
                      <c:pt idx="172">
                        <c:v>45829</c:v>
                      </c:pt>
                      <c:pt idx="173">
                        <c:v>45830</c:v>
                      </c:pt>
                      <c:pt idx="174">
                        <c:v>45831</c:v>
                      </c:pt>
                      <c:pt idx="175">
                        <c:v>45832</c:v>
                      </c:pt>
                      <c:pt idx="176">
                        <c:v>45833</c:v>
                      </c:pt>
                      <c:pt idx="177">
                        <c:v>45834</c:v>
                      </c:pt>
                      <c:pt idx="178">
                        <c:v>45835</c:v>
                      </c:pt>
                      <c:pt idx="179">
                        <c:v>45836</c:v>
                      </c:pt>
                      <c:pt idx="180">
                        <c:v>45837</c:v>
                      </c:pt>
                      <c:pt idx="181">
                        <c:v>45838</c:v>
                      </c:pt>
                      <c:pt idx="182">
                        <c:v>45839</c:v>
                      </c:pt>
                      <c:pt idx="183">
                        <c:v>45840</c:v>
                      </c:pt>
                      <c:pt idx="184">
                        <c:v>45841</c:v>
                      </c:pt>
                      <c:pt idx="185">
                        <c:v>45842</c:v>
                      </c:pt>
                      <c:pt idx="186">
                        <c:v>45843</c:v>
                      </c:pt>
                      <c:pt idx="187">
                        <c:v>45844</c:v>
                      </c:pt>
                      <c:pt idx="188">
                        <c:v>45845</c:v>
                      </c:pt>
                      <c:pt idx="189">
                        <c:v>45846</c:v>
                      </c:pt>
                      <c:pt idx="190">
                        <c:v>45847</c:v>
                      </c:pt>
                      <c:pt idx="191">
                        <c:v>45848</c:v>
                      </c:pt>
                      <c:pt idx="192">
                        <c:v>45849</c:v>
                      </c:pt>
                      <c:pt idx="193">
                        <c:v>45850</c:v>
                      </c:pt>
                      <c:pt idx="194">
                        <c:v>45851</c:v>
                      </c:pt>
                      <c:pt idx="195">
                        <c:v>45852</c:v>
                      </c:pt>
                      <c:pt idx="196">
                        <c:v>45853</c:v>
                      </c:pt>
                      <c:pt idx="197">
                        <c:v>45854</c:v>
                      </c:pt>
                      <c:pt idx="198">
                        <c:v>45855</c:v>
                      </c:pt>
                      <c:pt idx="199">
                        <c:v>45856</c:v>
                      </c:pt>
                      <c:pt idx="200">
                        <c:v>45857</c:v>
                      </c:pt>
                      <c:pt idx="201">
                        <c:v>45858</c:v>
                      </c:pt>
                      <c:pt idx="202">
                        <c:v>45859</c:v>
                      </c:pt>
                      <c:pt idx="203">
                        <c:v>45860</c:v>
                      </c:pt>
                      <c:pt idx="204">
                        <c:v>45861</c:v>
                      </c:pt>
                      <c:pt idx="205">
                        <c:v>45862</c:v>
                      </c:pt>
                      <c:pt idx="206">
                        <c:v>45863</c:v>
                      </c:pt>
                      <c:pt idx="207">
                        <c:v>45864</c:v>
                      </c:pt>
                      <c:pt idx="208">
                        <c:v>45865</c:v>
                      </c:pt>
                      <c:pt idx="209">
                        <c:v>45866</c:v>
                      </c:pt>
                      <c:pt idx="210">
                        <c:v>45867</c:v>
                      </c:pt>
                      <c:pt idx="211">
                        <c:v>45868</c:v>
                      </c:pt>
                      <c:pt idx="212">
                        <c:v>45869</c:v>
                      </c:pt>
                      <c:pt idx="213">
                        <c:v>45870</c:v>
                      </c:pt>
                      <c:pt idx="214">
                        <c:v>45871</c:v>
                      </c:pt>
                      <c:pt idx="215">
                        <c:v>45872</c:v>
                      </c:pt>
                      <c:pt idx="216">
                        <c:v>45873</c:v>
                      </c:pt>
                      <c:pt idx="217">
                        <c:v>45874</c:v>
                      </c:pt>
                      <c:pt idx="218">
                        <c:v>45875</c:v>
                      </c:pt>
                      <c:pt idx="219">
                        <c:v>45876</c:v>
                      </c:pt>
                      <c:pt idx="220">
                        <c:v>45877</c:v>
                      </c:pt>
                      <c:pt idx="221">
                        <c:v>45878</c:v>
                      </c:pt>
                      <c:pt idx="222">
                        <c:v>45879</c:v>
                      </c:pt>
                      <c:pt idx="223">
                        <c:v>45880</c:v>
                      </c:pt>
                      <c:pt idx="224">
                        <c:v>45881</c:v>
                      </c:pt>
                      <c:pt idx="225">
                        <c:v>45882</c:v>
                      </c:pt>
                      <c:pt idx="226">
                        <c:v>45883</c:v>
                      </c:pt>
                      <c:pt idx="227">
                        <c:v>45884</c:v>
                      </c:pt>
                      <c:pt idx="228">
                        <c:v>45885</c:v>
                      </c:pt>
                      <c:pt idx="229">
                        <c:v>45886</c:v>
                      </c:pt>
                      <c:pt idx="230">
                        <c:v>45887</c:v>
                      </c:pt>
                      <c:pt idx="231">
                        <c:v>45888</c:v>
                      </c:pt>
                      <c:pt idx="232">
                        <c:v>45889</c:v>
                      </c:pt>
                      <c:pt idx="233">
                        <c:v>45890</c:v>
                      </c:pt>
                      <c:pt idx="234">
                        <c:v>45891</c:v>
                      </c:pt>
                      <c:pt idx="235">
                        <c:v>45892</c:v>
                      </c:pt>
                      <c:pt idx="236">
                        <c:v>45893</c:v>
                      </c:pt>
                      <c:pt idx="237">
                        <c:v>45894</c:v>
                      </c:pt>
                      <c:pt idx="238">
                        <c:v>45895</c:v>
                      </c:pt>
                      <c:pt idx="239">
                        <c:v>45896</c:v>
                      </c:pt>
                      <c:pt idx="240">
                        <c:v>45897</c:v>
                      </c:pt>
                      <c:pt idx="241">
                        <c:v>45898</c:v>
                      </c:pt>
                      <c:pt idx="242">
                        <c:v>45899</c:v>
                      </c:pt>
                      <c:pt idx="243">
                        <c:v>45900</c:v>
                      </c:pt>
                      <c:pt idx="244">
                        <c:v>45901</c:v>
                      </c:pt>
                      <c:pt idx="245">
                        <c:v>45902</c:v>
                      </c:pt>
                      <c:pt idx="246">
                        <c:v>45903</c:v>
                      </c:pt>
                      <c:pt idx="247">
                        <c:v>45904</c:v>
                      </c:pt>
                      <c:pt idx="248">
                        <c:v>45905</c:v>
                      </c:pt>
                      <c:pt idx="249">
                        <c:v>45906</c:v>
                      </c:pt>
                      <c:pt idx="250">
                        <c:v>45907</c:v>
                      </c:pt>
                      <c:pt idx="251">
                        <c:v>45908</c:v>
                      </c:pt>
                      <c:pt idx="252">
                        <c:v>45909</c:v>
                      </c:pt>
                      <c:pt idx="253">
                        <c:v>45910</c:v>
                      </c:pt>
                      <c:pt idx="254">
                        <c:v>45911</c:v>
                      </c:pt>
                      <c:pt idx="255">
                        <c:v>45912</c:v>
                      </c:pt>
                      <c:pt idx="256">
                        <c:v>45913</c:v>
                      </c:pt>
                      <c:pt idx="257">
                        <c:v>45914</c:v>
                      </c:pt>
                      <c:pt idx="258">
                        <c:v>45915</c:v>
                      </c:pt>
                      <c:pt idx="259">
                        <c:v>45916</c:v>
                      </c:pt>
                      <c:pt idx="260">
                        <c:v>45917</c:v>
                      </c:pt>
                      <c:pt idx="261">
                        <c:v>45918</c:v>
                      </c:pt>
                      <c:pt idx="262">
                        <c:v>45919</c:v>
                      </c:pt>
                      <c:pt idx="263">
                        <c:v>45920</c:v>
                      </c:pt>
                      <c:pt idx="264">
                        <c:v>45921</c:v>
                      </c:pt>
                      <c:pt idx="265">
                        <c:v>45922</c:v>
                      </c:pt>
                      <c:pt idx="266">
                        <c:v>45923</c:v>
                      </c:pt>
                      <c:pt idx="267">
                        <c:v>45924</c:v>
                      </c:pt>
                      <c:pt idx="268">
                        <c:v>45925</c:v>
                      </c:pt>
                      <c:pt idx="269">
                        <c:v>45926</c:v>
                      </c:pt>
                      <c:pt idx="270">
                        <c:v>45927</c:v>
                      </c:pt>
                      <c:pt idx="271">
                        <c:v>45928</c:v>
                      </c:pt>
                      <c:pt idx="272">
                        <c:v>45929</c:v>
                      </c:pt>
                      <c:pt idx="273">
                        <c:v>45930</c:v>
                      </c:pt>
                      <c:pt idx="274">
                        <c:v>45931</c:v>
                      </c:pt>
                      <c:pt idx="275">
                        <c:v>45932</c:v>
                      </c:pt>
                      <c:pt idx="276">
                        <c:v>45933</c:v>
                      </c:pt>
                      <c:pt idx="277">
                        <c:v>45934</c:v>
                      </c:pt>
                      <c:pt idx="278">
                        <c:v>45935</c:v>
                      </c:pt>
                      <c:pt idx="279">
                        <c:v>45936</c:v>
                      </c:pt>
                      <c:pt idx="280">
                        <c:v>45937</c:v>
                      </c:pt>
                      <c:pt idx="281">
                        <c:v>45938</c:v>
                      </c:pt>
                      <c:pt idx="282">
                        <c:v>45939</c:v>
                      </c:pt>
                      <c:pt idx="283">
                        <c:v>45940</c:v>
                      </c:pt>
                      <c:pt idx="284">
                        <c:v>45941</c:v>
                      </c:pt>
                      <c:pt idx="285">
                        <c:v>45942</c:v>
                      </c:pt>
                      <c:pt idx="286">
                        <c:v>45943</c:v>
                      </c:pt>
                      <c:pt idx="287">
                        <c:v>45944</c:v>
                      </c:pt>
                      <c:pt idx="288">
                        <c:v>45945</c:v>
                      </c:pt>
                      <c:pt idx="289">
                        <c:v>45946</c:v>
                      </c:pt>
                      <c:pt idx="290">
                        <c:v>45947</c:v>
                      </c:pt>
                      <c:pt idx="291">
                        <c:v>45948</c:v>
                      </c:pt>
                      <c:pt idx="292">
                        <c:v>45949</c:v>
                      </c:pt>
                      <c:pt idx="293">
                        <c:v>45950</c:v>
                      </c:pt>
                      <c:pt idx="294">
                        <c:v>45951</c:v>
                      </c:pt>
                      <c:pt idx="295">
                        <c:v>45952</c:v>
                      </c:pt>
                      <c:pt idx="296">
                        <c:v>45953</c:v>
                      </c:pt>
                      <c:pt idx="297">
                        <c:v>45954</c:v>
                      </c:pt>
                      <c:pt idx="298">
                        <c:v>45955</c:v>
                      </c:pt>
                      <c:pt idx="299">
                        <c:v>45956</c:v>
                      </c:pt>
                      <c:pt idx="300">
                        <c:v>45957</c:v>
                      </c:pt>
                      <c:pt idx="301">
                        <c:v>45958</c:v>
                      </c:pt>
                      <c:pt idx="302">
                        <c:v>45959</c:v>
                      </c:pt>
                      <c:pt idx="303">
                        <c:v>45960</c:v>
                      </c:pt>
                      <c:pt idx="304">
                        <c:v>45961</c:v>
                      </c:pt>
                      <c:pt idx="305">
                        <c:v>45962</c:v>
                      </c:pt>
                      <c:pt idx="306">
                        <c:v>45963</c:v>
                      </c:pt>
                      <c:pt idx="307">
                        <c:v>45964</c:v>
                      </c:pt>
                      <c:pt idx="308">
                        <c:v>45965</c:v>
                      </c:pt>
                      <c:pt idx="309">
                        <c:v>45966</c:v>
                      </c:pt>
                      <c:pt idx="310">
                        <c:v>45967</c:v>
                      </c:pt>
                      <c:pt idx="311">
                        <c:v>45968</c:v>
                      </c:pt>
                      <c:pt idx="312">
                        <c:v>45969</c:v>
                      </c:pt>
                      <c:pt idx="313">
                        <c:v>45970</c:v>
                      </c:pt>
                      <c:pt idx="314">
                        <c:v>45971</c:v>
                      </c:pt>
                      <c:pt idx="315">
                        <c:v>45972</c:v>
                      </c:pt>
                      <c:pt idx="316">
                        <c:v>45973</c:v>
                      </c:pt>
                      <c:pt idx="317">
                        <c:v>45974</c:v>
                      </c:pt>
                      <c:pt idx="318">
                        <c:v>45975</c:v>
                      </c:pt>
                      <c:pt idx="319">
                        <c:v>45976</c:v>
                      </c:pt>
                      <c:pt idx="320">
                        <c:v>45977</c:v>
                      </c:pt>
                      <c:pt idx="321">
                        <c:v>45978</c:v>
                      </c:pt>
                      <c:pt idx="322">
                        <c:v>45979</c:v>
                      </c:pt>
                      <c:pt idx="323">
                        <c:v>45980</c:v>
                      </c:pt>
                      <c:pt idx="324">
                        <c:v>45981</c:v>
                      </c:pt>
                      <c:pt idx="325">
                        <c:v>45982</c:v>
                      </c:pt>
                      <c:pt idx="326">
                        <c:v>45983</c:v>
                      </c:pt>
                      <c:pt idx="327">
                        <c:v>45984</c:v>
                      </c:pt>
                      <c:pt idx="328">
                        <c:v>45985</c:v>
                      </c:pt>
                      <c:pt idx="329">
                        <c:v>45986</c:v>
                      </c:pt>
                      <c:pt idx="330">
                        <c:v>45987</c:v>
                      </c:pt>
                      <c:pt idx="331">
                        <c:v>45988</c:v>
                      </c:pt>
                      <c:pt idx="332">
                        <c:v>45989</c:v>
                      </c:pt>
                      <c:pt idx="333">
                        <c:v>45990</c:v>
                      </c:pt>
                      <c:pt idx="334">
                        <c:v>45991</c:v>
                      </c:pt>
                      <c:pt idx="335">
                        <c:v>45992</c:v>
                      </c:pt>
                      <c:pt idx="336">
                        <c:v>45993</c:v>
                      </c:pt>
                      <c:pt idx="337">
                        <c:v>45994</c:v>
                      </c:pt>
                      <c:pt idx="338">
                        <c:v>45995</c:v>
                      </c:pt>
                      <c:pt idx="339">
                        <c:v>45996</c:v>
                      </c:pt>
                      <c:pt idx="340">
                        <c:v>45997</c:v>
                      </c:pt>
                      <c:pt idx="341">
                        <c:v>45998</c:v>
                      </c:pt>
                      <c:pt idx="342">
                        <c:v>45999</c:v>
                      </c:pt>
                      <c:pt idx="343">
                        <c:v>46000</c:v>
                      </c:pt>
                      <c:pt idx="344">
                        <c:v>46001</c:v>
                      </c:pt>
                      <c:pt idx="345">
                        <c:v>46002</c:v>
                      </c:pt>
                      <c:pt idx="346">
                        <c:v>46003</c:v>
                      </c:pt>
                      <c:pt idx="347">
                        <c:v>46004</c:v>
                      </c:pt>
                      <c:pt idx="348">
                        <c:v>46005</c:v>
                      </c:pt>
                      <c:pt idx="349">
                        <c:v>46006</c:v>
                      </c:pt>
                      <c:pt idx="350">
                        <c:v>46007</c:v>
                      </c:pt>
                      <c:pt idx="351">
                        <c:v>46008</c:v>
                      </c:pt>
                      <c:pt idx="352">
                        <c:v>46009</c:v>
                      </c:pt>
                      <c:pt idx="353">
                        <c:v>46010</c:v>
                      </c:pt>
                      <c:pt idx="354">
                        <c:v>46011</c:v>
                      </c:pt>
                      <c:pt idx="355">
                        <c:v>46012</c:v>
                      </c:pt>
                      <c:pt idx="356">
                        <c:v>46013</c:v>
                      </c:pt>
                      <c:pt idx="357">
                        <c:v>46014</c:v>
                      </c:pt>
                      <c:pt idx="358">
                        <c:v>46015</c:v>
                      </c:pt>
                      <c:pt idx="359">
                        <c:v>46016</c:v>
                      </c:pt>
                      <c:pt idx="360">
                        <c:v>46017</c:v>
                      </c:pt>
                      <c:pt idx="361">
                        <c:v>46018</c:v>
                      </c:pt>
                      <c:pt idx="362">
                        <c:v>46019</c:v>
                      </c:pt>
                      <c:pt idx="363">
                        <c:v>46020</c:v>
                      </c:pt>
                      <c:pt idx="364">
                        <c:v>46021</c:v>
                      </c:pt>
                      <c:pt idx="365">
                        <c:v>46022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'Daily Running Totals'!$R$2:$R$367</c15:sqref>
                        </c15:formulaRef>
                      </c:ext>
                    </c:extLst>
                    <c:numCache>
                      <c:formatCode>General</c:formatCode>
                      <c:ptCount val="366"/>
                      <c:pt idx="0">
                        <c:v>8.0212297439575195</c:v>
                      </c:pt>
                      <c:pt idx="1">
                        <c:v>1.0206215381622299</c:v>
                      </c:pt>
                      <c:pt idx="2">
                        <c:v>4.2330946922302202</c:v>
                      </c:pt>
                      <c:pt idx="3">
                        <c:v>9.4825468063354492</c:v>
                      </c:pt>
                      <c:pt idx="4">
                        <c:v>23.1056098937988</c:v>
                      </c:pt>
                      <c:pt idx="5">
                        <c:v>10.9666185379028</c:v>
                      </c:pt>
                      <c:pt idx="6">
                        <c:v>1.0170379877090401</c:v>
                      </c:pt>
                      <c:pt idx="7">
                        <c:v>1.1879304647445601</c:v>
                      </c:pt>
                      <c:pt idx="8">
                        <c:v>3.3046879768371502</c:v>
                      </c:pt>
                      <c:pt idx="9">
                        <c:v>0</c:v>
                      </c:pt>
                      <c:pt idx="10">
                        <c:v>3.0957570075988698</c:v>
                      </c:pt>
                      <c:pt idx="11">
                        <c:v>5.5212168693542401</c:v>
                      </c:pt>
                      <c:pt idx="12">
                        <c:v>8.0969972610473597</c:v>
                      </c:pt>
                      <c:pt idx="13">
                        <c:v>5.47731256484985</c:v>
                      </c:pt>
                      <c:pt idx="14">
                        <c:v>0.86601412296295099</c:v>
                      </c:pt>
                      <c:pt idx="15">
                        <c:v>1.85707318782806</c:v>
                      </c:pt>
                      <c:pt idx="16">
                        <c:v>0.44067269563674899</c:v>
                      </c:pt>
                      <c:pt idx="17">
                        <c:v>0.14595909416675501</c:v>
                      </c:pt>
                      <c:pt idx="18">
                        <c:v>0.89025115966796797</c:v>
                      </c:pt>
                      <c:pt idx="19">
                        <c:v>0.45343557000160201</c:v>
                      </c:pt>
                      <c:pt idx="20">
                        <c:v>2.7423887252807599</c:v>
                      </c:pt>
                      <c:pt idx="21">
                        <c:v>5.5418963432312003</c:v>
                      </c:pt>
                      <c:pt idx="22">
                        <c:v>38.315975189208899</c:v>
                      </c:pt>
                      <c:pt idx="23">
                        <c:v>0.64971202611923196</c:v>
                      </c:pt>
                      <c:pt idx="24">
                        <c:v>27.9666442871093</c:v>
                      </c:pt>
                      <c:pt idx="25">
                        <c:v>0.19472950696945099</c:v>
                      </c:pt>
                      <c:pt idx="26">
                        <c:v>0</c:v>
                      </c:pt>
                      <c:pt idx="27">
                        <c:v>23.863225936889599</c:v>
                      </c:pt>
                      <c:pt idx="28">
                        <c:v>0</c:v>
                      </c:pt>
                      <c:pt idx="29">
                        <c:v>1.4826691150665201</c:v>
                      </c:pt>
                      <c:pt idx="30">
                        <c:v>5.2795697003602898E-2</c:v>
                      </c:pt>
                      <c:pt idx="31">
                        <c:v>0.92515748739242498</c:v>
                      </c:pt>
                      <c:pt idx="32">
                        <c:v>7.0640082359313903</c:v>
                      </c:pt>
                      <c:pt idx="33">
                        <c:v>1.99560439586639</c:v>
                      </c:pt>
                      <c:pt idx="34">
                        <c:v>2.0065968036651598</c:v>
                      </c:pt>
                      <c:pt idx="35">
                        <c:v>9.8854894638061506</c:v>
                      </c:pt>
                      <c:pt idx="36">
                        <c:v>2.1212365627288801</c:v>
                      </c:pt>
                      <c:pt idx="37">
                        <c:v>18.7373657226562</c:v>
                      </c:pt>
                      <c:pt idx="38">
                        <c:v>4.6692690849304199</c:v>
                      </c:pt>
                      <c:pt idx="39">
                        <c:v>17.712753295898398</c:v>
                      </c:pt>
                      <c:pt idx="40">
                        <c:v>7.6659646034240696</c:v>
                      </c:pt>
                      <c:pt idx="41">
                        <c:v>9.2771034240722603</c:v>
                      </c:pt>
                      <c:pt idx="42">
                        <c:v>11.208243370056101</c:v>
                      </c:pt>
                      <c:pt idx="43">
                        <c:v>0.851257264614105</c:v>
                      </c:pt>
                      <c:pt idx="44">
                        <c:v>0.33479905128478998</c:v>
                      </c:pt>
                      <c:pt idx="45">
                        <c:v>1.07130658626556</c:v>
                      </c:pt>
                      <c:pt idx="46">
                        <c:v>28.1135540008544</c:v>
                      </c:pt>
                      <c:pt idx="47">
                        <c:v>1.36117315292358</c:v>
                      </c:pt>
                      <c:pt idx="48">
                        <c:v>23.528120040893501</c:v>
                      </c:pt>
                      <c:pt idx="49">
                        <c:v>6.2883553504943803</c:v>
                      </c:pt>
                      <c:pt idx="50">
                        <c:v>0.62070435285568204</c:v>
                      </c:pt>
                      <c:pt idx="51">
                        <c:v>4.5799670219421298</c:v>
                      </c:pt>
                      <c:pt idx="52">
                        <c:v>0.632091104984283</c:v>
                      </c:pt>
                      <c:pt idx="53">
                        <c:v>1.0638463497161801</c:v>
                      </c:pt>
                      <c:pt idx="54">
                        <c:v>0</c:v>
                      </c:pt>
                      <c:pt idx="55">
                        <c:v>3.65989661216735</c:v>
                      </c:pt>
                      <c:pt idx="56">
                        <c:v>5.98954105377197</c:v>
                      </c:pt>
                      <c:pt idx="57">
                        <c:v>3.5218198299407901</c:v>
                      </c:pt>
                      <c:pt idx="58">
                        <c:v>12.9546346664428</c:v>
                      </c:pt>
                      <c:pt idx="60">
                        <c:v>27.8535060882568</c:v>
                      </c:pt>
                      <c:pt idx="61">
                        <c:v>14.4134817123413</c:v>
                      </c:pt>
                      <c:pt idx="62">
                        <c:v>24.382816314697202</c:v>
                      </c:pt>
                      <c:pt idx="63">
                        <c:v>8.59466552734375</c:v>
                      </c:pt>
                      <c:pt idx="64">
                        <c:v>0.47076460719108498</c:v>
                      </c:pt>
                      <c:pt idx="65">
                        <c:v>4.6913485527038503</c:v>
                      </c:pt>
                      <c:pt idx="66">
                        <c:v>1.1056200265884399</c:v>
                      </c:pt>
                      <c:pt idx="67">
                        <c:v>6.3843102455139098</c:v>
                      </c:pt>
                      <c:pt idx="68">
                        <c:v>13.5644836425781</c:v>
                      </c:pt>
                      <c:pt idx="69">
                        <c:v>15.2217254638671</c:v>
                      </c:pt>
                      <c:pt idx="70">
                        <c:v>5.7975430488586399</c:v>
                      </c:pt>
                      <c:pt idx="71">
                        <c:v>5.12835645675659</c:v>
                      </c:pt>
                      <c:pt idx="72">
                        <c:v>3.46422243118286</c:v>
                      </c:pt>
                      <c:pt idx="73">
                        <c:v>7.1343684196472097</c:v>
                      </c:pt>
                      <c:pt idx="74">
                        <c:v>34.884746551513601</c:v>
                      </c:pt>
                      <c:pt idx="75">
                        <c:v>5.7487821578979403</c:v>
                      </c:pt>
                      <c:pt idx="76">
                        <c:v>1.54519975185394</c:v>
                      </c:pt>
                      <c:pt idx="77">
                        <c:v>10.347829818725501</c:v>
                      </c:pt>
                      <c:pt idx="78">
                        <c:v>3.71786165237426</c:v>
                      </c:pt>
                      <c:pt idx="79">
                        <c:v>4.86977195739746</c:v>
                      </c:pt>
                      <c:pt idx="80">
                        <c:v>9.2669601440429599</c:v>
                      </c:pt>
                      <c:pt idx="81">
                        <c:v>47.556400299072202</c:v>
                      </c:pt>
                      <c:pt idx="82">
                        <c:v>1.3473261594772299</c:v>
                      </c:pt>
                      <c:pt idx="83">
                        <c:v>10.877589225769</c:v>
                      </c:pt>
                      <c:pt idx="84">
                        <c:v>10.138083457946699</c:v>
                      </c:pt>
                      <c:pt idx="85">
                        <c:v>0.50565147399902299</c:v>
                      </c:pt>
                      <c:pt idx="86">
                        <c:v>10.8617334365844</c:v>
                      </c:pt>
                      <c:pt idx="87">
                        <c:v>6.8772501945495597</c:v>
                      </c:pt>
                      <c:pt idx="88">
                        <c:v>12.066782951354901</c:v>
                      </c:pt>
                      <c:pt idx="89">
                        <c:v>20.323774337768501</c:v>
                      </c:pt>
                      <c:pt idx="90">
                        <c:v>3.6919715404510498</c:v>
                      </c:pt>
                      <c:pt idx="91">
                        <c:v>4.9346628189086896</c:v>
                      </c:pt>
                      <c:pt idx="92">
                        <c:v>0.87367123365402199</c:v>
                      </c:pt>
                      <c:pt idx="93">
                        <c:v>3.9512348175048801</c:v>
                      </c:pt>
                      <c:pt idx="94">
                        <c:v>5.0757331848144496</c:v>
                      </c:pt>
                      <c:pt idx="95">
                        <c:v>7.5850625038146902</c:v>
                      </c:pt>
                      <c:pt idx="96">
                        <c:v>0</c:v>
                      </c:pt>
                      <c:pt idx="97">
                        <c:v>10.4842023849487</c:v>
                      </c:pt>
                      <c:pt idx="98">
                        <c:v>6.8340501785278303</c:v>
                      </c:pt>
                      <c:pt idx="99">
                        <c:v>0</c:v>
                      </c:pt>
                      <c:pt idx="100">
                        <c:v>23.102352142333899</c:v>
                      </c:pt>
                      <c:pt idx="101">
                        <c:v>10.101220130920399</c:v>
                      </c:pt>
                      <c:pt idx="102">
                        <c:v>18.9603881835937</c:v>
                      </c:pt>
                      <c:pt idx="103">
                        <c:v>25.729206085205</c:v>
                      </c:pt>
                      <c:pt idx="104">
                        <c:v>0.17584504187107</c:v>
                      </c:pt>
                      <c:pt idx="105">
                        <c:v>13.4192247390747</c:v>
                      </c:pt>
                      <c:pt idx="106">
                        <c:v>9.2725667953491193</c:v>
                      </c:pt>
                      <c:pt idx="107">
                        <c:v>2.4832816123962398</c:v>
                      </c:pt>
                      <c:pt idx="108">
                        <c:v>22.5264682769775</c:v>
                      </c:pt>
                      <c:pt idx="109">
                        <c:v>0.97492027282714799</c:v>
                      </c:pt>
                      <c:pt idx="110">
                        <c:v>9.0745077133178693</c:v>
                      </c:pt>
                      <c:pt idx="111">
                        <c:v>3.9643075466156001</c:v>
                      </c:pt>
                      <c:pt idx="112">
                        <c:v>0.16261377930641099</c:v>
                      </c:pt>
                      <c:pt idx="113">
                        <c:v>0.25987586379051197</c:v>
                      </c:pt>
                      <c:pt idx="114">
                        <c:v>8.4644384384155202</c:v>
                      </c:pt>
                      <c:pt idx="115">
                        <c:v>0.50718659162521296</c:v>
                      </c:pt>
                      <c:pt idx="116">
                        <c:v>4.17205810546875</c:v>
                      </c:pt>
                      <c:pt idx="117">
                        <c:v>3.8235275745391801</c:v>
                      </c:pt>
                      <c:pt idx="118">
                        <c:v>16.951168060302699</c:v>
                      </c:pt>
                      <c:pt idx="119">
                        <c:v>1.62519490718841</c:v>
                      </c:pt>
                      <c:pt idx="120">
                        <c:v>27.346967697143501</c:v>
                      </c:pt>
                      <c:pt idx="121">
                        <c:v>4.9184384346008301</c:v>
                      </c:pt>
                      <c:pt idx="122">
                        <c:v>3.9577782154083199</c:v>
                      </c:pt>
                      <c:pt idx="123">
                        <c:v>15.6198987960815</c:v>
                      </c:pt>
                      <c:pt idx="124">
                        <c:v>0.80634415149688698</c:v>
                      </c:pt>
                      <c:pt idx="125">
                        <c:v>4.1169772148132298</c:v>
                      </c:pt>
                      <c:pt idx="126">
                        <c:v>0.21113632619380901</c:v>
                      </c:pt>
                      <c:pt idx="127">
                        <c:v>5.4069161415100098</c:v>
                      </c:pt>
                      <c:pt idx="128">
                        <c:v>7.63584280014038</c:v>
                      </c:pt>
                      <c:pt idx="129">
                        <c:v>30.6316204071044</c:v>
                      </c:pt>
                      <c:pt idx="130">
                        <c:v>0.27674052119254999</c:v>
                      </c:pt>
                      <c:pt idx="131">
                        <c:v>0.57593953609466497</c:v>
                      </c:pt>
                      <c:pt idx="132">
                        <c:v>8.8102521896362305</c:v>
                      </c:pt>
                      <c:pt idx="133">
                        <c:v>0.47656226158142001</c:v>
                      </c:pt>
                      <c:pt idx="134">
                        <c:v>12.176027297973601</c:v>
                      </c:pt>
                      <c:pt idx="135">
                        <c:v>7.9566802978515598</c:v>
                      </c:pt>
                      <c:pt idx="136">
                        <c:v>9.4990148544311506</c:v>
                      </c:pt>
                      <c:pt idx="137">
                        <c:v>1.0266193151473999</c:v>
                      </c:pt>
                      <c:pt idx="138">
                        <c:v>21.993970870971602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3.3481979370117099</c:v>
                      </c:pt>
                      <c:pt idx="145">
                        <c:v>25.5606079101562</c:v>
                      </c:pt>
                      <c:pt idx="146">
                        <c:v>38.96284866333</c:v>
                      </c:pt>
                      <c:pt idx="147">
                        <c:v>26.382368087768501</c:v>
                      </c:pt>
                      <c:pt idx="148">
                        <c:v>0.121275380253791</c:v>
                      </c:pt>
                      <c:pt idx="149">
                        <c:v>2.1832538768649101E-2</c:v>
                      </c:pt>
                      <c:pt idx="150">
                        <c:v>43.693161010742102</c:v>
                      </c:pt>
                      <c:pt idx="151">
                        <c:v>11.5744771957397</c:v>
                      </c:pt>
                      <c:pt idx="152">
                        <c:v>87.542526245117102</c:v>
                      </c:pt>
                      <c:pt idx="153">
                        <c:v>0</c:v>
                      </c:pt>
                      <c:pt idx="154">
                        <c:v>0.62825888395309404</c:v>
                      </c:pt>
                      <c:pt idx="155">
                        <c:v>22.27490234375</c:v>
                      </c:pt>
                      <c:pt idx="156">
                        <c:v>7.0292992591857901</c:v>
                      </c:pt>
                      <c:pt idx="157">
                        <c:v>0</c:v>
                      </c:pt>
                      <c:pt idx="158">
                        <c:v>18.364324569702099</c:v>
                      </c:pt>
                      <c:pt idx="159">
                        <c:v>12.081438064575099</c:v>
                      </c:pt>
                      <c:pt idx="160">
                        <c:v>13.402559280395501</c:v>
                      </c:pt>
                      <c:pt idx="161">
                        <c:v>0</c:v>
                      </c:pt>
                      <c:pt idx="162">
                        <c:v>0.29436048865318298</c:v>
                      </c:pt>
                      <c:pt idx="163">
                        <c:v>8.5454025268554599</c:v>
                      </c:pt>
                      <c:pt idx="164">
                        <c:v>23.498144149780199</c:v>
                      </c:pt>
                      <c:pt idx="165">
                        <c:v>13.416327476501399</c:v>
                      </c:pt>
                      <c:pt idx="166">
                        <c:v>2.39896392822265</c:v>
                      </c:pt>
                      <c:pt idx="167">
                        <c:v>55.685737609863203</c:v>
                      </c:pt>
                      <c:pt idx="168">
                        <c:v>4.3922319412231401</c:v>
                      </c:pt>
                      <c:pt idx="169">
                        <c:v>23.3355693817138</c:v>
                      </c:pt>
                      <c:pt idx="170">
                        <c:v>9.78334236145019</c:v>
                      </c:pt>
                      <c:pt idx="171">
                        <c:v>7.5978507995605398</c:v>
                      </c:pt>
                      <c:pt idx="172">
                        <c:v>1.5386990308761499</c:v>
                      </c:pt>
                      <c:pt idx="173">
                        <c:v>9.8141660690307599</c:v>
                      </c:pt>
                      <c:pt idx="174">
                        <c:v>0</c:v>
                      </c:pt>
                      <c:pt idx="175">
                        <c:v>12.4256429672241</c:v>
                      </c:pt>
                      <c:pt idx="176">
                        <c:v>5.5652608871459899</c:v>
                      </c:pt>
                      <c:pt idx="177">
                        <c:v>1.2486704587936399</c:v>
                      </c:pt>
                      <c:pt idx="178">
                        <c:v>0.55108493566512995</c:v>
                      </c:pt>
                      <c:pt idx="179">
                        <c:v>12.26988697052</c:v>
                      </c:pt>
                      <c:pt idx="180">
                        <c:v>9.4117078781127894</c:v>
                      </c:pt>
                      <c:pt idx="181">
                        <c:v>23.997562408447202</c:v>
                      </c:pt>
                      <c:pt idx="182">
                        <c:v>19.7893753051757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0.23858805000781999</c:v>
                      </c:pt>
                      <c:pt idx="186">
                        <c:v>0</c:v>
                      </c:pt>
                      <c:pt idx="187">
                        <c:v>0.27007809281349099</c:v>
                      </c:pt>
                      <c:pt idx="188">
                        <c:v>0.31318476796150202</c:v>
                      </c:pt>
                      <c:pt idx="189">
                        <c:v>0</c:v>
                      </c:pt>
                      <c:pt idx="190">
                        <c:v>43.131664276122997</c:v>
                      </c:pt>
                      <c:pt idx="191">
                        <c:v>14.4340867996215</c:v>
                      </c:pt>
                      <c:pt idx="192">
                        <c:v>1.68042564392089</c:v>
                      </c:pt>
                      <c:pt idx="193">
                        <c:v>0</c:v>
                      </c:pt>
                      <c:pt idx="194">
                        <c:v>2.1603779867291398E-2</c:v>
                      </c:pt>
                      <c:pt idx="195">
                        <c:v>0.169380828738212</c:v>
                      </c:pt>
                      <c:pt idx="196">
                        <c:v>0</c:v>
                      </c:pt>
                      <c:pt idx="197">
                        <c:v>2.0932620391249601E-2</c:v>
                      </c:pt>
                      <c:pt idx="198">
                        <c:v>10.157359123229901</c:v>
                      </c:pt>
                      <c:pt idx="199">
                        <c:v>2.8151171207427899</c:v>
                      </c:pt>
                      <c:pt idx="200">
                        <c:v>8.9992704391479492</c:v>
                      </c:pt>
                      <c:pt idx="201">
                        <c:v>13.3861494064331</c:v>
                      </c:pt>
                      <c:pt idx="202">
                        <c:v>0</c:v>
                      </c:pt>
                      <c:pt idx="203">
                        <c:v>3.2023560255765901E-2</c:v>
                      </c:pt>
                      <c:pt idx="204">
                        <c:v>0.16701537370681699</c:v>
                      </c:pt>
                      <c:pt idx="205">
                        <c:v>0</c:v>
                      </c:pt>
                      <c:pt idx="206">
                        <c:v>1.61679399013519</c:v>
                      </c:pt>
                      <c:pt idx="207">
                        <c:v>0.95717900991439797</c:v>
                      </c:pt>
                      <c:pt idx="208">
                        <c:v>1.4703973531723</c:v>
                      </c:pt>
                      <c:pt idx="209">
                        <c:v>2.1031353473663299</c:v>
                      </c:pt>
                      <c:pt idx="210">
                        <c:v>0.47073379158973599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0.55407208204269398</c:v>
                      </c:pt>
                      <c:pt idx="216">
                        <c:v>8.3437979221343994E-2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5.6392798423767001</c:v>
                      </c:pt>
                      <c:pt idx="224">
                        <c:v>0.90534156560897805</c:v>
                      </c:pt>
                      <c:pt idx="225">
                        <c:v>15.128146171569799</c:v>
                      </c:pt>
                      <c:pt idx="226">
                        <c:v>0.24368119239807101</c:v>
                      </c:pt>
                      <c:pt idx="227">
                        <c:v>3.8322734832763601</c:v>
                      </c:pt>
                      <c:pt idx="228">
                        <c:v>2.0233080387115399</c:v>
                      </c:pt>
                      <c:pt idx="229">
                        <c:v>1.4431892633438099</c:v>
                      </c:pt>
                      <c:pt idx="230">
                        <c:v>4.2607049942016602</c:v>
                      </c:pt>
                      <c:pt idx="231">
                        <c:v>6.6544923782348597</c:v>
                      </c:pt>
                      <c:pt idx="232">
                        <c:v>0</c:v>
                      </c:pt>
                      <c:pt idx="233">
                        <c:v>5.1193528175354004</c:v>
                      </c:pt>
                      <c:pt idx="234">
                        <c:v>0</c:v>
                      </c:pt>
                      <c:pt idx="235">
                        <c:v>0.16588787734508501</c:v>
                      </c:pt>
                      <c:pt idx="236">
                        <c:v>0.39255395531654302</c:v>
                      </c:pt>
                      <c:pt idx="237">
                        <c:v>2.1878259181976301</c:v>
                      </c:pt>
                      <c:pt idx="238">
                        <c:v>0.33000096678733798</c:v>
                      </c:pt>
                      <c:pt idx="239">
                        <c:v>1.145845413208</c:v>
                      </c:pt>
                      <c:pt idx="240">
                        <c:v>0.36711853742599398</c:v>
                      </c:pt>
                      <c:pt idx="241">
                        <c:v>0.32317805290222101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3.7597119808196999</c:v>
                      </c:pt>
                      <c:pt idx="245">
                        <c:v>0.63908457756042403</c:v>
                      </c:pt>
                      <c:pt idx="246">
                        <c:v>0</c:v>
                      </c:pt>
                      <c:pt idx="247">
                        <c:v>2.2256715297698899</c:v>
                      </c:pt>
                      <c:pt idx="248">
                        <c:v>0</c:v>
                      </c:pt>
                      <c:pt idx="249">
                        <c:v>21.068353652954102</c:v>
                      </c:pt>
                      <c:pt idx="250">
                        <c:v>2.82240867614746</c:v>
                      </c:pt>
                      <c:pt idx="251">
                        <c:v>0</c:v>
                      </c:pt>
                      <c:pt idx="252">
                        <c:v>1.1455383300781199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1.99599838256835</c:v>
                      </c:pt>
                      <c:pt idx="256">
                        <c:v>5.3493209183215998E-2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0.449247807264328</c:v>
                      </c:pt>
                      <c:pt idx="260">
                        <c:v>0.40173840522766102</c:v>
                      </c:pt>
                      <c:pt idx="261">
                        <c:v>0.60452330112457198</c:v>
                      </c:pt>
                      <c:pt idx="262">
                        <c:v>0.436042040586471</c:v>
                      </c:pt>
                      <c:pt idx="263">
                        <c:v>0.90458911657333296</c:v>
                      </c:pt>
                      <c:pt idx="264">
                        <c:v>0.49443036317825301</c:v>
                      </c:pt>
                      <c:pt idx="265">
                        <c:v>5.49598884582519</c:v>
                      </c:pt>
                      <c:pt idx="266">
                        <c:v>3.32359623908996</c:v>
                      </c:pt>
                      <c:pt idx="267">
                        <c:v>0.178163632750511</c:v>
                      </c:pt>
                      <c:pt idx="268">
                        <c:v>2.2067611217498699</c:v>
                      </c:pt>
                      <c:pt idx="269">
                        <c:v>0.47008895874023399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6.9141082763671804</c:v>
                      </c:pt>
                      <c:pt idx="273">
                        <c:v>3.2942917197942699E-2</c:v>
                      </c:pt>
                      <c:pt idx="274">
                        <c:v>3.2478656768798801</c:v>
                      </c:pt>
                      <c:pt idx="275">
                        <c:v>1.38063657283782</c:v>
                      </c:pt>
                      <c:pt idx="276">
                        <c:v>0.34752282500267001</c:v>
                      </c:pt>
                      <c:pt idx="277">
                        <c:v>11.252378463745099</c:v>
                      </c:pt>
                      <c:pt idx="278">
                        <c:v>5.2415251731872503E-2</c:v>
                      </c:pt>
                      <c:pt idx="279">
                        <c:v>1.4420598745346001</c:v>
                      </c:pt>
                      <c:pt idx="280">
                        <c:v>6.52510166168212</c:v>
                      </c:pt>
                      <c:pt idx="281">
                        <c:v>0.57584393024444502</c:v>
                      </c:pt>
                      <c:pt idx="282">
                        <c:v>0.151160478591918</c:v>
                      </c:pt>
                      <c:pt idx="283">
                        <c:v>32.2119331359863</c:v>
                      </c:pt>
                      <c:pt idx="284">
                        <c:v>18.112285614013601</c:v>
                      </c:pt>
                      <c:pt idx="285">
                        <c:v>0</c:v>
                      </c:pt>
                      <c:pt idx="286">
                        <c:v>1.39140248298645</c:v>
                      </c:pt>
                      <c:pt idx="287">
                        <c:v>1.2015739679336499</c:v>
                      </c:pt>
                      <c:pt idx="288">
                        <c:v>1.43166351318359</c:v>
                      </c:pt>
                      <c:pt idx="289">
                        <c:v>10.227424621581999</c:v>
                      </c:pt>
                      <c:pt idx="290">
                        <c:v>1.40108394622802</c:v>
                      </c:pt>
                      <c:pt idx="291">
                        <c:v>4.9860920906066797</c:v>
                      </c:pt>
                      <c:pt idx="292">
                        <c:v>0.64356136322021396</c:v>
                      </c:pt>
                      <c:pt idx="293">
                        <c:v>3.7046945095062198</c:v>
                      </c:pt>
                      <c:pt idx="294">
                        <c:v>10.831987380981399</c:v>
                      </c:pt>
                      <c:pt idx="295">
                        <c:v>0.64424502849578802</c:v>
                      </c:pt>
                      <c:pt idx="296">
                        <c:v>6.4769120216369602</c:v>
                      </c:pt>
                      <c:pt idx="297">
                        <c:v>7.5172967910766602</c:v>
                      </c:pt>
                      <c:pt idx="298">
                        <c:v>5.0423159599304199</c:v>
                      </c:pt>
                      <c:pt idx="299">
                        <c:v>40.629940032958899</c:v>
                      </c:pt>
                      <c:pt idx="300">
                        <c:v>8.0739707946777308</c:v>
                      </c:pt>
                      <c:pt idx="301">
                        <c:v>9.5943632125854492</c:v>
                      </c:pt>
                      <c:pt idx="302">
                        <c:v>3.7079715728759699</c:v>
                      </c:pt>
                      <c:pt idx="303">
                        <c:v>1.6126784086227399</c:v>
                      </c:pt>
                      <c:pt idx="304">
                        <c:v>2.44342708587646</c:v>
                      </c:pt>
                      <c:pt idx="305">
                        <c:v>17.808004379272401</c:v>
                      </c:pt>
                      <c:pt idx="306">
                        <c:v>5.3331770896911603</c:v>
                      </c:pt>
                      <c:pt idx="307">
                        <c:v>5.0524997711181596</c:v>
                      </c:pt>
                      <c:pt idx="308">
                        <c:v>11.972002029418899</c:v>
                      </c:pt>
                      <c:pt idx="309">
                        <c:v>14.51793384552</c:v>
                      </c:pt>
                      <c:pt idx="310">
                        <c:v>9.4221334457397408</c:v>
                      </c:pt>
                      <c:pt idx="311">
                        <c:v>0</c:v>
                      </c:pt>
                      <c:pt idx="312">
                        <c:v>0.19346241652965501</c:v>
                      </c:pt>
                      <c:pt idx="313">
                        <c:v>57.365955352783203</c:v>
                      </c:pt>
                      <c:pt idx="314">
                        <c:v>2.0320518016815101</c:v>
                      </c:pt>
                      <c:pt idx="315">
                        <c:v>9.2892589569091797</c:v>
                      </c:pt>
                      <c:pt idx="316">
                        <c:v>2.6515319347381499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8.8781461715698207</c:v>
                      </c:pt>
                      <c:pt idx="320">
                        <c:v>1.69657886028289</c:v>
                      </c:pt>
                      <c:pt idx="321">
                        <c:v>1.1984349489212001</c:v>
                      </c:pt>
                      <c:pt idx="322">
                        <c:v>6.3661522865295401</c:v>
                      </c:pt>
                      <c:pt idx="323">
                        <c:v>8.6012401580810494</c:v>
                      </c:pt>
                      <c:pt idx="324">
                        <c:v>0</c:v>
                      </c:pt>
                      <c:pt idx="325">
                        <c:v>24.403121948242099</c:v>
                      </c:pt>
                      <c:pt idx="326">
                        <c:v>17.403989791870099</c:v>
                      </c:pt>
                      <c:pt idx="327">
                        <c:v>4.7917819023132298</c:v>
                      </c:pt>
                      <c:pt idx="328">
                        <c:v>7.9413375854492099</c:v>
                      </c:pt>
                      <c:pt idx="329">
                        <c:v>7.3140830993652299</c:v>
                      </c:pt>
                      <c:pt idx="330">
                        <c:v>9.3059825897216797</c:v>
                      </c:pt>
                      <c:pt idx="331">
                        <c:v>3.1477251052856401</c:v>
                      </c:pt>
                      <c:pt idx="332">
                        <c:v>2.6847801208496</c:v>
                      </c:pt>
                      <c:pt idx="333">
                        <c:v>11.1484260559082</c:v>
                      </c:pt>
                      <c:pt idx="334">
                        <c:v>30.091171264648398</c:v>
                      </c:pt>
                      <c:pt idx="335">
                        <c:v>5.39251232147216</c:v>
                      </c:pt>
                      <c:pt idx="336">
                        <c:v>0.20806173980236001</c:v>
                      </c:pt>
                      <c:pt idx="337">
                        <c:v>0</c:v>
                      </c:pt>
                      <c:pt idx="338">
                        <c:v>5.6593484878540004</c:v>
                      </c:pt>
                      <c:pt idx="339">
                        <c:v>2.0879917144775302</c:v>
                      </c:pt>
                      <c:pt idx="340">
                        <c:v>1.55324983596801</c:v>
                      </c:pt>
                      <c:pt idx="341">
                        <c:v>14.0152883529663</c:v>
                      </c:pt>
                      <c:pt idx="342">
                        <c:v>10.1934614181518</c:v>
                      </c:pt>
                      <c:pt idx="343">
                        <c:v>0</c:v>
                      </c:pt>
                      <c:pt idx="344">
                        <c:v>5.3272356986999503</c:v>
                      </c:pt>
                      <c:pt idx="345">
                        <c:v>3.8453488349914502</c:v>
                      </c:pt>
                      <c:pt idx="346">
                        <c:v>3.2898361682891801</c:v>
                      </c:pt>
                      <c:pt idx="347">
                        <c:v>9.7808809280395508</c:v>
                      </c:pt>
                      <c:pt idx="348">
                        <c:v>21.477260589599599</c:v>
                      </c:pt>
                      <c:pt idx="349">
                        <c:v>3.0137517452239901</c:v>
                      </c:pt>
                      <c:pt idx="350">
                        <c:v>32.259849548339801</c:v>
                      </c:pt>
                      <c:pt idx="351">
                        <c:v>15.6954650878906</c:v>
                      </c:pt>
                      <c:pt idx="352">
                        <c:v>20.024480819702099</c:v>
                      </c:pt>
                      <c:pt idx="353">
                        <c:v>10.7900896072387</c:v>
                      </c:pt>
                      <c:pt idx="354">
                        <c:v>6.40016269683837</c:v>
                      </c:pt>
                      <c:pt idx="355">
                        <c:v>0.13155756890773701</c:v>
                      </c:pt>
                      <c:pt idx="356">
                        <c:v>8.3912901580333696E-2</c:v>
                      </c:pt>
                      <c:pt idx="357">
                        <c:v>24.633111953735298</c:v>
                      </c:pt>
                      <c:pt idx="358">
                        <c:v>14.9364719390869</c:v>
                      </c:pt>
                      <c:pt idx="359">
                        <c:v>18.443742752075099</c:v>
                      </c:pt>
                      <c:pt idx="360">
                        <c:v>5.7511124610900799</c:v>
                      </c:pt>
                      <c:pt idx="361">
                        <c:v>6.32751417160034</c:v>
                      </c:pt>
                      <c:pt idx="362">
                        <c:v>0.42039042711257901</c:v>
                      </c:pt>
                      <c:pt idx="363">
                        <c:v>0.14759396016597701</c:v>
                      </c:pt>
                      <c:pt idx="364">
                        <c:v>6.5035476684570304</c:v>
                      </c:pt>
                      <c:pt idx="365">
                        <c:v>1.2586640119552599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75E6-43D4-B236-93EF1B7B695B}"/>
                  </c:ext>
                </c:extLst>
              </c15:ser>
            </c15:filteredLineSeries>
            <c15:filteredLineSeries>
              <c15:ser>
                <c:idx val="17"/>
                <c:order val="17"/>
                <c:spPr>
                  <a:ln w="28575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'Daily Running Totals'!$A$2:$A$367</c15:sqref>
                        </c15:formulaRef>
                      </c:ext>
                    </c:extLst>
                    <c:numCache>
                      <c:formatCode>d\-mmm</c:formatCode>
                      <c:ptCount val="366"/>
                      <c:pt idx="0">
                        <c:v>45658</c:v>
                      </c:pt>
                      <c:pt idx="1">
                        <c:v>45659</c:v>
                      </c:pt>
                      <c:pt idx="2">
                        <c:v>45660</c:v>
                      </c:pt>
                      <c:pt idx="3">
                        <c:v>45661</c:v>
                      </c:pt>
                      <c:pt idx="4">
                        <c:v>45662</c:v>
                      </c:pt>
                      <c:pt idx="5">
                        <c:v>45663</c:v>
                      </c:pt>
                      <c:pt idx="6">
                        <c:v>45664</c:v>
                      </c:pt>
                      <c:pt idx="7">
                        <c:v>45665</c:v>
                      </c:pt>
                      <c:pt idx="8">
                        <c:v>45666</c:v>
                      </c:pt>
                      <c:pt idx="9">
                        <c:v>45667</c:v>
                      </c:pt>
                      <c:pt idx="10">
                        <c:v>45668</c:v>
                      </c:pt>
                      <c:pt idx="11">
                        <c:v>45669</c:v>
                      </c:pt>
                      <c:pt idx="12">
                        <c:v>45670</c:v>
                      </c:pt>
                      <c:pt idx="13">
                        <c:v>45671</c:v>
                      </c:pt>
                      <c:pt idx="14">
                        <c:v>45672</c:v>
                      </c:pt>
                      <c:pt idx="15">
                        <c:v>45673</c:v>
                      </c:pt>
                      <c:pt idx="16">
                        <c:v>45674</c:v>
                      </c:pt>
                      <c:pt idx="17">
                        <c:v>45675</c:v>
                      </c:pt>
                      <c:pt idx="18">
                        <c:v>45676</c:v>
                      </c:pt>
                      <c:pt idx="19">
                        <c:v>45677</c:v>
                      </c:pt>
                      <c:pt idx="20">
                        <c:v>45678</c:v>
                      </c:pt>
                      <c:pt idx="21">
                        <c:v>45679</c:v>
                      </c:pt>
                      <c:pt idx="22">
                        <c:v>45680</c:v>
                      </c:pt>
                      <c:pt idx="23">
                        <c:v>45681</c:v>
                      </c:pt>
                      <c:pt idx="24">
                        <c:v>45682</c:v>
                      </c:pt>
                      <c:pt idx="25">
                        <c:v>45683</c:v>
                      </c:pt>
                      <c:pt idx="26">
                        <c:v>45684</c:v>
                      </c:pt>
                      <c:pt idx="27">
                        <c:v>45685</c:v>
                      </c:pt>
                      <c:pt idx="28">
                        <c:v>45686</c:v>
                      </c:pt>
                      <c:pt idx="29">
                        <c:v>45687</c:v>
                      </c:pt>
                      <c:pt idx="30">
                        <c:v>45688</c:v>
                      </c:pt>
                      <c:pt idx="31">
                        <c:v>45689</c:v>
                      </c:pt>
                      <c:pt idx="32">
                        <c:v>45690</c:v>
                      </c:pt>
                      <c:pt idx="33">
                        <c:v>45691</c:v>
                      </c:pt>
                      <c:pt idx="34">
                        <c:v>45692</c:v>
                      </c:pt>
                      <c:pt idx="35">
                        <c:v>45693</c:v>
                      </c:pt>
                      <c:pt idx="36">
                        <c:v>45694</c:v>
                      </c:pt>
                      <c:pt idx="37">
                        <c:v>45695</c:v>
                      </c:pt>
                      <c:pt idx="38">
                        <c:v>45696</c:v>
                      </c:pt>
                      <c:pt idx="39">
                        <c:v>45697</c:v>
                      </c:pt>
                      <c:pt idx="40">
                        <c:v>45698</c:v>
                      </c:pt>
                      <c:pt idx="41">
                        <c:v>45699</c:v>
                      </c:pt>
                      <c:pt idx="42">
                        <c:v>45700</c:v>
                      </c:pt>
                      <c:pt idx="43">
                        <c:v>45701</c:v>
                      </c:pt>
                      <c:pt idx="44">
                        <c:v>45702</c:v>
                      </c:pt>
                      <c:pt idx="45">
                        <c:v>45703</c:v>
                      </c:pt>
                      <c:pt idx="46">
                        <c:v>45704</c:v>
                      </c:pt>
                      <c:pt idx="47">
                        <c:v>45705</c:v>
                      </c:pt>
                      <c:pt idx="48">
                        <c:v>45706</c:v>
                      </c:pt>
                      <c:pt idx="49">
                        <c:v>45707</c:v>
                      </c:pt>
                      <c:pt idx="50">
                        <c:v>45708</c:v>
                      </c:pt>
                      <c:pt idx="51">
                        <c:v>45709</c:v>
                      </c:pt>
                      <c:pt idx="52">
                        <c:v>45710</c:v>
                      </c:pt>
                      <c:pt idx="53">
                        <c:v>45711</c:v>
                      </c:pt>
                      <c:pt idx="54">
                        <c:v>45712</c:v>
                      </c:pt>
                      <c:pt idx="55">
                        <c:v>45713</c:v>
                      </c:pt>
                      <c:pt idx="56">
                        <c:v>45714</c:v>
                      </c:pt>
                      <c:pt idx="57">
                        <c:v>45715</c:v>
                      </c:pt>
                      <c:pt idx="58">
                        <c:v>45716</c:v>
                      </c:pt>
                      <c:pt idx="59">
                        <c:v>45351</c:v>
                      </c:pt>
                      <c:pt idx="60">
                        <c:v>45717</c:v>
                      </c:pt>
                      <c:pt idx="61">
                        <c:v>45718</c:v>
                      </c:pt>
                      <c:pt idx="62">
                        <c:v>45719</c:v>
                      </c:pt>
                      <c:pt idx="63">
                        <c:v>45720</c:v>
                      </c:pt>
                      <c:pt idx="64">
                        <c:v>45721</c:v>
                      </c:pt>
                      <c:pt idx="65">
                        <c:v>45722</c:v>
                      </c:pt>
                      <c:pt idx="66">
                        <c:v>45723</c:v>
                      </c:pt>
                      <c:pt idx="67">
                        <c:v>45724</c:v>
                      </c:pt>
                      <c:pt idx="68">
                        <c:v>45725</c:v>
                      </c:pt>
                      <c:pt idx="69">
                        <c:v>45726</c:v>
                      </c:pt>
                      <c:pt idx="70">
                        <c:v>45727</c:v>
                      </c:pt>
                      <c:pt idx="71">
                        <c:v>45728</c:v>
                      </c:pt>
                      <c:pt idx="72">
                        <c:v>45729</c:v>
                      </c:pt>
                      <c:pt idx="73">
                        <c:v>45730</c:v>
                      </c:pt>
                      <c:pt idx="74">
                        <c:v>45731</c:v>
                      </c:pt>
                      <c:pt idx="75">
                        <c:v>45732</c:v>
                      </c:pt>
                      <c:pt idx="76">
                        <c:v>45733</c:v>
                      </c:pt>
                      <c:pt idx="77">
                        <c:v>45734</c:v>
                      </c:pt>
                      <c:pt idx="78">
                        <c:v>45735</c:v>
                      </c:pt>
                      <c:pt idx="79">
                        <c:v>45736</c:v>
                      </c:pt>
                      <c:pt idx="80">
                        <c:v>45737</c:v>
                      </c:pt>
                      <c:pt idx="81">
                        <c:v>45738</c:v>
                      </c:pt>
                      <c:pt idx="82">
                        <c:v>45739</c:v>
                      </c:pt>
                      <c:pt idx="83">
                        <c:v>45740</c:v>
                      </c:pt>
                      <c:pt idx="84">
                        <c:v>45741</c:v>
                      </c:pt>
                      <c:pt idx="85">
                        <c:v>45742</c:v>
                      </c:pt>
                      <c:pt idx="86">
                        <c:v>45743</c:v>
                      </c:pt>
                      <c:pt idx="87">
                        <c:v>45744</c:v>
                      </c:pt>
                      <c:pt idx="88">
                        <c:v>45745</c:v>
                      </c:pt>
                      <c:pt idx="89">
                        <c:v>45746</c:v>
                      </c:pt>
                      <c:pt idx="90">
                        <c:v>45747</c:v>
                      </c:pt>
                      <c:pt idx="91">
                        <c:v>45748</c:v>
                      </c:pt>
                      <c:pt idx="92">
                        <c:v>45749</c:v>
                      </c:pt>
                      <c:pt idx="93">
                        <c:v>45750</c:v>
                      </c:pt>
                      <c:pt idx="94">
                        <c:v>45751</c:v>
                      </c:pt>
                      <c:pt idx="95">
                        <c:v>45752</c:v>
                      </c:pt>
                      <c:pt idx="96">
                        <c:v>45753</c:v>
                      </c:pt>
                      <c:pt idx="97">
                        <c:v>45754</c:v>
                      </c:pt>
                      <c:pt idx="98">
                        <c:v>45755</c:v>
                      </c:pt>
                      <c:pt idx="99">
                        <c:v>45756</c:v>
                      </c:pt>
                      <c:pt idx="100">
                        <c:v>45757</c:v>
                      </c:pt>
                      <c:pt idx="101">
                        <c:v>45758</c:v>
                      </c:pt>
                      <c:pt idx="102">
                        <c:v>45759</c:v>
                      </c:pt>
                      <c:pt idx="103">
                        <c:v>45760</c:v>
                      </c:pt>
                      <c:pt idx="104">
                        <c:v>45761</c:v>
                      </c:pt>
                      <c:pt idx="105">
                        <c:v>45762</c:v>
                      </c:pt>
                      <c:pt idx="106">
                        <c:v>45763</c:v>
                      </c:pt>
                      <c:pt idx="107">
                        <c:v>45764</c:v>
                      </c:pt>
                      <c:pt idx="108">
                        <c:v>45765</c:v>
                      </c:pt>
                      <c:pt idx="109">
                        <c:v>45766</c:v>
                      </c:pt>
                      <c:pt idx="110">
                        <c:v>45767</c:v>
                      </c:pt>
                      <c:pt idx="111">
                        <c:v>45768</c:v>
                      </c:pt>
                      <c:pt idx="112">
                        <c:v>45769</c:v>
                      </c:pt>
                      <c:pt idx="113">
                        <c:v>45770</c:v>
                      </c:pt>
                      <c:pt idx="114">
                        <c:v>45771</c:v>
                      </c:pt>
                      <c:pt idx="115">
                        <c:v>45772</c:v>
                      </c:pt>
                      <c:pt idx="116">
                        <c:v>45773</c:v>
                      </c:pt>
                      <c:pt idx="117">
                        <c:v>45774</c:v>
                      </c:pt>
                      <c:pt idx="118">
                        <c:v>45775</c:v>
                      </c:pt>
                      <c:pt idx="119">
                        <c:v>45776</c:v>
                      </c:pt>
                      <c:pt idx="120">
                        <c:v>45777</c:v>
                      </c:pt>
                      <c:pt idx="121">
                        <c:v>45778</c:v>
                      </c:pt>
                      <c:pt idx="122">
                        <c:v>45779</c:v>
                      </c:pt>
                      <c:pt idx="123">
                        <c:v>45780</c:v>
                      </c:pt>
                      <c:pt idx="124">
                        <c:v>45781</c:v>
                      </c:pt>
                      <c:pt idx="125">
                        <c:v>45782</c:v>
                      </c:pt>
                      <c:pt idx="126">
                        <c:v>45783</c:v>
                      </c:pt>
                      <c:pt idx="127">
                        <c:v>45784</c:v>
                      </c:pt>
                      <c:pt idx="128">
                        <c:v>45785</c:v>
                      </c:pt>
                      <c:pt idx="129">
                        <c:v>45786</c:v>
                      </c:pt>
                      <c:pt idx="130">
                        <c:v>45787</c:v>
                      </c:pt>
                      <c:pt idx="131">
                        <c:v>45788</c:v>
                      </c:pt>
                      <c:pt idx="132">
                        <c:v>45789</c:v>
                      </c:pt>
                      <c:pt idx="133">
                        <c:v>45790</c:v>
                      </c:pt>
                      <c:pt idx="134">
                        <c:v>45791</c:v>
                      </c:pt>
                      <c:pt idx="135">
                        <c:v>45792</c:v>
                      </c:pt>
                      <c:pt idx="136">
                        <c:v>45793</c:v>
                      </c:pt>
                      <c:pt idx="137">
                        <c:v>45794</c:v>
                      </c:pt>
                      <c:pt idx="138">
                        <c:v>45795</c:v>
                      </c:pt>
                      <c:pt idx="139">
                        <c:v>45796</c:v>
                      </c:pt>
                      <c:pt idx="140">
                        <c:v>45797</c:v>
                      </c:pt>
                      <c:pt idx="141">
                        <c:v>45798</c:v>
                      </c:pt>
                      <c:pt idx="142">
                        <c:v>45799</c:v>
                      </c:pt>
                      <c:pt idx="143">
                        <c:v>45800</c:v>
                      </c:pt>
                      <c:pt idx="144">
                        <c:v>45801</c:v>
                      </c:pt>
                      <c:pt idx="145">
                        <c:v>45802</c:v>
                      </c:pt>
                      <c:pt idx="146">
                        <c:v>45803</c:v>
                      </c:pt>
                      <c:pt idx="147">
                        <c:v>45804</c:v>
                      </c:pt>
                      <c:pt idx="148">
                        <c:v>45805</c:v>
                      </c:pt>
                      <c:pt idx="149">
                        <c:v>45806</c:v>
                      </c:pt>
                      <c:pt idx="150">
                        <c:v>45807</c:v>
                      </c:pt>
                      <c:pt idx="151">
                        <c:v>45808</c:v>
                      </c:pt>
                      <c:pt idx="152">
                        <c:v>45809</c:v>
                      </c:pt>
                      <c:pt idx="153">
                        <c:v>45810</c:v>
                      </c:pt>
                      <c:pt idx="154">
                        <c:v>45811</c:v>
                      </c:pt>
                      <c:pt idx="155">
                        <c:v>45812</c:v>
                      </c:pt>
                      <c:pt idx="156">
                        <c:v>45813</c:v>
                      </c:pt>
                      <c:pt idx="157">
                        <c:v>45814</c:v>
                      </c:pt>
                      <c:pt idx="158">
                        <c:v>45815</c:v>
                      </c:pt>
                      <c:pt idx="159">
                        <c:v>45816</c:v>
                      </c:pt>
                      <c:pt idx="160">
                        <c:v>45817</c:v>
                      </c:pt>
                      <c:pt idx="161">
                        <c:v>45818</c:v>
                      </c:pt>
                      <c:pt idx="162">
                        <c:v>45819</c:v>
                      </c:pt>
                      <c:pt idx="163">
                        <c:v>45820</c:v>
                      </c:pt>
                      <c:pt idx="164">
                        <c:v>45821</c:v>
                      </c:pt>
                      <c:pt idx="165">
                        <c:v>45822</c:v>
                      </c:pt>
                      <c:pt idx="166">
                        <c:v>45823</c:v>
                      </c:pt>
                      <c:pt idx="167">
                        <c:v>45824</c:v>
                      </c:pt>
                      <c:pt idx="168">
                        <c:v>45825</c:v>
                      </c:pt>
                      <c:pt idx="169">
                        <c:v>45826</c:v>
                      </c:pt>
                      <c:pt idx="170">
                        <c:v>45827</c:v>
                      </c:pt>
                      <c:pt idx="171">
                        <c:v>45828</c:v>
                      </c:pt>
                      <c:pt idx="172">
                        <c:v>45829</c:v>
                      </c:pt>
                      <c:pt idx="173">
                        <c:v>45830</c:v>
                      </c:pt>
                      <c:pt idx="174">
                        <c:v>45831</c:v>
                      </c:pt>
                      <c:pt idx="175">
                        <c:v>45832</c:v>
                      </c:pt>
                      <c:pt idx="176">
                        <c:v>45833</c:v>
                      </c:pt>
                      <c:pt idx="177">
                        <c:v>45834</c:v>
                      </c:pt>
                      <c:pt idx="178">
                        <c:v>45835</c:v>
                      </c:pt>
                      <c:pt idx="179">
                        <c:v>45836</c:v>
                      </c:pt>
                      <c:pt idx="180">
                        <c:v>45837</c:v>
                      </c:pt>
                      <c:pt idx="181">
                        <c:v>45838</c:v>
                      </c:pt>
                      <c:pt idx="182">
                        <c:v>45839</c:v>
                      </c:pt>
                      <c:pt idx="183">
                        <c:v>45840</c:v>
                      </c:pt>
                      <c:pt idx="184">
                        <c:v>45841</c:v>
                      </c:pt>
                      <c:pt idx="185">
                        <c:v>45842</c:v>
                      </c:pt>
                      <c:pt idx="186">
                        <c:v>45843</c:v>
                      </c:pt>
                      <c:pt idx="187">
                        <c:v>45844</c:v>
                      </c:pt>
                      <c:pt idx="188">
                        <c:v>45845</c:v>
                      </c:pt>
                      <c:pt idx="189">
                        <c:v>45846</c:v>
                      </c:pt>
                      <c:pt idx="190">
                        <c:v>45847</c:v>
                      </c:pt>
                      <c:pt idx="191">
                        <c:v>45848</c:v>
                      </c:pt>
                      <c:pt idx="192">
                        <c:v>45849</c:v>
                      </c:pt>
                      <c:pt idx="193">
                        <c:v>45850</c:v>
                      </c:pt>
                      <c:pt idx="194">
                        <c:v>45851</c:v>
                      </c:pt>
                      <c:pt idx="195">
                        <c:v>45852</c:v>
                      </c:pt>
                      <c:pt idx="196">
                        <c:v>45853</c:v>
                      </c:pt>
                      <c:pt idx="197">
                        <c:v>45854</c:v>
                      </c:pt>
                      <c:pt idx="198">
                        <c:v>45855</c:v>
                      </c:pt>
                      <c:pt idx="199">
                        <c:v>45856</c:v>
                      </c:pt>
                      <c:pt idx="200">
                        <c:v>45857</c:v>
                      </c:pt>
                      <c:pt idx="201">
                        <c:v>45858</c:v>
                      </c:pt>
                      <c:pt idx="202">
                        <c:v>45859</c:v>
                      </c:pt>
                      <c:pt idx="203">
                        <c:v>45860</c:v>
                      </c:pt>
                      <c:pt idx="204">
                        <c:v>45861</c:v>
                      </c:pt>
                      <c:pt idx="205">
                        <c:v>45862</c:v>
                      </c:pt>
                      <c:pt idx="206">
                        <c:v>45863</c:v>
                      </c:pt>
                      <c:pt idx="207">
                        <c:v>45864</c:v>
                      </c:pt>
                      <c:pt idx="208">
                        <c:v>45865</c:v>
                      </c:pt>
                      <c:pt idx="209">
                        <c:v>45866</c:v>
                      </c:pt>
                      <c:pt idx="210">
                        <c:v>45867</c:v>
                      </c:pt>
                      <c:pt idx="211">
                        <c:v>45868</c:v>
                      </c:pt>
                      <c:pt idx="212">
                        <c:v>45869</c:v>
                      </c:pt>
                      <c:pt idx="213">
                        <c:v>45870</c:v>
                      </c:pt>
                      <c:pt idx="214">
                        <c:v>45871</c:v>
                      </c:pt>
                      <c:pt idx="215">
                        <c:v>45872</c:v>
                      </c:pt>
                      <c:pt idx="216">
                        <c:v>45873</c:v>
                      </c:pt>
                      <c:pt idx="217">
                        <c:v>45874</c:v>
                      </c:pt>
                      <c:pt idx="218">
                        <c:v>45875</c:v>
                      </c:pt>
                      <c:pt idx="219">
                        <c:v>45876</c:v>
                      </c:pt>
                      <c:pt idx="220">
                        <c:v>45877</c:v>
                      </c:pt>
                      <c:pt idx="221">
                        <c:v>45878</c:v>
                      </c:pt>
                      <c:pt idx="222">
                        <c:v>45879</c:v>
                      </c:pt>
                      <c:pt idx="223">
                        <c:v>45880</c:v>
                      </c:pt>
                      <c:pt idx="224">
                        <c:v>45881</c:v>
                      </c:pt>
                      <c:pt idx="225">
                        <c:v>45882</c:v>
                      </c:pt>
                      <c:pt idx="226">
                        <c:v>45883</c:v>
                      </c:pt>
                      <c:pt idx="227">
                        <c:v>45884</c:v>
                      </c:pt>
                      <c:pt idx="228">
                        <c:v>45885</c:v>
                      </c:pt>
                      <c:pt idx="229">
                        <c:v>45886</c:v>
                      </c:pt>
                      <c:pt idx="230">
                        <c:v>45887</c:v>
                      </c:pt>
                      <c:pt idx="231">
                        <c:v>45888</c:v>
                      </c:pt>
                      <c:pt idx="232">
                        <c:v>45889</c:v>
                      </c:pt>
                      <c:pt idx="233">
                        <c:v>45890</c:v>
                      </c:pt>
                      <c:pt idx="234">
                        <c:v>45891</c:v>
                      </c:pt>
                      <c:pt idx="235">
                        <c:v>45892</c:v>
                      </c:pt>
                      <c:pt idx="236">
                        <c:v>45893</c:v>
                      </c:pt>
                      <c:pt idx="237">
                        <c:v>45894</c:v>
                      </c:pt>
                      <c:pt idx="238">
                        <c:v>45895</c:v>
                      </c:pt>
                      <c:pt idx="239">
                        <c:v>45896</c:v>
                      </c:pt>
                      <c:pt idx="240">
                        <c:v>45897</c:v>
                      </c:pt>
                      <c:pt idx="241">
                        <c:v>45898</c:v>
                      </c:pt>
                      <c:pt idx="242">
                        <c:v>45899</c:v>
                      </c:pt>
                      <c:pt idx="243">
                        <c:v>45900</c:v>
                      </c:pt>
                      <c:pt idx="244">
                        <c:v>45901</c:v>
                      </c:pt>
                      <c:pt idx="245">
                        <c:v>45902</c:v>
                      </c:pt>
                      <c:pt idx="246">
                        <c:v>45903</c:v>
                      </c:pt>
                      <c:pt idx="247">
                        <c:v>45904</c:v>
                      </c:pt>
                      <c:pt idx="248">
                        <c:v>45905</c:v>
                      </c:pt>
                      <c:pt idx="249">
                        <c:v>45906</c:v>
                      </c:pt>
                      <c:pt idx="250">
                        <c:v>45907</c:v>
                      </c:pt>
                      <c:pt idx="251">
                        <c:v>45908</c:v>
                      </c:pt>
                      <c:pt idx="252">
                        <c:v>45909</c:v>
                      </c:pt>
                      <c:pt idx="253">
                        <c:v>45910</c:v>
                      </c:pt>
                      <c:pt idx="254">
                        <c:v>45911</c:v>
                      </c:pt>
                      <c:pt idx="255">
                        <c:v>45912</c:v>
                      </c:pt>
                      <c:pt idx="256">
                        <c:v>45913</c:v>
                      </c:pt>
                      <c:pt idx="257">
                        <c:v>45914</c:v>
                      </c:pt>
                      <c:pt idx="258">
                        <c:v>45915</c:v>
                      </c:pt>
                      <c:pt idx="259">
                        <c:v>45916</c:v>
                      </c:pt>
                      <c:pt idx="260">
                        <c:v>45917</c:v>
                      </c:pt>
                      <c:pt idx="261">
                        <c:v>45918</c:v>
                      </c:pt>
                      <c:pt idx="262">
                        <c:v>45919</c:v>
                      </c:pt>
                      <c:pt idx="263">
                        <c:v>45920</c:v>
                      </c:pt>
                      <c:pt idx="264">
                        <c:v>45921</c:v>
                      </c:pt>
                      <c:pt idx="265">
                        <c:v>45922</c:v>
                      </c:pt>
                      <c:pt idx="266">
                        <c:v>45923</c:v>
                      </c:pt>
                      <c:pt idx="267">
                        <c:v>45924</c:v>
                      </c:pt>
                      <c:pt idx="268">
                        <c:v>45925</c:v>
                      </c:pt>
                      <c:pt idx="269">
                        <c:v>45926</c:v>
                      </c:pt>
                      <c:pt idx="270">
                        <c:v>45927</c:v>
                      </c:pt>
                      <c:pt idx="271">
                        <c:v>45928</c:v>
                      </c:pt>
                      <c:pt idx="272">
                        <c:v>45929</c:v>
                      </c:pt>
                      <c:pt idx="273">
                        <c:v>45930</c:v>
                      </c:pt>
                      <c:pt idx="274">
                        <c:v>45931</c:v>
                      </c:pt>
                      <c:pt idx="275">
                        <c:v>45932</c:v>
                      </c:pt>
                      <c:pt idx="276">
                        <c:v>45933</c:v>
                      </c:pt>
                      <c:pt idx="277">
                        <c:v>45934</c:v>
                      </c:pt>
                      <c:pt idx="278">
                        <c:v>45935</c:v>
                      </c:pt>
                      <c:pt idx="279">
                        <c:v>45936</c:v>
                      </c:pt>
                      <c:pt idx="280">
                        <c:v>45937</c:v>
                      </c:pt>
                      <c:pt idx="281">
                        <c:v>45938</c:v>
                      </c:pt>
                      <c:pt idx="282">
                        <c:v>45939</c:v>
                      </c:pt>
                      <c:pt idx="283">
                        <c:v>45940</c:v>
                      </c:pt>
                      <c:pt idx="284">
                        <c:v>45941</c:v>
                      </c:pt>
                      <c:pt idx="285">
                        <c:v>45942</c:v>
                      </c:pt>
                      <c:pt idx="286">
                        <c:v>45943</c:v>
                      </c:pt>
                      <c:pt idx="287">
                        <c:v>45944</c:v>
                      </c:pt>
                      <c:pt idx="288">
                        <c:v>45945</c:v>
                      </c:pt>
                      <c:pt idx="289">
                        <c:v>45946</c:v>
                      </c:pt>
                      <c:pt idx="290">
                        <c:v>45947</c:v>
                      </c:pt>
                      <c:pt idx="291">
                        <c:v>45948</c:v>
                      </c:pt>
                      <c:pt idx="292">
                        <c:v>45949</c:v>
                      </c:pt>
                      <c:pt idx="293">
                        <c:v>45950</c:v>
                      </c:pt>
                      <c:pt idx="294">
                        <c:v>45951</c:v>
                      </c:pt>
                      <c:pt idx="295">
                        <c:v>45952</c:v>
                      </c:pt>
                      <c:pt idx="296">
                        <c:v>45953</c:v>
                      </c:pt>
                      <c:pt idx="297">
                        <c:v>45954</c:v>
                      </c:pt>
                      <c:pt idx="298">
                        <c:v>45955</c:v>
                      </c:pt>
                      <c:pt idx="299">
                        <c:v>45956</c:v>
                      </c:pt>
                      <c:pt idx="300">
                        <c:v>45957</c:v>
                      </c:pt>
                      <c:pt idx="301">
                        <c:v>45958</c:v>
                      </c:pt>
                      <c:pt idx="302">
                        <c:v>45959</c:v>
                      </c:pt>
                      <c:pt idx="303">
                        <c:v>45960</c:v>
                      </c:pt>
                      <c:pt idx="304">
                        <c:v>45961</c:v>
                      </c:pt>
                      <c:pt idx="305">
                        <c:v>45962</c:v>
                      </c:pt>
                      <c:pt idx="306">
                        <c:v>45963</c:v>
                      </c:pt>
                      <c:pt idx="307">
                        <c:v>45964</c:v>
                      </c:pt>
                      <c:pt idx="308">
                        <c:v>45965</c:v>
                      </c:pt>
                      <c:pt idx="309">
                        <c:v>45966</c:v>
                      </c:pt>
                      <c:pt idx="310">
                        <c:v>45967</c:v>
                      </c:pt>
                      <c:pt idx="311">
                        <c:v>45968</c:v>
                      </c:pt>
                      <c:pt idx="312">
                        <c:v>45969</c:v>
                      </c:pt>
                      <c:pt idx="313">
                        <c:v>45970</c:v>
                      </c:pt>
                      <c:pt idx="314">
                        <c:v>45971</c:v>
                      </c:pt>
                      <c:pt idx="315">
                        <c:v>45972</c:v>
                      </c:pt>
                      <c:pt idx="316">
                        <c:v>45973</c:v>
                      </c:pt>
                      <c:pt idx="317">
                        <c:v>45974</c:v>
                      </c:pt>
                      <c:pt idx="318">
                        <c:v>45975</c:v>
                      </c:pt>
                      <c:pt idx="319">
                        <c:v>45976</c:v>
                      </c:pt>
                      <c:pt idx="320">
                        <c:v>45977</c:v>
                      </c:pt>
                      <c:pt idx="321">
                        <c:v>45978</c:v>
                      </c:pt>
                      <c:pt idx="322">
                        <c:v>45979</c:v>
                      </c:pt>
                      <c:pt idx="323">
                        <c:v>45980</c:v>
                      </c:pt>
                      <c:pt idx="324">
                        <c:v>45981</c:v>
                      </c:pt>
                      <c:pt idx="325">
                        <c:v>45982</c:v>
                      </c:pt>
                      <c:pt idx="326">
                        <c:v>45983</c:v>
                      </c:pt>
                      <c:pt idx="327">
                        <c:v>45984</c:v>
                      </c:pt>
                      <c:pt idx="328">
                        <c:v>45985</c:v>
                      </c:pt>
                      <c:pt idx="329">
                        <c:v>45986</c:v>
                      </c:pt>
                      <c:pt idx="330">
                        <c:v>45987</c:v>
                      </c:pt>
                      <c:pt idx="331">
                        <c:v>45988</c:v>
                      </c:pt>
                      <c:pt idx="332">
                        <c:v>45989</c:v>
                      </c:pt>
                      <c:pt idx="333">
                        <c:v>45990</c:v>
                      </c:pt>
                      <c:pt idx="334">
                        <c:v>45991</c:v>
                      </c:pt>
                      <c:pt idx="335">
                        <c:v>45992</c:v>
                      </c:pt>
                      <c:pt idx="336">
                        <c:v>45993</c:v>
                      </c:pt>
                      <c:pt idx="337">
                        <c:v>45994</c:v>
                      </c:pt>
                      <c:pt idx="338">
                        <c:v>45995</c:v>
                      </c:pt>
                      <c:pt idx="339">
                        <c:v>45996</c:v>
                      </c:pt>
                      <c:pt idx="340">
                        <c:v>45997</c:v>
                      </c:pt>
                      <c:pt idx="341">
                        <c:v>45998</c:v>
                      </c:pt>
                      <c:pt idx="342">
                        <c:v>45999</c:v>
                      </c:pt>
                      <c:pt idx="343">
                        <c:v>46000</c:v>
                      </c:pt>
                      <c:pt idx="344">
                        <c:v>46001</c:v>
                      </c:pt>
                      <c:pt idx="345">
                        <c:v>46002</c:v>
                      </c:pt>
                      <c:pt idx="346">
                        <c:v>46003</c:v>
                      </c:pt>
                      <c:pt idx="347">
                        <c:v>46004</c:v>
                      </c:pt>
                      <c:pt idx="348">
                        <c:v>46005</c:v>
                      </c:pt>
                      <c:pt idx="349">
                        <c:v>46006</c:v>
                      </c:pt>
                      <c:pt idx="350">
                        <c:v>46007</c:v>
                      </c:pt>
                      <c:pt idx="351">
                        <c:v>46008</c:v>
                      </c:pt>
                      <c:pt idx="352">
                        <c:v>46009</c:v>
                      </c:pt>
                      <c:pt idx="353">
                        <c:v>46010</c:v>
                      </c:pt>
                      <c:pt idx="354">
                        <c:v>46011</c:v>
                      </c:pt>
                      <c:pt idx="355">
                        <c:v>46012</c:v>
                      </c:pt>
                      <c:pt idx="356">
                        <c:v>46013</c:v>
                      </c:pt>
                      <c:pt idx="357">
                        <c:v>46014</c:v>
                      </c:pt>
                      <c:pt idx="358">
                        <c:v>46015</c:v>
                      </c:pt>
                      <c:pt idx="359">
                        <c:v>46016</c:v>
                      </c:pt>
                      <c:pt idx="360">
                        <c:v>46017</c:v>
                      </c:pt>
                      <c:pt idx="361">
                        <c:v>46018</c:v>
                      </c:pt>
                      <c:pt idx="362">
                        <c:v>46019</c:v>
                      </c:pt>
                      <c:pt idx="363">
                        <c:v>46020</c:v>
                      </c:pt>
                      <c:pt idx="364">
                        <c:v>46021</c:v>
                      </c:pt>
                      <c:pt idx="365">
                        <c:v>46022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'Daily Running Totals'!$S$2:$S$367</c15:sqref>
                        </c15:formulaRef>
                      </c:ext>
                    </c:extLst>
                    <c:numCache>
                      <c:formatCode>0.0</c:formatCode>
                      <c:ptCount val="366"/>
                      <c:pt idx="0">
                        <c:v>1.8587397658824916</c:v>
                      </c:pt>
                      <c:pt idx="1">
                        <c:v>-7.6183335927128812</c:v>
                      </c:pt>
                      <c:pt idx="2">
                        <c:v>-3.2694480603933398</c:v>
                      </c:pt>
                      <c:pt idx="3">
                        <c:v>3.8369977390766152</c:v>
                      </c:pt>
                      <c:pt idx="4">
                        <c:v>22.279219393730127</c:v>
                      </c:pt>
                      <c:pt idx="5">
                        <c:v>5.8460598456859163</c:v>
                      </c:pt>
                      <c:pt idx="6">
                        <c:v>-7.6231848241388871</c:v>
                      </c:pt>
                      <c:pt idx="7">
                        <c:v>-7.3918391333520521</c:v>
                      </c:pt>
                      <c:pt idx="8">
                        <c:v>-4.5262786513567077</c:v>
                      </c:pt>
                      <c:pt idx="9">
                        <c:v>-9</c:v>
                      </c:pt>
                      <c:pt idx="10">
                        <c:v>-4.8091189509630299</c:v>
                      </c:pt>
                      <c:pt idx="11">
                        <c:v>-1.5256526631116971</c:v>
                      </c:pt>
                      <c:pt idx="12">
                        <c:v>1.9613100421428626</c:v>
                      </c:pt>
                      <c:pt idx="13">
                        <c:v>-1.585088115334516</c:v>
                      </c:pt>
                      <c:pt idx="14">
                        <c:v>-7.8276333810389049</c:v>
                      </c:pt>
                      <c:pt idx="15">
                        <c:v>-6.4859871719777633</c:v>
                      </c:pt>
                      <c:pt idx="16">
                        <c:v>-8.4034393382817516</c:v>
                      </c:pt>
                      <c:pt idx="17">
                        <c:v>-8.8024078762717561</c:v>
                      </c:pt>
                      <c:pt idx="18">
                        <c:v>-7.7948224925994882</c:v>
                      </c:pt>
                      <c:pt idx="19">
                        <c:v>-8.3861615971103305</c:v>
                      </c:pt>
                      <c:pt idx="20">
                        <c:v>-5.2874912631511712</c:v>
                      </c:pt>
                      <c:pt idx="21">
                        <c:v>-1.4976578253507622</c:v>
                      </c:pt>
                      <c:pt idx="22">
                        <c:v>42.870251412391546</c:v>
                      </c:pt>
                      <c:pt idx="23">
                        <c:v>-8.1204523446410892</c:v>
                      </c:pt>
                      <c:pt idx="24">
                        <c:v>28.859844703674213</c:v>
                      </c:pt>
                      <c:pt idx="25">
                        <c:v>-8.7363849299401064</c:v>
                      </c:pt>
                      <c:pt idx="26">
                        <c:v>-9</c:v>
                      </c:pt>
                      <c:pt idx="27">
                        <c:v>23.304842112064293</c:v>
                      </c:pt>
                      <c:pt idx="28">
                        <c:v>-9</c:v>
                      </c:pt>
                      <c:pt idx="29">
                        <c:v>-6.9928366854786983</c:v>
                      </c:pt>
                      <c:pt idx="30">
                        <c:v>-8.9285278251813729</c:v>
                      </c:pt>
                      <c:pt idx="31">
                        <c:v>-7.7475680514425047</c:v>
                      </c:pt>
                      <c:pt idx="32">
                        <c:v>0.5629011493921201</c:v>
                      </c:pt>
                      <c:pt idx="33">
                        <c:v>-6.2984505490958744</c:v>
                      </c:pt>
                      <c:pt idx="34">
                        <c:v>-6.28356957703829</c:v>
                      </c:pt>
                      <c:pt idx="35">
                        <c:v>4.3824813616275762</c:v>
                      </c:pt>
                      <c:pt idx="36">
                        <c:v>-6.1283760032057781</c:v>
                      </c:pt>
                      <c:pt idx="37">
                        <c:v>16.365708847045831</c:v>
                      </c:pt>
                      <c:pt idx="38">
                        <c:v>-2.6789769762754441</c:v>
                      </c:pt>
                      <c:pt idx="39">
                        <c:v>14.978639774322456</c:v>
                      </c:pt>
                      <c:pt idx="40">
                        <c:v>1.3777995818853341</c:v>
                      </c:pt>
                      <c:pt idx="41">
                        <c:v>3.5588787603378229</c:v>
                      </c:pt>
                      <c:pt idx="42">
                        <c:v>6.1731594622134462</c:v>
                      </c:pt>
                      <c:pt idx="43">
                        <c:v>-7.8476104780286553</c:v>
                      </c:pt>
                      <c:pt idx="44">
                        <c:v>-8.546765784323215</c:v>
                      </c:pt>
                      <c:pt idx="45">
                        <c:v>-7.549718708842998</c:v>
                      </c:pt>
                      <c:pt idx="46">
                        <c:v>29.058723728656645</c:v>
                      </c:pt>
                      <c:pt idx="47">
                        <c:v>-7.1573118442297039</c:v>
                      </c:pt>
                      <c:pt idx="48">
                        <c:v>22.851192505359577</c:v>
                      </c:pt>
                      <c:pt idx="49">
                        <c:v>-0.48713894426823323</c:v>
                      </c:pt>
                      <c:pt idx="50">
                        <c:v>-8.1597214823216202</c:v>
                      </c:pt>
                      <c:pt idx="51">
                        <c:v>-2.7998696440458417</c:v>
                      </c:pt>
                      <c:pt idx="52">
                        <c:v>-8.1443066666275268</c:v>
                      </c:pt>
                      <c:pt idx="53">
                        <c:v>-7.5598180040717207</c:v>
                      </c:pt>
                      <c:pt idx="54">
                        <c:v>-9</c:v>
                      </c:pt>
                      <c:pt idx="55">
                        <c:v>-4.0454149612784498</c:v>
                      </c:pt>
                      <c:pt idx="56">
                        <c:v>-0.891658798456195</c:v>
                      </c:pt>
                      <c:pt idx="57">
                        <c:v>-4.2323364052176551</c:v>
                      </c:pt>
                      <c:pt idx="58">
                        <c:v>8.5373366796969421</c:v>
                      </c:pt>
                      <c:pt idx="59">
                        <c:v>8.5373366796969421</c:v>
                      </c:pt>
                      <c:pt idx="60">
                        <c:v>28.706683866977642</c:v>
                      </c:pt>
                      <c:pt idx="61">
                        <c:v>10.512250868082035</c:v>
                      </c:pt>
                      <c:pt idx="62">
                        <c:v>24.008237586021338</c:v>
                      </c:pt>
                      <c:pt idx="63">
                        <c:v>2.6350284576416012</c:v>
                      </c:pt>
                      <c:pt idx="64">
                        <c:v>-8.362702413015068</c:v>
                      </c:pt>
                      <c:pt idx="65">
                        <c:v>-2.6490868967771624</c:v>
                      </c:pt>
                      <c:pt idx="66">
                        <c:v>-7.5032668890058991</c:v>
                      </c:pt>
                      <c:pt idx="67">
                        <c:v>-0.35724000513554444</c:v>
                      </c:pt>
                      <c:pt idx="68">
                        <c:v>9.3629197311401029</c:v>
                      </c:pt>
                      <c:pt idx="69">
                        <c:v>11.606410846710087</c:v>
                      </c:pt>
                      <c:pt idx="70">
                        <c:v>-1.1515760976076166</c:v>
                      </c:pt>
                      <c:pt idx="71">
                        <c:v>-2.0574874466657658</c:v>
                      </c:pt>
                      <c:pt idx="72">
                        <c:v>-4.3103088837862034</c:v>
                      </c:pt>
                      <c:pt idx="73">
                        <c:v>0.65815124809740944</c:v>
                      </c:pt>
                      <c:pt idx="74">
                        <c:v>38.225225644111539</c:v>
                      </c:pt>
                      <c:pt idx="75">
                        <c:v>-1.2175861537456631</c:v>
                      </c:pt>
                      <c:pt idx="76">
                        <c:v>-6.9081858359277284</c:v>
                      </c:pt>
                      <c:pt idx="77">
                        <c:v>5.0083746170996459</c:v>
                      </c:pt>
                      <c:pt idx="78">
                        <c:v>-3.9669447880983455</c:v>
                      </c:pt>
                      <c:pt idx="79">
                        <c:v>-2.4075462126731884</c:v>
                      </c:pt>
                      <c:pt idx="80">
                        <c:v>3.5451472949981575</c:v>
                      </c:pt>
                      <c:pt idx="81">
                        <c:v>55.379476904868994</c:v>
                      </c:pt>
                      <c:pt idx="82">
                        <c:v>-7.1760572116077004</c:v>
                      </c:pt>
                      <c:pt idx="83">
                        <c:v>5.7255364143847842</c:v>
                      </c:pt>
                      <c:pt idx="84">
                        <c:v>4.7244304811953448</c:v>
                      </c:pt>
                      <c:pt idx="85">
                        <c:v>-8.3154743170738232</c:v>
                      </c:pt>
                      <c:pt idx="86">
                        <c:v>5.7040716397761315</c:v>
                      </c:pt>
                      <c:pt idx="87">
                        <c:v>0.3100774508714661</c:v>
                      </c:pt>
                      <c:pt idx="88">
                        <c:v>7.3354074203966952</c:v>
                      </c:pt>
                      <c:pt idx="89">
                        <c:v>18.513309509754109</c:v>
                      </c:pt>
                      <c:pt idx="90">
                        <c:v>-4.0019935271143909</c:v>
                      </c:pt>
                      <c:pt idx="91">
                        <c:v>-2.3197002089023613</c:v>
                      </c:pt>
                      <c:pt idx="92">
                        <c:v>-7.8172675674408678</c:v>
                      </c:pt>
                      <c:pt idx="93">
                        <c:v>-3.6510158658027683</c:v>
                      </c:pt>
                      <c:pt idx="94">
                        <c:v>-2.1287262010574386</c:v>
                      </c:pt>
                      <c:pt idx="95">
                        <c:v>1.2682783645391371</c:v>
                      </c:pt>
                      <c:pt idx="96">
                        <c:v>-9</c:v>
                      </c:pt>
                      <c:pt idx="97">
                        <c:v>5.1929889786243031</c:v>
                      </c:pt>
                      <c:pt idx="98">
                        <c:v>0.25159542918204991</c:v>
                      </c:pt>
                      <c:pt idx="99">
                        <c:v>-9</c:v>
                      </c:pt>
                      <c:pt idx="100">
                        <c:v>22.274809212684517</c:v>
                      </c:pt>
                      <c:pt idx="101">
                        <c:v>4.6745267522334917</c:v>
                      </c:pt>
                      <c:pt idx="102">
                        <c:v>16.667625503539973</c:v>
                      </c:pt>
                      <c:pt idx="103">
                        <c:v>25.830912737846269</c:v>
                      </c:pt>
                      <c:pt idx="104">
                        <c:v>-8.7619497745670394</c:v>
                      </c:pt>
                      <c:pt idx="105">
                        <c:v>9.1662754905223736</c:v>
                      </c:pt>
                      <c:pt idx="106">
                        <c:v>3.552737299203871</c:v>
                      </c:pt>
                      <c:pt idx="107">
                        <c:v>-5.6382575172185909</c:v>
                      </c:pt>
                      <c:pt idx="108">
                        <c:v>21.495206429958291</c:v>
                      </c:pt>
                      <c:pt idx="109">
                        <c:v>-7.6802016806602484</c:v>
                      </c:pt>
                      <c:pt idx="110">
                        <c:v>3.2846148169040656</c:v>
                      </c:pt>
                      <c:pt idx="111">
                        <c:v>-3.6333186587691308</c:v>
                      </c:pt>
                      <c:pt idx="112">
                        <c:v>-8.7798615962639452</c:v>
                      </c:pt>
                      <c:pt idx="113">
                        <c:v>-8.6481930493935941</c:v>
                      </c:pt>
                      <c:pt idx="114">
                        <c:v>2.4587335360050098</c:v>
                      </c:pt>
                      <c:pt idx="115">
                        <c:v>-8.3133961515873676</c:v>
                      </c:pt>
                      <c:pt idx="116">
                        <c:v>-3.3520763397216795</c:v>
                      </c:pt>
                      <c:pt idx="117">
                        <c:v>-3.8238995459675849</c:v>
                      </c:pt>
                      <c:pt idx="118">
                        <c:v>13.947643761634779</c:v>
                      </c:pt>
                      <c:pt idx="119">
                        <c:v>-6.79989239439369</c:v>
                      </c:pt>
                      <c:pt idx="120">
                        <c:v>28.020957520008018</c:v>
                      </c:pt>
                      <c:pt idx="121">
                        <c:v>-2.3416639691591259</c:v>
                      </c:pt>
                      <c:pt idx="122">
                        <c:v>-3.6421577408909869</c:v>
                      </c:pt>
                      <c:pt idx="123">
                        <c:v>12.14543799519533</c:v>
                      </c:pt>
                      <c:pt idx="124">
                        <c:v>-7.9084116049110893</c:v>
                      </c:pt>
                      <c:pt idx="125">
                        <c:v>-3.4266420954465904</c:v>
                      </c:pt>
                      <c:pt idx="126">
                        <c:v>-8.7141741984151313</c:v>
                      </c:pt>
                      <c:pt idx="127">
                        <c:v>-1.6803872734308243</c:v>
                      </c:pt>
                      <c:pt idx="128">
                        <c:v>1.337022190690039</c:v>
                      </c:pt>
                      <c:pt idx="129">
                        <c:v>32.467556126117579</c:v>
                      </c:pt>
                      <c:pt idx="130">
                        <c:v>-8.6253625194355852</c:v>
                      </c:pt>
                      <c:pt idx="131">
                        <c:v>-8.220321853011848</c:v>
                      </c:pt>
                      <c:pt idx="132">
                        <c:v>2.9268789017200465</c:v>
                      </c:pt>
                      <c:pt idx="133">
                        <c:v>-8.3548538383841517</c:v>
                      </c:pt>
                      <c:pt idx="134">
                        <c:v>7.4832969546317614</c:v>
                      </c:pt>
                      <c:pt idx="135">
                        <c:v>1.771355953216549</c:v>
                      </c:pt>
                      <c:pt idx="136">
                        <c:v>3.8592913591861695</c:v>
                      </c:pt>
                      <c:pt idx="137">
                        <c:v>-7.6102141021192073</c:v>
                      </c:pt>
                      <c:pt idx="138">
                        <c:v>20.774338066577805</c:v>
                      </c:pt>
                      <c:pt idx="139">
                        <c:v>-9</c:v>
                      </c:pt>
                      <c:pt idx="140">
                        <c:v>-9</c:v>
                      </c:pt>
                      <c:pt idx="141">
                        <c:v>-9</c:v>
                      </c:pt>
                      <c:pt idx="142">
                        <c:v>-9</c:v>
                      </c:pt>
                      <c:pt idx="143">
                        <c:v>-9</c:v>
                      </c:pt>
                      <c:pt idx="144">
                        <c:v>-4.4673770427703978</c:v>
                      </c:pt>
                      <c:pt idx="145">
                        <c:v>25.602672958373958</c:v>
                      </c:pt>
                      <c:pt idx="146">
                        <c:v>43.745956377982985</c:v>
                      </c:pt>
                      <c:pt idx="147">
                        <c:v>26.71513079881661</c:v>
                      </c:pt>
                      <c:pt idx="148">
                        <c:v>-8.8358234539814298</c:v>
                      </c:pt>
                      <c:pt idx="149">
                        <c:v>-8.9704442006419409</c:v>
                      </c:pt>
                      <c:pt idx="150">
                        <c:v>50.149616718292123</c:v>
                      </c:pt>
                      <c:pt idx="151">
                        <c:v>6.6689485037326186</c:v>
                      </c:pt>
                      <c:pt idx="152">
                        <c:v>109.51069490432728</c:v>
                      </c:pt>
                      <c:pt idx="153">
                        <c:v>-9</c:v>
                      </c:pt>
                      <c:pt idx="154">
                        <c:v>-8.1494945358484987</c:v>
                      </c:pt>
                      <c:pt idx="155">
                        <c:v>21.154649047851564</c:v>
                      </c:pt>
                      <c:pt idx="156">
                        <c:v>0.51591387212276274</c:v>
                      </c:pt>
                      <c:pt idx="157">
                        <c:v>-9</c:v>
                      </c:pt>
                      <c:pt idx="158">
                        <c:v>15.860704386234215</c:v>
                      </c:pt>
                      <c:pt idx="159">
                        <c:v>7.3552467799185415</c:v>
                      </c:pt>
                      <c:pt idx="160">
                        <c:v>9.1437146258354076</c:v>
                      </c:pt>
                      <c:pt idx="161">
                        <c:v>-9</c:v>
                      </c:pt>
                      <c:pt idx="162">
                        <c:v>-8.6015094884857533</c:v>
                      </c:pt>
                      <c:pt idx="163">
                        <c:v>2.5683386707305793</c:v>
                      </c:pt>
                      <c:pt idx="164">
                        <c:v>22.810612642764944</c:v>
                      </c:pt>
                      <c:pt idx="165">
                        <c:v>9.1623533213137698</c:v>
                      </c:pt>
                      <c:pt idx="166">
                        <c:v>-5.7524025821685871</c:v>
                      </c:pt>
                      <c:pt idx="167">
                        <c:v>66.384567289352319</c:v>
                      </c:pt>
                      <c:pt idx="168">
                        <c:v>-3.0540160095691737</c:v>
                      </c:pt>
                      <c:pt idx="169">
                        <c:v>22.590527050495055</c:v>
                      </c:pt>
                      <c:pt idx="170">
                        <c:v>4.2441997218131942</c:v>
                      </c:pt>
                      <c:pt idx="171">
                        <c:v>1.2855905199050817</c:v>
                      </c:pt>
                      <c:pt idx="172">
                        <c:v>-6.9169861869514122</c:v>
                      </c:pt>
                      <c:pt idx="173">
                        <c:v>4.2859273159503921</c:v>
                      </c:pt>
                      <c:pt idx="174">
                        <c:v>-9</c:v>
                      </c:pt>
                      <c:pt idx="175">
                        <c:v>7.8212141668796242</c:v>
                      </c:pt>
                      <c:pt idx="176">
                        <c:v>-1.4660280740261165</c:v>
                      </c:pt>
                      <c:pt idx="177">
                        <c:v>-7.3096123664081096</c:v>
                      </c:pt>
                      <c:pt idx="178">
                        <c:v>-8.2539687683433307</c:v>
                      </c:pt>
                      <c:pt idx="179">
                        <c:v>7.6103594863414514</c:v>
                      </c:pt>
                      <c:pt idx="180">
                        <c:v>3.7410995399951883</c:v>
                      </c:pt>
                      <c:pt idx="181">
                        <c:v>23.4867001104354</c:v>
                      </c:pt>
                      <c:pt idx="182">
                        <c:v>17.789866819381604</c:v>
                      </c:pt>
                      <c:pt idx="183">
                        <c:v>-9</c:v>
                      </c:pt>
                      <c:pt idx="184">
                        <c:v>-9</c:v>
                      </c:pt>
                      <c:pt idx="185">
                        <c:v>-8.6770114273019132</c:v>
                      </c:pt>
                      <c:pt idx="186">
                        <c:v>-9</c:v>
                      </c:pt>
                      <c:pt idx="187">
                        <c:v>-8.6343817818537367</c:v>
                      </c:pt>
                      <c:pt idx="188">
                        <c:v>-8.5760261203721164</c:v>
                      </c:pt>
                      <c:pt idx="189">
                        <c:v>-9</c:v>
                      </c:pt>
                      <c:pt idx="190">
                        <c:v>49.389490513801505</c:v>
                      </c:pt>
                      <c:pt idx="191">
                        <c:v>10.540145004987608</c:v>
                      </c:pt>
                      <c:pt idx="192">
                        <c:v>-6.7251237845420953</c:v>
                      </c:pt>
                      <c:pt idx="193">
                        <c:v>-9</c:v>
                      </c:pt>
                      <c:pt idx="194">
                        <c:v>-8.9707538830046545</c:v>
                      </c:pt>
                      <c:pt idx="195">
                        <c:v>-8.7707007030956454</c:v>
                      </c:pt>
                      <c:pt idx="196">
                        <c:v>-9</c:v>
                      </c:pt>
                      <c:pt idx="197">
                        <c:v>-8.9716624651453465</c:v>
                      </c:pt>
                      <c:pt idx="198">
                        <c:v>4.7505249130724785</c:v>
                      </c:pt>
                      <c:pt idx="199">
                        <c:v>-5.189035197794448</c:v>
                      </c:pt>
                      <c:pt idx="200">
                        <c:v>3.1827623569965358</c:v>
                      </c:pt>
                      <c:pt idx="201">
                        <c:v>9.1214997589588087</c:v>
                      </c:pt>
                      <c:pt idx="202">
                        <c:v>-9</c:v>
                      </c:pt>
                      <c:pt idx="203">
                        <c:v>-8.9566481053037563</c:v>
                      </c:pt>
                      <c:pt idx="204">
                        <c:v>-8.7739029378443973</c:v>
                      </c:pt>
                      <c:pt idx="205">
                        <c:v>-9</c:v>
                      </c:pt>
                      <c:pt idx="206">
                        <c:v>-6.8112651358544865</c:v>
                      </c:pt>
                      <c:pt idx="207">
                        <c:v>-7.7042189153283838</c:v>
                      </c:pt>
                      <c:pt idx="208">
                        <c:v>-7.0094495831429988</c:v>
                      </c:pt>
                      <c:pt idx="209">
                        <c:v>-6.152880523502831</c:v>
                      </c:pt>
                      <c:pt idx="210">
                        <c:v>-8.362744129635395</c:v>
                      </c:pt>
                      <c:pt idx="211">
                        <c:v>-9</c:v>
                      </c:pt>
                      <c:pt idx="212">
                        <c:v>-9</c:v>
                      </c:pt>
                      <c:pt idx="213">
                        <c:v>-9</c:v>
                      </c:pt>
                      <c:pt idx="214">
                        <c:v>-9</c:v>
                      </c:pt>
                      <c:pt idx="215">
                        <c:v>-8.2499249189347026</c:v>
                      </c:pt>
                      <c:pt idx="216">
                        <c:v>-8.887045835629106</c:v>
                      </c:pt>
                      <c:pt idx="217">
                        <c:v>-9</c:v>
                      </c:pt>
                      <c:pt idx="218">
                        <c:v>-9</c:v>
                      </c:pt>
                      <c:pt idx="219">
                        <c:v>-9</c:v>
                      </c:pt>
                      <c:pt idx="220">
                        <c:v>-9</c:v>
                      </c:pt>
                      <c:pt idx="221">
                        <c:v>-9</c:v>
                      </c:pt>
                      <c:pt idx="222">
                        <c:v>-9</c:v>
                      </c:pt>
                      <c:pt idx="223">
                        <c:v>-1.365824913382542</c:v>
                      </c:pt>
                      <c:pt idx="224">
                        <c:v>-7.7743938555568457</c:v>
                      </c:pt>
                      <c:pt idx="225">
                        <c:v>11.479727879762617</c:v>
                      </c:pt>
                      <c:pt idx="226">
                        <c:v>-8.6701165857911118</c:v>
                      </c:pt>
                      <c:pt idx="227">
                        <c:v>-3.8120597720146279</c:v>
                      </c:pt>
                      <c:pt idx="228">
                        <c:v>-6.2609467425942533</c:v>
                      </c:pt>
                      <c:pt idx="229">
                        <c:v>-7.0462825347483173</c:v>
                      </c:pt>
                      <c:pt idx="230">
                        <c:v>-3.2320706140995021</c:v>
                      </c:pt>
                      <c:pt idx="231">
                        <c:v>8.51905703544098E-3</c:v>
                      </c:pt>
                      <c:pt idx="232">
                        <c:v>-9</c:v>
                      </c:pt>
                      <c:pt idx="233">
                        <c:v>-2.069676123261452</c:v>
                      </c:pt>
                      <c:pt idx="234">
                        <c:v>-9</c:v>
                      </c:pt>
                      <c:pt idx="235">
                        <c:v>-8.7754292860440906</c:v>
                      </c:pt>
                      <c:pt idx="236">
                        <c:v>-8.4685800829902291</c:v>
                      </c:pt>
                      <c:pt idx="237">
                        <c:v>-6.0382306632399585</c:v>
                      </c:pt>
                      <c:pt idx="238">
                        <c:v>-8.5532611912116412</c:v>
                      </c:pt>
                      <c:pt idx="239">
                        <c:v>-7.4488117718696696</c:v>
                      </c:pt>
                      <c:pt idx="240">
                        <c:v>-8.5030132799595606</c:v>
                      </c:pt>
                      <c:pt idx="241">
                        <c:v>-8.5624977108836191</c:v>
                      </c:pt>
                      <c:pt idx="242">
                        <c:v>-9</c:v>
                      </c:pt>
                      <c:pt idx="243">
                        <c:v>-9</c:v>
                      </c:pt>
                      <c:pt idx="244">
                        <c:v>-3.9102899059653309</c:v>
                      </c:pt>
                      <c:pt idx="245">
                        <c:v>-8.1348392531275753</c:v>
                      </c:pt>
                      <c:pt idx="246">
                        <c:v>-9</c:v>
                      </c:pt>
                      <c:pt idx="247">
                        <c:v>-5.986997166574012</c:v>
                      </c:pt>
                      <c:pt idx="248">
                        <c:v>-9</c:v>
                      </c:pt>
                      <c:pt idx="249">
                        <c:v>19.521283757686614</c:v>
                      </c:pt>
                      <c:pt idx="250">
                        <c:v>-5.179164254665376</c:v>
                      </c:pt>
                      <c:pt idx="251">
                        <c:v>-9</c:v>
                      </c:pt>
                      <c:pt idx="252">
                        <c:v>-7.4492274856567455</c:v>
                      </c:pt>
                      <c:pt idx="253">
                        <c:v>-9</c:v>
                      </c:pt>
                      <c:pt idx="254">
                        <c:v>-9</c:v>
                      </c:pt>
                      <c:pt idx="255">
                        <c:v>-6.2979171895980963</c:v>
                      </c:pt>
                      <c:pt idx="256">
                        <c:v>-8.9275835680682221</c:v>
                      </c:pt>
                      <c:pt idx="257">
                        <c:v>-9</c:v>
                      </c:pt>
                      <c:pt idx="258">
                        <c:v>-9</c:v>
                      </c:pt>
                      <c:pt idx="259">
                        <c:v>-8.3918307809159156</c:v>
                      </c:pt>
                      <c:pt idx="260">
                        <c:v>-8.4561466339230531</c:v>
                      </c:pt>
                      <c:pt idx="261">
                        <c:v>-8.181626581102611</c:v>
                      </c:pt>
                      <c:pt idx="262">
                        <c:v>-8.4097080875560657</c:v>
                      </c:pt>
                      <c:pt idx="263">
                        <c:v>-7.7754124834388509</c:v>
                      </c:pt>
                      <c:pt idx="264">
                        <c:v>-8.3306648958474394</c:v>
                      </c:pt>
                      <c:pt idx="265">
                        <c:v>-1.5598050999641488</c:v>
                      </c:pt>
                      <c:pt idx="266">
                        <c:v>-4.5006815913319667</c:v>
                      </c:pt>
                      <c:pt idx="267">
                        <c:v>-8.758810982163995</c:v>
                      </c:pt>
                      <c:pt idx="268">
                        <c:v>-6.0125971314311135</c:v>
                      </c:pt>
                      <c:pt idx="269">
                        <c:v>-8.3636170721054075</c:v>
                      </c:pt>
                      <c:pt idx="270">
                        <c:v>-9</c:v>
                      </c:pt>
                      <c:pt idx="271">
                        <c:v>-9</c:v>
                      </c:pt>
                      <c:pt idx="272">
                        <c:v>0.35997407913207091</c:v>
                      </c:pt>
                      <c:pt idx="273">
                        <c:v>-8.9554035258432858</c:v>
                      </c:pt>
                      <c:pt idx="274">
                        <c:v>-4.6032018399238623</c:v>
                      </c:pt>
                      <c:pt idx="275">
                        <c:v>-7.1309632395208009</c:v>
                      </c:pt>
                      <c:pt idx="276">
                        <c:v>-8.529540975652635</c:v>
                      </c:pt>
                      <c:pt idx="277">
                        <c:v>6.2329073452949277</c:v>
                      </c:pt>
                      <c:pt idx="278">
                        <c:v>-8.929042852967978</c:v>
                      </c:pt>
                      <c:pt idx="279">
                        <c:v>-7.0478114448487847</c:v>
                      </c:pt>
                      <c:pt idx="280">
                        <c:v>-0.16664362549783007</c:v>
                      </c:pt>
                      <c:pt idx="281">
                        <c:v>-8.2204512794315825</c:v>
                      </c:pt>
                      <c:pt idx="282">
                        <c:v>-8.7953665021061909</c:v>
                      </c:pt>
                      <c:pt idx="283">
                        <c:v>34.60690448284145</c:v>
                      </c:pt>
                      <c:pt idx="284">
                        <c:v>15.519506649970911</c:v>
                      </c:pt>
                      <c:pt idx="285">
                        <c:v>-9</c:v>
                      </c:pt>
                      <c:pt idx="286">
                        <c:v>-7.1163888886570934</c:v>
                      </c:pt>
                      <c:pt idx="287">
                        <c:v>-7.3733692409098213</c:v>
                      </c:pt>
                      <c:pt idx="288">
                        <c:v>-7.0618855190277152</c:v>
                      </c:pt>
                      <c:pt idx="289">
                        <c:v>4.8453760814666325</c:v>
                      </c:pt>
                      <c:pt idx="290">
                        <c:v>-7.103282607793818</c:v>
                      </c:pt>
                      <c:pt idx="291">
                        <c:v>-2.2500778323412076</c:v>
                      </c:pt>
                      <c:pt idx="292">
                        <c:v>-8.1287788045406355</c:v>
                      </c:pt>
                      <c:pt idx="293">
                        <c:v>-3.9847698077559546</c:v>
                      </c:pt>
                      <c:pt idx="294">
                        <c:v>5.6638029170035686</c:v>
                      </c:pt>
                      <c:pt idx="295">
                        <c:v>-8.1278532926738265</c:v>
                      </c:pt>
                      <c:pt idx="296">
                        <c:v>-0.2318803507089644</c:v>
                      </c:pt>
                      <c:pt idx="297">
                        <c:v>1.176540530920029</c:v>
                      </c:pt>
                      <c:pt idx="298">
                        <c:v>-2.1739647692441944</c:v>
                      </c:pt>
                      <c:pt idx="299">
                        <c:v>46.002781319618109</c:v>
                      </c:pt>
                      <c:pt idx="300">
                        <c:v>1.9301379632949782</c:v>
                      </c:pt>
                      <c:pt idx="301">
                        <c:v>3.9883691990375514</c:v>
                      </c:pt>
                      <c:pt idx="302">
                        <c:v>-3.9803334832191561</c:v>
                      </c:pt>
                      <c:pt idx="303">
                        <c:v>-6.8168366043269657</c:v>
                      </c:pt>
                      <c:pt idx="304">
                        <c:v>-5.6922105824947424</c:v>
                      </c:pt>
                      <c:pt idx="305">
                        <c:v>15.107585928440013</c:v>
                      </c:pt>
                      <c:pt idx="306">
                        <c:v>-1.7802115148305919</c:v>
                      </c:pt>
                      <c:pt idx="307">
                        <c:v>-2.1601784348487918</c:v>
                      </c:pt>
                      <c:pt idx="308">
                        <c:v>7.207097747325836</c:v>
                      </c:pt>
                      <c:pt idx="309">
                        <c:v>10.653652943372702</c:v>
                      </c:pt>
                      <c:pt idx="310">
                        <c:v>3.7552131521701746</c:v>
                      </c:pt>
                      <c:pt idx="311">
                        <c:v>-9</c:v>
                      </c:pt>
                      <c:pt idx="312">
                        <c:v>-8.7381002536229797</c:v>
                      </c:pt>
                      <c:pt idx="313">
                        <c:v>68.659162058830262</c:v>
                      </c:pt>
                      <c:pt idx="314">
                        <c:v>-6.2491098734736559</c:v>
                      </c:pt>
                      <c:pt idx="315">
                        <c:v>3.5753343129158015</c:v>
                      </c:pt>
                      <c:pt idx="316">
                        <c:v>-5.4104886433482298</c:v>
                      </c:pt>
                      <c:pt idx="317">
                        <c:v>-9</c:v>
                      </c:pt>
                      <c:pt idx="318">
                        <c:v>-9</c:v>
                      </c:pt>
                      <c:pt idx="319">
                        <c:v>3.0187903797626454</c:v>
                      </c:pt>
                      <c:pt idx="320">
                        <c:v>-6.7032563678920383</c:v>
                      </c:pt>
                      <c:pt idx="321">
                        <c:v>-7.3776186878979253</c:v>
                      </c:pt>
                      <c:pt idx="322">
                        <c:v>-0.38182134211063534</c:v>
                      </c:pt>
                      <c:pt idx="323">
                        <c:v>2.6439288640022198</c:v>
                      </c:pt>
                      <c:pt idx="324">
                        <c:v>-9</c:v>
                      </c:pt>
                      <c:pt idx="325">
                        <c:v>24.035726337432742</c:v>
                      </c:pt>
                      <c:pt idx="326">
                        <c:v>14.560651180744149</c:v>
                      </c:pt>
                      <c:pt idx="327">
                        <c:v>-2.5131252497434655</c:v>
                      </c:pt>
                      <c:pt idx="328">
                        <c:v>1.7505857563018683</c:v>
                      </c:pt>
                      <c:pt idx="329">
                        <c:v>0.90143999576567957</c:v>
                      </c:pt>
                      <c:pt idx="330">
                        <c:v>3.5979739308357246</c:v>
                      </c:pt>
                      <c:pt idx="331">
                        <c:v>-4.7387671387195649</c:v>
                      </c:pt>
                      <c:pt idx="332">
                        <c:v>-5.3654789113998538</c:v>
                      </c:pt>
                      <c:pt idx="333">
                        <c:v>6.0921817731857253</c:v>
                      </c:pt>
                      <c:pt idx="334">
                        <c:v>31.73592309951777</c:v>
                      </c:pt>
                      <c:pt idx="335">
                        <c:v>-1.6998864448070634</c:v>
                      </c:pt>
                      <c:pt idx="336">
                        <c:v>-8.7183364197425544</c:v>
                      </c:pt>
                      <c:pt idx="337">
                        <c:v>-9</c:v>
                      </c:pt>
                      <c:pt idx="338">
                        <c:v>-1.3386569845676473</c:v>
                      </c:pt>
                      <c:pt idx="339">
                        <c:v>-6.1733812165260433</c:v>
                      </c:pt>
                      <c:pt idx="340">
                        <c:v>-6.8972880345583061</c:v>
                      </c:pt>
                      <c:pt idx="341">
                        <c:v>9.9731966078281289</c:v>
                      </c:pt>
                      <c:pt idx="342">
                        <c:v>4.7993983948229992</c:v>
                      </c:pt>
                      <c:pt idx="343">
                        <c:v>-9</c:v>
                      </c:pt>
                      <c:pt idx="344">
                        <c:v>-1.7882546728849427</c:v>
                      </c:pt>
                      <c:pt idx="345">
                        <c:v>-3.7943590146303245</c:v>
                      </c:pt>
                      <c:pt idx="346">
                        <c:v>-4.5463842871785225</c:v>
                      </c:pt>
                      <c:pt idx="347">
                        <c:v>4.2408675563335425</c:v>
                      </c:pt>
                      <c:pt idx="348">
                        <c:v>20.074841523170456</c:v>
                      </c:pt>
                      <c:pt idx="349">
                        <c:v>-4.9201335749030237</c:v>
                      </c:pt>
                      <c:pt idx="350">
                        <c:v>34.671771326065006</c:v>
                      </c:pt>
                      <c:pt idx="351">
                        <c:v>12.247735862731901</c:v>
                      </c:pt>
                      <c:pt idx="352">
                        <c:v>18.108140909671715</c:v>
                      </c:pt>
                      <c:pt idx="353">
                        <c:v>5.607083805799391</c:v>
                      </c:pt>
                      <c:pt idx="354">
                        <c:v>-0.33577974915505671</c:v>
                      </c:pt>
                      <c:pt idx="355">
                        <c:v>-8.8219039410911506</c:v>
                      </c:pt>
                      <c:pt idx="356">
                        <c:v>-8.8864029094856232</c:v>
                      </c:pt>
                      <c:pt idx="357">
                        <c:v>24.34707530736916</c:v>
                      </c:pt>
                      <c:pt idx="358">
                        <c:v>11.22024888753889</c:v>
                      </c:pt>
                      <c:pt idx="359">
                        <c:v>15.968216750621664</c:v>
                      </c:pt>
                      <c:pt idx="360">
                        <c:v>-1.214431505799304</c:v>
                      </c:pt>
                      <c:pt idx="361">
                        <c:v>-0.43412769019603914</c:v>
                      </c:pt>
                      <c:pt idx="362">
                        <c:v>-8.4308964592963456</c:v>
                      </c:pt>
                      <c:pt idx="363">
                        <c:v>-8.8001946764253081</c:v>
                      </c:pt>
                      <c:pt idx="364">
                        <c:v>-0.19582234382629515</c:v>
                      </c:pt>
                      <c:pt idx="365">
                        <c:v>-7.2960835938155668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75E6-43D4-B236-93EF1B7B695B}"/>
                  </c:ext>
                </c:extLst>
              </c15:ser>
            </c15:filteredLineSeries>
            <c15:filteredLineSeries>
              <c15:ser>
                <c:idx val="18"/>
                <c:order val="18"/>
                <c:spPr>
                  <a:ln w="28575" cap="rnd">
                    <a:solidFill>
                      <a:schemeClr val="accent1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'Daily Running Totals'!$A$2:$A$367</c15:sqref>
                        </c15:formulaRef>
                      </c:ext>
                    </c:extLst>
                    <c:numCache>
                      <c:formatCode>d\-mmm</c:formatCode>
                      <c:ptCount val="366"/>
                      <c:pt idx="0">
                        <c:v>45658</c:v>
                      </c:pt>
                      <c:pt idx="1">
                        <c:v>45659</c:v>
                      </c:pt>
                      <c:pt idx="2">
                        <c:v>45660</c:v>
                      </c:pt>
                      <c:pt idx="3">
                        <c:v>45661</c:v>
                      </c:pt>
                      <c:pt idx="4">
                        <c:v>45662</c:v>
                      </c:pt>
                      <c:pt idx="5">
                        <c:v>45663</c:v>
                      </c:pt>
                      <c:pt idx="6">
                        <c:v>45664</c:v>
                      </c:pt>
                      <c:pt idx="7">
                        <c:v>45665</c:v>
                      </c:pt>
                      <c:pt idx="8">
                        <c:v>45666</c:v>
                      </c:pt>
                      <c:pt idx="9">
                        <c:v>45667</c:v>
                      </c:pt>
                      <c:pt idx="10">
                        <c:v>45668</c:v>
                      </c:pt>
                      <c:pt idx="11">
                        <c:v>45669</c:v>
                      </c:pt>
                      <c:pt idx="12">
                        <c:v>45670</c:v>
                      </c:pt>
                      <c:pt idx="13">
                        <c:v>45671</c:v>
                      </c:pt>
                      <c:pt idx="14">
                        <c:v>45672</c:v>
                      </c:pt>
                      <c:pt idx="15">
                        <c:v>45673</c:v>
                      </c:pt>
                      <c:pt idx="16">
                        <c:v>45674</c:v>
                      </c:pt>
                      <c:pt idx="17">
                        <c:v>45675</c:v>
                      </c:pt>
                      <c:pt idx="18">
                        <c:v>45676</c:v>
                      </c:pt>
                      <c:pt idx="19">
                        <c:v>45677</c:v>
                      </c:pt>
                      <c:pt idx="20">
                        <c:v>45678</c:v>
                      </c:pt>
                      <c:pt idx="21">
                        <c:v>45679</c:v>
                      </c:pt>
                      <c:pt idx="22">
                        <c:v>45680</c:v>
                      </c:pt>
                      <c:pt idx="23">
                        <c:v>45681</c:v>
                      </c:pt>
                      <c:pt idx="24">
                        <c:v>45682</c:v>
                      </c:pt>
                      <c:pt idx="25">
                        <c:v>45683</c:v>
                      </c:pt>
                      <c:pt idx="26">
                        <c:v>45684</c:v>
                      </c:pt>
                      <c:pt idx="27">
                        <c:v>45685</c:v>
                      </c:pt>
                      <c:pt idx="28">
                        <c:v>45686</c:v>
                      </c:pt>
                      <c:pt idx="29">
                        <c:v>45687</c:v>
                      </c:pt>
                      <c:pt idx="30">
                        <c:v>45688</c:v>
                      </c:pt>
                      <c:pt idx="31">
                        <c:v>45689</c:v>
                      </c:pt>
                      <c:pt idx="32">
                        <c:v>45690</c:v>
                      </c:pt>
                      <c:pt idx="33">
                        <c:v>45691</c:v>
                      </c:pt>
                      <c:pt idx="34">
                        <c:v>45692</c:v>
                      </c:pt>
                      <c:pt idx="35">
                        <c:v>45693</c:v>
                      </c:pt>
                      <c:pt idx="36">
                        <c:v>45694</c:v>
                      </c:pt>
                      <c:pt idx="37">
                        <c:v>45695</c:v>
                      </c:pt>
                      <c:pt idx="38">
                        <c:v>45696</c:v>
                      </c:pt>
                      <c:pt idx="39">
                        <c:v>45697</c:v>
                      </c:pt>
                      <c:pt idx="40">
                        <c:v>45698</c:v>
                      </c:pt>
                      <c:pt idx="41">
                        <c:v>45699</c:v>
                      </c:pt>
                      <c:pt idx="42">
                        <c:v>45700</c:v>
                      </c:pt>
                      <c:pt idx="43">
                        <c:v>45701</c:v>
                      </c:pt>
                      <c:pt idx="44">
                        <c:v>45702</c:v>
                      </c:pt>
                      <c:pt idx="45">
                        <c:v>45703</c:v>
                      </c:pt>
                      <c:pt idx="46">
                        <c:v>45704</c:v>
                      </c:pt>
                      <c:pt idx="47">
                        <c:v>45705</c:v>
                      </c:pt>
                      <c:pt idx="48">
                        <c:v>45706</c:v>
                      </c:pt>
                      <c:pt idx="49">
                        <c:v>45707</c:v>
                      </c:pt>
                      <c:pt idx="50">
                        <c:v>45708</c:v>
                      </c:pt>
                      <c:pt idx="51">
                        <c:v>45709</c:v>
                      </c:pt>
                      <c:pt idx="52">
                        <c:v>45710</c:v>
                      </c:pt>
                      <c:pt idx="53">
                        <c:v>45711</c:v>
                      </c:pt>
                      <c:pt idx="54">
                        <c:v>45712</c:v>
                      </c:pt>
                      <c:pt idx="55">
                        <c:v>45713</c:v>
                      </c:pt>
                      <c:pt idx="56">
                        <c:v>45714</c:v>
                      </c:pt>
                      <c:pt idx="57">
                        <c:v>45715</c:v>
                      </c:pt>
                      <c:pt idx="58">
                        <c:v>45716</c:v>
                      </c:pt>
                      <c:pt idx="59">
                        <c:v>45351</c:v>
                      </c:pt>
                      <c:pt idx="60">
                        <c:v>45717</c:v>
                      </c:pt>
                      <c:pt idx="61">
                        <c:v>45718</c:v>
                      </c:pt>
                      <c:pt idx="62">
                        <c:v>45719</c:v>
                      </c:pt>
                      <c:pt idx="63">
                        <c:v>45720</c:v>
                      </c:pt>
                      <c:pt idx="64">
                        <c:v>45721</c:v>
                      </c:pt>
                      <c:pt idx="65">
                        <c:v>45722</c:v>
                      </c:pt>
                      <c:pt idx="66">
                        <c:v>45723</c:v>
                      </c:pt>
                      <c:pt idx="67">
                        <c:v>45724</c:v>
                      </c:pt>
                      <c:pt idx="68">
                        <c:v>45725</c:v>
                      </c:pt>
                      <c:pt idx="69">
                        <c:v>45726</c:v>
                      </c:pt>
                      <c:pt idx="70">
                        <c:v>45727</c:v>
                      </c:pt>
                      <c:pt idx="71">
                        <c:v>45728</c:v>
                      </c:pt>
                      <c:pt idx="72">
                        <c:v>45729</c:v>
                      </c:pt>
                      <c:pt idx="73">
                        <c:v>45730</c:v>
                      </c:pt>
                      <c:pt idx="74">
                        <c:v>45731</c:v>
                      </c:pt>
                      <c:pt idx="75">
                        <c:v>45732</c:v>
                      </c:pt>
                      <c:pt idx="76">
                        <c:v>45733</c:v>
                      </c:pt>
                      <c:pt idx="77">
                        <c:v>45734</c:v>
                      </c:pt>
                      <c:pt idx="78">
                        <c:v>45735</c:v>
                      </c:pt>
                      <c:pt idx="79">
                        <c:v>45736</c:v>
                      </c:pt>
                      <c:pt idx="80">
                        <c:v>45737</c:v>
                      </c:pt>
                      <c:pt idx="81">
                        <c:v>45738</c:v>
                      </c:pt>
                      <c:pt idx="82">
                        <c:v>45739</c:v>
                      </c:pt>
                      <c:pt idx="83">
                        <c:v>45740</c:v>
                      </c:pt>
                      <c:pt idx="84">
                        <c:v>45741</c:v>
                      </c:pt>
                      <c:pt idx="85">
                        <c:v>45742</c:v>
                      </c:pt>
                      <c:pt idx="86">
                        <c:v>45743</c:v>
                      </c:pt>
                      <c:pt idx="87">
                        <c:v>45744</c:v>
                      </c:pt>
                      <c:pt idx="88">
                        <c:v>45745</c:v>
                      </c:pt>
                      <c:pt idx="89">
                        <c:v>45746</c:v>
                      </c:pt>
                      <c:pt idx="90">
                        <c:v>45747</c:v>
                      </c:pt>
                      <c:pt idx="91">
                        <c:v>45748</c:v>
                      </c:pt>
                      <c:pt idx="92">
                        <c:v>45749</c:v>
                      </c:pt>
                      <c:pt idx="93">
                        <c:v>45750</c:v>
                      </c:pt>
                      <c:pt idx="94">
                        <c:v>45751</c:v>
                      </c:pt>
                      <c:pt idx="95">
                        <c:v>45752</c:v>
                      </c:pt>
                      <c:pt idx="96">
                        <c:v>45753</c:v>
                      </c:pt>
                      <c:pt idx="97">
                        <c:v>45754</c:v>
                      </c:pt>
                      <c:pt idx="98">
                        <c:v>45755</c:v>
                      </c:pt>
                      <c:pt idx="99">
                        <c:v>45756</c:v>
                      </c:pt>
                      <c:pt idx="100">
                        <c:v>45757</c:v>
                      </c:pt>
                      <c:pt idx="101">
                        <c:v>45758</c:v>
                      </c:pt>
                      <c:pt idx="102">
                        <c:v>45759</c:v>
                      </c:pt>
                      <c:pt idx="103">
                        <c:v>45760</c:v>
                      </c:pt>
                      <c:pt idx="104">
                        <c:v>45761</c:v>
                      </c:pt>
                      <c:pt idx="105">
                        <c:v>45762</c:v>
                      </c:pt>
                      <c:pt idx="106">
                        <c:v>45763</c:v>
                      </c:pt>
                      <c:pt idx="107">
                        <c:v>45764</c:v>
                      </c:pt>
                      <c:pt idx="108">
                        <c:v>45765</c:v>
                      </c:pt>
                      <c:pt idx="109">
                        <c:v>45766</c:v>
                      </c:pt>
                      <c:pt idx="110">
                        <c:v>45767</c:v>
                      </c:pt>
                      <c:pt idx="111">
                        <c:v>45768</c:v>
                      </c:pt>
                      <c:pt idx="112">
                        <c:v>45769</c:v>
                      </c:pt>
                      <c:pt idx="113">
                        <c:v>45770</c:v>
                      </c:pt>
                      <c:pt idx="114">
                        <c:v>45771</c:v>
                      </c:pt>
                      <c:pt idx="115">
                        <c:v>45772</c:v>
                      </c:pt>
                      <c:pt idx="116">
                        <c:v>45773</c:v>
                      </c:pt>
                      <c:pt idx="117">
                        <c:v>45774</c:v>
                      </c:pt>
                      <c:pt idx="118">
                        <c:v>45775</c:v>
                      </c:pt>
                      <c:pt idx="119">
                        <c:v>45776</c:v>
                      </c:pt>
                      <c:pt idx="120">
                        <c:v>45777</c:v>
                      </c:pt>
                      <c:pt idx="121">
                        <c:v>45778</c:v>
                      </c:pt>
                      <c:pt idx="122">
                        <c:v>45779</c:v>
                      </c:pt>
                      <c:pt idx="123">
                        <c:v>45780</c:v>
                      </c:pt>
                      <c:pt idx="124">
                        <c:v>45781</c:v>
                      </c:pt>
                      <c:pt idx="125">
                        <c:v>45782</c:v>
                      </c:pt>
                      <c:pt idx="126">
                        <c:v>45783</c:v>
                      </c:pt>
                      <c:pt idx="127">
                        <c:v>45784</c:v>
                      </c:pt>
                      <c:pt idx="128">
                        <c:v>45785</c:v>
                      </c:pt>
                      <c:pt idx="129">
                        <c:v>45786</c:v>
                      </c:pt>
                      <c:pt idx="130">
                        <c:v>45787</c:v>
                      </c:pt>
                      <c:pt idx="131">
                        <c:v>45788</c:v>
                      </c:pt>
                      <c:pt idx="132">
                        <c:v>45789</c:v>
                      </c:pt>
                      <c:pt idx="133">
                        <c:v>45790</c:v>
                      </c:pt>
                      <c:pt idx="134">
                        <c:v>45791</c:v>
                      </c:pt>
                      <c:pt idx="135">
                        <c:v>45792</c:v>
                      </c:pt>
                      <c:pt idx="136">
                        <c:v>45793</c:v>
                      </c:pt>
                      <c:pt idx="137">
                        <c:v>45794</c:v>
                      </c:pt>
                      <c:pt idx="138">
                        <c:v>45795</c:v>
                      </c:pt>
                      <c:pt idx="139">
                        <c:v>45796</c:v>
                      </c:pt>
                      <c:pt idx="140">
                        <c:v>45797</c:v>
                      </c:pt>
                      <c:pt idx="141">
                        <c:v>45798</c:v>
                      </c:pt>
                      <c:pt idx="142">
                        <c:v>45799</c:v>
                      </c:pt>
                      <c:pt idx="143">
                        <c:v>45800</c:v>
                      </c:pt>
                      <c:pt idx="144">
                        <c:v>45801</c:v>
                      </c:pt>
                      <c:pt idx="145">
                        <c:v>45802</c:v>
                      </c:pt>
                      <c:pt idx="146">
                        <c:v>45803</c:v>
                      </c:pt>
                      <c:pt idx="147">
                        <c:v>45804</c:v>
                      </c:pt>
                      <c:pt idx="148">
                        <c:v>45805</c:v>
                      </c:pt>
                      <c:pt idx="149">
                        <c:v>45806</c:v>
                      </c:pt>
                      <c:pt idx="150">
                        <c:v>45807</c:v>
                      </c:pt>
                      <c:pt idx="151">
                        <c:v>45808</c:v>
                      </c:pt>
                      <c:pt idx="152">
                        <c:v>45809</c:v>
                      </c:pt>
                      <c:pt idx="153">
                        <c:v>45810</c:v>
                      </c:pt>
                      <c:pt idx="154">
                        <c:v>45811</c:v>
                      </c:pt>
                      <c:pt idx="155">
                        <c:v>45812</c:v>
                      </c:pt>
                      <c:pt idx="156">
                        <c:v>45813</c:v>
                      </c:pt>
                      <c:pt idx="157">
                        <c:v>45814</c:v>
                      </c:pt>
                      <c:pt idx="158">
                        <c:v>45815</c:v>
                      </c:pt>
                      <c:pt idx="159">
                        <c:v>45816</c:v>
                      </c:pt>
                      <c:pt idx="160">
                        <c:v>45817</c:v>
                      </c:pt>
                      <c:pt idx="161">
                        <c:v>45818</c:v>
                      </c:pt>
                      <c:pt idx="162">
                        <c:v>45819</c:v>
                      </c:pt>
                      <c:pt idx="163">
                        <c:v>45820</c:v>
                      </c:pt>
                      <c:pt idx="164">
                        <c:v>45821</c:v>
                      </c:pt>
                      <c:pt idx="165">
                        <c:v>45822</c:v>
                      </c:pt>
                      <c:pt idx="166">
                        <c:v>45823</c:v>
                      </c:pt>
                      <c:pt idx="167">
                        <c:v>45824</c:v>
                      </c:pt>
                      <c:pt idx="168">
                        <c:v>45825</c:v>
                      </c:pt>
                      <c:pt idx="169">
                        <c:v>45826</c:v>
                      </c:pt>
                      <c:pt idx="170">
                        <c:v>45827</c:v>
                      </c:pt>
                      <c:pt idx="171">
                        <c:v>45828</c:v>
                      </c:pt>
                      <c:pt idx="172">
                        <c:v>45829</c:v>
                      </c:pt>
                      <c:pt idx="173">
                        <c:v>45830</c:v>
                      </c:pt>
                      <c:pt idx="174">
                        <c:v>45831</c:v>
                      </c:pt>
                      <c:pt idx="175">
                        <c:v>45832</c:v>
                      </c:pt>
                      <c:pt idx="176">
                        <c:v>45833</c:v>
                      </c:pt>
                      <c:pt idx="177">
                        <c:v>45834</c:v>
                      </c:pt>
                      <c:pt idx="178">
                        <c:v>45835</c:v>
                      </c:pt>
                      <c:pt idx="179">
                        <c:v>45836</c:v>
                      </c:pt>
                      <c:pt idx="180">
                        <c:v>45837</c:v>
                      </c:pt>
                      <c:pt idx="181">
                        <c:v>45838</c:v>
                      </c:pt>
                      <c:pt idx="182">
                        <c:v>45839</c:v>
                      </c:pt>
                      <c:pt idx="183">
                        <c:v>45840</c:v>
                      </c:pt>
                      <c:pt idx="184">
                        <c:v>45841</c:v>
                      </c:pt>
                      <c:pt idx="185">
                        <c:v>45842</c:v>
                      </c:pt>
                      <c:pt idx="186">
                        <c:v>45843</c:v>
                      </c:pt>
                      <c:pt idx="187">
                        <c:v>45844</c:v>
                      </c:pt>
                      <c:pt idx="188">
                        <c:v>45845</c:v>
                      </c:pt>
                      <c:pt idx="189">
                        <c:v>45846</c:v>
                      </c:pt>
                      <c:pt idx="190">
                        <c:v>45847</c:v>
                      </c:pt>
                      <c:pt idx="191">
                        <c:v>45848</c:v>
                      </c:pt>
                      <c:pt idx="192">
                        <c:v>45849</c:v>
                      </c:pt>
                      <c:pt idx="193">
                        <c:v>45850</c:v>
                      </c:pt>
                      <c:pt idx="194">
                        <c:v>45851</c:v>
                      </c:pt>
                      <c:pt idx="195">
                        <c:v>45852</c:v>
                      </c:pt>
                      <c:pt idx="196">
                        <c:v>45853</c:v>
                      </c:pt>
                      <c:pt idx="197">
                        <c:v>45854</c:v>
                      </c:pt>
                      <c:pt idx="198">
                        <c:v>45855</c:v>
                      </c:pt>
                      <c:pt idx="199">
                        <c:v>45856</c:v>
                      </c:pt>
                      <c:pt idx="200">
                        <c:v>45857</c:v>
                      </c:pt>
                      <c:pt idx="201">
                        <c:v>45858</c:v>
                      </c:pt>
                      <c:pt idx="202">
                        <c:v>45859</c:v>
                      </c:pt>
                      <c:pt idx="203">
                        <c:v>45860</c:v>
                      </c:pt>
                      <c:pt idx="204">
                        <c:v>45861</c:v>
                      </c:pt>
                      <c:pt idx="205">
                        <c:v>45862</c:v>
                      </c:pt>
                      <c:pt idx="206">
                        <c:v>45863</c:v>
                      </c:pt>
                      <c:pt idx="207">
                        <c:v>45864</c:v>
                      </c:pt>
                      <c:pt idx="208">
                        <c:v>45865</c:v>
                      </c:pt>
                      <c:pt idx="209">
                        <c:v>45866</c:v>
                      </c:pt>
                      <c:pt idx="210">
                        <c:v>45867</c:v>
                      </c:pt>
                      <c:pt idx="211">
                        <c:v>45868</c:v>
                      </c:pt>
                      <c:pt idx="212">
                        <c:v>45869</c:v>
                      </c:pt>
                      <c:pt idx="213">
                        <c:v>45870</c:v>
                      </c:pt>
                      <c:pt idx="214">
                        <c:v>45871</c:v>
                      </c:pt>
                      <c:pt idx="215">
                        <c:v>45872</c:v>
                      </c:pt>
                      <c:pt idx="216">
                        <c:v>45873</c:v>
                      </c:pt>
                      <c:pt idx="217">
                        <c:v>45874</c:v>
                      </c:pt>
                      <c:pt idx="218">
                        <c:v>45875</c:v>
                      </c:pt>
                      <c:pt idx="219">
                        <c:v>45876</c:v>
                      </c:pt>
                      <c:pt idx="220">
                        <c:v>45877</c:v>
                      </c:pt>
                      <c:pt idx="221">
                        <c:v>45878</c:v>
                      </c:pt>
                      <c:pt idx="222">
                        <c:v>45879</c:v>
                      </c:pt>
                      <c:pt idx="223">
                        <c:v>45880</c:v>
                      </c:pt>
                      <c:pt idx="224">
                        <c:v>45881</c:v>
                      </c:pt>
                      <c:pt idx="225">
                        <c:v>45882</c:v>
                      </c:pt>
                      <c:pt idx="226">
                        <c:v>45883</c:v>
                      </c:pt>
                      <c:pt idx="227">
                        <c:v>45884</c:v>
                      </c:pt>
                      <c:pt idx="228">
                        <c:v>45885</c:v>
                      </c:pt>
                      <c:pt idx="229">
                        <c:v>45886</c:v>
                      </c:pt>
                      <c:pt idx="230">
                        <c:v>45887</c:v>
                      </c:pt>
                      <c:pt idx="231">
                        <c:v>45888</c:v>
                      </c:pt>
                      <c:pt idx="232">
                        <c:v>45889</c:v>
                      </c:pt>
                      <c:pt idx="233">
                        <c:v>45890</c:v>
                      </c:pt>
                      <c:pt idx="234">
                        <c:v>45891</c:v>
                      </c:pt>
                      <c:pt idx="235">
                        <c:v>45892</c:v>
                      </c:pt>
                      <c:pt idx="236">
                        <c:v>45893</c:v>
                      </c:pt>
                      <c:pt idx="237">
                        <c:v>45894</c:v>
                      </c:pt>
                      <c:pt idx="238">
                        <c:v>45895</c:v>
                      </c:pt>
                      <c:pt idx="239">
                        <c:v>45896</c:v>
                      </c:pt>
                      <c:pt idx="240">
                        <c:v>45897</c:v>
                      </c:pt>
                      <c:pt idx="241">
                        <c:v>45898</c:v>
                      </c:pt>
                      <c:pt idx="242">
                        <c:v>45899</c:v>
                      </c:pt>
                      <c:pt idx="243">
                        <c:v>45900</c:v>
                      </c:pt>
                      <c:pt idx="244">
                        <c:v>45901</c:v>
                      </c:pt>
                      <c:pt idx="245">
                        <c:v>45902</c:v>
                      </c:pt>
                      <c:pt idx="246">
                        <c:v>45903</c:v>
                      </c:pt>
                      <c:pt idx="247">
                        <c:v>45904</c:v>
                      </c:pt>
                      <c:pt idx="248">
                        <c:v>45905</c:v>
                      </c:pt>
                      <c:pt idx="249">
                        <c:v>45906</c:v>
                      </c:pt>
                      <c:pt idx="250">
                        <c:v>45907</c:v>
                      </c:pt>
                      <c:pt idx="251">
                        <c:v>45908</c:v>
                      </c:pt>
                      <c:pt idx="252">
                        <c:v>45909</c:v>
                      </c:pt>
                      <c:pt idx="253">
                        <c:v>45910</c:v>
                      </c:pt>
                      <c:pt idx="254">
                        <c:v>45911</c:v>
                      </c:pt>
                      <c:pt idx="255">
                        <c:v>45912</c:v>
                      </c:pt>
                      <c:pt idx="256">
                        <c:v>45913</c:v>
                      </c:pt>
                      <c:pt idx="257">
                        <c:v>45914</c:v>
                      </c:pt>
                      <c:pt idx="258">
                        <c:v>45915</c:v>
                      </c:pt>
                      <c:pt idx="259">
                        <c:v>45916</c:v>
                      </c:pt>
                      <c:pt idx="260">
                        <c:v>45917</c:v>
                      </c:pt>
                      <c:pt idx="261">
                        <c:v>45918</c:v>
                      </c:pt>
                      <c:pt idx="262">
                        <c:v>45919</c:v>
                      </c:pt>
                      <c:pt idx="263">
                        <c:v>45920</c:v>
                      </c:pt>
                      <c:pt idx="264">
                        <c:v>45921</c:v>
                      </c:pt>
                      <c:pt idx="265">
                        <c:v>45922</c:v>
                      </c:pt>
                      <c:pt idx="266">
                        <c:v>45923</c:v>
                      </c:pt>
                      <c:pt idx="267">
                        <c:v>45924</c:v>
                      </c:pt>
                      <c:pt idx="268">
                        <c:v>45925</c:v>
                      </c:pt>
                      <c:pt idx="269">
                        <c:v>45926</c:v>
                      </c:pt>
                      <c:pt idx="270">
                        <c:v>45927</c:v>
                      </c:pt>
                      <c:pt idx="271">
                        <c:v>45928</c:v>
                      </c:pt>
                      <c:pt idx="272">
                        <c:v>45929</c:v>
                      </c:pt>
                      <c:pt idx="273">
                        <c:v>45930</c:v>
                      </c:pt>
                      <c:pt idx="274">
                        <c:v>45931</c:v>
                      </c:pt>
                      <c:pt idx="275">
                        <c:v>45932</c:v>
                      </c:pt>
                      <c:pt idx="276">
                        <c:v>45933</c:v>
                      </c:pt>
                      <c:pt idx="277">
                        <c:v>45934</c:v>
                      </c:pt>
                      <c:pt idx="278">
                        <c:v>45935</c:v>
                      </c:pt>
                      <c:pt idx="279">
                        <c:v>45936</c:v>
                      </c:pt>
                      <c:pt idx="280">
                        <c:v>45937</c:v>
                      </c:pt>
                      <c:pt idx="281">
                        <c:v>45938</c:v>
                      </c:pt>
                      <c:pt idx="282">
                        <c:v>45939</c:v>
                      </c:pt>
                      <c:pt idx="283">
                        <c:v>45940</c:v>
                      </c:pt>
                      <c:pt idx="284">
                        <c:v>45941</c:v>
                      </c:pt>
                      <c:pt idx="285">
                        <c:v>45942</c:v>
                      </c:pt>
                      <c:pt idx="286">
                        <c:v>45943</c:v>
                      </c:pt>
                      <c:pt idx="287">
                        <c:v>45944</c:v>
                      </c:pt>
                      <c:pt idx="288">
                        <c:v>45945</c:v>
                      </c:pt>
                      <c:pt idx="289">
                        <c:v>45946</c:v>
                      </c:pt>
                      <c:pt idx="290">
                        <c:v>45947</c:v>
                      </c:pt>
                      <c:pt idx="291">
                        <c:v>45948</c:v>
                      </c:pt>
                      <c:pt idx="292">
                        <c:v>45949</c:v>
                      </c:pt>
                      <c:pt idx="293">
                        <c:v>45950</c:v>
                      </c:pt>
                      <c:pt idx="294">
                        <c:v>45951</c:v>
                      </c:pt>
                      <c:pt idx="295">
                        <c:v>45952</c:v>
                      </c:pt>
                      <c:pt idx="296">
                        <c:v>45953</c:v>
                      </c:pt>
                      <c:pt idx="297">
                        <c:v>45954</c:v>
                      </c:pt>
                      <c:pt idx="298">
                        <c:v>45955</c:v>
                      </c:pt>
                      <c:pt idx="299">
                        <c:v>45956</c:v>
                      </c:pt>
                      <c:pt idx="300">
                        <c:v>45957</c:v>
                      </c:pt>
                      <c:pt idx="301">
                        <c:v>45958</c:v>
                      </c:pt>
                      <c:pt idx="302">
                        <c:v>45959</c:v>
                      </c:pt>
                      <c:pt idx="303">
                        <c:v>45960</c:v>
                      </c:pt>
                      <c:pt idx="304">
                        <c:v>45961</c:v>
                      </c:pt>
                      <c:pt idx="305">
                        <c:v>45962</c:v>
                      </c:pt>
                      <c:pt idx="306">
                        <c:v>45963</c:v>
                      </c:pt>
                      <c:pt idx="307">
                        <c:v>45964</c:v>
                      </c:pt>
                      <c:pt idx="308">
                        <c:v>45965</c:v>
                      </c:pt>
                      <c:pt idx="309">
                        <c:v>45966</c:v>
                      </c:pt>
                      <c:pt idx="310">
                        <c:v>45967</c:v>
                      </c:pt>
                      <c:pt idx="311">
                        <c:v>45968</c:v>
                      </c:pt>
                      <c:pt idx="312">
                        <c:v>45969</c:v>
                      </c:pt>
                      <c:pt idx="313">
                        <c:v>45970</c:v>
                      </c:pt>
                      <c:pt idx="314">
                        <c:v>45971</c:v>
                      </c:pt>
                      <c:pt idx="315">
                        <c:v>45972</c:v>
                      </c:pt>
                      <c:pt idx="316">
                        <c:v>45973</c:v>
                      </c:pt>
                      <c:pt idx="317">
                        <c:v>45974</c:v>
                      </c:pt>
                      <c:pt idx="318">
                        <c:v>45975</c:v>
                      </c:pt>
                      <c:pt idx="319">
                        <c:v>45976</c:v>
                      </c:pt>
                      <c:pt idx="320">
                        <c:v>45977</c:v>
                      </c:pt>
                      <c:pt idx="321">
                        <c:v>45978</c:v>
                      </c:pt>
                      <c:pt idx="322">
                        <c:v>45979</c:v>
                      </c:pt>
                      <c:pt idx="323">
                        <c:v>45980</c:v>
                      </c:pt>
                      <c:pt idx="324">
                        <c:v>45981</c:v>
                      </c:pt>
                      <c:pt idx="325">
                        <c:v>45982</c:v>
                      </c:pt>
                      <c:pt idx="326">
                        <c:v>45983</c:v>
                      </c:pt>
                      <c:pt idx="327">
                        <c:v>45984</c:v>
                      </c:pt>
                      <c:pt idx="328">
                        <c:v>45985</c:v>
                      </c:pt>
                      <c:pt idx="329">
                        <c:v>45986</c:v>
                      </c:pt>
                      <c:pt idx="330">
                        <c:v>45987</c:v>
                      </c:pt>
                      <c:pt idx="331">
                        <c:v>45988</c:v>
                      </c:pt>
                      <c:pt idx="332">
                        <c:v>45989</c:v>
                      </c:pt>
                      <c:pt idx="333">
                        <c:v>45990</c:v>
                      </c:pt>
                      <c:pt idx="334">
                        <c:v>45991</c:v>
                      </c:pt>
                      <c:pt idx="335">
                        <c:v>45992</c:v>
                      </c:pt>
                      <c:pt idx="336">
                        <c:v>45993</c:v>
                      </c:pt>
                      <c:pt idx="337">
                        <c:v>45994</c:v>
                      </c:pt>
                      <c:pt idx="338">
                        <c:v>45995</c:v>
                      </c:pt>
                      <c:pt idx="339">
                        <c:v>45996</c:v>
                      </c:pt>
                      <c:pt idx="340">
                        <c:v>45997</c:v>
                      </c:pt>
                      <c:pt idx="341">
                        <c:v>45998</c:v>
                      </c:pt>
                      <c:pt idx="342">
                        <c:v>45999</c:v>
                      </c:pt>
                      <c:pt idx="343">
                        <c:v>46000</c:v>
                      </c:pt>
                      <c:pt idx="344">
                        <c:v>46001</c:v>
                      </c:pt>
                      <c:pt idx="345">
                        <c:v>46002</c:v>
                      </c:pt>
                      <c:pt idx="346">
                        <c:v>46003</c:v>
                      </c:pt>
                      <c:pt idx="347">
                        <c:v>46004</c:v>
                      </c:pt>
                      <c:pt idx="348">
                        <c:v>46005</c:v>
                      </c:pt>
                      <c:pt idx="349">
                        <c:v>46006</c:v>
                      </c:pt>
                      <c:pt idx="350">
                        <c:v>46007</c:v>
                      </c:pt>
                      <c:pt idx="351">
                        <c:v>46008</c:v>
                      </c:pt>
                      <c:pt idx="352">
                        <c:v>46009</c:v>
                      </c:pt>
                      <c:pt idx="353">
                        <c:v>46010</c:v>
                      </c:pt>
                      <c:pt idx="354">
                        <c:v>46011</c:v>
                      </c:pt>
                      <c:pt idx="355">
                        <c:v>46012</c:v>
                      </c:pt>
                      <c:pt idx="356">
                        <c:v>46013</c:v>
                      </c:pt>
                      <c:pt idx="357">
                        <c:v>46014</c:v>
                      </c:pt>
                      <c:pt idx="358">
                        <c:v>46015</c:v>
                      </c:pt>
                      <c:pt idx="359">
                        <c:v>46016</c:v>
                      </c:pt>
                      <c:pt idx="360">
                        <c:v>46017</c:v>
                      </c:pt>
                      <c:pt idx="361">
                        <c:v>46018</c:v>
                      </c:pt>
                      <c:pt idx="362">
                        <c:v>46019</c:v>
                      </c:pt>
                      <c:pt idx="363">
                        <c:v>46020</c:v>
                      </c:pt>
                      <c:pt idx="364">
                        <c:v>46021</c:v>
                      </c:pt>
                      <c:pt idx="365">
                        <c:v>46022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'Daily Running Totals'!$T$2:$T$367</c15:sqref>
                        </c15:formulaRef>
                      </c:ext>
                    </c:extLst>
                    <c:numCache>
                      <c:formatCode>0.0</c:formatCode>
                      <c:ptCount val="366"/>
                      <c:pt idx="0">
                        <c:v>44.140526013746857</c:v>
                      </c:pt>
                      <c:pt idx="1">
                        <c:v>36.522192421033978</c:v>
                      </c:pt>
                      <c:pt idx="2">
                        <c:v>33.252744360640641</c:v>
                      </c:pt>
                      <c:pt idx="3">
                        <c:v>37.089742099717256</c:v>
                      </c:pt>
                      <c:pt idx="4">
                        <c:v>50</c:v>
                      </c:pt>
                      <c:pt idx="5">
                        <c:v>50</c:v>
                      </c:pt>
                      <c:pt idx="6">
                        <c:v>42.376815175861111</c:v>
                      </c:pt>
                      <c:pt idx="7">
                        <c:v>34.984976042509061</c:v>
                      </c:pt>
                      <c:pt idx="8">
                        <c:v>30.458697391152352</c:v>
                      </c:pt>
                      <c:pt idx="9">
                        <c:v>21.458697391152352</c:v>
                      </c:pt>
                      <c:pt idx="10">
                        <c:v>16.649578440189323</c:v>
                      </c:pt>
                      <c:pt idx="11">
                        <c:v>15.123925777077627</c:v>
                      </c:pt>
                      <c:pt idx="12">
                        <c:v>17.08523581922049</c:v>
                      </c:pt>
                      <c:pt idx="13">
                        <c:v>15.500147703885974</c:v>
                      </c:pt>
                      <c:pt idx="14">
                        <c:v>7.6725143228470687</c:v>
                      </c:pt>
                      <c:pt idx="15">
                        <c:v>1.1865271508693054</c:v>
                      </c:pt>
                      <c:pt idx="16">
                        <c:v>-7.2169121874124462</c:v>
                      </c:pt>
                      <c:pt idx="17">
                        <c:v>-8.8024078762717561</c:v>
                      </c:pt>
                      <c:pt idx="18">
                        <c:v>-7.7948224925994882</c:v>
                      </c:pt>
                      <c:pt idx="19">
                        <c:v>-8.3861615971103305</c:v>
                      </c:pt>
                      <c:pt idx="20">
                        <c:v>-5.2874912631511712</c:v>
                      </c:pt>
                      <c:pt idx="21">
                        <c:v>-1.4976578253507622</c:v>
                      </c:pt>
                      <c:pt idx="22">
                        <c:v>42.870251412391546</c:v>
                      </c:pt>
                      <c:pt idx="23">
                        <c:v>34.749799067750459</c:v>
                      </c:pt>
                      <c:pt idx="24">
                        <c:v>50</c:v>
                      </c:pt>
                      <c:pt idx="25">
                        <c:v>41.263615070059892</c:v>
                      </c:pt>
                      <c:pt idx="26">
                        <c:v>32.263615070059892</c:v>
                      </c:pt>
                      <c:pt idx="27">
                        <c:v>50</c:v>
                      </c:pt>
                      <c:pt idx="28">
                        <c:v>41</c:v>
                      </c:pt>
                      <c:pt idx="29">
                        <c:v>34.0071633145213</c:v>
                      </c:pt>
                      <c:pt idx="30">
                        <c:v>25.078635489339927</c:v>
                      </c:pt>
                      <c:pt idx="31">
                        <c:v>17.331067437897424</c:v>
                      </c:pt>
                      <c:pt idx="32">
                        <c:v>17.893968587289542</c:v>
                      </c:pt>
                      <c:pt idx="33">
                        <c:v>11.595518038193667</c:v>
                      </c:pt>
                      <c:pt idx="34">
                        <c:v>5.3119484611553771</c:v>
                      </c:pt>
                      <c:pt idx="35">
                        <c:v>9.6944298227829542</c:v>
                      </c:pt>
                      <c:pt idx="36">
                        <c:v>3.566053819577176</c:v>
                      </c:pt>
                      <c:pt idx="37">
                        <c:v>19.931762666623008</c:v>
                      </c:pt>
                      <c:pt idx="38">
                        <c:v>17.252785690347565</c:v>
                      </c:pt>
                      <c:pt idx="39">
                        <c:v>32.231425464670025</c:v>
                      </c:pt>
                      <c:pt idx="40">
                        <c:v>33.609225046555359</c:v>
                      </c:pt>
                      <c:pt idx="41">
                        <c:v>37.168103806893185</c:v>
                      </c:pt>
                      <c:pt idx="42">
                        <c:v>43.341263269106634</c:v>
                      </c:pt>
                      <c:pt idx="43">
                        <c:v>35.493652791077977</c:v>
                      </c:pt>
                      <c:pt idx="44">
                        <c:v>26.946887006754764</c:v>
                      </c:pt>
                      <c:pt idx="45">
                        <c:v>19.397168297911765</c:v>
                      </c:pt>
                      <c:pt idx="46">
                        <c:v>48.455892026568407</c:v>
                      </c:pt>
                      <c:pt idx="47">
                        <c:v>41.298580182338704</c:v>
                      </c:pt>
                      <c:pt idx="48">
                        <c:v>50</c:v>
                      </c:pt>
                      <c:pt idx="49">
                        <c:v>49.512861055731769</c:v>
                      </c:pt>
                      <c:pt idx="50">
                        <c:v>41.353139573410147</c:v>
                      </c:pt>
                      <c:pt idx="51">
                        <c:v>38.553269929364305</c:v>
                      </c:pt>
                      <c:pt idx="52">
                        <c:v>30.408963262736776</c:v>
                      </c:pt>
                      <c:pt idx="53">
                        <c:v>22.849145258665054</c:v>
                      </c:pt>
                      <c:pt idx="54">
                        <c:v>13.849145258665054</c:v>
                      </c:pt>
                      <c:pt idx="55">
                        <c:v>9.8037302973866041</c:v>
                      </c:pt>
                      <c:pt idx="56">
                        <c:v>8.9120714989304091</c:v>
                      </c:pt>
                      <c:pt idx="57">
                        <c:v>4.679735093712754</c:v>
                      </c:pt>
                      <c:pt idx="58">
                        <c:v>13.217071773409696</c:v>
                      </c:pt>
                      <c:pt idx="59">
                        <c:v>21.754408453106638</c:v>
                      </c:pt>
                      <c:pt idx="60">
                        <c:v>50</c:v>
                      </c:pt>
                      <c:pt idx="61">
                        <c:v>50</c:v>
                      </c:pt>
                      <c:pt idx="62">
                        <c:v>50</c:v>
                      </c:pt>
                      <c:pt idx="63">
                        <c:v>50</c:v>
                      </c:pt>
                      <c:pt idx="64">
                        <c:v>41.637297586984928</c:v>
                      </c:pt>
                      <c:pt idx="65">
                        <c:v>38.988210690207765</c:v>
                      </c:pt>
                      <c:pt idx="66">
                        <c:v>31.484943801201865</c:v>
                      </c:pt>
                      <c:pt idx="67">
                        <c:v>31.127703796066321</c:v>
                      </c:pt>
                      <c:pt idx="68">
                        <c:v>40.490623527206424</c:v>
                      </c:pt>
                      <c:pt idx="69">
                        <c:v>50</c:v>
                      </c:pt>
                      <c:pt idx="70">
                        <c:v>48.848423902392383</c:v>
                      </c:pt>
                      <c:pt idx="71">
                        <c:v>46.790936455726616</c:v>
                      </c:pt>
                      <c:pt idx="72">
                        <c:v>42.48062757194041</c:v>
                      </c:pt>
                      <c:pt idx="73">
                        <c:v>43.138778820037821</c:v>
                      </c:pt>
                      <c:pt idx="74">
                        <c:v>50</c:v>
                      </c:pt>
                      <c:pt idx="75">
                        <c:v>48.782413846254336</c:v>
                      </c:pt>
                      <c:pt idx="76">
                        <c:v>41.874228010326604</c:v>
                      </c:pt>
                      <c:pt idx="77">
                        <c:v>46.882602627426252</c:v>
                      </c:pt>
                      <c:pt idx="78">
                        <c:v>42.915657839327906</c:v>
                      </c:pt>
                      <c:pt idx="79">
                        <c:v>40.508111626654717</c:v>
                      </c:pt>
                      <c:pt idx="80">
                        <c:v>44.053258921652876</c:v>
                      </c:pt>
                      <c:pt idx="81">
                        <c:v>50</c:v>
                      </c:pt>
                      <c:pt idx="82">
                        <c:v>42.823942788392301</c:v>
                      </c:pt>
                      <c:pt idx="83">
                        <c:v>48.549479202777086</c:v>
                      </c:pt>
                      <c:pt idx="84">
                        <c:v>50</c:v>
                      </c:pt>
                      <c:pt idx="85">
                        <c:v>41.684525682926179</c:v>
                      </c:pt>
                      <c:pt idx="86">
                        <c:v>47.38859732270231</c:v>
                      </c:pt>
                      <c:pt idx="87">
                        <c:v>47.698674773573778</c:v>
                      </c:pt>
                      <c:pt idx="88">
                        <c:v>50</c:v>
                      </c:pt>
                      <c:pt idx="89">
                        <c:v>50</c:v>
                      </c:pt>
                      <c:pt idx="90">
                        <c:v>45.998006472885606</c:v>
                      </c:pt>
                      <c:pt idx="91">
                        <c:v>43.678306263983245</c:v>
                      </c:pt>
                      <c:pt idx="92">
                        <c:v>35.86103869654238</c:v>
                      </c:pt>
                      <c:pt idx="93">
                        <c:v>32.210022830739611</c:v>
                      </c:pt>
                      <c:pt idx="94">
                        <c:v>30.081296629682171</c:v>
                      </c:pt>
                      <c:pt idx="95">
                        <c:v>31.349574994221307</c:v>
                      </c:pt>
                      <c:pt idx="96">
                        <c:v>22.349574994221307</c:v>
                      </c:pt>
                      <c:pt idx="97">
                        <c:v>27.54256397284561</c:v>
                      </c:pt>
                      <c:pt idx="98">
                        <c:v>27.79415940202766</c:v>
                      </c:pt>
                      <c:pt idx="99">
                        <c:v>18.79415940202766</c:v>
                      </c:pt>
                      <c:pt idx="100">
                        <c:v>41.068968614712176</c:v>
                      </c:pt>
                      <c:pt idx="101">
                        <c:v>45.743495366945666</c:v>
                      </c:pt>
                      <c:pt idx="102">
                        <c:v>50</c:v>
                      </c:pt>
                      <c:pt idx="103">
                        <c:v>50</c:v>
                      </c:pt>
                      <c:pt idx="104">
                        <c:v>41.238050225432957</c:v>
                      </c:pt>
                      <c:pt idx="105">
                        <c:v>50</c:v>
                      </c:pt>
                      <c:pt idx="106">
                        <c:v>50</c:v>
                      </c:pt>
                      <c:pt idx="107">
                        <c:v>44.361742482781409</c:v>
                      </c:pt>
                      <c:pt idx="108">
                        <c:v>50</c:v>
                      </c:pt>
                      <c:pt idx="109">
                        <c:v>42.319798319339753</c:v>
                      </c:pt>
                      <c:pt idx="110">
                        <c:v>45.604413136243821</c:v>
                      </c:pt>
                      <c:pt idx="111">
                        <c:v>41.971094477474693</c:v>
                      </c:pt>
                      <c:pt idx="112">
                        <c:v>33.191232881210752</c:v>
                      </c:pt>
                      <c:pt idx="113">
                        <c:v>24.543039831817158</c:v>
                      </c:pt>
                      <c:pt idx="114">
                        <c:v>27.001773367822167</c:v>
                      </c:pt>
                      <c:pt idx="115">
                        <c:v>18.688377216234798</c:v>
                      </c:pt>
                      <c:pt idx="116">
                        <c:v>15.336300876513118</c:v>
                      </c:pt>
                      <c:pt idx="117">
                        <c:v>11.512401330545533</c:v>
                      </c:pt>
                      <c:pt idx="118">
                        <c:v>25.460045092180312</c:v>
                      </c:pt>
                      <c:pt idx="119">
                        <c:v>18.660152697786621</c:v>
                      </c:pt>
                      <c:pt idx="120">
                        <c:v>46.68111021779464</c:v>
                      </c:pt>
                      <c:pt idx="121">
                        <c:v>44.339446248635511</c:v>
                      </c:pt>
                      <c:pt idx="122">
                        <c:v>40.697288507744524</c:v>
                      </c:pt>
                      <c:pt idx="123">
                        <c:v>50</c:v>
                      </c:pt>
                      <c:pt idx="124">
                        <c:v>42.091588395088912</c:v>
                      </c:pt>
                      <c:pt idx="125">
                        <c:v>38.664946299642324</c:v>
                      </c:pt>
                      <c:pt idx="126">
                        <c:v>29.950772101227194</c:v>
                      </c:pt>
                      <c:pt idx="127">
                        <c:v>28.27038482779637</c:v>
                      </c:pt>
                      <c:pt idx="128">
                        <c:v>29.607407018486409</c:v>
                      </c:pt>
                      <c:pt idx="129">
                        <c:v>50</c:v>
                      </c:pt>
                      <c:pt idx="130">
                        <c:v>41.374637480564417</c:v>
                      </c:pt>
                      <c:pt idx="131">
                        <c:v>33.15431562755257</c:v>
                      </c:pt>
                      <c:pt idx="132">
                        <c:v>36.081194529272615</c:v>
                      </c:pt>
                      <c:pt idx="133">
                        <c:v>27.726340690888463</c:v>
                      </c:pt>
                      <c:pt idx="134">
                        <c:v>35.209637645520225</c:v>
                      </c:pt>
                      <c:pt idx="135">
                        <c:v>36.980993598736774</c:v>
                      </c:pt>
                      <c:pt idx="136">
                        <c:v>40.840284957922947</c:v>
                      </c:pt>
                      <c:pt idx="137">
                        <c:v>33.230070855803739</c:v>
                      </c:pt>
                      <c:pt idx="138">
                        <c:v>50</c:v>
                      </c:pt>
                      <c:pt idx="139">
                        <c:v>41</c:v>
                      </c:pt>
                      <c:pt idx="140">
                        <c:v>32</c:v>
                      </c:pt>
                      <c:pt idx="141">
                        <c:v>23</c:v>
                      </c:pt>
                      <c:pt idx="142">
                        <c:v>14</c:v>
                      </c:pt>
                      <c:pt idx="143">
                        <c:v>5</c:v>
                      </c:pt>
                      <c:pt idx="144">
                        <c:v>0.53262295722960218</c:v>
                      </c:pt>
                      <c:pt idx="145">
                        <c:v>26.13529591560356</c:v>
                      </c:pt>
                      <c:pt idx="146">
                        <c:v>50</c:v>
                      </c:pt>
                      <c:pt idx="147">
                        <c:v>50</c:v>
                      </c:pt>
                      <c:pt idx="148">
                        <c:v>41.164176546018567</c:v>
                      </c:pt>
                      <c:pt idx="149">
                        <c:v>32.193732345376624</c:v>
                      </c:pt>
                      <c:pt idx="150">
                        <c:v>50</c:v>
                      </c:pt>
                      <c:pt idx="151">
                        <c:v>50</c:v>
                      </c:pt>
                      <c:pt idx="152">
                        <c:v>50</c:v>
                      </c:pt>
                      <c:pt idx="153">
                        <c:v>41</c:v>
                      </c:pt>
                      <c:pt idx="154">
                        <c:v>32.850505464151503</c:v>
                      </c:pt>
                      <c:pt idx="155">
                        <c:v>50</c:v>
                      </c:pt>
                      <c:pt idx="156">
                        <c:v>50</c:v>
                      </c:pt>
                      <c:pt idx="157">
                        <c:v>41</c:v>
                      </c:pt>
                      <c:pt idx="158">
                        <c:v>50</c:v>
                      </c:pt>
                      <c:pt idx="159">
                        <c:v>50</c:v>
                      </c:pt>
                      <c:pt idx="160">
                        <c:v>50</c:v>
                      </c:pt>
                      <c:pt idx="161">
                        <c:v>41</c:v>
                      </c:pt>
                      <c:pt idx="162">
                        <c:v>32.398490511514247</c:v>
                      </c:pt>
                      <c:pt idx="163">
                        <c:v>34.966829182244823</c:v>
                      </c:pt>
                      <c:pt idx="164">
                        <c:v>50</c:v>
                      </c:pt>
                      <c:pt idx="165">
                        <c:v>50</c:v>
                      </c:pt>
                      <c:pt idx="166">
                        <c:v>44.247597417831415</c:v>
                      </c:pt>
                      <c:pt idx="167">
                        <c:v>50</c:v>
                      </c:pt>
                      <c:pt idx="168">
                        <c:v>46.945983990430825</c:v>
                      </c:pt>
                      <c:pt idx="169">
                        <c:v>50</c:v>
                      </c:pt>
                      <c:pt idx="170">
                        <c:v>50</c:v>
                      </c:pt>
                      <c:pt idx="171">
                        <c:v>50</c:v>
                      </c:pt>
                      <c:pt idx="172">
                        <c:v>43.083013813048588</c:v>
                      </c:pt>
                      <c:pt idx="173">
                        <c:v>47.368941128998983</c:v>
                      </c:pt>
                      <c:pt idx="174">
                        <c:v>38.368941128998983</c:v>
                      </c:pt>
                      <c:pt idx="175">
                        <c:v>46.190155295878611</c:v>
                      </c:pt>
                      <c:pt idx="176">
                        <c:v>44.724127221852498</c:v>
                      </c:pt>
                      <c:pt idx="177">
                        <c:v>37.414514855444388</c:v>
                      </c:pt>
                      <c:pt idx="178">
                        <c:v>29.160546087101057</c:v>
                      </c:pt>
                      <c:pt idx="179">
                        <c:v>36.770905573442505</c:v>
                      </c:pt>
                      <c:pt idx="180">
                        <c:v>40.512005113437695</c:v>
                      </c:pt>
                      <c:pt idx="181">
                        <c:v>50</c:v>
                      </c:pt>
                      <c:pt idx="182">
                        <c:v>50</c:v>
                      </c:pt>
                      <c:pt idx="183">
                        <c:v>41</c:v>
                      </c:pt>
                      <c:pt idx="184">
                        <c:v>32</c:v>
                      </c:pt>
                      <c:pt idx="185">
                        <c:v>23.322988572698087</c:v>
                      </c:pt>
                      <c:pt idx="186">
                        <c:v>14.322988572698087</c:v>
                      </c:pt>
                      <c:pt idx="187">
                        <c:v>5.6886067908443501</c:v>
                      </c:pt>
                      <c:pt idx="188">
                        <c:v>-2.8874193295277664</c:v>
                      </c:pt>
                      <c:pt idx="189">
                        <c:v>-9</c:v>
                      </c:pt>
                      <c:pt idx="190">
                        <c:v>49.389490513801505</c:v>
                      </c:pt>
                      <c:pt idx="191">
                        <c:v>50</c:v>
                      </c:pt>
                      <c:pt idx="192">
                        <c:v>43.274876215457908</c:v>
                      </c:pt>
                      <c:pt idx="193">
                        <c:v>34.274876215457908</c:v>
                      </c:pt>
                      <c:pt idx="194">
                        <c:v>25.304122332453254</c:v>
                      </c:pt>
                      <c:pt idx="195">
                        <c:v>16.533421629357608</c:v>
                      </c:pt>
                      <c:pt idx="196">
                        <c:v>7.5334216293576084</c:v>
                      </c:pt>
                      <c:pt idx="197">
                        <c:v>-1.4382408357877381</c:v>
                      </c:pt>
                      <c:pt idx="198">
                        <c:v>4.7505249130724785</c:v>
                      </c:pt>
                      <c:pt idx="199">
                        <c:v>-0.43851028472196951</c:v>
                      </c:pt>
                      <c:pt idx="200">
                        <c:v>3.1827623569965358</c:v>
                      </c:pt>
                      <c:pt idx="201">
                        <c:v>12.304262115955344</c:v>
                      </c:pt>
                      <c:pt idx="202">
                        <c:v>3.3042621159553445</c:v>
                      </c:pt>
                      <c:pt idx="203">
                        <c:v>-5.6523859893484119</c:v>
                      </c:pt>
                      <c:pt idx="204">
                        <c:v>-8.7739029378443973</c:v>
                      </c:pt>
                      <c:pt idx="205">
                        <c:v>-9</c:v>
                      </c:pt>
                      <c:pt idx="206">
                        <c:v>-6.8112651358544865</c:v>
                      </c:pt>
                      <c:pt idx="207">
                        <c:v>-7.7042189153283838</c:v>
                      </c:pt>
                      <c:pt idx="208">
                        <c:v>-7.0094495831429988</c:v>
                      </c:pt>
                      <c:pt idx="209">
                        <c:v>-6.152880523502831</c:v>
                      </c:pt>
                      <c:pt idx="210">
                        <c:v>-8.362744129635395</c:v>
                      </c:pt>
                      <c:pt idx="211">
                        <c:v>-9</c:v>
                      </c:pt>
                      <c:pt idx="212">
                        <c:v>-9</c:v>
                      </c:pt>
                      <c:pt idx="213">
                        <c:v>-9</c:v>
                      </c:pt>
                      <c:pt idx="214">
                        <c:v>-9</c:v>
                      </c:pt>
                      <c:pt idx="215">
                        <c:v>-8.2499249189347026</c:v>
                      </c:pt>
                      <c:pt idx="216">
                        <c:v>-8.887045835629106</c:v>
                      </c:pt>
                      <c:pt idx="217">
                        <c:v>-9</c:v>
                      </c:pt>
                      <c:pt idx="218">
                        <c:v>-9</c:v>
                      </c:pt>
                      <c:pt idx="219">
                        <c:v>-9</c:v>
                      </c:pt>
                      <c:pt idx="220">
                        <c:v>-9</c:v>
                      </c:pt>
                      <c:pt idx="221">
                        <c:v>-9</c:v>
                      </c:pt>
                      <c:pt idx="222">
                        <c:v>-9</c:v>
                      </c:pt>
                      <c:pt idx="223">
                        <c:v>-1.365824913382542</c:v>
                      </c:pt>
                      <c:pt idx="224">
                        <c:v>-7.7743938555568457</c:v>
                      </c:pt>
                      <c:pt idx="225">
                        <c:v>11.479727879762617</c:v>
                      </c:pt>
                      <c:pt idx="226">
                        <c:v>2.8096112939715052</c:v>
                      </c:pt>
                      <c:pt idx="227">
                        <c:v>-1.0024484780431226</c:v>
                      </c:pt>
                      <c:pt idx="228">
                        <c:v>-6.2609467425942533</c:v>
                      </c:pt>
                      <c:pt idx="229">
                        <c:v>-7.0462825347483173</c:v>
                      </c:pt>
                      <c:pt idx="230">
                        <c:v>-3.2320706140995021</c:v>
                      </c:pt>
                      <c:pt idx="231">
                        <c:v>8.51905703544098E-3</c:v>
                      </c:pt>
                      <c:pt idx="232">
                        <c:v>-8.991480942964559</c:v>
                      </c:pt>
                      <c:pt idx="233">
                        <c:v>-2.069676123261452</c:v>
                      </c:pt>
                      <c:pt idx="234">
                        <c:v>-9</c:v>
                      </c:pt>
                      <c:pt idx="235">
                        <c:v>-8.7754292860440906</c:v>
                      </c:pt>
                      <c:pt idx="236">
                        <c:v>-8.4685800829902291</c:v>
                      </c:pt>
                      <c:pt idx="237">
                        <c:v>-6.0382306632399585</c:v>
                      </c:pt>
                      <c:pt idx="238">
                        <c:v>-8.5532611912116412</c:v>
                      </c:pt>
                      <c:pt idx="239">
                        <c:v>-7.4488117718696696</c:v>
                      </c:pt>
                      <c:pt idx="240">
                        <c:v>-8.5030132799595606</c:v>
                      </c:pt>
                      <c:pt idx="241">
                        <c:v>-8.5624977108836191</c:v>
                      </c:pt>
                      <c:pt idx="242">
                        <c:v>-9</c:v>
                      </c:pt>
                      <c:pt idx="243">
                        <c:v>-9</c:v>
                      </c:pt>
                      <c:pt idx="244">
                        <c:v>-3.9102899059653309</c:v>
                      </c:pt>
                      <c:pt idx="245">
                        <c:v>-8.1348392531275753</c:v>
                      </c:pt>
                      <c:pt idx="246">
                        <c:v>-9</c:v>
                      </c:pt>
                      <c:pt idx="247">
                        <c:v>-5.986997166574012</c:v>
                      </c:pt>
                      <c:pt idx="248">
                        <c:v>-9</c:v>
                      </c:pt>
                      <c:pt idx="249">
                        <c:v>19.521283757686614</c:v>
                      </c:pt>
                      <c:pt idx="250">
                        <c:v>14.342119503021237</c:v>
                      </c:pt>
                      <c:pt idx="251">
                        <c:v>5.3421195030212374</c:v>
                      </c:pt>
                      <c:pt idx="252">
                        <c:v>-2.1071079826355081</c:v>
                      </c:pt>
                      <c:pt idx="253">
                        <c:v>-9</c:v>
                      </c:pt>
                      <c:pt idx="254">
                        <c:v>-9</c:v>
                      </c:pt>
                      <c:pt idx="255">
                        <c:v>-6.2979171895980963</c:v>
                      </c:pt>
                      <c:pt idx="256">
                        <c:v>-8.9275835680682221</c:v>
                      </c:pt>
                      <c:pt idx="257">
                        <c:v>-9</c:v>
                      </c:pt>
                      <c:pt idx="258">
                        <c:v>-9</c:v>
                      </c:pt>
                      <c:pt idx="259">
                        <c:v>-8.3918307809159156</c:v>
                      </c:pt>
                      <c:pt idx="260">
                        <c:v>-8.4561466339230531</c:v>
                      </c:pt>
                      <c:pt idx="261">
                        <c:v>-8.181626581102611</c:v>
                      </c:pt>
                      <c:pt idx="262">
                        <c:v>-8.4097080875560657</c:v>
                      </c:pt>
                      <c:pt idx="263">
                        <c:v>-7.7754124834388509</c:v>
                      </c:pt>
                      <c:pt idx="264">
                        <c:v>-8.3306648958474394</c:v>
                      </c:pt>
                      <c:pt idx="265">
                        <c:v>-1.5598050999641488</c:v>
                      </c:pt>
                      <c:pt idx="266">
                        <c:v>-4.5006815913319667</c:v>
                      </c:pt>
                      <c:pt idx="267">
                        <c:v>-8.758810982163995</c:v>
                      </c:pt>
                      <c:pt idx="268">
                        <c:v>-6.0125971314311135</c:v>
                      </c:pt>
                      <c:pt idx="269">
                        <c:v>-8.3636170721054075</c:v>
                      </c:pt>
                      <c:pt idx="270">
                        <c:v>-9</c:v>
                      </c:pt>
                      <c:pt idx="271">
                        <c:v>-9</c:v>
                      </c:pt>
                      <c:pt idx="272">
                        <c:v>0.35997407913207091</c:v>
                      </c:pt>
                      <c:pt idx="273">
                        <c:v>-8.5954294467112149</c:v>
                      </c:pt>
                      <c:pt idx="274">
                        <c:v>-4.6032018399238623</c:v>
                      </c:pt>
                      <c:pt idx="275">
                        <c:v>-7.1309632395208009</c:v>
                      </c:pt>
                      <c:pt idx="276">
                        <c:v>-8.529540975652635</c:v>
                      </c:pt>
                      <c:pt idx="277">
                        <c:v>6.2329073452949277</c:v>
                      </c:pt>
                      <c:pt idx="278">
                        <c:v>-2.6961355076730502</c:v>
                      </c:pt>
                      <c:pt idx="279">
                        <c:v>-7.0478114448487847</c:v>
                      </c:pt>
                      <c:pt idx="280">
                        <c:v>-0.16664362549783007</c:v>
                      </c:pt>
                      <c:pt idx="281">
                        <c:v>-8.2204512794315825</c:v>
                      </c:pt>
                      <c:pt idx="282">
                        <c:v>-8.7953665021061909</c:v>
                      </c:pt>
                      <c:pt idx="283">
                        <c:v>34.60690448284145</c:v>
                      </c:pt>
                      <c:pt idx="284">
                        <c:v>50</c:v>
                      </c:pt>
                      <c:pt idx="285">
                        <c:v>41</c:v>
                      </c:pt>
                      <c:pt idx="286">
                        <c:v>33.883611111342908</c:v>
                      </c:pt>
                      <c:pt idx="287">
                        <c:v>26.510241870433088</c:v>
                      </c:pt>
                      <c:pt idx="288">
                        <c:v>19.448356351405373</c:v>
                      </c:pt>
                      <c:pt idx="289">
                        <c:v>24.293732432872005</c:v>
                      </c:pt>
                      <c:pt idx="290">
                        <c:v>17.190449825078186</c:v>
                      </c:pt>
                      <c:pt idx="291">
                        <c:v>14.940371992736978</c:v>
                      </c:pt>
                      <c:pt idx="292">
                        <c:v>6.8115931881963423</c:v>
                      </c:pt>
                      <c:pt idx="293">
                        <c:v>2.8268233804403877</c:v>
                      </c:pt>
                      <c:pt idx="294">
                        <c:v>8.4906262974439564</c:v>
                      </c:pt>
                      <c:pt idx="295">
                        <c:v>0.36277300477012986</c:v>
                      </c:pt>
                      <c:pt idx="296">
                        <c:v>0.13089265406116546</c:v>
                      </c:pt>
                      <c:pt idx="297">
                        <c:v>1.3074331849811944</c:v>
                      </c:pt>
                      <c:pt idx="298">
                        <c:v>-0.86653158426299992</c:v>
                      </c:pt>
                      <c:pt idx="299">
                        <c:v>46.002781319618109</c:v>
                      </c:pt>
                      <c:pt idx="300">
                        <c:v>47.93291928291309</c:v>
                      </c:pt>
                      <c:pt idx="301">
                        <c:v>50</c:v>
                      </c:pt>
                      <c:pt idx="302">
                        <c:v>46.019666516780845</c:v>
                      </c:pt>
                      <c:pt idx="303">
                        <c:v>39.202829912453879</c:v>
                      </c:pt>
                      <c:pt idx="304">
                        <c:v>33.510619329959134</c:v>
                      </c:pt>
                      <c:pt idx="305">
                        <c:v>48.618205258399144</c:v>
                      </c:pt>
                      <c:pt idx="306">
                        <c:v>46.837993743568553</c:v>
                      </c:pt>
                      <c:pt idx="307">
                        <c:v>44.677815308719758</c:v>
                      </c:pt>
                      <c:pt idx="308">
                        <c:v>50</c:v>
                      </c:pt>
                      <c:pt idx="309">
                        <c:v>50</c:v>
                      </c:pt>
                      <c:pt idx="310">
                        <c:v>50</c:v>
                      </c:pt>
                      <c:pt idx="311">
                        <c:v>41</c:v>
                      </c:pt>
                      <c:pt idx="312">
                        <c:v>32.261899746377019</c:v>
                      </c:pt>
                      <c:pt idx="313">
                        <c:v>50</c:v>
                      </c:pt>
                      <c:pt idx="314">
                        <c:v>43.750890126526343</c:v>
                      </c:pt>
                      <c:pt idx="315">
                        <c:v>47.326224439442143</c:v>
                      </c:pt>
                      <c:pt idx="316">
                        <c:v>41.915735796093912</c:v>
                      </c:pt>
                      <c:pt idx="317">
                        <c:v>32.915735796093912</c:v>
                      </c:pt>
                      <c:pt idx="318">
                        <c:v>23.915735796093912</c:v>
                      </c:pt>
                      <c:pt idx="319">
                        <c:v>26.934526175856558</c:v>
                      </c:pt>
                      <c:pt idx="320">
                        <c:v>20.231269807964519</c:v>
                      </c:pt>
                      <c:pt idx="321">
                        <c:v>12.853651120066594</c:v>
                      </c:pt>
                      <c:pt idx="322">
                        <c:v>12.471829777955959</c:v>
                      </c:pt>
                      <c:pt idx="323">
                        <c:v>15.115758641958179</c:v>
                      </c:pt>
                      <c:pt idx="324">
                        <c:v>6.1157586419581786</c:v>
                      </c:pt>
                      <c:pt idx="325">
                        <c:v>30.151484979390922</c:v>
                      </c:pt>
                      <c:pt idx="326">
                        <c:v>44.712136160135074</c:v>
                      </c:pt>
                      <c:pt idx="327">
                        <c:v>42.199010910391607</c:v>
                      </c:pt>
                      <c:pt idx="328">
                        <c:v>43.949596666693473</c:v>
                      </c:pt>
                      <c:pt idx="329">
                        <c:v>44.851036662459151</c:v>
                      </c:pt>
                      <c:pt idx="330">
                        <c:v>48.449010593294872</c:v>
                      </c:pt>
                      <c:pt idx="331">
                        <c:v>43.710243454575306</c:v>
                      </c:pt>
                      <c:pt idx="332">
                        <c:v>38.344764543175451</c:v>
                      </c:pt>
                      <c:pt idx="333">
                        <c:v>44.436946316361173</c:v>
                      </c:pt>
                      <c:pt idx="334">
                        <c:v>50</c:v>
                      </c:pt>
                      <c:pt idx="335">
                        <c:v>48.300113555192937</c:v>
                      </c:pt>
                      <c:pt idx="336">
                        <c:v>39.58177713545038</c:v>
                      </c:pt>
                      <c:pt idx="337">
                        <c:v>30.58177713545038</c:v>
                      </c:pt>
                      <c:pt idx="338">
                        <c:v>29.243120150882731</c:v>
                      </c:pt>
                      <c:pt idx="339">
                        <c:v>23.069738934356689</c:v>
                      </c:pt>
                      <c:pt idx="340">
                        <c:v>16.172450899798385</c:v>
                      </c:pt>
                      <c:pt idx="341">
                        <c:v>26.145647507626514</c:v>
                      </c:pt>
                      <c:pt idx="342">
                        <c:v>30.945045902449515</c:v>
                      </c:pt>
                      <c:pt idx="343">
                        <c:v>21.945045902449515</c:v>
                      </c:pt>
                      <c:pt idx="344">
                        <c:v>20.156791229564572</c:v>
                      </c:pt>
                      <c:pt idx="345">
                        <c:v>16.362432214934248</c:v>
                      </c:pt>
                      <c:pt idx="346">
                        <c:v>11.816047927755726</c:v>
                      </c:pt>
                      <c:pt idx="347">
                        <c:v>16.056915484089266</c:v>
                      </c:pt>
                      <c:pt idx="348">
                        <c:v>36.131757007259722</c:v>
                      </c:pt>
                      <c:pt idx="349">
                        <c:v>31.211623432356699</c:v>
                      </c:pt>
                      <c:pt idx="350">
                        <c:v>50</c:v>
                      </c:pt>
                      <c:pt idx="351">
                        <c:v>50</c:v>
                      </c:pt>
                      <c:pt idx="352">
                        <c:v>50</c:v>
                      </c:pt>
                      <c:pt idx="353">
                        <c:v>50</c:v>
                      </c:pt>
                      <c:pt idx="354">
                        <c:v>49.664220250844942</c:v>
                      </c:pt>
                      <c:pt idx="355">
                        <c:v>40.842316309753791</c:v>
                      </c:pt>
                      <c:pt idx="356">
                        <c:v>31.955913400268166</c:v>
                      </c:pt>
                      <c:pt idx="357">
                        <c:v>50</c:v>
                      </c:pt>
                      <c:pt idx="358">
                        <c:v>50</c:v>
                      </c:pt>
                      <c:pt idx="359">
                        <c:v>50</c:v>
                      </c:pt>
                      <c:pt idx="360">
                        <c:v>48.785568494200696</c:v>
                      </c:pt>
                      <c:pt idx="361">
                        <c:v>48.351440804004653</c:v>
                      </c:pt>
                      <c:pt idx="362">
                        <c:v>39.920544344708304</c:v>
                      </c:pt>
                      <c:pt idx="363">
                        <c:v>31.120349668282998</c:v>
                      </c:pt>
                      <c:pt idx="364">
                        <c:v>30.924527324456704</c:v>
                      </c:pt>
                      <c:pt idx="365">
                        <c:v>23.628443730641138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75E6-43D4-B236-93EF1B7B695B}"/>
                  </c:ext>
                </c:extLst>
              </c15:ser>
            </c15:filteredLineSeries>
            <c15:filteredLineSeries>
              <c15:ser>
                <c:idx val="20"/>
                <c:order val="20"/>
                <c:spPr>
                  <a:ln w="28575" cap="rnd">
                    <a:solidFill>
                      <a:schemeClr val="accent3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'Daily Running Totals'!$A$2:$A$367</c15:sqref>
                        </c15:formulaRef>
                      </c:ext>
                    </c:extLst>
                    <c:numCache>
                      <c:formatCode>d\-mmm</c:formatCode>
                      <c:ptCount val="366"/>
                      <c:pt idx="0">
                        <c:v>45658</c:v>
                      </c:pt>
                      <c:pt idx="1">
                        <c:v>45659</c:v>
                      </c:pt>
                      <c:pt idx="2">
                        <c:v>45660</c:v>
                      </c:pt>
                      <c:pt idx="3">
                        <c:v>45661</c:v>
                      </c:pt>
                      <c:pt idx="4">
                        <c:v>45662</c:v>
                      </c:pt>
                      <c:pt idx="5">
                        <c:v>45663</c:v>
                      </c:pt>
                      <c:pt idx="6">
                        <c:v>45664</c:v>
                      </c:pt>
                      <c:pt idx="7">
                        <c:v>45665</c:v>
                      </c:pt>
                      <c:pt idx="8">
                        <c:v>45666</c:v>
                      </c:pt>
                      <c:pt idx="9">
                        <c:v>45667</c:v>
                      </c:pt>
                      <c:pt idx="10">
                        <c:v>45668</c:v>
                      </c:pt>
                      <c:pt idx="11">
                        <c:v>45669</c:v>
                      </c:pt>
                      <c:pt idx="12">
                        <c:v>45670</c:v>
                      </c:pt>
                      <c:pt idx="13">
                        <c:v>45671</c:v>
                      </c:pt>
                      <c:pt idx="14">
                        <c:v>45672</c:v>
                      </c:pt>
                      <c:pt idx="15">
                        <c:v>45673</c:v>
                      </c:pt>
                      <c:pt idx="16">
                        <c:v>45674</c:v>
                      </c:pt>
                      <c:pt idx="17">
                        <c:v>45675</c:v>
                      </c:pt>
                      <c:pt idx="18">
                        <c:v>45676</c:v>
                      </c:pt>
                      <c:pt idx="19">
                        <c:v>45677</c:v>
                      </c:pt>
                      <c:pt idx="20">
                        <c:v>45678</c:v>
                      </c:pt>
                      <c:pt idx="21">
                        <c:v>45679</c:v>
                      </c:pt>
                      <c:pt idx="22">
                        <c:v>45680</c:v>
                      </c:pt>
                      <c:pt idx="23">
                        <c:v>45681</c:v>
                      </c:pt>
                      <c:pt idx="24">
                        <c:v>45682</c:v>
                      </c:pt>
                      <c:pt idx="25">
                        <c:v>45683</c:v>
                      </c:pt>
                      <c:pt idx="26">
                        <c:v>45684</c:v>
                      </c:pt>
                      <c:pt idx="27">
                        <c:v>45685</c:v>
                      </c:pt>
                      <c:pt idx="28">
                        <c:v>45686</c:v>
                      </c:pt>
                      <c:pt idx="29">
                        <c:v>45687</c:v>
                      </c:pt>
                      <c:pt idx="30">
                        <c:v>45688</c:v>
                      </c:pt>
                      <c:pt idx="31">
                        <c:v>45689</c:v>
                      </c:pt>
                      <c:pt idx="32">
                        <c:v>45690</c:v>
                      </c:pt>
                      <c:pt idx="33">
                        <c:v>45691</c:v>
                      </c:pt>
                      <c:pt idx="34">
                        <c:v>45692</c:v>
                      </c:pt>
                      <c:pt idx="35">
                        <c:v>45693</c:v>
                      </c:pt>
                      <c:pt idx="36">
                        <c:v>45694</c:v>
                      </c:pt>
                      <c:pt idx="37">
                        <c:v>45695</c:v>
                      </c:pt>
                      <c:pt idx="38">
                        <c:v>45696</c:v>
                      </c:pt>
                      <c:pt idx="39">
                        <c:v>45697</c:v>
                      </c:pt>
                      <c:pt idx="40">
                        <c:v>45698</c:v>
                      </c:pt>
                      <c:pt idx="41">
                        <c:v>45699</c:v>
                      </c:pt>
                      <c:pt idx="42">
                        <c:v>45700</c:v>
                      </c:pt>
                      <c:pt idx="43">
                        <c:v>45701</c:v>
                      </c:pt>
                      <c:pt idx="44">
                        <c:v>45702</c:v>
                      </c:pt>
                      <c:pt idx="45">
                        <c:v>45703</c:v>
                      </c:pt>
                      <c:pt idx="46">
                        <c:v>45704</c:v>
                      </c:pt>
                      <c:pt idx="47">
                        <c:v>45705</c:v>
                      </c:pt>
                      <c:pt idx="48">
                        <c:v>45706</c:v>
                      </c:pt>
                      <c:pt idx="49">
                        <c:v>45707</c:v>
                      </c:pt>
                      <c:pt idx="50">
                        <c:v>45708</c:v>
                      </c:pt>
                      <c:pt idx="51">
                        <c:v>45709</c:v>
                      </c:pt>
                      <c:pt idx="52">
                        <c:v>45710</c:v>
                      </c:pt>
                      <c:pt idx="53">
                        <c:v>45711</c:v>
                      </c:pt>
                      <c:pt idx="54">
                        <c:v>45712</c:v>
                      </c:pt>
                      <c:pt idx="55">
                        <c:v>45713</c:v>
                      </c:pt>
                      <c:pt idx="56">
                        <c:v>45714</c:v>
                      </c:pt>
                      <c:pt idx="57">
                        <c:v>45715</c:v>
                      </c:pt>
                      <c:pt idx="58">
                        <c:v>45716</c:v>
                      </c:pt>
                      <c:pt idx="59">
                        <c:v>45351</c:v>
                      </c:pt>
                      <c:pt idx="60">
                        <c:v>45717</c:v>
                      </c:pt>
                      <c:pt idx="61">
                        <c:v>45718</c:v>
                      </c:pt>
                      <c:pt idx="62">
                        <c:v>45719</c:v>
                      </c:pt>
                      <c:pt idx="63">
                        <c:v>45720</c:v>
                      </c:pt>
                      <c:pt idx="64">
                        <c:v>45721</c:v>
                      </c:pt>
                      <c:pt idx="65">
                        <c:v>45722</c:v>
                      </c:pt>
                      <c:pt idx="66">
                        <c:v>45723</c:v>
                      </c:pt>
                      <c:pt idx="67">
                        <c:v>45724</c:v>
                      </c:pt>
                      <c:pt idx="68">
                        <c:v>45725</c:v>
                      </c:pt>
                      <c:pt idx="69">
                        <c:v>45726</c:v>
                      </c:pt>
                      <c:pt idx="70">
                        <c:v>45727</c:v>
                      </c:pt>
                      <c:pt idx="71">
                        <c:v>45728</c:v>
                      </c:pt>
                      <c:pt idx="72">
                        <c:v>45729</c:v>
                      </c:pt>
                      <c:pt idx="73">
                        <c:v>45730</c:v>
                      </c:pt>
                      <c:pt idx="74">
                        <c:v>45731</c:v>
                      </c:pt>
                      <c:pt idx="75">
                        <c:v>45732</c:v>
                      </c:pt>
                      <c:pt idx="76">
                        <c:v>45733</c:v>
                      </c:pt>
                      <c:pt idx="77">
                        <c:v>45734</c:v>
                      </c:pt>
                      <c:pt idx="78">
                        <c:v>45735</c:v>
                      </c:pt>
                      <c:pt idx="79">
                        <c:v>45736</c:v>
                      </c:pt>
                      <c:pt idx="80">
                        <c:v>45737</c:v>
                      </c:pt>
                      <c:pt idx="81">
                        <c:v>45738</c:v>
                      </c:pt>
                      <c:pt idx="82">
                        <c:v>45739</c:v>
                      </c:pt>
                      <c:pt idx="83">
                        <c:v>45740</c:v>
                      </c:pt>
                      <c:pt idx="84">
                        <c:v>45741</c:v>
                      </c:pt>
                      <c:pt idx="85">
                        <c:v>45742</c:v>
                      </c:pt>
                      <c:pt idx="86">
                        <c:v>45743</c:v>
                      </c:pt>
                      <c:pt idx="87">
                        <c:v>45744</c:v>
                      </c:pt>
                      <c:pt idx="88">
                        <c:v>45745</c:v>
                      </c:pt>
                      <c:pt idx="89">
                        <c:v>45746</c:v>
                      </c:pt>
                      <c:pt idx="90">
                        <c:v>45747</c:v>
                      </c:pt>
                      <c:pt idx="91">
                        <c:v>45748</c:v>
                      </c:pt>
                      <c:pt idx="92">
                        <c:v>45749</c:v>
                      </c:pt>
                      <c:pt idx="93">
                        <c:v>45750</c:v>
                      </c:pt>
                      <c:pt idx="94">
                        <c:v>45751</c:v>
                      </c:pt>
                      <c:pt idx="95">
                        <c:v>45752</c:v>
                      </c:pt>
                      <c:pt idx="96">
                        <c:v>45753</c:v>
                      </c:pt>
                      <c:pt idx="97">
                        <c:v>45754</c:v>
                      </c:pt>
                      <c:pt idx="98">
                        <c:v>45755</c:v>
                      </c:pt>
                      <c:pt idx="99">
                        <c:v>45756</c:v>
                      </c:pt>
                      <c:pt idx="100">
                        <c:v>45757</c:v>
                      </c:pt>
                      <c:pt idx="101">
                        <c:v>45758</c:v>
                      </c:pt>
                      <c:pt idx="102">
                        <c:v>45759</c:v>
                      </c:pt>
                      <c:pt idx="103">
                        <c:v>45760</c:v>
                      </c:pt>
                      <c:pt idx="104">
                        <c:v>45761</c:v>
                      </c:pt>
                      <c:pt idx="105">
                        <c:v>45762</c:v>
                      </c:pt>
                      <c:pt idx="106">
                        <c:v>45763</c:v>
                      </c:pt>
                      <c:pt idx="107">
                        <c:v>45764</c:v>
                      </c:pt>
                      <c:pt idx="108">
                        <c:v>45765</c:v>
                      </c:pt>
                      <c:pt idx="109">
                        <c:v>45766</c:v>
                      </c:pt>
                      <c:pt idx="110">
                        <c:v>45767</c:v>
                      </c:pt>
                      <c:pt idx="111">
                        <c:v>45768</c:v>
                      </c:pt>
                      <c:pt idx="112">
                        <c:v>45769</c:v>
                      </c:pt>
                      <c:pt idx="113">
                        <c:v>45770</c:v>
                      </c:pt>
                      <c:pt idx="114">
                        <c:v>45771</c:v>
                      </c:pt>
                      <c:pt idx="115">
                        <c:v>45772</c:v>
                      </c:pt>
                      <c:pt idx="116">
                        <c:v>45773</c:v>
                      </c:pt>
                      <c:pt idx="117">
                        <c:v>45774</c:v>
                      </c:pt>
                      <c:pt idx="118">
                        <c:v>45775</c:v>
                      </c:pt>
                      <c:pt idx="119">
                        <c:v>45776</c:v>
                      </c:pt>
                      <c:pt idx="120">
                        <c:v>45777</c:v>
                      </c:pt>
                      <c:pt idx="121">
                        <c:v>45778</c:v>
                      </c:pt>
                      <c:pt idx="122">
                        <c:v>45779</c:v>
                      </c:pt>
                      <c:pt idx="123">
                        <c:v>45780</c:v>
                      </c:pt>
                      <c:pt idx="124">
                        <c:v>45781</c:v>
                      </c:pt>
                      <c:pt idx="125">
                        <c:v>45782</c:v>
                      </c:pt>
                      <c:pt idx="126">
                        <c:v>45783</c:v>
                      </c:pt>
                      <c:pt idx="127">
                        <c:v>45784</c:v>
                      </c:pt>
                      <c:pt idx="128">
                        <c:v>45785</c:v>
                      </c:pt>
                      <c:pt idx="129">
                        <c:v>45786</c:v>
                      </c:pt>
                      <c:pt idx="130">
                        <c:v>45787</c:v>
                      </c:pt>
                      <c:pt idx="131">
                        <c:v>45788</c:v>
                      </c:pt>
                      <c:pt idx="132">
                        <c:v>45789</c:v>
                      </c:pt>
                      <c:pt idx="133">
                        <c:v>45790</c:v>
                      </c:pt>
                      <c:pt idx="134">
                        <c:v>45791</c:v>
                      </c:pt>
                      <c:pt idx="135">
                        <c:v>45792</c:v>
                      </c:pt>
                      <c:pt idx="136">
                        <c:v>45793</c:v>
                      </c:pt>
                      <c:pt idx="137">
                        <c:v>45794</c:v>
                      </c:pt>
                      <c:pt idx="138">
                        <c:v>45795</c:v>
                      </c:pt>
                      <c:pt idx="139">
                        <c:v>45796</c:v>
                      </c:pt>
                      <c:pt idx="140">
                        <c:v>45797</c:v>
                      </c:pt>
                      <c:pt idx="141">
                        <c:v>45798</c:v>
                      </c:pt>
                      <c:pt idx="142">
                        <c:v>45799</c:v>
                      </c:pt>
                      <c:pt idx="143">
                        <c:v>45800</c:v>
                      </c:pt>
                      <c:pt idx="144">
                        <c:v>45801</c:v>
                      </c:pt>
                      <c:pt idx="145">
                        <c:v>45802</c:v>
                      </c:pt>
                      <c:pt idx="146">
                        <c:v>45803</c:v>
                      </c:pt>
                      <c:pt idx="147">
                        <c:v>45804</c:v>
                      </c:pt>
                      <c:pt idx="148">
                        <c:v>45805</c:v>
                      </c:pt>
                      <c:pt idx="149">
                        <c:v>45806</c:v>
                      </c:pt>
                      <c:pt idx="150">
                        <c:v>45807</c:v>
                      </c:pt>
                      <c:pt idx="151">
                        <c:v>45808</c:v>
                      </c:pt>
                      <c:pt idx="152">
                        <c:v>45809</c:v>
                      </c:pt>
                      <c:pt idx="153">
                        <c:v>45810</c:v>
                      </c:pt>
                      <c:pt idx="154">
                        <c:v>45811</c:v>
                      </c:pt>
                      <c:pt idx="155">
                        <c:v>45812</c:v>
                      </c:pt>
                      <c:pt idx="156">
                        <c:v>45813</c:v>
                      </c:pt>
                      <c:pt idx="157">
                        <c:v>45814</c:v>
                      </c:pt>
                      <c:pt idx="158">
                        <c:v>45815</c:v>
                      </c:pt>
                      <c:pt idx="159">
                        <c:v>45816</c:v>
                      </c:pt>
                      <c:pt idx="160">
                        <c:v>45817</c:v>
                      </c:pt>
                      <c:pt idx="161">
                        <c:v>45818</c:v>
                      </c:pt>
                      <c:pt idx="162">
                        <c:v>45819</c:v>
                      </c:pt>
                      <c:pt idx="163">
                        <c:v>45820</c:v>
                      </c:pt>
                      <c:pt idx="164">
                        <c:v>45821</c:v>
                      </c:pt>
                      <c:pt idx="165">
                        <c:v>45822</c:v>
                      </c:pt>
                      <c:pt idx="166">
                        <c:v>45823</c:v>
                      </c:pt>
                      <c:pt idx="167">
                        <c:v>45824</c:v>
                      </c:pt>
                      <c:pt idx="168">
                        <c:v>45825</c:v>
                      </c:pt>
                      <c:pt idx="169">
                        <c:v>45826</c:v>
                      </c:pt>
                      <c:pt idx="170">
                        <c:v>45827</c:v>
                      </c:pt>
                      <c:pt idx="171">
                        <c:v>45828</c:v>
                      </c:pt>
                      <c:pt idx="172">
                        <c:v>45829</c:v>
                      </c:pt>
                      <c:pt idx="173">
                        <c:v>45830</c:v>
                      </c:pt>
                      <c:pt idx="174">
                        <c:v>45831</c:v>
                      </c:pt>
                      <c:pt idx="175">
                        <c:v>45832</c:v>
                      </c:pt>
                      <c:pt idx="176">
                        <c:v>45833</c:v>
                      </c:pt>
                      <c:pt idx="177">
                        <c:v>45834</c:v>
                      </c:pt>
                      <c:pt idx="178">
                        <c:v>45835</c:v>
                      </c:pt>
                      <c:pt idx="179">
                        <c:v>45836</c:v>
                      </c:pt>
                      <c:pt idx="180">
                        <c:v>45837</c:v>
                      </c:pt>
                      <c:pt idx="181">
                        <c:v>45838</c:v>
                      </c:pt>
                      <c:pt idx="182">
                        <c:v>45839</c:v>
                      </c:pt>
                      <c:pt idx="183">
                        <c:v>45840</c:v>
                      </c:pt>
                      <c:pt idx="184">
                        <c:v>45841</c:v>
                      </c:pt>
                      <c:pt idx="185">
                        <c:v>45842</c:v>
                      </c:pt>
                      <c:pt idx="186">
                        <c:v>45843</c:v>
                      </c:pt>
                      <c:pt idx="187">
                        <c:v>45844</c:v>
                      </c:pt>
                      <c:pt idx="188">
                        <c:v>45845</c:v>
                      </c:pt>
                      <c:pt idx="189">
                        <c:v>45846</c:v>
                      </c:pt>
                      <c:pt idx="190">
                        <c:v>45847</c:v>
                      </c:pt>
                      <c:pt idx="191">
                        <c:v>45848</c:v>
                      </c:pt>
                      <c:pt idx="192">
                        <c:v>45849</c:v>
                      </c:pt>
                      <c:pt idx="193">
                        <c:v>45850</c:v>
                      </c:pt>
                      <c:pt idx="194">
                        <c:v>45851</c:v>
                      </c:pt>
                      <c:pt idx="195">
                        <c:v>45852</c:v>
                      </c:pt>
                      <c:pt idx="196">
                        <c:v>45853</c:v>
                      </c:pt>
                      <c:pt idx="197">
                        <c:v>45854</c:v>
                      </c:pt>
                      <c:pt idx="198">
                        <c:v>45855</c:v>
                      </c:pt>
                      <c:pt idx="199">
                        <c:v>45856</c:v>
                      </c:pt>
                      <c:pt idx="200">
                        <c:v>45857</c:v>
                      </c:pt>
                      <c:pt idx="201">
                        <c:v>45858</c:v>
                      </c:pt>
                      <c:pt idx="202">
                        <c:v>45859</c:v>
                      </c:pt>
                      <c:pt idx="203">
                        <c:v>45860</c:v>
                      </c:pt>
                      <c:pt idx="204">
                        <c:v>45861</c:v>
                      </c:pt>
                      <c:pt idx="205">
                        <c:v>45862</c:v>
                      </c:pt>
                      <c:pt idx="206">
                        <c:v>45863</c:v>
                      </c:pt>
                      <c:pt idx="207">
                        <c:v>45864</c:v>
                      </c:pt>
                      <c:pt idx="208">
                        <c:v>45865</c:v>
                      </c:pt>
                      <c:pt idx="209">
                        <c:v>45866</c:v>
                      </c:pt>
                      <c:pt idx="210">
                        <c:v>45867</c:v>
                      </c:pt>
                      <c:pt idx="211">
                        <c:v>45868</c:v>
                      </c:pt>
                      <c:pt idx="212">
                        <c:v>45869</c:v>
                      </c:pt>
                      <c:pt idx="213">
                        <c:v>45870</c:v>
                      </c:pt>
                      <c:pt idx="214">
                        <c:v>45871</c:v>
                      </c:pt>
                      <c:pt idx="215">
                        <c:v>45872</c:v>
                      </c:pt>
                      <c:pt idx="216">
                        <c:v>45873</c:v>
                      </c:pt>
                      <c:pt idx="217">
                        <c:v>45874</c:v>
                      </c:pt>
                      <c:pt idx="218">
                        <c:v>45875</c:v>
                      </c:pt>
                      <c:pt idx="219">
                        <c:v>45876</c:v>
                      </c:pt>
                      <c:pt idx="220">
                        <c:v>45877</c:v>
                      </c:pt>
                      <c:pt idx="221">
                        <c:v>45878</c:v>
                      </c:pt>
                      <c:pt idx="222">
                        <c:v>45879</c:v>
                      </c:pt>
                      <c:pt idx="223">
                        <c:v>45880</c:v>
                      </c:pt>
                      <c:pt idx="224">
                        <c:v>45881</c:v>
                      </c:pt>
                      <c:pt idx="225">
                        <c:v>45882</c:v>
                      </c:pt>
                      <c:pt idx="226">
                        <c:v>45883</c:v>
                      </c:pt>
                      <c:pt idx="227">
                        <c:v>45884</c:v>
                      </c:pt>
                      <c:pt idx="228">
                        <c:v>45885</c:v>
                      </c:pt>
                      <c:pt idx="229">
                        <c:v>45886</c:v>
                      </c:pt>
                      <c:pt idx="230">
                        <c:v>45887</c:v>
                      </c:pt>
                      <c:pt idx="231">
                        <c:v>45888</c:v>
                      </c:pt>
                      <c:pt idx="232">
                        <c:v>45889</c:v>
                      </c:pt>
                      <c:pt idx="233">
                        <c:v>45890</c:v>
                      </c:pt>
                      <c:pt idx="234">
                        <c:v>45891</c:v>
                      </c:pt>
                      <c:pt idx="235">
                        <c:v>45892</c:v>
                      </c:pt>
                      <c:pt idx="236">
                        <c:v>45893</c:v>
                      </c:pt>
                      <c:pt idx="237">
                        <c:v>45894</c:v>
                      </c:pt>
                      <c:pt idx="238">
                        <c:v>45895</c:v>
                      </c:pt>
                      <c:pt idx="239">
                        <c:v>45896</c:v>
                      </c:pt>
                      <c:pt idx="240">
                        <c:v>45897</c:v>
                      </c:pt>
                      <c:pt idx="241">
                        <c:v>45898</c:v>
                      </c:pt>
                      <c:pt idx="242">
                        <c:v>45899</c:v>
                      </c:pt>
                      <c:pt idx="243">
                        <c:v>45900</c:v>
                      </c:pt>
                      <c:pt idx="244">
                        <c:v>45901</c:v>
                      </c:pt>
                      <c:pt idx="245">
                        <c:v>45902</c:v>
                      </c:pt>
                      <c:pt idx="246">
                        <c:v>45903</c:v>
                      </c:pt>
                      <c:pt idx="247">
                        <c:v>45904</c:v>
                      </c:pt>
                      <c:pt idx="248">
                        <c:v>45905</c:v>
                      </c:pt>
                      <c:pt idx="249">
                        <c:v>45906</c:v>
                      </c:pt>
                      <c:pt idx="250">
                        <c:v>45907</c:v>
                      </c:pt>
                      <c:pt idx="251">
                        <c:v>45908</c:v>
                      </c:pt>
                      <c:pt idx="252">
                        <c:v>45909</c:v>
                      </c:pt>
                      <c:pt idx="253">
                        <c:v>45910</c:v>
                      </c:pt>
                      <c:pt idx="254">
                        <c:v>45911</c:v>
                      </c:pt>
                      <c:pt idx="255">
                        <c:v>45912</c:v>
                      </c:pt>
                      <c:pt idx="256">
                        <c:v>45913</c:v>
                      </c:pt>
                      <c:pt idx="257">
                        <c:v>45914</c:v>
                      </c:pt>
                      <c:pt idx="258">
                        <c:v>45915</c:v>
                      </c:pt>
                      <c:pt idx="259">
                        <c:v>45916</c:v>
                      </c:pt>
                      <c:pt idx="260">
                        <c:v>45917</c:v>
                      </c:pt>
                      <c:pt idx="261">
                        <c:v>45918</c:v>
                      </c:pt>
                      <c:pt idx="262">
                        <c:v>45919</c:v>
                      </c:pt>
                      <c:pt idx="263">
                        <c:v>45920</c:v>
                      </c:pt>
                      <c:pt idx="264">
                        <c:v>45921</c:v>
                      </c:pt>
                      <c:pt idx="265">
                        <c:v>45922</c:v>
                      </c:pt>
                      <c:pt idx="266">
                        <c:v>45923</c:v>
                      </c:pt>
                      <c:pt idx="267">
                        <c:v>45924</c:v>
                      </c:pt>
                      <c:pt idx="268">
                        <c:v>45925</c:v>
                      </c:pt>
                      <c:pt idx="269">
                        <c:v>45926</c:v>
                      </c:pt>
                      <c:pt idx="270">
                        <c:v>45927</c:v>
                      </c:pt>
                      <c:pt idx="271">
                        <c:v>45928</c:v>
                      </c:pt>
                      <c:pt idx="272">
                        <c:v>45929</c:v>
                      </c:pt>
                      <c:pt idx="273">
                        <c:v>45930</c:v>
                      </c:pt>
                      <c:pt idx="274">
                        <c:v>45931</c:v>
                      </c:pt>
                      <c:pt idx="275">
                        <c:v>45932</c:v>
                      </c:pt>
                      <c:pt idx="276">
                        <c:v>45933</c:v>
                      </c:pt>
                      <c:pt idx="277">
                        <c:v>45934</c:v>
                      </c:pt>
                      <c:pt idx="278">
                        <c:v>45935</c:v>
                      </c:pt>
                      <c:pt idx="279">
                        <c:v>45936</c:v>
                      </c:pt>
                      <c:pt idx="280">
                        <c:v>45937</c:v>
                      </c:pt>
                      <c:pt idx="281">
                        <c:v>45938</c:v>
                      </c:pt>
                      <c:pt idx="282">
                        <c:v>45939</c:v>
                      </c:pt>
                      <c:pt idx="283">
                        <c:v>45940</c:v>
                      </c:pt>
                      <c:pt idx="284">
                        <c:v>45941</c:v>
                      </c:pt>
                      <c:pt idx="285">
                        <c:v>45942</c:v>
                      </c:pt>
                      <c:pt idx="286">
                        <c:v>45943</c:v>
                      </c:pt>
                      <c:pt idx="287">
                        <c:v>45944</c:v>
                      </c:pt>
                      <c:pt idx="288">
                        <c:v>45945</c:v>
                      </c:pt>
                      <c:pt idx="289">
                        <c:v>45946</c:v>
                      </c:pt>
                      <c:pt idx="290">
                        <c:v>45947</c:v>
                      </c:pt>
                      <c:pt idx="291">
                        <c:v>45948</c:v>
                      </c:pt>
                      <c:pt idx="292">
                        <c:v>45949</c:v>
                      </c:pt>
                      <c:pt idx="293">
                        <c:v>45950</c:v>
                      </c:pt>
                      <c:pt idx="294">
                        <c:v>45951</c:v>
                      </c:pt>
                      <c:pt idx="295">
                        <c:v>45952</c:v>
                      </c:pt>
                      <c:pt idx="296">
                        <c:v>45953</c:v>
                      </c:pt>
                      <c:pt idx="297">
                        <c:v>45954</c:v>
                      </c:pt>
                      <c:pt idx="298">
                        <c:v>45955</c:v>
                      </c:pt>
                      <c:pt idx="299">
                        <c:v>45956</c:v>
                      </c:pt>
                      <c:pt idx="300">
                        <c:v>45957</c:v>
                      </c:pt>
                      <c:pt idx="301">
                        <c:v>45958</c:v>
                      </c:pt>
                      <c:pt idx="302">
                        <c:v>45959</c:v>
                      </c:pt>
                      <c:pt idx="303">
                        <c:v>45960</c:v>
                      </c:pt>
                      <c:pt idx="304">
                        <c:v>45961</c:v>
                      </c:pt>
                      <c:pt idx="305">
                        <c:v>45962</c:v>
                      </c:pt>
                      <c:pt idx="306">
                        <c:v>45963</c:v>
                      </c:pt>
                      <c:pt idx="307">
                        <c:v>45964</c:v>
                      </c:pt>
                      <c:pt idx="308">
                        <c:v>45965</c:v>
                      </c:pt>
                      <c:pt idx="309">
                        <c:v>45966</c:v>
                      </c:pt>
                      <c:pt idx="310">
                        <c:v>45967</c:v>
                      </c:pt>
                      <c:pt idx="311">
                        <c:v>45968</c:v>
                      </c:pt>
                      <c:pt idx="312">
                        <c:v>45969</c:v>
                      </c:pt>
                      <c:pt idx="313">
                        <c:v>45970</c:v>
                      </c:pt>
                      <c:pt idx="314">
                        <c:v>45971</c:v>
                      </c:pt>
                      <c:pt idx="315">
                        <c:v>45972</c:v>
                      </c:pt>
                      <c:pt idx="316">
                        <c:v>45973</c:v>
                      </c:pt>
                      <c:pt idx="317">
                        <c:v>45974</c:v>
                      </c:pt>
                      <c:pt idx="318">
                        <c:v>45975</c:v>
                      </c:pt>
                      <c:pt idx="319">
                        <c:v>45976</c:v>
                      </c:pt>
                      <c:pt idx="320">
                        <c:v>45977</c:v>
                      </c:pt>
                      <c:pt idx="321">
                        <c:v>45978</c:v>
                      </c:pt>
                      <c:pt idx="322">
                        <c:v>45979</c:v>
                      </c:pt>
                      <c:pt idx="323">
                        <c:v>45980</c:v>
                      </c:pt>
                      <c:pt idx="324">
                        <c:v>45981</c:v>
                      </c:pt>
                      <c:pt idx="325">
                        <c:v>45982</c:v>
                      </c:pt>
                      <c:pt idx="326">
                        <c:v>45983</c:v>
                      </c:pt>
                      <c:pt idx="327">
                        <c:v>45984</c:v>
                      </c:pt>
                      <c:pt idx="328">
                        <c:v>45985</c:v>
                      </c:pt>
                      <c:pt idx="329">
                        <c:v>45986</c:v>
                      </c:pt>
                      <c:pt idx="330">
                        <c:v>45987</c:v>
                      </c:pt>
                      <c:pt idx="331">
                        <c:v>45988</c:v>
                      </c:pt>
                      <c:pt idx="332">
                        <c:v>45989</c:v>
                      </c:pt>
                      <c:pt idx="333">
                        <c:v>45990</c:v>
                      </c:pt>
                      <c:pt idx="334">
                        <c:v>45991</c:v>
                      </c:pt>
                      <c:pt idx="335">
                        <c:v>45992</c:v>
                      </c:pt>
                      <c:pt idx="336">
                        <c:v>45993</c:v>
                      </c:pt>
                      <c:pt idx="337">
                        <c:v>45994</c:v>
                      </c:pt>
                      <c:pt idx="338">
                        <c:v>45995</c:v>
                      </c:pt>
                      <c:pt idx="339">
                        <c:v>45996</c:v>
                      </c:pt>
                      <c:pt idx="340">
                        <c:v>45997</c:v>
                      </c:pt>
                      <c:pt idx="341">
                        <c:v>45998</c:v>
                      </c:pt>
                      <c:pt idx="342">
                        <c:v>45999</c:v>
                      </c:pt>
                      <c:pt idx="343">
                        <c:v>46000</c:v>
                      </c:pt>
                      <c:pt idx="344">
                        <c:v>46001</c:v>
                      </c:pt>
                      <c:pt idx="345">
                        <c:v>46002</c:v>
                      </c:pt>
                      <c:pt idx="346">
                        <c:v>46003</c:v>
                      </c:pt>
                      <c:pt idx="347">
                        <c:v>46004</c:v>
                      </c:pt>
                      <c:pt idx="348">
                        <c:v>46005</c:v>
                      </c:pt>
                      <c:pt idx="349">
                        <c:v>46006</c:v>
                      </c:pt>
                      <c:pt idx="350">
                        <c:v>46007</c:v>
                      </c:pt>
                      <c:pt idx="351">
                        <c:v>46008</c:v>
                      </c:pt>
                      <c:pt idx="352">
                        <c:v>46009</c:v>
                      </c:pt>
                      <c:pt idx="353">
                        <c:v>46010</c:v>
                      </c:pt>
                      <c:pt idx="354">
                        <c:v>46011</c:v>
                      </c:pt>
                      <c:pt idx="355">
                        <c:v>46012</c:v>
                      </c:pt>
                      <c:pt idx="356">
                        <c:v>46013</c:v>
                      </c:pt>
                      <c:pt idx="357">
                        <c:v>46014</c:v>
                      </c:pt>
                      <c:pt idx="358">
                        <c:v>46015</c:v>
                      </c:pt>
                      <c:pt idx="359">
                        <c:v>46016</c:v>
                      </c:pt>
                      <c:pt idx="360">
                        <c:v>46017</c:v>
                      </c:pt>
                      <c:pt idx="361">
                        <c:v>46018</c:v>
                      </c:pt>
                      <c:pt idx="362">
                        <c:v>46019</c:v>
                      </c:pt>
                      <c:pt idx="363">
                        <c:v>46020</c:v>
                      </c:pt>
                      <c:pt idx="364">
                        <c:v>46021</c:v>
                      </c:pt>
                      <c:pt idx="365">
                        <c:v>46022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'Daily Running Totals'!$V$2:$V$367</c15:sqref>
                        </c15:formulaRef>
                      </c:ext>
                    </c:extLst>
                    <c:numCache>
                      <c:formatCode>General</c:formatCode>
                      <c:ptCount val="366"/>
                      <c:pt idx="0">
                        <c:v>8.3187627792358398</c:v>
                      </c:pt>
                      <c:pt idx="1">
                        <c:v>6.4577631652355194E-2</c:v>
                      </c:pt>
                      <c:pt idx="2">
                        <c:v>3.31822204589843</c:v>
                      </c:pt>
                      <c:pt idx="3">
                        <c:v>0.77788323163986195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5.2975497245788503</c:v>
                      </c:pt>
                      <c:pt idx="11">
                        <c:v>0.90930253267288197</c:v>
                      </c:pt>
                      <c:pt idx="12">
                        <c:v>10.991771697998001</c:v>
                      </c:pt>
                      <c:pt idx="13">
                        <c:v>0.166306838393211</c:v>
                      </c:pt>
                      <c:pt idx="14">
                        <c:v>0.40672212839126498</c:v>
                      </c:pt>
                      <c:pt idx="15">
                        <c:v>0</c:v>
                      </c:pt>
                      <c:pt idx="16">
                        <c:v>8.6511945724487305</c:v>
                      </c:pt>
                      <c:pt idx="17">
                        <c:v>1.1393295526504501</c:v>
                      </c:pt>
                      <c:pt idx="18">
                        <c:v>0</c:v>
                      </c:pt>
                      <c:pt idx="19">
                        <c:v>23.130393981933501</c:v>
                      </c:pt>
                      <c:pt idx="20">
                        <c:v>2.7898077964782702</c:v>
                      </c:pt>
                      <c:pt idx="21">
                        <c:v>3.4958388656377702E-2</c:v>
                      </c:pt>
                      <c:pt idx="22">
                        <c:v>0.62079000473022405</c:v>
                      </c:pt>
                      <c:pt idx="23">
                        <c:v>0.5570650100708</c:v>
                      </c:pt>
                      <c:pt idx="24">
                        <c:v>1.6942719221115099</c:v>
                      </c:pt>
                      <c:pt idx="25">
                        <c:v>12.4207296371459</c:v>
                      </c:pt>
                      <c:pt idx="26">
                        <c:v>0.57257276773452703</c:v>
                      </c:pt>
                      <c:pt idx="27">
                        <c:v>0</c:v>
                      </c:pt>
                      <c:pt idx="28">
                        <c:v>5.0625791549682599</c:v>
                      </c:pt>
                      <c:pt idx="29">
                        <c:v>9.1857824325561506</c:v>
                      </c:pt>
                      <c:pt idx="30">
                        <c:v>0.42631512880325301</c:v>
                      </c:pt>
                      <c:pt idx="31">
                        <c:v>6.7100868225097603</c:v>
                      </c:pt>
                      <c:pt idx="32">
                        <c:v>19.7295532226562</c:v>
                      </c:pt>
                      <c:pt idx="33">
                        <c:v>2.4138000011443999</c:v>
                      </c:pt>
                      <c:pt idx="34">
                        <c:v>6.94988584518432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6.0584854334592798E-2</c:v>
                      </c:pt>
                      <c:pt idx="39">
                        <c:v>2.9676346778869598</c:v>
                      </c:pt>
                      <c:pt idx="40">
                        <c:v>31.3708381652832</c:v>
                      </c:pt>
                      <c:pt idx="41">
                        <c:v>0.361280888319015</c:v>
                      </c:pt>
                      <c:pt idx="42">
                        <c:v>0</c:v>
                      </c:pt>
                      <c:pt idx="43">
                        <c:v>0.652304887771606</c:v>
                      </c:pt>
                      <c:pt idx="44">
                        <c:v>0.13783977925777399</c:v>
                      </c:pt>
                      <c:pt idx="45">
                        <c:v>13.7625875473022</c:v>
                      </c:pt>
                      <c:pt idx="46">
                        <c:v>0.919405758380889</c:v>
                      </c:pt>
                      <c:pt idx="47">
                        <c:v>1.3420479297637899</c:v>
                      </c:pt>
                      <c:pt idx="48">
                        <c:v>2.4640431404113698</c:v>
                      </c:pt>
                      <c:pt idx="49">
                        <c:v>3.0128250122070299</c:v>
                      </c:pt>
                      <c:pt idx="50">
                        <c:v>4.3984212875366202</c:v>
                      </c:pt>
                      <c:pt idx="51">
                        <c:v>0</c:v>
                      </c:pt>
                      <c:pt idx="52">
                        <c:v>9.7402520477771704E-2</c:v>
                      </c:pt>
                      <c:pt idx="53">
                        <c:v>0.17343506217002799</c:v>
                      </c:pt>
                      <c:pt idx="54">
                        <c:v>20.295839309692301</c:v>
                      </c:pt>
                      <c:pt idx="55">
                        <c:v>0</c:v>
                      </c:pt>
                      <c:pt idx="56">
                        <c:v>0.66174679994583097</c:v>
                      </c:pt>
                      <c:pt idx="57">
                        <c:v>2.6258051395416202</c:v>
                      </c:pt>
                      <c:pt idx="58">
                        <c:v>1.31971335411071</c:v>
                      </c:pt>
                      <c:pt idx="59">
                        <c:v>0</c:v>
                      </c:pt>
                      <c:pt idx="60">
                        <c:v>1.5914181470870901</c:v>
                      </c:pt>
                      <c:pt idx="61">
                        <c:v>7.4304175376892001</c:v>
                      </c:pt>
                      <c:pt idx="62">
                        <c:v>1.1279926300048799</c:v>
                      </c:pt>
                      <c:pt idx="63">
                        <c:v>0.86818981170654297</c:v>
                      </c:pt>
                      <c:pt idx="64">
                        <c:v>1.87543952465057</c:v>
                      </c:pt>
                      <c:pt idx="65">
                        <c:v>22.442075729370099</c:v>
                      </c:pt>
                      <c:pt idx="66">
                        <c:v>2.7844684123992902</c:v>
                      </c:pt>
                      <c:pt idx="67">
                        <c:v>3.02179980278015</c:v>
                      </c:pt>
                      <c:pt idx="68">
                        <c:v>7.2393937110900799</c:v>
                      </c:pt>
                      <c:pt idx="69">
                        <c:v>1.9663774967193599</c:v>
                      </c:pt>
                      <c:pt idx="70">
                        <c:v>1.11744904518127</c:v>
                      </c:pt>
                      <c:pt idx="71">
                        <c:v>4.0325002670287997</c:v>
                      </c:pt>
                      <c:pt idx="72">
                        <c:v>10.349371910095201</c:v>
                      </c:pt>
                      <c:pt idx="73">
                        <c:v>4.3203496932983398</c:v>
                      </c:pt>
                      <c:pt idx="74">
                        <c:v>0.83710795640945401</c:v>
                      </c:pt>
                      <c:pt idx="75">
                        <c:v>0.73767614364624001</c:v>
                      </c:pt>
                      <c:pt idx="76">
                        <c:v>0</c:v>
                      </c:pt>
                      <c:pt idx="77">
                        <c:v>0.73660355806350697</c:v>
                      </c:pt>
                      <c:pt idx="78">
                        <c:v>0</c:v>
                      </c:pt>
                      <c:pt idx="79">
                        <c:v>1.26350033283233</c:v>
                      </c:pt>
                      <c:pt idx="80">
                        <c:v>5.5215191841125399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8.6736880242824499E-2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0.78824597597122104</c:v>
                      </c:pt>
                      <c:pt idx="88">
                        <c:v>0</c:v>
                      </c:pt>
                      <c:pt idx="89">
                        <c:v>1.7242584228515601</c:v>
                      </c:pt>
                      <c:pt idx="90">
                        <c:v>3.2095448970794598</c:v>
                      </c:pt>
                      <c:pt idx="91">
                        <c:v>1.4748566150665201</c:v>
                      </c:pt>
                      <c:pt idx="92">
                        <c:v>29.618270874023398</c:v>
                      </c:pt>
                      <c:pt idx="93">
                        <c:v>12.4321517944335</c:v>
                      </c:pt>
                      <c:pt idx="94">
                        <c:v>14.004345893859799</c:v>
                      </c:pt>
                      <c:pt idx="95">
                        <c:v>14.449348449706999</c:v>
                      </c:pt>
                      <c:pt idx="96">
                        <c:v>3.3940541744232098</c:v>
                      </c:pt>
                      <c:pt idx="97">
                        <c:v>6.5935907363891602</c:v>
                      </c:pt>
                      <c:pt idx="98">
                        <c:v>17.795598983764599</c:v>
                      </c:pt>
                      <c:pt idx="99">
                        <c:v>2.5682799816131499</c:v>
                      </c:pt>
                      <c:pt idx="100">
                        <c:v>0.727541804313659</c:v>
                      </c:pt>
                      <c:pt idx="101">
                        <c:v>3.5723285675048801</c:v>
                      </c:pt>
                      <c:pt idx="102">
                        <c:v>6.5343966484069798</c:v>
                      </c:pt>
                      <c:pt idx="103">
                        <c:v>8.4945173263549805</c:v>
                      </c:pt>
                      <c:pt idx="104">
                        <c:v>2.3558793589472701E-2</c:v>
                      </c:pt>
                      <c:pt idx="105">
                        <c:v>0</c:v>
                      </c:pt>
                      <c:pt idx="106">
                        <c:v>11.9881582260131</c:v>
                      </c:pt>
                      <c:pt idx="107">
                        <c:v>16.545366287231399</c:v>
                      </c:pt>
                      <c:pt idx="108">
                        <c:v>13.742494583129799</c:v>
                      </c:pt>
                      <c:pt idx="109">
                        <c:v>0.10728507488965899</c:v>
                      </c:pt>
                      <c:pt idx="110">
                        <c:v>2.7295336127281099E-2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0.59626400470733598</c:v>
                      </c:pt>
                      <c:pt idx="114">
                        <c:v>2.9156231880187899</c:v>
                      </c:pt>
                      <c:pt idx="115">
                        <c:v>0.14225336909294101</c:v>
                      </c:pt>
                      <c:pt idx="116">
                        <c:v>4.2752566337585396</c:v>
                      </c:pt>
                      <c:pt idx="117">
                        <c:v>28.188306808471602</c:v>
                      </c:pt>
                      <c:pt idx="118">
                        <c:v>12.915773391723601</c:v>
                      </c:pt>
                      <c:pt idx="119">
                        <c:v>1.6910864114761299</c:v>
                      </c:pt>
                      <c:pt idx="120">
                        <c:v>0.37644347548484802</c:v>
                      </c:pt>
                      <c:pt idx="121">
                        <c:v>28.407068252563398</c:v>
                      </c:pt>
                      <c:pt idx="122">
                        <c:v>24.4137783050537</c:v>
                      </c:pt>
                      <c:pt idx="123">
                        <c:v>12.2864780426025</c:v>
                      </c:pt>
                      <c:pt idx="124">
                        <c:v>3.73030352592468</c:v>
                      </c:pt>
                      <c:pt idx="125">
                        <c:v>5.10924863815307</c:v>
                      </c:pt>
                      <c:pt idx="126">
                        <c:v>28.416172027587798</c:v>
                      </c:pt>
                      <c:pt idx="127">
                        <c:v>10.598629951476999</c:v>
                      </c:pt>
                      <c:pt idx="128">
                        <c:v>11.123792648315399</c:v>
                      </c:pt>
                      <c:pt idx="129">
                        <c:v>48.740177154541001</c:v>
                      </c:pt>
                      <c:pt idx="130">
                        <c:v>3.61906743049621</c:v>
                      </c:pt>
                      <c:pt idx="131">
                        <c:v>8.78633633255958E-2</c:v>
                      </c:pt>
                      <c:pt idx="132">
                        <c:v>1.722141623497</c:v>
                      </c:pt>
                      <c:pt idx="133">
                        <c:v>28.109195709228501</c:v>
                      </c:pt>
                      <c:pt idx="134">
                        <c:v>3.8512756824493399</c:v>
                      </c:pt>
                      <c:pt idx="135">
                        <c:v>3.9864122867584201E-2</c:v>
                      </c:pt>
                      <c:pt idx="136">
                        <c:v>0.73063409328460605</c:v>
                      </c:pt>
                      <c:pt idx="137">
                        <c:v>0.29218468070030201</c:v>
                      </c:pt>
                      <c:pt idx="138">
                        <c:v>0.20360098779201499</c:v>
                      </c:pt>
                      <c:pt idx="139">
                        <c:v>0.77200978994369496</c:v>
                      </c:pt>
                      <c:pt idx="140">
                        <c:v>8.54791164398193</c:v>
                      </c:pt>
                      <c:pt idx="141">
                        <c:v>34.743236541747997</c:v>
                      </c:pt>
                      <c:pt idx="142">
                        <c:v>9.4388084411621094</c:v>
                      </c:pt>
                      <c:pt idx="143">
                        <c:v>9.6645851135253906</c:v>
                      </c:pt>
                      <c:pt idx="144">
                        <c:v>16.202329635620099</c:v>
                      </c:pt>
                      <c:pt idx="145">
                        <c:v>33.601020812988203</c:v>
                      </c:pt>
                      <c:pt idx="146">
                        <c:v>7.5429024696350098</c:v>
                      </c:pt>
                      <c:pt idx="147">
                        <c:v>3.9620990753173801</c:v>
                      </c:pt>
                      <c:pt idx="148">
                        <c:v>21.224168777465799</c:v>
                      </c:pt>
                      <c:pt idx="149">
                        <c:v>5.6715644896030398E-2</c:v>
                      </c:pt>
                      <c:pt idx="150">
                        <c:v>3.1482441425323402</c:v>
                      </c:pt>
                      <c:pt idx="151">
                        <c:v>0.99794453382491999</c:v>
                      </c:pt>
                      <c:pt idx="152">
                        <c:v>3.0503661632537802</c:v>
                      </c:pt>
                      <c:pt idx="153">
                        <c:v>13.453345298766999</c:v>
                      </c:pt>
                      <c:pt idx="154">
                        <c:v>0.25541344285011203</c:v>
                      </c:pt>
                      <c:pt idx="155">
                        <c:v>4.2480826377868599</c:v>
                      </c:pt>
                      <c:pt idx="156">
                        <c:v>24.5880222320556</c:v>
                      </c:pt>
                      <c:pt idx="157">
                        <c:v>21.407272338867099</c:v>
                      </c:pt>
                      <c:pt idx="158">
                        <c:v>0.94574940204620295</c:v>
                      </c:pt>
                      <c:pt idx="159">
                        <c:v>0.83859866857528598</c:v>
                      </c:pt>
                      <c:pt idx="160">
                        <c:v>0.560546875</c:v>
                      </c:pt>
                      <c:pt idx="161">
                        <c:v>0.14349870383739399</c:v>
                      </c:pt>
                      <c:pt idx="162">
                        <c:v>0.16410297155380199</c:v>
                      </c:pt>
                      <c:pt idx="163">
                        <c:v>2.0886635407805401E-2</c:v>
                      </c:pt>
                      <c:pt idx="164">
                        <c:v>3.2872109413146902</c:v>
                      </c:pt>
                      <c:pt idx="165">
                        <c:v>3.5300743579864502</c:v>
                      </c:pt>
                      <c:pt idx="166">
                        <c:v>10.4437656402587</c:v>
                      </c:pt>
                      <c:pt idx="167">
                        <c:v>1.5590528249740601</c:v>
                      </c:pt>
                      <c:pt idx="168">
                        <c:v>1.3550376892089799</c:v>
                      </c:pt>
                      <c:pt idx="169">
                        <c:v>3.9408180713653498</c:v>
                      </c:pt>
                      <c:pt idx="170">
                        <c:v>0.98011034727096502</c:v>
                      </c:pt>
                      <c:pt idx="171">
                        <c:v>5.3906712532043404</c:v>
                      </c:pt>
                      <c:pt idx="172">
                        <c:v>3.7335648536682098</c:v>
                      </c:pt>
                      <c:pt idx="173">
                        <c:v>2.8986279964446999</c:v>
                      </c:pt>
                      <c:pt idx="174">
                        <c:v>1.4585376977920499</c:v>
                      </c:pt>
                      <c:pt idx="175">
                        <c:v>16.2975349426269</c:v>
                      </c:pt>
                      <c:pt idx="176">
                        <c:v>0.73633497953414895</c:v>
                      </c:pt>
                      <c:pt idx="177">
                        <c:v>10.5780372619628</c:v>
                      </c:pt>
                      <c:pt idx="178">
                        <c:v>8.8548126220703107</c:v>
                      </c:pt>
                      <c:pt idx="179">
                        <c:v>2.3000168800353999</c:v>
                      </c:pt>
                      <c:pt idx="180">
                        <c:v>0.28859859704971302</c:v>
                      </c:pt>
                      <c:pt idx="181">
                        <c:v>6.5588936805725098</c:v>
                      </c:pt>
                      <c:pt idx="182">
                        <c:v>1.8827196359634399</c:v>
                      </c:pt>
                      <c:pt idx="183">
                        <c:v>2.38309645652771</c:v>
                      </c:pt>
                      <c:pt idx="184">
                        <c:v>41.04780960083</c:v>
                      </c:pt>
                      <c:pt idx="185">
                        <c:v>4.2063364982604901</c:v>
                      </c:pt>
                      <c:pt idx="186">
                        <c:v>9.7273740768432599</c:v>
                      </c:pt>
                      <c:pt idx="187">
                        <c:v>0</c:v>
                      </c:pt>
                      <c:pt idx="188">
                        <c:v>5.3263435363769496</c:v>
                      </c:pt>
                      <c:pt idx="189">
                        <c:v>0.53840106725692705</c:v>
                      </c:pt>
                      <c:pt idx="190">
                        <c:v>0.59007591009140004</c:v>
                      </c:pt>
                      <c:pt idx="191">
                        <c:v>1.0371940135955799</c:v>
                      </c:pt>
                      <c:pt idx="192">
                        <c:v>6.1992158889770499</c:v>
                      </c:pt>
                      <c:pt idx="193">
                        <c:v>0.62986391782760598</c:v>
                      </c:pt>
                      <c:pt idx="194">
                        <c:v>11.478395462036101</c:v>
                      </c:pt>
                      <c:pt idx="195">
                        <c:v>3.4928562641143799</c:v>
                      </c:pt>
                      <c:pt idx="196">
                        <c:v>20.819271087646399</c:v>
                      </c:pt>
                      <c:pt idx="197">
                        <c:v>0.82972592115402199</c:v>
                      </c:pt>
                      <c:pt idx="198">
                        <c:v>0.188975840806961</c:v>
                      </c:pt>
                      <c:pt idx="199">
                        <c:v>0</c:v>
                      </c:pt>
                      <c:pt idx="200">
                        <c:v>0.83188629150390603</c:v>
                      </c:pt>
                      <c:pt idx="201">
                        <c:v>0.141267284750938</c:v>
                      </c:pt>
                      <c:pt idx="202">
                        <c:v>0.93854105472564697</c:v>
                      </c:pt>
                      <c:pt idx="203">
                        <c:v>0.208638980984687</c:v>
                      </c:pt>
                      <c:pt idx="204">
                        <c:v>7.1060991287231401</c:v>
                      </c:pt>
                      <c:pt idx="205">
                        <c:v>0.131984993815422</c:v>
                      </c:pt>
                      <c:pt idx="206">
                        <c:v>0.76753610372543302</c:v>
                      </c:pt>
                      <c:pt idx="207">
                        <c:v>1.5946577787399201</c:v>
                      </c:pt>
                      <c:pt idx="208">
                        <c:v>0.13671581447124401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0.77632725238800004</c:v>
                      </c:pt>
                      <c:pt idx="212">
                        <c:v>1.4189019203186</c:v>
                      </c:pt>
                      <c:pt idx="213">
                        <c:v>0.34971189498901301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6.0204237699508598E-2</c:v>
                      </c:pt>
                      <c:pt idx="219">
                        <c:v>0.36150261759757901</c:v>
                      </c:pt>
                      <c:pt idx="220">
                        <c:v>5.7744393348693803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4.3934807777404696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0.116534247994422</c:v>
                      </c:pt>
                      <c:pt idx="231">
                        <c:v>0</c:v>
                      </c:pt>
                      <c:pt idx="232">
                        <c:v>2.7617881298065101</c:v>
                      </c:pt>
                      <c:pt idx="233">
                        <c:v>3.8419835567474299</c:v>
                      </c:pt>
                      <c:pt idx="234">
                        <c:v>6.5718941688537598</c:v>
                      </c:pt>
                      <c:pt idx="235">
                        <c:v>0.14942000806331601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0.41259503364562899</c:v>
                      </c:pt>
                      <c:pt idx="243">
                        <c:v>1.5495563745498599</c:v>
                      </c:pt>
                      <c:pt idx="244">
                        <c:v>0.22134283185005099</c:v>
                      </c:pt>
                      <c:pt idx="245">
                        <c:v>3.2241871356964098</c:v>
                      </c:pt>
                      <c:pt idx="246">
                        <c:v>0</c:v>
                      </c:pt>
                      <c:pt idx="247">
                        <c:v>2.8823914527893</c:v>
                      </c:pt>
                      <c:pt idx="248">
                        <c:v>0.430011987686157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0.44354614615440302</c:v>
                      </c:pt>
                      <c:pt idx="252">
                        <c:v>0.91720575094223</c:v>
                      </c:pt>
                      <c:pt idx="253">
                        <c:v>0.23028182983398399</c:v>
                      </c:pt>
                      <c:pt idx="254">
                        <c:v>0</c:v>
                      </c:pt>
                      <c:pt idx="255">
                        <c:v>2.1223685741424498</c:v>
                      </c:pt>
                      <c:pt idx="256">
                        <c:v>0</c:v>
                      </c:pt>
                      <c:pt idx="257">
                        <c:v>0.14197938144207001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0.25199460983276301</c:v>
                      </c:pt>
                      <c:pt idx="261">
                        <c:v>1.28866755962371</c:v>
                      </c:pt>
                      <c:pt idx="262">
                        <c:v>0.22082066535949699</c:v>
                      </c:pt>
                      <c:pt idx="263">
                        <c:v>1.9742691516876201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0.24926665425300501</c:v>
                      </c:pt>
                      <c:pt idx="267">
                        <c:v>58.9821968078613</c:v>
                      </c:pt>
                      <c:pt idx="268">
                        <c:v>6.3881678581237704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0.62173032760620095</c:v>
                      </c:pt>
                      <c:pt idx="272">
                        <c:v>1.0981478691101001</c:v>
                      </c:pt>
                      <c:pt idx="273">
                        <c:v>0.85571593046188299</c:v>
                      </c:pt>
                      <c:pt idx="274">
                        <c:v>0.430819332599639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1.88677430152893</c:v>
                      </c:pt>
                      <c:pt idx="281">
                        <c:v>11.692564010620099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4.0350850671529701E-2</c:v>
                      </c:pt>
                      <c:pt idx="286">
                        <c:v>0.44795066118240301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0.99555170536041204</c:v>
                      </c:pt>
                      <c:pt idx="290">
                        <c:v>0.104830540716648</c:v>
                      </c:pt>
                      <c:pt idx="291">
                        <c:v>3.8680609315633697E-2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3.4252993762493099E-2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3.0033826828002899</c:v>
                      </c:pt>
                      <c:pt idx="299">
                        <c:v>0</c:v>
                      </c:pt>
                      <c:pt idx="300">
                        <c:v>0.13618630170822099</c:v>
                      </c:pt>
                      <c:pt idx="301">
                        <c:v>36.923610687255803</c:v>
                      </c:pt>
                      <c:pt idx="302">
                        <c:v>3.9091756343841499</c:v>
                      </c:pt>
                      <c:pt idx="303">
                        <c:v>0.293828815221786</c:v>
                      </c:pt>
                      <c:pt idx="304">
                        <c:v>0</c:v>
                      </c:pt>
                      <c:pt idx="305">
                        <c:v>0.73234504461288397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1.17169141769409</c:v>
                      </c:pt>
                      <c:pt idx="312">
                        <c:v>0</c:v>
                      </c:pt>
                      <c:pt idx="313">
                        <c:v>2.1935403347015301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2.6555702090263301E-2</c:v>
                      </c:pt>
                      <c:pt idx="320">
                        <c:v>14.263298034667899</c:v>
                      </c:pt>
                      <c:pt idx="321">
                        <c:v>7.2120795249938903</c:v>
                      </c:pt>
                      <c:pt idx="322">
                        <c:v>0</c:v>
                      </c:pt>
                      <c:pt idx="323">
                        <c:v>8.4629049301147408</c:v>
                      </c:pt>
                      <c:pt idx="324">
                        <c:v>9.1526689529418892</c:v>
                      </c:pt>
                      <c:pt idx="325">
                        <c:v>8.1408329010009695</c:v>
                      </c:pt>
                      <c:pt idx="326">
                        <c:v>0.58273953199386597</c:v>
                      </c:pt>
                      <c:pt idx="327">
                        <c:v>1.77175736427307</c:v>
                      </c:pt>
                      <c:pt idx="328">
                        <c:v>11.700826644897401</c:v>
                      </c:pt>
                      <c:pt idx="329">
                        <c:v>0</c:v>
                      </c:pt>
                      <c:pt idx="330">
                        <c:v>0.84958499670028598</c:v>
                      </c:pt>
                      <c:pt idx="331">
                        <c:v>0</c:v>
                      </c:pt>
                      <c:pt idx="332">
                        <c:v>4.4915595054626403</c:v>
                      </c:pt>
                      <c:pt idx="333">
                        <c:v>1.57903432846069</c:v>
                      </c:pt>
                      <c:pt idx="334">
                        <c:v>0</c:v>
                      </c:pt>
                      <c:pt idx="335">
                        <c:v>7.7264629304408999E-2</c:v>
                      </c:pt>
                      <c:pt idx="336">
                        <c:v>4.1080999374389604</c:v>
                      </c:pt>
                      <c:pt idx="337">
                        <c:v>30.466856002807599</c:v>
                      </c:pt>
                      <c:pt idx="338">
                        <c:v>14.1511278152465</c:v>
                      </c:pt>
                      <c:pt idx="339">
                        <c:v>0.77235037088394098</c:v>
                      </c:pt>
                      <c:pt idx="340">
                        <c:v>3.25493240356445</c:v>
                      </c:pt>
                      <c:pt idx="341">
                        <c:v>0.230519995093345</c:v>
                      </c:pt>
                      <c:pt idx="342">
                        <c:v>0.37702137231826699</c:v>
                      </c:pt>
                      <c:pt idx="343">
                        <c:v>27.4873237609863</c:v>
                      </c:pt>
                      <c:pt idx="344">
                        <c:v>0.137214764952659</c:v>
                      </c:pt>
                      <c:pt idx="345">
                        <c:v>7.18135166168212</c:v>
                      </c:pt>
                      <c:pt idx="346">
                        <c:v>1.8920545578002901</c:v>
                      </c:pt>
                      <c:pt idx="347">
                        <c:v>0</c:v>
                      </c:pt>
                      <c:pt idx="348">
                        <c:v>0.84488165378570501</c:v>
                      </c:pt>
                      <c:pt idx="349">
                        <c:v>0</c:v>
                      </c:pt>
                      <c:pt idx="350">
                        <c:v>0.49051794409751798</c:v>
                      </c:pt>
                      <c:pt idx="351">
                        <c:v>41.400394439697202</c:v>
                      </c:pt>
                      <c:pt idx="352">
                        <c:v>20.304460525512599</c:v>
                      </c:pt>
                      <c:pt idx="353">
                        <c:v>3.0339986085891699E-2</c:v>
                      </c:pt>
                      <c:pt idx="354">
                        <c:v>2.0065772533416699</c:v>
                      </c:pt>
                      <c:pt idx="355">
                        <c:v>0.49209609627723599</c:v>
                      </c:pt>
                      <c:pt idx="356">
                        <c:v>9.1503024101257296E-2</c:v>
                      </c:pt>
                      <c:pt idx="357">
                        <c:v>10.542249679565399</c:v>
                      </c:pt>
                      <c:pt idx="358">
                        <c:v>0.99197834730148304</c:v>
                      </c:pt>
                      <c:pt idx="359">
                        <c:v>4.7017917633056596</c:v>
                      </c:pt>
                      <c:pt idx="360">
                        <c:v>10.398979187011699</c:v>
                      </c:pt>
                      <c:pt idx="361">
                        <c:v>16.759424209594702</c:v>
                      </c:pt>
                      <c:pt idx="362">
                        <c:v>26.1219158172607</c:v>
                      </c:pt>
                      <c:pt idx="363">
                        <c:v>6.2007408142089799</c:v>
                      </c:pt>
                      <c:pt idx="364">
                        <c:v>9.0419034957885707</c:v>
                      </c:pt>
                      <c:pt idx="365">
                        <c:v>0.946841180324554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75E6-43D4-B236-93EF1B7B695B}"/>
                  </c:ext>
                </c:extLst>
              </c15:ser>
            </c15:filteredLineSeries>
            <c15:filteredLineSeries>
              <c15:ser>
                <c:idx val="21"/>
                <c:order val="21"/>
                <c:spPr>
                  <a:ln w="28575" cap="rnd">
                    <a:solidFill>
                      <a:schemeClr val="accent4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'Daily Running Totals'!$A$2:$A$367</c15:sqref>
                        </c15:formulaRef>
                      </c:ext>
                    </c:extLst>
                    <c:numCache>
                      <c:formatCode>d\-mmm</c:formatCode>
                      <c:ptCount val="366"/>
                      <c:pt idx="0">
                        <c:v>45658</c:v>
                      </c:pt>
                      <c:pt idx="1">
                        <c:v>45659</c:v>
                      </c:pt>
                      <c:pt idx="2">
                        <c:v>45660</c:v>
                      </c:pt>
                      <c:pt idx="3">
                        <c:v>45661</c:v>
                      </c:pt>
                      <c:pt idx="4">
                        <c:v>45662</c:v>
                      </c:pt>
                      <c:pt idx="5">
                        <c:v>45663</c:v>
                      </c:pt>
                      <c:pt idx="6">
                        <c:v>45664</c:v>
                      </c:pt>
                      <c:pt idx="7">
                        <c:v>45665</c:v>
                      </c:pt>
                      <c:pt idx="8">
                        <c:v>45666</c:v>
                      </c:pt>
                      <c:pt idx="9">
                        <c:v>45667</c:v>
                      </c:pt>
                      <c:pt idx="10">
                        <c:v>45668</c:v>
                      </c:pt>
                      <c:pt idx="11">
                        <c:v>45669</c:v>
                      </c:pt>
                      <c:pt idx="12">
                        <c:v>45670</c:v>
                      </c:pt>
                      <c:pt idx="13">
                        <c:v>45671</c:v>
                      </c:pt>
                      <c:pt idx="14">
                        <c:v>45672</c:v>
                      </c:pt>
                      <c:pt idx="15">
                        <c:v>45673</c:v>
                      </c:pt>
                      <c:pt idx="16">
                        <c:v>45674</c:v>
                      </c:pt>
                      <c:pt idx="17">
                        <c:v>45675</c:v>
                      </c:pt>
                      <c:pt idx="18">
                        <c:v>45676</c:v>
                      </c:pt>
                      <c:pt idx="19">
                        <c:v>45677</c:v>
                      </c:pt>
                      <c:pt idx="20">
                        <c:v>45678</c:v>
                      </c:pt>
                      <c:pt idx="21">
                        <c:v>45679</c:v>
                      </c:pt>
                      <c:pt idx="22">
                        <c:v>45680</c:v>
                      </c:pt>
                      <c:pt idx="23">
                        <c:v>45681</c:v>
                      </c:pt>
                      <c:pt idx="24">
                        <c:v>45682</c:v>
                      </c:pt>
                      <c:pt idx="25">
                        <c:v>45683</c:v>
                      </c:pt>
                      <c:pt idx="26">
                        <c:v>45684</c:v>
                      </c:pt>
                      <c:pt idx="27">
                        <c:v>45685</c:v>
                      </c:pt>
                      <c:pt idx="28">
                        <c:v>45686</c:v>
                      </c:pt>
                      <c:pt idx="29">
                        <c:v>45687</c:v>
                      </c:pt>
                      <c:pt idx="30">
                        <c:v>45688</c:v>
                      </c:pt>
                      <c:pt idx="31">
                        <c:v>45689</c:v>
                      </c:pt>
                      <c:pt idx="32">
                        <c:v>45690</c:v>
                      </c:pt>
                      <c:pt idx="33">
                        <c:v>45691</c:v>
                      </c:pt>
                      <c:pt idx="34">
                        <c:v>45692</c:v>
                      </c:pt>
                      <c:pt idx="35">
                        <c:v>45693</c:v>
                      </c:pt>
                      <c:pt idx="36">
                        <c:v>45694</c:v>
                      </c:pt>
                      <c:pt idx="37">
                        <c:v>45695</c:v>
                      </c:pt>
                      <c:pt idx="38">
                        <c:v>45696</c:v>
                      </c:pt>
                      <c:pt idx="39">
                        <c:v>45697</c:v>
                      </c:pt>
                      <c:pt idx="40">
                        <c:v>45698</c:v>
                      </c:pt>
                      <c:pt idx="41">
                        <c:v>45699</c:v>
                      </c:pt>
                      <c:pt idx="42">
                        <c:v>45700</c:v>
                      </c:pt>
                      <c:pt idx="43">
                        <c:v>45701</c:v>
                      </c:pt>
                      <c:pt idx="44">
                        <c:v>45702</c:v>
                      </c:pt>
                      <c:pt idx="45">
                        <c:v>45703</c:v>
                      </c:pt>
                      <c:pt idx="46">
                        <c:v>45704</c:v>
                      </c:pt>
                      <c:pt idx="47">
                        <c:v>45705</c:v>
                      </c:pt>
                      <c:pt idx="48">
                        <c:v>45706</c:v>
                      </c:pt>
                      <c:pt idx="49">
                        <c:v>45707</c:v>
                      </c:pt>
                      <c:pt idx="50">
                        <c:v>45708</c:v>
                      </c:pt>
                      <c:pt idx="51">
                        <c:v>45709</c:v>
                      </c:pt>
                      <c:pt idx="52">
                        <c:v>45710</c:v>
                      </c:pt>
                      <c:pt idx="53">
                        <c:v>45711</c:v>
                      </c:pt>
                      <c:pt idx="54">
                        <c:v>45712</c:v>
                      </c:pt>
                      <c:pt idx="55">
                        <c:v>45713</c:v>
                      </c:pt>
                      <c:pt idx="56">
                        <c:v>45714</c:v>
                      </c:pt>
                      <c:pt idx="57">
                        <c:v>45715</c:v>
                      </c:pt>
                      <c:pt idx="58">
                        <c:v>45716</c:v>
                      </c:pt>
                      <c:pt idx="59">
                        <c:v>45351</c:v>
                      </c:pt>
                      <c:pt idx="60">
                        <c:v>45717</c:v>
                      </c:pt>
                      <c:pt idx="61">
                        <c:v>45718</c:v>
                      </c:pt>
                      <c:pt idx="62">
                        <c:v>45719</c:v>
                      </c:pt>
                      <c:pt idx="63">
                        <c:v>45720</c:v>
                      </c:pt>
                      <c:pt idx="64">
                        <c:v>45721</c:v>
                      </c:pt>
                      <c:pt idx="65">
                        <c:v>45722</c:v>
                      </c:pt>
                      <c:pt idx="66">
                        <c:v>45723</c:v>
                      </c:pt>
                      <c:pt idx="67">
                        <c:v>45724</c:v>
                      </c:pt>
                      <c:pt idx="68">
                        <c:v>45725</c:v>
                      </c:pt>
                      <c:pt idx="69">
                        <c:v>45726</c:v>
                      </c:pt>
                      <c:pt idx="70">
                        <c:v>45727</c:v>
                      </c:pt>
                      <c:pt idx="71">
                        <c:v>45728</c:v>
                      </c:pt>
                      <c:pt idx="72">
                        <c:v>45729</c:v>
                      </c:pt>
                      <c:pt idx="73">
                        <c:v>45730</c:v>
                      </c:pt>
                      <c:pt idx="74">
                        <c:v>45731</c:v>
                      </c:pt>
                      <c:pt idx="75">
                        <c:v>45732</c:v>
                      </c:pt>
                      <c:pt idx="76">
                        <c:v>45733</c:v>
                      </c:pt>
                      <c:pt idx="77">
                        <c:v>45734</c:v>
                      </c:pt>
                      <c:pt idx="78">
                        <c:v>45735</c:v>
                      </c:pt>
                      <c:pt idx="79">
                        <c:v>45736</c:v>
                      </c:pt>
                      <c:pt idx="80">
                        <c:v>45737</c:v>
                      </c:pt>
                      <c:pt idx="81">
                        <c:v>45738</c:v>
                      </c:pt>
                      <c:pt idx="82">
                        <c:v>45739</c:v>
                      </c:pt>
                      <c:pt idx="83">
                        <c:v>45740</c:v>
                      </c:pt>
                      <c:pt idx="84">
                        <c:v>45741</c:v>
                      </c:pt>
                      <c:pt idx="85">
                        <c:v>45742</c:v>
                      </c:pt>
                      <c:pt idx="86">
                        <c:v>45743</c:v>
                      </c:pt>
                      <c:pt idx="87">
                        <c:v>45744</c:v>
                      </c:pt>
                      <c:pt idx="88">
                        <c:v>45745</c:v>
                      </c:pt>
                      <c:pt idx="89">
                        <c:v>45746</c:v>
                      </c:pt>
                      <c:pt idx="90">
                        <c:v>45747</c:v>
                      </c:pt>
                      <c:pt idx="91">
                        <c:v>45748</c:v>
                      </c:pt>
                      <c:pt idx="92">
                        <c:v>45749</c:v>
                      </c:pt>
                      <c:pt idx="93">
                        <c:v>45750</c:v>
                      </c:pt>
                      <c:pt idx="94">
                        <c:v>45751</c:v>
                      </c:pt>
                      <c:pt idx="95">
                        <c:v>45752</c:v>
                      </c:pt>
                      <c:pt idx="96">
                        <c:v>45753</c:v>
                      </c:pt>
                      <c:pt idx="97">
                        <c:v>45754</c:v>
                      </c:pt>
                      <c:pt idx="98">
                        <c:v>45755</c:v>
                      </c:pt>
                      <c:pt idx="99">
                        <c:v>45756</c:v>
                      </c:pt>
                      <c:pt idx="100">
                        <c:v>45757</c:v>
                      </c:pt>
                      <c:pt idx="101">
                        <c:v>45758</c:v>
                      </c:pt>
                      <c:pt idx="102">
                        <c:v>45759</c:v>
                      </c:pt>
                      <c:pt idx="103">
                        <c:v>45760</c:v>
                      </c:pt>
                      <c:pt idx="104">
                        <c:v>45761</c:v>
                      </c:pt>
                      <c:pt idx="105">
                        <c:v>45762</c:v>
                      </c:pt>
                      <c:pt idx="106">
                        <c:v>45763</c:v>
                      </c:pt>
                      <c:pt idx="107">
                        <c:v>45764</c:v>
                      </c:pt>
                      <c:pt idx="108">
                        <c:v>45765</c:v>
                      </c:pt>
                      <c:pt idx="109">
                        <c:v>45766</c:v>
                      </c:pt>
                      <c:pt idx="110">
                        <c:v>45767</c:v>
                      </c:pt>
                      <c:pt idx="111">
                        <c:v>45768</c:v>
                      </c:pt>
                      <c:pt idx="112">
                        <c:v>45769</c:v>
                      </c:pt>
                      <c:pt idx="113">
                        <c:v>45770</c:v>
                      </c:pt>
                      <c:pt idx="114">
                        <c:v>45771</c:v>
                      </c:pt>
                      <c:pt idx="115">
                        <c:v>45772</c:v>
                      </c:pt>
                      <c:pt idx="116">
                        <c:v>45773</c:v>
                      </c:pt>
                      <c:pt idx="117">
                        <c:v>45774</c:v>
                      </c:pt>
                      <c:pt idx="118">
                        <c:v>45775</c:v>
                      </c:pt>
                      <c:pt idx="119">
                        <c:v>45776</c:v>
                      </c:pt>
                      <c:pt idx="120">
                        <c:v>45777</c:v>
                      </c:pt>
                      <c:pt idx="121">
                        <c:v>45778</c:v>
                      </c:pt>
                      <c:pt idx="122">
                        <c:v>45779</c:v>
                      </c:pt>
                      <c:pt idx="123">
                        <c:v>45780</c:v>
                      </c:pt>
                      <c:pt idx="124">
                        <c:v>45781</c:v>
                      </c:pt>
                      <c:pt idx="125">
                        <c:v>45782</c:v>
                      </c:pt>
                      <c:pt idx="126">
                        <c:v>45783</c:v>
                      </c:pt>
                      <c:pt idx="127">
                        <c:v>45784</c:v>
                      </c:pt>
                      <c:pt idx="128">
                        <c:v>45785</c:v>
                      </c:pt>
                      <c:pt idx="129">
                        <c:v>45786</c:v>
                      </c:pt>
                      <c:pt idx="130">
                        <c:v>45787</c:v>
                      </c:pt>
                      <c:pt idx="131">
                        <c:v>45788</c:v>
                      </c:pt>
                      <c:pt idx="132">
                        <c:v>45789</c:v>
                      </c:pt>
                      <c:pt idx="133">
                        <c:v>45790</c:v>
                      </c:pt>
                      <c:pt idx="134">
                        <c:v>45791</c:v>
                      </c:pt>
                      <c:pt idx="135">
                        <c:v>45792</c:v>
                      </c:pt>
                      <c:pt idx="136">
                        <c:v>45793</c:v>
                      </c:pt>
                      <c:pt idx="137">
                        <c:v>45794</c:v>
                      </c:pt>
                      <c:pt idx="138">
                        <c:v>45795</c:v>
                      </c:pt>
                      <c:pt idx="139">
                        <c:v>45796</c:v>
                      </c:pt>
                      <c:pt idx="140">
                        <c:v>45797</c:v>
                      </c:pt>
                      <c:pt idx="141">
                        <c:v>45798</c:v>
                      </c:pt>
                      <c:pt idx="142">
                        <c:v>45799</c:v>
                      </c:pt>
                      <c:pt idx="143">
                        <c:v>45800</c:v>
                      </c:pt>
                      <c:pt idx="144">
                        <c:v>45801</c:v>
                      </c:pt>
                      <c:pt idx="145">
                        <c:v>45802</c:v>
                      </c:pt>
                      <c:pt idx="146">
                        <c:v>45803</c:v>
                      </c:pt>
                      <c:pt idx="147">
                        <c:v>45804</c:v>
                      </c:pt>
                      <c:pt idx="148">
                        <c:v>45805</c:v>
                      </c:pt>
                      <c:pt idx="149">
                        <c:v>45806</c:v>
                      </c:pt>
                      <c:pt idx="150">
                        <c:v>45807</c:v>
                      </c:pt>
                      <c:pt idx="151">
                        <c:v>45808</c:v>
                      </c:pt>
                      <c:pt idx="152">
                        <c:v>45809</c:v>
                      </c:pt>
                      <c:pt idx="153">
                        <c:v>45810</c:v>
                      </c:pt>
                      <c:pt idx="154">
                        <c:v>45811</c:v>
                      </c:pt>
                      <c:pt idx="155">
                        <c:v>45812</c:v>
                      </c:pt>
                      <c:pt idx="156">
                        <c:v>45813</c:v>
                      </c:pt>
                      <c:pt idx="157">
                        <c:v>45814</c:v>
                      </c:pt>
                      <c:pt idx="158">
                        <c:v>45815</c:v>
                      </c:pt>
                      <c:pt idx="159">
                        <c:v>45816</c:v>
                      </c:pt>
                      <c:pt idx="160">
                        <c:v>45817</c:v>
                      </c:pt>
                      <c:pt idx="161">
                        <c:v>45818</c:v>
                      </c:pt>
                      <c:pt idx="162">
                        <c:v>45819</c:v>
                      </c:pt>
                      <c:pt idx="163">
                        <c:v>45820</c:v>
                      </c:pt>
                      <c:pt idx="164">
                        <c:v>45821</c:v>
                      </c:pt>
                      <c:pt idx="165">
                        <c:v>45822</c:v>
                      </c:pt>
                      <c:pt idx="166">
                        <c:v>45823</c:v>
                      </c:pt>
                      <c:pt idx="167">
                        <c:v>45824</c:v>
                      </c:pt>
                      <c:pt idx="168">
                        <c:v>45825</c:v>
                      </c:pt>
                      <c:pt idx="169">
                        <c:v>45826</c:v>
                      </c:pt>
                      <c:pt idx="170">
                        <c:v>45827</c:v>
                      </c:pt>
                      <c:pt idx="171">
                        <c:v>45828</c:v>
                      </c:pt>
                      <c:pt idx="172">
                        <c:v>45829</c:v>
                      </c:pt>
                      <c:pt idx="173">
                        <c:v>45830</c:v>
                      </c:pt>
                      <c:pt idx="174">
                        <c:v>45831</c:v>
                      </c:pt>
                      <c:pt idx="175">
                        <c:v>45832</c:v>
                      </c:pt>
                      <c:pt idx="176">
                        <c:v>45833</c:v>
                      </c:pt>
                      <c:pt idx="177">
                        <c:v>45834</c:v>
                      </c:pt>
                      <c:pt idx="178">
                        <c:v>45835</c:v>
                      </c:pt>
                      <c:pt idx="179">
                        <c:v>45836</c:v>
                      </c:pt>
                      <c:pt idx="180">
                        <c:v>45837</c:v>
                      </c:pt>
                      <c:pt idx="181">
                        <c:v>45838</c:v>
                      </c:pt>
                      <c:pt idx="182">
                        <c:v>45839</c:v>
                      </c:pt>
                      <c:pt idx="183">
                        <c:v>45840</c:v>
                      </c:pt>
                      <c:pt idx="184">
                        <c:v>45841</c:v>
                      </c:pt>
                      <c:pt idx="185">
                        <c:v>45842</c:v>
                      </c:pt>
                      <c:pt idx="186">
                        <c:v>45843</c:v>
                      </c:pt>
                      <c:pt idx="187">
                        <c:v>45844</c:v>
                      </c:pt>
                      <c:pt idx="188">
                        <c:v>45845</c:v>
                      </c:pt>
                      <c:pt idx="189">
                        <c:v>45846</c:v>
                      </c:pt>
                      <c:pt idx="190">
                        <c:v>45847</c:v>
                      </c:pt>
                      <c:pt idx="191">
                        <c:v>45848</c:v>
                      </c:pt>
                      <c:pt idx="192">
                        <c:v>45849</c:v>
                      </c:pt>
                      <c:pt idx="193">
                        <c:v>45850</c:v>
                      </c:pt>
                      <c:pt idx="194">
                        <c:v>45851</c:v>
                      </c:pt>
                      <c:pt idx="195">
                        <c:v>45852</c:v>
                      </c:pt>
                      <c:pt idx="196">
                        <c:v>45853</c:v>
                      </c:pt>
                      <c:pt idx="197">
                        <c:v>45854</c:v>
                      </c:pt>
                      <c:pt idx="198">
                        <c:v>45855</c:v>
                      </c:pt>
                      <c:pt idx="199">
                        <c:v>45856</c:v>
                      </c:pt>
                      <c:pt idx="200">
                        <c:v>45857</c:v>
                      </c:pt>
                      <c:pt idx="201">
                        <c:v>45858</c:v>
                      </c:pt>
                      <c:pt idx="202">
                        <c:v>45859</c:v>
                      </c:pt>
                      <c:pt idx="203">
                        <c:v>45860</c:v>
                      </c:pt>
                      <c:pt idx="204">
                        <c:v>45861</c:v>
                      </c:pt>
                      <c:pt idx="205">
                        <c:v>45862</c:v>
                      </c:pt>
                      <c:pt idx="206">
                        <c:v>45863</c:v>
                      </c:pt>
                      <c:pt idx="207">
                        <c:v>45864</c:v>
                      </c:pt>
                      <c:pt idx="208">
                        <c:v>45865</c:v>
                      </c:pt>
                      <c:pt idx="209">
                        <c:v>45866</c:v>
                      </c:pt>
                      <c:pt idx="210">
                        <c:v>45867</c:v>
                      </c:pt>
                      <c:pt idx="211">
                        <c:v>45868</c:v>
                      </c:pt>
                      <c:pt idx="212">
                        <c:v>45869</c:v>
                      </c:pt>
                      <c:pt idx="213">
                        <c:v>45870</c:v>
                      </c:pt>
                      <c:pt idx="214">
                        <c:v>45871</c:v>
                      </c:pt>
                      <c:pt idx="215">
                        <c:v>45872</c:v>
                      </c:pt>
                      <c:pt idx="216">
                        <c:v>45873</c:v>
                      </c:pt>
                      <c:pt idx="217">
                        <c:v>45874</c:v>
                      </c:pt>
                      <c:pt idx="218">
                        <c:v>45875</c:v>
                      </c:pt>
                      <c:pt idx="219">
                        <c:v>45876</c:v>
                      </c:pt>
                      <c:pt idx="220">
                        <c:v>45877</c:v>
                      </c:pt>
                      <c:pt idx="221">
                        <c:v>45878</c:v>
                      </c:pt>
                      <c:pt idx="222">
                        <c:v>45879</c:v>
                      </c:pt>
                      <c:pt idx="223">
                        <c:v>45880</c:v>
                      </c:pt>
                      <c:pt idx="224">
                        <c:v>45881</c:v>
                      </c:pt>
                      <c:pt idx="225">
                        <c:v>45882</c:v>
                      </c:pt>
                      <c:pt idx="226">
                        <c:v>45883</c:v>
                      </c:pt>
                      <c:pt idx="227">
                        <c:v>45884</c:v>
                      </c:pt>
                      <c:pt idx="228">
                        <c:v>45885</c:v>
                      </c:pt>
                      <c:pt idx="229">
                        <c:v>45886</c:v>
                      </c:pt>
                      <c:pt idx="230">
                        <c:v>45887</c:v>
                      </c:pt>
                      <c:pt idx="231">
                        <c:v>45888</c:v>
                      </c:pt>
                      <c:pt idx="232">
                        <c:v>45889</c:v>
                      </c:pt>
                      <c:pt idx="233">
                        <c:v>45890</c:v>
                      </c:pt>
                      <c:pt idx="234">
                        <c:v>45891</c:v>
                      </c:pt>
                      <c:pt idx="235">
                        <c:v>45892</c:v>
                      </c:pt>
                      <c:pt idx="236">
                        <c:v>45893</c:v>
                      </c:pt>
                      <c:pt idx="237">
                        <c:v>45894</c:v>
                      </c:pt>
                      <c:pt idx="238">
                        <c:v>45895</c:v>
                      </c:pt>
                      <c:pt idx="239">
                        <c:v>45896</c:v>
                      </c:pt>
                      <c:pt idx="240">
                        <c:v>45897</c:v>
                      </c:pt>
                      <c:pt idx="241">
                        <c:v>45898</c:v>
                      </c:pt>
                      <c:pt idx="242">
                        <c:v>45899</c:v>
                      </c:pt>
                      <c:pt idx="243">
                        <c:v>45900</c:v>
                      </c:pt>
                      <c:pt idx="244">
                        <c:v>45901</c:v>
                      </c:pt>
                      <c:pt idx="245">
                        <c:v>45902</c:v>
                      </c:pt>
                      <c:pt idx="246">
                        <c:v>45903</c:v>
                      </c:pt>
                      <c:pt idx="247">
                        <c:v>45904</c:v>
                      </c:pt>
                      <c:pt idx="248">
                        <c:v>45905</c:v>
                      </c:pt>
                      <c:pt idx="249">
                        <c:v>45906</c:v>
                      </c:pt>
                      <c:pt idx="250">
                        <c:v>45907</c:v>
                      </c:pt>
                      <c:pt idx="251">
                        <c:v>45908</c:v>
                      </c:pt>
                      <c:pt idx="252">
                        <c:v>45909</c:v>
                      </c:pt>
                      <c:pt idx="253">
                        <c:v>45910</c:v>
                      </c:pt>
                      <c:pt idx="254">
                        <c:v>45911</c:v>
                      </c:pt>
                      <c:pt idx="255">
                        <c:v>45912</c:v>
                      </c:pt>
                      <c:pt idx="256">
                        <c:v>45913</c:v>
                      </c:pt>
                      <c:pt idx="257">
                        <c:v>45914</c:v>
                      </c:pt>
                      <c:pt idx="258">
                        <c:v>45915</c:v>
                      </c:pt>
                      <c:pt idx="259">
                        <c:v>45916</c:v>
                      </c:pt>
                      <c:pt idx="260">
                        <c:v>45917</c:v>
                      </c:pt>
                      <c:pt idx="261">
                        <c:v>45918</c:v>
                      </c:pt>
                      <c:pt idx="262">
                        <c:v>45919</c:v>
                      </c:pt>
                      <c:pt idx="263">
                        <c:v>45920</c:v>
                      </c:pt>
                      <c:pt idx="264">
                        <c:v>45921</c:v>
                      </c:pt>
                      <c:pt idx="265">
                        <c:v>45922</c:v>
                      </c:pt>
                      <c:pt idx="266">
                        <c:v>45923</c:v>
                      </c:pt>
                      <c:pt idx="267">
                        <c:v>45924</c:v>
                      </c:pt>
                      <c:pt idx="268">
                        <c:v>45925</c:v>
                      </c:pt>
                      <c:pt idx="269">
                        <c:v>45926</c:v>
                      </c:pt>
                      <c:pt idx="270">
                        <c:v>45927</c:v>
                      </c:pt>
                      <c:pt idx="271">
                        <c:v>45928</c:v>
                      </c:pt>
                      <c:pt idx="272">
                        <c:v>45929</c:v>
                      </c:pt>
                      <c:pt idx="273">
                        <c:v>45930</c:v>
                      </c:pt>
                      <c:pt idx="274">
                        <c:v>45931</c:v>
                      </c:pt>
                      <c:pt idx="275">
                        <c:v>45932</c:v>
                      </c:pt>
                      <c:pt idx="276">
                        <c:v>45933</c:v>
                      </c:pt>
                      <c:pt idx="277">
                        <c:v>45934</c:v>
                      </c:pt>
                      <c:pt idx="278">
                        <c:v>45935</c:v>
                      </c:pt>
                      <c:pt idx="279">
                        <c:v>45936</c:v>
                      </c:pt>
                      <c:pt idx="280">
                        <c:v>45937</c:v>
                      </c:pt>
                      <c:pt idx="281">
                        <c:v>45938</c:v>
                      </c:pt>
                      <c:pt idx="282">
                        <c:v>45939</c:v>
                      </c:pt>
                      <c:pt idx="283">
                        <c:v>45940</c:v>
                      </c:pt>
                      <c:pt idx="284">
                        <c:v>45941</c:v>
                      </c:pt>
                      <c:pt idx="285">
                        <c:v>45942</c:v>
                      </c:pt>
                      <c:pt idx="286">
                        <c:v>45943</c:v>
                      </c:pt>
                      <c:pt idx="287">
                        <c:v>45944</c:v>
                      </c:pt>
                      <c:pt idx="288">
                        <c:v>45945</c:v>
                      </c:pt>
                      <c:pt idx="289">
                        <c:v>45946</c:v>
                      </c:pt>
                      <c:pt idx="290">
                        <c:v>45947</c:v>
                      </c:pt>
                      <c:pt idx="291">
                        <c:v>45948</c:v>
                      </c:pt>
                      <c:pt idx="292">
                        <c:v>45949</c:v>
                      </c:pt>
                      <c:pt idx="293">
                        <c:v>45950</c:v>
                      </c:pt>
                      <c:pt idx="294">
                        <c:v>45951</c:v>
                      </c:pt>
                      <c:pt idx="295">
                        <c:v>45952</c:v>
                      </c:pt>
                      <c:pt idx="296">
                        <c:v>45953</c:v>
                      </c:pt>
                      <c:pt idx="297">
                        <c:v>45954</c:v>
                      </c:pt>
                      <c:pt idx="298">
                        <c:v>45955</c:v>
                      </c:pt>
                      <c:pt idx="299">
                        <c:v>45956</c:v>
                      </c:pt>
                      <c:pt idx="300">
                        <c:v>45957</c:v>
                      </c:pt>
                      <c:pt idx="301">
                        <c:v>45958</c:v>
                      </c:pt>
                      <c:pt idx="302">
                        <c:v>45959</c:v>
                      </c:pt>
                      <c:pt idx="303">
                        <c:v>45960</c:v>
                      </c:pt>
                      <c:pt idx="304">
                        <c:v>45961</c:v>
                      </c:pt>
                      <c:pt idx="305">
                        <c:v>45962</c:v>
                      </c:pt>
                      <c:pt idx="306">
                        <c:v>45963</c:v>
                      </c:pt>
                      <c:pt idx="307">
                        <c:v>45964</c:v>
                      </c:pt>
                      <c:pt idx="308">
                        <c:v>45965</c:v>
                      </c:pt>
                      <c:pt idx="309">
                        <c:v>45966</c:v>
                      </c:pt>
                      <c:pt idx="310">
                        <c:v>45967</c:v>
                      </c:pt>
                      <c:pt idx="311">
                        <c:v>45968</c:v>
                      </c:pt>
                      <c:pt idx="312">
                        <c:v>45969</c:v>
                      </c:pt>
                      <c:pt idx="313">
                        <c:v>45970</c:v>
                      </c:pt>
                      <c:pt idx="314">
                        <c:v>45971</c:v>
                      </c:pt>
                      <c:pt idx="315">
                        <c:v>45972</c:v>
                      </c:pt>
                      <c:pt idx="316">
                        <c:v>45973</c:v>
                      </c:pt>
                      <c:pt idx="317">
                        <c:v>45974</c:v>
                      </c:pt>
                      <c:pt idx="318">
                        <c:v>45975</c:v>
                      </c:pt>
                      <c:pt idx="319">
                        <c:v>45976</c:v>
                      </c:pt>
                      <c:pt idx="320">
                        <c:v>45977</c:v>
                      </c:pt>
                      <c:pt idx="321">
                        <c:v>45978</c:v>
                      </c:pt>
                      <c:pt idx="322">
                        <c:v>45979</c:v>
                      </c:pt>
                      <c:pt idx="323">
                        <c:v>45980</c:v>
                      </c:pt>
                      <c:pt idx="324">
                        <c:v>45981</c:v>
                      </c:pt>
                      <c:pt idx="325">
                        <c:v>45982</c:v>
                      </c:pt>
                      <c:pt idx="326">
                        <c:v>45983</c:v>
                      </c:pt>
                      <c:pt idx="327">
                        <c:v>45984</c:v>
                      </c:pt>
                      <c:pt idx="328">
                        <c:v>45985</c:v>
                      </c:pt>
                      <c:pt idx="329">
                        <c:v>45986</c:v>
                      </c:pt>
                      <c:pt idx="330">
                        <c:v>45987</c:v>
                      </c:pt>
                      <c:pt idx="331">
                        <c:v>45988</c:v>
                      </c:pt>
                      <c:pt idx="332">
                        <c:v>45989</c:v>
                      </c:pt>
                      <c:pt idx="333">
                        <c:v>45990</c:v>
                      </c:pt>
                      <c:pt idx="334">
                        <c:v>45991</c:v>
                      </c:pt>
                      <c:pt idx="335">
                        <c:v>45992</c:v>
                      </c:pt>
                      <c:pt idx="336">
                        <c:v>45993</c:v>
                      </c:pt>
                      <c:pt idx="337">
                        <c:v>45994</c:v>
                      </c:pt>
                      <c:pt idx="338">
                        <c:v>45995</c:v>
                      </c:pt>
                      <c:pt idx="339">
                        <c:v>45996</c:v>
                      </c:pt>
                      <c:pt idx="340">
                        <c:v>45997</c:v>
                      </c:pt>
                      <c:pt idx="341">
                        <c:v>45998</c:v>
                      </c:pt>
                      <c:pt idx="342">
                        <c:v>45999</c:v>
                      </c:pt>
                      <c:pt idx="343">
                        <c:v>46000</c:v>
                      </c:pt>
                      <c:pt idx="344">
                        <c:v>46001</c:v>
                      </c:pt>
                      <c:pt idx="345">
                        <c:v>46002</c:v>
                      </c:pt>
                      <c:pt idx="346">
                        <c:v>46003</c:v>
                      </c:pt>
                      <c:pt idx="347">
                        <c:v>46004</c:v>
                      </c:pt>
                      <c:pt idx="348">
                        <c:v>46005</c:v>
                      </c:pt>
                      <c:pt idx="349">
                        <c:v>46006</c:v>
                      </c:pt>
                      <c:pt idx="350">
                        <c:v>46007</c:v>
                      </c:pt>
                      <c:pt idx="351">
                        <c:v>46008</c:v>
                      </c:pt>
                      <c:pt idx="352">
                        <c:v>46009</c:v>
                      </c:pt>
                      <c:pt idx="353">
                        <c:v>46010</c:v>
                      </c:pt>
                      <c:pt idx="354">
                        <c:v>46011</c:v>
                      </c:pt>
                      <c:pt idx="355">
                        <c:v>46012</c:v>
                      </c:pt>
                      <c:pt idx="356">
                        <c:v>46013</c:v>
                      </c:pt>
                      <c:pt idx="357">
                        <c:v>46014</c:v>
                      </c:pt>
                      <c:pt idx="358">
                        <c:v>46015</c:v>
                      </c:pt>
                      <c:pt idx="359">
                        <c:v>46016</c:v>
                      </c:pt>
                      <c:pt idx="360">
                        <c:v>46017</c:v>
                      </c:pt>
                      <c:pt idx="361">
                        <c:v>46018</c:v>
                      </c:pt>
                      <c:pt idx="362">
                        <c:v>46019</c:v>
                      </c:pt>
                      <c:pt idx="363">
                        <c:v>46020</c:v>
                      </c:pt>
                      <c:pt idx="364">
                        <c:v>46021</c:v>
                      </c:pt>
                      <c:pt idx="365">
                        <c:v>46022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'Daily Running Totals'!$W$2:$W$367</c15:sqref>
                        </c15:formulaRef>
                      </c:ext>
                    </c:extLst>
                    <c:numCache>
                      <c:formatCode>0.0</c:formatCode>
                      <c:ptCount val="366"/>
                      <c:pt idx="0">
                        <c:v>2.2615251123905189</c:v>
                      </c:pt>
                      <c:pt idx="1">
                        <c:v>-8.9125780311506233</c:v>
                      </c:pt>
                      <c:pt idx="2">
                        <c:v>-4.5079569053650008</c:v>
                      </c:pt>
                      <c:pt idx="3">
                        <c:v>-7.9469405751675364</c:v>
                      </c:pt>
                      <c:pt idx="4">
                        <c:v>-9</c:v>
                      </c:pt>
                      <c:pt idx="5">
                        <c:v>-9</c:v>
                      </c:pt>
                      <c:pt idx="6">
                        <c:v>-9</c:v>
                      </c:pt>
                      <c:pt idx="7">
                        <c:v>-9</c:v>
                      </c:pt>
                      <c:pt idx="8">
                        <c:v>-9</c:v>
                      </c:pt>
                      <c:pt idx="9">
                        <c:v>-9</c:v>
                      </c:pt>
                      <c:pt idx="10">
                        <c:v>-1.8284420603513816</c:v>
                      </c:pt>
                      <c:pt idx="11">
                        <c:v>-7.7690316963940855</c:v>
                      </c:pt>
                      <c:pt idx="12">
                        <c:v>5.8801109361647939</c:v>
                      </c:pt>
                      <c:pt idx="13">
                        <c:v>-8.7748621175251902</c:v>
                      </c:pt>
                      <c:pt idx="14">
                        <c:v>-8.4493999186903253</c:v>
                      </c:pt>
                      <c:pt idx="15">
                        <c:v>-9</c:v>
                      </c:pt>
                      <c:pt idx="16">
                        <c:v>2.7115546524524685</c:v>
                      </c:pt>
                      <c:pt idx="17">
                        <c:v>-7.4576326180994528</c:v>
                      </c:pt>
                      <c:pt idx="18">
                        <c:v>-9</c:v>
                      </c:pt>
                      <c:pt idx="19">
                        <c:v>22.312770853042476</c:v>
                      </c:pt>
                      <c:pt idx="20">
                        <c:v>-5.2232976955175419</c:v>
                      </c:pt>
                      <c:pt idx="21">
                        <c:v>-8.9526750813564284</c:v>
                      </c:pt>
                      <c:pt idx="22">
                        <c:v>-8.1596055310964584</c:v>
                      </c:pt>
                      <c:pt idx="23">
                        <c:v>-8.2458732426166552</c:v>
                      </c:pt>
                      <c:pt idx="24">
                        <c:v>-6.7063793854415437</c:v>
                      </c:pt>
                      <c:pt idx="25">
                        <c:v>7.8145627462862635</c:v>
                      </c:pt>
                      <c:pt idx="26">
                        <c:v>-8.2248796156793844</c:v>
                      </c:pt>
                      <c:pt idx="27">
                        <c:v>-9</c:v>
                      </c:pt>
                      <c:pt idx="28">
                        <c:v>-2.1465334689617181</c:v>
                      </c:pt>
                      <c:pt idx="29">
                        <c:v>3.4352529680728896</c:v>
                      </c:pt>
                      <c:pt idx="30">
                        <c:v>-8.4228758943825959</c:v>
                      </c:pt>
                      <c:pt idx="31">
                        <c:v>8.3780035972587541E-2</c:v>
                      </c:pt>
                      <c:pt idx="32">
                        <c:v>17.70888267517083</c:v>
                      </c:pt>
                      <c:pt idx="33">
                        <c:v>-5.7323182484507686</c:v>
                      </c:pt>
                      <c:pt idx="34">
                        <c:v>0.40840796291827353</c:v>
                      </c:pt>
                      <c:pt idx="35">
                        <c:v>-9</c:v>
                      </c:pt>
                      <c:pt idx="36">
                        <c:v>-9</c:v>
                      </c:pt>
                      <c:pt idx="37">
                        <c:v>-9</c:v>
                      </c:pt>
                      <c:pt idx="38">
                        <c:v>-8.9179832534445449</c:v>
                      </c:pt>
                      <c:pt idx="39">
                        <c:v>-4.9825645548105282</c:v>
                      </c:pt>
                      <c:pt idx="40">
                        <c:v>33.468272166252135</c:v>
                      </c:pt>
                      <c:pt idx="41">
                        <c:v>-8.5109159974381328</c:v>
                      </c:pt>
                      <c:pt idx="42">
                        <c:v>-9</c:v>
                      </c:pt>
                      <c:pt idx="43">
                        <c:v>-8.1169422581791881</c:v>
                      </c:pt>
                      <c:pt idx="44">
                        <c:v>-8.8133993988297892</c:v>
                      </c:pt>
                      <c:pt idx="45">
                        <c:v>9.631102892160353</c:v>
                      </c:pt>
                      <c:pt idx="46">
                        <c:v>-7.7553544545918713</c:v>
                      </c:pt>
                      <c:pt idx="47">
                        <c:v>-7.1832026150822692</c:v>
                      </c:pt>
                      <c:pt idx="48">
                        <c:v>-5.664301598668108</c:v>
                      </c:pt>
                      <c:pt idx="49">
                        <c:v>-4.9213881397247334</c:v>
                      </c:pt>
                      <c:pt idx="50">
                        <c:v>-3.0456371819973</c:v>
                      </c:pt>
                      <c:pt idx="51">
                        <c:v>-9</c:v>
                      </c:pt>
                      <c:pt idx="52">
                        <c:v>-8.8681413379032161</c:v>
                      </c:pt>
                      <c:pt idx="53">
                        <c:v>-8.7652122845873244</c:v>
                      </c:pt>
                      <c:pt idx="54">
                        <c:v>18.475492465495954</c:v>
                      </c:pt>
                      <c:pt idx="55">
                        <c:v>-9</c:v>
                      </c:pt>
                      <c:pt idx="56">
                        <c:v>-8.104160269573331</c:v>
                      </c:pt>
                      <c:pt idx="57">
                        <c:v>-5.4453162923455318</c:v>
                      </c:pt>
                      <c:pt idx="58">
                        <c:v>-7.2134380468726267</c:v>
                      </c:pt>
                      <c:pt idx="59">
                        <c:v>-7.2134380468726267</c:v>
                      </c:pt>
                      <c:pt idx="60">
                        <c:v>-6.8456176833808513</c:v>
                      </c:pt>
                      <c:pt idx="61">
                        <c:v>1.0589277416467553</c:v>
                      </c:pt>
                      <c:pt idx="62">
                        <c:v>-7.472979977130894</c:v>
                      </c:pt>
                      <c:pt idx="63">
                        <c:v>-7.8246880424022676</c:v>
                      </c:pt>
                      <c:pt idx="64">
                        <c:v>-6.4611237435042908</c:v>
                      </c:pt>
                      <c:pt idx="65">
                        <c:v>21.380960018634774</c:v>
                      </c:pt>
                      <c:pt idx="66">
                        <c:v>-5.2305258867144611</c:v>
                      </c:pt>
                      <c:pt idx="67">
                        <c:v>-4.9092385169863721</c:v>
                      </c:pt>
                      <c:pt idx="68">
                        <c:v>0.80032923638819575</c:v>
                      </c:pt>
                      <c:pt idx="69">
                        <c:v>-6.3380164638161665</c:v>
                      </c:pt>
                      <c:pt idx="70">
                        <c:v>-7.4872533550858558</c:v>
                      </c:pt>
                      <c:pt idx="71">
                        <c:v>-3.5410027635097627</c:v>
                      </c:pt>
                      <c:pt idx="72">
                        <c:v>5.0104622232913787</c:v>
                      </c:pt>
                      <c:pt idx="73">
                        <c:v>-3.1513266026973721</c:v>
                      </c:pt>
                      <c:pt idx="74">
                        <c:v>-7.8667651040107014</c:v>
                      </c:pt>
                      <c:pt idx="75">
                        <c:v>-8.0013709205389034</c:v>
                      </c:pt>
                      <c:pt idx="76">
                        <c:v>-9</c:v>
                      </c:pt>
                      <c:pt idx="77">
                        <c:v>-8.0028229332715277</c:v>
                      </c:pt>
                      <c:pt idx="78">
                        <c:v>-9</c:v>
                      </c:pt>
                      <c:pt idx="79">
                        <c:v>-7.289536424428233</c:v>
                      </c:pt>
                      <c:pt idx="80">
                        <c:v>-1.5252434045076493</c:v>
                      </c:pt>
                      <c:pt idx="81">
                        <c:v>-9</c:v>
                      </c:pt>
                      <c:pt idx="82">
                        <c:v>-9</c:v>
                      </c:pt>
                      <c:pt idx="83">
                        <c:v>-8.8825799483712764</c:v>
                      </c:pt>
                      <c:pt idx="84">
                        <c:v>-9</c:v>
                      </c:pt>
                      <c:pt idx="85">
                        <c:v>-9</c:v>
                      </c:pt>
                      <c:pt idx="86">
                        <c:v>-9</c:v>
                      </c:pt>
                      <c:pt idx="87">
                        <c:v>-7.9329120100289598</c:v>
                      </c:pt>
                      <c:pt idx="88">
                        <c:v>-9</c:v>
                      </c:pt>
                      <c:pt idx="89">
                        <c:v>-6.6657851600647007</c:v>
                      </c:pt>
                      <c:pt idx="90">
                        <c:v>-4.6550785955786811</c:v>
                      </c:pt>
                      <c:pt idx="91">
                        <c:v>-7.0034128573536982</c:v>
                      </c:pt>
                      <c:pt idx="92">
                        <c:v>31.095734195709177</c:v>
                      </c:pt>
                      <c:pt idx="93">
                        <c:v>7.8300254917143519</c:v>
                      </c:pt>
                      <c:pt idx="94">
                        <c:v>9.958383253812702</c:v>
                      </c:pt>
                      <c:pt idx="95">
                        <c:v>10.56080546379085</c:v>
                      </c:pt>
                      <c:pt idx="96">
                        <c:v>-4.4052991613745798</c:v>
                      </c:pt>
                      <c:pt idx="97">
                        <c:v>-7.3926540613173941E-2</c:v>
                      </c:pt>
                      <c:pt idx="98">
                        <c:v>15.090792124271324</c:v>
                      </c:pt>
                      <c:pt idx="99">
                        <c:v>-5.5231909748911985</c:v>
                      </c:pt>
                      <c:pt idx="100">
                        <c:v>-8.0150902824103838</c:v>
                      </c:pt>
                      <c:pt idx="101">
                        <c:v>-4.1639602017402684</c:v>
                      </c:pt>
                      <c:pt idx="102">
                        <c:v>-0.15406053721905089</c:v>
                      </c:pt>
                      <c:pt idx="103">
                        <c:v>2.4994528305530554</c:v>
                      </c:pt>
                      <c:pt idx="104">
                        <c:v>-8.9681072831782505</c:v>
                      </c:pt>
                      <c:pt idx="105">
                        <c:v>-9</c:v>
                      </c:pt>
                      <c:pt idx="106">
                        <c:v>7.2289691984652329</c:v>
                      </c:pt>
                      <c:pt idx="107">
                        <c:v>13.398289611339507</c:v>
                      </c:pt>
                      <c:pt idx="108">
                        <c:v>9.6039020419119652</c:v>
                      </c:pt>
                      <c:pt idx="109">
                        <c:v>-8.8547628298681236</c:v>
                      </c:pt>
                      <c:pt idx="110">
                        <c:v>-8.9630489387176926</c:v>
                      </c:pt>
                      <c:pt idx="111">
                        <c:v>-9</c:v>
                      </c:pt>
                      <c:pt idx="112">
                        <c:v>-9</c:v>
                      </c:pt>
                      <c:pt idx="113">
                        <c:v>-8.1928076036274433</c:v>
                      </c:pt>
                      <c:pt idx="114">
                        <c:v>-5.0529751092195632</c:v>
                      </c:pt>
                      <c:pt idx="115">
                        <c:v>-8.8074245015904307</c:v>
                      </c:pt>
                      <c:pt idx="116">
                        <c:v>-3.2123713320493774</c:v>
                      </c:pt>
                      <c:pt idx="117">
                        <c:v>29.15992034196843</c:v>
                      </c:pt>
                      <c:pt idx="118">
                        <c:v>8.4847282290458246</c:v>
                      </c:pt>
                      <c:pt idx="119">
                        <c:v>-6.7106917704641891</c:v>
                      </c:pt>
                      <c:pt idx="120">
                        <c:v>-8.4903896450623861</c:v>
                      </c:pt>
                      <c:pt idx="121">
                        <c:v>29.456068646907703</c:v>
                      </c:pt>
                      <c:pt idx="122">
                        <c:v>24.05015238046645</c:v>
                      </c:pt>
                      <c:pt idx="123">
                        <c:v>7.6328196501731327</c:v>
                      </c:pt>
                      <c:pt idx="124">
                        <c:v>-3.9501016017794646</c:v>
                      </c:pt>
                      <c:pt idx="125">
                        <c:v>-2.0833546561002816</c:v>
                      </c:pt>
                      <c:pt idx="126">
                        <c:v>29.468392882346983</c:v>
                      </c:pt>
                      <c:pt idx="127">
                        <c:v>5.3478952968119877</c:v>
                      </c:pt>
                      <c:pt idx="128">
                        <c:v>6.058834297656972</c:v>
                      </c:pt>
                      <c:pt idx="129">
                        <c:v>56.982014822959883</c:v>
                      </c:pt>
                      <c:pt idx="130">
                        <c:v>-4.1006874659657555</c:v>
                      </c:pt>
                      <c:pt idx="131">
                        <c:v>-8.8810549718979743</c:v>
                      </c:pt>
                      <c:pt idx="132">
                        <c:v>-6.6686507771909369</c:v>
                      </c:pt>
                      <c:pt idx="133">
                        <c:v>29.052823691368083</c:v>
                      </c:pt>
                      <c:pt idx="134">
                        <c:v>-3.7863355448842064</c:v>
                      </c:pt>
                      <c:pt idx="135">
                        <c:v>-8.9460339436680076</c:v>
                      </c:pt>
                      <c:pt idx="136">
                        <c:v>-8.010904096215965</c:v>
                      </c:pt>
                      <c:pt idx="137">
                        <c:v>-8.604454988501967</c:v>
                      </c:pt>
                      <c:pt idx="138">
                        <c:v>-8.7243751627765604</c:v>
                      </c:pt>
                      <c:pt idx="139">
                        <c:v>-7.9548917468637228</c:v>
                      </c:pt>
                      <c:pt idx="140">
                        <c:v>2.5717353880405387</c:v>
                      </c:pt>
                      <c:pt idx="141">
                        <c:v>38.033656468391349</c:v>
                      </c:pt>
                      <c:pt idx="142">
                        <c:v>3.7777869272232056</c:v>
                      </c:pt>
                      <c:pt idx="143">
                        <c:v>4.0834320974349971</c:v>
                      </c:pt>
                      <c:pt idx="144">
                        <c:v>12.933903744220711</c:v>
                      </c:pt>
                      <c:pt idx="145">
                        <c:v>36.487381925582781</c:v>
                      </c:pt>
                      <c:pt idx="146">
                        <c:v>1.211204218268394</c:v>
                      </c:pt>
                      <c:pt idx="147">
                        <c:v>-3.6363083767890965</c:v>
                      </c:pt>
                      <c:pt idx="148">
                        <c:v>19.732218482494325</c:v>
                      </c:pt>
                      <c:pt idx="149">
                        <c:v>-8.9232211957219985</c:v>
                      </c:pt>
                      <c:pt idx="150">
                        <c:v>-4.7380644920468447</c:v>
                      </c:pt>
                      <c:pt idx="151">
                        <c:v>-7.6490325873345144</c:v>
                      </c:pt>
                      <c:pt idx="152">
                        <c:v>-4.8705668064951952</c:v>
                      </c:pt>
                      <c:pt idx="153">
                        <c:v>9.2124661982058242</c:v>
                      </c:pt>
                      <c:pt idx="154">
                        <c:v>-8.6542340517416605</c:v>
                      </c:pt>
                      <c:pt idx="155">
                        <c:v>-3.2491581290960383</c:v>
                      </c:pt>
                      <c:pt idx="156">
                        <c:v>24.286035096645271</c:v>
                      </c:pt>
                      <c:pt idx="157">
                        <c:v>19.980094928741334</c:v>
                      </c:pt>
                      <c:pt idx="158">
                        <c:v>-7.7196917469799526</c:v>
                      </c:pt>
                      <c:pt idx="159">
                        <c:v>-7.8647470524162069</c:v>
                      </c:pt>
                      <c:pt idx="160">
                        <c:v>-8.2411596679687502</c:v>
                      </c:pt>
                      <c:pt idx="161">
                        <c:v>-8.8057386296801283</c:v>
                      </c:pt>
                      <c:pt idx="162">
                        <c:v>-8.7778456022590401</c:v>
                      </c:pt>
                      <c:pt idx="163">
                        <c:v>-8.9717247173166843</c:v>
                      </c:pt>
                      <c:pt idx="164">
                        <c:v>-4.5499381881952381</c:v>
                      </c:pt>
                      <c:pt idx="165">
                        <c:v>-4.2211618378758429</c:v>
                      </c:pt>
                      <c:pt idx="166">
                        <c:v>5.1382477355002152</c:v>
                      </c:pt>
                      <c:pt idx="167">
                        <c:v>-6.8894322381913664</c:v>
                      </c:pt>
                      <c:pt idx="168">
                        <c:v>-7.1656177282333431</c:v>
                      </c:pt>
                      <c:pt idx="169">
                        <c:v>-3.6651175358891575</c:v>
                      </c:pt>
                      <c:pt idx="170">
                        <c:v>-7.673175617381931</c:v>
                      </c:pt>
                      <c:pt idx="171">
                        <c:v>-1.702378790974624</c:v>
                      </c:pt>
                      <c:pt idx="172">
                        <c:v>-3.9456865793466607</c:v>
                      </c:pt>
                      <c:pt idx="173">
                        <c:v>-5.0759823498129872</c:v>
                      </c:pt>
                      <c:pt idx="174">
                        <c:v>-7.0255045916140126</c:v>
                      </c:pt>
                      <c:pt idx="175">
                        <c:v>13.062787928581166</c:v>
                      </c:pt>
                      <c:pt idx="176">
                        <c:v>-8.0031865214556461</c:v>
                      </c:pt>
                      <c:pt idx="177">
                        <c:v>5.3200179433821404</c:v>
                      </c:pt>
                      <c:pt idx="178">
                        <c:v>2.9872025871276833</c:v>
                      </c:pt>
                      <c:pt idx="179">
                        <c:v>-5.8863521486520778</c:v>
                      </c:pt>
                      <c:pt idx="180">
                        <c:v>-8.6093096492439507</c:v>
                      </c:pt>
                      <c:pt idx="181">
                        <c:v>-0.12089767992496547</c:v>
                      </c:pt>
                      <c:pt idx="182">
                        <c:v>-6.4512682928144933</c:v>
                      </c:pt>
                      <c:pt idx="183">
                        <c:v>-5.7738831719756121</c:v>
                      </c:pt>
                      <c:pt idx="184">
                        <c:v>46.568472247123616</c:v>
                      </c:pt>
                      <c:pt idx="185">
                        <c:v>-3.3056719654798616</c:v>
                      </c:pt>
                      <c:pt idx="186">
                        <c:v>4.1684326565265639</c:v>
                      </c:pt>
                      <c:pt idx="187">
                        <c:v>-9</c:v>
                      </c:pt>
                      <c:pt idx="188">
                        <c:v>-1.7894624376297044</c:v>
                      </c:pt>
                      <c:pt idx="189">
                        <c:v>-8.2711395552009357</c:v>
                      </c:pt>
                      <c:pt idx="190">
                        <c:v>-8.2011847367137669</c:v>
                      </c:pt>
                      <c:pt idx="191">
                        <c:v>-7.5958986040949839</c:v>
                      </c:pt>
                      <c:pt idx="192">
                        <c:v>-0.60781149029731907</c:v>
                      </c:pt>
                      <c:pt idx="193">
                        <c:v>-8.1473217212408784</c:v>
                      </c:pt>
                      <c:pt idx="194">
                        <c:v>6.5388778567313715</c:v>
                      </c:pt>
                      <c:pt idx="195">
                        <c:v>-4.2715458324551578</c:v>
                      </c:pt>
                      <c:pt idx="196">
                        <c:v>19.184088234901314</c:v>
                      </c:pt>
                      <c:pt idx="197">
                        <c:v>-7.8767585342377426</c:v>
                      </c:pt>
                      <c:pt idx="198">
                        <c:v>-8.744173955507577</c:v>
                      </c:pt>
                      <c:pt idx="199">
                        <c:v>-9</c:v>
                      </c:pt>
                      <c:pt idx="200">
                        <c:v>-7.8738339328765869</c:v>
                      </c:pt>
                      <c:pt idx="201">
                        <c:v>-8.808759413268417</c:v>
                      </c:pt>
                      <c:pt idx="202">
                        <c:v>-7.7294500471651553</c:v>
                      </c:pt>
                      <c:pt idx="203">
                        <c:v>-8.7175549794919807</c:v>
                      </c:pt>
                      <c:pt idx="204">
                        <c:v>0.61988169550895122</c:v>
                      </c:pt>
                      <c:pt idx="205">
                        <c:v>-8.8213253146223725</c:v>
                      </c:pt>
                      <c:pt idx="206">
                        <c:v>-7.9609479995816947</c:v>
                      </c:pt>
                      <c:pt idx="207">
                        <c:v>-6.8412320320308329</c:v>
                      </c:pt>
                      <c:pt idx="208">
                        <c:v>-8.8149209661595531</c:v>
                      </c:pt>
                      <c:pt idx="209">
                        <c:v>-9</c:v>
                      </c:pt>
                      <c:pt idx="210">
                        <c:v>-9</c:v>
                      </c:pt>
                      <c:pt idx="211">
                        <c:v>-7.9490469820797447</c:v>
                      </c:pt>
                      <c:pt idx="212">
                        <c:v>-7.0791615253686953</c:v>
                      </c:pt>
                      <c:pt idx="213">
                        <c:v>-8.5265775221586235</c:v>
                      </c:pt>
                      <c:pt idx="214">
                        <c:v>-9</c:v>
                      </c:pt>
                      <c:pt idx="215">
                        <c:v>-9</c:v>
                      </c:pt>
                      <c:pt idx="216">
                        <c:v>-9</c:v>
                      </c:pt>
                      <c:pt idx="217">
                        <c:v>-9</c:v>
                      </c:pt>
                      <c:pt idx="218">
                        <c:v>-8.9184985132142902</c:v>
                      </c:pt>
                      <c:pt idx="219">
                        <c:v>-8.5106158314272768</c:v>
                      </c:pt>
                      <c:pt idx="220">
                        <c:v>-1.1828527504205759</c:v>
                      </c:pt>
                      <c:pt idx="221">
                        <c:v>-9</c:v>
                      </c:pt>
                      <c:pt idx="222">
                        <c:v>-9</c:v>
                      </c:pt>
                      <c:pt idx="223">
                        <c:v>-9</c:v>
                      </c:pt>
                      <c:pt idx="224">
                        <c:v>-9</c:v>
                      </c:pt>
                      <c:pt idx="225">
                        <c:v>-9</c:v>
                      </c:pt>
                      <c:pt idx="226">
                        <c:v>-3.0523253971338393</c:v>
                      </c:pt>
                      <c:pt idx="227">
                        <c:v>-9</c:v>
                      </c:pt>
                      <c:pt idx="228">
                        <c:v>-9</c:v>
                      </c:pt>
                      <c:pt idx="229">
                        <c:v>-9</c:v>
                      </c:pt>
                      <c:pt idx="230">
                        <c:v>-8.8422417617775508</c:v>
                      </c:pt>
                      <c:pt idx="231">
                        <c:v>-9</c:v>
                      </c:pt>
                      <c:pt idx="232">
                        <c:v>-5.2612293192744364</c:v>
                      </c:pt>
                      <c:pt idx="233">
                        <c:v>-3.798914760053167</c:v>
                      </c:pt>
                      <c:pt idx="234">
                        <c:v>-0.103298268914223</c:v>
                      </c:pt>
                      <c:pt idx="235">
                        <c:v>-8.7977226640842865</c:v>
                      </c:pt>
                      <c:pt idx="236">
                        <c:v>-9</c:v>
                      </c:pt>
                      <c:pt idx="237">
                        <c:v>-9</c:v>
                      </c:pt>
                      <c:pt idx="238">
                        <c:v>-9</c:v>
                      </c:pt>
                      <c:pt idx="239">
                        <c:v>-9</c:v>
                      </c:pt>
                      <c:pt idx="240">
                        <c:v>-9</c:v>
                      </c:pt>
                      <c:pt idx="241">
                        <c:v>-9</c:v>
                      </c:pt>
                      <c:pt idx="242">
                        <c:v>-8.4414494732022298</c:v>
                      </c:pt>
                      <c:pt idx="243">
                        <c:v>-6.9022880579531272</c:v>
                      </c:pt>
                      <c:pt idx="244">
                        <c:v>-8.7003571413829928</c:v>
                      </c:pt>
                      <c:pt idx="245">
                        <c:v>-4.635256665050985</c:v>
                      </c:pt>
                      <c:pt idx="246">
                        <c:v>-9</c:v>
                      </c:pt>
                      <c:pt idx="247">
                        <c:v>-5.0979625707864855</c:v>
                      </c:pt>
                      <c:pt idx="248">
                        <c:v>-8.4178712716698652</c:v>
                      </c:pt>
                      <c:pt idx="249">
                        <c:v>-9</c:v>
                      </c:pt>
                      <c:pt idx="250">
                        <c:v>-9</c:v>
                      </c:pt>
                      <c:pt idx="251">
                        <c:v>-8.3995494046434764</c:v>
                      </c:pt>
                      <c:pt idx="252">
                        <c:v>-7.7583327146619556</c:v>
                      </c:pt>
                      <c:pt idx="253">
                        <c:v>-8.6882559728622439</c:v>
                      </c:pt>
                      <c:pt idx="254">
                        <c:v>-9</c:v>
                      </c:pt>
                      <c:pt idx="255">
                        <c:v>-6.1268435427546581</c:v>
                      </c:pt>
                      <c:pt idx="256">
                        <c:v>-9</c:v>
                      </c:pt>
                      <c:pt idx="257">
                        <c:v>-8.8077954123727977</c:v>
                      </c:pt>
                      <c:pt idx="258">
                        <c:v>-9</c:v>
                      </c:pt>
                      <c:pt idx="259">
                        <c:v>-9</c:v>
                      </c:pt>
                      <c:pt idx="260">
                        <c:v>-8.6588622969388975</c:v>
                      </c:pt>
                      <c:pt idx="261">
                        <c:v>-7.2554662911594026</c:v>
                      </c:pt>
                      <c:pt idx="262">
                        <c:v>-8.7010640242695807</c:v>
                      </c:pt>
                      <c:pt idx="263">
                        <c:v>-6.3273331359028848</c:v>
                      </c:pt>
                      <c:pt idx="264">
                        <c:v>-9</c:v>
                      </c:pt>
                      <c:pt idx="265">
                        <c:v>-9</c:v>
                      </c:pt>
                      <c:pt idx="266">
                        <c:v>-8.6625552668049952</c:v>
                      </c:pt>
                      <c:pt idx="267">
                        <c:v>70.847148928642241</c:v>
                      </c:pt>
                      <c:pt idx="268">
                        <c:v>-0.35201776206494628</c:v>
                      </c:pt>
                      <c:pt idx="269">
                        <c:v>-9</c:v>
                      </c:pt>
                      <c:pt idx="270">
                        <c:v>-9</c:v>
                      </c:pt>
                      <c:pt idx="271">
                        <c:v>-8.1583325690031057</c:v>
                      </c:pt>
                      <c:pt idx="272">
                        <c:v>-7.5133823221922018</c:v>
                      </c:pt>
                      <c:pt idx="273">
                        <c:v>-7.8415745591372259</c:v>
                      </c:pt>
                      <c:pt idx="274">
                        <c:v>-8.4167783284932387</c:v>
                      </c:pt>
                      <c:pt idx="275">
                        <c:v>-9</c:v>
                      </c:pt>
                      <c:pt idx="276">
                        <c:v>-9</c:v>
                      </c:pt>
                      <c:pt idx="277">
                        <c:v>-9</c:v>
                      </c:pt>
                      <c:pt idx="278">
                        <c:v>-9</c:v>
                      </c:pt>
                      <c:pt idx="279">
                        <c:v>-9</c:v>
                      </c:pt>
                      <c:pt idx="280">
                        <c:v>-6.4457792893052108</c:v>
                      </c:pt>
                      <c:pt idx="281">
                        <c:v>6.8288085293769605</c:v>
                      </c:pt>
                      <c:pt idx="282">
                        <c:v>-9</c:v>
                      </c:pt>
                      <c:pt idx="283">
                        <c:v>-9</c:v>
                      </c:pt>
                      <c:pt idx="284">
                        <c:v>-9</c:v>
                      </c:pt>
                      <c:pt idx="285">
                        <c:v>-8.9453750359034174</c:v>
                      </c:pt>
                      <c:pt idx="286">
                        <c:v>-8.3935867924243226</c:v>
                      </c:pt>
                      <c:pt idx="287">
                        <c:v>-9</c:v>
                      </c:pt>
                      <c:pt idx="288">
                        <c:v>-9</c:v>
                      </c:pt>
                      <c:pt idx="289">
                        <c:v>-7.6522718788683424</c:v>
                      </c:pt>
                      <c:pt idx="290">
                        <c:v>-8.8580856555048371</c:v>
                      </c:pt>
                      <c:pt idx="291">
                        <c:v>-8.9476361251389616</c:v>
                      </c:pt>
                      <c:pt idx="292">
                        <c:v>-9</c:v>
                      </c:pt>
                      <c:pt idx="293">
                        <c:v>-9</c:v>
                      </c:pt>
                      <c:pt idx="294">
                        <c:v>-9</c:v>
                      </c:pt>
                      <c:pt idx="295">
                        <c:v>-8.9536300096940256</c:v>
                      </c:pt>
                      <c:pt idx="296">
                        <c:v>-9</c:v>
                      </c:pt>
                      <c:pt idx="297">
                        <c:v>-9</c:v>
                      </c:pt>
                      <c:pt idx="298">
                        <c:v>-4.9341706931591078</c:v>
                      </c:pt>
                      <c:pt idx="299">
                        <c:v>-9</c:v>
                      </c:pt>
                      <c:pt idx="300">
                        <c:v>-8.8156377940624964</c:v>
                      </c:pt>
                      <c:pt idx="301">
                        <c:v>40.985337967872546</c:v>
                      </c:pt>
                      <c:pt idx="302">
                        <c:v>-3.7079534849524567</c:v>
                      </c:pt>
                      <c:pt idx="303">
                        <c:v>-8.6022292413935073</c:v>
                      </c:pt>
                      <c:pt idx="304">
                        <c:v>-9</c:v>
                      </c:pt>
                      <c:pt idx="305">
                        <c:v>-8.0085878958553085</c:v>
                      </c:pt>
                      <c:pt idx="306">
                        <c:v>-9</c:v>
                      </c:pt>
                      <c:pt idx="307">
                        <c:v>-9</c:v>
                      </c:pt>
                      <c:pt idx="308">
                        <c:v>-9</c:v>
                      </c:pt>
                      <c:pt idx="309">
                        <c:v>-9</c:v>
                      </c:pt>
                      <c:pt idx="310">
                        <c:v>-9</c:v>
                      </c:pt>
                      <c:pt idx="311">
                        <c:v>-7.4138227432966257</c:v>
                      </c:pt>
                      <c:pt idx="312">
                        <c:v>-9</c:v>
                      </c:pt>
                      <c:pt idx="313">
                        <c:v>-6.0304947718978035</c:v>
                      </c:pt>
                      <c:pt idx="314">
                        <c:v>-9</c:v>
                      </c:pt>
                      <c:pt idx="315">
                        <c:v>-9</c:v>
                      </c:pt>
                      <c:pt idx="316">
                        <c:v>-9</c:v>
                      </c:pt>
                      <c:pt idx="317">
                        <c:v>-9</c:v>
                      </c:pt>
                      <c:pt idx="318">
                        <c:v>-9</c:v>
                      </c:pt>
                      <c:pt idx="319">
                        <c:v>-8.9640502182953057</c:v>
                      </c:pt>
                      <c:pt idx="320">
                        <c:v>10.30893971443167</c:v>
                      </c:pt>
                      <c:pt idx="321">
                        <c:v>0.76335265696047827</c:v>
                      </c:pt>
                      <c:pt idx="322">
                        <c:v>-9</c:v>
                      </c:pt>
                      <c:pt idx="323">
                        <c:v>2.4566575491428306</c:v>
                      </c:pt>
                      <c:pt idx="324">
                        <c:v>3.3904255950450821</c:v>
                      </c:pt>
                      <c:pt idx="325">
                        <c:v>2.0206525397300616</c:v>
                      </c:pt>
                      <c:pt idx="326">
                        <c:v>-8.211116358563304</c:v>
                      </c:pt>
                      <c:pt idx="327">
                        <c:v>-6.6014834681153314</c:v>
                      </c:pt>
                      <c:pt idx="328">
                        <c:v>6.8399940705298565</c:v>
                      </c:pt>
                      <c:pt idx="329">
                        <c:v>-9</c:v>
                      </c:pt>
                      <c:pt idx="330">
                        <c:v>-7.8498743107169879</c:v>
                      </c:pt>
                      <c:pt idx="331">
                        <c:v>-9</c:v>
                      </c:pt>
                      <c:pt idx="332">
                        <c:v>-2.9195513194799503</c:v>
                      </c:pt>
                      <c:pt idx="333">
                        <c:v>-6.8623822778463408</c:v>
                      </c:pt>
                      <c:pt idx="334">
                        <c:v>-9</c:v>
                      </c:pt>
                      <c:pt idx="335">
                        <c:v>-8.8954030080791568</c:v>
                      </c:pt>
                      <c:pt idx="336">
                        <c:v>-3.4386597096920077</c:v>
                      </c:pt>
                      <c:pt idx="337">
                        <c:v>32.244506313800791</c:v>
                      </c:pt>
                      <c:pt idx="338">
                        <c:v>10.157089279889949</c:v>
                      </c:pt>
                      <c:pt idx="339">
                        <c:v>-7.9544306854158648</c:v>
                      </c:pt>
                      <c:pt idx="340">
                        <c:v>-4.5936352586746256</c:v>
                      </c:pt>
                      <c:pt idx="341">
                        <c:v>-8.6879335566423848</c:v>
                      </c:pt>
                      <c:pt idx="342">
                        <c:v>-8.4896073172241469</c:v>
                      </c:pt>
                      <c:pt idx="343">
                        <c:v>28.210964541435203</c:v>
                      </c:pt>
                      <c:pt idx="344">
                        <c:v>-8.8142455119453373</c:v>
                      </c:pt>
                      <c:pt idx="345">
                        <c:v>0.72175481200216929</c:v>
                      </c:pt>
                      <c:pt idx="346">
                        <c:v>-6.4386311423778579</c:v>
                      </c:pt>
                      <c:pt idx="347">
                        <c:v>-9</c:v>
                      </c:pt>
                      <c:pt idx="348">
                        <c:v>-7.8562414611876017</c:v>
                      </c:pt>
                      <c:pt idx="349">
                        <c:v>-9</c:v>
                      </c:pt>
                      <c:pt idx="350">
                        <c:v>-8.3359613331779858</c:v>
                      </c:pt>
                      <c:pt idx="351">
                        <c:v>47.045783972740089</c:v>
                      </c:pt>
                      <c:pt idx="352">
                        <c:v>18.487163436412683</c:v>
                      </c:pt>
                      <c:pt idx="353">
                        <c:v>-8.9589272438362233</c:v>
                      </c:pt>
                      <c:pt idx="354">
                        <c:v>-6.2835960432887141</c:v>
                      </c:pt>
                      <c:pt idx="355">
                        <c:v>-8.3338249096646919</c:v>
                      </c:pt>
                      <c:pt idx="356">
                        <c:v>-8.8761277811229231</c:v>
                      </c:pt>
                      <c:pt idx="357">
                        <c:v>5.2715705037116596</c:v>
                      </c:pt>
                      <c:pt idx="358">
                        <c:v>-7.6571093123406175</c:v>
                      </c:pt>
                      <c:pt idx="359">
                        <c:v>-2.6349494004249632</c:v>
                      </c:pt>
                      <c:pt idx="360">
                        <c:v>5.0776180744170887</c:v>
                      </c:pt>
                      <c:pt idx="361">
                        <c:v>13.688070523738826</c:v>
                      </c:pt>
                      <c:pt idx="362">
                        <c:v>26.362543537616673</c:v>
                      </c:pt>
                      <c:pt idx="363">
                        <c:v>-0.60574712276459408</c:v>
                      </c:pt>
                      <c:pt idx="364">
                        <c:v>3.2404768574237774</c:v>
                      </c:pt>
                      <c:pt idx="365">
                        <c:v>-7.7182137521356351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75E6-43D4-B236-93EF1B7B695B}"/>
                  </c:ext>
                </c:extLst>
              </c15:ser>
            </c15:filteredLineSeries>
            <c15:filteredLineSeries>
              <c15:ser>
                <c:idx val="22"/>
                <c:order val="22"/>
                <c:spPr>
                  <a:ln w="28575" cap="rnd">
                    <a:solidFill>
                      <a:schemeClr val="accent5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'Daily Running Totals'!$A$2:$A$367</c15:sqref>
                        </c15:formulaRef>
                      </c:ext>
                    </c:extLst>
                    <c:numCache>
                      <c:formatCode>d\-mmm</c:formatCode>
                      <c:ptCount val="366"/>
                      <c:pt idx="0">
                        <c:v>45658</c:v>
                      </c:pt>
                      <c:pt idx="1">
                        <c:v>45659</c:v>
                      </c:pt>
                      <c:pt idx="2">
                        <c:v>45660</c:v>
                      </c:pt>
                      <c:pt idx="3">
                        <c:v>45661</c:v>
                      </c:pt>
                      <c:pt idx="4">
                        <c:v>45662</c:v>
                      </c:pt>
                      <c:pt idx="5">
                        <c:v>45663</c:v>
                      </c:pt>
                      <c:pt idx="6">
                        <c:v>45664</c:v>
                      </c:pt>
                      <c:pt idx="7">
                        <c:v>45665</c:v>
                      </c:pt>
                      <c:pt idx="8">
                        <c:v>45666</c:v>
                      </c:pt>
                      <c:pt idx="9">
                        <c:v>45667</c:v>
                      </c:pt>
                      <c:pt idx="10">
                        <c:v>45668</c:v>
                      </c:pt>
                      <c:pt idx="11">
                        <c:v>45669</c:v>
                      </c:pt>
                      <c:pt idx="12">
                        <c:v>45670</c:v>
                      </c:pt>
                      <c:pt idx="13">
                        <c:v>45671</c:v>
                      </c:pt>
                      <c:pt idx="14">
                        <c:v>45672</c:v>
                      </c:pt>
                      <c:pt idx="15">
                        <c:v>45673</c:v>
                      </c:pt>
                      <c:pt idx="16">
                        <c:v>45674</c:v>
                      </c:pt>
                      <c:pt idx="17">
                        <c:v>45675</c:v>
                      </c:pt>
                      <c:pt idx="18">
                        <c:v>45676</c:v>
                      </c:pt>
                      <c:pt idx="19">
                        <c:v>45677</c:v>
                      </c:pt>
                      <c:pt idx="20">
                        <c:v>45678</c:v>
                      </c:pt>
                      <c:pt idx="21">
                        <c:v>45679</c:v>
                      </c:pt>
                      <c:pt idx="22">
                        <c:v>45680</c:v>
                      </c:pt>
                      <c:pt idx="23">
                        <c:v>45681</c:v>
                      </c:pt>
                      <c:pt idx="24">
                        <c:v>45682</c:v>
                      </c:pt>
                      <c:pt idx="25">
                        <c:v>45683</c:v>
                      </c:pt>
                      <c:pt idx="26">
                        <c:v>45684</c:v>
                      </c:pt>
                      <c:pt idx="27">
                        <c:v>45685</c:v>
                      </c:pt>
                      <c:pt idx="28">
                        <c:v>45686</c:v>
                      </c:pt>
                      <c:pt idx="29">
                        <c:v>45687</c:v>
                      </c:pt>
                      <c:pt idx="30">
                        <c:v>45688</c:v>
                      </c:pt>
                      <c:pt idx="31">
                        <c:v>45689</c:v>
                      </c:pt>
                      <c:pt idx="32">
                        <c:v>45690</c:v>
                      </c:pt>
                      <c:pt idx="33">
                        <c:v>45691</c:v>
                      </c:pt>
                      <c:pt idx="34">
                        <c:v>45692</c:v>
                      </c:pt>
                      <c:pt idx="35">
                        <c:v>45693</c:v>
                      </c:pt>
                      <c:pt idx="36">
                        <c:v>45694</c:v>
                      </c:pt>
                      <c:pt idx="37">
                        <c:v>45695</c:v>
                      </c:pt>
                      <c:pt idx="38">
                        <c:v>45696</c:v>
                      </c:pt>
                      <c:pt idx="39">
                        <c:v>45697</c:v>
                      </c:pt>
                      <c:pt idx="40">
                        <c:v>45698</c:v>
                      </c:pt>
                      <c:pt idx="41">
                        <c:v>45699</c:v>
                      </c:pt>
                      <c:pt idx="42">
                        <c:v>45700</c:v>
                      </c:pt>
                      <c:pt idx="43">
                        <c:v>45701</c:v>
                      </c:pt>
                      <c:pt idx="44">
                        <c:v>45702</c:v>
                      </c:pt>
                      <c:pt idx="45">
                        <c:v>45703</c:v>
                      </c:pt>
                      <c:pt idx="46">
                        <c:v>45704</c:v>
                      </c:pt>
                      <c:pt idx="47">
                        <c:v>45705</c:v>
                      </c:pt>
                      <c:pt idx="48">
                        <c:v>45706</c:v>
                      </c:pt>
                      <c:pt idx="49">
                        <c:v>45707</c:v>
                      </c:pt>
                      <c:pt idx="50">
                        <c:v>45708</c:v>
                      </c:pt>
                      <c:pt idx="51">
                        <c:v>45709</c:v>
                      </c:pt>
                      <c:pt idx="52">
                        <c:v>45710</c:v>
                      </c:pt>
                      <c:pt idx="53">
                        <c:v>45711</c:v>
                      </c:pt>
                      <c:pt idx="54">
                        <c:v>45712</c:v>
                      </c:pt>
                      <c:pt idx="55">
                        <c:v>45713</c:v>
                      </c:pt>
                      <c:pt idx="56">
                        <c:v>45714</c:v>
                      </c:pt>
                      <c:pt idx="57">
                        <c:v>45715</c:v>
                      </c:pt>
                      <c:pt idx="58">
                        <c:v>45716</c:v>
                      </c:pt>
                      <c:pt idx="59">
                        <c:v>45351</c:v>
                      </c:pt>
                      <c:pt idx="60">
                        <c:v>45717</c:v>
                      </c:pt>
                      <c:pt idx="61">
                        <c:v>45718</c:v>
                      </c:pt>
                      <c:pt idx="62">
                        <c:v>45719</c:v>
                      </c:pt>
                      <c:pt idx="63">
                        <c:v>45720</c:v>
                      </c:pt>
                      <c:pt idx="64">
                        <c:v>45721</c:v>
                      </c:pt>
                      <c:pt idx="65">
                        <c:v>45722</c:v>
                      </c:pt>
                      <c:pt idx="66">
                        <c:v>45723</c:v>
                      </c:pt>
                      <c:pt idx="67">
                        <c:v>45724</c:v>
                      </c:pt>
                      <c:pt idx="68">
                        <c:v>45725</c:v>
                      </c:pt>
                      <c:pt idx="69">
                        <c:v>45726</c:v>
                      </c:pt>
                      <c:pt idx="70">
                        <c:v>45727</c:v>
                      </c:pt>
                      <c:pt idx="71">
                        <c:v>45728</c:v>
                      </c:pt>
                      <c:pt idx="72">
                        <c:v>45729</c:v>
                      </c:pt>
                      <c:pt idx="73">
                        <c:v>45730</c:v>
                      </c:pt>
                      <c:pt idx="74">
                        <c:v>45731</c:v>
                      </c:pt>
                      <c:pt idx="75">
                        <c:v>45732</c:v>
                      </c:pt>
                      <c:pt idx="76">
                        <c:v>45733</c:v>
                      </c:pt>
                      <c:pt idx="77">
                        <c:v>45734</c:v>
                      </c:pt>
                      <c:pt idx="78">
                        <c:v>45735</c:v>
                      </c:pt>
                      <c:pt idx="79">
                        <c:v>45736</c:v>
                      </c:pt>
                      <c:pt idx="80">
                        <c:v>45737</c:v>
                      </c:pt>
                      <c:pt idx="81">
                        <c:v>45738</c:v>
                      </c:pt>
                      <c:pt idx="82">
                        <c:v>45739</c:v>
                      </c:pt>
                      <c:pt idx="83">
                        <c:v>45740</c:v>
                      </c:pt>
                      <c:pt idx="84">
                        <c:v>45741</c:v>
                      </c:pt>
                      <c:pt idx="85">
                        <c:v>45742</c:v>
                      </c:pt>
                      <c:pt idx="86">
                        <c:v>45743</c:v>
                      </c:pt>
                      <c:pt idx="87">
                        <c:v>45744</c:v>
                      </c:pt>
                      <c:pt idx="88">
                        <c:v>45745</c:v>
                      </c:pt>
                      <c:pt idx="89">
                        <c:v>45746</c:v>
                      </c:pt>
                      <c:pt idx="90">
                        <c:v>45747</c:v>
                      </c:pt>
                      <c:pt idx="91">
                        <c:v>45748</c:v>
                      </c:pt>
                      <c:pt idx="92">
                        <c:v>45749</c:v>
                      </c:pt>
                      <c:pt idx="93">
                        <c:v>45750</c:v>
                      </c:pt>
                      <c:pt idx="94">
                        <c:v>45751</c:v>
                      </c:pt>
                      <c:pt idx="95">
                        <c:v>45752</c:v>
                      </c:pt>
                      <c:pt idx="96">
                        <c:v>45753</c:v>
                      </c:pt>
                      <c:pt idx="97">
                        <c:v>45754</c:v>
                      </c:pt>
                      <c:pt idx="98">
                        <c:v>45755</c:v>
                      </c:pt>
                      <c:pt idx="99">
                        <c:v>45756</c:v>
                      </c:pt>
                      <c:pt idx="100">
                        <c:v>45757</c:v>
                      </c:pt>
                      <c:pt idx="101">
                        <c:v>45758</c:v>
                      </c:pt>
                      <c:pt idx="102">
                        <c:v>45759</c:v>
                      </c:pt>
                      <c:pt idx="103">
                        <c:v>45760</c:v>
                      </c:pt>
                      <c:pt idx="104">
                        <c:v>45761</c:v>
                      </c:pt>
                      <c:pt idx="105">
                        <c:v>45762</c:v>
                      </c:pt>
                      <c:pt idx="106">
                        <c:v>45763</c:v>
                      </c:pt>
                      <c:pt idx="107">
                        <c:v>45764</c:v>
                      </c:pt>
                      <c:pt idx="108">
                        <c:v>45765</c:v>
                      </c:pt>
                      <c:pt idx="109">
                        <c:v>45766</c:v>
                      </c:pt>
                      <c:pt idx="110">
                        <c:v>45767</c:v>
                      </c:pt>
                      <c:pt idx="111">
                        <c:v>45768</c:v>
                      </c:pt>
                      <c:pt idx="112">
                        <c:v>45769</c:v>
                      </c:pt>
                      <c:pt idx="113">
                        <c:v>45770</c:v>
                      </c:pt>
                      <c:pt idx="114">
                        <c:v>45771</c:v>
                      </c:pt>
                      <c:pt idx="115">
                        <c:v>45772</c:v>
                      </c:pt>
                      <c:pt idx="116">
                        <c:v>45773</c:v>
                      </c:pt>
                      <c:pt idx="117">
                        <c:v>45774</c:v>
                      </c:pt>
                      <c:pt idx="118">
                        <c:v>45775</c:v>
                      </c:pt>
                      <c:pt idx="119">
                        <c:v>45776</c:v>
                      </c:pt>
                      <c:pt idx="120">
                        <c:v>45777</c:v>
                      </c:pt>
                      <c:pt idx="121">
                        <c:v>45778</c:v>
                      </c:pt>
                      <c:pt idx="122">
                        <c:v>45779</c:v>
                      </c:pt>
                      <c:pt idx="123">
                        <c:v>45780</c:v>
                      </c:pt>
                      <c:pt idx="124">
                        <c:v>45781</c:v>
                      </c:pt>
                      <c:pt idx="125">
                        <c:v>45782</c:v>
                      </c:pt>
                      <c:pt idx="126">
                        <c:v>45783</c:v>
                      </c:pt>
                      <c:pt idx="127">
                        <c:v>45784</c:v>
                      </c:pt>
                      <c:pt idx="128">
                        <c:v>45785</c:v>
                      </c:pt>
                      <c:pt idx="129">
                        <c:v>45786</c:v>
                      </c:pt>
                      <c:pt idx="130">
                        <c:v>45787</c:v>
                      </c:pt>
                      <c:pt idx="131">
                        <c:v>45788</c:v>
                      </c:pt>
                      <c:pt idx="132">
                        <c:v>45789</c:v>
                      </c:pt>
                      <c:pt idx="133">
                        <c:v>45790</c:v>
                      </c:pt>
                      <c:pt idx="134">
                        <c:v>45791</c:v>
                      </c:pt>
                      <c:pt idx="135">
                        <c:v>45792</c:v>
                      </c:pt>
                      <c:pt idx="136">
                        <c:v>45793</c:v>
                      </c:pt>
                      <c:pt idx="137">
                        <c:v>45794</c:v>
                      </c:pt>
                      <c:pt idx="138">
                        <c:v>45795</c:v>
                      </c:pt>
                      <c:pt idx="139">
                        <c:v>45796</c:v>
                      </c:pt>
                      <c:pt idx="140">
                        <c:v>45797</c:v>
                      </c:pt>
                      <c:pt idx="141">
                        <c:v>45798</c:v>
                      </c:pt>
                      <c:pt idx="142">
                        <c:v>45799</c:v>
                      </c:pt>
                      <c:pt idx="143">
                        <c:v>45800</c:v>
                      </c:pt>
                      <c:pt idx="144">
                        <c:v>45801</c:v>
                      </c:pt>
                      <c:pt idx="145">
                        <c:v>45802</c:v>
                      </c:pt>
                      <c:pt idx="146">
                        <c:v>45803</c:v>
                      </c:pt>
                      <c:pt idx="147">
                        <c:v>45804</c:v>
                      </c:pt>
                      <c:pt idx="148">
                        <c:v>45805</c:v>
                      </c:pt>
                      <c:pt idx="149">
                        <c:v>45806</c:v>
                      </c:pt>
                      <c:pt idx="150">
                        <c:v>45807</c:v>
                      </c:pt>
                      <c:pt idx="151">
                        <c:v>45808</c:v>
                      </c:pt>
                      <c:pt idx="152">
                        <c:v>45809</c:v>
                      </c:pt>
                      <c:pt idx="153">
                        <c:v>45810</c:v>
                      </c:pt>
                      <c:pt idx="154">
                        <c:v>45811</c:v>
                      </c:pt>
                      <c:pt idx="155">
                        <c:v>45812</c:v>
                      </c:pt>
                      <c:pt idx="156">
                        <c:v>45813</c:v>
                      </c:pt>
                      <c:pt idx="157">
                        <c:v>45814</c:v>
                      </c:pt>
                      <c:pt idx="158">
                        <c:v>45815</c:v>
                      </c:pt>
                      <c:pt idx="159">
                        <c:v>45816</c:v>
                      </c:pt>
                      <c:pt idx="160">
                        <c:v>45817</c:v>
                      </c:pt>
                      <c:pt idx="161">
                        <c:v>45818</c:v>
                      </c:pt>
                      <c:pt idx="162">
                        <c:v>45819</c:v>
                      </c:pt>
                      <c:pt idx="163">
                        <c:v>45820</c:v>
                      </c:pt>
                      <c:pt idx="164">
                        <c:v>45821</c:v>
                      </c:pt>
                      <c:pt idx="165">
                        <c:v>45822</c:v>
                      </c:pt>
                      <c:pt idx="166">
                        <c:v>45823</c:v>
                      </c:pt>
                      <c:pt idx="167">
                        <c:v>45824</c:v>
                      </c:pt>
                      <c:pt idx="168">
                        <c:v>45825</c:v>
                      </c:pt>
                      <c:pt idx="169">
                        <c:v>45826</c:v>
                      </c:pt>
                      <c:pt idx="170">
                        <c:v>45827</c:v>
                      </c:pt>
                      <c:pt idx="171">
                        <c:v>45828</c:v>
                      </c:pt>
                      <c:pt idx="172">
                        <c:v>45829</c:v>
                      </c:pt>
                      <c:pt idx="173">
                        <c:v>45830</c:v>
                      </c:pt>
                      <c:pt idx="174">
                        <c:v>45831</c:v>
                      </c:pt>
                      <c:pt idx="175">
                        <c:v>45832</c:v>
                      </c:pt>
                      <c:pt idx="176">
                        <c:v>45833</c:v>
                      </c:pt>
                      <c:pt idx="177">
                        <c:v>45834</c:v>
                      </c:pt>
                      <c:pt idx="178">
                        <c:v>45835</c:v>
                      </c:pt>
                      <c:pt idx="179">
                        <c:v>45836</c:v>
                      </c:pt>
                      <c:pt idx="180">
                        <c:v>45837</c:v>
                      </c:pt>
                      <c:pt idx="181">
                        <c:v>45838</c:v>
                      </c:pt>
                      <c:pt idx="182">
                        <c:v>45839</c:v>
                      </c:pt>
                      <c:pt idx="183">
                        <c:v>45840</c:v>
                      </c:pt>
                      <c:pt idx="184">
                        <c:v>45841</c:v>
                      </c:pt>
                      <c:pt idx="185">
                        <c:v>45842</c:v>
                      </c:pt>
                      <c:pt idx="186">
                        <c:v>45843</c:v>
                      </c:pt>
                      <c:pt idx="187">
                        <c:v>45844</c:v>
                      </c:pt>
                      <c:pt idx="188">
                        <c:v>45845</c:v>
                      </c:pt>
                      <c:pt idx="189">
                        <c:v>45846</c:v>
                      </c:pt>
                      <c:pt idx="190">
                        <c:v>45847</c:v>
                      </c:pt>
                      <c:pt idx="191">
                        <c:v>45848</c:v>
                      </c:pt>
                      <c:pt idx="192">
                        <c:v>45849</c:v>
                      </c:pt>
                      <c:pt idx="193">
                        <c:v>45850</c:v>
                      </c:pt>
                      <c:pt idx="194">
                        <c:v>45851</c:v>
                      </c:pt>
                      <c:pt idx="195">
                        <c:v>45852</c:v>
                      </c:pt>
                      <c:pt idx="196">
                        <c:v>45853</c:v>
                      </c:pt>
                      <c:pt idx="197">
                        <c:v>45854</c:v>
                      </c:pt>
                      <c:pt idx="198">
                        <c:v>45855</c:v>
                      </c:pt>
                      <c:pt idx="199">
                        <c:v>45856</c:v>
                      </c:pt>
                      <c:pt idx="200">
                        <c:v>45857</c:v>
                      </c:pt>
                      <c:pt idx="201">
                        <c:v>45858</c:v>
                      </c:pt>
                      <c:pt idx="202">
                        <c:v>45859</c:v>
                      </c:pt>
                      <c:pt idx="203">
                        <c:v>45860</c:v>
                      </c:pt>
                      <c:pt idx="204">
                        <c:v>45861</c:v>
                      </c:pt>
                      <c:pt idx="205">
                        <c:v>45862</c:v>
                      </c:pt>
                      <c:pt idx="206">
                        <c:v>45863</c:v>
                      </c:pt>
                      <c:pt idx="207">
                        <c:v>45864</c:v>
                      </c:pt>
                      <c:pt idx="208">
                        <c:v>45865</c:v>
                      </c:pt>
                      <c:pt idx="209">
                        <c:v>45866</c:v>
                      </c:pt>
                      <c:pt idx="210">
                        <c:v>45867</c:v>
                      </c:pt>
                      <c:pt idx="211">
                        <c:v>45868</c:v>
                      </c:pt>
                      <c:pt idx="212">
                        <c:v>45869</c:v>
                      </c:pt>
                      <c:pt idx="213">
                        <c:v>45870</c:v>
                      </c:pt>
                      <c:pt idx="214">
                        <c:v>45871</c:v>
                      </c:pt>
                      <c:pt idx="215">
                        <c:v>45872</c:v>
                      </c:pt>
                      <c:pt idx="216">
                        <c:v>45873</c:v>
                      </c:pt>
                      <c:pt idx="217">
                        <c:v>45874</c:v>
                      </c:pt>
                      <c:pt idx="218">
                        <c:v>45875</c:v>
                      </c:pt>
                      <c:pt idx="219">
                        <c:v>45876</c:v>
                      </c:pt>
                      <c:pt idx="220">
                        <c:v>45877</c:v>
                      </c:pt>
                      <c:pt idx="221">
                        <c:v>45878</c:v>
                      </c:pt>
                      <c:pt idx="222">
                        <c:v>45879</c:v>
                      </c:pt>
                      <c:pt idx="223">
                        <c:v>45880</c:v>
                      </c:pt>
                      <c:pt idx="224">
                        <c:v>45881</c:v>
                      </c:pt>
                      <c:pt idx="225">
                        <c:v>45882</c:v>
                      </c:pt>
                      <c:pt idx="226">
                        <c:v>45883</c:v>
                      </c:pt>
                      <c:pt idx="227">
                        <c:v>45884</c:v>
                      </c:pt>
                      <c:pt idx="228">
                        <c:v>45885</c:v>
                      </c:pt>
                      <c:pt idx="229">
                        <c:v>45886</c:v>
                      </c:pt>
                      <c:pt idx="230">
                        <c:v>45887</c:v>
                      </c:pt>
                      <c:pt idx="231">
                        <c:v>45888</c:v>
                      </c:pt>
                      <c:pt idx="232">
                        <c:v>45889</c:v>
                      </c:pt>
                      <c:pt idx="233">
                        <c:v>45890</c:v>
                      </c:pt>
                      <c:pt idx="234">
                        <c:v>45891</c:v>
                      </c:pt>
                      <c:pt idx="235">
                        <c:v>45892</c:v>
                      </c:pt>
                      <c:pt idx="236">
                        <c:v>45893</c:v>
                      </c:pt>
                      <c:pt idx="237">
                        <c:v>45894</c:v>
                      </c:pt>
                      <c:pt idx="238">
                        <c:v>45895</c:v>
                      </c:pt>
                      <c:pt idx="239">
                        <c:v>45896</c:v>
                      </c:pt>
                      <c:pt idx="240">
                        <c:v>45897</c:v>
                      </c:pt>
                      <c:pt idx="241">
                        <c:v>45898</c:v>
                      </c:pt>
                      <c:pt idx="242">
                        <c:v>45899</c:v>
                      </c:pt>
                      <c:pt idx="243">
                        <c:v>45900</c:v>
                      </c:pt>
                      <c:pt idx="244">
                        <c:v>45901</c:v>
                      </c:pt>
                      <c:pt idx="245">
                        <c:v>45902</c:v>
                      </c:pt>
                      <c:pt idx="246">
                        <c:v>45903</c:v>
                      </c:pt>
                      <c:pt idx="247">
                        <c:v>45904</c:v>
                      </c:pt>
                      <c:pt idx="248">
                        <c:v>45905</c:v>
                      </c:pt>
                      <c:pt idx="249">
                        <c:v>45906</c:v>
                      </c:pt>
                      <c:pt idx="250">
                        <c:v>45907</c:v>
                      </c:pt>
                      <c:pt idx="251">
                        <c:v>45908</c:v>
                      </c:pt>
                      <c:pt idx="252">
                        <c:v>45909</c:v>
                      </c:pt>
                      <c:pt idx="253">
                        <c:v>45910</c:v>
                      </c:pt>
                      <c:pt idx="254">
                        <c:v>45911</c:v>
                      </c:pt>
                      <c:pt idx="255">
                        <c:v>45912</c:v>
                      </c:pt>
                      <c:pt idx="256">
                        <c:v>45913</c:v>
                      </c:pt>
                      <c:pt idx="257">
                        <c:v>45914</c:v>
                      </c:pt>
                      <c:pt idx="258">
                        <c:v>45915</c:v>
                      </c:pt>
                      <c:pt idx="259">
                        <c:v>45916</c:v>
                      </c:pt>
                      <c:pt idx="260">
                        <c:v>45917</c:v>
                      </c:pt>
                      <c:pt idx="261">
                        <c:v>45918</c:v>
                      </c:pt>
                      <c:pt idx="262">
                        <c:v>45919</c:v>
                      </c:pt>
                      <c:pt idx="263">
                        <c:v>45920</c:v>
                      </c:pt>
                      <c:pt idx="264">
                        <c:v>45921</c:v>
                      </c:pt>
                      <c:pt idx="265">
                        <c:v>45922</c:v>
                      </c:pt>
                      <c:pt idx="266">
                        <c:v>45923</c:v>
                      </c:pt>
                      <c:pt idx="267">
                        <c:v>45924</c:v>
                      </c:pt>
                      <c:pt idx="268">
                        <c:v>45925</c:v>
                      </c:pt>
                      <c:pt idx="269">
                        <c:v>45926</c:v>
                      </c:pt>
                      <c:pt idx="270">
                        <c:v>45927</c:v>
                      </c:pt>
                      <c:pt idx="271">
                        <c:v>45928</c:v>
                      </c:pt>
                      <c:pt idx="272">
                        <c:v>45929</c:v>
                      </c:pt>
                      <c:pt idx="273">
                        <c:v>45930</c:v>
                      </c:pt>
                      <c:pt idx="274">
                        <c:v>45931</c:v>
                      </c:pt>
                      <c:pt idx="275">
                        <c:v>45932</c:v>
                      </c:pt>
                      <c:pt idx="276">
                        <c:v>45933</c:v>
                      </c:pt>
                      <c:pt idx="277">
                        <c:v>45934</c:v>
                      </c:pt>
                      <c:pt idx="278">
                        <c:v>45935</c:v>
                      </c:pt>
                      <c:pt idx="279">
                        <c:v>45936</c:v>
                      </c:pt>
                      <c:pt idx="280">
                        <c:v>45937</c:v>
                      </c:pt>
                      <c:pt idx="281">
                        <c:v>45938</c:v>
                      </c:pt>
                      <c:pt idx="282">
                        <c:v>45939</c:v>
                      </c:pt>
                      <c:pt idx="283">
                        <c:v>45940</c:v>
                      </c:pt>
                      <c:pt idx="284">
                        <c:v>45941</c:v>
                      </c:pt>
                      <c:pt idx="285">
                        <c:v>45942</c:v>
                      </c:pt>
                      <c:pt idx="286">
                        <c:v>45943</c:v>
                      </c:pt>
                      <c:pt idx="287">
                        <c:v>45944</c:v>
                      </c:pt>
                      <c:pt idx="288">
                        <c:v>45945</c:v>
                      </c:pt>
                      <c:pt idx="289">
                        <c:v>45946</c:v>
                      </c:pt>
                      <c:pt idx="290">
                        <c:v>45947</c:v>
                      </c:pt>
                      <c:pt idx="291">
                        <c:v>45948</c:v>
                      </c:pt>
                      <c:pt idx="292">
                        <c:v>45949</c:v>
                      </c:pt>
                      <c:pt idx="293">
                        <c:v>45950</c:v>
                      </c:pt>
                      <c:pt idx="294">
                        <c:v>45951</c:v>
                      </c:pt>
                      <c:pt idx="295">
                        <c:v>45952</c:v>
                      </c:pt>
                      <c:pt idx="296">
                        <c:v>45953</c:v>
                      </c:pt>
                      <c:pt idx="297">
                        <c:v>45954</c:v>
                      </c:pt>
                      <c:pt idx="298">
                        <c:v>45955</c:v>
                      </c:pt>
                      <c:pt idx="299">
                        <c:v>45956</c:v>
                      </c:pt>
                      <c:pt idx="300">
                        <c:v>45957</c:v>
                      </c:pt>
                      <c:pt idx="301">
                        <c:v>45958</c:v>
                      </c:pt>
                      <c:pt idx="302">
                        <c:v>45959</c:v>
                      </c:pt>
                      <c:pt idx="303">
                        <c:v>45960</c:v>
                      </c:pt>
                      <c:pt idx="304">
                        <c:v>45961</c:v>
                      </c:pt>
                      <c:pt idx="305">
                        <c:v>45962</c:v>
                      </c:pt>
                      <c:pt idx="306">
                        <c:v>45963</c:v>
                      </c:pt>
                      <c:pt idx="307">
                        <c:v>45964</c:v>
                      </c:pt>
                      <c:pt idx="308">
                        <c:v>45965</c:v>
                      </c:pt>
                      <c:pt idx="309">
                        <c:v>45966</c:v>
                      </c:pt>
                      <c:pt idx="310">
                        <c:v>45967</c:v>
                      </c:pt>
                      <c:pt idx="311">
                        <c:v>45968</c:v>
                      </c:pt>
                      <c:pt idx="312">
                        <c:v>45969</c:v>
                      </c:pt>
                      <c:pt idx="313">
                        <c:v>45970</c:v>
                      </c:pt>
                      <c:pt idx="314">
                        <c:v>45971</c:v>
                      </c:pt>
                      <c:pt idx="315">
                        <c:v>45972</c:v>
                      </c:pt>
                      <c:pt idx="316">
                        <c:v>45973</c:v>
                      </c:pt>
                      <c:pt idx="317">
                        <c:v>45974</c:v>
                      </c:pt>
                      <c:pt idx="318">
                        <c:v>45975</c:v>
                      </c:pt>
                      <c:pt idx="319">
                        <c:v>45976</c:v>
                      </c:pt>
                      <c:pt idx="320">
                        <c:v>45977</c:v>
                      </c:pt>
                      <c:pt idx="321">
                        <c:v>45978</c:v>
                      </c:pt>
                      <c:pt idx="322">
                        <c:v>45979</c:v>
                      </c:pt>
                      <c:pt idx="323">
                        <c:v>45980</c:v>
                      </c:pt>
                      <c:pt idx="324">
                        <c:v>45981</c:v>
                      </c:pt>
                      <c:pt idx="325">
                        <c:v>45982</c:v>
                      </c:pt>
                      <c:pt idx="326">
                        <c:v>45983</c:v>
                      </c:pt>
                      <c:pt idx="327">
                        <c:v>45984</c:v>
                      </c:pt>
                      <c:pt idx="328">
                        <c:v>45985</c:v>
                      </c:pt>
                      <c:pt idx="329">
                        <c:v>45986</c:v>
                      </c:pt>
                      <c:pt idx="330">
                        <c:v>45987</c:v>
                      </c:pt>
                      <c:pt idx="331">
                        <c:v>45988</c:v>
                      </c:pt>
                      <c:pt idx="332">
                        <c:v>45989</c:v>
                      </c:pt>
                      <c:pt idx="333">
                        <c:v>45990</c:v>
                      </c:pt>
                      <c:pt idx="334">
                        <c:v>45991</c:v>
                      </c:pt>
                      <c:pt idx="335">
                        <c:v>45992</c:v>
                      </c:pt>
                      <c:pt idx="336">
                        <c:v>45993</c:v>
                      </c:pt>
                      <c:pt idx="337">
                        <c:v>45994</c:v>
                      </c:pt>
                      <c:pt idx="338">
                        <c:v>45995</c:v>
                      </c:pt>
                      <c:pt idx="339">
                        <c:v>45996</c:v>
                      </c:pt>
                      <c:pt idx="340">
                        <c:v>45997</c:v>
                      </c:pt>
                      <c:pt idx="341">
                        <c:v>45998</c:v>
                      </c:pt>
                      <c:pt idx="342">
                        <c:v>45999</c:v>
                      </c:pt>
                      <c:pt idx="343">
                        <c:v>46000</c:v>
                      </c:pt>
                      <c:pt idx="344">
                        <c:v>46001</c:v>
                      </c:pt>
                      <c:pt idx="345">
                        <c:v>46002</c:v>
                      </c:pt>
                      <c:pt idx="346">
                        <c:v>46003</c:v>
                      </c:pt>
                      <c:pt idx="347">
                        <c:v>46004</c:v>
                      </c:pt>
                      <c:pt idx="348">
                        <c:v>46005</c:v>
                      </c:pt>
                      <c:pt idx="349">
                        <c:v>46006</c:v>
                      </c:pt>
                      <c:pt idx="350">
                        <c:v>46007</c:v>
                      </c:pt>
                      <c:pt idx="351">
                        <c:v>46008</c:v>
                      </c:pt>
                      <c:pt idx="352">
                        <c:v>46009</c:v>
                      </c:pt>
                      <c:pt idx="353">
                        <c:v>46010</c:v>
                      </c:pt>
                      <c:pt idx="354">
                        <c:v>46011</c:v>
                      </c:pt>
                      <c:pt idx="355">
                        <c:v>46012</c:v>
                      </c:pt>
                      <c:pt idx="356">
                        <c:v>46013</c:v>
                      </c:pt>
                      <c:pt idx="357">
                        <c:v>46014</c:v>
                      </c:pt>
                      <c:pt idx="358">
                        <c:v>46015</c:v>
                      </c:pt>
                      <c:pt idx="359">
                        <c:v>46016</c:v>
                      </c:pt>
                      <c:pt idx="360">
                        <c:v>46017</c:v>
                      </c:pt>
                      <c:pt idx="361">
                        <c:v>46018</c:v>
                      </c:pt>
                      <c:pt idx="362">
                        <c:v>46019</c:v>
                      </c:pt>
                      <c:pt idx="363">
                        <c:v>46020</c:v>
                      </c:pt>
                      <c:pt idx="364">
                        <c:v>46021</c:v>
                      </c:pt>
                      <c:pt idx="365">
                        <c:v>46022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'Daily Running Totals'!$X$2:$X$367</c15:sqref>
                        </c15:formulaRef>
                      </c:ext>
                    </c:extLst>
                    <c:numCache>
                      <c:formatCode>0.0</c:formatCode>
                      <c:ptCount val="366"/>
                      <c:pt idx="0">
                        <c:v>50</c:v>
                      </c:pt>
                      <c:pt idx="1">
                        <c:v>41.087421968849377</c:v>
                      </c:pt>
                      <c:pt idx="2">
                        <c:v>36.579465063484378</c:v>
                      </c:pt>
                      <c:pt idx="3">
                        <c:v>28.632524488316839</c:v>
                      </c:pt>
                      <c:pt idx="4">
                        <c:v>19.632524488316839</c:v>
                      </c:pt>
                      <c:pt idx="5">
                        <c:v>10.632524488316839</c:v>
                      </c:pt>
                      <c:pt idx="6">
                        <c:v>1.6325244883168395</c:v>
                      </c:pt>
                      <c:pt idx="7">
                        <c:v>-7.3674755116831605</c:v>
                      </c:pt>
                      <c:pt idx="8">
                        <c:v>-9</c:v>
                      </c:pt>
                      <c:pt idx="9">
                        <c:v>-9</c:v>
                      </c:pt>
                      <c:pt idx="10">
                        <c:v>-1.8284420603513816</c:v>
                      </c:pt>
                      <c:pt idx="11">
                        <c:v>-7.7690316963940855</c:v>
                      </c:pt>
                      <c:pt idx="12">
                        <c:v>5.8801109361647939</c:v>
                      </c:pt>
                      <c:pt idx="13">
                        <c:v>-2.8947511813603963</c:v>
                      </c:pt>
                      <c:pt idx="14">
                        <c:v>-8.4493999186903253</c:v>
                      </c:pt>
                      <c:pt idx="15">
                        <c:v>-9</c:v>
                      </c:pt>
                      <c:pt idx="16">
                        <c:v>2.7115546524524685</c:v>
                      </c:pt>
                      <c:pt idx="17">
                        <c:v>-4.7460779656469843</c:v>
                      </c:pt>
                      <c:pt idx="18">
                        <c:v>-9</c:v>
                      </c:pt>
                      <c:pt idx="19">
                        <c:v>22.312770853042476</c:v>
                      </c:pt>
                      <c:pt idx="20">
                        <c:v>17.089473157524935</c:v>
                      </c:pt>
                      <c:pt idx="21">
                        <c:v>8.1367980761685068</c:v>
                      </c:pt>
                      <c:pt idx="22">
                        <c:v>-2.2807454927951554E-2</c:v>
                      </c:pt>
                      <c:pt idx="23">
                        <c:v>-8.2458732426166552</c:v>
                      </c:pt>
                      <c:pt idx="24">
                        <c:v>-6.7063793854415437</c:v>
                      </c:pt>
                      <c:pt idx="25">
                        <c:v>7.8145627462862635</c:v>
                      </c:pt>
                      <c:pt idx="26">
                        <c:v>-0.41031686939312095</c:v>
                      </c:pt>
                      <c:pt idx="27">
                        <c:v>-9</c:v>
                      </c:pt>
                      <c:pt idx="28">
                        <c:v>-2.1465334689617181</c:v>
                      </c:pt>
                      <c:pt idx="29">
                        <c:v>3.4352529680728896</c:v>
                      </c:pt>
                      <c:pt idx="30">
                        <c:v>-4.9876229263097063</c:v>
                      </c:pt>
                      <c:pt idx="31">
                        <c:v>8.3780035972587541E-2</c:v>
                      </c:pt>
                      <c:pt idx="32">
                        <c:v>17.792662711143418</c:v>
                      </c:pt>
                      <c:pt idx="33">
                        <c:v>12.060344462692649</c:v>
                      </c:pt>
                      <c:pt idx="34">
                        <c:v>12.468752425610923</c:v>
                      </c:pt>
                      <c:pt idx="35">
                        <c:v>3.4687524256109228</c:v>
                      </c:pt>
                      <c:pt idx="36">
                        <c:v>-5.5312475743890772</c:v>
                      </c:pt>
                      <c:pt idx="37">
                        <c:v>-9</c:v>
                      </c:pt>
                      <c:pt idx="38">
                        <c:v>-8.9179832534445449</c:v>
                      </c:pt>
                      <c:pt idx="39">
                        <c:v>-4.9825645548105282</c:v>
                      </c:pt>
                      <c:pt idx="40">
                        <c:v>33.468272166252135</c:v>
                      </c:pt>
                      <c:pt idx="41">
                        <c:v>24.957356168814002</c:v>
                      </c:pt>
                      <c:pt idx="42">
                        <c:v>15.957356168814002</c:v>
                      </c:pt>
                      <c:pt idx="43">
                        <c:v>7.8404139106348136</c:v>
                      </c:pt>
                      <c:pt idx="44">
                        <c:v>-0.97298548819497555</c:v>
                      </c:pt>
                      <c:pt idx="45">
                        <c:v>9.631102892160353</c:v>
                      </c:pt>
                      <c:pt idx="46">
                        <c:v>1.8757484375684816</c:v>
                      </c:pt>
                      <c:pt idx="47">
                        <c:v>-5.3074541775137876</c:v>
                      </c:pt>
                      <c:pt idx="48">
                        <c:v>-5.664301598668108</c:v>
                      </c:pt>
                      <c:pt idx="49">
                        <c:v>-4.9213881397247334</c:v>
                      </c:pt>
                      <c:pt idx="50">
                        <c:v>-3.0456371819973</c:v>
                      </c:pt>
                      <c:pt idx="51">
                        <c:v>-9</c:v>
                      </c:pt>
                      <c:pt idx="52">
                        <c:v>-8.8681413379032161</c:v>
                      </c:pt>
                      <c:pt idx="53">
                        <c:v>-8.7652122845873244</c:v>
                      </c:pt>
                      <c:pt idx="54">
                        <c:v>18.475492465495954</c:v>
                      </c:pt>
                      <c:pt idx="55">
                        <c:v>9.4754924654959538</c:v>
                      </c:pt>
                      <c:pt idx="56">
                        <c:v>1.3713321959226228</c:v>
                      </c:pt>
                      <c:pt idx="57">
                        <c:v>-4.073984096422909</c:v>
                      </c:pt>
                      <c:pt idx="58">
                        <c:v>-7.2134380468726267</c:v>
                      </c:pt>
                      <c:pt idx="59">
                        <c:v>-7.2134380468726267</c:v>
                      </c:pt>
                      <c:pt idx="60">
                        <c:v>-6.8456176833808513</c:v>
                      </c:pt>
                      <c:pt idx="61">
                        <c:v>1.0589277416467553</c:v>
                      </c:pt>
                      <c:pt idx="62">
                        <c:v>-6.4140522354841387</c:v>
                      </c:pt>
                      <c:pt idx="63">
                        <c:v>-7.8246880424022676</c:v>
                      </c:pt>
                      <c:pt idx="64">
                        <c:v>-6.4611237435042908</c:v>
                      </c:pt>
                      <c:pt idx="65">
                        <c:v>21.380960018634774</c:v>
                      </c:pt>
                      <c:pt idx="66">
                        <c:v>16.150434131920314</c:v>
                      </c:pt>
                      <c:pt idx="67">
                        <c:v>11.241195614933941</c:v>
                      </c:pt>
                      <c:pt idx="68">
                        <c:v>12.041524851322137</c:v>
                      </c:pt>
                      <c:pt idx="69">
                        <c:v>5.7035083875059707</c:v>
                      </c:pt>
                      <c:pt idx="70">
                        <c:v>-1.7837449675798851</c:v>
                      </c:pt>
                      <c:pt idx="71">
                        <c:v>-3.5410027635097627</c:v>
                      </c:pt>
                      <c:pt idx="72">
                        <c:v>5.0104622232913787</c:v>
                      </c:pt>
                      <c:pt idx="73">
                        <c:v>1.8591356205940066</c:v>
                      </c:pt>
                      <c:pt idx="74">
                        <c:v>-6.0076294834166948</c:v>
                      </c:pt>
                      <c:pt idx="75">
                        <c:v>-8.0013709205389034</c:v>
                      </c:pt>
                      <c:pt idx="76">
                        <c:v>-9</c:v>
                      </c:pt>
                      <c:pt idx="77">
                        <c:v>-8.0028229332715277</c:v>
                      </c:pt>
                      <c:pt idx="78">
                        <c:v>-9</c:v>
                      </c:pt>
                      <c:pt idx="79">
                        <c:v>-7.289536424428233</c:v>
                      </c:pt>
                      <c:pt idx="80">
                        <c:v>-1.5252434045076493</c:v>
                      </c:pt>
                      <c:pt idx="81">
                        <c:v>-9</c:v>
                      </c:pt>
                      <c:pt idx="82">
                        <c:v>-9</c:v>
                      </c:pt>
                      <c:pt idx="83">
                        <c:v>-8.8825799483712764</c:v>
                      </c:pt>
                      <c:pt idx="84">
                        <c:v>-9</c:v>
                      </c:pt>
                      <c:pt idx="85">
                        <c:v>-9</c:v>
                      </c:pt>
                      <c:pt idx="86">
                        <c:v>-9</c:v>
                      </c:pt>
                      <c:pt idx="87">
                        <c:v>-7.9329120100289598</c:v>
                      </c:pt>
                      <c:pt idx="88">
                        <c:v>-9</c:v>
                      </c:pt>
                      <c:pt idx="89">
                        <c:v>-6.6657851600647007</c:v>
                      </c:pt>
                      <c:pt idx="90">
                        <c:v>-4.6550785955786811</c:v>
                      </c:pt>
                      <c:pt idx="91">
                        <c:v>-7.0034128573536982</c:v>
                      </c:pt>
                      <c:pt idx="92">
                        <c:v>31.095734195709177</c:v>
                      </c:pt>
                      <c:pt idx="93">
                        <c:v>38.925759687423529</c:v>
                      </c:pt>
                      <c:pt idx="94">
                        <c:v>48.884142941236234</c:v>
                      </c:pt>
                      <c:pt idx="95">
                        <c:v>50</c:v>
                      </c:pt>
                      <c:pt idx="96">
                        <c:v>45.594700838625421</c:v>
                      </c:pt>
                      <c:pt idx="97">
                        <c:v>45.520774298012249</c:v>
                      </c:pt>
                      <c:pt idx="98">
                        <c:v>50</c:v>
                      </c:pt>
                      <c:pt idx="99">
                        <c:v>44.4768090251088</c:v>
                      </c:pt>
                      <c:pt idx="100">
                        <c:v>36.461718742698416</c:v>
                      </c:pt>
                      <c:pt idx="101">
                        <c:v>32.297758540958149</c:v>
                      </c:pt>
                      <c:pt idx="102">
                        <c:v>32.143698003739097</c:v>
                      </c:pt>
                      <c:pt idx="103">
                        <c:v>34.64315083429215</c:v>
                      </c:pt>
                      <c:pt idx="104">
                        <c:v>25.675043551113902</c:v>
                      </c:pt>
                      <c:pt idx="105">
                        <c:v>16.675043551113902</c:v>
                      </c:pt>
                      <c:pt idx="106">
                        <c:v>23.904012749579135</c:v>
                      </c:pt>
                      <c:pt idx="107">
                        <c:v>37.302302360918645</c:v>
                      </c:pt>
                      <c:pt idx="108">
                        <c:v>46.90620440283061</c:v>
                      </c:pt>
                      <c:pt idx="109">
                        <c:v>38.051441572962489</c:v>
                      </c:pt>
                      <c:pt idx="110">
                        <c:v>29.088392634244798</c:v>
                      </c:pt>
                      <c:pt idx="111">
                        <c:v>20.088392634244798</c:v>
                      </c:pt>
                      <c:pt idx="112">
                        <c:v>11.088392634244798</c:v>
                      </c:pt>
                      <c:pt idx="113">
                        <c:v>2.8955850306173545</c:v>
                      </c:pt>
                      <c:pt idx="114">
                        <c:v>-2.1573900786022087</c:v>
                      </c:pt>
                      <c:pt idx="115">
                        <c:v>-8.8074245015904307</c:v>
                      </c:pt>
                      <c:pt idx="116">
                        <c:v>-3.2123713320493774</c:v>
                      </c:pt>
                      <c:pt idx="117">
                        <c:v>29.15992034196843</c:v>
                      </c:pt>
                      <c:pt idx="118">
                        <c:v>37.644648571014258</c:v>
                      </c:pt>
                      <c:pt idx="119">
                        <c:v>30.933956800550071</c:v>
                      </c:pt>
                      <c:pt idx="120">
                        <c:v>22.443567155487685</c:v>
                      </c:pt>
                      <c:pt idx="121">
                        <c:v>50</c:v>
                      </c:pt>
                      <c:pt idx="122">
                        <c:v>50</c:v>
                      </c:pt>
                      <c:pt idx="123">
                        <c:v>50</c:v>
                      </c:pt>
                      <c:pt idx="124">
                        <c:v>46.049898398220535</c:v>
                      </c:pt>
                      <c:pt idx="125">
                        <c:v>43.966543742120251</c:v>
                      </c:pt>
                      <c:pt idx="126">
                        <c:v>50</c:v>
                      </c:pt>
                      <c:pt idx="127">
                        <c:v>50</c:v>
                      </c:pt>
                      <c:pt idx="128">
                        <c:v>50</c:v>
                      </c:pt>
                      <c:pt idx="129">
                        <c:v>50</c:v>
                      </c:pt>
                      <c:pt idx="130">
                        <c:v>45.899312534034244</c:v>
                      </c:pt>
                      <c:pt idx="131">
                        <c:v>37.01825756213627</c:v>
                      </c:pt>
                      <c:pt idx="132">
                        <c:v>30.349606784945333</c:v>
                      </c:pt>
                      <c:pt idx="133">
                        <c:v>50</c:v>
                      </c:pt>
                      <c:pt idx="134">
                        <c:v>46.21366445511579</c:v>
                      </c:pt>
                      <c:pt idx="135">
                        <c:v>37.267630511447784</c:v>
                      </c:pt>
                      <c:pt idx="136">
                        <c:v>29.256726415231817</c:v>
                      </c:pt>
                      <c:pt idx="137">
                        <c:v>20.65227142672985</c:v>
                      </c:pt>
                      <c:pt idx="138">
                        <c:v>11.92789626395329</c:v>
                      </c:pt>
                      <c:pt idx="139">
                        <c:v>3.9730045170895671</c:v>
                      </c:pt>
                      <c:pt idx="140">
                        <c:v>6.5447399051301058</c:v>
                      </c:pt>
                      <c:pt idx="141">
                        <c:v>44.578396373521457</c:v>
                      </c:pt>
                      <c:pt idx="142">
                        <c:v>48.356183300744661</c:v>
                      </c:pt>
                      <c:pt idx="143">
                        <c:v>50</c:v>
                      </c:pt>
                      <c:pt idx="144">
                        <c:v>50</c:v>
                      </c:pt>
                      <c:pt idx="145">
                        <c:v>50</c:v>
                      </c:pt>
                      <c:pt idx="146">
                        <c:v>50</c:v>
                      </c:pt>
                      <c:pt idx="147">
                        <c:v>46.363691623210904</c:v>
                      </c:pt>
                      <c:pt idx="148">
                        <c:v>50</c:v>
                      </c:pt>
                      <c:pt idx="149">
                        <c:v>41.076778804278</c:v>
                      </c:pt>
                      <c:pt idx="150">
                        <c:v>36.338714312231154</c:v>
                      </c:pt>
                      <c:pt idx="151">
                        <c:v>28.689681724896641</c:v>
                      </c:pt>
                      <c:pt idx="152">
                        <c:v>23.819114918401446</c:v>
                      </c:pt>
                      <c:pt idx="153">
                        <c:v>33.031581116607271</c:v>
                      </c:pt>
                      <c:pt idx="154">
                        <c:v>24.37734706486561</c:v>
                      </c:pt>
                      <c:pt idx="155">
                        <c:v>21.128188935769572</c:v>
                      </c:pt>
                      <c:pt idx="156">
                        <c:v>45.414224032414843</c:v>
                      </c:pt>
                      <c:pt idx="157">
                        <c:v>50</c:v>
                      </c:pt>
                      <c:pt idx="158">
                        <c:v>42.280308253020046</c:v>
                      </c:pt>
                      <c:pt idx="159">
                        <c:v>34.41556120060384</c:v>
                      </c:pt>
                      <c:pt idx="160">
                        <c:v>26.174401532635088</c:v>
                      </c:pt>
                      <c:pt idx="161">
                        <c:v>17.368662902954959</c:v>
                      </c:pt>
                      <c:pt idx="162">
                        <c:v>8.5908173006959192</c:v>
                      </c:pt>
                      <c:pt idx="163">
                        <c:v>-0.3809074166207651</c:v>
                      </c:pt>
                      <c:pt idx="164">
                        <c:v>-4.5499381881952381</c:v>
                      </c:pt>
                      <c:pt idx="165">
                        <c:v>-4.2211618378758429</c:v>
                      </c:pt>
                      <c:pt idx="166">
                        <c:v>5.1382477355002152</c:v>
                      </c:pt>
                      <c:pt idx="167">
                        <c:v>-1.7511845026911512</c:v>
                      </c:pt>
                      <c:pt idx="168">
                        <c:v>-7.1656177282333431</c:v>
                      </c:pt>
                      <c:pt idx="169">
                        <c:v>-3.6651175358891575</c:v>
                      </c:pt>
                      <c:pt idx="170">
                        <c:v>-7.673175617381931</c:v>
                      </c:pt>
                      <c:pt idx="171">
                        <c:v>-1.702378790974624</c:v>
                      </c:pt>
                      <c:pt idx="172">
                        <c:v>-3.9456865793466607</c:v>
                      </c:pt>
                      <c:pt idx="173">
                        <c:v>-5.0759823498129872</c:v>
                      </c:pt>
                      <c:pt idx="174">
                        <c:v>-7.0255045916140126</c:v>
                      </c:pt>
                      <c:pt idx="175">
                        <c:v>13.062787928581166</c:v>
                      </c:pt>
                      <c:pt idx="176">
                        <c:v>5.0596014071255198</c:v>
                      </c:pt>
                      <c:pt idx="177">
                        <c:v>10.37961935050766</c:v>
                      </c:pt>
                      <c:pt idx="178">
                        <c:v>13.366821937635343</c:v>
                      </c:pt>
                      <c:pt idx="179">
                        <c:v>7.4804697889832656</c:v>
                      </c:pt>
                      <c:pt idx="180">
                        <c:v>-1.1288398602606851</c:v>
                      </c:pt>
                      <c:pt idx="181">
                        <c:v>-0.12089767992496547</c:v>
                      </c:pt>
                      <c:pt idx="182">
                        <c:v>-6.4512682928144933</c:v>
                      </c:pt>
                      <c:pt idx="183">
                        <c:v>-5.7738831719756121</c:v>
                      </c:pt>
                      <c:pt idx="184">
                        <c:v>46.568472247123616</c:v>
                      </c:pt>
                      <c:pt idx="185">
                        <c:v>43.262800281643756</c:v>
                      </c:pt>
                      <c:pt idx="186">
                        <c:v>47.431232938170318</c:v>
                      </c:pt>
                      <c:pt idx="187">
                        <c:v>38.431232938170318</c:v>
                      </c:pt>
                      <c:pt idx="188">
                        <c:v>36.641770500540616</c:v>
                      </c:pt>
                      <c:pt idx="189">
                        <c:v>28.370630945339681</c:v>
                      </c:pt>
                      <c:pt idx="190">
                        <c:v>20.169446208625914</c:v>
                      </c:pt>
                      <c:pt idx="191">
                        <c:v>12.57354760453093</c:v>
                      </c:pt>
                      <c:pt idx="192">
                        <c:v>11.965736114233611</c:v>
                      </c:pt>
                      <c:pt idx="193">
                        <c:v>3.8184143929927323</c:v>
                      </c:pt>
                      <c:pt idx="194">
                        <c:v>10.357292249724104</c:v>
                      </c:pt>
                      <c:pt idx="195">
                        <c:v>6.0857464172689459</c:v>
                      </c:pt>
                      <c:pt idx="196">
                        <c:v>25.26983465217026</c:v>
                      </c:pt>
                      <c:pt idx="197">
                        <c:v>17.393076117932516</c:v>
                      </c:pt>
                      <c:pt idx="198">
                        <c:v>8.6489021624249389</c:v>
                      </c:pt>
                      <c:pt idx="199">
                        <c:v>-0.35109783757506108</c:v>
                      </c:pt>
                      <c:pt idx="200">
                        <c:v>-7.8738339328765869</c:v>
                      </c:pt>
                      <c:pt idx="201">
                        <c:v>-8.808759413268417</c:v>
                      </c:pt>
                      <c:pt idx="202">
                        <c:v>-7.7294500471651553</c:v>
                      </c:pt>
                      <c:pt idx="203">
                        <c:v>-8.7175549794919807</c:v>
                      </c:pt>
                      <c:pt idx="204">
                        <c:v>0.61988169550895122</c:v>
                      </c:pt>
                      <c:pt idx="205">
                        <c:v>-8.2014436191134212</c:v>
                      </c:pt>
                      <c:pt idx="206">
                        <c:v>-7.9609479995816947</c:v>
                      </c:pt>
                      <c:pt idx="207">
                        <c:v>-6.8412320320308329</c:v>
                      </c:pt>
                      <c:pt idx="208">
                        <c:v>-8.8149209661595531</c:v>
                      </c:pt>
                      <c:pt idx="209">
                        <c:v>-9</c:v>
                      </c:pt>
                      <c:pt idx="210">
                        <c:v>-9</c:v>
                      </c:pt>
                      <c:pt idx="211">
                        <c:v>-7.9490469820797447</c:v>
                      </c:pt>
                      <c:pt idx="212">
                        <c:v>-7.0791615253686953</c:v>
                      </c:pt>
                      <c:pt idx="213">
                        <c:v>-8.5265775221586235</c:v>
                      </c:pt>
                      <c:pt idx="214">
                        <c:v>-9</c:v>
                      </c:pt>
                      <c:pt idx="215">
                        <c:v>-9</c:v>
                      </c:pt>
                      <c:pt idx="216">
                        <c:v>-9</c:v>
                      </c:pt>
                      <c:pt idx="217">
                        <c:v>-9</c:v>
                      </c:pt>
                      <c:pt idx="218">
                        <c:v>-8.9184985132142902</c:v>
                      </c:pt>
                      <c:pt idx="219">
                        <c:v>-8.5106158314272768</c:v>
                      </c:pt>
                      <c:pt idx="220">
                        <c:v>-1.1828527504205759</c:v>
                      </c:pt>
                      <c:pt idx="221">
                        <c:v>-9</c:v>
                      </c:pt>
                      <c:pt idx="222">
                        <c:v>-9</c:v>
                      </c:pt>
                      <c:pt idx="223">
                        <c:v>-9</c:v>
                      </c:pt>
                      <c:pt idx="224">
                        <c:v>-9</c:v>
                      </c:pt>
                      <c:pt idx="225">
                        <c:v>-9</c:v>
                      </c:pt>
                      <c:pt idx="226">
                        <c:v>-3.0523253971338393</c:v>
                      </c:pt>
                      <c:pt idx="227">
                        <c:v>-9</c:v>
                      </c:pt>
                      <c:pt idx="228">
                        <c:v>-9</c:v>
                      </c:pt>
                      <c:pt idx="229">
                        <c:v>-9</c:v>
                      </c:pt>
                      <c:pt idx="230">
                        <c:v>-8.8422417617775508</c:v>
                      </c:pt>
                      <c:pt idx="231">
                        <c:v>-9</c:v>
                      </c:pt>
                      <c:pt idx="232">
                        <c:v>-5.2612293192744364</c:v>
                      </c:pt>
                      <c:pt idx="233">
                        <c:v>-3.798914760053167</c:v>
                      </c:pt>
                      <c:pt idx="234">
                        <c:v>-0.103298268914223</c:v>
                      </c:pt>
                      <c:pt idx="235">
                        <c:v>-8.7977226640842865</c:v>
                      </c:pt>
                      <c:pt idx="236">
                        <c:v>-9</c:v>
                      </c:pt>
                      <c:pt idx="237">
                        <c:v>-9</c:v>
                      </c:pt>
                      <c:pt idx="238">
                        <c:v>-9</c:v>
                      </c:pt>
                      <c:pt idx="239">
                        <c:v>-9</c:v>
                      </c:pt>
                      <c:pt idx="240">
                        <c:v>-9</c:v>
                      </c:pt>
                      <c:pt idx="241">
                        <c:v>-9</c:v>
                      </c:pt>
                      <c:pt idx="242">
                        <c:v>-8.4414494732022298</c:v>
                      </c:pt>
                      <c:pt idx="243">
                        <c:v>-6.9022880579531272</c:v>
                      </c:pt>
                      <c:pt idx="244">
                        <c:v>-8.7003571413829928</c:v>
                      </c:pt>
                      <c:pt idx="245">
                        <c:v>-4.635256665050985</c:v>
                      </c:pt>
                      <c:pt idx="246">
                        <c:v>-9</c:v>
                      </c:pt>
                      <c:pt idx="247">
                        <c:v>-5.0979625707864855</c:v>
                      </c:pt>
                      <c:pt idx="248">
                        <c:v>-8.4178712716698652</c:v>
                      </c:pt>
                      <c:pt idx="249">
                        <c:v>-9</c:v>
                      </c:pt>
                      <c:pt idx="250">
                        <c:v>-9</c:v>
                      </c:pt>
                      <c:pt idx="251">
                        <c:v>-8.3995494046434764</c:v>
                      </c:pt>
                      <c:pt idx="252">
                        <c:v>-7.7583327146619556</c:v>
                      </c:pt>
                      <c:pt idx="253">
                        <c:v>-8.6882559728622439</c:v>
                      </c:pt>
                      <c:pt idx="254">
                        <c:v>-9</c:v>
                      </c:pt>
                      <c:pt idx="255">
                        <c:v>-6.1268435427546581</c:v>
                      </c:pt>
                      <c:pt idx="256">
                        <c:v>-9</c:v>
                      </c:pt>
                      <c:pt idx="257">
                        <c:v>-8.8077954123727977</c:v>
                      </c:pt>
                      <c:pt idx="258">
                        <c:v>-9</c:v>
                      </c:pt>
                      <c:pt idx="259">
                        <c:v>-9</c:v>
                      </c:pt>
                      <c:pt idx="260">
                        <c:v>-8.6588622969388975</c:v>
                      </c:pt>
                      <c:pt idx="261">
                        <c:v>-7.2554662911594026</c:v>
                      </c:pt>
                      <c:pt idx="262">
                        <c:v>-8.7010640242695807</c:v>
                      </c:pt>
                      <c:pt idx="263">
                        <c:v>-6.3273331359028848</c:v>
                      </c:pt>
                      <c:pt idx="264">
                        <c:v>-9</c:v>
                      </c:pt>
                      <c:pt idx="265">
                        <c:v>-9</c:v>
                      </c:pt>
                      <c:pt idx="266">
                        <c:v>-8.6625552668049952</c:v>
                      </c:pt>
                      <c:pt idx="267">
                        <c:v>50</c:v>
                      </c:pt>
                      <c:pt idx="268">
                        <c:v>49.647982237935054</c:v>
                      </c:pt>
                      <c:pt idx="269">
                        <c:v>40.647982237935054</c:v>
                      </c:pt>
                      <c:pt idx="270">
                        <c:v>31.647982237935054</c:v>
                      </c:pt>
                      <c:pt idx="271">
                        <c:v>23.489649668931946</c:v>
                      </c:pt>
                      <c:pt idx="272">
                        <c:v>15.976267346739744</c:v>
                      </c:pt>
                      <c:pt idx="273">
                        <c:v>8.1346927876025177</c:v>
                      </c:pt>
                      <c:pt idx="274">
                        <c:v>-0.28208554089072102</c:v>
                      </c:pt>
                      <c:pt idx="275">
                        <c:v>-9</c:v>
                      </c:pt>
                      <c:pt idx="276">
                        <c:v>-9</c:v>
                      </c:pt>
                      <c:pt idx="277">
                        <c:v>-9</c:v>
                      </c:pt>
                      <c:pt idx="278">
                        <c:v>-9</c:v>
                      </c:pt>
                      <c:pt idx="279">
                        <c:v>-9</c:v>
                      </c:pt>
                      <c:pt idx="280">
                        <c:v>-6.4457792893052108</c:v>
                      </c:pt>
                      <c:pt idx="281">
                        <c:v>6.8288085293769605</c:v>
                      </c:pt>
                      <c:pt idx="282">
                        <c:v>-2.1711914706230395</c:v>
                      </c:pt>
                      <c:pt idx="283">
                        <c:v>-9</c:v>
                      </c:pt>
                      <c:pt idx="284">
                        <c:v>-9</c:v>
                      </c:pt>
                      <c:pt idx="285">
                        <c:v>-8.9453750359034174</c:v>
                      </c:pt>
                      <c:pt idx="286">
                        <c:v>-8.3935867924243226</c:v>
                      </c:pt>
                      <c:pt idx="287">
                        <c:v>-9</c:v>
                      </c:pt>
                      <c:pt idx="288">
                        <c:v>-9</c:v>
                      </c:pt>
                      <c:pt idx="289">
                        <c:v>-7.6522718788683424</c:v>
                      </c:pt>
                      <c:pt idx="290">
                        <c:v>-8.8580856555048371</c:v>
                      </c:pt>
                      <c:pt idx="291">
                        <c:v>-8.9476361251389616</c:v>
                      </c:pt>
                      <c:pt idx="292">
                        <c:v>-9</c:v>
                      </c:pt>
                      <c:pt idx="293">
                        <c:v>-9</c:v>
                      </c:pt>
                      <c:pt idx="294">
                        <c:v>-9</c:v>
                      </c:pt>
                      <c:pt idx="295">
                        <c:v>-8.9536300096940256</c:v>
                      </c:pt>
                      <c:pt idx="296">
                        <c:v>-9</c:v>
                      </c:pt>
                      <c:pt idx="297">
                        <c:v>-9</c:v>
                      </c:pt>
                      <c:pt idx="298">
                        <c:v>-4.9341706931591078</c:v>
                      </c:pt>
                      <c:pt idx="299">
                        <c:v>-9</c:v>
                      </c:pt>
                      <c:pt idx="300">
                        <c:v>-8.8156377940624964</c:v>
                      </c:pt>
                      <c:pt idx="301">
                        <c:v>40.985337967872546</c:v>
                      </c:pt>
                      <c:pt idx="302">
                        <c:v>37.277384482920091</c:v>
                      </c:pt>
                      <c:pt idx="303">
                        <c:v>28.675155241526582</c:v>
                      </c:pt>
                      <c:pt idx="304">
                        <c:v>19.675155241526582</c:v>
                      </c:pt>
                      <c:pt idx="305">
                        <c:v>11.666567345671274</c:v>
                      </c:pt>
                      <c:pt idx="306">
                        <c:v>2.6665673456712735</c:v>
                      </c:pt>
                      <c:pt idx="307">
                        <c:v>-6.3334326543287265</c:v>
                      </c:pt>
                      <c:pt idx="308">
                        <c:v>-9</c:v>
                      </c:pt>
                      <c:pt idx="309">
                        <c:v>-9</c:v>
                      </c:pt>
                      <c:pt idx="310">
                        <c:v>-9</c:v>
                      </c:pt>
                      <c:pt idx="311">
                        <c:v>-7.4138227432966257</c:v>
                      </c:pt>
                      <c:pt idx="312">
                        <c:v>-9</c:v>
                      </c:pt>
                      <c:pt idx="313">
                        <c:v>-6.0304947718978035</c:v>
                      </c:pt>
                      <c:pt idx="314">
                        <c:v>-9</c:v>
                      </c:pt>
                      <c:pt idx="315">
                        <c:v>-9</c:v>
                      </c:pt>
                      <c:pt idx="316">
                        <c:v>-9</c:v>
                      </c:pt>
                      <c:pt idx="317">
                        <c:v>-9</c:v>
                      </c:pt>
                      <c:pt idx="318">
                        <c:v>-9</c:v>
                      </c:pt>
                      <c:pt idx="319">
                        <c:v>-8.9640502182953057</c:v>
                      </c:pt>
                      <c:pt idx="320">
                        <c:v>10.30893971443167</c:v>
                      </c:pt>
                      <c:pt idx="321">
                        <c:v>11.072292371392148</c:v>
                      </c:pt>
                      <c:pt idx="322">
                        <c:v>2.0722923713921482</c:v>
                      </c:pt>
                      <c:pt idx="323">
                        <c:v>4.5289499205349788</c:v>
                      </c:pt>
                      <c:pt idx="324">
                        <c:v>7.9193755155800609</c:v>
                      </c:pt>
                      <c:pt idx="325">
                        <c:v>9.9400280553101226</c:v>
                      </c:pt>
                      <c:pt idx="326">
                        <c:v>1.7289116967468185</c:v>
                      </c:pt>
                      <c:pt idx="327">
                        <c:v>-4.8725717713685128</c:v>
                      </c:pt>
                      <c:pt idx="328">
                        <c:v>6.8399940705298565</c:v>
                      </c:pt>
                      <c:pt idx="329">
                        <c:v>-2.1600059294701435</c:v>
                      </c:pt>
                      <c:pt idx="330">
                        <c:v>-7.8498743107169879</c:v>
                      </c:pt>
                      <c:pt idx="331">
                        <c:v>-9</c:v>
                      </c:pt>
                      <c:pt idx="332">
                        <c:v>-2.9195513194799503</c:v>
                      </c:pt>
                      <c:pt idx="333">
                        <c:v>-6.8623822778463408</c:v>
                      </c:pt>
                      <c:pt idx="334">
                        <c:v>-9</c:v>
                      </c:pt>
                      <c:pt idx="335">
                        <c:v>-8.8954030080791568</c:v>
                      </c:pt>
                      <c:pt idx="336">
                        <c:v>-3.4386597096920077</c:v>
                      </c:pt>
                      <c:pt idx="337">
                        <c:v>32.244506313800791</c:v>
                      </c:pt>
                      <c:pt idx="338">
                        <c:v>42.401595593690743</c:v>
                      </c:pt>
                      <c:pt idx="339">
                        <c:v>34.447164908274878</c:v>
                      </c:pt>
                      <c:pt idx="340">
                        <c:v>29.853529649600254</c:v>
                      </c:pt>
                      <c:pt idx="341">
                        <c:v>21.16559609295787</c:v>
                      </c:pt>
                      <c:pt idx="342">
                        <c:v>12.675988775733723</c:v>
                      </c:pt>
                      <c:pt idx="343">
                        <c:v>40.886953317168924</c:v>
                      </c:pt>
                      <c:pt idx="344">
                        <c:v>32.072707805223587</c:v>
                      </c:pt>
                      <c:pt idx="345">
                        <c:v>32.794462617225754</c:v>
                      </c:pt>
                      <c:pt idx="346">
                        <c:v>26.355831474847896</c:v>
                      </c:pt>
                      <c:pt idx="347">
                        <c:v>17.355831474847896</c:v>
                      </c:pt>
                      <c:pt idx="348">
                        <c:v>9.4995900136602955</c:v>
                      </c:pt>
                      <c:pt idx="349">
                        <c:v>0.49959001366029554</c:v>
                      </c:pt>
                      <c:pt idx="350">
                        <c:v>-7.8363713195176903</c:v>
                      </c:pt>
                      <c:pt idx="351">
                        <c:v>47.045783972740089</c:v>
                      </c:pt>
                      <c:pt idx="352">
                        <c:v>50</c:v>
                      </c:pt>
                      <c:pt idx="353">
                        <c:v>41.041072756163778</c:v>
                      </c:pt>
                      <c:pt idx="354">
                        <c:v>34.757476712875061</c:v>
                      </c:pt>
                      <c:pt idx="355">
                        <c:v>26.423651803210369</c:v>
                      </c:pt>
                      <c:pt idx="356">
                        <c:v>17.547524022087444</c:v>
                      </c:pt>
                      <c:pt idx="357">
                        <c:v>22.819094525799102</c:v>
                      </c:pt>
                      <c:pt idx="358">
                        <c:v>15.161985213458484</c:v>
                      </c:pt>
                      <c:pt idx="359">
                        <c:v>12.527035813033521</c:v>
                      </c:pt>
                      <c:pt idx="360">
                        <c:v>17.60465388745061</c:v>
                      </c:pt>
                      <c:pt idx="361">
                        <c:v>31.292724411189436</c:v>
                      </c:pt>
                      <c:pt idx="362">
                        <c:v>50</c:v>
                      </c:pt>
                      <c:pt idx="363">
                        <c:v>49.394252877235402</c:v>
                      </c:pt>
                      <c:pt idx="364">
                        <c:v>50</c:v>
                      </c:pt>
                      <c:pt idx="365">
                        <c:v>42.281786247864368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75E6-43D4-B236-93EF1B7B695B}"/>
                  </c:ext>
                </c:extLst>
              </c15:ser>
            </c15:filteredLineSeries>
          </c:ext>
        </c:extLst>
      </c:lineChart>
      <c:dateAx>
        <c:axId val="1741127199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1127679"/>
        <c:crosses val="autoZero"/>
        <c:auto val="1"/>
        <c:lblOffset val="100"/>
        <c:baseTimeUnit val="days"/>
      </c:dateAx>
      <c:valAx>
        <c:axId val="1741127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1127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2025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Graphs!$A$1:$A$367</c:f>
              <c:strCache>
                <c:ptCount val="367"/>
                <c:pt idx="0">
                  <c:v>Date</c:v>
                </c:pt>
                <c:pt idx="1">
                  <c:v>1-Jan</c:v>
                </c:pt>
                <c:pt idx="2">
                  <c:v>2-Jan</c:v>
                </c:pt>
                <c:pt idx="3">
                  <c:v>3-Jan</c:v>
                </c:pt>
                <c:pt idx="4">
                  <c:v>4-Jan</c:v>
                </c:pt>
                <c:pt idx="5">
                  <c:v>5-Jan</c:v>
                </c:pt>
                <c:pt idx="6">
                  <c:v>6-Jan</c:v>
                </c:pt>
                <c:pt idx="7">
                  <c:v>7-Jan</c:v>
                </c:pt>
                <c:pt idx="8">
                  <c:v>8-Jan</c:v>
                </c:pt>
                <c:pt idx="9">
                  <c:v>9-Jan</c:v>
                </c:pt>
                <c:pt idx="10">
                  <c:v>10-Jan</c:v>
                </c:pt>
                <c:pt idx="11">
                  <c:v>11-Jan</c:v>
                </c:pt>
                <c:pt idx="12">
                  <c:v>12-Jan</c:v>
                </c:pt>
                <c:pt idx="13">
                  <c:v>13-Jan</c:v>
                </c:pt>
                <c:pt idx="14">
                  <c:v>14-Jan</c:v>
                </c:pt>
                <c:pt idx="15">
                  <c:v>15-Jan</c:v>
                </c:pt>
                <c:pt idx="16">
                  <c:v>16-Jan</c:v>
                </c:pt>
                <c:pt idx="17">
                  <c:v>17-Jan</c:v>
                </c:pt>
                <c:pt idx="18">
                  <c:v>18-Jan</c:v>
                </c:pt>
                <c:pt idx="19">
                  <c:v>19-Jan</c:v>
                </c:pt>
                <c:pt idx="20">
                  <c:v>20-Jan</c:v>
                </c:pt>
                <c:pt idx="21">
                  <c:v>21-Jan</c:v>
                </c:pt>
                <c:pt idx="22">
                  <c:v>22-Jan</c:v>
                </c:pt>
                <c:pt idx="23">
                  <c:v>23-Jan</c:v>
                </c:pt>
                <c:pt idx="24">
                  <c:v>24-Jan</c:v>
                </c:pt>
                <c:pt idx="25">
                  <c:v>25-Jan</c:v>
                </c:pt>
                <c:pt idx="26">
                  <c:v>26-Jan</c:v>
                </c:pt>
                <c:pt idx="27">
                  <c:v>27-Jan</c:v>
                </c:pt>
                <c:pt idx="28">
                  <c:v>28-Jan</c:v>
                </c:pt>
                <c:pt idx="29">
                  <c:v>29-Jan</c:v>
                </c:pt>
                <c:pt idx="30">
                  <c:v>30-Jan</c:v>
                </c:pt>
                <c:pt idx="31">
                  <c:v>31-Jan</c:v>
                </c:pt>
                <c:pt idx="32">
                  <c:v>1-Feb</c:v>
                </c:pt>
                <c:pt idx="33">
                  <c:v>2-Feb</c:v>
                </c:pt>
                <c:pt idx="34">
                  <c:v>3-Feb</c:v>
                </c:pt>
                <c:pt idx="35">
                  <c:v>4-Feb</c:v>
                </c:pt>
                <c:pt idx="36">
                  <c:v>5-Feb</c:v>
                </c:pt>
                <c:pt idx="37">
                  <c:v>6-Feb</c:v>
                </c:pt>
                <c:pt idx="38">
                  <c:v>7-Feb</c:v>
                </c:pt>
                <c:pt idx="39">
                  <c:v>8-Feb</c:v>
                </c:pt>
                <c:pt idx="40">
                  <c:v>9-Feb</c:v>
                </c:pt>
                <c:pt idx="41">
                  <c:v>10-Feb</c:v>
                </c:pt>
                <c:pt idx="42">
                  <c:v>11-Feb</c:v>
                </c:pt>
                <c:pt idx="43">
                  <c:v>12-Feb</c:v>
                </c:pt>
                <c:pt idx="44">
                  <c:v>13-Feb</c:v>
                </c:pt>
                <c:pt idx="45">
                  <c:v>14-Feb</c:v>
                </c:pt>
                <c:pt idx="46">
                  <c:v>15-Feb</c:v>
                </c:pt>
                <c:pt idx="47">
                  <c:v>16-Feb</c:v>
                </c:pt>
                <c:pt idx="48">
                  <c:v>17-Feb</c:v>
                </c:pt>
                <c:pt idx="49">
                  <c:v>18-Feb</c:v>
                </c:pt>
                <c:pt idx="50">
                  <c:v>19-Feb</c:v>
                </c:pt>
                <c:pt idx="51">
                  <c:v>20-Feb</c:v>
                </c:pt>
                <c:pt idx="52">
                  <c:v>21-Feb</c:v>
                </c:pt>
                <c:pt idx="53">
                  <c:v>22-Feb</c:v>
                </c:pt>
                <c:pt idx="54">
                  <c:v>23-Feb</c:v>
                </c:pt>
                <c:pt idx="55">
                  <c:v>24-Feb</c:v>
                </c:pt>
                <c:pt idx="56">
                  <c:v>25-Feb</c:v>
                </c:pt>
                <c:pt idx="57">
                  <c:v>26-Feb</c:v>
                </c:pt>
                <c:pt idx="58">
                  <c:v>27-Feb</c:v>
                </c:pt>
                <c:pt idx="59">
                  <c:v>28-Feb</c:v>
                </c:pt>
                <c:pt idx="60">
                  <c:v>29-Feb</c:v>
                </c:pt>
                <c:pt idx="61">
                  <c:v>1-Mar</c:v>
                </c:pt>
                <c:pt idx="62">
                  <c:v>2-Mar</c:v>
                </c:pt>
                <c:pt idx="63">
                  <c:v>3-Mar</c:v>
                </c:pt>
                <c:pt idx="64">
                  <c:v>4-Mar</c:v>
                </c:pt>
                <c:pt idx="65">
                  <c:v>5-Mar</c:v>
                </c:pt>
                <c:pt idx="66">
                  <c:v>6-Mar</c:v>
                </c:pt>
                <c:pt idx="67">
                  <c:v>7-Mar</c:v>
                </c:pt>
                <c:pt idx="68">
                  <c:v>8-Mar</c:v>
                </c:pt>
                <c:pt idx="69">
                  <c:v>9-Mar</c:v>
                </c:pt>
                <c:pt idx="70">
                  <c:v>10-Mar</c:v>
                </c:pt>
                <c:pt idx="71">
                  <c:v>11-Mar</c:v>
                </c:pt>
                <c:pt idx="72">
                  <c:v>12-Mar</c:v>
                </c:pt>
                <c:pt idx="73">
                  <c:v>13-Mar</c:v>
                </c:pt>
                <c:pt idx="74">
                  <c:v>14-Mar</c:v>
                </c:pt>
                <c:pt idx="75">
                  <c:v>15-Mar</c:v>
                </c:pt>
                <c:pt idx="76">
                  <c:v>16-Mar</c:v>
                </c:pt>
                <c:pt idx="77">
                  <c:v>17-Mar</c:v>
                </c:pt>
                <c:pt idx="78">
                  <c:v>18-Mar</c:v>
                </c:pt>
                <c:pt idx="79">
                  <c:v>19-Mar</c:v>
                </c:pt>
                <c:pt idx="80">
                  <c:v>20-Mar</c:v>
                </c:pt>
                <c:pt idx="81">
                  <c:v>21-Mar</c:v>
                </c:pt>
                <c:pt idx="82">
                  <c:v>22-Mar</c:v>
                </c:pt>
                <c:pt idx="83">
                  <c:v>23-Mar</c:v>
                </c:pt>
                <c:pt idx="84">
                  <c:v>24-Mar</c:v>
                </c:pt>
                <c:pt idx="85">
                  <c:v>25-Mar</c:v>
                </c:pt>
                <c:pt idx="86">
                  <c:v>26-Mar</c:v>
                </c:pt>
                <c:pt idx="87">
                  <c:v>27-Mar</c:v>
                </c:pt>
                <c:pt idx="88">
                  <c:v>28-Mar</c:v>
                </c:pt>
                <c:pt idx="89">
                  <c:v>29-Mar</c:v>
                </c:pt>
                <c:pt idx="90">
                  <c:v>30-Mar</c:v>
                </c:pt>
                <c:pt idx="91">
                  <c:v>31-Mar</c:v>
                </c:pt>
                <c:pt idx="92">
                  <c:v>1-Apr</c:v>
                </c:pt>
                <c:pt idx="93">
                  <c:v>2-Apr</c:v>
                </c:pt>
                <c:pt idx="94">
                  <c:v>3-Apr</c:v>
                </c:pt>
                <c:pt idx="95">
                  <c:v>4-Apr</c:v>
                </c:pt>
                <c:pt idx="96">
                  <c:v>5-Apr</c:v>
                </c:pt>
                <c:pt idx="97">
                  <c:v>6-Apr</c:v>
                </c:pt>
                <c:pt idx="98">
                  <c:v>7-Apr</c:v>
                </c:pt>
                <c:pt idx="99">
                  <c:v>8-Apr</c:v>
                </c:pt>
                <c:pt idx="100">
                  <c:v>9-Apr</c:v>
                </c:pt>
                <c:pt idx="101">
                  <c:v>10-Apr</c:v>
                </c:pt>
                <c:pt idx="102">
                  <c:v>11-Apr</c:v>
                </c:pt>
                <c:pt idx="103">
                  <c:v>12-Apr</c:v>
                </c:pt>
                <c:pt idx="104">
                  <c:v>13-Apr</c:v>
                </c:pt>
                <c:pt idx="105">
                  <c:v>14-Apr</c:v>
                </c:pt>
                <c:pt idx="106">
                  <c:v>15-Apr</c:v>
                </c:pt>
                <c:pt idx="107">
                  <c:v>16-Apr</c:v>
                </c:pt>
                <c:pt idx="108">
                  <c:v>17-Apr</c:v>
                </c:pt>
                <c:pt idx="109">
                  <c:v>18-Apr</c:v>
                </c:pt>
                <c:pt idx="110">
                  <c:v>19-Apr</c:v>
                </c:pt>
                <c:pt idx="111">
                  <c:v>20-Apr</c:v>
                </c:pt>
                <c:pt idx="112">
                  <c:v>21-Apr</c:v>
                </c:pt>
                <c:pt idx="113">
                  <c:v>22-Apr</c:v>
                </c:pt>
                <c:pt idx="114">
                  <c:v>23-Apr</c:v>
                </c:pt>
                <c:pt idx="115">
                  <c:v>24-Apr</c:v>
                </c:pt>
                <c:pt idx="116">
                  <c:v>25-Apr</c:v>
                </c:pt>
                <c:pt idx="117">
                  <c:v>26-Apr</c:v>
                </c:pt>
                <c:pt idx="118">
                  <c:v>27-Apr</c:v>
                </c:pt>
                <c:pt idx="119">
                  <c:v>28-Apr</c:v>
                </c:pt>
                <c:pt idx="120">
                  <c:v>29-Apr</c:v>
                </c:pt>
                <c:pt idx="121">
                  <c:v>30-Apr</c:v>
                </c:pt>
                <c:pt idx="122">
                  <c:v>1-May</c:v>
                </c:pt>
                <c:pt idx="123">
                  <c:v>2-May</c:v>
                </c:pt>
                <c:pt idx="124">
                  <c:v>3-May</c:v>
                </c:pt>
                <c:pt idx="125">
                  <c:v>4-May</c:v>
                </c:pt>
                <c:pt idx="126">
                  <c:v>5-May</c:v>
                </c:pt>
                <c:pt idx="127">
                  <c:v>6-May</c:v>
                </c:pt>
                <c:pt idx="128">
                  <c:v>7-May</c:v>
                </c:pt>
                <c:pt idx="129">
                  <c:v>8-May</c:v>
                </c:pt>
                <c:pt idx="130">
                  <c:v>9-May</c:v>
                </c:pt>
                <c:pt idx="131">
                  <c:v>10-May</c:v>
                </c:pt>
                <c:pt idx="132">
                  <c:v>11-May</c:v>
                </c:pt>
                <c:pt idx="133">
                  <c:v>12-May</c:v>
                </c:pt>
                <c:pt idx="134">
                  <c:v>13-May</c:v>
                </c:pt>
                <c:pt idx="135">
                  <c:v>14-May</c:v>
                </c:pt>
                <c:pt idx="136">
                  <c:v>15-May</c:v>
                </c:pt>
                <c:pt idx="137">
                  <c:v>16-May</c:v>
                </c:pt>
                <c:pt idx="138">
                  <c:v>17-May</c:v>
                </c:pt>
                <c:pt idx="139">
                  <c:v>18-May</c:v>
                </c:pt>
                <c:pt idx="140">
                  <c:v>19-May</c:v>
                </c:pt>
                <c:pt idx="141">
                  <c:v>20-May</c:v>
                </c:pt>
                <c:pt idx="142">
                  <c:v>21-May</c:v>
                </c:pt>
                <c:pt idx="143">
                  <c:v>22-May</c:v>
                </c:pt>
                <c:pt idx="144">
                  <c:v>23-May</c:v>
                </c:pt>
                <c:pt idx="145">
                  <c:v>24-May</c:v>
                </c:pt>
                <c:pt idx="146">
                  <c:v>25-May</c:v>
                </c:pt>
                <c:pt idx="147">
                  <c:v>26-May</c:v>
                </c:pt>
                <c:pt idx="148">
                  <c:v>27-May</c:v>
                </c:pt>
                <c:pt idx="149">
                  <c:v>28-May</c:v>
                </c:pt>
                <c:pt idx="150">
                  <c:v>29-May</c:v>
                </c:pt>
                <c:pt idx="151">
                  <c:v>30-May</c:v>
                </c:pt>
                <c:pt idx="152">
                  <c:v>31-May</c:v>
                </c:pt>
                <c:pt idx="153">
                  <c:v>1-Jun</c:v>
                </c:pt>
                <c:pt idx="154">
                  <c:v>2-Jun</c:v>
                </c:pt>
                <c:pt idx="155">
                  <c:v>3-Jun</c:v>
                </c:pt>
                <c:pt idx="156">
                  <c:v>4-Jun</c:v>
                </c:pt>
                <c:pt idx="157">
                  <c:v>5-Jun</c:v>
                </c:pt>
                <c:pt idx="158">
                  <c:v>6-Jun</c:v>
                </c:pt>
                <c:pt idx="159">
                  <c:v>7-Jun</c:v>
                </c:pt>
                <c:pt idx="160">
                  <c:v>8-Jun</c:v>
                </c:pt>
                <c:pt idx="161">
                  <c:v>9-Jun</c:v>
                </c:pt>
                <c:pt idx="162">
                  <c:v>10-Jun</c:v>
                </c:pt>
                <c:pt idx="163">
                  <c:v>11-Jun</c:v>
                </c:pt>
                <c:pt idx="164">
                  <c:v>12-Jun</c:v>
                </c:pt>
                <c:pt idx="165">
                  <c:v>13-Jun</c:v>
                </c:pt>
                <c:pt idx="166">
                  <c:v>14-Jun</c:v>
                </c:pt>
                <c:pt idx="167">
                  <c:v>15-Jun</c:v>
                </c:pt>
                <c:pt idx="168">
                  <c:v>16-Jun</c:v>
                </c:pt>
                <c:pt idx="169">
                  <c:v>17-Jun</c:v>
                </c:pt>
                <c:pt idx="170">
                  <c:v>18-Jun</c:v>
                </c:pt>
                <c:pt idx="171">
                  <c:v>19-Jun</c:v>
                </c:pt>
                <c:pt idx="172">
                  <c:v>20-Jun</c:v>
                </c:pt>
                <c:pt idx="173">
                  <c:v>21-Jun</c:v>
                </c:pt>
                <c:pt idx="174">
                  <c:v>22-Jun</c:v>
                </c:pt>
                <c:pt idx="175">
                  <c:v>23-Jun</c:v>
                </c:pt>
                <c:pt idx="176">
                  <c:v>24-Jun</c:v>
                </c:pt>
                <c:pt idx="177">
                  <c:v>25-Jun</c:v>
                </c:pt>
                <c:pt idx="178">
                  <c:v>26-Jun</c:v>
                </c:pt>
                <c:pt idx="179">
                  <c:v>27-Jun</c:v>
                </c:pt>
                <c:pt idx="180">
                  <c:v>28-Jun</c:v>
                </c:pt>
                <c:pt idx="181">
                  <c:v>29-Jun</c:v>
                </c:pt>
                <c:pt idx="182">
                  <c:v>30-Jun</c:v>
                </c:pt>
                <c:pt idx="183">
                  <c:v>1-Jul</c:v>
                </c:pt>
                <c:pt idx="184">
                  <c:v>2-Jul</c:v>
                </c:pt>
                <c:pt idx="185">
                  <c:v>3-Jul</c:v>
                </c:pt>
                <c:pt idx="186">
                  <c:v>4-Jul</c:v>
                </c:pt>
                <c:pt idx="187">
                  <c:v>5-Jul</c:v>
                </c:pt>
                <c:pt idx="188">
                  <c:v>6-Jul</c:v>
                </c:pt>
                <c:pt idx="189">
                  <c:v>7-Jul</c:v>
                </c:pt>
                <c:pt idx="190">
                  <c:v>8-Jul</c:v>
                </c:pt>
                <c:pt idx="191">
                  <c:v>9-Jul</c:v>
                </c:pt>
                <c:pt idx="192">
                  <c:v>10-Jul</c:v>
                </c:pt>
                <c:pt idx="193">
                  <c:v>11-Jul</c:v>
                </c:pt>
                <c:pt idx="194">
                  <c:v>12-Jul</c:v>
                </c:pt>
                <c:pt idx="195">
                  <c:v>13-Jul</c:v>
                </c:pt>
                <c:pt idx="196">
                  <c:v>14-Jul</c:v>
                </c:pt>
                <c:pt idx="197">
                  <c:v>15-Jul</c:v>
                </c:pt>
                <c:pt idx="198">
                  <c:v>16-Jul</c:v>
                </c:pt>
                <c:pt idx="199">
                  <c:v>17-Jul</c:v>
                </c:pt>
                <c:pt idx="200">
                  <c:v>18-Jul</c:v>
                </c:pt>
                <c:pt idx="201">
                  <c:v>19-Jul</c:v>
                </c:pt>
                <c:pt idx="202">
                  <c:v>20-Jul</c:v>
                </c:pt>
                <c:pt idx="203">
                  <c:v>21-Jul</c:v>
                </c:pt>
                <c:pt idx="204">
                  <c:v>22-Jul</c:v>
                </c:pt>
                <c:pt idx="205">
                  <c:v>23-Jul</c:v>
                </c:pt>
                <c:pt idx="206">
                  <c:v>24-Jul</c:v>
                </c:pt>
                <c:pt idx="207">
                  <c:v>25-Jul</c:v>
                </c:pt>
                <c:pt idx="208">
                  <c:v>26-Jul</c:v>
                </c:pt>
                <c:pt idx="209">
                  <c:v>27-Jul</c:v>
                </c:pt>
                <c:pt idx="210">
                  <c:v>28-Jul</c:v>
                </c:pt>
                <c:pt idx="211">
                  <c:v>29-Jul</c:v>
                </c:pt>
                <c:pt idx="212">
                  <c:v>30-Jul</c:v>
                </c:pt>
                <c:pt idx="213">
                  <c:v>31-Jul</c:v>
                </c:pt>
                <c:pt idx="214">
                  <c:v>1-Aug</c:v>
                </c:pt>
                <c:pt idx="215">
                  <c:v>2-Aug</c:v>
                </c:pt>
                <c:pt idx="216">
                  <c:v>3-Aug</c:v>
                </c:pt>
                <c:pt idx="217">
                  <c:v>4-Aug</c:v>
                </c:pt>
                <c:pt idx="218">
                  <c:v>5-Aug</c:v>
                </c:pt>
                <c:pt idx="219">
                  <c:v>6-Aug</c:v>
                </c:pt>
                <c:pt idx="220">
                  <c:v>7-Aug</c:v>
                </c:pt>
                <c:pt idx="221">
                  <c:v>8-Aug</c:v>
                </c:pt>
                <c:pt idx="222">
                  <c:v>9-Aug</c:v>
                </c:pt>
                <c:pt idx="223">
                  <c:v>10-Aug</c:v>
                </c:pt>
                <c:pt idx="224">
                  <c:v>11-Aug</c:v>
                </c:pt>
                <c:pt idx="225">
                  <c:v>12-Aug</c:v>
                </c:pt>
                <c:pt idx="226">
                  <c:v>13-Aug</c:v>
                </c:pt>
                <c:pt idx="227">
                  <c:v>14-Aug</c:v>
                </c:pt>
                <c:pt idx="228">
                  <c:v>15-Aug</c:v>
                </c:pt>
                <c:pt idx="229">
                  <c:v>16-Aug</c:v>
                </c:pt>
                <c:pt idx="230">
                  <c:v>17-Aug</c:v>
                </c:pt>
                <c:pt idx="231">
                  <c:v>18-Aug</c:v>
                </c:pt>
                <c:pt idx="232">
                  <c:v>19-Aug</c:v>
                </c:pt>
                <c:pt idx="233">
                  <c:v>20-Aug</c:v>
                </c:pt>
                <c:pt idx="234">
                  <c:v>21-Aug</c:v>
                </c:pt>
                <c:pt idx="235">
                  <c:v>22-Aug</c:v>
                </c:pt>
                <c:pt idx="236">
                  <c:v>23-Aug</c:v>
                </c:pt>
                <c:pt idx="237">
                  <c:v>24-Aug</c:v>
                </c:pt>
                <c:pt idx="238">
                  <c:v>25-Aug</c:v>
                </c:pt>
                <c:pt idx="239">
                  <c:v>26-Aug</c:v>
                </c:pt>
                <c:pt idx="240">
                  <c:v>27-Aug</c:v>
                </c:pt>
                <c:pt idx="241">
                  <c:v>28-Aug</c:v>
                </c:pt>
                <c:pt idx="242">
                  <c:v>29-Aug</c:v>
                </c:pt>
                <c:pt idx="243">
                  <c:v>30-Aug</c:v>
                </c:pt>
                <c:pt idx="244">
                  <c:v>31-Aug</c:v>
                </c:pt>
                <c:pt idx="245">
                  <c:v>1-Sep</c:v>
                </c:pt>
                <c:pt idx="246">
                  <c:v>2-Sep</c:v>
                </c:pt>
                <c:pt idx="247">
                  <c:v>3-Sep</c:v>
                </c:pt>
                <c:pt idx="248">
                  <c:v>4-Sep</c:v>
                </c:pt>
                <c:pt idx="249">
                  <c:v>5-Sep</c:v>
                </c:pt>
                <c:pt idx="250">
                  <c:v>6-Sep</c:v>
                </c:pt>
                <c:pt idx="251">
                  <c:v>7-Sep</c:v>
                </c:pt>
                <c:pt idx="252">
                  <c:v>8-Sep</c:v>
                </c:pt>
                <c:pt idx="253">
                  <c:v>9-Sep</c:v>
                </c:pt>
                <c:pt idx="254">
                  <c:v>10-Sep</c:v>
                </c:pt>
                <c:pt idx="255">
                  <c:v>11-Sep</c:v>
                </c:pt>
                <c:pt idx="256">
                  <c:v>12-Sep</c:v>
                </c:pt>
                <c:pt idx="257">
                  <c:v>13-Sep</c:v>
                </c:pt>
                <c:pt idx="258">
                  <c:v>14-Sep</c:v>
                </c:pt>
                <c:pt idx="259">
                  <c:v>15-Sep</c:v>
                </c:pt>
                <c:pt idx="260">
                  <c:v>16-Sep</c:v>
                </c:pt>
                <c:pt idx="261">
                  <c:v>17-Sep</c:v>
                </c:pt>
                <c:pt idx="262">
                  <c:v>18-Sep</c:v>
                </c:pt>
                <c:pt idx="263">
                  <c:v>19-Sep</c:v>
                </c:pt>
                <c:pt idx="264">
                  <c:v>20-Sep</c:v>
                </c:pt>
                <c:pt idx="265">
                  <c:v>21-Sep</c:v>
                </c:pt>
                <c:pt idx="266">
                  <c:v>22-Sep</c:v>
                </c:pt>
                <c:pt idx="267">
                  <c:v>23-Sep</c:v>
                </c:pt>
                <c:pt idx="268">
                  <c:v>24-Sep</c:v>
                </c:pt>
                <c:pt idx="269">
                  <c:v>25-Sep</c:v>
                </c:pt>
                <c:pt idx="270">
                  <c:v>26-Sep</c:v>
                </c:pt>
                <c:pt idx="271">
                  <c:v>27-Sep</c:v>
                </c:pt>
                <c:pt idx="272">
                  <c:v>28-Sep</c:v>
                </c:pt>
                <c:pt idx="273">
                  <c:v>29-Sep</c:v>
                </c:pt>
                <c:pt idx="274">
                  <c:v>30-Sep</c:v>
                </c:pt>
                <c:pt idx="275">
                  <c:v>1-Oct</c:v>
                </c:pt>
                <c:pt idx="276">
                  <c:v>2-Oct</c:v>
                </c:pt>
                <c:pt idx="277">
                  <c:v>3-Oct</c:v>
                </c:pt>
                <c:pt idx="278">
                  <c:v>4-Oct</c:v>
                </c:pt>
                <c:pt idx="279">
                  <c:v>5-Oct</c:v>
                </c:pt>
                <c:pt idx="280">
                  <c:v>6-Oct</c:v>
                </c:pt>
                <c:pt idx="281">
                  <c:v>7-Oct</c:v>
                </c:pt>
                <c:pt idx="282">
                  <c:v>8-Oct</c:v>
                </c:pt>
                <c:pt idx="283">
                  <c:v>9-Oct</c:v>
                </c:pt>
                <c:pt idx="284">
                  <c:v>10-Oct</c:v>
                </c:pt>
                <c:pt idx="285">
                  <c:v>11-Oct</c:v>
                </c:pt>
                <c:pt idx="286">
                  <c:v>12-Oct</c:v>
                </c:pt>
                <c:pt idx="287">
                  <c:v>13-Oct</c:v>
                </c:pt>
                <c:pt idx="288">
                  <c:v>14-Oct</c:v>
                </c:pt>
                <c:pt idx="289">
                  <c:v>15-Oct</c:v>
                </c:pt>
                <c:pt idx="290">
                  <c:v>16-Oct</c:v>
                </c:pt>
                <c:pt idx="291">
                  <c:v>17-Oct</c:v>
                </c:pt>
                <c:pt idx="292">
                  <c:v>18-Oct</c:v>
                </c:pt>
                <c:pt idx="293">
                  <c:v>19-Oct</c:v>
                </c:pt>
                <c:pt idx="294">
                  <c:v>20-Oct</c:v>
                </c:pt>
                <c:pt idx="295">
                  <c:v>21-Oct</c:v>
                </c:pt>
                <c:pt idx="296">
                  <c:v>22-Oct</c:v>
                </c:pt>
                <c:pt idx="297">
                  <c:v>23-Oct</c:v>
                </c:pt>
                <c:pt idx="298">
                  <c:v>24-Oct</c:v>
                </c:pt>
                <c:pt idx="299">
                  <c:v>25-Oct</c:v>
                </c:pt>
                <c:pt idx="300">
                  <c:v>26-Oct</c:v>
                </c:pt>
                <c:pt idx="301">
                  <c:v>27-Oct</c:v>
                </c:pt>
                <c:pt idx="302">
                  <c:v>28-Oct</c:v>
                </c:pt>
                <c:pt idx="303">
                  <c:v>29-Oct</c:v>
                </c:pt>
                <c:pt idx="304">
                  <c:v>30-Oct</c:v>
                </c:pt>
                <c:pt idx="305">
                  <c:v>31-Oct</c:v>
                </c:pt>
                <c:pt idx="306">
                  <c:v>1-Nov</c:v>
                </c:pt>
                <c:pt idx="307">
                  <c:v>2-Nov</c:v>
                </c:pt>
                <c:pt idx="308">
                  <c:v>3-Nov</c:v>
                </c:pt>
                <c:pt idx="309">
                  <c:v>4-Nov</c:v>
                </c:pt>
                <c:pt idx="310">
                  <c:v>5-Nov</c:v>
                </c:pt>
                <c:pt idx="311">
                  <c:v>6-Nov</c:v>
                </c:pt>
                <c:pt idx="312">
                  <c:v>7-Nov</c:v>
                </c:pt>
                <c:pt idx="313">
                  <c:v>8-Nov</c:v>
                </c:pt>
                <c:pt idx="314">
                  <c:v>9-Nov</c:v>
                </c:pt>
                <c:pt idx="315">
                  <c:v>10-Nov</c:v>
                </c:pt>
                <c:pt idx="316">
                  <c:v>11-Nov</c:v>
                </c:pt>
                <c:pt idx="317">
                  <c:v>12-Nov</c:v>
                </c:pt>
                <c:pt idx="318">
                  <c:v>13-Nov</c:v>
                </c:pt>
                <c:pt idx="319">
                  <c:v>14-Nov</c:v>
                </c:pt>
                <c:pt idx="320">
                  <c:v>15-Nov</c:v>
                </c:pt>
                <c:pt idx="321">
                  <c:v>16-Nov</c:v>
                </c:pt>
                <c:pt idx="322">
                  <c:v>17-Nov</c:v>
                </c:pt>
                <c:pt idx="323">
                  <c:v>18-Nov</c:v>
                </c:pt>
                <c:pt idx="324">
                  <c:v>19-Nov</c:v>
                </c:pt>
                <c:pt idx="325">
                  <c:v>20-Nov</c:v>
                </c:pt>
                <c:pt idx="326">
                  <c:v>21-Nov</c:v>
                </c:pt>
                <c:pt idx="327">
                  <c:v>22-Nov</c:v>
                </c:pt>
                <c:pt idx="328">
                  <c:v>23-Nov</c:v>
                </c:pt>
                <c:pt idx="329">
                  <c:v>24-Nov</c:v>
                </c:pt>
                <c:pt idx="330">
                  <c:v>25-Nov</c:v>
                </c:pt>
                <c:pt idx="331">
                  <c:v>26-Nov</c:v>
                </c:pt>
                <c:pt idx="332">
                  <c:v>27-Nov</c:v>
                </c:pt>
                <c:pt idx="333">
                  <c:v>28-Nov</c:v>
                </c:pt>
                <c:pt idx="334">
                  <c:v>29-Nov</c:v>
                </c:pt>
                <c:pt idx="335">
                  <c:v>30-Nov</c:v>
                </c:pt>
                <c:pt idx="336">
                  <c:v>1-Dec</c:v>
                </c:pt>
                <c:pt idx="337">
                  <c:v>2-Dec</c:v>
                </c:pt>
                <c:pt idx="338">
                  <c:v>3-Dec</c:v>
                </c:pt>
                <c:pt idx="339">
                  <c:v>4-Dec</c:v>
                </c:pt>
                <c:pt idx="340">
                  <c:v>5-Dec</c:v>
                </c:pt>
                <c:pt idx="341">
                  <c:v>6-Dec</c:v>
                </c:pt>
                <c:pt idx="342">
                  <c:v>7-Dec</c:v>
                </c:pt>
                <c:pt idx="343">
                  <c:v>8-Dec</c:v>
                </c:pt>
                <c:pt idx="344">
                  <c:v>9-Dec</c:v>
                </c:pt>
                <c:pt idx="345">
                  <c:v>10-Dec</c:v>
                </c:pt>
                <c:pt idx="346">
                  <c:v>11-Dec</c:v>
                </c:pt>
                <c:pt idx="347">
                  <c:v>12-Dec</c:v>
                </c:pt>
                <c:pt idx="348">
                  <c:v>13-Dec</c:v>
                </c:pt>
                <c:pt idx="349">
                  <c:v>14-Dec</c:v>
                </c:pt>
                <c:pt idx="350">
                  <c:v>15-Dec</c:v>
                </c:pt>
                <c:pt idx="351">
                  <c:v>16-Dec</c:v>
                </c:pt>
                <c:pt idx="352">
                  <c:v>17-Dec</c:v>
                </c:pt>
                <c:pt idx="353">
                  <c:v>18-Dec</c:v>
                </c:pt>
                <c:pt idx="354">
                  <c:v>19-Dec</c:v>
                </c:pt>
                <c:pt idx="355">
                  <c:v>20-Dec</c:v>
                </c:pt>
                <c:pt idx="356">
                  <c:v>21-Dec</c:v>
                </c:pt>
                <c:pt idx="357">
                  <c:v>22-Dec</c:v>
                </c:pt>
                <c:pt idx="358">
                  <c:v>23-Dec</c:v>
                </c:pt>
                <c:pt idx="359">
                  <c:v>24-Dec</c:v>
                </c:pt>
                <c:pt idx="360">
                  <c:v>25-Dec</c:v>
                </c:pt>
                <c:pt idx="361">
                  <c:v>26-Dec</c:v>
                </c:pt>
                <c:pt idx="362">
                  <c:v>27-Dec</c:v>
                </c:pt>
                <c:pt idx="363">
                  <c:v>28-Dec</c:v>
                </c:pt>
                <c:pt idx="364">
                  <c:v>29-Dec</c:v>
                </c:pt>
                <c:pt idx="365">
                  <c:v>30-Dec</c:v>
                </c:pt>
                <c:pt idx="366">
                  <c:v>31-Dec</c:v>
                </c:pt>
              </c:strCache>
            </c:strRef>
          </c:cat>
          <c:val>
            <c:numRef>
              <c:f>Graphs!$B$1:$B$367</c:f>
              <c:numCache>
                <c:formatCode>General</c:formatCode>
                <c:ptCount val="367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2</c:v>
                </c:pt>
                <c:pt idx="17">
                  <c:v>0</c:v>
                </c:pt>
                <c:pt idx="18">
                  <c:v>1</c:v>
                </c:pt>
                <c:pt idx="19">
                  <c:v>2</c:v>
                </c:pt>
                <c:pt idx="20">
                  <c:v>3</c:v>
                </c:pt>
                <c:pt idx="21">
                  <c:v>4</c:v>
                </c:pt>
                <c:pt idx="22">
                  <c:v>5</c:v>
                </c:pt>
                <c:pt idx="23">
                  <c:v>6</c:v>
                </c:pt>
                <c:pt idx="24">
                  <c:v>7</c:v>
                </c:pt>
                <c:pt idx="25">
                  <c:v>8</c:v>
                </c:pt>
                <c:pt idx="26">
                  <c:v>9</c:v>
                </c:pt>
                <c:pt idx="27">
                  <c:v>10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1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1</c:v>
                </c:pt>
                <c:pt idx="237">
                  <c:v>2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1</c:v>
                </c:pt>
                <c:pt idx="245">
                  <c:v>0</c:v>
                </c:pt>
                <c:pt idx="246">
                  <c:v>1</c:v>
                </c:pt>
                <c:pt idx="247">
                  <c:v>2</c:v>
                </c:pt>
                <c:pt idx="248">
                  <c:v>3</c:v>
                </c:pt>
                <c:pt idx="249">
                  <c:v>4</c:v>
                </c:pt>
                <c:pt idx="250">
                  <c:v>5</c:v>
                </c:pt>
                <c:pt idx="251">
                  <c:v>6</c:v>
                </c:pt>
                <c:pt idx="252">
                  <c:v>7</c:v>
                </c:pt>
                <c:pt idx="253">
                  <c:v>8</c:v>
                </c:pt>
                <c:pt idx="254">
                  <c:v>9</c:v>
                </c:pt>
                <c:pt idx="255">
                  <c:v>10</c:v>
                </c:pt>
                <c:pt idx="256">
                  <c:v>11</c:v>
                </c:pt>
                <c:pt idx="257">
                  <c:v>12</c:v>
                </c:pt>
                <c:pt idx="258">
                  <c:v>13</c:v>
                </c:pt>
                <c:pt idx="259">
                  <c:v>14</c:v>
                </c:pt>
                <c:pt idx="260">
                  <c:v>15</c:v>
                </c:pt>
                <c:pt idx="261">
                  <c:v>16</c:v>
                </c:pt>
                <c:pt idx="262">
                  <c:v>17</c:v>
                </c:pt>
                <c:pt idx="263">
                  <c:v>0</c:v>
                </c:pt>
                <c:pt idx="264">
                  <c:v>0</c:v>
                </c:pt>
                <c:pt idx="265">
                  <c:v>1</c:v>
                </c:pt>
                <c:pt idx="266">
                  <c:v>2</c:v>
                </c:pt>
                <c:pt idx="267">
                  <c:v>3</c:v>
                </c:pt>
                <c:pt idx="268">
                  <c:v>4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BF-4EBB-A55C-CCC68A05D1AC}"/>
            </c:ext>
          </c:extLst>
        </c:ser>
        <c:ser>
          <c:idx val="1"/>
          <c:order val="1"/>
          <c:tx>
            <c:v>2024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Graphs!$A$1:$A$367</c:f>
              <c:strCache>
                <c:ptCount val="367"/>
                <c:pt idx="0">
                  <c:v>Date</c:v>
                </c:pt>
                <c:pt idx="1">
                  <c:v>1-Jan</c:v>
                </c:pt>
                <c:pt idx="2">
                  <c:v>2-Jan</c:v>
                </c:pt>
                <c:pt idx="3">
                  <c:v>3-Jan</c:v>
                </c:pt>
                <c:pt idx="4">
                  <c:v>4-Jan</c:v>
                </c:pt>
                <c:pt idx="5">
                  <c:v>5-Jan</c:v>
                </c:pt>
                <c:pt idx="6">
                  <c:v>6-Jan</c:v>
                </c:pt>
                <c:pt idx="7">
                  <c:v>7-Jan</c:v>
                </c:pt>
                <c:pt idx="8">
                  <c:v>8-Jan</c:v>
                </c:pt>
                <c:pt idx="9">
                  <c:v>9-Jan</c:v>
                </c:pt>
                <c:pt idx="10">
                  <c:v>10-Jan</c:v>
                </c:pt>
                <c:pt idx="11">
                  <c:v>11-Jan</c:v>
                </c:pt>
                <c:pt idx="12">
                  <c:v>12-Jan</c:v>
                </c:pt>
                <c:pt idx="13">
                  <c:v>13-Jan</c:v>
                </c:pt>
                <c:pt idx="14">
                  <c:v>14-Jan</c:v>
                </c:pt>
                <c:pt idx="15">
                  <c:v>15-Jan</c:v>
                </c:pt>
                <c:pt idx="16">
                  <c:v>16-Jan</c:v>
                </c:pt>
                <c:pt idx="17">
                  <c:v>17-Jan</c:v>
                </c:pt>
                <c:pt idx="18">
                  <c:v>18-Jan</c:v>
                </c:pt>
                <c:pt idx="19">
                  <c:v>19-Jan</c:v>
                </c:pt>
                <c:pt idx="20">
                  <c:v>20-Jan</c:v>
                </c:pt>
                <c:pt idx="21">
                  <c:v>21-Jan</c:v>
                </c:pt>
                <c:pt idx="22">
                  <c:v>22-Jan</c:v>
                </c:pt>
                <c:pt idx="23">
                  <c:v>23-Jan</c:v>
                </c:pt>
                <c:pt idx="24">
                  <c:v>24-Jan</c:v>
                </c:pt>
                <c:pt idx="25">
                  <c:v>25-Jan</c:v>
                </c:pt>
                <c:pt idx="26">
                  <c:v>26-Jan</c:v>
                </c:pt>
                <c:pt idx="27">
                  <c:v>27-Jan</c:v>
                </c:pt>
                <c:pt idx="28">
                  <c:v>28-Jan</c:v>
                </c:pt>
                <c:pt idx="29">
                  <c:v>29-Jan</c:v>
                </c:pt>
                <c:pt idx="30">
                  <c:v>30-Jan</c:v>
                </c:pt>
                <c:pt idx="31">
                  <c:v>31-Jan</c:v>
                </c:pt>
                <c:pt idx="32">
                  <c:v>1-Feb</c:v>
                </c:pt>
                <c:pt idx="33">
                  <c:v>2-Feb</c:v>
                </c:pt>
                <c:pt idx="34">
                  <c:v>3-Feb</c:v>
                </c:pt>
                <c:pt idx="35">
                  <c:v>4-Feb</c:v>
                </c:pt>
                <c:pt idx="36">
                  <c:v>5-Feb</c:v>
                </c:pt>
                <c:pt idx="37">
                  <c:v>6-Feb</c:v>
                </c:pt>
                <c:pt idx="38">
                  <c:v>7-Feb</c:v>
                </c:pt>
                <c:pt idx="39">
                  <c:v>8-Feb</c:v>
                </c:pt>
                <c:pt idx="40">
                  <c:v>9-Feb</c:v>
                </c:pt>
                <c:pt idx="41">
                  <c:v>10-Feb</c:v>
                </c:pt>
                <c:pt idx="42">
                  <c:v>11-Feb</c:v>
                </c:pt>
                <c:pt idx="43">
                  <c:v>12-Feb</c:v>
                </c:pt>
                <c:pt idx="44">
                  <c:v>13-Feb</c:v>
                </c:pt>
                <c:pt idx="45">
                  <c:v>14-Feb</c:v>
                </c:pt>
                <c:pt idx="46">
                  <c:v>15-Feb</c:v>
                </c:pt>
                <c:pt idx="47">
                  <c:v>16-Feb</c:v>
                </c:pt>
                <c:pt idx="48">
                  <c:v>17-Feb</c:v>
                </c:pt>
                <c:pt idx="49">
                  <c:v>18-Feb</c:v>
                </c:pt>
                <c:pt idx="50">
                  <c:v>19-Feb</c:v>
                </c:pt>
                <c:pt idx="51">
                  <c:v>20-Feb</c:v>
                </c:pt>
                <c:pt idx="52">
                  <c:v>21-Feb</c:v>
                </c:pt>
                <c:pt idx="53">
                  <c:v>22-Feb</c:v>
                </c:pt>
                <c:pt idx="54">
                  <c:v>23-Feb</c:v>
                </c:pt>
                <c:pt idx="55">
                  <c:v>24-Feb</c:v>
                </c:pt>
                <c:pt idx="56">
                  <c:v>25-Feb</c:v>
                </c:pt>
                <c:pt idx="57">
                  <c:v>26-Feb</c:v>
                </c:pt>
                <c:pt idx="58">
                  <c:v>27-Feb</c:v>
                </c:pt>
                <c:pt idx="59">
                  <c:v>28-Feb</c:v>
                </c:pt>
                <c:pt idx="60">
                  <c:v>29-Feb</c:v>
                </c:pt>
                <c:pt idx="61">
                  <c:v>1-Mar</c:v>
                </c:pt>
                <c:pt idx="62">
                  <c:v>2-Mar</c:v>
                </c:pt>
                <c:pt idx="63">
                  <c:v>3-Mar</c:v>
                </c:pt>
                <c:pt idx="64">
                  <c:v>4-Mar</c:v>
                </c:pt>
                <c:pt idx="65">
                  <c:v>5-Mar</c:v>
                </c:pt>
                <c:pt idx="66">
                  <c:v>6-Mar</c:v>
                </c:pt>
                <c:pt idx="67">
                  <c:v>7-Mar</c:v>
                </c:pt>
                <c:pt idx="68">
                  <c:v>8-Mar</c:v>
                </c:pt>
                <c:pt idx="69">
                  <c:v>9-Mar</c:v>
                </c:pt>
                <c:pt idx="70">
                  <c:v>10-Mar</c:v>
                </c:pt>
                <c:pt idx="71">
                  <c:v>11-Mar</c:v>
                </c:pt>
                <c:pt idx="72">
                  <c:v>12-Mar</c:v>
                </c:pt>
                <c:pt idx="73">
                  <c:v>13-Mar</c:v>
                </c:pt>
                <c:pt idx="74">
                  <c:v>14-Mar</c:v>
                </c:pt>
                <c:pt idx="75">
                  <c:v>15-Mar</c:v>
                </c:pt>
                <c:pt idx="76">
                  <c:v>16-Mar</c:v>
                </c:pt>
                <c:pt idx="77">
                  <c:v>17-Mar</c:v>
                </c:pt>
                <c:pt idx="78">
                  <c:v>18-Mar</c:v>
                </c:pt>
                <c:pt idx="79">
                  <c:v>19-Mar</c:v>
                </c:pt>
                <c:pt idx="80">
                  <c:v>20-Mar</c:v>
                </c:pt>
                <c:pt idx="81">
                  <c:v>21-Mar</c:v>
                </c:pt>
                <c:pt idx="82">
                  <c:v>22-Mar</c:v>
                </c:pt>
                <c:pt idx="83">
                  <c:v>23-Mar</c:v>
                </c:pt>
                <c:pt idx="84">
                  <c:v>24-Mar</c:v>
                </c:pt>
                <c:pt idx="85">
                  <c:v>25-Mar</c:v>
                </c:pt>
                <c:pt idx="86">
                  <c:v>26-Mar</c:v>
                </c:pt>
                <c:pt idx="87">
                  <c:v>27-Mar</c:v>
                </c:pt>
                <c:pt idx="88">
                  <c:v>28-Mar</c:v>
                </c:pt>
                <c:pt idx="89">
                  <c:v>29-Mar</c:v>
                </c:pt>
                <c:pt idx="90">
                  <c:v>30-Mar</c:v>
                </c:pt>
                <c:pt idx="91">
                  <c:v>31-Mar</c:v>
                </c:pt>
                <c:pt idx="92">
                  <c:v>1-Apr</c:v>
                </c:pt>
                <c:pt idx="93">
                  <c:v>2-Apr</c:v>
                </c:pt>
                <c:pt idx="94">
                  <c:v>3-Apr</c:v>
                </c:pt>
                <c:pt idx="95">
                  <c:v>4-Apr</c:v>
                </c:pt>
                <c:pt idx="96">
                  <c:v>5-Apr</c:v>
                </c:pt>
                <c:pt idx="97">
                  <c:v>6-Apr</c:v>
                </c:pt>
                <c:pt idx="98">
                  <c:v>7-Apr</c:v>
                </c:pt>
                <c:pt idx="99">
                  <c:v>8-Apr</c:v>
                </c:pt>
                <c:pt idx="100">
                  <c:v>9-Apr</c:v>
                </c:pt>
                <c:pt idx="101">
                  <c:v>10-Apr</c:v>
                </c:pt>
                <c:pt idx="102">
                  <c:v>11-Apr</c:v>
                </c:pt>
                <c:pt idx="103">
                  <c:v>12-Apr</c:v>
                </c:pt>
                <c:pt idx="104">
                  <c:v>13-Apr</c:v>
                </c:pt>
                <c:pt idx="105">
                  <c:v>14-Apr</c:v>
                </c:pt>
                <c:pt idx="106">
                  <c:v>15-Apr</c:v>
                </c:pt>
                <c:pt idx="107">
                  <c:v>16-Apr</c:v>
                </c:pt>
                <c:pt idx="108">
                  <c:v>17-Apr</c:v>
                </c:pt>
                <c:pt idx="109">
                  <c:v>18-Apr</c:v>
                </c:pt>
                <c:pt idx="110">
                  <c:v>19-Apr</c:v>
                </c:pt>
                <c:pt idx="111">
                  <c:v>20-Apr</c:v>
                </c:pt>
                <c:pt idx="112">
                  <c:v>21-Apr</c:v>
                </c:pt>
                <c:pt idx="113">
                  <c:v>22-Apr</c:v>
                </c:pt>
                <c:pt idx="114">
                  <c:v>23-Apr</c:v>
                </c:pt>
                <c:pt idx="115">
                  <c:v>24-Apr</c:v>
                </c:pt>
                <c:pt idx="116">
                  <c:v>25-Apr</c:v>
                </c:pt>
                <c:pt idx="117">
                  <c:v>26-Apr</c:v>
                </c:pt>
                <c:pt idx="118">
                  <c:v>27-Apr</c:v>
                </c:pt>
                <c:pt idx="119">
                  <c:v>28-Apr</c:v>
                </c:pt>
                <c:pt idx="120">
                  <c:v>29-Apr</c:v>
                </c:pt>
                <c:pt idx="121">
                  <c:v>30-Apr</c:v>
                </c:pt>
                <c:pt idx="122">
                  <c:v>1-May</c:v>
                </c:pt>
                <c:pt idx="123">
                  <c:v>2-May</c:v>
                </c:pt>
                <c:pt idx="124">
                  <c:v>3-May</c:v>
                </c:pt>
                <c:pt idx="125">
                  <c:v>4-May</c:v>
                </c:pt>
                <c:pt idx="126">
                  <c:v>5-May</c:v>
                </c:pt>
                <c:pt idx="127">
                  <c:v>6-May</c:v>
                </c:pt>
                <c:pt idx="128">
                  <c:v>7-May</c:v>
                </c:pt>
                <c:pt idx="129">
                  <c:v>8-May</c:v>
                </c:pt>
                <c:pt idx="130">
                  <c:v>9-May</c:v>
                </c:pt>
                <c:pt idx="131">
                  <c:v>10-May</c:v>
                </c:pt>
                <c:pt idx="132">
                  <c:v>11-May</c:v>
                </c:pt>
                <c:pt idx="133">
                  <c:v>12-May</c:v>
                </c:pt>
                <c:pt idx="134">
                  <c:v>13-May</c:v>
                </c:pt>
                <c:pt idx="135">
                  <c:v>14-May</c:v>
                </c:pt>
                <c:pt idx="136">
                  <c:v>15-May</c:v>
                </c:pt>
                <c:pt idx="137">
                  <c:v>16-May</c:v>
                </c:pt>
                <c:pt idx="138">
                  <c:v>17-May</c:v>
                </c:pt>
                <c:pt idx="139">
                  <c:v>18-May</c:v>
                </c:pt>
                <c:pt idx="140">
                  <c:v>19-May</c:v>
                </c:pt>
                <c:pt idx="141">
                  <c:v>20-May</c:v>
                </c:pt>
                <c:pt idx="142">
                  <c:v>21-May</c:v>
                </c:pt>
                <c:pt idx="143">
                  <c:v>22-May</c:v>
                </c:pt>
                <c:pt idx="144">
                  <c:v>23-May</c:v>
                </c:pt>
                <c:pt idx="145">
                  <c:v>24-May</c:v>
                </c:pt>
                <c:pt idx="146">
                  <c:v>25-May</c:v>
                </c:pt>
                <c:pt idx="147">
                  <c:v>26-May</c:v>
                </c:pt>
                <c:pt idx="148">
                  <c:v>27-May</c:v>
                </c:pt>
                <c:pt idx="149">
                  <c:v>28-May</c:v>
                </c:pt>
                <c:pt idx="150">
                  <c:v>29-May</c:v>
                </c:pt>
                <c:pt idx="151">
                  <c:v>30-May</c:v>
                </c:pt>
                <c:pt idx="152">
                  <c:v>31-May</c:v>
                </c:pt>
                <c:pt idx="153">
                  <c:v>1-Jun</c:v>
                </c:pt>
                <c:pt idx="154">
                  <c:v>2-Jun</c:v>
                </c:pt>
                <c:pt idx="155">
                  <c:v>3-Jun</c:v>
                </c:pt>
                <c:pt idx="156">
                  <c:v>4-Jun</c:v>
                </c:pt>
                <c:pt idx="157">
                  <c:v>5-Jun</c:v>
                </c:pt>
                <c:pt idx="158">
                  <c:v>6-Jun</c:v>
                </c:pt>
                <c:pt idx="159">
                  <c:v>7-Jun</c:v>
                </c:pt>
                <c:pt idx="160">
                  <c:v>8-Jun</c:v>
                </c:pt>
                <c:pt idx="161">
                  <c:v>9-Jun</c:v>
                </c:pt>
                <c:pt idx="162">
                  <c:v>10-Jun</c:v>
                </c:pt>
                <c:pt idx="163">
                  <c:v>11-Jun</c:v>
                </c:pt>
                <c:pt idx="164">
                  <c:v>12-Jun</c:v>
                </c:pt>
                <c:pt idx="165">
                  <c:v>13-Jun</c:v>
                </c:pt>
                <c:pt idx="166">
                  <c:v>14-Jun</c:v>
                </c:pt>
                <c:pt idx="167">
                  <c:v>15-Jun</c:v>
                </c:pt>
                <c:pt idx="168">
                  <c:v>16-Jun</c:v>
                </c:pt>
                <c:pt idx="169">
                  <c:v>17-Jun</c:v>
                </c:pt>
                <c:pt idx="170">
                  <c:v>18-Jun</c:v>
                </c:pt>
                <c:pt idx="171">
                  <c:v>19-Jun</c:v>
                </c:pt>
                <c:pt idx="172">
                  <c:v>20-Jun</c:v>
                </c:pt>
                <c:pt idx="173">
                  <c:v>21-Jun</c:v>
                </c:pt>
                <c:pt idx="174">
                  <c:v>22-Jun</c:v>
                </c:pt>
                <c:pt idx="175">
                  <c:v>23-Jun</c:v>
                </c:pt>
                <c:pt idx="176">
                  <c:v>24-Jun</c:v>
                </c:pt>
                <c:pt idx="177">
                  <c:v>25-Jun</c:v>
                </c:pt>
                <c:pt idx="178">
                  <c:v>26-Jun</c:v>
                </c:pt>
                <c:pt idx="179">
                  <c:v>27-Jun</c:v>
                </c:pt>
                <c:pt idx="180">
                  <c:v>28-Jun</c:v>
                </c:pt>
                <c:pt idx="181">
                  <c:v>29-Jun</c:v>
                </c:pt>
                <c:pt idx="182">
                  <c:v>30-Jun</c:v>
                </c:pt>
                <c:pt idx="183">
                  <c:v>1-Jul</c:v>
                </c:pt>
                <c:pt idx="184">
                  <c:v>2-Jul</c:v>
                </c:pt>
                <c:pt idx="185">
                  <c:v>3-Jul</c:v>
                </c:pt>
                <c:pt idx="186">
                  <c:v>4-Jul</c:v>
                </c:pt>
                <c:pt idx="187">
                  <c:v>5-Jul</c:v>
                </c:pt>
                <c:pt idx="188">
                  <c:v>6-Jul</c:v>
                </c:pt>
                <c:pt idx="189">
                  <c:v>7-Jul</c:v>
                </c:pt>
                <c:pt idx="190">
                  <c:v>8-Jul</c:v>
                </c:pt>
                <c:pt idx="191">
                  <c:v>9-Jul</c:v>
                </c:pt>
                <c:pt idx="192">
                  <c:v>10-Jul</c:v>
                </c:pt>
                <c:pt idx="193">
                  <c:v>11-Jul</c:v>
                </c:pt>
                <c:pt idx="194">
                  <c:v>12-Jul</c:v>
                </c:pt>
                <c:pt idx="195">
                  <c:v>13-Jul</c:v>
                </c:pt>
                <c:pt idx="196">
                  <c:v>14-Jul</c:v>
                </c:pt>
                <c:pt idx="197">
                  <c:v>15-Jul</c:v>
                </c:pt>
                <c:pt idx="198">
                  <c:v>16-Jul</c:v>
                </c:pt>
                <c:pt idx="199">
                  <c:v>17-Jul</c:v>
                </c:pt>
                <c:pt idx="200">
                  <c:v>18-Jul</c:v>
                </c:pt>
                <c:pt idx="201">
                  <c:v>19-Jul</c:v>
                </c:pt>
                <c:pt idx="202">
                  <c:v>20-Jul</c:v>
                </c:pt>
                <c:pt idx="203">
                  <c:v>21-Jul</c:v>
                </c:pt>
                <c:pt idx="204">
                  <c:v>22-Jul</c:v>
                </c:pt>
                <c:pt idx="205">
                  <c:v>23-Jul</c:v>
                </c:pt>
                <c:pt idx="206">
                  <c:v>24-Jul</c:v>
                </c:pt>
                <c:pt idx="207">
                  <c:v>25-Jul</c:v>
                </c:pt>
                <c:pt idx="208">
                  <c:v>26-Jul</c:v>
                </c:pt>
                <c:pt idx="209">
                  <c:v>27-Jul</c:v>
                </c:pt>
                <c:pt idx="210">
                  <c:v>28-Jul</c:v>
                </c:pt>
                <c:pt idx="211">
                  <c:v>29-Jul</c:v>
                </c:pt>
                <c:pt idx="212">
                  <c:v>30-Jul</c:v>
                </c:pt>
                <c:pt idx="213">
                  <c:v>31-Jul</c:v>
                </c:pt>
                <c:pt idx="214">
                  <c:v>1-Aug</c:v>
                </c:pt>
                <c:pt idx="215">
                  <c:v>2-Aug</c:v>
                </c:pt>
                <c:pt idx="216">
                  <c:v>3-Aug</c:v>
                </c:pt>
                <c:pt idx="217">
                  <c:v>4-Aug</c:v>
                </c:pt>
                <c:pt idx="218">
                  <c:v>5-Aug</c:v>
                </c:pt>
                <c:pt idx="219">
                  <c:v>6-Aug</c:v>
                </c:pt>
                <c:pt idx="220">
                  <c:v>7-Aug</c:v>
                </c:pt>
                <c:pt idx="221">
                  <c:v>8-Aug</c:v>
                </c:pt>
                <c:pt idx="222">
                  <c:v>9-Aug</c:v>
                </c:pt>
                <c:pt idx="223">
                  <c:v>10-Aug</c:v>
                </c:pt>
                <c:pt idx="224">
                  <c:v>11-Aug</c:v>
                </c:pt>
                <c:pt idx="225">
                  <c:v>12-Aug</c:v>
                </c:pt>
                <c:pt idx="226">
                  <c:v>13-Aug</c:v>
                </c:pt>
                <c:pt idx="227">
                  <c:v>14-Aug</c:v>
                </c:pt>
                <c:pt idx="228">
                  <c:v>15-Aug</c:v>
                </c:pt>
                <c:pt idx="229">
                  <c:v>16-Aug</c:v>
                </c:pt>
                <c:pt idx="230">
                  <c:v>17-Aug</c:v>
                </c:pt>
                <c:pt idx="231">
                  <c:v>18-Aug</c:v>
                </c:pt>
                <c:pt idx="232">
                  <c:v>19-Aug</c:v>
                </c:pt>
                <c:pt idx="233">
                  <c:v>20-Aug</c:v>
                </c:pt>
                <c:pt idx="234">
                  <c:v>21-Aug</c:v>
                </c:pt>
                <c:pt idx="235">
                  <c:v>22-Aug</c:v>
                </c:pt>
                <c:pt idx="236">
                  <c:v>23-Aug</c:v>
                </c:pt>
                <c:pt idx="237">
                  <c:v>24-Aug</c:v>
                </c:pt>
                <c:pt idx="238">
                  <c:v>25-Aug</c:v>
                </c:pt>
                <c:pt idx="239">
                  <c:v>26-Aug</c:v>
                </c:pt>
                <c:pt idx="240">
                  <c:v>27-Aug</c:v>
                </c:pt>
                <c:pt idx="241">
                  <c:v>28-Aug</c:v>
                </c:pt>
                <c:pt idx="242">
                  <c:v>29-Aug</c:v>
                </c:pt>
                <c:pt idx="243">
                  <c:v>30-Aug</c:v>
                </c:pt>
                <c:pt idx="244">
                  <c:v>31-Aug</c:v>
                </c:pt>
                <c:pt idx="245">
                  <c:v>1-Sep</c:v>
                </c:pt>
                <c:pt idx="246">
                  <c:v>2-Sep</c:v>
                </c:pt>
                <c:pt idx="247">
                  <c:v>3-Sep</c:v>
                </c:pt>
                <c:pt idx="248">
                  <c:v>4-Sep</c:v>
                </c:pt>
                <c:pt idx="249">
                  <c:v>5-Sep</c:v>
                </c:pt>
                <c:pt idx="250">
                  <c:v>6-Sep</c:v>
                </c:pt>
                <c:pt idx="251">
                  <c:v>7-Sep</c:v>
                </c:pt>
                <c:pt idx="252">
                  <c:v>8-Sep</c:v>
                </c:pt>
                <c:pt idx="253">
                  <c:v>9-Sep</c:v>
                </c:pt>
                <c:pt idx="254">
                  <c:v>10-Sep</c:v>
                </c:pt>
                <c:pt idx="255">
                  <c:v>11-Sep</c:v>
                </c:pt>
                <c:pt idx="256">
                  <c:v>12-Sep</c:v>
                </c:pt>
                <c:pt idx="257">
                  <c:v>13-Sep</c:v>
                </c:pt>
                <c:pt idx="258">
                  <c:v>14-Sep</c:v>
                </c:pt>
                <c:pt idx="259">
                  <c:v>15-Sep</c:v>
                </c:pt>
                <c:pt idx="260">
                  <c:v>16-Sep</c:v>
                </c:pt>
                <c:pt idx="261">
                  <c:v>17-Sep</c:v>
                </c:pt>
                <c:pt idx="262">
                  <c:v>18-Sep</c:v>
                </c:pt>
                <c:pt idx="263">
                  <c:v>19-Sep</c:v>
                </c:pt>
                <c:pt idx="264">
                  <c:v>20-Sep</c:v>
                </c:pt>
                <c:pt idx="265">
                  <c:v>21-Sep</c:v>
                </c:pt>
                <c:pt idx="266">
                  <c:v>22-Sep</c:v>
                </c:pt>
                <c:pt idx="267">
                  <c:v>23-Sep</c:v>
                </c:pt>
                <c:pt idx="268">
                  <c:v>24-Sep</c:v>
                </c:pt>
                <c:pt idx="269">
                  <c:v>25-Sep</c:v>
                </c:pt>
                <c:pt idx="270">
                  <c:v>26-Sep</c:v>
                </c:pt>
                <c:pt idx="271">
                  <c:v>27-Sep</c:v>
                </c:pt>
                <c:pt idx="272">
                  <c:v>28-Sep</c:v>
                </c:pt>
                <c:pt idx="273">
                  <c:v>29-Sep</c:v>
                </c:pt>
                <c:pt idx="274">
                  <c:v>30-Sep</c:v>
                </c:pt>
                <c:pt idx="275">
                  <c:v>1-Oct</c:v>
                </c:pt>
                <c:pt idx="276">
                  <c:v>2-Oct</c:v>
                </c:pt>
                <c:pt idx="277">
                  <c:v>3-Oct</c:v>
                </c:pt>
                <c:pt idx="278">
                  <c:v>4-Oct</c:v>
                </c:pt>
                <c:pt idx="279">
                  <c:v>5-Oct</c:v>
                </c:pt>
                <c:pt idx="280">
                  <c:v>6-Oct</c:v>
                </c:pt>
                <c:pt idx="281">
                  <c:v>7-Oct</c:v>
                </c:pt>
                <c:pt idx="282">
                  <c:v>8-Oct</c:v>
                </c:pt>
                <c:pt idx="283">
                  <c:v>9-Oct</c:v>
                </c:pt>
                <c:pt idx="284">
                  <c:v>10-Oct</c:v>
                </c:pt>
                <c:pt idx="285">
                  <c:v>11-Oct</c:v>
                </c:pt>
                <c:pt idx="286">
                  <c:v>12-Oct</c:v>
                </c:pt>
                <c:pt idx="287">
                  <c:v>13-Oct</c:v>
                </c:pt>
                <c:pt idx="288">
                  <c:v>14-Oct</c:v>
                </c:pt>
                <c:pt idx="289">
                  <c:v>15-Oct</c:v>
                </c:pt>
                <c:pt idx="290">
                  <c:v>16-Oct</c:v>
                </c:pt>
                <c:pt idx="291">
                  <c:v>17-Oct</c:v>
                </c:pt>
                <c:pt idx="292">
                  <c:v>18-Oct</c:v>
                </c:pt>
                <c:pt idx="293">
                  <c:v>19-Oct</c:v>
                </c:pt>
                <c:pt idx="294">
                  <c:v>20-Oct</c:v>
                </c:pt>
                <c:pt idx="295">
                  <c:v>21-Oct</c:v>
                </c:pt>
                <c:pt idx="296">
                  <c:v>22-Oct</c:v>
                </c:pt>
                <c:pt idx="297">
                  <c:v>23-Oct</c:v>
                </c:pt>
                <c:pt idx="298">
                  <c:v>24-Oct</c:v>
                </c:pt>
                <c:pt idx="299">
                  <c:v>25-Oct</c:v>
                </c:pt>
                <c:pt idx="300">
                  <c:v>26-Oct</c:v>
                </c:pt>
                <c:pt idx="301">
                  <c:v>27-Oct</c:v>
                </c:pt>
                <c:pt idx="302">
                  <c:v>28-Oct</c:v>
                </c:pt>
                <c:pt idx="303">
                  <c:v>29-Oct</c:v>
                </c:pt>
                <c:pt idx="304">
                  <c:v>30-Oct</c:v>
                </c:pt>
                <c:pt idx="305">
                  <c:v>31-Oct</c:v>
                </c:pt>
                <c:pt idx="306">
                  <c:v>1-Nov</c:v>
                </c:pt>
                <c:pt idx="307">
                  <c:v>2-Nov</c:v>
                </c:pt>
                <c:pt idx="308">
                  <c:v>3-Nov</c:v>
                </c:pt>
                <c:pt idx="309">
                  <c:v>4-Nov</c:v>
                </c:pt>
                <c:pt idx="310">
                  <c:v>5-Nov</c:v>
                </c:pt>
                <c:pt idx="311">
                  <c:v>6-Nov</c:v>
                </c:pt>
                <c:pt idx="312">
                  <c:v>7-Nov</c:v>
                </c:pt>
                <c:pt idx="313">
                  <c:v>8-Nov</c:v>
                </c:pt>
                <c:pt idx="314">
                  <c:v>9-Nov</c:v>
                </c:pt>
                <c:pt idx="315">
                  <c:v>10-Nov</c:v>
                </c:pt>
                <c:pt idx="316">
                  <c:v>11-Nov</c:v>
                </c:pt>
                <c:pt idx="317">
                  <c:v>12-Nov</c:v>
                </c:pt>
                <c:pt idx="318">
                  <c:v>13-Nov</c:v>
                </c:pt>
                <c:pt idx="319">
                  <c:v>14-Nov</c:v>
                </c:pt>
                <c:pt idx="320">
                  <c:v>15-Nov</c:v>
                </c:pt>
                <c:pt idx="321">
                  <c:v>16-Nov</c:v>
                </c:pt>
                <c:pt idx="322">
                  <c:v>17-Nov</c:v>
                </c:pt>
                <c:pt idx="323">
                  <c:v>18-Nov</c:v>
                </c:pt>
                <c:pt idx="324">
                  <c:v>19-Nov</c:v>
                </c:pt>
                <c:pt idx="325">
                  <c:v>20-Nov</c:v>
                </c:pt>
                <c:pt idx="326">
                  <c:v>21-Nov</c:v>
                </c:pt>
                <c:pt idx="327">
                  <c:v>22-Nov</c:v>
                </c:pt>
                <c:pt idx="328">
                  <c:v>23-Nov</c:v>
                </c:pt>
                <c:pt idx="329">
                  <c:v>24-Nov</c:v>
                </c:pt>
                <c:pt idx="330">
                  <c:v>25-Nov</c:v>
                </c:pt>
                <c:pt idx="331">
                  <c:v>26-Nov</c:v>
                </c:pt>
                <c:pt idx="332">
                  <c:v>27-Nov</c:v>
                </c:pt>
                <c:pt idx="333">
                  <c:v>28-Nov</c:v>
                </c:pt>
                <c:pt idx="334">
                  <c:v>29-Nov</c:v>
                </c:pt>
                <c:pt idx="335">
                  <c:v>30-Nov</c:v>
                </c:pt>
                <c:pt idx="336">
                  <c:v>1-Dec</c:v>
                </c:pt>
                <c:pt idx="337">
                  <c:v>2-Dec</c:v>
                </c:pt>
                <c:pt idx="338">
                  <c:v>3-Dec</c:v>
                </c:pt>
                <c:pt idx="339">
                  <c:v>4-Dec</c:v>
                </c:pt>
                <c:pt idx="340">
                  <c:v>5-Dec</c:v>
                </c:pt>
                <c:pt idx="341">
                  <c:v>6-Dec</c:v>
                </c:pt>
                <c:pt idx="342">
                  <c:v>7-Dec</c:v>
                </c:pt>
                <c:pt idx="343">
                  <c:v>8-Dec</c:v>
                </c:pt>
                <c:pt idx="344">
                  <c:v>9-Dec</c:v>
                </c:pt>
                <c:pt idx="345">
                  <c:v>10-Dec</c:v>
                </c:pt>
                <c:pt idx="346">
                  <c:v>11-Dec</c:v>
                </c:pt>
                <c:pt idx="347">
                  <c:v>12-Dec</c:v>
                </c:pt>
                <c:pt idx="348">
                  <c:v>13-Dec</c:v>
                </c:pt>
                <c:pt idx="349">
                  <c:v>14-Dec</c:v>
                </c:pt>
                <c:pt idx="350">
                  <c:v>15-Dec</c:v>
                </c:pt>
                <c:pt idx="351">
                  <c:v>16-Dec</c:v>
                </c:pt>
                <c:pt idx="352">
                  <c:v>17-Dec</c:v>
                </c:pt>
                <c:pt idx="353">
                  <c:v>18-Dec</c:v>
                </c:pt>
                <c:pt idx="354">
                  <c:v>19-Dec</c:v>
                </c:pt>
                <c:pt idx="355">
                  <c:v>20-Dec</c:v>
                </c:pt>
                <c:pt idx="356">
                  <c:v>21-Dec</c:v>
                </c:pt>
                <c:pt idx="357">
                  <c:v>22-Dec</c:v>
                </c:pt>
                <c:pt idx="358">
                  <c:v>23-Dec</c:v>
                </c:pt>
                <c:pt idx="359">
                  <c:v>24-Dec</c:v>
                </c:pt>
                <c:pt idx="360">
                  <c:v>25-Dec</c:v>
                </c:pt>
                <c:pt idx="361">
                  <c:v>26-Dec</c:v>
                </c:pt>
                <c:pt idx="362">
                  <c:v>27-Dec</c:v>
                </c:pt>
                <c:pt idx="363">
                  <c:v>28-Dec</c:v>
                </c:pt>
                <c:pt idx="364">
                  <c:v>29-Dec</c:v>
                </c:pt>
                <c:pt idx="365">
                  <c:v>30-Dec</c:v>
                </c:pt>
                <c:pt idx="366">
                  <c:v>31-Dec</c:v>
                </c:pt>
              </c:strCache>
            </c:strRef>
          </c:cat>
          <c:val>
            <c:numRef>
              <c:f>Graphs!$C$1:$C$367</c:f>
              <c:numCache>
                <c:formatCode>General</c:formatCode>
                <c:ptCount val="367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2</c:v>
                </c:pt>
                <c:pt idx="25">
                  <c:v>3</c:v>
                </c:pt>
                <c:pt idx="26">
                  <c:v>4</c:v>
                </c:pt>
                <c:pt idx="27">
                  <c:v>5</c:v>
                </c:pt>
                <c:pt idx="28">
                  <c:v>6</c:v>
                </c:pt>
                <c:pt idx="29">
                  <c:v>7</c:v>
                </c:pt>
                <c:pt idx="30">
                  <c:v>8</c:v>
                </c:pt>
                <c:pt idx="31">
                  <c:v>9</c:v>
                </c:pt>
                <c:pt idx="32">
                  <c:v>10</c:v>
                </c:pt>
                <c:pt idx="33">
                  <c:v>11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1</c:v>
                </c:pt>
                <c:pt idx="57">
                  <c:v>2</c:v>
                </c:pt>
                <c:pt idx="58">
                  <c:v>3</c:v>
                </c:pt>
                <c:pt idx="59">
                  <c:v>4</c:v>
                </c:pt>
                <c:pt idx="60">
                  <c:v>5</c:v>
                </c:pt>
                <c:pt idx="61">
                  <c:v>6</c:v>
                </c:pt>
                <c:pt idx="62">
                  <c:v>7</c:v>
                </c:pt>
                <c:pt idx="63">
                  <c:v>0</c:v>
                </c:pt>
                <c:pt idx="64">
                  <c:v>1</c:v>
                </c:pt>
                <c:pt idx="65">
                  <c:v>2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1</c:v>
                </c:pt>
                <c:pt idx="73">
                  <c:v>2</c:v>
                </c:pt>
                <c:pt idx="74">
                  <c:v>3</c:v>
                </c:pt>
                <c:pt idx="75">
                  <c:v>0</c:v>
                </c:pt>
                <c:pt idx="76">
                  <c:v>1</c:v>
                </c:pt>
                <c:pt idx="77">
                  <c:v>2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1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1</c:v>
                </c:pt>
                <c:pt idx="86">
                  <c:v>2</c:v>
                </c:pt>
                <c:pt idx="87">
                  <c:v>0</c:v>
                </c:pt>
                <c:pt idx="88">
                  <c:v>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1</c:v>
                </c:pt>
                <c:pt idx="110">
                  <c:v>2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1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1</c:v>
                </c:pt>
                <c:pt idx="199">
                  <c:v>2</c:v>
                </c:pt>
                <c:pt idx="200">
                  <c:v>3</c:v>
                </c:pt>
                <c:pt idx="201">
                  <c:v>4</c:v>
                </c:pt>
                <c:pt idx="202">
                  <c:v>5</c:v>
                </c:pt>
                <c:pt idx="203">
                  <c:v>6</c:v>
                </c:pt>
                <c:pt idx="204">
                  <c:v>7</c:v>
                </c:pt>
                <c:pt idx="205">
                  <c:v>8</c:v>
                </c:pt>
                <c:pt idx="206">
                  <c:v>9</c:v>
                </c:pt>
                <c:pt idx="207">
                  <c:v>10</c:v>
                </c:pt>
                <c:pt idx="208">
                  <c:v>11</c:v>
                </c:pt>
                <c:pt idx="209">
                  <c:v>12</c:v>
                </c:pt>
                <c:pt idx="210">
                  <c:v>13</c:v>
                </c:pt>
                <c:pt idx="211">
                  <c:v>14</c:v>
                </c:pt>
                <c:pt idx="212">
                  <c:v>15</c:v>
                </c:pt>
                <c:pt idx="213">
                  <c:v>0</c:v>
                </c:pt>
                <c:pt idx="214">
                  <c:v>0</c:v>
                </c:pt>
                <c:pt idx="215">
                  <c:v>1</c:v>
                </c:pt>
                <c:pt idx="216">
                  <c:v>2</c:v>
                </c:pt>
                <c:pt idx="217">
                  <c:v>3</c:v>
                </c:pt>
                <c:pt idx="218">
                  <c:v>4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1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1</c:v>
                </c:pt>
                <c:pt idx="229">
                  <c:v>2</c:v>
                </c:pt>
                <c:pt idx="230">
                  <c:v>3</c:v>
                </c:pt>
                <c:pt idx="231">
                  <c:v>4</c:v>
                </c:pt>
                <c:pt idx="232">
                  <c:v>5</c:v>
                </c:pt>
                <c:pt idx="233">
                  <c:v>6</c:v>
                </c:pt>
                <c:pt idx="234">
                  <c:v>7</c:v>
                </c:pt>
                <c:pt idx="235">
                  <c:v>8</c:v>
                </c:pt>
                <c:pt idx="236">
                  <c:v>9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1</c:v>
                </c:pt>
                <c:pt idx="244">
                  <c:v>2</c:v>
                </c:pt>
                <c:pt idx="245">
                  <c:v>3</c:v>
                </c:pt>
                <c:pt idx="246">
                  <c:v>4</c:v>
                </c:pt>
                <c:pt idx="247">
                  <c:v>5</c:v>
                </c:pt>
                <c:pt idx="248">
                  <c:v>6</c:v>
                </c:pt>
                <c:pt idx="249">
                  <c:v>7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1</c:v>
                </c:pt>
                <c:pt idx="256">
                  <c:v>2</c:v>
                </c:pt>
                <c:pt idx="257">
                  <c:v>3</c:v>
                </c:pt>
                <c:pt idx="258">
                  <c:v>4</c:v>
                </c:pt>
                <c:pt idx="259">
                  <c:v>5</c:v>
                </c:pt>
                <c:pt idx="260">
                  <c:v>6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1</c:v>
                </c:pt>
                <c:pt idx="265">
                  <c:v>2</c:v>
                </c:pt>
                <c:pt idx="266">
                  <c:v>3</c:v>
                </c:pt>
                <c:pt idx="267">
                  <c:v>4</c:v>
                </c:pt>
                <c:pt idx="268">
                  <c:v>5</c:v>
                </c:pt>
                <c:pt idx="269">
                  <c:v>6</c:v>
                </c:pt>
                <c:pt idx="270">
                  <c:v>7</c:v>
                </c:pt>
                <c:pt idx="271">
                  <c:v>8</c:v>
                </c:pt>
                <c:pt idx="272">
                  <c:v>9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1</c:v>
                </c:pt>
                <c:pt idx="282">
                  <c:v>2</c:v>
                </c:pt>
                <c:pt idx="283">
                  <c:v>3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1</c:v>
                </c:pt>
                <c:pt idx="288">
                  <c:v>2</c:v>
                </c:pt>
                <c:pt idx="289">
                  <c:v>3</c:v>
                </c:pt>
                <c:pt idx="290">
                  <c:v>4</c:v>
                </c:pt>
                <c:pt idx="291">
                  <c:v>5</c:v>
                </c:pt>
                <c:pt idx="292">
                  <c:v>6</c:v>
                </c:pt>
                <c:pt idx="293">
                  <c:v>7</c:v>
                </c:pt>
                <c:pt idx="294">
                  <c:v>8</c:v>
                </c:pt>
                <c:pt idx="295">
                  <c:v>9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1</c:v>
                </c:pt>
                <c:pt idx="312">
                  <c:v>2</c:v>
                </c:pt>
                <c:pt idx="313">
                  <c:v>3</c:v>
                </c:pt>
                <c:pt idx="314">
                  <c:v>4</c:v>
                </c:pt>
                <c:pt idx="315">
                  <c:v>5</c:v>
                </c:pt>
                <c:pt idx="316">
                  <c:v>6</c:v>
                </c:pt>
                <c:pt idx="317">
                  <c:v>7</c:v>
                </c:pt>
                <c:pt idx="318">
                  <c:v>8</c:v>
                </c:pt>
                <c:pt idx="319">
                  <c:v>0</c:v>
                </c:pt>
                <c:pt idx="320">
                  <c:v>1</c:v>
                </c:pt>
                <c:pt idx="321">
                  <c:v>2</c:v>
                </c:pt>
                <c:pt idx="322">
                  <c:v>3</c:v>
                </c:pt>
                <c:pt idx="323">
                  <c:v>0</c:v>
                </c:pt>
                <c:pt idx="324">
                  <c:v>0</c:v>
                </c:pt>
                <c:pt idx="325">
                  <c:v>1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BF-4EBB-A55C-CCC68A05D1AC}"/>
            </c:ext>
          </c:extLst>
        </c:ser>
        <c:ser>
          <c:idx val="2"/>
          <c:order val="2"/>
          <c:tx>
            <c:v>2023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Graphs!$A$1:$A$367</c:f>
              <c:strCache>
                <c:ptCount val="367"/>
                <c:pt idx="0">
                  <c:v>Date</c:v>
                </c:pt>
                <c:pt idx="1">
                  <c:v>1-Jan</c:v>
                </c:pt>
                <c:pt idx="2">
                  <c:v>2-Jan</c:v>
                </c:pt>
                <c:pt idx="3">
                  <c:v>3-Jan</c:v>
                </c:pt>
                <c:pt idx="4">
                  <c:v>4-Jan</c:v>
                </c:pt>
                <c:pt idx="5">
                  <c:v>5-Jan</c:v>
                </c:pt>
                <c:pt idx="6">
                  <c:v>6-Jan</c:v>
                </c:pt>
                <c:pt idx="7">
                  <c:v>7-Jan</c:v>
                </c:pt>
                <c:pt idx="8">
                  <c:v>8-Jan</c:v>
                </c:pt>
                <c:pt idx="9">
                  <c:v>9-Jan</c:v>
                </c:pt>
                <c:pt idx="10">
                  <c:v>10-Jan</c:v>
                </c:pt>
                <c:pt idx="11">
                  <c:v>11-Jan</c:v>
                </c:pt>
                <c:pt idx="12">
                  <c:v>12-Jan</c:v>
                </c:pt>
                <c:pt idx="13">
                  <c:v>13-Jan</c:v>
                </c:pt>
                <c:pt idx="14">
                  <c:v>14-Jan</c:v>
                </c:pt>
                <c:pt idx="15">
                  <c:v>15-Jan</c:v>
                </c:pt>
                <c:pt idx="16">
                  <c:v>16-Jan</c:v>
                </c:pt>
                <c:pt idx="17">
                  <c:v>17-Jan</c:v>
                </c:pt>
                <c:pt idx="18">
                  <c:v>18-Jan</c:v>
                </c:pt>
                <c:pt idx="19">
                  <c:v>19-Jan</c:v>
                </c:pt>
                <c:pt idx="20">
                  <c:v>20-Jan</c:v>
                </c:pt>
                <c:pt idx="21">
                  <c:v>21-Jan</c:v>
                </c:pt>
                <c:pt idx="22">
                  <c:v>22-Jan</c:v>
                </c:pt>
                <c:pt idx="23">
                  <c:v>23-Jan</c:v>
                </c:pt>
                <c:pt idx="24">
                  <c:v>24-Jan</c:v>
                </c:pt>
                <c:pt idx="25">
                  <c:v>25-Jan</c:v>
                </c:pt>
                <c:pt idx="26">
                  <c:v>26-Jan</c:v>
                </c:pt>
                <c:pt idx="27">
                  <c:v>27-Jan</c:v>
                </c:pt>
                <c:pt idx="28">
                  <c:v>28-Jan</c:v>
                </c:pt>
                <c:pt idx="29">
                  <c:v>29-Jan</c:v>
                </c:pt>
                <c:pt idx="30">
                  <c:v>30-Jan</c:v>
                </c:pt>
                <c:pt idx="31">
                  <c:v>31-Jan</c:v>
                </c:pt>
                <c:pt idx="32">
                  <c:v>1-Feb</c:v>
                </c:pt>
                <c:pt idx="33">
                  <c:v>2-Feb</c:v>
                </c:pt>
                <c:pt idx="34">
                  <c:v>3-Feb</c:v>
                </c:pt>
                <c:pt idx="35">
                  <c:v>4-Feb</c:v>
                </c:pt>
                <c:pt idx="36">
                  <c:v>5-Feb</c:v>
                </c:pt>
                <c:pt idx="37">
                  <c:v>6-Feb</c:v>
                </c:pt>
                <c:pt idx="38">
                  <c:v>7-Feb</c:v>
                </c:pt>
                <c:pt idx="39">
                  <c:v>8-Feb</c:v>
                </c:pt>
                <c:pt idx="40">
                  <c:v>9-Feb</c:v>
                </c:pt>
                <c:pt idx="41">
                  <c:v>10-Feb</c:v>
                </c:pt>
                <c:pt idx="42">
                  <c:v>11-Feb</c:v>
                </c:pt>
                <c:pt idx="43">
                  <c:v>12-Feb</c:v>
                </c:pt>
                <c:pt idx="44">
                  <c:v>13-Feb</c:v>
                </c:pt>
                <c:pt idx="45">
                  <c:v>14-Feb</c:v>
                </c:pt>
                <c:pt idx="46">
                  <c:v>15-Feb</c:v>
                </c:pt>
                <c:pt idx="47">
                  <c:v>16-Feb</c:v>
                </c:pt>
                <c:pt idx="48">
                  <c:v>17-Feb</c:v>
                </c:pt>
                <c:pt idx="49">
                  <c:v>18-Feb</c:v>
                </c:pt>
                <c:pt idx="50">
                  <c:v>19-Feb</c:v>
                </c:pt>
                <c:pt idx="51">
                  <c:v>20-Feb</c:v>
                </c:pt>
                <c:pt idx="52">
                  <c:v>21-Feb</c:v>
                </c:pt>
                <c:pt idx="53">
                  <c:v>22-Feb</c:v>
                </c:pt>
                <c:pt idx="54">
                  <c:v>23-Feb</c:v>
                </c:pt>
                <c:pt idx="55">
                  <c:v>24-Feb</c:v>
                </c:pt>
                <c:pt idx="56">
                  <c:v>25-Feb</c:v>
                </c:pt>
                <c:pt idx="57">
                  <c:v>26-Feb</c:v>
                </c:pt>
                <c:pt idx="58">
                  <c:v>27-Feb</c:v>
                </c:pt>
                <c:pt idx="59">
                  <c:v>28-Feb</c:v>
                </c:pt>
                <c:pt idx="60">
                  <c:v>29-Feb</c:v>
                </c:pt>
                <c:pt idx="61">
                  <c:v>1-Mar</c:v>
                </c:pt>
                <c:pt idx="62">
                  <c:v>2-Mar</c:v>
                </c:pt>
                <c:pt idx="63">
                  <c:v>3-Mar</c:v>
                </c:pt>
                <c:pt idx="64">
                  <c:v>4-Mar</c:v>
                </c:pt>
                <c:pt idx="65">
                  <c:v>5-Mar</c:v>
                </c:pt>
                <c:pt idx="66">
                  <c:v>6-Mar</c:v>
                </c:pt>
                <c:pt idx="67">
                  <c:v>7-Mar</c:v>
                </c:pt>
                <c:pt idx="68">
                  <c:v>8-Mar</c:v>
                </c:pt>
                <c:pt idx="69">
                  <c:v>9-Mar</c:v>
                </c:pt>
                <c:pt idx="70">
                  <c:v>10-Mar</c:v>
                </c:pt>
                <c:pt idx="71">
                  <c:v>11-Mar</c:v>
                </c:pt>
                <c:pt idx="72">
                  <c:v>12-Mar</c:v>
                </c:pt>
                <c:pt idx="73">
                  <c:v>13-Mar</c:v>
                </c:pt>
                <c:pt idx="74">
                  <c:v>14-Mar</c:v>
                </c:pt>
                <c:pt idx="75">
                  <c:v>15-Mar</c:v>
                </c:pt>
                <c:pt idx="76">
                  <c:v>16-Mar</c:v>
                </c:pt>
                <c:pt idx="77">
                  <c:v>17-Mar</c:v>
                </c:pt>
                <c:pt idx="78">
                  <c:v>18-Mar</c:v>
                </c:pt>
                <c:pt idx="79">
                  <c:v>19-Mar</c:v>
                </c:pt>
                <c:pt idx="80">
                  <c:v>20-Mar</c:v>
                </c:pt>
                <c:pt idx="81">
                  <c:v>21-Mar</c:v>
                </c:pt>
                <c:pt idx="82">
                  <c:v>22-Mar</c:v>
                </c:pt>
                <c:pt idx="83">
                  <c:v>23-Mar</c:v>
                </c:pt>
                <c:pt idx="84">
                  <c:v>24-Mar</c:v>
                </c:pt>
                <c:pt idx="85">
                  <c:v>25-Mar</c:v>
                </c:pt>
                <c:pt idx="86">
                  <c:v>26-Mar</c:v>
                </c:pt>
                <c:pt idx="87">
                  <c:v>27-Mar</c:v>
                </c:pt>
                <c:pt idx="88">
                  <c:v>28-Mar</c:v>
                </c:pt>
                <c:pt idx="89">
                  <c:v>29-Mar</c:v>
                </c:pt>
                <c:pt idx="90">
                  <c:v>30-Mar</c:v>
                </c:pt>
                <c:pt idx="91">
                  <c:v>31-Mar</c:v>
                </c:pt>
                <c:pt idx="92">
                  <c:v>1-Apr</c:v>
                </c:pt>
                <c:pt idx="93">
                  <c:v>2-Apr</c:v>
                </c:pt>
                <c:pt idx="94">
                  <c:v>3-Apr</c:v>
                </c:pt>
                <c:pt idx="95">
                  <c:v>4-Apr</c:v>
                </c:pt>
                <c:pt idx="96">
                  <c:v>5-Apr</c:v>
                </c:pt>
                <c:pt idx="97">
                  <c:v>6-Apr</c:v>
                </c:pt>
                <c:pt idx="98">
                  <c:v>7-Apr</c:v>
                </c:pt>
                <c:pt idx="99">
                  <c:v>8-Apr</c:v>
                </c:pt>
                <c:pt idx="100">
                  <c:v>9-Apr</c:v>
                </c:pt>
                <c:pt idx="101">
                  <c:v>10-Apr</c:v>
                </c:pt>
                <c:pt idx="102">
                  <c:v>11-Apr</c:v>
                </c:pt>
                <c:pt idx="103">
                  <c:v>12-Apr</c:v>
                </c:pt>
                <c:pt idx="104">
                  <c:v>13-Apr</c:v>
                </c:pt>
                <c:pt idx="105">
                  <c:v>14-Apr</c:v>
                </c:pt>
                <c:pt idx="106">
                  <c:v>15-Apr</c:v>
                </c:pt>
                <c:pt idx="107">
                  <c:v>16-Apr</c:v>
                </c:pt>
                <c:pt idx="108">
                  <c:v>17-Apr</c:v>
                </c:pt>
                <c:pt idx="109">
                  <c:v>18-Apr</c:v>
                </c:pt>
                <c:pt idx="110">
                  <c:v>19-Apr</c:v>
                </c:pt>
                <c:pt idx="111">
                  <c:v>20-Apr</c:v>
                </c:pt>
                <c:pt idx="112">
                  <c:v>21-Apr</c:v>
                </c:pt>
                <c:pt idx="113">
                  <c:v>22-Apr</c:v>
                </c:pt>
                <c:pt idx="114">
                  <c:v>23-Apr</c:v>
                </c:pt>
                <c:pt idx="115">
                  <c:v>24-Apr</c:v>
                </c:pt>
                <c:pt idx="116">
                  <c:v>25-Apr</c:v>
                </c:pt>
                <c:pt idx="117">
                  <c:v>26-Apr</c:v>
                </c:pt>
                <c:pt idx="118">
                  <c:v>27-Apr</c:v>
                </c:pt>
                <c:pt idx="119">
                  <c:v>28-Apr</c:v>
                </c:pt>
                <c:pt idx="120">
                  <c:v>29-Apr</c:v>
                </c:pt>
                <c:pt idx="121">
                  <c:v>30-Apr</c:v>
                </c:pt>
                <c:pt idx="122">
                  <c:v>1-May</c:v>
                </c:pt>
                <c:pt idx="123">
                  <c:v>2-May</c:v>
                </c:pt>
                <c:pt idx="124">
                  <c:v>3-May</c:v>
                </c:pt>
                <c:pt idx="125">
                  <c:v>4-May</c:v>
                </c:pt>
                <c:pt idx="126">
                  <c:v>5-May</c:v>
                </c:pt>
                <c:pt idx="127">
                  <c:v>6-May</c:v>
                </c:pt>
                <c:pt idx="128">
                  <c:v>7-May</c:v>
                </c:pt>
                <c:pt idx="129">
                  <c:v>8-May</c:v>
                </c:pt>
                <c:pt idx="130">
                  <c:v>9-May</c:v>
                </c:pt>
                <c:pt idx="131">
                  <c:v>10-May</c:v>
                </c:pt>
                <c:pt idx="132">
                  <c:v>11-May</c:v>
                </c:pt>
                <c:pt idx="133">
                  <c:v>12-May</c:v>
                </c:pt>
                <c:pt idx="134">
                  <c:v>13-May</c:v>
                </c:pt>
                <c:pt idx="135">
                  <c:v>14-May</c:v>
                </c:pt>
                <c:pt idx="136">
                  <c:v>15-May</c:v>
                </c:pt>
                <c:pt idx="137">
                  <c:v>16-May</c:v>
                </c:pt>
                <c:pt idx="138">
                  <c:v>17-May</c:v>
                </c:pt>
                <c:pt idx="139">
                  <c:v>18-May</c:v>
                </c:pt>
                <c:pt idx="140">
                  <c:v>19-May</c:v>
                </c:pt>
                <c:pt idx="141">
                  <c:v>20-May</c:v>
                </c:pt>
                <c:pt idx="142">
                  <c:v>21-May</c:v>
                </c:pt>
                <c:pt idx="143">
                  <c:v>22-May</c:v>
                </c:pt>
                <c:pt idx="144">
                  <c:v>23-May</c:v>
                </c:pt>
                <c:pt idx="145">
                  <c:v>24-May</c:v>
                </c:pt>
                <c:pt idx="146">
                  <c:v>25-May</c:v>
                </c:pt>
                <c:pt idx="147">
                  <c:v>26-May</c:v>
                </c:pt>
                <c:pt idx="148">
                  <c:v>27-May</c:v>
                </c:pt>
                <c:pt idx="149">
                  <c:v>28-May</c:v>
                </c:pt>
                <c:pt idx="150">
                  <c:v>29-May</c:v>
                </c:pt>
                <c:pt idx="151">
                  <c:v>30-May</c:v>
                </c:pt>
                <c:pt idx="152">
                  <c:v>31-May</c:v>
                </c:pt>
                <c:pt idx="153">
                  <c:v>1-Jun</c:v>
                </c:pt>
                <c:pt idx="154">
                  <c:v>2-Jun</c:v>
                </c:pt>
                <c:pt idx="155">
                  <c:v>3-Jun</c:v>
                </c:pt>
                <c:pt idx="156">
                  <c:v>4-Jun</c:v>
                </c:pt>
                <c:pt idx="157">
                  <c:v>5-Jun</c:v>
                </c:pt>
                <c:pt idx="158">
                  <c:v>6-Jun</c:v>
                </c:pt>
                <c:pt idx="159">
                  <c:v>7-Jun</c:v>
                </c:pt>
                <c:pt idx="160">
                  <c:v>8-Jun</c:v>
                </c:pt>
                <c:pt idx="161">
                  <c:v>9-Jun</c:v>
                </c:pt>
                <c:pt idx="162">
                  <c:v>10-Jun</c:v>
                </c:pt>
                <c:pt idx="163">
                  <c:v>11-Jun</c:v>
                </c:pt>
                <c:pt idx="164">
                  <c:v>12-Jun</c:v>
                </c:pt>
                <c:pt idx="165">
                  <c:v>13-Jun</c:v>
                </c:pt>
                <c:pt idx="166">
                  <c:v>14-Jun</c:v>
                </c:pt>
                <c:pt idx="167">
                  <c:v>15-Jun</c:v>
                </c:pt>
                <c:pt idx="168">
                  <c:v>16-Jun</c:v>
                </c:pt>
                <c:pt idx="169">
                  <c:v>17-Jun</c:v>
                </c:pt>
                <c:pt idx="170">
                  <c:v>18-Jun</c:v>
                </c:pt>
                <c:pt idx="171">
                  <c:v>19-Jun</c:v>
                </c:pt>
                <c:pt idx="172">
                  <c:v>20-Jun</c:v>
                </c:pt>
                <c:pt idx="173">
                  <c:v>21-Jun</c:v>
                </c:pt>
                <c:pt idx="174">
                  <c:v>22-Jun</c:v>
                </c:pt>
                <c:pt idx="175">
                  <c:v>23-Jun</c:v>
                </c:pt>
                <c:pt idx="176">
                  <c:v>24-Jun</c:v>
                </c:pt>
                <c:pt idx="177">
                  <c:v>25-Jun</c:v>
                </c:pt>
                <c:pt idx="178">
                  <c:v>26-Jun</c:v>
                </c:pt>
                <c:pt idx="179">
                  <c:v>27-Jun</c:v>
                </c:pt>
                <c:pt idx="180">
                  <c:v>28-Jun</c:v>
                </c:pt>
                <c:pt idx="181">
                  <c:v>29-Jun</c:v>
                </c:pt>
                <c:pt idx="182">
                  <c:v>30-Jun</c:v>
                </c:pt>
                <c:pt idx="183">
                  <c:v>1-Jul</c:v>
                </c:pt>
                <c:pt idx="184">
                  <c:v>2-Jul</c:v>
                </c:pt>
                <c:pt idx="185">
                  <c:v>3-Jul</c:v>
                </c:pt>
                <c:pt idx="186">
                  <c:v>4-Jul</c:v>
                </c:pt>
                <c:pt idx="187">
                  <c:v>5-Jul</c:v>
                </c:pt>
                <c:pt idx="188">
                  <c:v>6-Jul</c:v>
                </c:pt>
                <c:pt idx="189">
                  <c:v>7-Jul</c:v>
                </c:pt>
                <c:pt idx="190">
                  <c:v>8-Jul</c:v>
                </c:pt>
                <c:pt idx="191">
                  <c:v>9-Jul</c:v>
                </c:pt>
                <c:pt idx="192">
                  <c:v>10-Jul</c:v>
                </c:pt>
                <c:pt idx="193">
                  <c:v>11-Jul</c:v>
                </c:pt>
                <c:pt idx="194">
                  <c:v>12-Jul</c:v>
                </c:pt>
                <c:pt idx="195">
                  <c:v>13-Jul</c:v>
                </c:pt>
                <c:pt idx="196">
                  <c:v>14-Jul</c:v>
                </c:pt>
                <c:pt idx="197">
                  <c:v>15-Jul</c:v>
                </c:pt>
                <c:pt idx="198">
                  <c:v>16-Jul</c:v>
                </c:pt>
                <c:pt idx="199">
                  <c:v>17-Jul</c:v>
                </c:pt>
                <c:pt idx="200">
                  <c:v>18-Jul</c:v>
                </c:pt>
                <c:pt idx="201">
                  <c:v>19-Jul</c:v>
                </c:pt>
                <c:pt idx="202">
                  <c:v>20-Jul</c:v>
                </c:pt>
                <c:pt idx="203">
                  <c:v>21-Jul</c:v>
                </c:pt>
                <c:pt idx="204">
                  <c:v>22-Jul</c:v>
                </c:pt>
                <c:pt idx="205">
                  <c:v>23-Jul</c:v>
                </c:pt>
                <c:pt idx="206">
                  <c:v>24-Jul</c:v>
                </c:pt>
                <c:pt idx="207">
                  <c:v>25-Jul</c:v>
                </c:pt>
                <c:pt idx="208">
                  <c:v>26-Jul</c:v>
                </c:pt>
                <c:pt idx="209">
                  <c:v>27-Jul</c:v>
                </c:pt>
                <c:pt idx="210">
                  <c:v>28-Jul</c:v>
                </c:pt>
                <c:pt idx="211">
                  <c:v>29-Jul</c:v>
                </c:pt>
                <c:pt idx="212">
                  <c:v>30-Jul</c:v>
                </c:pt>
                <c:pt idx="213">
                  <c:v>31-Jul</c:v>
                </c:pt>
                <c:pt idx="214">
                  <c:v>1-Aug</c:v>
                </c:pt>
                <c:pt idx="215">
                  <c:v>2-Aug</c:v>
                </c:pt>
                <c:pt idx="216">
                  <c:v>3-Aug</c:v>
                </c:pt>
                <c:pt idx="217">
                  <c:v>4-Aug</c:v>
                </c:pt>
                <c:pt idx="218">
                  <c:v>5-Aug</c:v>
                </c:pt>
                <c:pt idx="219">
                  <c:v>6-Aug</c:v>
                </c:pt>
                <c:pt idx="220">
                  <c:v>7-Aug</c:v>
                </c:pt>
                <c:pt idx="221">
                  <c:v>8-Aug</c:v>
                </c:pt>
                <c:pt idx="222">
                  <c:v>9-Aug</c:v>
                </c:pt>
                <c:pt idx="223">
                  <c:v>10-Aug</c:v>
                </c:pt>
                <c:pt idx="224">
                  <c:v>11-Aug</c:v>
                </c:pt>
                <c:pt idx="225">
                  <c:v>12-Aug</c:v>
                </c:pt>
                <c:pt idx="226">
                  <c:v>13-Aug</c:v>
                </c:pt>
                <c:pt idx="227">
                  <c:v>14-Aug</c:v>
                </c:pt>
                <c:pt idx="228">
                  <c:v>15-Aug</c:v>
                </c:pt>
                <c:pt idx="229">
                  <c:v>16-Aug</c:v>
                </c:pt>
                <c:pt idx="230">
                  <c:v>17-Aug</c:v>
                </c:pt>
                <c:pt idx="231">
                  <c:v>18-Aug</c:v>
                </c:pt>
                <c:pt idx="232">
                  <c:v>19-Aug</c:v>
                </c:pt>
                <c:pt idx="233">
                  <c:v>20-Aug</c:v>
                </c:pt>
                <c:pt idx="234">
                  <c:v>21-Aug</c:v>
                </c:pt>
                <c:pt idx="235">
                  <c:v>22-Aug</c:v>
                </c:pt>
                <c:pt idx="236">
                  <c:v>23-Aug</c:v>
                </c:pt>
                <c:pt idx="237">
                  <c:v>24-Aug</c:v>
                </c:pt>
                <c:pt idx="238">
                  <c:v>25-Aug</c:v>
                </c:pt>
                <c:pt idx="239">
                  <c:v>26-Aug</c:v>
                </c:pt>
                <c:pt idx="240">
                  <c:v>27-Aug</c:v>
                </c:pt>
                <c:pt idx="241">
                  <c:v>28-Aug</c:v>
                </c:pt>
                <c:pt idx="242">
                  <c:v>29-Aug</c:v>
                </c:pt>
                <c:pt idx="243">
                  <c:v>30-Aug</c:v>
                </c:pt>
                <c:pt idx="244">
                  <c:v>31-Aug</c:v>
                </c:pt>
                <c:pt idx="245">
                  <c:v>1-Sep</c:v>
                </c:pt>
                <c:pt idx="246">
                  <c:v>2-Sep</c:v>
                </c:pt>
                <c:pt idx="247">
                  <c:v>3-Sep</c:v>
                </c:pt>
                <c:pt idx="248">
                  <c:v>4-Sep</c:v>
                </c:pt>
                <c:pt idx="249">
                  <c:v>5-Sep</c:v>
                </c:pt>
                <c:pt idx="250">
                  <c:v>6-Sep</c:v>
                </c:pt>
                <c:pt idx="251">
                  <c:v>7-Sep</c:v>
                </c:pt>
                <c:pt idx="252">
                  <c:v>8-Sep</c:v>
                </c:pt>
                <c:pt idx="253">
                  <c:v>9-Sep</c:v>
                </c:pt>
                <c:pt idx="254">
                  <c:v>10-Sep</c:v>
                </c:pt>
                <c:pt idx="255">
                  <c:v>11-Sep</c:v>
                </c:pt>
                <c:pt idx="256">
                  <c:v>12-Sep</c:v>
                </c:pt>
                <c:pt idx="257">
                  <c:v>13-Sep</c:v>
                </c:pt>
                <c:pt idx="258">
                  <c:v>14-Sep</c:v>
                </c:pt>
                <c:pt idx="259">
                  <c:v>15-Sep</c:v>
                </c:pt>
                <c:pt idx="260">
                  <c:v>16-Sep</c:v>
                </c:pt>
                <c:pt idx="261">
                  <c:v>17-Sep</c:v>
                </c:pt>
                <c:pt idx="262">
                  <c:v>18-Sep</c:v>
                </c:pt>
                <c:pt idx="263">
                  <c:v>19-Sep</c:v>
                </c:pt>
                <c:pt idx="264">
                  <c:v>20-Sep</c:v>
                </c:pt>
                <c:pt idx="265">
                  <c:v>21-Sep</c:v>
                </c:pt>
                <c:pt idx="266">
                  <c:v>22-Sep</c:v>
                </c:pt>
                <c:pt idx="267">
                  <c:v>23-Sep</c:v>
                </c:pt>
                <c:pt idx="268">
                  <c:v>24-Sep</c:v>
                </c:pt>
                <c:pt idx="269">
                  <c:v>25-Sep</c:v>
                </c:pt>
                <c:pt idx="270">
                  <c:v>26-Sep</c:v>
                </c:pt>
                <c:pt idx="271">
                  <c:v>27-Sep</c:v>
                </c:pt>
                <c:pt idx="272">
                  <c:v>28-Sep</c:v>
                </c:pt>
                <c:pt idx="273">
                  <c:v>29-Sep</c:v>
                </c:pt>
                <c:pt idx="274">
                  <c:v>30-Sep</c:v>
                </c:pt>
                <c:pt idx="275">
                  <c:v>1-Oct</c:v>
                </c:pt>
                <c:pt idx="276">
                  <c:v>2-Oct</c:v>
                </c:pt>
                <c:pt idx="277">
                  <c:v>3-Oct</c:v>
                </c:pt>
                <c:pt idx="278">
                  <c:v>4-Oct</c:v>
                </c:pt>
                <c:pt idx="279">
                  <c:v>5-Oct</c:v>
                </c:pt>
                <c:pt idx="280">
                  <c:v>6-Oct</c:v>
                </c:pt>
                <c:pt idx="281">
                  <c:v>7-Oct</c:v>
                </c:pt>
                <c:pt idx="282">
                  <c:v>8-Oct</c:v>
                </c:pt>
                <c:pt idx="283">
                  <c:v>9-Oct</c:v>
                </c:pt>
                <c:pt idx="284">
                  <c:v>10-Oct</c:v>
                </c:pt>
                <c:pt idx="285">
                  <c:v>11-Oct</c:v>
                </c:pt>
                <c:pt idx="286">
                  <c:v>12-Oct</c:v>
                </c:pt>
                <c:pt idx="287">
                  <c:v>13-Oct</c:v>
                </c:pt>
                <c:pt idx="288">
                  <c:v>14-Oct</c:v>
                </c:pt>
                <c:pt idx="289">
                  <c:v>15-Oct</c:v>
                </c:pt>
                <c:pt idx="290">
                  <c:v>16-Oct</c:v>
                </c:pt>
                <c:pt idx="291">
                  <c:v>17-Oct</c:v>
                </c:pt>
                <c:pt idx="292">
                  <c:v>18-Oct</c:v>
                </c:pt>
                <c:pt idx="293">
                  <c:v>19-Oct</c:v>
                </c:pt>
                <c:pt idx="294">
                  <c:v>20-Oct</c:v>
                </c:pt>
                <c:pt idx="295">
                  <c:v>21-Oct</c:v>
                </c:pt>
                <c:pt idx="296">
                  <c:v>22-Oct</c:v>
                </c:pt>
                <c:pt idx="297">
                  <c:v>23-Oct</c:v>
                </c:pt>
                <c:pt idx="298">
                  <c:v>24-Oct</c:v>
                </c:pt>
                <c:pt idx="299">
                  <c:v>25-Oct</c:v>
                </c:pt>
                <c:pt idx="300">
                  <c:v>26-Oct</c:v>
                </c:pt>
                <c:pt idx="301">
                  <c:v>27-Oct</c:v>
                </c:pt>
                <c:pt idx="302">
                  <c:v>28-Oct</c:v>
                </c:pt>
                <c:pt idx="303">
                  <c:v>29-Oct</c:v>
                </c:pt>
                <c:pt idx="304">
                  <c:v>30-Oct</c:v>
                </c:pt>
                <c:pt idx="305">
                  <c:v>31-Oct</c:v>
                </c:pt>
                <c:pt idx="306">
                  <c:v>1-Nov</c:v>
                </c:pt>
                <c:pt idx="307">
                  <c:v>2-Nov</c:v>
                </c:pt>
                <c:pt idx="308">
                  <c:v>3-Nov</c:v>
                </c:pt>
                <c:pt idx="309">
                  <c:v>4-Nov</c:v>
                </c:pt>
                <c:pt idx="310">
                  <c:v>5-Nov</c:v>
                </c:pt>
                <c:pt idx="311">
                  <c:v>6-Nov</c:v>
                </c:pt>
                <c:pt idx="312">
                  <c:v>7-Nov</c:v>
                </c:pt>
                <c:pt idx="313">
                  <c:v>8-Nov</c:v>
                </c:pt>
                <c:pt idx="314">
                  <c:v>9-Nov</c:v>
                </c:pt>
                <c:pt idx="315">
                  <c:v>10-Nov</c:v>
                </c:pt>
                <c:pt idx="316">
                  <c:v>11-Nov</c:v>
                </c:pt>
                <c:pt idx="317">
                  <c:v>12-Nov</c:v>
                </c:pt>
                <c:pt idx="318">
                  <c:v>13-Nov</c:v>
                </c:pt>
                <c:pt idx="319">
                  <c:v>14-Nov</c:v>
                </c:pt>
                <c:pt idx="320">
                  <c:v>15-Nov</c:v>
                </c:pt>
                <c:pt idx="321">
                  <c:v>16-Nov</c:v>
                </c:pt>
                <c:pt idx="322">
                  <c:v>17-Nov</c:v>
                </c:pt>
                <c:pt idx="323">
                  <c:v>18-Nov</c:v>
                </c:pt>
                <c:pt idx="324">
                  <c:v>19-Nov</c:v>
                </c:pt>
                <c:pt idx="325">
                  <c:v>20-Nov</c:v>
                </c:pt>
                <c:pt idx="326">
                  <c:v>21-Nov</c:v>
                </c:pt>
                <c:pt idx="327">
                  <c:v>22-Nov</c:v>
                </c:pt>
                <c:pt idx="328">
                  <c:v>23-Nov</c:v>
                </c:pt>
                <c:pt idx="329">
                  <c:v>24-Nov</c:v>
                </c:pt>
                <c:pt idx="330">
                  <c:v>25-Nov</c:v>
                </c:pt>
                <c:pt idx="331">
                  <c:v>26-Nov</c:v>
                </c:pt>
                <c:pt idx="332">
                  <c:v>27-Nov</c:v>
                </c:pt>
                <c:pt idx="333">
                  <c:v>28-Nov</c:v>
                </c:pt>
                <c:pt idx="334">
                  <c:v>29-Nov</c:v>
                </c:pt>
                <c:pt idx="335">
                  <c:v>30-Nov</c:v>
                </c:pt>
                <c:pt idx="336">
                  <c:v>1-Dec</c:v>
                </c:pt>
                <c:pt idx="337">
                  <c:v>2-Dec</c:v>
                </c:pt>
                <c:pt idx="338">
                  <c:v>3-Dec</c:v>
                </c:pt>
                <c:pt idx="339">
                  <c:v>4-Dec</c:v>
                </c:pt>
                <c:pt idx="340">
                  <c:v>5-Dec</c:v>
                </c:pt>
                <c:pt idx="341">
                  <c:v>6-Dec</c:v>
                </c:pt>
                <c:pt idx="342">
                  <c:v>7-Dec</c:v>
                </c:pt>
                <c:pt idx="343">
                  <c:v>8-Dec</c:v>
                </c:pt>
                <c:pt idx="344">
                  <c:v>9-Dec</c:v>
                </c:pt>
                <c:pt idx="345">
                  <c:v>10-Dec</c:v>
                </c:pt>
                <c:pt idx="346">
                  <c:v>11-Dec</c:v>
                </c:pt>
                <c:pt idx="347">
                  <c:v>12-Dec</c:v>
                </c:pt>
                <c:pt idx="348">
                  <c:v>13-Dec</c:v>
                </c:pt>
                <c:pt idx="349">
                  <c:v>14-Dec</c:v>
                </c:pt>
                <c:pt idx="350">
                  <c:v>15-Dec</c:v>
                </c:pt>
                <c:pt idx="351">
                  <c:v>16-Dec</c:v>
                </c:pt>
                <c:pt idx="352">
                  <c:v>17-Dec</c:v>
                </c:pt>
                <c:pt idx="353">
                  <c:v>18-Dec</c:v>
                </c:pt>
                <c:pt idx="354">
                  <c:v>19-Dec</c:v>
                </c:pt>
                <c:pt idx="355">
                  <c:v>20-Dec</c:v>
                </c:pt>
                <c:pt idx="356">
                  <c:v>21-Dec</c:v>
                </c:pt>
                <c:pt idx="357">
                  <c:v>22-Dec</c:v>
                </c:pt>
                <c:pt idx="358">
                  <c:v>23-Dec</c:v>
                </c:pt>
                <c:pt idx="359">
                  <c:v>24-Dec</c:v>
                </c:pt>
                <c:pt idx="360">
                  <c:v>25-Dec</c:v>
                </c:pt>
                <c:pt idx="361">
                  <c:v>26-Dec</c:v>
                </c:pt>
                <c:pt idx="362">
                  <c:v>27-Dec</c:v>
                </c:pt>
                <c:pt idx="363">
                  <c:v>28-Dec</c:v>
                </c:pt>
                <c:pt idx="364">
                  <c:v>29-Dec</c:v>
                </c:pt>
                <c:pt idx="365">
                  <c:v>30-Dec</c:v>
                </c:pt>
                <c:pt idx="366">
                  <c:v>31-Dec</c:v>
                </c:pt>
              </c:strCache>
            </c:strRef>
          </c:cat>
          <c:val>
            <c:numRef>
              <c:f>Graphs!$D$1:$D$367</c:f>
              <c:numCache>
                <c:formatCode>General</c:formatCode>
                <c:ptCount val="367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</c:v>
                </c:pt>
                <c:pt idx="31">
                  <c:v>2</c:v>
                </c:pt>
                <c:pt idx="32">
                  <c:v>3</c:v>
                </c:pt>
                <c:pt idx="33">
                  <c:v>4</c:v>
                </c:pt>
                <c:pt idx="34">
                  <c:v>5</c:v>
                </c:pt>
                <c:pt idx="35">
                  <c:v>6</c:v>
                </c:pt>
                <c:pt idx="36">
                  <c:v>7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1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1</c:v>
                </c:pt>
                <c:pt idx="222">
                  <c:v>0</c:v>
                </c:pt>
                <c:pt idx="223">
                  <c:v>1</c:v>
                </c:pt>
                <c:pt idx="224">
                  <c:v>2</c:v>
                </c:pt>
                <c:pt idx="225">
                  <c:v>3</c:v>
                </c:pt>
                <c:pt idx="226">
                  <c:v>4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1</c:v>
                </c:pt>
                <c:pt idx="232">
                  <c:v>2</c:v>
                </c:pt>
                <c:pt idx="233">
                  <c:v>0</c:v>
                </c:pt>
                <c:pt idx="234">
                  <c:v>1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1</c:v>
                </c:pt>
                <c:pt idx="245">
                  <c:v>2</c:v>
                </c:pt>
                <c:pt idx="246">
                  <c:v>3</c:v>
                </c:pt>
                <c:pt idx="247">
                  <c:v>4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1</c:v>
                </c:pt>
                <c:pt idx="253">
                  <c:v>0</c:v>
                </c:pt>
                <c:pt idx="254">
                  <c:v>1</c:v>
                </c:pt>
                <c:pt idx="255">
                  <c:v>2</c:v>
                </c:pt>
                <c:pt idx="256">
                  <c:v>3</c:v>
                </c:pt>
                <c:pt idx="257">
                  <c:v>4</c:v>
                </c:pt>
                <c:pt idx="258">
                  <c:v>5</c:v>
                </c:pt>
                <c:pt idx="259">
                  <c:v>6</c:v>
                </c:pt>
                <c:pt idx="260">
                  <c:v>7</c:v>
                </c:pt>
                <c:pt idx="261">
                  <c:v>8</c:v>
                </c:pt>
                <c:pt idx="262">
                  <c:v>9</c:v>
                </c:pt>
                <c:pt idx="263">
                  <c:v>10</c:v>
                </c:pt>
                <c:pt idx="264">
                  <c:v>11</c:v>
                </c:pt>
                <c:pt idx="265">
                  <c:v>12</c:v>
                </c:pt>
                <c:pt idx="266">
                  <c:v>13</c:v>
                </c:pt>
                <c:pt idx="267">
                  <c:v>14</c:v>
                </c:pt>
                <c:pt idx="268">
                  <c:v>15</c:v>
                </c:pt>
                <c:pt idx="269">
                  <c:v>16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1</c:v>
                </c:pt>
                <c:pt idx="275">
                  <c:v>2</c:v>
                </c:pt>
                <c:pt idx="276">
                  <c:v>3</c:v>
                </c:pt>
                <c:pt idx="277">
                  <c:v>4</c:v>
                </c:pt>
                <c:pt idx="278">
                  <c:v>5</c:v>
                </c:pt>
                <c:pt idx="279">
                  <c:v>6</c:v>
                </c:pt>
                <c:pt idx="280">
                  <c:v>7</c:v>
                </c:pt>
                <c:pt idx="281">
                  <c:v>8</c:v>
                </c:pt>
                <c:pt idx="282">
                  <c:v>9</c:v>
                </c:pt>
                <c:pt idx="283">
                  <c:v>0</c:v>
                </c:pt>
                <c:pt idx="284">
                  <c:v>1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1</c:v>
                </c:pt>
                <c:pt idx="298">
                  <c:v>2</c:v>
                </c:pt>
                <c:pt idx="299">
                  <c:v>3</c:v>
                </c:pt>
                <c:pt idx="300">
                  <c:v>4</c:v>
                </c:pt>
                <c:pt idx="301">
                  <c:v>0</c:v>
                </c:pt>
                <c:pt idx="302">
                  <c:v>1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1</c:v>
                </c:pt>
                <c:pt idx="342">
                  <c:v>0</c:v>
                </c:pt>
                <c:pt idx="343">
                  <c:v>0</c:v>
                </c:pt>
                <c:pt idx="344">
                  <c:v>1</c:v>
                </c:pt>
                <c:pt idx="345">
                  <c:v>0</c:v>
                </c:pt>
                <c:pt idx="346">
                  <c:v>0</c:v>
                </c:pt>
                <c:pt idx="347">
                  <c:v>1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CBF-4EBB-A55C-CCC68A05D1AC}"/>
            </c:ext>
          </c:extLst>
        </c:ser>
        <c:ser>
          <c:idx val="3"/>
          <c:order val="3"/>
          <c:tx>
            <c:v>2022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Graphs!$A$1:$A$367</c:f>
              <c:strCache>
                <c:ptCount val="367"/>
                <c:pt idx="0">
                  <c:v>Date</c:v>
                </c:pt>
                <c:pt idx="1">
                  <c:v>1-Jan</c:v>
                </c:pt>
                <c:pt idx="2">
                  <c:v>2-Jan</c:v>
                </c:pt>
                <c:pt idx="3">
                  <c:v>3-Jan</c:v>
                </c:pt>
                <c:pt idx="4">
                  <c:v>4-Jan</c:v>
                </c:pt>
                <c:pt idx="5">
                  <c:v>5-Jan</c:v>
                </c:pt>
                <c:pt idx="6">
                  <c:v>6-Jan</c:v>
                </c:pt>
                <c:pt idx="7">
                  <c:v>7-Jan</c:v>
                </c:pt>
                <c:pt idx="8">
                  <c:v>8-Jan</c:v>
                </c:pt>
                <c:pt idx="9">
                  <c:v>9-Jan</c:v>
                </c:pt>
                <c:pt idx="10">
                  <c:v>10-Jan</c:v>
                </c:pt>
                <c:pt idx="11">
                  <c:v>11-Jan</c:v>
                </c:pt>
                <c:pt idx="12">
                  <c:v>12-Jan</c:v>
                </c:pt>
                <c:pt idx="13">
                  <c:v>13-Jan</c:v>
                </c:pt>
                <c:pt idx="14">
                  <c:v>14-Jan</c:v>
                </c:pt>
                <c:pt idx="15">
                  <c:v>15-Jan</c:v>
                </c:pt>
                <c:pt idx="16">
                  <c:v>16-Jan</c:v>
                </c:pt>
                <c:pt idx="17">
                  <c:v>17-Jan</c:v>
                </c:pt>
                <c:pt idx="18">
                  <c:v>18-Jan</c:v>
                </c:pt>
                <c:pt idx="19">
                  <c:v>19-Jan</c:v>
                </c:pt>
                <c:pt idx="20">
                  <c:v>20-Jan</c:v>
                </c:pt>
                <c:pt idx="21">
                  <c:v>21-Jan</c:v>
                </c:pt>
                <c:pt idx="22">
                  <c:v>22-Jan</c:v>
                </c:pt>
                <c:pt idx="23">
                  <c:v>23-Jan</c:v>
                </c:pt>
                <c:pt idx="24">
                  <c:v>24-Jan</c:v>
                </c:pt>
                <c:pt idx="25">
                  <c:v>25-Jan</c:v>
                </c:pt>
                <c:pt idx="26">
                  <c:v>26-Jan</c:v>
                </c:pt>
                <c:pt idx="27">
                  <c:v>27-Jan</c:v>
                </c:pt>
                <c:pt idx="28">
                  <c:v>28-Jan</c:v>
                </c:pt>
                <c:pt idx="29">
                  <c:v>29-Jan</c:v>
                </c:pt>
                <c:pt idx="30">
                  <c:v>30-Jan</c:v>
                </c:pt>
                <c:pt idx="31">
                  <c:v>31-Jan</c:v>
                </c:pt>
                <c:pt idx="32">
                  <c:v>1-Feb</c:v>
                </c:pt>
                <c:pt idx="33">
                  <c:v>2-Feb</c:v>
                </c:pt>
                <c:pt idx="34">
                  <c:v>3-Feb</c:v>
                </c:pt>
                <c:pt idx="35">
                  <c:v>4-Feb</c:v>
                </c:pt>
                <c:pt idx="36">
                  <c:v>5-Feb</c:v>
                </c:pt>
                <c:pt idx="37">
                  <c:v>6-Feb</c:v>
                </c:pt>
                <c:pt idx="38">
                  <c:v>7-Feb</c:v>
                </c:pt>
                <c:pt idx="39">
                  <c:v>8-Feb</c:v>
                </c:pt>
                <c:pt idx="40">
                  <c:v>9-Feb</c:v>
                </c:pt>
                <c:pt idx="41">
                  <c:v>10-Feb</c:v>
                </c:pt>
                <c:pt idx="42">
                  <c:v>11-Feb</c:v>
                </c:pt>
                <c:pt idx="43">
                  <c:v>12-Feb</c:v>
                </c:pt>
                <c:pt idx="44">
                  <c:v>13-Feb</c:v>
                </c:pt>
                <c:pt idx="45">
                  <c:v>14-Feb</c:v>
                </c:pt>
                <c:pt idx="46">
                  <c:v>15-Feb</c:v>
                </c:pt>
                <c:pt idx="47">
                  <c:v>16-Feb</c:v>
                </c:pt>
                <c:pt idx="48">
                  <c:v>17-Feb</c:v>
                </c:pt>
                <c:pt idx="49">
                  <c:v>18-Feb</c:v>
                </c:pt>
                <c:pt idx="50">
                  <c:v>19-Feb</c:v>
                </c:pt>
                <c:pt idx="51">
                  <c:v>20-Feb</c:v>
                </c:pt>
                <c:pt idx="52">
                  <c:v>21-Feb</c:v>
                </c:pt>
                <c:pt idx="53">
                  <c:v>22-Feb</c:v>
                </c:pt>
                <c:pt idx="54">
                  <c:v>23-Feb</c:v>
                </c:pt>
                <c:pt idx="55">
                  <c:v>24-Feb</c:v>
                </c:pt>
                <c:pt idx="56">
                  <c:v>25-Feb</c:v>
                </c:pt>
                <c:pt idx="57">
                  <c:v>26-Feb</c:v>
                </c:pt>
                <c:pt idx="58">
                  <c:v>27-Feb</c:v>
                </c:pt>
                <c:pt idx="59">
                  <c:v>28-Feb</c:v>
                </c:pt>
                <c:pt idx="60">
                  <c:v>29-Feb</c:v>
                </c:pt>
                <c:pt idx="61">
                  <c:v>1-Mar</c:v>
                </c:pt>
                <c:pt idx="62">
                  <c:v>2-Mar</c:v>
                </c:pt>
                <c:pt idx="63">
                  <c:v>3-Mar</c:v>
                </c:pt>
                <c:pt idx="64">
                  <c:v>4-Mar</c:v>
                </c:pt>
                <c:pt idx="65">
                  <c:v>5-Mar</c:v>
                </c:pt>
                <c:pt idx="66">
                  <c:v>6-Mar</c:v>
                </c:pt>
                <c:pt idx="67">
                  <c:v>7-Mar</c:v>
                </c:pt>
                <c:pt idx="68">
                  <c:v>8-Mar</c:v>
                </c:pt>
                <c:pt idx="69">
                  <c:v>9-Mar</c:v>
                </c:pt>
                <c:pt idx="70">
                  <c:v>10-Mar</c:v>
                </c:pt>
                <c:pt idx="71">
                  <c:v>11-Mar</c:v>
                </c:pt>
                <c:pt idx="72">
                  <c:v>12-Mar</c:v>
                </c:pt>
                <c:pt idx="73">
                  <c:v>13-Mar</c:v>
                </c:pt>
                <c:pt idx="74">
                  <c:v>14-Mar</c:v>
                </c:pt>
                <c:pt idx="75">
                  <c:v>15-Mar</c:v>
                </c:pt>
                <c:pt idx="76">
                  <c:v>16-Mar</c:v>
                </c:pt>
                <c:pt idx="77">
                  <c:v>17-Mar</c:v>
                </c:pt>
                <c:pt idx="78">
                  <c:v>18-Mar</c:v>
                </c:pt>
                <c:pt idx="79">
                  <c:v>19-Mar</c:v>
                </c:pt>
                <c:pt idx="80">
                  <c:v>20-Mar</c:v>
                </c:pt>
                <c:pt idx="81">
                  <c:v>21-Mar</c:v>
                </c:pt>
                <c:pt idx="82">
                  <c:v>22-Mar</c:v>
                </c:pt>
                <c:pt idx="83">
                  <c:v>23-Mar</c:v>
                </c:pt>
                <c:pt idx="84">
                  <c:v>24-Mar</c:v>
                </c:pt>
                <c:pt idx="85">
                  <c:v>25-Mar</c:v>
                </c:pt>
                <c:pt idx="86">
                  <c:v>26-Mar</c:v>
                </c:pt>
                <c:pt idx="87">
                  <c:v>27-Mar</c:v>
                </c:pt>
                <c:pt idx="88">
                  <c:v>28-Mar</c:v>
                </c:pt>
                <c:pt idx="89">
                  <c:v>29-Mar</c:v>
                </c:pt>
                <c:pt idx="90">
                  <c:v>30-Mar</c:v>
                </c:pt>
                <c:pt idx="91">
                  <c:v>31-Mar</c:v>
                </c:pt>
                <c:pt idx="92">
                  <c:v>1-Apr</c:v>
                </c:pt>
                <c:pt idx="93">
                  <c:v>2-Apr</c:v>
                </c:pt>
                <c:pt idx="94">
                  <c:v>3-Apr</c:v>
                </c:pt>
                <c:pt idx="95">
                  <c:v>4-Apr</c:v>
                </c:pt>
                <c:pt idx="96">
                  <c:v>5-Apr</c:v>
                </c:pt>
                <c:pt idx="97">
                  <c:v>6-Apr</c:v>
                </c:pt>
                <c:pt idx="98">
                  <c:v>7-Apr</c:v>
                </c:pt>
                <c:pt idx="99">
                  <c:v>8-Apr</c:v>
                </c:pt>
                <c:pt idx="100">
                  <c:v>9-Apr</c:v>
                </c:pt>
                <c:pt idx="101">
                  <c:v>10-Apr</c:v>
                </c:pt>
                <c:pt idx="102">
                  <c:v>11-Apr</c:v>
                </c:pt>
                <c:pt idx="103">
                  <c:v>12-Apr</c:v>
                </c:pt>
                <c:pt idx="104">
                  <c:v>13-Apr</c:v>
                </c:pt>
                <c:pt idx="105">
                  <c:v>14-Apr</c:v>
                </c:pt>
                <c:pt idx="106">
                  <c:v>15-Apr</c:v>
                </c:pt>
                <c:pt idx="107">
                  <c:v>16-Apr</c:v>
                </c:pt>
                <c:pt idx="108">
                  <c:v>17-Apr</c:v>
                </c:pt>
                <c:pt idx="109">
                  <c:v>18-Apr</c:v>
                </c:pt>
                <c:pt idx="110">
                  <c:v>19-Apr</c:v>
                </c:pt>
                <c:pt idx="111">
                  <c:v>20-Apr</c:v>
                </c:pt>
                <c:pt idx="112">
                  <c:v>21-Apr</c:v>
                </c:pt>
                <c:pt idx="113">
                  <c:v>22-Apr</c:v>
                </c:pt>
                <c:pt idx="114">
                  <c:v>23-Apr</c:v>
                </c:pt>
                <c:pt idx="115">
                  <c:v>24-Apr</c:v>
                </c:pt>
                <c:pt idx="116">
                  <c:v>25-Apr</c:v>
                </c:pt>
                <c:pt idx="117">
                  <c:v>26-Apr</c:v>
                </c:pt>
                <c:pt idx="118">
                  <c:v>27-Apr</c:v>
                </c:pt>
                <c:pt idx="119">
                  <c:v>28-Apr</c:v>
                </c:pt>
                <c:pt idx="120">
                  <c:v>29-Apr</c:v>
                </c:pt>
                <c:pt idx="121">
                  <c:v>30-Apr</c:v>
                </c:pt>
                <c:pt idx="122">
                  <c:v>1-May</c:v>
                </c:pt>
                <c:pt idx="123">
                  <c:v>2-May</c:v>
                </c:pt>
                <c:pt idx="124">
                  <c:v>3-May</c:v>
                </c:pt>
                <c:pt idx="125">
                  <c:v>4-May</c:v>
                </c:pt>
                <c:pt idx="126">
                  <c:v>5-May</c:v>
                </c:pt>
                <c:pt idx="127">
                  <c:v>6-May</c:v>
                </c:pt>
                <c:pt idx="128">
                  <c:v>7-May</c:v>
                </c:pt>
                <c:pt idx="129">
                  <c:v>8-May</c:v>
                </c:pt>
                <c:pt idx="130">
                  <c:v>9-May</c:v>
                </c:pt>
                <c:pt idx="131">
                  <c:v>10-May</c:v>
                </c:pt>
                <c:pt idx="132">
                  <c:v>11-May</c:v>
                </c:pt>
                <c:pt idx="133">
                  <c:v>12-May</c:v>
                </c:pt>
                <c:pt idx="134">
                  <c:v>13-May</c:v>
                </c:pt>
                <c:pt idx="135">
                  <c:v>14-May</c:v>
                </c:pt>
                <c:pt idx="136">
                  <c:v>15-May</c:v>
                </c:pt>
                <c:pt idx="137">
                  <c:v>16-May</c:v>
                </c:pt>
                <c:pt idx="138">
                  <c:v>17-May</c:v>
                </c:pt>
                <c:pt idx="139">
                  <c:v>18-May</c:v>
                </c:pt>
                <c:pt idx="140">
                  <c:v>19-May</c:v>
                </c:pt>
                <c:pt idx="141">
                  <c:v>20-May</c:v>
                </c:pt>
                <c:pt idx="142">
                  <c:v>21-May</c:v>
                </c:pt>
                <c:pt idx="143">
                  <c:v>22-May</c:v>
                </c:pt>
                <c:pt idx="144">
                  <c:v>23-May</c:v>
                </c:pt>
                <c:pt idx="145">
                  <c:v>24-May</c:v>
                </c:pt>
                <c:pt idx="146">
                  <c:v>25-May</c:v>
                </c:pt>
                <c:pt idx="147">
                  <c:v>26-May</c:v>
                </c:pt>
                <c:pt idx="148">
                  <c:v>27-May</c:v>
                </c:pt>
                <c:pt idx="149">
                  <c:v>28-May</c:v>
                </c:pt>
                <c:pt idx="150">
                  <c:v>29-May</c:v>
                </c:pt>
                <c:pt idx="151">
                  <c:v>30-May</c:v>
                </c:pt>
                <c:pt idx="152">
                  <c:v>31-May</c:v>
                </c:pt>
                <c:pt idx="153">
                  <c:v>1-Jun</c:v>
                </c:pt>
                <c:pt idx="154">
                  <c:v>2-Jun</c:v>
                </c:pt>
                <c:pt idx="155">
                  <c:v>3-Jun</c:v>
                </c:pt>
                <c:pt idx="156">
                  <c:v>4-Jun</c:v>
                </c:pt>
                <c:pt idx="157">
                  <c:v>5-Jun</c:v>
                </c:pt>
                <c:pt idx="158">
                  <c:v>6-Jun</c:v>
                </c:pt>
                <c:pt idx="159">
                  <c:v>7-Jun</c:v>
                </c:pt>
                <c:pt idx="160">
                  <c:v>8-Jun</c:v>
                </c:pt>
                <c:pt idx="161">
                  <c:v>9-Jun</c:v>
                </c:pt>
                <c:pt idx="162">
                  <c:v>10-Jun</c:v>
                </c:pt>
                <c:pt idx="163">
                  <c:v>11-Jun</c:v>
                </c:pt>
                <c:pt idx="164">
                  <c:v>12-Jun</c:v>
                </c:pt>
                <c:pt idx="165">
                  <c:v>13-Jun</c:v>
                </c:pt>
                <c:pt idx="166">
                  <c:v>14-Jun</c:v>
                </c:pt>
                <c:pt idx="167">
                  <c:v>15-Jun</c:v>
                </c:pt>
                <c:pt idx="168">
                  <c:v>16-Jun</c:v>
                </c:pt>
                <c:pt idx="169">
                  <c:v>17-Jun</c:v>
                </c:pt>
                <c:pt idx="170">
                  <c:v>18-Jun</c:v>
                </c:pt>
                <c:pt idx="171">
                  <c:v>19-Jun</c:v>
                </c:pt>
                <c:pt idx="172">
                  <c:v>20-Jun</c:v>
                </c:pt>
                <c:pt idx="173">
                  <c:v>21-Jun</c:v>
                </c:pt>
                <c:pt idx="174">
                  <c:v>22-Jun</c:v>
                </c:pt>
                <c:pt idx="175">
                  <c:v>23-Jun</c:v>
                </c:pt>
                <c:pt idx="176">
                  <c:v>24-Jun</c:v>
                </c:pt>
                <c:pt idx="177">
                  <c:v>25-Jun</c:v>
                </c:pt>
                <c:pt idx="178">
                  <c:v>26-Jun</c:v>
                </c:pt>
                <c:pt idx="179">
                  <c:v>27-Jun</c:v>
                </c:pt>
                <c:pt idx="180">
                  <c:v>28-Jun</c:v>
                </c:pt>
                <c:pt idx="181">
                  <c:v>29-Jun</c:v>
                </c:pt>
                <c:pt idx="182">
                  <c:v>30-Jun</c:v>
                </c:pt>
                <c:pt idx="183">
                  <c:v>1-Jul</c:v>
                </c:pt>
                <c:pt idx="184">
                  <c:v>2-Jul</c:v>
                </c:pt>
                <c:pt idx="185">
                  <c:v>3-Jul</c:v>
                </c:pt>
                <c:pt idx="186">
                  <c:v>4-Jul</c:v>
                </c:pt>
                <c:pt idx="187">
                  <c:v>5-Jul</c:v>
                </c:pt>
                <c:pt idx="188">
                  <c:v>6-Jul</c:v>
                </c:pt>
                <c:pt idx="189">
                  <c:v>7-Jul</c:v>
                </c:pt>
                <c:pt idx="190">
                  <c:v>8-Jul</c:v>
                </c:pt>
                <c:pt idx="191">
                  <c:v>9-Jul</c:v>
                </c:pt>
                <c:pt idx="192">
                  <c:v>10-Jul</c:v>
                </c:pt>
                <c:pt idx="193">
                  <c:v>11-Jul</c:v>
                </c:pt>
                <c:pt idx="194">
                  <c:v>12-Jul</c:v>
                </c:pt>
                <c:pt idx="195">
                  <c:v>13-Jul</c:v>
                </c:pt>
                <c:pt idx="196">
                  <c:v>14-Jul</c:v>
                </c:pt>
                <c:pt idx="197">
                  <c:v>15-Jul</c:v>
                </c:pt>
                <c:pt idx="198">
                  <c:v>16-Jul</c:v>
                </c:pt>
                <c:pt idx="199">
                  <c:v>17-Jul</c:v>
                </c:pt>
                <c:pt idx="200">
                  <c:v>18-Jul</c:v>
                </c:pt>
                <c:pt idx="201">
                  <c:v>19-Jul</c:v>
                </c:pt>
                <c:pt idx="202">
                  <c:v>20-Jul</c:v>
                </c:pt>
                <c:pt idx="203">
                  <c:v>21-Jul</c:v>
                </c:pt>
                <c:pt idx="204">
                  <c:v>22-Jul</c:v>
                </c:pt>
                <c:pt idx="205">
                  <c:v>23-Jul</c:v>
                </c:pt>
                <c:pt idx="206">
                  <c:v>24-Jul</c:v>
                </c:pt>
                <c:pt idx="207">
                  <c:v>25-Jul</c:v>
                </c:pt>
                <c:pt idx="208">
                  <c:v>26-Jul</c:v>
                </c:pt>
                <c:pt idx="209">
                  <c:v>27-Jul</c:v>
                </c:pt>
                <c:pt idx="210">
                  <c:v>28-Jul</c:v>
                </c:pt>
                <c:pt idx="211">
                  <c:v>29-Jul</c:v>
                </c:pt>
                <c:pt idx="212">
                  <c:v>30-Jul</c:v>
                </c:pt>
                <c:pt idx="213">
                  <c:v>31-Jul</c:v>
                </c:pt>
                <c:pt idx="214">
                  <c:v>1-Aug</c:v>
                </c:pt>
                <c:pt idx="215">
                  <c:v>2-Aug</c:v>
                </c:pt>
                <c:pt idx="216">
                  <c:v>3-Aug</c:v>
                </c:pt>
                <c:pt idx="217">
                  <c:v>4-Aug</c:v>
                </c:pt>
                <c:pt idx="218">
                  <c:v>5-Aug</c:v>
                </c:pt>
                <c:pt idx="219">
                  <c:v>6-Aug</c:v>
                </c:pt>
                <c:pt idx="220">
                  <c:v>7-Aug</c:v>
                </c:pt>
                <c:pt idx="221">
                  <c:v>8-Aug</c:v>
                </c:pt>
                <c:pt idx="222">
                  <c:v>9-Aug</c:v>
                </c:pt>
                <c:pt idx="223">
                  <c:v>10-Aug</c:v>
                </c:pt>
                <c:pt idx="224">
                  <c:v>11-Aug</c:v>
                </c:pt>
                <c:pt idx="225">
                  <c:v>12-Aug</c:v>
                </c:pt>
                <c:pt idx="226">
                  <c:v>13-Aug</c:v>
                </c:pt>
                <c:pt idx="227">
                  <c:v>14-Aug</c:v>
                </c:pt>
                <c:pt idx="228">
                  <c:v>15-Aug</c:v>
                </c:pt>
                <c:pt idx="229">
                  <c:v>16-Aug</c:v>
                </c:pt>
                <c:pt idx="230">
                  <c:v>17-Aug</c:v>
                </c:pt>
                <c:pt idx="231">
                  <c:v>18-Aug</c:v>
                </c:pt>
                <c:pt idx="232">
                  <c:v>19-Aug</c:v>
                </c:pt>
                <c:pt idx="233">
                  <c:v>20-Aug</c:v>
                </c:pt>
                <c:pt idx="234">
                  <c:v>21-Aug</c:v>
                </c:pt>
                <c:pt idx="235">
                  <c:v>22-Aug</c:v>
                </c:pt>
                <c:pt idx="236">
                  <c:v>23-Aug</c:v>
                </c:pt>
                <c:pt idx="237">
                  <c:v>24-Aug</c:v>
                </c:pt>
                <c:pt idx="238">
                  <c:v>25-Aug</c:v>
                </c:pt>
                <c:pt idx="239">
                  <c:v>26-Aug</c:v>
                </c:pt>
                <c:pt idx="240">
                  <c:v>27-Aug</c:v>
                </c:pt>
                <c:pt idx="241">
                  <c:v>28-Aug</c:v>
                </c:pt>
                <c:pt idx="242">
                  <c:v>29-Aug</c:v>
                </c:pt>
                <c:pt idx="243">
                  <c:v>30-Aug</c:v>
                </c:pt>
                <c:pt idx="244">
                  <c:v>31-Aug</c:v>
                </c:pt>
                <c:pt idx="245">
                  <c:v>1-Sep</c:v>
                </c:pt>
                <c:pt idx="246">
                  <c:v>2-Sep</c:v>
                </c:pt>
                <c:pt idx="247">
                  <c:v>3-Sep</c:v>
                </c:pt>
                <c:pt idx="248">
                  <c:v>4-Sep</c:v>
                </c:pt>
                <c:pt idx="249">
                  <c:v>5-Sep</c:v>
                </c:pt>
                <c:pt idx="250">
                  <c:v>6-Sep</c:v>
                </c:pt>
                <c:pt idx="251">
                  <c:v>7-Sep</c:v>
                </c:pt>
                <c:pt idx="252">
                  <c:v>8-Sep</c:v>
                </c:pt>
                <c:pt idx="253">
                  <c:v>9-Sep</c:v>
                </c:pt>
                <c:pt idx="254">
                  <c:v>10-Sep</c:v>
                </c:pt>
                <c:pt idx="255">
                  <c:v>11-Sep</c:v>
                </c:pt>
                <c:pt idx="256">
                  <c:v>12-Sep</c:v>
                </c:pt>
                <c:pt idx="257">
                  <c:v>13-Sep</c:v>
                </c:pt>
                <c:pt idx="258">
                  <c:v>14-Sep</c:v>
                </c:pt>
                <c:pt idx="259">
                  <c:v>15-Sep</c:v>
                </c:pt>
                <c:pt idx="260">
                  <c:v>16-Sep</c:v>
                </c:pt>
                <c:pt idx="261">
                  <c:v>17-Sep</c:v>
                </c:pt>
                <c:pt idx="262">
                  <c:v>18-Sep</c:v>
                </c:pt>
                <c:pt idx="263">
                  <c:v>19-Sep</c:v>
                </c:pt>
                <c:pt idx="264">
                  <c:v>20-Sep</c:v>
                </c:pt>
                <c:pt idx="265">
                  <c:v>21-Sep</c:v>
                </c:pt>
                <c:pt idx="266">
                  <c:v>22-Sep</c:v>
                </c:pt>
                <c:pt idx="267">
                  <c:v>23-Sep</c:v>
                </c:pt>
                <c:pt idx="268">
                  <c:v>24-Sep</c:v>
                </c:pt>
                <c:pt idx="269">
                  <c:v>25-Sep</c:v>
                </c:pt>
                <c:pt idx="270">
                  <c:v>26-Sep</c:v>
                </c:pt>
                <c:pt idx="271">
                  <c:v>27-Sep</c:v>
                </c:pt>
                <c:pt idx="272">
                  <c:v>28-Sep</c:v>
                </c:pt>
                <c:pt idx="273">
                  <c:v>29-Sep</c:v>
                </c:pt>
                <c:pt idx="274">
                  <c:v>30-Sep</c:v>
                </c:pt>
                <c:pt idx="275">
                  <c:v>1-Oct</c:v>
                </c:pt>
                <c:pt idx="276">
                  <c:v>2-Oct</c:v>
                </c:pt>
                <c:pt idx="277">
                  <c:v>3-Oct</c:v>
                </c:pt>
                <c:pt idx="278">
                  <c:v>4-Oct</c:v>
                </c:pt>
                <c:pt idx="279">
                  <c:v>5-Oct</c:v>
                </c:pt>
                <c:pt idx="280">
                  <c:v>6-Oct</c:v>
                </c:pt>
                <c:pt idx="281">
                  <c:v>7-Oct</c:v>
                </c:pt>
                <c:pt idx="282">
                  <c:v>8-Oct</c:v>
                </c:pt>
                <c:pt idx="283">
                  <c:v>9-Oct</c:v>
                </c:pt>
                <c:pt idx="284">
                  <c:v>10-Oct</c:v>
                </c:pt>
                <c:pt idx="285">
                  <c:v>11-Oct</c:v>
                </c:pt>
                <c:pt idx="286">
                  <c:v>12-Oct</c:v>
                </c:pt>
                <c:pt idx="287">
                  <c:v>13-Oct</c:v>
                </c:pt>
                <c:pt idx="288">
                  <c:v>14-Oct</c:v>
                </c:pt>
                <c:pt idx="289">
                  <c:v>15-Oct</c:v>
                </c:pt>
                <c:pt idx="290">
                  <c:v>16-Oct</c:v>
                </c:pt>
                <c:pt idx="291">
                  <c:v>17-Oct</c:v>
                </c:pt>
                <c:pt idx="292">
                  <c:v>18-Oct</c:v>
                </c:pt>
                <c:pt idx="293">
                  <c:v>19-Oct</c:v>
                </c:pt>
                <c:pt idx="294">
                  <c:v>20-Oct</c:v>
                </c:pt>
                <c:pt idx="295">
                  <c:v>21-Oct</c:v>
                </c:pt>
                <c:pt idx="296">
                  <c:v>22-Oct</c:v>
                </c:pt>
                <c:pt idx="297">
                  <c:v>23-Oct</c:v>
                </c:pt>
                <c:pt idx="298">
                  <c:v>24-Oct</c:v>
                </c:pt>
                <c:pt idx="299">
                  <c:v>25-Oct</c:v>
                </c:pt>
                <c:pt idx="300">
                  <c:v>26-Oct</c:v>
                </c:pt>
                <c:pt idx="301">
                  <c:v>27-Oct</c:v>
                </c:pt>
                <c:pt idx="302">
                  <c:v>28-Oct</c:v>
                </c:pt>
                <c:pt idx="303">
                  <c:v>29-Oct</c:v>
                </c:pt>
                <c:pt idx="304">
                  <c:v>30-Oct</c:v>
                </c:pt>
                <c:pt idx="305">
                  <c:v>31-Oct</c:v>
                </c:pt>
                <c:pt idx="306">
                  <c:v>1-Nov</c:v>
                </c:pt>
                <c:pt idx="307">
                  <c:v>2-Nov</c:v>
                </c:pt>
                <c:pt idx="308">
                  <c:v>3-Nov</c:v>
                </c:pt>
                <c:pt idx="309">
                  <c:v>4-Nov</c:v>
                </c:pt>
                <c:pt idx="310">
                  <c:v>5-Nov</c:v>
                </c:pt>
                <c:pt idx="311">
                  <c:v>6-Nov</c:v>
                </c:pt>
                <c:pt idx="312">
                  <c:v>7-Nov</c:v>
                </c:pt>
                <c:pt idx="313">
                  <c:v>8-Nov</c:v>
                </c:pt>
                <c:pt idx="314">
                  <c:v>9-Nov</c:v>
                </c:pt>
                <c:pt idx="315">
                  <c:v>10-Nov</c:v>
                </c:pt>
                <c:pt idx="316">
                  <c:v>11-Nov</c:v>
                </c:pt>
                <c:pt idx="317">
                  <c:v>12-Nov</c:v>
                </c:pt>
                <c:pt idx="318">
                  <c:v>13-Nov</c:v>
                </c:pt>
                <c:pt idx="319">
                  <c:v>14-Nov</c:v>
                </c:pt>
                <c:pt idx="320">
                  <c:v>15-Nov</c:v>
                </c:pt>
                <c:pt idx="321">
                  <c:v>16-Nov</c:v>
                </c:pt>
                <c:pt idx="322">
                  <c:v>17-Nov</c:v>
                </c:pt>
                <c:pt idx="323">
                  <c:v>18-Nov</c:v>
                </c:pt>
                <c:pt idx="324">
                  <c:v>19-Nov</c:v>
                </c:pt>
                <c:pt idx="325">
                  <c:v>20-Nov</c:v>
                </c:pt>
                <c:pt idx="326">
                  <c:v>21-Nov</c:v>
                </c:pt>
                <c:pt idx="327">
                  <c:v>22-Nov</c:v>
                </c:pt>
                <c:pt idx="328">
                  <c:v>23-Nov</c:v>
                </c:pt>
                <c:pt idx="329">
                  <c:v>24-Nov</c:v>
                </c:pt>
                <c:pt idx="330">
                  <c:v>25-Nov</c:v>
                </c:pt>
                <c:pt idx="331">
                  <c:v>26-Nov</c:v>
                </c:pt>
                <c:pt idx="332">
                  <c:v>27-Nov</c:v>
                </c:pt>
                <c:pt idx="333">
                  <c:v>28-Nov</c:v>
                </c:pt>
                <c:pt idx="334">
                  <c:v>29-Nov</c:v>
                </c:pt>
                <c:pt idx="335">
                  <c:v>30-Nov</c:v>
                </c:pt>
                <c:pt idx="336">
                  <c:v>1-Dec</c:v>
                </c:pt>
                <c:pt idx="337">
                  <c:v>2-Dec</c:v>
                </c:pt>
                <c:pt idx="338">
                  <c:v>3-Dec</c:v>
                </c:pt>
                <c:pt idx="339">
                  <c:v>4-Dec</c:v>
                </c:pt>
                <c:pt idx="340">
                  <c:v>5-Dec</c:v>
                </c:pt>
                <c:pt idx="341">
                  <c:v>6-Dec</c:v>
                </c:pt>
                <c:pt idx="342">
                  <c:v>7-Dec</c:v>
                </c:pt>
                <c:pt idx="343">
                  <c:v>8-Dec</c:v>
                </c:pt>
                <c:pt idx="344">
                  <c:v>9-Dec</c:v>
                </c:pt>
                <c:pt idx="345">
                  <c:v>10-Dec</c:v>
                </c:pt>
                <c:pt idx="346">
                  <c:v>11-Dec</c:v>
                </c:pt>
                <c:pt idx="347">
                  <c:v>12-Dec</c:v>
                </c:pt>
                <c:pt idx="348">
                  <c:v>13-Dec</c:v>
                </c:pt>
                <c:pt idx="349">
                  <c:v>14-Dec</c:v>
                </c:pt>
                <c:pt idx="350">
                  <c:v>15-Dec</c:v>
                </c:pt>
                <c:pt idx="351">
                  <c:v>16-Dec</c:v>
                </c:pt>
                <c:pt idx="352">
                  <c:v>17-Dec</c:v>
                </c:pt>
                <c:pt idx="353">
                  <c:v>18-Dec</c:v>
                </c:pt>
                <c:pt idx="354">
                  <c:v>19-Dec</c:v>
                </c:pt>
                <c:pt idx="355">
                  <c:v>20-Dec</c:v>
                </c:pt>
                <c:pt idx="356">
                  <c:v>21-Dec</c:v>
                </c:pt>
                <c:pt idx="357">
                  <c:v>22-Dec</c:v>
                </c:pt>
                <c:pt idx="358">
                  <c:v>23-Dec</c:v>
                </c:pt>
                <c:pt idx="359">
                  <c:v>24-Dec</c:v>
                </c:pt>
                <c:pt idx="360">
                  <c:v>25-Dec</c:v>
                </c:pt>
                <c:pt idx="361">
                  <c:v>26-Dec</c:v>
                </c:pt>
                <c:pt idx="362">
                  <c:v>27-Dec</c:v>
                </c:pt>
                <c:pt idx="363">
                  <c:v>28-Dec</c:v>
                </c:pt>
                <c:pt idx="364">
                  <c:v>29-Dec</c:v>
                </c:pt>
                <c:pt idx="365">
                  <c:v>30-Dec</c:v>
                </c:pt>
                <c:pt idx="366">
                  <c:v>31-Dec</c:v>
                </c:pt>
              </c:strCache>
            </c:strRef>
          </c:cat>
          <c:val>
            <c:numRef>
              <c:f>Graphs!$E$1:$E$367</c:f>
              <c:numCache>
                <c:formatCode>General</c:formatCode>
                <c:ptCount val="367"/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9</c:v>
                </c:pt>
                <c:pt idx="12">
                  <c:v>10</c:v>
                </c:pt>
                <c:pt idx="13">
                  <c:v>11</c:v>
                </c:pt>
                <c:pt idx="14">
                  <c:v>12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2</c:v>
                </c:pt>
                <c:pt idx="19">
                  <c:v>3</c:v>
                </c:pt>
                <c:pt idx="20">
                  <c:v>4</c:v>
                </c:pt>
                <c:pt idx="21">
                  <c:v>5</c:v>
                </c:pt>
                <c:pt idx="22">
                  <c:v>0</c:v>
                </c:pt>
                <c:pt idx="23">
                  <c:v>1</c:v>
                </c:pt>
                <c:pt idx="24">
                  <c:v>2</c:v>
                </c:pt>
                <c:pt idx="25">
                  <c:v>3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1</c:v>
                </c:pt>
                <c:pt idx="45">
                  <c:v>2</c:v>
                </c:pt>
                <c:pt idx="46">
                  <c:v>3</c:v>
                </c:pt>
                <c:pt idx="47">
                  <c:v>0</c:v>
                </c:pt>
                <c:pt idx="48">
                  <c:v>1</c:v>
                </c:pt>
                <c:pt idx="49">
                  <c:v>2</c:v>
                </c:pt>
                <c:pt idx="50">
                  <c:v>3</c:v>
                </c:pt>
                <c:pt idx="51">
                  <c:v>4</c:v>
                </c:pt>
                <c:pt idx="52">
                  <c:v>5</c:v>
                </c:pt>
                <c:pt idx="53">
                  <c:v>6</c:v>
                </c:pt>
                <c:pt idx="54">
                  <c:v>7</c:v>
                </c:pt>
                <c:pt idx="55">
                  <c:v>8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1</c:v>
                </c:pt>
                <c:pt idx="184">
                  <c:v>2</c:v>
                </c:pt>
                <c:pt idx="185">
                  <c:v>3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1</c:v>
                </c:pt>
                <c:pt idx="215">
                  <c:v>2</c:v>
                </c:pt>
                <c:pt idx="216">
                  <c:v>3</c:v>
                </c:pt>
                <c:pt idx="217">
                  <c:v>4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1</c:v>
                </c:pt>
                <c:pt idx="222">
                  <c:v>2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1</c:v>
                </c:pt>
                <c:pt idx="232">
                  <c:v>2</c:v>
                </c:pt>
                <c:pt idx="233">
                  <c:v>0</c:v>
                </c:pt>
                <c:pt idx="234">
                  <c:v>0</c:v>
                </c:pt>
                <c:pt idx="235">
                  <c:v>1</c:v>
                </c:pt>
                <c:pt idx="236">
                  <c:v>2</c:v>
                </c:pt>
                <c:pt idx="237">
                  <c:v>3</c:v>
                </c:pt>
                <c:pt idx="238">
                  <c:v>4</c:v>
                </c:pt>
                <c:pt idx="239">
                  <c:v>5</c:v>
                </c:pt>
                <c:pt idx="240">
                  <c:v>6</c:v>
                </c:pt>
                <c:pt idx="241">
                  <c:v>7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1</c:v>
                </c:pt>
                <c:pt idx="246">
                  <c:v>2</c:v>
                </c:pt>
                <c:pt idx="247">
                  <c:v>3</c:v>
                </c:pt>
                <c:pt idx="248">
                  <c:v>4</c:v>
                </c:pt>
                <c:pt idx="249">
                  <c:v>5</c:v>
                </c:pt>
                <c:pt idx="250">
                  <c:v>6</c:v>
                </c:pt>
                <c:pt idx="251">
                  <c:v>0</c:v>
                </c:pt>
                <c:pt idx="252">
                  <c:v>1</c:v>
                </c:pt>
                <c:pt idx="253">
                  <c:v>2</c:v>
                </c:pt>
                <c:pt idx="254">
                  <c:v>3</c:v>
                </c:pt>
                <c:pt idx="255">
                  <c:v>4</c:v>
                </c:pt>
                <c:pt idx="256">
                  <c:v>5</c:v>
                </c:pt>
                <c:pt idx="257">
                  <c:v>6</c:v>
                </c:pt>
                <c:pt idx="258">
                  <c:v>7</c:v>
                </c:pt>
                <c:pt idx="259">
                  <c:v>8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1</c:v>
                </c:pt>
                <c:pt idx="266">
                  <c:v>2</c:v>
                </c:pt>
                <c:pt idx="267">
                  <c:v>3</c:v>
                </c:pt>
                <c:pt idx="268">
                  <c:v>0</c:v>
                </c:pt>
                <c:pt idx="269">
                  <c:v>1</c:v>
                </c:pt>
                <c:pt idx="270">
                  <c:v>2</c:v>
                </c:pt>
                <c:pt idx="271">
                  <c:v>3</c:v>
                </c:pt>
                <c:pt idx="272">
                  <c:v>4</c:v>
                </c:pt>
                <c:pt idx="273">
                  <c:v>5</c:v>
                </c:pt>
                <c:pt idx="274">
                  <c:v>6</c:v>
                </c:pt>
                <c:pt idx="275">
                  <c:v>0</c:v>
                </c:pt>
                <c:pt idx="276">
                  <c:v>1</c:v>
                </c:pt>
                <c:pt idx="277">
                  <c:v>2</c:v>
                </c:pt>
                <c:pt idx="278">
                  <c:v>3</c:v>
                </c:pt>
                <c:pt idx="279">
                  <c:v>4</c:v>
                </c:pt>
                <c:pt idx="280">
                  <c:v>5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1</c:v>
                </c:pt>
                <c:pt idx="304">
                  <c:v>2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1</c:v>
                </c:pt>
                <c:pt idx="316">
                  <c:v>2</c:v>
                </c:pt>
                <c:pt idx="317">
                  <c:v>3</c:v>
                </c:pt>
                <c:pt idx="318">
                  <c:v>4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1</c:v>
                </c:pt>
                <c:pt idx="324">
                  <c:v>0</c:v>
                </c:pt>
                <c:pt idx="325">
                  <c:v>1</c:v>
                </c:pt>
                <c:pt idx="326">
                  <c:v>2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1</c:v>
                </c:pt>
                <c:pt idx="349">
                  <c:v>0</c:v>
                </c:pt>
                <c:pt idx="350">
                  <c:v>1</c:v>
                </c:pt>
                <c:pt idx="351">
                  <c:v>0</c:v>
                </c:pt>
                <c:pt idx="352">
                  <c:v>1</c:v>
                </c:pt>
                <c:pt idx="353">
                  <c:v>2</c:v>
                </c:pt>
                <c:pt idx="354">
                  <c:v>3</c:v>
                </c:pt>
                <c:pt idx="355">
                  <c:v>4</c:v>
                </c:pt>
                <c:pt idx="356">
                  <c:v>5</c:v>
                </c:pt>
                <c:pt idx="357">
                  <c:v>6</c:v>
                </c:pt>
                <c:pt idx="358">
                  <c:v>7</c:v>
                </c:pt>
                <c:pt idx="359">
                  <c:v>0</c:v>
                </c:pt>
                <c:pt idx="360">
                  <c:v>1</c:v>
                </c:pt>
                <c:pt idx="361">
                  <c:v>2</c:v>
                </c:pt>
                <c:pt idx="362">
                  <c:v>3</c:v>
                </c:pt>
                <c:pt idx="363">
                  <c:v>4</c:v>
                </c:pt>
                <c:pt idx="364">
                  <c:v>5</c:v>
                </c:pt>
                <c:pt idx="365">
                  <c:v>6</c:v>
                </c:pt>
                <c:pt idx="36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CBF-4EBB-A55C-CCC68A05D1AC}"/>
            </c:ext>
          </c:extLst>
        </c:ser>
        <c:ser>
          <c:idx val="4"/>
          <c:order val="4"/>
          <c:tx>
            <c:v>2021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Graphs!$A$1:$A$367</c:f>
              <c:strCache>
                <c:ptCount val="367"/>
                <c:pt idx="0">
                  <c:v>Date</c:v>
                </c:pt>
                <c:pt idx="1">
                  <c:v>1-Jan</c:v>
                </c:pt>
                <c:pt idx="2">
                  <c:v>2-Jan</c:v>
                </c:pt>
                <c:pt idx="3">
                  <c:v>3-Jan</c:v>
                </c:pt>
                <c:pt idx="4">
                  <c:v>4-Jan</c:v>
                </c:pt>
                <c:pt idx="5">
                  <c:v>5-Jan</c:v>
                </c:pt>
                <c:pt idx="6">
                  <c:v>6-Jan</c:v>
                </c:pt>
                <c:pt idx="7">
                  <c:v>7-Jan</c:v>
                </c:pt>
                <c:pt idx="8">
                  <c:v>8-Jan</c:v>
                </c:pt>
                <c:pt idx="9">
                  <c:v>9-Jan</c:v>
                </c:pt>
                <c:pt idx="10">
                  <c:v>10-Jan</c:v>
                </c:pt>
                <c:pt idx="11">
                  <c:v>11-Jan</c:v>
                </c:pt>
                <c:pt idx="12">
                  <c:v>12-Jan</c:v>
                </c:pt>
                <c:pt idx="13">
                  <c:v>13-Jan</c:v>
                </c:pt>
                <c:pt idx="14">
                  <c:v>14-Jan</c:v>
                </c:pt>
                <c:pt idx="15">
                  <c:v>15-Jan</c:v>
                </c:pt>
                <c:pt idx="16">
                  <c:v>16-Jan</c:v>
                </c:pt>
                <c:pt idx="17">
                  <c:v>17-Jan</c:v>
                </c:pt>
                <c:pt idx="18">
                  <c:v>18-Jan</c:v>
                </c:pt>
                <c:pt idx="19">
                  <c:v>19-Jan</c:v>
                </c:pt>
                <c:pt idx="20">
                  <c:v>20-Jan</c:v>
                </c:pt>
                <c:pt idx="21">
                  <c:v>21-Jan</c:v>
                </c:pt>
                <c:pt idx="22">
                  <c:v>22-Jan</c:v>
                </c:pt>
                <c:pt idx="23">
                  <c:v>23-Jan</c:v>
                </c:pt>
                <c:pt idx="24">
                  <c:v>24-Jan</c:v>
                </c:pt>
                <c:pt idx="25">
                  <c:v>25-Jan</c:v>
                </c:pt>
                <c:pt idx="26">
                  <c:v>26-Jan</c:v>
                </c:pt>
                <c:pt idx="27">
                  <c:v>27-Jan</c:v>
                </c:pt>
                <c:pt idx="28">
                  <c:v>28-Jan</c:v>
                </c:pt>
                <c:pt idx="29">
                  <c:v>29-Jan</c:v>
                </c:pt>
                <c:pt idx="30">
                  <c:v>30-Jan</c:v>
                </c:pt>
                <c:pt idx="31">
                  <c:v>31-Jan</c:v>
                </c:pt>
                <c:pt idx="32">
                  <c:v>1-Feb</c:v>
                </c:pt>
                <c:pt idx="33">
                  <c:v>2-Feb</c:v>
                </c:pt>
                <c:pt idx="34">
                  <c:v>3-Feb</c:v>
                </c:pt>
                <c:pt idx="35">
                  <c:v>4-Feb</c:v>
                </c:pt>
                <c:pt idx="36">
                  <c:v>5-Feb</c:v>
                </c:pt>
                <c:pt idx="37">
                  <c:v>6-Feb</c:v>
                </c:pt>
                <c:pt idx="38">
                  <c:v>7-Feb</c:v>
                </c:pt>
                <c:pt idx="39">
                  <c:v>8-Feb</c:v>
                </c:pt>
                <c:pt idx="40">
                  <c:v>9-Feb</c:v>
                </c:pt>
                <c:pt idx="41">
                  <c:v>10-Feb</c:v>
                </c:pt>
                <c:pt idx="42">
                  <c:v>11-Feb</c:v>
                </c:pt>
                <c:pt idx="43">
                  <c:v>12-Feb</c:v>
                </c:pt>
                <c:pt idx="44">
                  <c:v>13-Feb</c:v>
                </c:pt>
                <c:pt idx="45">
                  <c:v>14-Feb</c:v>
                </c:pt>
                <c:pt idx="46">
                  <c:v>15-Feb</c:v>
                </c:pt>
                <c:pt idx="47">
                  <c:v>16-Feb</c:v>
                </c:pt>
                <c:pt idx="48">
                  <c:v>17-Feb</c:v>
                </c:pt>
                <c:pt idx="49">
                  <c:v>18-Feb</c:v>
                </c:pt>
                <c:pt idx="50">
                  <c:v>19-Feb</c:v>
                </c:pt>
                <c:pt idx="51">
                  <c:v>20-Feb</c:v>
                </c:pt>
                <c:pt idx="52">
                  <c:v>21-Feb</c:v>
                </c:pt>
                <c:pt idx="53">
                  <c:v>22-Feb</c:v>
                </c:pt>
                <c:pt idx="54">
                  <c:v>23-Feb</c:v>
                </c:pt>
                <c:pt idx="55">
                  <c:v>24-Feb</c:v>
                </c:pt>
                <c:pt idx="56">
                  <c:v>25-Feb</c:v>
                </c:pt>
                <c:pt idx="57">
                  <c:v>26-Feb</c:v>
                </c:pt>
                <c:pt idx="58">
                  <c:v>27-Feb</c:v>
                </c:pt>
                <c:pt idx="59">
                  <c:v>28-Feb</c:v>
                </c:pt>
                <c:pt idx="60">
                  <c:v>29-Feb</c:v>
                </c:pt>
                <c:pt idx="61">
                  <c:v>1-Mar</c:v>
                </c:pt>
                <c:pt idx="62">
                  <c:v>2-Mar</c:v>
                </c:pt>
                <c:pt idx="63">
                  <c:v>3-Mar</c:v>
                </c:pt>
                <c:pt idx="64">
                  <c:v>4-Mar</c:v>
                </c:pt>
                <c:pt idx="65">
                  <c:v>5-Mar</c:v>
                </c:pt>
                <c:pt idx="66">
                  <c:v>6-Mar</c:v>
                </c:pt>
                <c:pt idx="67">
                  <c:v>7-Mar</c:v>
                </c:pt>
                <c:pt idx="68">
                  <c:v>8-Mar</c:v>
                </c:pt>
                <c:pt idx="69">
                  <c:v>9-Mar</c:v>
                </c:pt>
                <c:pt idx="70">
                  <c:v>10-Mar</c:v>
                </c:pt>
                <c:pt idx="71">
                  <c:v>11-Mar</c:v>
                </c:pt>
                <c:pt idx="72">
                  <c:v>12-Mar</c:v>
                </c:pt>
                <c:pt idx="73">
                  <c:v>13-Mar</c:v>
                </c:pt>
                <c:pt idx="74">
                  <c:v>14-Mar</c:v>
                </c:pt>
                <c:pt idx="75">
                  <c:v>15-Mar</c:v>
                </c:pt>
                <c:pt idx="76">
                  <c:v>16-Mar</c:v>
                </c:pt>
                <c:pt idx="77">
                  <c:v>17-Mar</c:v>
                </c:pt>
                <c:pt idx="78">
                  <c:v>18-Mar</c:v>
                </c:pt>
                <c:pt idx="79">
                  <c:v>19-Mar</c:v>
                </c:pt>
                <c:pt idx="80">
                  <c:v>20-Mar</c:v>
                </c:pt>
                <c:pt idx="81">
                  <c:v>21-Mar</c:v>
                </c:pt>
                <c:pt idx="82">
                  <c:v>22-Mar</c:v>
                </c:pt>
                <c:pt idx="83">
                  <c:v>23-Mar</c:v>
                </c:pt>
                <c:pt idx="84">
                  <c:v>24-Mar</c:v>
                </c:pt>
                <c:pt idx="85">
                  <c:v>25-Mar</c:v>
                </c:pt>
                <c:pt idx="86">
                  <c:v>26-Mar</c:v>
                </c:pt>
                <c:pt idx="87">
                  <c:v>27-Mar</c:v>
                </c:pt>
                <c:pt idx="88">
                  <c:v>28-Mar</c:v>
                </c:pt>
                <c:pt idx="89">
                  <c:v>29-Mar</c:v>
                </c:pt>
                <c:pt idx="90">
                  <c:v>30-Mar</c:v>
                </c:pt>
                <c:pt idx="91">
                  <c:v>31-Mar</c:v>
                </c:pt>
                <c:pt idx="92">
                  <c:v>1-Apr</c:v>
                </c:pt>
                <c:pt idx="93">
                  <c:v>2-Apr</c:v>
                </c:pt>
                <c:pt idx="94">
                  <c:v>3-Apr</c:v>
                </c:pt>
                <c:pt idx="95">
                  <c:v>4-Apr</c:v>
                </c:pt>
                <c:pt idx="96">
                  <c:v>5-Apr</c:v>
                </c:pt>
                <c:pt idx="97">
                  <c:v>6-Apr</c:v>
                </c:pt>
                <c:pt idx="98">
                  <c:v>7-Apr</c:v>
                </c:pt>
                <c:pt idx="99">
                  <c:v>8-Apr</c:v>
                </c:pt>
                <c:pt idx="100">
                  <c:v>9-Apr</c:v>
                </c:pt>
                <c:pt idx="101">
                  <c:v>10-Apr</c:v>
                </c:pt>
                <c:pt idx="102">
                  <c:v>11-Apr</c:v>
                </c:pt>
                <c:pt idx="103">
                  <c:v>12-Apr</c:v>
                </c:pt>
                <c:pt idx="104">
                  <c:v>13-Apr</c:v>
                </c:pt>
                <c:pt idx="105">
                  <c:v>14-Apr</c:v>
                </c:pt>
                <c:pt idx="106">
                  <c:v>15-Apr</c:v>
                </c:pt>
                <c:pt idx="107">
                  <c:v>16-Apr</c:v>
                </c:pt>
                <c:pt idx="108">
                  <c:v>17-Apr</c:v>
                </c:pt>
                <c:pt idx="109">
                  <c:v>18-Apr</c:v>
                </c:pt>
                <c:pt idx="110">
                  <c:v>19-Apr</c:v>
                </c:pt>
                <c:pt idx="111">
                  <c:v>20-Apr</c:v>
                </c:pt>
                <c:pt idx="112">
                  <c:v>21-Apr</c:v>
                </c:pt>
                <c:pt idx="113">
                  <c:v>22-Apr</c:v>
                </c:pt>
                <c:pt idx="114">
                  <c:v>23-Apr</c:v>
                </c:pt>
                <c:pt idx="115">
                  <c:v>24-Apr</c:v>
                </c:pt>
                <c:pt idx="116">
                  <c:v>25-Apr</c:v>
                </c:pt>
                <c:pt idx="117">
                  <c:v>26-Apr</c:v>
                </c:pt>
                <c:pt idx="118">
                  <c:v>27-Apr</c:v>
                </c:pt>
                <c:pt idx="119">
                  <c:v>28-Apr</c:v>
                </c:pt>
                <c:pt idx="120">
                  <c:v>29-Apr</c:v>
                </c:pt>
                <c:pt idx="121">
                  <c:v>30-Apr</c:v>
                </c:pt>
                <c:pt idx="122">
                  <c:v>1-May</c:v>
                </c:pt>
                <c:pt idx="123">
                  <c:v>2-May</c:v>
                </c:pt>
                <c:pt idx="124">
                  <c:v>3-May</c:v>
                </c:pt>
                <c:pt idx="125">
                  <c:v>4-May</c:v>
                </c:pt>
                <c:pt idx="126">
                  <c:v>5-May</c:v>
                </c:pt>
                <c:pt idx="127">
                  <c:v>6-May</c:v>
                </c:pt>
                <c:pt idx="128">
                  <c:v>7-May</c:v>
                </c:pt>
                <c:pt idx="129">
                  <c:v>8-May</c:v>
                </c:pt>
                <c:pt idx="130">
                  <c:v>9-May</c:v>
                </c:pt>
                <c:pt idx="131">
                  <c:v>10-May</c:v>
                </c:pt>
                <c:pt idx="132">
                  <c:v>11-May</c:v>
                </c:pt>
                <c:pt idx="133">
                  <c:v>12-May</c:v>
                </c:pt>
                <c:pt idx="134">
                  <c:v>13-May</c:v>
                </c:pt>
                <c:pt idx="135">
                  <c:v>14-May</c:v>
                </c:pt>
                <c:pt idx="136">
                  <c:v>15-May</c:v>
                </c:pt>
                <c:pt idx="137">
                  <c:v>16-May</c:v>
                </c:pt>
                <c:pt idx="138">
                  <c:v>17-May</c:v>
                </c:pt>
                <c:pt idx="139">
                  <c:v>18-May</c:v>
                </c:pt>
                <c:pt idx="140">
                  <c:v>19-May</c:v>
                </c:pt>
                <c:pt idx="141">
                  <c:v>20-May</c:v>
                </c:pt>
                <c:pt idx="142">
                  <c:v>21-May</c:v>
                </c:pt>
                <c:pt idx="143">
                  <c:v>22-May</c:v>
                </c:pt>
                <c:pt idx="144">
                  <c:v>23-May</c:v>
                </c:pt>
                <c:pt idx="145">
                  <c:v>24-May</c:v>
                </c:pt>
                <c:pt idx="146">
                  <c:v>25-May</c:v>
                </c:pt>
                <c:pt idx="147">
                  <c:v>26-May</c:v>
                </c:pt>
                <c:pt idx="148">
                  <c:v>27-May</c:v>
                </c:pt>
                <c:pt idx="149">
                  <c:v>28-May</c:v>
                </c:pt>
                <c:pt idx="150">
                  <c:v>29-May</c:v>
                </c:pt>
                <c:pt idx="151">
                  <c:v>30-May</c:v>
                </c:pt>
                <c:pt idx="152">
                  <c:v>31-May</c:v>
                </c:pt>
                <c:pt idx="153">
                  <c:v>1-Jun</c:v>
                </c:pt>
                <c:pt idx="154">
                  <c:v>2-Jun</c:v>
                </c:pt>
                <c:pt idx="155">
                  <c:v>3-Jun</c:v>
                </c:pt>
                <c:pt idx="156">
                  <c:v>4-Jun</c:v>
                </c:pt>
                <c:pt idx="157">
                  <c:v>5-Jun</c:v>
                </c:pt>
                <c:pt idx="158">
                  <c:v>6-Jun</c:v>
                </c:pt>
                <c:pt idx="159">
                  <c:v>7-Jun</c:v>
                </c:pt>
                <c:pt idx="160">
                  <c:v>8-Jun</c:v>
                </c:pt>
                <c:pt idx="161">
                  <c:v>9-Jun</c:v>
                </c:pt>
                <c:pt idx="162">
                  <c:v>10-Jun</c:v>
                </c:pt>
                <c:pt idx="163">
                  <c:v>11-Jun</c:v>
                </c:pt>
                <c:pt idx="164">
                  <c:v>12-Jun</c:v>
                </c:pt>
                <c:pt idx="165">
                  <c:v>13-Jun</c:v>
                </c:pt>
                <c:pt idx="166">
                  <c:v>14-Jun</c:v>
                </c:pt>
                <c:pt idx="167">
                  <c:v>15-Jun</c:v>
                </c:pt>
                <c:pt idx="168">
                  <c:v>16-Jun</c:v>
                </c:pt>
                <c:pt idx="169">
                  <c:v>17-Jun</c:v>
                </c:pt>
                <c:pt idx="170">
                  <c:v>18-Jun</c:v>
                </c:pt>
                <c:pt idx="171">
                  <c:v>19-Jun</c:v>
                </c:pt>
                <c:pt idx="172">
                  <c:v>20-Jun</c:v>
                </c:pt>
                <c:pt idx="173">
                  <c:v>21-Jun</c:v>
                </c:pt>
                <c:pt idx="174">
                  <c:v>22-Jun</c:v>
                </c:pt>
                <c:pt idx="175">
                  <c:v>23-Jun</c:v>
                </c:pt>
                <c:pt idx="176">
                  <c:v>24-Jun</c:v>
                </c:pt>
                <c:pt idx="177">
                  <c:v>25-Jun</c:v>
                </c:pt>
                <c:pt idx="178">
                  <c:v>26-Jun</c:v>
                </c:pt>
                <c:pt idx="179">
                  <c:v>27-Jun</c:v>
                </c:pt>
                <c:pt idx="180">
                  <c:v>28-Jun</c:v>
                </c:pt>
                <c:pt idx="181">
                  <c:v>29-Jun</c:v>
                </c:pt>
                <c:pt idx="182">
                  <c:v>30-Jun</c:v>
                </c:pt>
                <c:pt idx="183">
                  <c:v>1-Jul</c:v>
                </c:pt>
                <c:pt idx="184">
                  <c:v>2-Jul</c:v>
                </c:pt>
                <c:pt idx="185">
                  <c:v>3-Jul</c:v>
                </c:pt>
                <c:pt idx="186">
                  <c:v>4-Jul</c:v>
                </c:pt>
                <c:pt idx="187">
                  <c:v>5-Jul</c:v>
                </c:pt>
                <c:pt idx="188">
                  <c:v>6-Jul</c:v>
                </c:pt>
                <c:pt idx="189">
                  <c:v>7-Jul</c:v>
                </c:pt>
                <c:pt idx="190">
                  <c:v>8-Jul</c:v>
                </c:pt>
                <c:pt idx="191">
                  <c:v>9-Jul</c:v>
                </c:pt>
                <c:pt idx="192">
                  <c:v>10-Jul</c:v>
                </c:pt>
                <c:pt idx="193">
                  <c:v>11-Jul</c:v>
                </c:pt>
                <c:pt idx="194">
                  <c:v>12-Jul</c:v>
                </c:pt>
                <c:pt idx="195">
                  <c:v>13-Jul</c:v>
                </c:pt>
                <c:pt idx="196">
                  <c:v>14-Jul</c:v>
                </c:pt>
                <c:pt idx="197">
                  <c:v>15-Jul</c:v>
                </c:pt>
                <c:pt idx="198">
                  <c:v>16-Jul</c:v>
                </c:pt>
                <c:pt idx="199">
                  <c:v>17-Jul</c:v>
                </c:pt>
                <c:pt idx="200">
                  <c:v>18-Jul</c:v>
                </c:pt>
                <c:pt idx="201">
                  <c:v>19-Jul</c:v>
                </c:pt>
                <c:pt idx="202">
                  <c:v>20-Jul</c:v>
                </c:pt>
                <c:pt idx="203">
                  <c:v>21-Jul</c:v>
                </c:pt>
                <c:pt idx="204">
                  <c:v>22-Jul</c:v>
                </c:pt>
                <c:pt idx="205">
                  <c:v>23-Jul</c:v>
                </c:pt>
                <c:pt idx="206">
                  <c:v>24-Jul</c:v>
                </c:pt>
                <c:pt idx="207">
                  <c:v>25-Jul</c:v>
                </c:pt>
                <c:pt idx="208">
                  <c:v>26-Jul</c:v>
                </c:pt>
                <c:pt idx="209">
                  <c:v>27-Jul</c:v>
                </c:pt>
                <c:pt idx="210">
                  <c:v>28-Jul</c:v>
                </c:pt>
                <c:pt idx="211">
                  <c:v>29-Jul</c:v>
                </c:pt>
                <c:pt idx="212">
                  <c:v>30-Jul</c:v>
                </c:pt>
                <c:pt idx="213">
                  <c:v>31-Jul</c:v>
                </c:pt>
                <c:pt idx="214">
                  <c:v>1-Aug</c:v>
                </c:pt>
                <c:pt idx="215">
                  <c:v>2-Aug</c:v>
                </c:pt>
                <c:pt idx="216">
                  <c:v>3-Aug</c:v>
                </c:pt>
                <c:pt idx="217">
                  <c:v>4-Aug</c:v>
                </c:pt>
                <c:pt idx="218">
                  <c:v>5-Aug</c:v>
                </c:pt>
                <c:pt idx="219">
                  <c:v>6-Aug</c:v>
                </c:pt>
                <c:pt idx="220">
                  <c:v>7-Aug</c:v>
                </c:pt>
                <c:pt idx="221">
                  <c:v>8-Aug</c:v>
                </c:pt>
                <c:pt idx="222">
                  <c:v>9-Aug</c:v>
                </c:pt>
                <c:pt idx="223">
                  <c:v>10-Aug</c:v>
                </c:pt>
                <c:pt idx="224">
                  <c:v>11-Aug</c:v>
                </c:pt>
                <c:pt idx="225">
                  <c:v>12-Aug</c:v>
                </c:pt>
                <c:pt idx="226">
                  <c:v>13-Aug</c:v>
                </c:pt>
                <c:pt idx="227">
                  <c:v>14-Aug</c:v>
                </c:pt>
                <c:pt idx="228">
                  <c:v>15-Aug</c:v>
                </c:pt>
                <c:pt idx="229">
                  <c:v>16-Aug</c:v>
                </c:pt>
                <c:pt idx="230">
                  <c:v>17-Aug</c:v>
                </c:pt>
                <c:pt idx="231">
                  <c:v>18-Aug</c:v>
                </c:pt>
                <c:pt idx="232">
                  <c:v>19-Aug</c:v>
                </c:pt>
                <c:pt idx="233">
                  <c:v>20-Aug</c:v>
                </c:pt>
                <c:pt idx="234">
                  <c:v>21-Aug</c:v>
                </c:pt>
                <c:pt idx="235">
                  <c:v>22-Aug</c:v>
                </c:pt>
                <c:pt idx="236">
                  <c:v>23-Aug</c:v>
                </c:pt>
                <c:pt idx="237">
                  <c:v>24-Aug</c:v>
                </c:pt>
                <c:pt idx="238">
                  <c:v>25-Aug</c:v>
                </c:pt>
                <c:pt idx="239">
                  <c:v>26-Aug</c:v>
                </c:pt>
                <c:pt idx="240">
                  <c:v>27-Aug</c:v>
                </c:pt>
                <c:pt idx="241">
                  <c:v>28-Aug</c:v>
                </c:pt>
                <c:pt idx="242">
                  <c:v>29-Aug</c:v>
                </c:pt>
                <c:pt idx="243">
                  <c:v>30-Aug</c:v>
                </c:pt>
                <c:pt idx="244">
                  <c:v>31-Aug</c:v>
                </c:pt>
                <c:pt idx="245">
                  <c:v>1-Sep</c:v>
                </c:pt>
                <c:pt idx="246">
                  <c:v>2-Sep</c:v>
                </c:pt>
                <c:pt idx="247">
                  <c:v>3-Sep</c:v>
                </c:pt>
                <c:pt idx="248">
                  <c:v>4-Sep</c:v>
                </c:pt>
                <c:pt idx="249">
                  <c:v>5-Sep</c:v>
                </c:pt>
                <c:pt idx="250">
                  <c:v>6-Sep</c:v>
                </c:pt>
                <c:pt idx="251">
                  <c:v>7-Sep</c:v>
                </c:pt>
                <c:pt idx="252">
                  <c:v>8-Sep</c:v>
                </c:pt>
                <c:pt idx="253">
                  <c:v>9-Sep</c:v>
                </c:pt>
                <c:pt idx="254">
                  <c:v>10-Sep</c:v>
                </c:pt>
                <c:pt idx="255">
                  <c:v>11-Sep</c:v>
                </c:pt>
                <c:pt idx="256">
                  <c:v>12-Sep</c:v>
                </c:pt>
                <c:pt idx="257">
                  <c:v>13-Sep</c:v>
                </c:pt>
                <c:pt idx="258">
                  <c:v>14-Sep</c:v>
                </c:pt>
                <c:pt idx="259">
                  <c:v>15-Sep</c:v>
                </c:pt>
                <c:pt idx="260">
                  <c:v>16-Sep</c:v>
                </c:pt>
                <c:pt idx="261">
                  <c:v>17-Sep</c:v>
                </c:pt>
                <c:pt idx="262">
                  <c:v>18-Sep</c:v>
                </c:pt>
                <c:pt idx="263">
                  <c:v>19-Sep</c:v>
                </c:pt>
                <c:pt idx="264">
                  <c:v>20-Sep</c:v>
                </c:pt>
                <c:pt idx="265">
                  <c:v>21-Sep</c:v>
                </c:pt>
                <c:pt idx="266">
                  <c:v>22-Sep</c:v>
                </c:pt>
                <c:pt idx="267">
                  <c:v>23-Sep</c:v>
                </c:pt>
                <c:pt idx="268">
                  <c:v>24-Sep</c:v>
                </c:pt>
                <c:pt idx="269">
                  <c:v>25-Sep</c:v>
                </c:pt>
                <c:pt idx="270">
                  <c:v>26-Sep</c:v>
                </c:pt>
                <c:pt idx="271">
                  <c:v>27-Sep</c:v>
                </c:pt>
                <c:pt idx="272">
                  <c:v>28-Sep</c:v>
                </c:pt>
                <c:pt idx="273">
                  <c:v>29-Sep</c:v>
                </c:pt>
                <c:pt idx="274">
                  <c:v>30-Sep</c:v>
                </c:pt>
                <c:pt idx="275">
                  <c:v>1-Oct</c:v>
                </c:pt>
                <c:pt idx="276">
                  <c:v>2-Oct</c:v>
                </c:pt>
                <c:pt idx="277">
                  <c:v>3-Oct</c:v>
                </c:pt>
                <c:pt idx="278">
                  <c:v>4-Oct</c:v>
                </c:pt>
                <c:pt idx="279">
                  <c:v>5-Oct</c:v>
                </c:pt>
                <c:pt idx="280">
                  <c:v>6-Oct</c:v>
                </c:pt>
                <c:pt idx="281">
                  <c:v>7-Oct</c:v>
                </c:pt>
                <c:pt idx="282">
                  <c:v>8-Oct</c:v>
                </c:pt>
                <c:pt idx="283">
                  <c:v>9-Oct</c:v>
                </c:pt>
                <c:pt idx="284">
                  <c:v>10-Oct</c:v>
                </c:pt>
                <c:pt idx="285">
                  <c:v>11-Oct</c:v>
                </c:pt>
                <c:pt idx="286">
                  <c:v>12-Oct</c:v>
                </c:pt>
                <c:pt idx="287">
                  <c:v>13-Oct</c:v>
                </c:pt>
                <c:pt idx="288">
                  <c:v>14-Oct</c:v>
                </c:pt>
                <c:pt idx="289">
                  <c:v>15-Oct</c:v>
                </c:pt>
                <c:pt idx="290">
                  <c:v>16-Oct</c:v>
                </c:pt>
                <c:pt idx="291">
                  <c:v>17-Oct</c:v>
                </c:pt>
                <c:pt idx="292">
                  <c:v>18-Oct</c:v>
                </c:pt>
                <c:pt idx="293">
                  <c:v>19-Oct</c:v>
                </c:pt>
                <c:pt idx="294">
                  <c:v>20-Oct</c:v>
                </c:pt>
                <c:pt idx="295">
                  <c:v>21-Oct</c:v>
                </c:pt>
                <c:pt idx="296">
                  <c:v>22-Oct</c:v>
                </c:pt>
                <c:pt idx="297">
                  <c:v>23-Oct</c:v>
                </c:pt>
                <c:pt idx="298">
                  <c:v>24-Oct</c:v>
                </c:pt>
                <c:pt idx="299">
                  <c:v>25-Oct</c:v>
                </c:pt>
                <c:pt idx="300">
                  <c:v>26-Oct</c:v>
                </c:pt>
                <c:pt idx="301">
                  <c:v>27-Oct</c:v>
                </c:pt>
                <c:pt idx="302">
                  <c:v>28-Oct</c:v>
                </c:pt>
                <c:pt idx="303">
                  <c:v>29-Oct</c:v>
                </c:pt>
                <c:pt idx="304">
                  <c:v>30-Oct</c:v>
                </c:pt>
                <c:pt idx="305">
                  <c:v>31-Oct</c:v>
                </c:pt>
                <c:pt idx="306">
                  <c:v>1-Nov</c:v>
                </c:pt>
                <c:pt idx="307">
                  <c:v>2-Nov</c:v>
                </c:pt>
                <c:pt idx="308">
                  <c:v>3-Nov</c:v>
                </c:pt>
                <c:pt idx="309">
                  <c:v>4-Nov</c:v>
                </c:pt>
                <c:pt idx="310">
                  <c:v>5-Nov</c:v>
                </c:pt>
                <c:pt idx="311">
                  <c:v>6-Nov</c:v>
                </c:pt>
                <c:pt idx="312">
                  <c:v>7-Nov</c:v>
                </c:pt>
                <c:pt idx="313">
                  <c:v>8-Nov</c:v>
                </c:pt>
                <c:pt idx="314">
                  <c:v>9-Nov</c:v>
                </c:pt>
                <c:pt idx="315">
                  <c:v>10-Nov</c:v>
                </c:pt>
                <c:pt idx="316">
                  <c:v>11-Nov</c:v>
                </c:pt>
                <c:pt idx="317">
                  <c:v>12-Nov</c:v>
                </c:pt>
                <c:pt idx="318">
                  <c:v>13-Nov</c:v>
                </c:pt>
                <c:pt idx="319">
                  <c:v>14-Nov</c:v>
                </c:pt>
                <c:pt idx="320">
                  <c:v>15-Nov</c:v>
                </c:pt>
                <c:pt idx="321">
                  <c:v>16-Nov</c:v>
                </c:pt>
                <c:pt idx="322">
                  <c:v>17-Nov</c:v>
                </c:pt>
                <c:pt idx="323">
                  <c:v>18-Nov</c:v>
                </c:pt>
                <c:pt idx="324">
                  <c:v>19-Nov</c:v>
                </c:pt>
                <c:pt idx="325">
                  <c:v>20-Nov</c:v>
                </c:pt>
                <c:pt idx="326">
                  <c:v>21-Nov</c:v>
                </c:pt>
                <c:pt idx="327">
                  <c:v>22-Nov</c:v>
                </c:pt>
                <c:pt idx="328">
                  <c:v>23-Nov</c:v>
                </c:pt>
                <c:pt idx="329">
                  <c:v>24-Nov</c:v>
                </c:pt>
                <c:pt idx="330">
                  <c:v>25-Nov</c:v>
                </c:pt>
                <c:pt idx="331">
                  <c:v>26-Nov</c:v>
                </c:pt>
                <c:pt idx="332">
                  <c:v>27-Nov</c:v>
                </c:pt>
                <c:pt idx="333">
                  <c:v>28-Nov</c:v>
                </c:pt>
                <c:pt idx="334">
                  <c:v>29-Nov</c:v>
                </c:pt>
                <c:pt idx="335">
                  <c:v>30-Nov</c:v>
                </c:pt>
                <c:pt idx="336">
                  <c:v>1-Dec</c:v>
                </c:pt>
                <c:pt idx="337">
                  <c:v>2-Dec</c:v>
                </c:pt>
                <c:pt idx="338">
                  <c:v>3-Dec</c:v>
                </c:pt>
                <c:pt idx="339">
                  <c:v>4-Dec</c:v>
                </c:pt>
                <c:pt idx="340">
                  <c:v>5-Dec</c:v>
                </c:pt>
                <c:pt idx="341">
                  <c:v>6-Dec</c:v>
                </c:pt>
                <c:pt idx="342">
                  <c:v>7-Dec</c:v>
                </c:pt>
                <c:pt idx="343">
                  <c:v>8-Dec</c:v>
                </c:pt>
                <c:pt idx="344">
                  <c:v>9-Dec</c:v>
                </c:pt>
                <c:pt idx="345">
                  <c:v>10-Dec</c:v>
                </c:pt>
                <c:pt idx="346">
                  <c:v>11-Dec</c:v>
                </c:pt>
                <c:pt idx="347">
                  <c:v>12-Dec</c:v>
                </c:pt>
                <c:pt idx="348">
                  <c:v>13-Dec</c:v>
                </c:pt>
                <c:pt idx="349">
                  <c:v>14-Dec</c:v>
                </c:pt>
                <c:pt idx="350">
                  <c:v>15-Dec</c:v>
                </c:pt>
                <c:pt idx="351">
                  <c:v>16-Dec</c:v>
                </c:pt>
                <c:pt idx="352">
                  <c:v>17-Dec</c:v>
                </c:pt>
                <c:pt idx="353">
                  <c:v>18-Dec</c:v>
                </c:pt>
                <c:pt idx="354">
                  <c:v>19-Dec</c:v>
                </c:pt>
                <c:pt idx="355">
                  <c:v>20-Dec</c:v>
                </c:pt>
                <c:pt idx="356">
                  <c:v>21-Dec</c:v>
                </c:pt>
                <c:pt idx="357">
                  <c:v>22-Dec</c:v>
                </c:pt>
                <c:pt idx="358">
                  <c:v>23-Dec</c:v>
                </c:pt>
                <c:pt idx="359">
                  <c:v>24-Dec</c:v>
                </c:pt>
                <c:pt idx="360">
                  <c:v>25-Dec</c:v>
                </c:pt>
                <c:pt idx="361">
                  <c:v>26-Dec</c:v>
                </c:pt>
                <c:pt idx="362">
                  <c:v>27-Dec</c:v>
                </c:pt>
                <c:pt idx="363">
                  <c:v>28-Dec</c:v>
                </c:pt>
                <c:pt idx="364">
                  <c:v>29-Dec</c:v>
                </c:pt>
                <c:pt idx="365">
                  <c:v>30-Dec</c:v>
                </c:pt>
                <c:pt idx="366">
                  <c:v>31-Dec</c:v>
                </c:pt>
              </c:strCache>
            </c:strRef>
          </c:cat>
          <c:val>
            <c:numRef>
              <c:f>Graphs!$F$1:$F$367</c:f>
              <c:numCache>
                <c:formatCode>General</c:formatCode>
                <c:ptCount val="367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2</c:v>
                </c:pt>
                <c:pt idx="19">
                  <c:v>3</c:v>
                </c:pt>
                <c:pt idx="20">
                  <c:v>4</c:v>
                </c:pt>
                <c:pt idx="21">
                  <c:v>5</c:v>
                </c:pt>
                <c:pt idx="22">
                  <c:v>6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1</c:v>
                </c:pt>
                <c:pt idx="190">
                  <c:v>2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1</c:v>
                </c:pt>
                <c:pt idx="199">
                  <c:v>0</c:v>
                </c:pt>
                <c:pt idx="200">
                  <c:v>1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1</c:v>
                </c:pt>
                <c:pt idx="205">
                  <c:v>2</c:v>
                </c:pt>
                <c:pt idx="206">
                  <c:v>3</c:v>
                </c:pt>
                <c:pt idx="207">
                  <c:v>4</c:v>
                </c:pt>
                <c:pt idx="208">
                  <c:v>5</c:v>
                </c:pt>
                <c:pt idx="209">
                  <c:v>6</c:v>
                </c:pt>
                <c:pt idx="210">
                  <c:v>7</c:v>
                </c:pt>
                <c:pt idx="211">
                  <c:v>8</c:v>
                </c:pt>
                <c:pt idx="212">
                  <c:v>9</c:v>
                </c:pt>
                <c:pt idx="213">
                  <c:v>10</c:v>
                </c:pt>
                <c:pt idx="214">
                  <c:v>11</c:v>
                </c:pt>
                <c:pt idx="215">
                  <c:v>12</c:v>
                </c:pt>
                <c:pt idx="216">
                  <c:v>13</c:v>
                </c:pt>
                <c:pt idx="217">
                  <c:v>14</c:v>
                </c:pt>
                <c:pt idx="218">
                  <c:v>15</c:v>
                </c:pt>
                <c:pt idx="219">
                  <c:v>16</c:v>
                </c:pt>
                <c:pt idx="220">
                  <c:v>17</c:v>
                </c:pt>
                <c:pt idx="221">
                  <c:v>18</c:v>
                </c:pt>
                <c:pt idx="222">
                  <c:v>19</c:v>
                </c:pt>
                <c:pt idx="223">
                  <c:v>20</c:v>
                </c:pt>
                <c:pt idx="224">
                  <c:v>21</c:v>
                </c:pt>
                <c:pt idx="225">
                  <c:v>22</c:v>
                </c:pt>
                <c:pt idx="226">
                  <c:v>0</c:v>
                </c:pt>
                <c:pt idx="227">
                  <c:v>0</c:v>
                </c:pt>
                <c:pt idx="228">
                  <c:v>1</c:v>
                </c:pt>
                <c:pt idx="229">
                  <c:v>2</c:v>
                </c:pt>
                <c:pt idx="230">
                  <c:v>3</c:v>
                </c:pt>
                <c:pt idx="231">
                  <c:v>4</c:v>
                </c:pt>
                <c:pt idx="232">
                  <c:v>0</c:v>
                </c:pt>
                <c:pt idx="233">
                  <c:v>1</c:v>
                </c:pt>
                <c:pt idx="234">
                  <c:v>2</c:v>
                </c:pt>
                <c:pt idx="235">
                  <c:v>3</c:v>
                </c:pt>
                <c:pt idx="236">
                  <c:v>4</c:v>
                </c:pt>
                <c:pt idx="237">
                  <c:v>5</c:v>
                </c:pt>
                <c:pt idx="238">
                  <c:v>6</c:v>
                </c:pt>
                <c:pt idx="239">
                  <c:v>7</c:v>
                </c:pt>
                <c:pt idx="240">
                  <c:v>8</c:v>
                </c:pt>
                <c:pt idx="241">
                  <c:v>9</c:v>
                </c:pt>
                <c:pt idx="242">
                  <c:v>10</c:v>
                </c:pt>
                <c:pt idx="243">
                  <c:v>11</c:v>
                </c:pt>
                <c:pt idx="244">
                  <c:v>12</c:v>
                </c:pt>
                <c:pt idx="245">
                  <c:v>13</c:v>
                </c:pt>
                <c:pt idx="246">
                  <c:v>14</c:v>
                </c:pt>
                <c:pt idx="247">
                  <c:v>15</c:v>
                </c:pt>
                <c:pt idx="248">
                  <c:v>16</c:v>
                </c:pt>
                <c:pt idx="249">
                  <c:v>17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1</c:v>
                </c:pt>
                <c:pt idx="254">
                  <c:v>2</c:v>
                </c:pt>
                <c:pt idx="255">
                  <c:v>3</c:v>
                </c:pt>
                <c:pt idx="256">
                  <c:v>4</c:v>
                </c:pt>
                <c:pt idx="257">
                  <c:v>5</c:v>
                </c:pt>
                <c:pt idx="258">
                  <c:v>6</c:v>
                </c:pt>
                <c:pt idx="259">
                  <c:v>7</c:v>
                </c:pt>
                <c:pt idx="260">
                  <c:v>8</c:v>
                </c:pt>
                <c:pt idx="261">
                  <c:v>9</c:v>
                </c:pt>
                <c:pt idx="262">
                  <c:v>10</c:v>
                </c:pt>
                <c:pt idx="263">
                  <c:v>11</c:v>
                </c:pt>
                <c:pt idx="264">
                  <c:v>12</c:v>
                </c:pt>
                <c:pt idx="265">
                  <c:v>13</c:v>
                </c:pt>
                <c:pt idx="266">
                  <c:v>14</c:v>
                </c:pt>
                <c:pt idx="267">
                  <c:v>15</c:v>
                </c:pt>
                <c:pt idx="268">
                  <c:v>16</c:v>
                </c:pt>
                <c:pt idx="269">
                  <c:v>17</c:v>
                </c:pt>
                <c:pt idx="270">
                  <c:v>18</c:v>
                </c:pt>
                <c:pt idx="271">
                  <c:v>19</c:v>
                </c:pt>
                <c:pt idx="272">
                  <c:v>20</c:v>
                </c:pt>
                <c:pt idx="273">
                  <c:v>0</c:v>
                </c:pt>
                <c:pt idx="274">
                  <c:v>1</c:v>
                </c:pt>
                <c:pt idx="275">
                  <c:v>2</c:v>
                </c:pt>
                <c:pt idx="276">
                  <c:v>3</c:v>
                </c:pt>
                <c:pt idx="277">
                  <c:v>4</c:v>
                </c:pt>
                <c:pt idx="278">
                  <c:v>0</c:v>
                </c:pt>
                <c:pt idx="279">
                  <c:v>1</c:v>
                </c:pt>
                <c:pt idx="280">
                  <c:v>2</c:v>
                </c:pt>
                <c:pt idx="281">
                  <c:v>3</c:v>
                </c:pt>
                <c:pt idx="282">
                  <c:v>4</c:v>
                </c:pt>
                <c:pt idx="283">
                  <c:v>5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1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CBF-4EBB-A55C-CCC68A05D1AC}"/>
            </c:ext>
          </c:extLst>
        </c:ser>
        <c:ser>
          <c:idx val="5"/>
          <c:order val="5"/>
          <c:tx>
            <c:v>2020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Graphs!$A$1:$A$367</c:f>
              <c:strCache>
                <c:ptCount val="367"/>
                <c:pt idx="0">
                  <c:v>Date</c:v>
                </c:pt>
                <c:pt idx="1">
                  <c:v>1-Jan</c:v>
                </c:pt>
                <c:pt idx="2">
                  <c:v>2-Jan</c:v>
                </c:pt>
                <c:pt idx="3">
                  <c:v>3-Jan</c:v>
                </c:pt>
                <c:pt idx="4">
                  <c:v>4-Jan</c:v>
                </c:pt>
                <c:pt idx="5">
                  <c:v>5-Jan</c:v>
                </c:pt>
                <c:pt idx="6">
                  <c:v>6-Jan</c:v>
                </c:pt>
                <c:pt idx="7">
                  <c:v>7-Jan</c:v>
                </c:pt>
                <c:pt idx="8">
                  <c:v>8-Jan</c:v>
                </c:pt>
                <c:pt idx="9">
                  <c:v>9-Jan</c:v>
                </c:pt>
                <c:pt idx="10">
                  <c:v>10-Jan</c:v>
                </c:pt>
                <c:pt idx="11">
                  <c:v>11-Jan</c:v>
                </c:pt>
                <c:pt idx="12">
                  <c:v>12-Jan</c:v>
                </c:pt>
                <c:pt idx="13">
                  <c:v>13-Jan</c:v>
                </c:pt>
                <c:pt idx="14">
                  <c:v>14-Jan</c:v>
                </c:pt>
                <c:pt idx="15">
                  <c:v>15-Jan</c:v>
                </c:pt>
                <c:pt idx="16">
                  <c:v>16-Jan</c:v>
                </c:pt>
                <c:pt idx="17">
                  <c:v>17-Jan</c:v>
                </c:pt>
                <c:pt idx="18">
                  <c:v>18-Jan</c:v>
                </c:pt>
                <c:pt idx="19">
                  <c:v>19-Jan</c:v>
                </c:pt>
                <c:pt idx="20">
                  <c:v>20-Jan</c:v>
                </c:pt>
                <c:pt idx="21">
                  <c:v>21-Jan</c:v>
                </c:pt>
                <c:pt idx="22">
                  <c:v>22-Jan</c:v>
                </c:pt>
                <c:pt idx="23">
                  <c:v>23-Jan</c:v>
                </c:pt>
                <c:pt idx="24">
                  <c:v>24-Jan</c:v>
                </c:pt>
                <c:pt idx="25">
                  <c:v>25-Jan</c:v>
                </c:pt>
                <c:pt idx="26">
                  <c:v>26-Jan</c:v>
                </c:pt>
                <c:pt idx="27">
                  <c:v>27-Jan</c:v>
                </c:pt>
                <c:pt idx="28">
                  <c:v>28-Jan</c:v>
                </c:pt>
                <c:pt idx="29">
                  <c:v>29-Jan</c:v>
                </c:pt>
                <c:pt idx="30">
                  <c:v>30-Jan</c:v>
                </c:pt>
                <c:pt idx="31">
                  <c:v>31-Jan</c:v>
                </c:pt>
                <c:pt idx="32">
                  <c:v>1-Feb</c:v>
                </c:pt>
                <c:pt idx="33">
                  <c:v>2-Feb</c:v>
                </c:pt>
                <c:pt idx="34">
                  <c:v>3-Feb</c:v>
                </c:pt>
                <c:pt idx="35">
                  <c:v>4-Feb</c:v>
                </c:pt>
                <c:pt idx="36">
                  <c:v>5-Feb</c:v>
                </c:pt>
                <c:pt idx="37">
                  <c:v>6-Feb</c:v>
                </c:pt>
                <c:pt idx="38">
                  <c:v>7-Feb</c:v>
                </c:pt>
                <c:pt idx="39">
                  <c:v>8-Feb</c:v>
                </c:pt>
                <c:pt idx="40">
                  <c:v>9-Feb</c:v>
                </c:pt>
                <c:pt idx="41">
                  <c:v>10-Feb</c:v>
                </c:pt>
                <c:pt idx="42">
                  <c:v>11-Feb</c:v>
                </c:pt>
                <c:pt idx="43">
                  <c:v>12-Feb</c:v>
                </c:pt>
                <c:pt idx="44">
                  <c:v>13-Feb</c:v>
                </c:pt>
                <c:pt idx="45">
                  <c:v>14-Feb</c:v>
                </c:pt>
                <c:pt idx="46">
                  <c:v>15-Feb</c:v>
                </c:pt>
                <c:pt idx="47">
                  <c:v>16-Feb</c:v>
                </c:pt>
                <c:pt idx="48">
                  <c:v>17-Feb</c:v>
                </c:pt>
                <c:pt idx="49">
                  <c:v>18-Feb</c:v>
                </c:pt>
                <c:pt idx="50">
                  <c:v>19-Feb</c:v>
                </c:pt>
                <c:pt idx="51">
                  <c:v>20-Feb</c:v>
                </c:pt>
                <c:pt idx="52">
                  <c:v>21-Feb</c:v>
                </c:pt>
                <c:pt idx="53">
                  <c:v>22-Feb</c:v>
                </c:pt>
                <c:pt idx="54">
                  <c:v>23-Feb</c:v>
                </c:pt>
                <c:pt idx="55">
                  <c:v>24-Feb</c:v>
                </c:pt>
                <c:pt idx="56">
                  <c:v>25-Feb</c:v>
                </c:pt>
                <c:pt idx="57">
                  <c:v>26-Feb</c:v>
                </c:pt>
                <c:pt idx="58">
                  <c:v>27-Feb</c:v>
                </c:pt>
                <c:pt idx="59">
                  <c:v>28-Feb</c:v>
                </c:pt>
                <c:pt idx="60">
                  <c:v>29-Feb</c:v>
                </c:pt>
                <c:pt idx="61">
                  <c:v>1-Mar</c:v>
                </c:pt>
                <c:pt idx="62">
                  <c:v>2-Mar</c:v>
                </c:pt>
                <c:pt idx="63">
                  <c:v>3-Mar</c:v>
                </c:pt>
                <c:pt idx="64">
                  <c:v>4-Mar</c:v>
                </c:pt>
                <c:pt idx="65">
                  <c:v>5-Mar</c:v>
                </c:pt>
                <c:pt idx="66">
                  <c:v>6-Mar</c:v>
                </c:pt>
                <c:pt idx="67">
                  <c:v>7-Mar</c:v>
                </c:pt>
                <c:pt idx="68">
                  <c:v>8-Mar</c:v>
                </c:pt>
                <c:pt idx="69">
                  <c:v>9-Mar</c:v>
                </c:pt>
                <c:pt idx="70">
                  <c:v>10-Mar</c:v>
                </c:pt>
                <c:pt idx="71">
                  <c:v>11-Mar</c:v>
                </c:pt>
                <c:pt idx="72">
                  <c:v>12-Mar</c:v>
                </c:pt>
                <c:pt idx="73">
                  <c:v>13-Mar</c:v>
                </c:pt>
                <c:pt idx="74">
                  <c:v>14-Mar</c:v>
                </c:pt>
                <c:pt idx="75">
                  <c:v>15-Mar</c:v>
                </c:pt>
                <c:pt idx="76">
                  <c:v>16-Mar</c:v>
                </c:pt>
                <c:pt idx="77">
                  <c:v>17-Mar</c:v>
                </c:pt>
                <c:pt idx="78">
                  <c:v>18-Mar</c:v>
                </c:pt>
                <c:pt idx="79">
                  <c:v>19-Mar</c:v>
                </c:pt>
                <c:pt idx="80">
                  <c:v>20-Mar</c:v>
                </c:pt>
                <c:pt idx="81">
                  <c:v>21-Mar</c:v>
                </c:pt>
                <c:pt idx="82">
                  <c:v>22-Mar</c:v>
                </c:pt>
                <c:pt idx="83">
                  <c:v>23-Mar</c:v>
                </c:pt>
                <c:pt idx="84">
                  <c:v>24-Mar</c:v>
                </c:pt>
                <c:pt idx="85">
                  <c:v>25-Mar</c:v>
                </c:pt>
                <c:pt idx="86">
                  <c:v>26-Mar</c:v>
                </c:pt>
                <c:pt idx="87">
                  <c:v>27-Mar</c:v>
                </c:pt>
                <c:pt idx="88">
                  <c:v>28-Mar</c:v>
                </c:pt>
                <c:pt idx="89">
                  <c:v>29-Mar</c:v>
                </c:pt>
                <c:pt idx="90">
                  <c:v>30-Mar</c:v>
                </c:pt>
                <c:pt idx="91">
                  <c:v>31-Mar</c:v>
                </c:pt>
                <c:pt idx="92">
                  <c:v>1-Apr</c:v>
                </c:pt>
                <c:pt idx="93">
                  <c:v>2-Apr</c:v>
                </c:pt>
                <c:pt idx="94">
                  <c:v>3-Apr</c:v>
                </c:pt>
                <c:pt idx="95">
                  <c:v>4-Apr</c:v>
                </c:pt>
                <c:pt idx="96">
                  <c:v>5-Apr</c:v>
                </c:pt>
                <c:pt idx="97">
                  <c:v>6-Apr</c:v>
                </c:pt>
                <c:pt idx="98">
                  <c:v>7-Apr</c:v>
                </c:pt>
                <c:pt idx="99">
                  <c:v>8-Apr</c:v>
                </c:pt>
                <c:pt idx="100">
                  <c:v>9-Apr</c:v>
                </c:pt>
                <c:pt idx="101">
                  <c:v>10-Apr</c:v>
                </c:pt>
                <c:pt idx="102">
                  <c:v>11-Apr</c:v>
                </c:pt>
                <c:pt idx="103">
                  <c:v>12-Apr</c:v>
                </c:pt>
                <c:pt idx="104">
                  <c:v>13-Apr</c:v>
                </c:pt>
                <c:pt idx="105">
                  <c:v>14-Apr</c:v>
                </c:pt>
                <c:pt idx="106">
                  <c:v>15-Apr</c:v>
                </c:pt>
                <c:pt idx="107">
                  <c:v>16-Apr</c:v>
                </c:pt>
                <c:pt idx="108">
                  <c:v>17-Apr</c:v>
                </c:pt>
                <c:pt idx="109">
                  <c:v>18-Apr</c:v>
                </c:pt>
                <c:pt idx="110">
                  <c:v>19-Apr</c:v>
                </c:pt>
                <c:pt idx="111">
                  <c:v>20-Apr</c:v>
                </c:pt>
                <c:pt idx="112">
                  <c:v>21-Apr</c:v>
                </c:pt>
                <c:pt idx="113">
                  <c:v>22-Apr</c:v>
                </c:pt>
                <c:pt idx="114">
                  <c:v>23-Apr</c:v>
                </c:pt>
                <c:pt idx="115">
                  <c:v>24-Apr</c:v>
                </c:pt>
                <c:pt idx="116">
                  <c:v>25-Apr</c:v>
                </c:pt>
                <c:pt idx="117">
                  <c:v>26-Apr</c:v>
                </c:pt>
                <c:pt idx="118">
                  <c:v>27-Apr</c:v>
                </c:pt>
                <c:pt idx="119">
                  <c:v>28-Apr</c:v>
                </c:pt>
                <c:pt idx="120">
                  <c:v>29-Apr</c:v>
                </c:pt>
                <c:pt idx="121">
                  <c:v>30-Apr</c:v>
                </c:pt>
                <c:pt idx="122">
                  <c:v>1-May</c:v>
                </c:pt>
                <c:pt idx="123">
                  <c:v>2-May</c:v>
                </c:pt>
                <c:pt idx="124">
                  <c:v>3-May</c:v>
                </c:pt>
                <c:pt idx="125">
                  <c:v>4-May</c:v>
                </c:pt>
                <c:pt idx="126">
                  <c:v>5-May</c:v>
                </c:pt>
                <c:pt idx="127">
                  <c:v>6-May</c:v>
                </c:pt>
                <c:pt idx="128">
                  <c:v>7-May</c:v>
                </c:pt>
                <c:pt idx="129">
                  <c:v>8-May</c:v>
                </c:pt>
                <c:pt idx="130">
                  <c:v>9-May</c:v>
                </c:pt>
                <c:pt idx="131">
                  <c:v>10-May</c:v>
                </c:pt>
                <c:pt idx="132">
                  <c:v>11-May</c:v>
                </c:pt>
                <c:pt idx="133">
                  <c:v>12-May</c:v>
                </c:pt>
                <c:pt idx="134">
                  <c:v>13-May</c:v>
                </c:pt>
                <c:pt idx="135">
                  <c:v>14-May</c:v>
                </c:pt>
                <c:pt idx="136">
                  <c:v>15-May</c:v>
                </c:pt>
                <c:pt idx="137">
                  <c:v>16-May</c:v>
                </c:pt>
                <c:pt idx="138">
                  <c:v>17-May</c:v>
                </c:pt>
                <c:pt idx="139">
                  <c:v>18-May</c:v>
                </c:pt>
                <c:pt idx="140">
                  <c:v>19-May</c:v>
                </c:pt>
                <c:pt idx="141">
                  <c:v>20-May</c:v>
                </c:pt>
                <c:pt idx="142">
                  <c:v>21-May</c:v>
                </c:pt>
                <c:pt idx="143">
                  <c:v>22-May</c:v>
                </c:pt>
                <c:pt idx="144">
                  <c:v>23-May</c:v>
                </c:pt>
                <c:pt idx="145">
                  <c:v>24-May</c:v>
                </c:pt>
                <c:pt idx="146">
                  <c:v>25-May</c:v>
                </c:pt>
                <c:pt idx="147">
                  <c:v>26-May</c:v>
                </c:pt>
                <c:pt idx="148">
                  <c:v>27-May</c:v>
                </c:pt>
                <c:pt idx="149">
                  <c:v>28-May</c:v>
                </c:pt>
                <c:pt idx="150">
                  <c:v>29-May</c:v>
                </c:pt>
                <c:pt idx="151">
                  <c:v>30-May</c:v>
                </c:pt>
                <c:pt idx="152">
                  <c:v>31-May</c:v>
                </c:pt>
                <c:pt idx="153">
                  <c:v>1-Jun</c:v>
                </c:pt>
                <c:pt idx="154">
                  <c:v>2-Jun</c:v>
                </c:pt>
                <c:pt idx="155">
                  <c:v>3-Jun</c:v>
                </c:pt>
                <c:pt idx="156">
                  <c:v>4-Jun</c:v>
                </c:pt>
                <c:pt idx="157">
                  <c:v>5-Jun</c:v>
                </c:pt>
                <c:pt idx="158">
                  <c:v>6-Jun</c:v>
                </c:pt>
                <c:pt idx="159">
                  <c:v>7-Jun</c:v>
                </c:pt>
                <c:pt idx="160">
                  <c:v>8-Jun</c:v>
                </c:pt>
                <c:pt idx="161">
                  <c:v>9-Jun</c:v>
                </c:pt>
                <c:pt idx="162">
                  <c:v>10-Jun</c:v>
                </c:pt>
                <c:pt idx="163">
                  <c:v>11-Jun</c:v>
                </c:pt>
                <c:pt idx="164">
                  <c:v>12-Jun</c:v>
                </c:pt>
                <c:pt idx="165">
                  <c:v>13-Jun</c:v>
                </c:pt>
                <c:pt idx="166">
                  <c:v>14-Jun</c:v>
                </c:pt>
                <c:pt idx="167">
                  <c:v>15-Jun</c:v>
                </c:pt>
                <c:pt idx="168">
                  <c:v>16-Jun</c:v>
                </c:pt>
                <c:pt idx="169">
                  <c:v>17-Jun</c:v>
                </c:pt>
                <c:pt idx="170">
                  <c:v>18-Jun</c:v>
                </c:pt>
                <c:pt idx="171">
                  <c:v>19-Jun</c:v>
                </c:pt>
                <c:pt idx="172">
                  <c:v>20-Jun</c:v>
                </c:pt>
                <c:pt idx="173">
                  <c:v>21-Jun</c:v>
                </c:pt>
                <c:pt idx="174">
                  <c:v>22-Jun</c:v>
                </c:pt>
                <c:pt idx="175">
                  <c:v>23-Jun</c:v>
                </c:pt>
                <c:pt idx="176">
                  <c:v>24-Jun</c:v>
                </c:pt>
                <c:pt idx="177">
                  <c:v>25-Jun</c:v>
                </c:pt>
                <c:pt idx="178">
                  <c:v>26-Jun</c:v>
                </c:pt>
                <c:pt idx="179">
                  <c:v>27-Jun</c:v>
                </c:pt>
                <c:pt idx="180">
                  <c:v>28-Jun</c:v>
                </c:pt>
                <c:pt idx="181">
                  <c:v>29-Jun</c:v>
                </c:pt>
                <c:pt idx="182">
                  <c:v>30-Jun</c:v>
                </c:pt>
                <c:pt idx="183">
                  <c:v>1-Jul</c:v>
                </c:pt>
                <c:pt idx="184">
                  <c:v>2-Jul</c:v>
                </c:pt>
                <c:pt idx="185">
                  <c:v>3-Jul</c:v>
                </c:pt>
                <c:pt idx="186">
                  <c:v>4-Jul</c:v>
                </c:pt>
                <c:pt idx="187">
                  <c:v>5-Jul</c:v>
                </c:pt>
                <c:pt idx="188">
                  <c:v>6-Jul</c:v>
                </c:pt>
                <c:pt idx="189">
                  <c:v>7-Jul</c:v>
                </c:pt>
                <c:pt idx="190">
                  <c:v>8-Jul</c:v>
                </c:pt>
                <c:pt idx="191">
                  <c:v>9-Jul</c:v>
                </c:pt>
                <c:pt idx="192">
                  <c:v>10-Jul</c:v>
                </c:pt>
                <c:pt idx="193">
                  <c:v>11-Jul</c:v>
                </c:pt>
                <c:pt idx="194">
                  <c:v>12-Jul</c:v>
                </c:pt>
                <c:pt idx="195">
                  <c:v>13-Jul</c:v>
                </c:pt>
                <c:pt idx="196">
                  <c:v>14-Jul</c:v>
                </c:pt>
                <c:pt idx="197">
                  <c:v>15-Jul</c:v>
                </c:pt>
                <c:pt idx="198">
                  <c:v>16-Jul</c:v>
                </c:pt>
                <c:pt idx="199">
                  <c:v>17-Jul</c:v>
                </c:pt>
                <c:pt idx="200">
                  <c:v>18-Jul</c:v>
                </c:pt>
                <c:pt idx="201">
                  <c:v>19-Jul</c:v>
                </c:pt>
                <c:pt idx="202">
                  <c:v>20-Jul</c:v>
                </c:pt>
                <c:pt idx="203">
                  <c:v>21-Jul</c:v>
                </c:pt>
                <c:pt idx="204">
                  <c:v>22-Jul</c:v>
                </c:pt>
                <c:pt idx="205">
                  <c:v>23-Jul</c:v>
                </c:pt>
                <c:pt idx="206">
                  <c:v>24-Jul</c:v>
                </c:pt>
                <c:pt idx="207">
                  <c:v>25-Jul</c:v>
                </c:pt>
                <c:pt idx="208">
                  <c:v>26-Jul</c:v>
                </c:pt>
                <c:pt idx="209">
                  <c:v>27-Jul</c:v>
                </c:pt>
                <c:pt idx="210">
                  <c:v>28-Jul</c:v>
                </c:pt>
                <c:pt idx="211">
                  <c:v>29-Jul</c:v>
                </c:pt>
                <c:pt idx="212">
                  <c:v>30-Jul</c:v>
                </c:pt>
                <c:pt idx="213">
                  <c:v>31-Jul</c:v>
                </c:pt>
                <c:pt idx="214">
                  <c:v>1-Aug</c:v>
                </c:pt>
                <c:pt idx="215">
                  <c:v>2-Aug</c:v>
                </c:pt>
                <c:pt idx="216">
                  <c:v>3-Aug</c:v>
                </c:pt>
                <c:pt idx="217">
                  <c:v>4-Aug</c:v>
                </c:pt>
                <c:pt idx="218">
                  <c:v>5-Aug</c:v>
                </c:pt>
                <c:pt idx="219">
                  <c:v>6-Aug</c:v>
                </c:pt>
                <c:pt idx="220">
                  <c:v>7-Aug</c:v>
                </c:pt>
                <c:pt idx="221">
                  <c:v>8-Aug</c:v>
                </c:pt>
                <c:pt idx="222">
                  <c:v>9-Aug</c:v>
                </c:pt>
                <c:pt idx="223">
                  <c:v>10-Aug</c:v>
                </c:pt>
                <c:pt idx="224">
                  <c:v>11-Aug</c:v>
                </c:pt>
                <c:pt idx="225">
                  <c:v>12-Aug</c:v>
                </c:pt>
                <c:pt idx="226">
                  <c:v>13-Aug</c:v>
                </c:pt>
                <c:pt idx="227">
                  <c:v>14-Aug</c:v>
                </c:pt>
                <c:pt idx="228">
                  <c:v>15-Aug</c:v>
                </c:pt>
                <c:pt idx="229">
                  <c:v>16-Aug</c:v>
                </c:pt>
                <c:pt idx="230">
                  <c:v>17-Aug</c:v>
                </c:pt>
                <c:pt idx="231">
                  <c:v>18-Aug</c:v>
                </c:pt>
                <c:pt idx="232">
                  <c:v>19-Aug</c:v>
                </c:pt>
                <c:pt idx="233">
                  <c:v>20-Aug</c:v>
                </c:pt>
                <c:pt idx="234">
                  <c:v>21-Aug</c:v>
                </c:pt>
                <c:pt idx="235">
                  <c:v>22-Aug</c:v>
                </c:pt>
                <c:pt idx="236">
                  <c:v>23-Aug</c:v>
                </c:pt>
                <c:pt idx="237">
                  <c:v>24-Aug</c:v>
                </c:pt>
                <c:pt idx="238">
                  <c:v>25-Aug</c:v>
                </c:pt>
                <c:pt idx="239">
                  <c:v>26-Aug</c:v>
                </c:pt>
                <c:pt idx="240">
                  <c:v>27-Aug</c:v>
                </c:pt>
                <c:pt idx="241">
                  <c:v>28-Aug</c:v>
                </c:pt>
                <c:pt idx="242">
                  <c:v>29-Aug</c:v>
                </c:pt>
                <c:pt idx="243">
                  <c:v>30-Aug</c:v>
                </c:pt>
                <c:pt idx="244">
                  <c:v>31-Aug</c:v>
                </c:pt>
                <c:pt idx="245">
                  <c:v>1-Sep</c:v>
                </c:pt>
                <c:pt idx="246">
                  <c:v>2-Sep</c:v>
                </c:pt>
                <c:pt idx="247">
                  <c:v>3-Sep</c:v>
                </c:pt>
                <c:pt idx="248">
                  <c:v>4-Sep</c:v>
                </c:pt>
                <c:pt idx="249">
                  <c:v>5-Sep</c:v>
                </c:pt>
                <c:pt idx="250">
                  <c:v>6-Sep</c:v>
                </c:pt>
                <c:pt idx="251">
                  <c:v>7-Sep</c:v>
                </c:pt>
                <c:pt idx="252">
                  <c:v>8-Sep</c:v>
                </c:pt>
                <c:pt idx="253">
                  <c:v>9-Sep</c:v>
                </c:pt>
                <c:pt idx="254">
                  <c:v>10-Sep</c:v>
                </c:pt>
                <c:pt idx="255">
                  <c:v>11-Sep</c:v>
                </c:pt>
                <c:pt idx="256">
                  <c:v>12-Sep</c:v>
                </c:pt>
                <c:pt idx="257">
                  <c:v>13-Sep</c:v>
                </c:pt>
                <c:pt idx="258">
                  <c:v>14-Sep</c:v>
                </c:pt>
                <c:pt idx="259">
                  <c:v>15-Sep</c:v>
                </c:pt>
                <c:pt idx="260">
                  <c:v>16-Sep</c:v>
                </c:pt>
                <c:pt idx="261">
                  <c:v>17-Sep</c:v>
                </c:pt>
                <c:pt idx="262">
                  <c:v>18-Sep</c:v>
                </c:pt>
                <c:pt idx="263">
                  <c:v>19-Sep</c:v>
                </c:pt>
                <c:pt idx="264">
                  <c:v>20-Sep</c:v>
                </c:pt>
                <c:pt idx="265">
                  <c:v>21-Sep</c:v>
                </c:pt>
                <c:pt idx="266">
                  <c:v>22-Sep</c:v>
                </c:pt>
                <c:pt idx="267">
                  <c:v>23-Sep</c:v>
                </c:pt>
                <c:pt idx="268">
                  <c:v>24-Sep</c:v>
                </c:pt>
                <c:pt idx="269">
                  <c:v>25-Sep</c:v>
                </c:pt>
                <c:pt idx="270">
                  <c:v>26-Sep</c:v>
                </c:pt>
                <c:pt idx="271">
                  <c:v>27-Sep</c:v>
                </c:pt>
                <c:pt idx="272">
                  <c:v>28-Sep</c:v>
                </c:pt>
                <c:pt idx="273">
                  <c:v>29-Sep</c:v>
                </c:pt>
                <c:pt idx="274">
                  <c:v>30-Sep</c:v>
                </c:pt>
                <c:pt idx="275">
                  <c:v>1-Oct</c:v>
                </c:pt>
                <c:pt idx="276">
                  <c:v>2-Oct</c:v>
                </c:pt>
                <c:pt idx="277">
                  <c:v>3-Oct</c:v>
                </c:pt>
                <c:pt idx="278">
                  <c:v>4-Oct</c:v>
                </c:pt>
                <c:pt idx="279">
                  <c:v>5-Oct</c:v>
                </c:pt>
                <c:pt idx="280">
                  <c:v>6-Oct</c:v>
                </c:pt>
                <c:pt idx="281">
                  <c:v>7-Oct</c:v>
                </c:pt>
                <c:pt idx="282">
                  <c:v>8-Oct</c:v>
                </c:pt>
                <c:pt idx="283">
                  <c:v>9-Oct</c:v>
                </c:pt>
                <c:pt idx="284">
                  <c:v>10-Oct</c:v>
                </c:pt>
                <c:pt idx="285">
                  <c:v>11-Oct</c:v>
                </c:pt>
                <c:pt idx="286">
                  <c:v>12-Oct</c:v>
                </c:pt>
                <c:pt idx="287">
                  <c:v>13-Oct</c:v>
                </c:pt>
                <c:pt idx="288">
                  <c:v>14-Oct</c:v>
                </c:pt>
                <c:pt idx="289">
                  <c:v>15-Oct</c:v>
                </c:pt>
                <c:pt idx="290">
                  <c:v>16-Oct</c:v>
                </c:pt>
                <c:pt idx="291">
                  <c:v>17-Oct</c:v>
                </c:pt>
                <c:pt idx="292">
                  <c:v>18-Oct</c:v>
                </c:pt>
                <c:pt idx="293">
                  <c:v>19-Oct</c:v>
                </c:pt>
                <c:pt idx="294">
                  <c:v>20-Oct</c:v>
                </c:pt>
                <c:pt idx="295">
                  <c:v>21-Oct</c:v>
                </c:pt>
                <c:pt idx="296">
                  <c:v>22-Oct</c:v>
                </c:pt>
                <c:pt idx="297">
                  <c:v>23-Oct</c:v>
                </c:pt>
                <c:pt idx="298">
                  <c:v>24-Oct</c:v>
                </c:pt>
                <c:pt idx="299">
                  <c:v>25-Oct</c:v>
                </c:pt>
                <c:pt idx="300">
                  <c:v>26-Oct</c:v>
                </c:pt>
                <c:pt idx="301">
                  <c:v>27-Oct</c:v>
                </c:pt>
                <c:pt idx="302">
                  <c:v>28-Oct</c:v>
                </c:pt>
                <c:pt idx="303">
                  <c:v>29-Oct</c:v>
                </c:pt>
                <c:pt idx="304">
                  <c:v>30-Oct</c:v>
                </c:pt>
                <c:pt idx="305">
                  <c:v>31-Oct</c:v>
                </c:pt>
                <c:pt idx="306">
                  <c:v>1-Nov</c:v>
                </c:pt>
                <c:pt idx="307">
                  <c:v>2-Nov</c:v>
                </c:pt>
                <c:pt idx="308">
                  <c:v>3-Nov</c:v>
                </c:pt>
                <c:pt idx="309">
                  <c:v>4-Nov</c:v>
                </c:pt>
                <c:pt idx="310">
                  <c:v>5-Nov</c:v>
                </c:pt>
                <c:pt idx="311">
                  <c:v>6-Nov</c:v>
                </c:pt>
                <c:pt idx="312">
                  <c:v>7-Nov</c:v>
                </c:pt>
                <c:pt idx="313">
                  <c:v>8-Nov</c:v>
                </c:pt>
                <c:pt idx="314">
                  <c:v>9-Nov</c:v>
                </c:pt>
                <c:pt idx="315">
                  <c:v>10-Nov</c:v>
                </c:pt>
                <c:pt idx="316">
                  <c:v>11-Nov</c:v>
                </c:pt>
                <c:pt idx="317">
                  <c:v>12-Nov</c:v>
                </c:pt>
                <c:pt idx="318">
                  <c:v>13-Nov</c:v>
                </c:pt>
                <c:pt idx="319">
                  <c:v>14-Nov</c:v>
                </c:pt>
                <c:pt idx="320">
                  <c:v>15-Nov</c:v>
                </c:pt>
                <c:pt idx="321">
                  <c:v>16-Nov</c:v>
                </c:pt>
                <c:pt idx="322">
                  <c:v>17-Nov</c:v>
                </c:pt>
                <c:pt idx="323">
                  <c:v>18-Nov</c:v>
                </c:pt>
                <c:pt idx="324">
                  <c:v>19-Nov</c:v>
                </c:pt>
                <c:pt idx="325">
                  <c:v>20-Nov</c:v>
                </c:pt>
                <c:pt idx="326">
                  <c:v>21-Nov</c:v>
                </c:pt>
                <c:pt idx="327">
                  <c:v>22-Nov</c:v>
                </c:pt>
                <c:pt idx="328">
                  <c:v>23-Nov</c:v>
                </c:pt>
                <c:pt idx="329">
                  <c:v>24-Nov</c:v>
                </c:pt>
                <c:pt idx="330">
                  <c:v>25-Nov</c:v>
                </c:pt>
                <c:pt idx="331">
                  <c:v>26-Nov</c:v>
                </c:pt>
                <c:pt idx="332">
                  <c:v>27-Nov</c:v>
                </c:pt>
                <c:pt idx="333">
                  <c:v>28-Nov</c:v>
                </c:pt>
                <c:pt idx="334">
                  <c:v>29-Nov</c:v>
                </c:pt>
                <c:pt idx="335">
                  <c:v>30-Nov</c:v>
                </c:pt>
                <c:pt idx="336">
                  <c:v>1-Dec</c:v>
                </c:pt>
                <c:pt idx="337">
                  <c:v>2-Dec</c:v>
                </c:pt>
                <c:pt idx="338">
                  <c:v>3-Dec</c:v>
                </c:pt>
                <c:pt idx="339">
                  <c:v>4-Dec</c:v>
                </c:pt>
                <c:pt idx="340">
                  <c:v>5-Dec</c:v>
                </c:pt>
                <c:pt idx="341">
                  <c:v>6-Dec</c:v>
                </c:pt>
                <c:pt idx="342">
                  <c:v>7-Dec</c:v>
                </c:pt>
                <c:pt idx="343">
                  <c:v>8-Dec</c:v>
                </c:pt>
                <c:pt idx="344">
                  <c:v>9-Dec</c:v>
                </c:pt>
                <c:pt idx="345">
                  <c:v>10-Dec</c:v>
                </c:pt>
                <c:pt idx="346">
                  <c:v>11-Dec</c:v>
                </c:pt>
                <c:pt idx="347">
                  <c:v>12-Dec</c:v>
                </c:pt>
                <c:pt idx="348">
                  <c:v>13-Dec</c:v>
                </c:pt>
                <c:pt idx="349">
                  <c:v>14-Dec</c:v>
                </c:pt>
                <c:pt idx="350">
                  <c:v>15-Dec</c:v>
                </c:pt>
                <c:pt idx="351">
                  <c:v>16-Dec</c:v>
                </c:pt>
                <c:pt idx="352">
                  <c:v>17-Dec</c:v>
                </c:pt>
                <c:pt idx="353">
                  <c:v>18-Dec</c:v>
                </c:pt>
                <c:pt idx="354">
                  <c:v>19-Dec</c:v>
                </c:pt>
                <c:pt idx="355">
                  <c:v>20-Dec</c:v>
                </c:pt>
                <c:pt idx="356">
                  <c:v>21-Dec</c:v>
                </c:pt>
                <c:pt idx="357">
                  <c:v>22-Dec</c:v>
                </c:pt>
                <c:pt idx="358">
                  <c:v>23-Dec</c:v>
                </c:pt>
                <c:pt idx="359">
                  <c:v>24-Dec</c:v>
                </c:pt>
                <c:pt idx="360">
                  <c:v>25-Dec</c:v>
                </c:pt>
                <c:pt idx="361">
                  <c:v>26-Dec</c:v>
                </c:pt>
                <c:pt idx="362">
                  <c:v>27-Dec</c:v>
                </c:pt>
                <c:pt idx="363">
                  <c:v>28-Dec</c:v>
                </c:pt>
                <c:pt idx="364">
                  <c:v>29-Dec</c:v>
                </c:pt>
                <c:pt idx="365">
                  <c:v>30-Dec</c:v>
                </c:pt>
                <c:pt idx="366">
                  <c:v>31-Dec</c:v>
                </c:pt>
              </c:strCache>
            </c:strRef>
          </c:cat>
          <c:val>
            <c:numRef>
              <c:f>Graphs!$G$1:$G$367</c:f>
              <c:numCache>
                <c:formatCode>General</c:formatCode>
                <c:ptCount val="367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2</c:v>
                </c:pt>
                <c:pt idx="10">
                  <c:v>3</c:v>
                </c:pt>
                <c:pt idx="11">
                  <c:v>4</c:v>
                </c:pt>
                <c:pt idx="12">
                  <c:v>5</c:v>
                </c:pt>
                <c:pt idx="13">
                  <c:v>0</c:v>
                </c:pt>
                <c:pt idx="14">
                  <c:v>1</c:v>
                </c:pt>
                <c:pt idx="15">
                  <c:v>2</c:v>
                </c:pt>
                <c:pt idx="16">
                  <c:v>3</c:v>
                </c:pt>
                <c:pt idx="17">
                  <c:v>0</c:v>
                </c:pt>
                <c:pt idx="18">
                  <c:v>1</c:v>
                </c:pt>
                <c:pt idx="19">
                  <c:v>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2</c:v>
                </c:pt>
                <c:pt idx="25">
                  <c:v>3</c:v>
                </c:pt>
                <c:pt idx="26">
                  <c:v>0</c:v>
                </c:pt>
                <c:pt idx="27">
                  <c:v>1</c:v>
                </c:pt>
                <c:pt idx="28">
                  <c:v>2</c:v>
                </c:pt>
                <c:pt idx="29">
                  <c:v>3</c:v>
                </c:pt>
                <c:pt idx="30">
                  <c:v>0</c:v>
                </c:pt>
                <c:pt idx="31">
                  <c:v>1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1</c:v>
                </c:pt>
                <c:pt idx="38">
                  <c:v>2</c:v>
                </c:pt>
                <c:pt idx="39">
                  <c:v>3</c:v>
                </c:pt>
                <c:pt idx="40">
                  <c:v>4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1</c:v>
                </c:pt>
                <c:pt idx="49">
                  <c:v>2</c:v>
                </c:pt>
                <c:pt idx="50">
                  <c:v>3</c:v>
                </c:pt>
                <c:pt idx="51">
                  <c:v>4</c:v>
                </c:pt>
                <c:pt idx="52">
                  <c:v>5</c:v>
                </c:pt>
                <c:pt idx="53">
                  <c:v>6</c:v>
                </c:pt>
                <c:pt idx="54">
                  <c:v>7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1</c:v>
                </c:pt>
                <c:pt idx="59">
                  <c:v>2</c:v>
                </c:pt>
                <c:pt idx="60">
                  <c:v>3</c:v>
                </c:pt>
                <c:pt idx="61">
                  <c:v>4</c:v>
                </c:pt>
                <c:pt idx="62">
                  <c:v>0</c:v>
                </c:pt>
                <c:pt idx="63">
                  <c:v>1</c:v>
                </c:pt>
                <c:pt idx="64">
                  <c:v>2</c:v>
                </c:pt>
                <c:pt idx="65">
                  <c:v>3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1</c:v>
                </c:pt>
                <c:pt idx="72">
                  <c:v>2</c:v>
                </c:pt>
                <c:pt idx="73">
                  <c:v>0</c:v>
                </c:pt>
                <c:pt idx="74">
                  <c:v>0</c:v>
                </c:pt>
                <c:pt idx="75">
                  <c:v>1</c:v>
                </c:pt>
                <c:pt idx="76">
                  <c:v>2</c:v>
                </c:pt>
                <c:pt idx="77">
                  <c:v>3</c:v>
                </c:pt>
                <c:pt idx="78">
                  <c:v>4</c:v>
                </c:pt>
                <c:pt idx="79">
                  <c:v>5</c:v>
                </c:pt>
                <c:pt idx="80">
                  <c:v>6</c:v>
                </c:pt>
                <c:pt idx="81">
                  <c:v>7</c:v>
                </c:pt>
                <c:pt idx="82">
                  <c:v>8</c:v>
                </c:pt>
                <c:pt idx="83">
                  <c:v>9</c:v>
                </c:pt>
                <c:pt idx="84">
                  <c:v>10</c:v>
                </c:pt>
                <c:pt idx="85">
                  <c:v>11</c:v>
                </c:pt>
                <c:pt idx="86">
                  <c:v>12</c:v>
                </c:pt>
                <c:pt idx="87">
                  <c:v>13</c:v>
                </c:pt>
                <c:pt idx="88">
                  <c:v>14</c:v>
                </c:pt>
                <c:pt idx="89">
                  <c:v>15</c:v>
                </c:pt>
                <c:pt idx="90">
                  <c:v>16</c:v>
                </c:pt>
                <c:pt idx="91">
                  <c:v>17</c:v>
                </c:pt>
                <c:pt idx="92">
                  <c:v>18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1</c:v>
                </c:pt>
                <c:pt idx="116">
                  <c:v>2</c:v>
                </c:pt>
                <c:pt idx="117">
                  <c:v>3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1</c:v>
                </c:pt>
                <c:pt idx="165">
                  <c:v>2</c:v>
                </c:pt>
                <c:pt idx="166">
                  <c:v>3</c:v>
                </c:pt>
                <c:pt idx="167">
                  <c:v>0</c:v>
                </c:pt>
                <c:pt idx="168">
                  <c:v>1</c:v>
                </c:pt>
                <c:pt idx="169">
                  <c:v>2</c:v>
                </c:pt>
                <c:pt idx="170">
                  <c:v>3</c:v>
                </c:pt>
                <c:pt idx="171">
                  <c:v>4</c:v>
                </c:pt>
                <c:pt idx="172">
                  <c:v>5</c:v>
                </c:pt>
                <c:pt idx="173">
                  <c:v>6</c:v>
                </c:pt>
                <c:pt idx="174">
                  <c:v>7</c:v>
                </c:pt>
                <c:pt idx="175">
                  <c:v>8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1</c:v>
                </c:pt>
                <c:pt idx="182">
                  <c:v>2</c:v>
                </c:pt>
                <c:pt idx="183">
                  <c:v>3</c:v>
                </c:pt>
                <c:pt idx="184">
                  <c:v>4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1</c:v>
                </c:pt>
                <c:pt idx="201">
                  <c:v>2</c:v>
                </c:pt>
                <c:pt idx="202">
                  <c:v>3</c:v>
                </c:pt>
                <c:pt idx="203">
                  <c:v>4</c:v>
                </c:pt>
                <c:pt idx="204">
                  <c:v>5</c:v>
                </c:pt>
                <c:pt idx="205">
                  <c:v>0</c:v>
                </c:pt>
                <c:pt idx="206">
                  <c:v>1</c:v>
                </c:pt>
                <c:pt idx="207">
                  <c:v>2</c:v>
                </c:pt>
                <c:pt idx="208">
                  <c:v>3</c:v>
                </c:pt>
                <c:pt idx="209">
                  <c:v>4</c:v>
                </c:pt>
                <c:pt idx="210">
                  <c:v>5</c:v>
                </c:pt>
                <c:pt idx="211">
                  <c:v>6</c:v>
                </c:pt>
                <c:pt idx="212">
                  <c:v>7</c:v>
                </c:pt>
                <c:pt idx="213">
                  <c:v>8</c:v>
                </c:pt>
                <c:pt idx="214">
                  <c:v>9</c:v>
                </c:pt>
                <c:pt idx="215">
                  <c:v>10</c:v>
                </c:pt>
                <c:pt idx="216">
                  <c:v>11</c:v>
                </c:pt>
                <c:pt idx="217">
                  <c:v>12</c:v>
                </c:pt>
                <c:pt idx="218">
                  <c:v>13</c:v>
                </c:pt>
                <c:pt idx="219">
                  <c:v>14</c:v>
                </c:pt>
                <c:pt idx="220">
                  <c:v>15</c:v>
                </c:pt>
                <c:pt idx="221">
                  <c:v>16</c:v>
                </c:pt>
                <c:pt idx="222">
                  <c:v>17</c:v>
                </c:pt>
                <c:pt idx="223">
                  <c:v>18</c:v>
                </c:pt>
                <c:pt idx="224">
                  <c:v>19</c:v>
                </c:pt>
                <c:pt idx="225">
                  <c:v>20</c:v>
                </c:pt>
                <c:pt idx="226">
                  <c:v>21</c:v>
                </c:pt>
                <c:pt idx="227">
                  <c:v>22</c:v>
                </c:pt>
                <c:pt idx="228">
                  <c:v>23</c:v>
                </c:pt>
                <c:pt idx="229">
                  <c:v>24</c:v>
                </c:pt>
                <c:pt idx="230">
                  <c:v>25</c:v>
                </c:pt>
                <c:pt idx="231">
                  <c:v>26</c:v>
                </c:pt>
                <c:pt idx="232">
                  <c:v>27</c:v>
                </c:pt>
                <c:pt idx="233">
                  <c:v>28</c:v>
                </c:pt>
                <c:pt idx="234">
                  <c:v>29</c:v>
                </c:pt>
                <c:pt idx="235">
                  <c:v>30</c:v>
                </c:pt>
                <c:pt idx="236">
                  <c:v>31</c:v>
                </c:pt>
                <c:pt idx="237">
                  <c:v>32</c:v>
                </c:pt>
                <c:pt idx="238">
                  <c:v>33</c:v>
                </c:pt>
                <c:pt idx="239">
                  <c:v>34</c:v>
                </c:pt>
                <c:pt idx="240">
                  <c:v>35</c:v>
                </c:pt>
                <c:pt idx="241">
                  <c:v>36</c:v>
                </c:pt>
                <c:pt idx="242">
                  <c:v>37</c:v>
                </c:pt>
                <c:pt idx="243">
                  <c:v>38</c:v>
                </c:pt>
                <c:pt idx="244">
                  <c:v>39</c:v>
                </c:pt>
                <c:pt idx="245">
                  <c:v>40</c:v>
                </c:pt>
                <c:pt idx="246">
                  <c:v>41</c:v>
                </c:pt>
                <c:pt idx="247">
                  <c:v>42</c:v>
                </c:pt>
                <c:pt idx="248">
                  <c:v>43</c:v>
                </c:pt>
                <c:pt idx="249">
                  <c:v>44</c:v>
                </c:pt>
                <c:pt idx="250">
                  <c:v>45</c:v>
                </c:pt>
                <c:pt idx="251">
                  <c:v>46</c:v>
                </c:pt>
                <c:pt idx="252">
                  <c:v>47</c:v>
                </c:pt>
                <c:pt idx="253">
                  <c:v>48</c:v>
                </c:pt>
                <c:pt idx="254">
                  <c:v>49</c:v>
                </c:pt>
                <c:pt idx="255">
                  <c:v>50</c:v>
                </c:pt>
                <c:pt idx="256">
                  <c:v>51</c:v>
                </c:pt>
                <c:pt idx="257">
                  <c:v>52</c:v>
                </c:pt>
                <c:pt idx="258">
                  <c:v>53</c:v>
                </c:pt>
                <c:pt idx="259">
                  <c:v>54</c:v>
                </c:pt>
                <c:pt idx="260">
                  <c:v>55</c:v>
                </c:pt>
                <c:pt idx="261">
                  <c:v>56</c:v>
                </c:pt>
                <c:pt idx="262">
                  <c:v>57</c:v>
                </c:pt>
                <c:pt idx="263">
                  <c:v>58</c:v>
                </c:pt>
                <c:pt idx="264">
                  <c:v>59</c:v>
                </c:pt>
                <c:pt idx="265">
                  <c:v>60</c:v>
                </c:pt>
                <c:pt idx="266">
                  <c:v>61</c:v>
                </c:pt>
                <c:pt idx="267">
                  <c:v>62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1</c:v>
                </c:pt>
                <c:pt idx="276">
                  <c:v>2</c:v>
                </c:pt>
                <c:pt idx="277">
                  <c:v>3</c:v>
                </c:pt>
                <c:pt idx="278">
                  <c:v>4</c:v>
                </c:pt>
                <c:pt idx="279">
                  <c:v>5</c:v>
                </c:pt>
                <c:pt idx="280">
                  <c:v>6</c:v>
                </c:pt>
                <c:pt idx="281">
                  <c:v>7</c:v>
                </c:pt>
                <c:pt idx="282">
                  <c:v>0</c:v>
                </c:pt>
                <c:pt idx="283">
                  <c:v>1</c:v>
                </c:pt>
                <c:pt idx="284">
                  <c:v>2</c:v>
                </c:pt>
                <c:pt idx="285">
                  <c:v>3</c:v>
                </c:pt>
                <c:pt idx="286">
                  <c:v>4</c:v>
                </c:pt>
                <c:pt idx="287">
                  <c:v>5</c:v>
                </c:pt>
                <c:pt idx="288">
                  <c:v>6</c:v>
                </c:pt>
                <c:pt idx="289">
                  <c:v>7</c:v>
                </c:pt>
                <c:pt idx="290">
                  <c:v>8</c:v>
                </c:pt>
                <c:pt idx="291">
                  <c:v>9</c:v>
                </c:pt>
                <c:pt idx="292">
                  <c:v>10</c:v>
                </c:pt>
                <c:pt idx="293">
                  <c:v>11</c:v>
                </c:pt>
                <c:pt idx="294">
                  <c:v>12</c:v>
                </c:pt>
                <c:pt idx="295">
                  <c:v>13</c:v>
                </c:pt>
                <c:pt idx="296">
                  <c:v>14</c:v>
                </c:pt>
                <c:pt idx="297">
                  <c:v>15</c:v>
                </c:pt>
                <c:pt idx="298">
                  <c:v>16</c:v>
                </c:pt>
                <c:pt idx="299">
                  <c:v>17</c:v>
                </c:pt>
                <c:pt idx="300">
                  <c:v>18</c:v>
                </c:pt>
                <c:pt idx="301">
                  <c:v>19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1</c:v>
                </c:pt>
                <c:pt idx="309">
                  <c:v>2</c:v>
                </c:pt>
                <c:pt idx="310">
                  <c:v>3</c:v>
                </c:pt>
                <c:pt idx="311">
                  <c:v>4</c:v>
                </c:pt>
                <c:pt idx="312">
                  <c:v>5</c:v>
                </c:pt>
                <c:pt idx="313">
                  <c:v>6</c:v>
                </c:pt>
                <c:pt idx="314">
                  <c:v>7</c:v>
                </c:pt>
                <c:pt idx="315">
                  <c:v>8</c:v>
                </c:pt>
                <c:pt idx="316">
                  <c:v>9</c:v>
                </c:pt>
                <c:pt idx="317">
                  <c:v>10</c:v>
                </c:pt>
                <c:pt idx="318">
                  <c:v>11</c:v>
                </c:pt>
                <c:pt idx="319">
                  <c:v>12</c:v>
                </c:pt>
                <c:pt idx="320">
                  <c:v>13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1</c:v>
                </c:pt>
                <c:pt idx="329">
                  <c:v>0</c:v>
                </c:pt>
                <c:pt idx="330">
                  <c:v>1</c:v>
                </c:pt>
                <c:pt idx="331">
                  <c:v>2</c:v>
                </c:pt>
                <c:pt idx="332">
                  <c:v>3</c:v>
                </c:pt>
                <c:pt idx="333">
                  <c:v>4</c:v>
                </c:pt>
                <c:pt idx="334">
                  <c:v>5</c:v>
                </c:pt>
                <c:pt idx="335">
                  <c:v>6</c:v>
                </c:pt>
                <c:pt idx="336">
                  <c:v>7</c:v>
                </c:pt>
                <c:pt idx="337">
                  <c:v>8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1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CBF-4EBB-A55C-CCC68A05D1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1923999"/>
        <c:axId val="1731921119"/>
      </c:lineChart>
      <c:catAx>
        <c:axId val="1731923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1921119"/>
        <c:crosses val="autoZero"/>
        <c:auto val="1"/>
        <c:lblAlgn val="ctr"/>
        <c:lblOffset val="100"/>
        <c:noMultiLvlLbl val="0"/>
      </c:catAx>
      <c:valAx>
        <c:axId val="1731921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1923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Average Rain Per Day (mm)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9.7871391076115491E-2"/>
                  <c:y val="-4.870734908136482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Sheet3!$A$2:$A$27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Sheet3!$B$2:$B$27</c:f>
              <c:numCache>
                <c:formatCode>General</c:formatCode>
                <c:ptCount val="26"/>
                <c:pt idx="0">
                  <c:v>3.039576461808394</c:v>
                </c:pt>
                <c:pt idx="1">
                  <c:v>2.9802364862518829</c:v>
                </c:pt>
                <c:pt idx="2">
                  <c:v>4.8687503936349286</c:v>
                </c:pt>
                <c:pt idx="3">
                  <c:v>5.9872649557929138</c:v>
                </c:pt>
                <c:pt idx="4">
                  <c:v>5.8562846514477878</c:v>
                </c:pt>
                <c:pt idx="5">
                  <c:v>3.0182944843647292</c:v>
                </c:pt>
                <c:pt idx="6">
                  <c:v>6.0031898612553372</c:v>
                </c:pt>
                <c:pt idx="7">
                  <c:v>5.1517478426908108</c:v>
                </c:pt>
                <c:pt idx="8">
                  <c:v>8.1943424671652352</c:v>
                </c:pt>
                <c:pt idx="9">
                  <c:v>6.4481354110105666</c:v>
                </c:pt>
                <c:pt idx="10">
                  <c:v>5.1360978410563902</c:v>
                </c:pt>
                <c:pt idx="11">
                  <c:v>8.0571453396352926</c:v>
                </c:pt>
                <c:pt idx="12">
                  <c:v>9.2823342958439437</c:v>
                </c:pt>
                <c:pt idx="13">
                  <c:v>7.4550102294468363</c:v>
                </c:pt>
                <c:pt idx="14">
                  <c:v>6.0690523537099654</c:v>
                </c:pt>
                <c:pt idx="15">
                  <c:v>8.8997278406696658</c:v>
                </c:pt>
                <c:pt idx="16">
                  <c:v>9.6625931052307621</c:v>
                </c:pt>
                <c:pt idx="17">
                  <c:v>9.4927728662747395</c:v>
                </c:pt>
                <c:pt idx="18">
                  <c:v>9.4894782264215074</c:v>
                </c:pt>
                <c:pt idx="19">
                  <c:v>8.6810184166451503</c:v>
                </c:pt>
                <c:pt idx="20">
                  <c:v>8.5303358830340255</c:v>
                </c:pt>
                <c:pt idx="21">
                  <c:v>9.3995742610135498</c:v>
                </c:pt>
                <c:pt idx="22">
                  <c:v>9.7969489208051819</c:v>
                </c:pt>
                <c:pt idx="23">
                  <c:v>8.6065880240963981</c:v>
                </c:pt>
                <c:pt idx="24">
                  <c:v>6.5141655756937915</c:v>
                </c:pt>
                <c:pt idx="25">
                  <c:v>9.9845290370954931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56-420E-A3AA-AC09700741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69983"/>
        <c:axId val="4173343"/>
      </c:lineChart>
      <c:catAx>
        <c:axId val="4169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73343"/>
        <c:crosses val="autoZero"/>
        <c:auto val="1"/>
        <c:lblAlgn val="ctr"/>
        <c:lblOffset val="100"/>
        <c:noMultiLvlLbl val="0"/>
      </c:catAx>
      <c:valAx>
        <c:axId val="4173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69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Sheet3!$F$1</c:f>
              <c:strCache>
                <c:ptCount val="1"/>
                <c:pt idx="0">
                  <c:v>November Rain Per Day (mm)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756349518810149"/>
                  <c:y val="-0.1841630212890055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Sheet3!$E$2:$E$26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Sheet3!$F$2:$F$26</c:f>
              <c:numCache>
                <c:formatCode>General</c:formatCode>
                <c:ptCount val="25"/>
                <c:pt idx="0">
                  <c:v>6.4221707291900989</c:v>
                </c:pt>
                <c:pt idx="1">
                  <c:v>8.6655029813448436</c:v>
                </c:pt>
                <c:pt idx="2">
                  <c:v>9.9215449997997194</c:v>
                </c:pt>
                <c:pt idx="3">
                  <c:v>9.858719779095944</c:v>
                </c:pt>
                <c:pt idx="4">
                  <c:v>8.712175253860833</c:v>
                </c:pt>
                <c:pt idx="5">
                  <c:v>8.2342981846561631</c:v>
                </c:pt>
                <c:pt idx="6">
                  <c:v>9.6272079132740682</c:v>
                </c:pt>
                <c:pt idx="7">
                  <c:v>9.5778231673563212</c:v>
                </c:pt>
                <c:pt idx="8">
                  <c:v>9.51635846617887</c:v>
                </c:pt>
                <c:pt idx="9">
                  <c:v>9.5589693689870145</c:v>
                </c:pt>
                <c:pt idx="10">
                  <c:v>10.358466841777151</c:v>
                </c:pt>
                <c:pt idx="11">
                  <c:v>7.5576738517731323</c:v>
                </c:pt>
                <c:pt idx="12">
                  <c:v>9.2474508901436945</c:v>
                </c:pt>
                <c:pt idx="13">
                  <c:v>11.091702905793971</c:v>
                </c:pt>
                <c:pt idx="14">
                  <c:v>9.2177431131402514</c:v>
                </c:pt>
                <c:pt idx="15">
                  <c:v>6.5880456139643941</c:v>
                </c:pt>
                <c:pt idx="16">
                  <c:v>3.3080530921618054</c:v>
                </c:pt>
                <c:pt idx="17">
                  <c:v>10.541185736407815</c:v>
                </c:pt>
                <c:pt idx="18">
                  <c:v>1.5976024867345877</c:v>
                </c:pt>
                <c:pt idx="19">
                  <c:v>8.4321695517748445</c:v>
                </c:pt>
                <c:pt idx="20">
                  <c:v>6.7504361659288303</c:v>
                </c:pt>
                <c:pt idx="21">
                  <c:v>5.1192312926053898</c:v>
                </c:pt>
                <c:pt idx="22">
                  <c:v>6.2768428452312826</c:v>
                </c:pt>
                <c:pt idx="23">
                  <c:v>3.6065508067607821</c:v>
                </c:pt>
                <c:pt idx="24">
                  <c:v>1.105017419656116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72-454D-AA21-E2D141F4949E}"/>
            </c:ext>
          </c:extLst>
        </c:ser>
        <c:ser>
          <c:idx val="1"/>
          <c:order val="1"/>
          <c:tx>
            <c:strRef>
              <c:f>Sheet3!$G$1</c:f>
              <c:strCache>
                <c:ptCount val="1"/>
                <c:pt idx="0">
                  <c:v>December Rain Per Day (mm)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1031714785651791E-2"/>
                  <c:y val="-0.1934791484397783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Sheet3!$E$2:$E$26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Sheet3!$G$2:$G$26</c:f>
              <c:numCache>
                <c:formatCode>General</c:formatCode>
                <c:ptCount val="25"/>
                <c:pt idx="0">
                  <c:v>10.052742644663756</c:v>
                </c:pt>
                <c:pt idx="1">
                  <c:v>8.2627439806538092</c:v>
                </c:pt>
                <c:pt idx="2">
                  <c:v>9.67741935483871</c:v>
                </c:pt>
                <c:pt idx="3">
                  <c:v>9.4818455015177019</c:v>
                </c:pt>
                <c:pt idx="4">
                  <c:v>8.5159420635426741</c:v>
                </c:pt>
                <c:pt idx="5">
                  <c:v>8.0412354098372933</c:v>
                </c:pt>
                <c:pt idx="6">
                  <c:v>9.0263302386523243</c:v>
                </c:pt>
                <c:pt idx="7">
                  <c:v>8.9866154925919517</c:v>
                </c:pt>
                <c:pt idx="8">
                  <c:v>8.9234436531411596</c:v>
                </c:pt>
                <c:pt idx="9">
                  <c:v>9.2164246874900257</c:v>
                </c:pt>
                <c:pt idx="10">
                  <c:v>7.987409266252655</c:v>
                </c:pt>
                <c:pt idx="11">
                  <c:v>4.9551483510482592</c:v>
                </c:pt>
                <c:pt idx="12">
                  <c:v>11.545172376017398</c:v>
                </c:pt>
                <c:pt idx="13">
                  <c:v>9.3022968896454241</c:v>
                </c:pt>
                <c:pt idx="14">
                  <c:v>9.7960494381766026</c:v>
                </c:pt>
                <c:pt idx="15">
                  <c:v>5.8416698344292088</c:v>
                </c:pt>
                <c:pt idx="16">
                  <c:v>1.5119046525609077</c:v>
                </c:pt>
                <c:pt idx="17">
                  <c:v>13.74569290071242</c:v>
                </c:pt>
                <c:pt idx="18">
                  <c:v>4.0469298273805574</c:v>
                </c:pt>
                <c:pt idx="19">
                  <c:v>4.8824507493165195</c:v>
                </c:pt>
                <c:pt idx="20">
                  <c:v>6.135498369413023</c:v>
                </c:pt>
                <c:pt idx="21">
                  <c:v>5.3051937967538771</c:v>
                </c:pt>
                <c:pt idx="22">
                  <c:v>4.5143308595063116</c:v>
                </c:pt>
                <c:pt idx="23">
                  <c:v>4.6584560116452494</c:v>
                </c:pt>
                <c:pt idx="24">
                  <c:v>1.5414843826043945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72-454D-AA21-E2D141F494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4688415"/>
        <c:axId val="264685535"/>
      </c:lineChart>
      <c:catAx>
        <c:axId val="264688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685535"/>
        <c:crosses val="autoZero"/>
        <c:auto val="1"/>
        <c:lblAlgn val="ctr"/>
        <c:lblOffset val="100"/>
        <c:noMultiLvlLbl val="0"/>
      </c:catAx>
      <c:valAx>
        <c:axId val="264685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688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686782</xdr:colOff>
      <xdr:row>15</xdr:row>
      <xdr:rowOff>67264</xdr:rowOff>
    </xdr:from>
    <xdr:to>
      <xdr:col>11</xdr:col>
      <xdr:colOff>452094</xdr:colOff>
      <xdr:row>30</xdr:row>
      <xdr:rowOff>95840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DF8623-4611-4414-9E52-B3D89C5AD8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257175</xdr:colOff>
      <xdr:row>348</xdr:row>
      <xdr:rowOff>161925</xdr:rowOff>
    </xdr:from>
    <xdr:to>
      <xdr:col>17</xdr:col>
      <xdr:colOff>295275</xdr:colOff>
      <xdr:row>364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A5EA56C-DC30-54ED-72D9-BED02A7F74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9</xdr:row>
      <xdr:rowOff>0</xdr:rowOff>
    </xdr:from>
    <xdr:to>
      <xdr:col>7</xdr:col>
      <xdr:colOff>95251</xdr:colOff>
      <xdr:row>24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AEAF1D-E8EA-9385-E04C-C3E6F21421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28</xdr:row>
      <xdr:rowOff>140494</xdr:rowOff>
    </xdr:from>
    <xdr:to>
      <xdr:col>7</xdr:col>
      <xdr:colOff>38100</xdr:colOff>
      <xdr:row>43</xdr:row>
      <xdr:rowOff>169069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039CF58-6DA4-0D88-6A8D-CB8012FA42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464343</xdr:colOff>
      <xdr:row>8</xdr:row>
      <xdr:rowOff>92868</xdr:rowOff>
    </xdr:from>
    <xdr:to>
      <xdr:col>13</xdr:col>
      <xdr:colOff>502443</xdr:colOff>
      <xdr:row>23</xdr:row>
      <xdr:rowOff>121443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3D01D32-C1B4-669E-CEDF-902D640F50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57255-6235-4784-AB7A-28979DB383F7}">
  <dimension ref="A1:DD367"/>
  <sheetViews>
    <sheetView workbookViewId="0">
      <selection activeCell="J2" sqref="J2"/>
    </sheetView>
  </sheetViews>
  <sheetFormatPr defaultRowHeight="14.25" x14ac:dyDescent="0.45"/>
  <cols>
    <col min="5" max="5" width="7.73046875" bestFit="1" customWidth="1"/>
    <col min="7" max="7" width="9.59765625" customWidth="1"/>
    <col min="8" max="8" width="13.265625" customWidth="1"/>
    <col min="9" max="9" width="8.86328125" customWidth="1"/>
    <col min="10" max="10" width="12.265625" customWidth="1"/>
    <col min="11" max="11" width="10" bestFit="1" customWidth="1"/>
    <col min="12" max="12" width="11.73046875" bestFit="1" customWidth="1"/>
    <col min="13" max="13" width="7.73046875" bestFit="1" customWidth="1"/>
    <col min="14" max="14" width="11.73046875" bestFit="1" customWidth="1"/>
    <col min="15" max="15" width="10" bestFit="1" customWidth="1"/>
    <col min="16" max="16" width="11.73046875" bestFit="1" customWidth="1"/>
    <col min="17" max="17" width="7.73046875" bestFit="1" customWidth="1"/>
    <col min="18" max="18" width="11.73046875" bestFit="1" customWidth="1"/>
    <col min="19" max="19" width="10" bestFit="1" customWidth="1"/>
    <col min="20" max="20" width="11.73046875" bestFit="1" customWidth="1"/>
    <col min="21" max="21" width="7.73046875" bestFit="1" customWidth="1"/>
    <col min="22" max="22" width="11.73046875" bestFit="1" customWidth="1"/>
    <col min="23" max="23" width="10" bestFit="1" customWidth="1"/>
    <col min="24" max="24" width="11.73046875" bestFit="1" customWidth="1"/>
    <col min="25" max="25" width="7.73046875" bestFit="1" customWidth="1"/>
    <col min="26" max="26" width="11.73046875" bestFit="1" customWidth="1"/>
    <col min="27" max="27" width="10" bestFit="1" customWidth="1"/>
    <col min="28" max="28" width="11.73046875" bestFit="1" customWidth="1"/>
    <col min="30" max="30" width="11.73046875" bestFit="1" customWidth="1"/>
    <col min="31" max="31" width="10" bestFit="1" customWidth="1"/>
    <col min="32" max="32" width="11.73046875" bestFit="1" customWidth="1"/>
    <col min="34" max="34" width="11.73046875" bestFit="1" customWidth="1"/>
    <col min="35" max="35" width="10" bestFit="1" customWidth="1"/>
    <col min="36" max="36" width="11.73046875" bestFit="1" customWidth="1"/>
    <col min="38" max="38" width="11.73046875" bestFit="1" customWidth="1"/>
    <col min="39" max="39" width="10" bestFit="1" customWidth="1"/>
    <col min="40" max="40" width="11.73046875" bestFit="1" customWidth="1"/>
    <col min="42" max="42" width="11.73046875" bestFit="1" customWidth="1"/>
    <col min="43" max="43" width="10" bestFit="1" customWidth="1"/>
    <col min="44" max="44" width="11.73046875" bestFit="1" customWidth="1"/>
    <col min="46" max="46" width="11.73046875" bestFit="1" customWidth="1"/>
    <col min="47" max="47" width="10" bestFit="1" customWidth="1"/>
    <col min="48" max="48" width="11.73046875" bestFit="1" customWidth="1"/>
    <col min="50" max="50" width="11.73046875" bestFit="1" customWidth="1"/>
    <col min="51" max="51" width="10" bestFit="1" customWidth="1"/>
    <col min="52" max="52" width="11.73046875" bestFit="1" customWidth="1"/>
    <col min="54" max="54" width="11.73046875" bestFit="1" customWidth="1"/>
    <col min="55" max="55" width="10" bestFit="1" customWidth="1"/>
    <col min="56" max="56" width="11.73046875" bestFit="1" customWidth="1"/>
    <col min="58" max="58" width="11.73046875" bestFit="1" customWidth="1"/>
    <col min="59" max="59" width="10" bestFit="1" customWidth="1"/>
    <col min="60" max="60" width="11.73046875" bestFit="1" customWidth="1"/>
    <col min="62" max="62" width="11.73046875" bestFit="1" customWidth="1"/>
    <col min="63" max="63" width="10" bestFit="1" customWidth="1"/>
    <col min="64" max="64" width="11.73046875" bestFit="1" customWidth="1"/>
    <col min="66" max="66" width="11.73046875" bestFit="1" customWidth="1"/>
    <col min="67" max="67" width="10" bestFit="1" customWidth="1"/>
    <col min="68" max="68" width="11.73046875" bestFit="1" customWidth="1"/>
    <col min="70" max="70" width="11.73046875" bestFit="1" customWidth="1"/>
    <col min="71" max="71" width="10" bestFit="1" customWidth="1"/>
    <col min="72" max="72" width="11.73046875" bestFit="1" customWidth="1"/>
    <col min="74" max="74" width="11.73046875" bestFit="1" customWidth="1"/>
    <col min="75" max="75" width="10" bestFit="1" customWidth="1"/>
    <col min="76" max="76" width="11.73046875" bestFit="1" customWidth="1"/>
    <col min="78" max="78" width="11.73046875" bestFit="1" customWidth="1"/>
    <col min="79" max="79" width="10" bestFit="1" customWidth="1"/>
    <col min="80" max="80" width="11.73046875" bestFit="1" customWidth="1"/>
    <col min="82" max="82" width="11.73046875" bestFit="1" customWidth="1"/>
    <col min="83" max="83" width="10" bestFit="1" customWidth="1"/>
    <col min="84" max="84" width="11.73046875" bestFit="1" customWidth="1"/>
    <col min="86" max="86" width="11.73046875" bestFit="1" customWidth="1"/>
    <col min="87" max="87" width="10" bestFit="1" customWidth="1"/>
    <col min="88" max="88" width="11.73046875" bestFit="1" customWidth="1"/>
    <col min="90" max="90" width="11.73046875" bestFit="1" customWidth="1"/>
    <col min="91" max="91" width="10" bestFit="1" customWidth="1"/>
    <col min="92" max="92" width="11.73046875" bestFit="1" customWidth="1"/>
    <col min="94" max="94" width="11.73046875" bestFit="1" customWidth="1"/>
    <col min="95" max="95" width="10" bestFit="1" customWidth="1"/>
    <col min="96" max="96" width="11.73046875" bestFit="1" customWidth="1"/>
    <col min="98" max="98" width="11.73046875" bestFit="1" customWidth="1"/>
    <col min="99" max="99" width="10" bestFit="1" customWidth="1"/>
    <col min="100" max="100" width="11.73046875" bestFit="1" customWidth="1"/>
    <col min="102" max="102" width="11.73046875" bestFit="1" customWidth="1"/>
    <col min="103" max="103" width="10" bestFit="1" customWidth="1"/>
    <col min="104" max="104" width="11.73046875" bestFit="1" customWidth="1"/>
    <col min="106" max="106" width="11.73046875" bestFit="1" customWidth="1"/>
    <col min="107" max="107" width="10" bestFit="1" customWidth="1"/>
    <col min="108" max="108" width="11.73046875" bestFit="1" customWidth="1"/>
  </cols>
  <sheetData>
    <row r="1" spans="1:108" x14ac:dyDescent="0.45">
      <c r="A1" t="s">
        <v>0</v>
      </c>
      <c r="B1" t="s">
        <v>1</v>
      </c>
      <c r="C1" t="s">
        <v>2</v>
      </c>
      <c r="E1" t="s">
        <v>3</v>
      </c>
      <c r="F1" t="s">
        <v>0</v>
      </c>
      <c r="G1" t="s">
        <v>1</v>
      </c>
      <c r="H1" t="s">
        <v>2</v>
      </c>
      <c r="I1" t="s">
        <v>3</v>
      </c>
      <c r="J1" t="s">
        <v>0</v>
      </c>
      <c r="K1" t="s">
        <v>1</v>
      </c>
      <c r="L1" t="s">
        <v>2</v>
      </c>
      <c r="M1" t="s">
        <v>3</v>
      </c>
      <c r="N1" t="s">
        <v>0</v>
      </c>
      <c r="O1" t="s">
        <v>1</v>
      </c>
      <c r="P1" t="s">
        <v>2</v>
      </c>
      <c r="Q1" t="s">
        <v>3</v>
      </c>
      <c r="R1" t="s">
        <v>0</v>
      </c>
      <c r="S1" s="1" t="s">
        <v>1</v>
      </c>
      <c r="T1" t="s">
        <v>2</v>
      </c>
      <c r="U1" t="s">
        <v>3</v>
      </c>
      <c r="V1" t="s">
        <v>0</v>
      </c>
      <c r="W1" t="s">
        <v>1</v>
      </c>
      <c r="X1" t="s">
        <v>2</v>
      </c>
      <c r="Y1" t="s">
        <v>3</v>
      </c>
      <c r="Z1" t="s">
        <v>0</v>
      </c>
      <c r="AA1" t="s">
        <v>1</v>
      </c>
      <c r="AB1" t="s">
        <v>2</v>
      </c>
      <c r="AD1" t="s">
        <v>0</v>
      </c>
      <c r="AE1" t="s">
        <v>1</v>
      </c>
      <c r="AF1" t="s">
        <v>2</v>
      </c>
      <c r="AH1" t="s">
        <v>0</v>
      </c>
      <c r="AI1" t="s">
        <v>1</v>
      </c>
      <c r="AJ1" t="s">
        <v>2</v>
      </c>
      <c r="AL1" t="s">
        <v>0</v>
      </c>
      <c r="AM1" t="s">
        <v>1</v>
      </c>
      <c r="AN1" t="s">
        <v>2</v>
      </c>
      <c r="AP1" t="s">
        <v>0</v>
      </c>
      <c r="AQ1" t="s">
        <v>1</v>
      </c>
      <c r="AR1" t="s">
        <v>2</v>
      </c>
      <c r="AT1" t="s">
        <v>0</v>
      </c>
      <c r="AU1" t="s">
        <v>1</v>
      </c>
      <c r="AV1" t="s">
        <v>2</v>
      </c>
      <c r="AX1" t="s">
        <v>0</v>
      </c>
      <c r="AY1" t="s">
        <v>1</v>
      </c>
      <c r="AZ1" t="s">
        <v>2</v>
      </c>
      <c r="BB1" t="s">
        <v>0</v>
      </c>
      <c r="BC1" t="s">
        <v>1</v>
      </c>
      <c r="BD1" t="s">
        <v>2</v>
      </c>
      <c r="BF1" t="s">
        <v>0</v>
      </c>
      <c r="BG1" t="s">
        <v>1</v>
      </c>
      <c r="BH1" t="s">
        <v>2</v>
      </c>
      <c r="BJ1" t="s">
        <v>0</v>
      </c>
      <c r="BK1" t="s">
        <v>1</v>
      </c>
      <c r="BL1" t="s">
        <v>2</v>
      </c>
      <c r="BN1" t="s">
        <v>0</v>
      </c>
      <c r="BO1" t="s">
        <v>1</v>
      </c>
      <c r="BP1" t="s">
        <v>2</v>
      </c>
      <c r="BR1" t="s">
        <v>0</v>
      </c>
      <c r="BS1" t="s">
        <v>1</v>
      </c>
      <c r="BT1" t="s">
        <v>2</v>
      </c>
      <c r="BV1" t="s">
        <v>0</v>
      </c>
      <c r="BW1" t="s">
        <v>1</v>
      </c>
      <c r="BX1" t="s">
        <v>2</v>
      </c>
      <c r="BZ1" t="s">
        <v>0</v>
      </c>
      <c r="CA1" t="s">
        <v>1</v>
      </c>
      <c r="CB1" t="s">
        <v>2</v>
      </c>
      <c r="CD1" t="s">
        <v>0</v>
      </c>
      <c r="CE1" t="s">
        <v>1</v>
      </c>
      <c r="CF1" t="s">
        <v>2</v>
      </c>
      <c r="CH1" t="s">
        <v>0</v>
      </c>
      <c r="CI1" t="s">
        <v>1</v>
      </c>
      <c r="CJ1" t="s">
        <v>2</v>
      </c>
      <c r="CL1" t="s">
        <v>0</v>
      </c>
      <c r="CM1" t="s">
        <v>1</v>
      </c>
      <c r="CN1" t="s">
        <v>2</v>
      </c>
      <c r="CP1" t="s">
        <v>0</v>
      </c>
      <c r="CQ1" t="s">
        <v>1</v>
      </c>
      <c r="CR1" t="s">
        <v>2</v>
      </c>
      <c r="CT1" t="s">
        <v>0</v>
      </c>
      <c r="CU1" t="s">
        <v>1</v>
      </c>
      <c r="CV1" t="s">
        <v>2</v>
      </c>
      <c r="CX1" t="s">
        <v>0</v>
      </c>
      <c r="CY1" t="s">
        <v>1</v>
      </c>
      <c r="CZ1" t="s">
        <v>3</v>
      </c>
      <c r="DB1" t="s">
        <v>0</v>
      </c>
      <c r="DC1" t="s">
        <v>1</v>
      </c>
      <c r="DD1" t="s">
        <v>2</v>
      </c>
    </row>
    <row r="2" spans="1:108" x14ac:dyDescent="0.45">
      <c r="A2">
        <f t="shared" ref="A2:A65" si="0">MEDIAN(F2,J2,N2,R2,V2,Z2,AD2,AH2,AL2,AP2,AT2,AX2,BB2,BF2,BJ2,BN2,BR2,BV2,BZ2,CD2,CH2,CL2,CP2,CT2,CX2,DB2)</f>
        <v>0.85890042781829801</v>
      </c>
      <c r="B2" s="5">
        <v>46753</v>
      </c>
      <c r="C2">
        <f>A2</f>
        <v>0.85890042781829801</v>
      </c>
      <c r="E2">
        <v>1095744</v>
      </c>
      <c r="F2">
        <v>7.8275346755981401</v>
      </c>
      <c r="G2" s="1">
        <f t="shared" ref="G2:G33" si="1">E2/24+2</f>
        <v>45658</v>
      </c>
      <c r="H2">
        <f>F2</f>
        <v>7.8275346755981401</v>
      </c>
      <c r="I2">
        <v>1086960</v>
      </c>
      <c r="J2">
        <v>8.2324781417846609</v>
      </c>
      <c r="K2" s="1">
        <f t="shared" ref="K2:K65" si="2">I2/24+2</f>
        <v>45292</v>
      </c>
      <c r="L2">
        <f>J2</f>
        <v>8.2324781417846609</v>
      </c>
      <c r="M2">
        <v>1078200</v>
      </c>
      <c r="N2">
        <v>0.88990843296051003</v>
      </c>
      <c r="O2" s="1">
        <f t="shared" ref="O2:O33" si="3">M2/24+2</f>
        <v>44927</v>
      </c>
      <c r="P2">
        <f>N2</f>
        <v>0.88990843296051003</v>
      </c>
      <c r="Q2">
        <v>1069440</v>
      </c>
      <c r="R2">
        <v>0</v>
      </c>
      <c r="S2" s="1">
        <f t="shared" ref="S2:S33" si="4">Q2/24+2</f>
        <v>44562</v>
      </c>
      <c r="T2">
        <f>R2</f>
        <v>0</v>
      </c>
      <c r="U2">
        <v>1060680</v>
      </c>
      <c r="V2">
        <v>8.0212297439575195</v>
      </c>
      <c r="W2" s="1">
        <f t="shared" ref="W2:W60" si="5">U2/24+2</f>
        <v>44197</v>
      </c>
      <c r="X2">
        <f>V2</f>
        <v>8.0212297439575195</v>
      </c>
      <c r="Y2">
        <v>1051896</v>
      </c>
      <c r="Z2">
        <v>8.3187627792358398</v>
      </c>
      <c r="AA2" s="1">
        <f t="shared" ref="AA2:AA65" si="6">Y2/24+2</f>
        <v>43831</v>
      </c>
      <c r="AB2">
        <f>Z2</f>
        <v>8.3187627792358398</v>
      </c>
      <c r="AD2">
        <v>12.323827743530201</v>
      </c>
      <c r="AE2" s="1">
        <v>43466</v>
      </c>
      <c r="AF2">
        <f>AD2</f>
        <v>12.323827743530201</v>
      </c>
      <c r="AH2">
        <v>0.81054478883743197</v>
      </c>
      <c r="AI2" s="1">
        <v>43101</v>
      </c>
      <c r="AJ2">
        <f>AH2</f>
        <v>0.81054478883743197</v>
      </c>
      <c r="AL2">
        <v>3.01185822486877</v>
      </c>
      <c r="AM2" s="1">
        <v>42736</v>
      </c>
      <c r="AN2">
        <f>AL2</f>
        <v>3.01185822486877</v>
      </c>
      <c r="AP2">
        <v>22.216453552246001</v>
      </c>
      <c r="AQ2" s="1">
        <v>42370</v>
      </c>
      <c r="AR2">
        <f>AP2</f>
        <v>22.216453552246001</v>
      </c>
      <c r="AT2">
        <v>4.5091967582702601</v>
      </c>
      <c r="AU2" s="1">
        <v>42005</v>
      </c>
      <c r="AV2">
        <f>AT2</f>
        <v>4.5091967582702601</v>
      </c>
      <c r="AX2">
        <v>10.102186203002899</v>
      </c>
      <c r="AY2" s="1">
        <v>41640</v>
      </c>
      <c r="AZ2">
        <f>AX2</f>
        <v>10.102186203002899</v>
      </c>
      <c r="BB2">
        <v>7.8335344791412298E-2</v>
      </c>
      <c r="BC2" s="1">
        <v>41275</v>
      </c>
      <c r="BD2">
        <f>BB2</f>
        <v>7.8335344791412298E-2</v>
      </c>
      <c r="BF2">
        <v>0</v>
      </c>
      <c r="BG2" s="1">
        <v>40909</v>
      </c>
      <c r="BH2">
        <f>BF2</f>
        <v>0</v>
      </c>
      <c r="BJ2">
        <v>11.4496393203735</v>
      </c>
      <c r="BK2" s="1">
        <v>40544</v>
      </c>
      <c r="BL2">
        <f>BJ2</f>
        <v>11.4496393203735</v>
      </c>
      <c r="BN2">
        <v>1.43356132507324</v>
      </c>
      <c r="BO2" s="1">
        <v>40179</v>
      </c>
      <c r="BP2">
        <f>BN2</f>
        <v>1.43356132507324</v>
      </c>
      <c r="BR2">
        <v>0</v>
      </c>
      <c r="BS2" s="1">
        <v>39814</v>
      </c>
      <c r="BT2">
        <f>BR2</f>
        <v>0</v>
      </c>
      <c r="BV2">
        <v>0</v>
      </c>
      <c r="BW2" s="1">
        <v>39448</v>
      </c>
      <c r="BX2">
        <f>BV2</f>
        <v>0</v>
      </c>
      <c r="BZ2">
        <v>0</v>
      </c>
      <c r="CA2" s="1">
        <v>39083</v>
      </c>
      <c r="CB2">
        <f>BZ2</f>
        <v>0</v>
      </c>
      <c r="CD2">
        <v>0.19652047753334001</v>
      </c>
      <c r="CE2" s="1">
        <v>38718</v>
      </c>
      <c r="CF2">
        <f>CD2</f>
        <v>0.19652047753334001</v>
      </c>
      <c r="CH2">
        <v>0</v>
      </c>
      <c r="CI2" s="1">
        <v>38353</v>
      </c>
      <c r="CJ2">
        <f>CH2</f>
        <v>0</v>
      </c>
      <c r="CL2">
        <v>1.8143899440765301</v>
      </c>
      <c r="CM2" s="1">
        <v>37987</v>
      </c>
      <c r="CN2">
        <f>CL2</f>
        <v>1.8143899440765301</v>
      </c>
      <c r="CP2">
        <v>0</v>
      </c>
      <c r="CQ2" s="1">
        <v>37622</v>
      </c>
      <c r="CR2">
        <f>CP2</f>
        <v>0</v>
      </c>
      <c r="CT2">
        <v>0</v>
      </c>
      <c r="CU2" s="1">
        <v>37257</v>
      </c>
      <c r="CV2">
        <f>CT2</f>
        <v>0</v>
      </c>
      <c r="CX2">
        <v>0.19675537943839999</v>
      </c>
      <c r="CY2" s="1">
        <v>36892</v>
      </c>
      <c r="CZ2">
        <f>CX2</f>
        <v>0.19675537943839999</v>
      </c>
      <c r="DB2">
        <v>0.82789242267608598</v>
      </c>
      <c r="DC2" s="1">
        <v>36526</v>
      </c>
      <c r="DD2">
        <f>DB2</f>
        <v>0.82789242267608598</v>
      </c>
    </row>
    <row r="3" spans="1:108" x14ac:dyDescent="0.45">
      <c r="A3">
        <f t="shared" si="0"/>
        <v>0.806497782468795</v>
      </c>
      <c r="B3" s="5">
        <v>46754</v>
      </c>
      <c r="C3">
        <f t="shared" ref="C3:C66" si="7">IF(MONTH(B3)=MONTH(B2),A3+C2,A3)</f>
        <v>1.665398210287093</v>
      </c>
      <c r="E3">
        <v>1095768</v>
      </c>
      <c r="F3">
        <v>10.797656059265099</v>
      </c>
      <c r="G3" s="1">
        <f t="shared" si="1"/>
        <v>45659</v>
      </c>
      <c r="H3">
        <f>IF(MONTH(G3)=MONTH(G2),F3+H2,F3)</f>
        <v>18.625190734863239</v>
      </c>
      <c r="I3">
        <v>1086984</v>
      </c>
      <c r="J3">
        <v>0</v>
      </c>
      <c r="K3" s="1">
        <f t="shared" si="2"/>
        <v>45293</v>
      </c>
      <c r="L3">
        <f>IF(MONTH(K3)=MONTH(K2),J3+L2,J3)</f>
        <v>8.2324781417846609</v>
      </c>
      <c r="M3">
        <v>1078224</v>
      </c>
      <c r="N3">
        <v>21.9350070953369</v>
      </c>
      <c r="O3" s="1">
        <f t="shared" si="3"/>
        <v>44928</v>
      </c>
      <c r="P3">
        <f t="shared" ref="P3:P65" si="8">IF(MONTH(O3)=MONTH(O2),N3+P2,N3)</f>
        <v>22.82491552829741</v>
      </c>
      <c r="Q3">
        <v>1069464</v>
      </c>
      <c r="R3">
        <v>0</v>
      </c>
      <c r="S3" s="1">
        <f t="shared" si="4"/>
        <v>44563</v>
      </c>
      <c r="T3">
        <f t="shared" ref="T3:T66" si="9">IF(MONTH(S3)=MONTH(S2),R3+T2,R3)</f>
        <v>0</v>
      </c>
      <c r="U3">
        <v>1060704</v>
      </c>
      <c r="V3">
        <v>1.0206215381622299</v>
      </c>
      <c r="W3" s="1">
        <f t="shared" si="5"/>
        <v>44198</v>
      </c>
      <c r="X3">
        <f t="shared" ref="X3:X66" si="10">IF(MONTH(W3)=MONTH(W2),V3+X2,V3)</f>
        <v>9.0418512821197492</v>
      </c>
      <c r="Y3">
        <v>1051920</v>
      </c>
      <c r="Z3">
        <v>6.4577631652355194E-2</v>
      </c>
      <c r="AA3" s="1">
        <f t="shared" si="6"/>
        <v>43832</v>
      </c>
      <c r="AB3">
        <f t="shared" ref="AB3:AB66" si="11">IF(MONTH(AA3)=MONTH(AA2),Z3+AB2,Z3)</f>
        <v>8.383340410888195</v>
      </c>
      <c r="AD3">
        <v>0</v>
      </c>
      <c r="AE3" s="1">
        <v>43467</v>
      </c>
      <c r="AF3">
        <f t="shared" ref="AF3:AF34" si="12">IF(MONTH(AE3)=MONTH(AE2),AF2+AD3,AD3)</f>
        <v>12.323827743530201</v>
      </c>
      <c r="AH3">
        <v>12.3341312408447</v>
      </c>
      <c r="AI3" s="1">
        <v>43102</v>
      </c>
      <c r="AJ3">
        <f t="shared" ref="AJ3:AJ34" si="13">IF(MONTH(AI3)=MONTH(AI2),AJ2+AH3,AH3)</f>
        <v>13.144676029682131</v>
      </c>
      <c r="AL3">
        <v>8.0734586715698207</v>
      </c>
      <c r="AM3" s="1">
        <v>42737</v>
      </c>
      <c r="AN3">
        <f t="shared" ref="AN3:AN34" si="14">IF(MONTH(AM3)=MONTH(AM2),AN2+AL3,AL3)</f>
        <v>11.085316896438592</v>
      </c>
      <c r="AP3">
        <v>0.103203549981117</v>
      </c>
      <c r="AQ3" s="1">
        <v>42371</v>
      </c>
      <c r="AR3">
        <f>IF(MONTH(AQ3)=MONTH(AQ2),AR2+AP3,AP3)</f>
        <v>22.319657102227119</v>
      </c>
      <c r="AT3">
        <v>0.76871687173843295</v>
      </c>
      <c r="AU3" s="1">
        <v>42006</v>
      </c>
      <c r="AV3">
        <f t="shared" ref="AV3:AV34" si="15">IF(MONTH(AU3)=MONTH(AU2),AV2+AT3,AT3)</f>
        <v>5.2779136300086931</v>
      </c>
      <c r="AX3">
        <v>1.0460054874420099</v>
      </c>
      <c r="AY3" s="1">
        <v>41641</v>
      </c>
      <c r="AZ3">
        <f t="shared" ref="AZ3:AZ34" si="16">IF(MONTH(AY3)=MONTH(AY2),AZ2+AX3,AX3)</f>
        <v>11.148191690444909</v>
      </c>
      <c r="BB3">
        <v>9.6021623611450195</v>
      </c>
      <c r="BC3" s="1">
        <v>41276</v>
      </c>
      <c r="BD3">
        <f t="shared" ref="BD3:BD34" si="17">IF(MONTH(BC3)=MONTH(BC2),BD2+BB3,BB3)</f>
        <v>9.6804977059364319</v>
      </c>
      <c r="BF3">
        <v>2.5318140164017601E-2</v>
      </c>
      <c r="BG3" s="1">
        <v>40910</v>
      </c>
      <c r="BH3">
        <f t="shared" ref="BH3:BH66" si="18">IF(MONTH(BG3)=MONTH(BG2),BH2+BF3,BF3)</f>
        <v>2.5318140164017601E-2</v>
      </c>
      <c r="BJ3">
        <v>6.5215826034545898</v>
      </c>
      <c r="BK3" s="1">
        <v>40545</v>
      </c>
      <c r="BL3">
        <f t="shared" ref="BL3:BL34" si="19">IF(MONTH(BK3)=MONTH(BK2),BL2+BJ3,BJ3)</f>
        <v>17.971221923828089</v>
      </c>
      <c r="BN3">
        <v>0</v>
      </c>
      <c r="BO3" s="1">
        <v>40180</v>
      </c>
      <c r="BP3">
        <f t="shared" ref="BP3:BP34" si="20">IF(MONTH(BO3)=MONTH(BO2),BP2+BN3,BN3)</f>
        <v>1.43356132507324</v>
      </c>
      <c r="BR3">
        <v>2.9692864418029701</v>
      </c>
      <c r="BS3" s="1">
        <v>39815</v>
      </c>
      <c r="BT3">
        <f t="shared" ref="BT3:BT34" si="21">IF(MONTH(BS3)=MONTH(BS2),BT2+BR3,BR3)</f>
        <v>2.9692864418029701</v>
      </c>
      <c r="BV3">
        <v>11.011889457702599</v>
      </c>
      <c r="BW3" s="1">
        <v>39449</v>
      </c>
      <c r="BX3">
        <f t="shared" ref="BX3:BX66" si="22">IF(MONTH(BW3)=MONTH(BW2),BX2+BV3,BV3)</f>
        <v>11.011889457702599</v>
      </c>
      <c r="BZ3">
        <v>0</v>
      </c>
      <c r="CA3" s="1">
        <v>39084</v>
      </c>
      <c r="CB3">
        <f t="shared" ref="CB3:CB34" si="23">IF(MONTH(CA3)=MONTH(CA2),CB2+BZ3,BZ3)</f>
        <v>0</v>
      </c>
      <c r="CD3">
        <v>2.22380142658948E-2</v>
      </c>
      <c r="CE3" s="1">
        <v>38719</v>
      </c>
      <c r="CF3">
        <f t="shared" ref="CF3:CF34" si="24">IF(MONTH(CE3)=MONTH(CE2),CF2+CD3,CD3)</f>
        <v>0.21875849179923482</v>
      </c>
      <c r="CH3">
        <v>0</v>
      </c>
      <c r="CI3" s="1">
        <v>38354</v>
      </c>
      <c r="CJ3">
        <f t="shared" ref="CJ3:CJ34" si="25">IF(MONTH(CI3)=MONTH(CI2),CJ2+CH3,CH3)</f>
        <v>0</v>
      </c>
      <c r="CL3">
        <v>3.8439841270446702</v>
      </c>
      <c r="CM3" s="1">
        <v>37988</v>
      </c>
      <c r="CN3">
        <f t="shared" ref="CN3:CN66" si="26">IF(MONTH(CM3)=MONTH(CM2),CN2+CL3,CL3)</f>
        <v>5.6583740711211998</v>
      </c>
      <c r="CP3">
        <v>1.4156287908553999</v>
      </c>
      <c r="CQ3" s="1">
        <v>37623</v>
      </c>
      <c r="CR3">
        <f t="shared" ref="CR3:CR34" si="27">IF(MONTH(CQ3)=MONTH(CQ2),CR2+CP3,CP3)</f>
        <v>1.4156287908553999</v>
      </c>
      <c r="CT3">
        <v>0.84427869319915705</v>
      </c>
      <c r="CU3" s="1">
        <v>37258</v>
      </c>
      <c r="CV3">
        <f t="shared" ref="CV3:CV34" si="28">IF(MONTH(CU3)=MONTH(CU2),CV2+CT3,CT3)</f>
        <v>0.84427869319915705</v>
      </c>
      <c r="CX3">
        <v>0</v>
      </c>
      <c r="CY3" s="1">
        <v>36893</v>
      </c>
      <c r="CZ3">
        <f t="shared" ref="CZ3:CZ34" si="29">IF(MONTH(CY3)=MONTH(CY2),CZ2+CX3,CX3)</f>
        <v>0.19675537943839999</v>
      </c>
      <c r="DB3">
        <v>5.2262794226407998E-2</v>
      </c>
      <c r="DC3" s="1">
        <v>36527</v>
      </c>
      <c r="DD3">
        <f t="shared" ref="DD3:DD66" si="30">IF(MONTH(DC3)=MONTH(DC2),DD2+DB3,DB3)</f>
        <v>0.88015521690249399</v>
      </c>
    </row>
    <row r="4" spans="1:108" x14ac:dyDescent="0.45">
      <c r="A4">
        <f t="shared" si="0"/>
        <v>2.2563265562057451</v>
      </c>
      <c r="B4" s="5">
        <v>46755</v>
      </c>
      <c r="C4">
        <f t="shared" si="7"/>
        <v>3.9217247664928383</v>
      </c>
      <c r="E4">
        <v>1095792</v>
      </c>
      <c r="F4">
        <v>27.5934143066406</v>
      </c>
      <c r="G4" s="1">
        <f t="shared" si="1"/>
        <v>45660</v>
      </c>
      <c r="H4">
        <f t="shared" ref="H4:H67" si="31">IF(MONTH(G4)=MONTH(G3),F4+H3,F4)</f>
        <v>46.218605041503835</v>
      </c>
      <c r="I4">
        <v>1087008</v>
      </c>
      <c r="J4">
        <v>0</v>
      </c>
      <c r="K4" s="1">
        <f t="shared" si="2"/>
        <v>45294</v>
      </c>
      <c r="L4">
        <f t="shared" ref="L4:L67" si="32">IF(MONTH(K4)=MONTH(K3),J4+L3,J4)</f>
        <v>8.2324781417846609</v>
      </c>
      <c r="M4">
        <v>1078248</v>
      </c>
      <c r="N4">
        <v>7.8607583045959402</v>
      </c>
      <c r="O4" s="1">
        <f t="shared" si="3"/>
        <v>44929</v>
      </c>
      <c r="P4">
        <f t="shared" si="8"/>
        <v>30.68567383289335</v>
      </c>
      <c r="Q4">
        <v>1069488</v>
      </c>
      <c r="R4">
        <v>0.91110086441039995</v>
      </c>
      <c r="S4" s="1">
        <f t="shared" si="4"/>
        <v>44564</v>
      </c>
      <c r="T4">
        <f t="shared" si="9"/>
        <v>0.91110086441039995</v>
      </c>
      <c r="U4">
        <v>1060728</v>
      </c>
      <c r="V4">
        <v>4.2330946922302202</v>
      </c>
      <c r="W4" s="1">
        <f t="shared" si="5"/>
        <v>44199</v>
      </c>
      <c r="X4">
        <f t="shared" si="10"/>
        <v>13.274945974349968</v>
      </c>
      <c r="Y4">
        <v>1051944</v>
      </c>
      <c r="Z4">
        <v>3.31822204589843</v>
      </c>
      <c r="AA4" s="1">
        <f t="shared" si="6"/>
        <v>43833</v>
      </c>
      <c r="AB4">
        <f t="shared" si="11"/>
        <v>11.701562456786625</v>
      </c>
      <c r="AD4">
        <v>0</v>
      </c>
      <c r="AE4" s="1">
        <v>43468</v>
      </c>
      <c r="AF4">
        <f t="shared" si="12"/>
        <v>12.323827743530201</v>
      </c>
      <c r="AH4">
        <v>0</v>
      </c>
      <c r="AI4" s="1">
        <v>43103</v>
      </c>
      <c r="AJ4">
        <f t="shared" si="13"/>
        <v>13.144676029682131</v>
      </c>
      <c r="AL4">
        <v>7.2609682083129803</v>
      </c>
      <c r="AM4" s="1">
        <v>42738</v>
      </c>
      <c r="AN4">
        <f t="shared" si="14"/>
        <v>18.346285104751573</v>
      </c>
      <c r="AP4">
        <v>1.1888788938522299</v>
      </c>
      <c r="AQ4" s="1">
        <v>42372</v>
      </c>
      <c r="AR4">
        <f t="shared" ref="AR4:AR67" si="33">IF(MONTH(AQ4)=MONTH(AQ3),AR3+AP4,AP4)</f>
        <v>23.508535996079349</v>
      </c>
      <c r="AT4">
        <v>0.21596649289131101</v>
      </c>
      <c r="AU4" s="1">
        <v>42007</v>
      </c>
      <c r="AV4">
        <f t="shared" si="15"/>
        <v>5.4938801229000038</v>
      </c>
      <c r="AX4">
        <v>3.4153251647949201</v>
      </c>
      <c r="AY4" s="1">
        <v>41642</v>
      </c>
      <c r="AZ4">
        <f t="shared" si="16"/>
        <v>14.563516855239829</v>
      </c>
      <c r="BB4">
        <v>4.0283427238464302</v>
      </c>
      <c r="BC4" s="1">
        <v>41277</v>
      </c>
      <c r="BD4">
        <f t="shared" si="17"/>
        <v>13.708840429782862</v>
      </c>
      <c r="BF4">
        <v>9.9416751861572195</v>
      </c>
      <c r="BG4" s="1">
        <v>40911</v>
      </c>
      <c r="BH4">
        <f t="shared" si="18"/>
        <v>9.9669933263212371</v>
      </c>
      <c r="BJ4">
        <v>9.8392591476440394</v>
      </c>
      <c r="BK4" s="1">
        <v>40546</v>
      </c>
      <c r="BL4">
        <f t="shared" si="19"/>
        <v>27.810481071472129</v>
      </c>
      <c r="BN4">
        <v>0</v>
      </c>
      <c r="BO4" s="1">
        <v>40181</v>
      </c>
      <c r="BP4">
        <f t="shared" si="20"/>
        <v>1.43356132507324</v>
      </c>
      <c r="BR4">
        <v>4.3797707557678196</v>
      </c>
      <c r="BS4" s="1">
        <v>39816</v>
      </c>
      <c r="BT4">
        <f t="shared" si="21"/>
        <v>7.3490571975707901</v>
      </c>
      <c r="BV4">
        <v>0</v>
      </c>
      <c r="BW4" s="1">
        <v>39450</v>
      </c>
      <c r="BX4">
        <f t="shared" si="22"/>
        <v>11.011889457702599</v>
      </c>
      <c r="BZ4">
        <v>0.29056292772293002</v>
      </c>
      <c r="CA4" s="1">
        <v>39085</v>
      </c>
      <c r="CB4">
        <f t="shared" si="23"/>
        <v>0.29056292772293002</v>
      </c>
      <c r="CD4">
        <v>3.6232726573943999</v>
      </c>
      <c r="CE4" s="1">
        <v>38720</v>
      </c>
      <c r="CF4">
        <f t="shared" si="24"/>
        <v>3.8420311491936348</v>
      </c>
      <c r="CH4">
        <v>0.14685496687889099</v>
      </c>
      <c r="CI4" s="1">
        <v>38355</v>
      </c>
      <c r="CJ4">
        <f t="shared" si="25"/>
        <v>0.14685496687889099</v>
      </c>
      <c r="CL4">
        <v>7.1580214500427202</v>
      </c>
      <c r="CM4" s="1">
        <v>37989</v>
      </c>
      <c r="CN4">
        <f t="shared" si="26"/>
        <v>12.816395521163919</v>
      </c>
      <c r="CP4">
        <v>0.89132386445999101</v>
      </c>
      <c r="CQ4" s="1">
        <v>37624</v>
      </c>
      <c r="CR4">
        <f t="shared" si="27"/>
        <v>2.3069526553153912</v>
      </c>
      <c r="CT4">
        <v>2.3720319271087602</v>
      </c>
      <c r="CU4" s="1">
        <v>37259</v>
      </c>
      <c r="CV4">
        <f t="shared" si="28"/>
        <v>3.216310620307917</v>
      </c>
      <c r="CX4">
        <v>4.69432845711708E-2</v>
      </c>
      <c r="CY4" s="1">
        <v>36894</v>
      </c>
      <c r="CZ4">
        <f t="shared" si="29"/>
        <v>0.2436986640095708</v>
      </c>
      <c r="DB4">
        <v>2.1406211853027299</v>
      </c>
      <c r="DC4" s="1">
        <v>36528</v>
      </c>
      <c r="DD4">
        <f t="shared" si="30"/>
        <v>3.0207764022052239</v>
      </c>
    </row>
    <row r="5" spans="1:108" x14ac:dyDescent="0.45">
      <c r="A5">
        <f t="shared" si="0"/>
        <v>0.66743877530097939</v>
      </c>
      <c r="B5" s="5">
        <v>46756</v>
      </c>
      <c r="C5">
        <f t="shared" si="7"/>
        <v>4.5891635417938179</v>
      </c>
      <c r="E5">
        <v>1095816</v>
      </c>
      <c r="F5">
        <v>10.383561134338301</v>
      </c>
      <c r="G5" s="1">
        <f t="shared" si="1"/>
        <v>45661</v>
      </c>
      <c r="H5">
        <f t="shared" si="31"/>
        <v>56.602166175842136</v>
      </c>
      <c r="I5">
        <v>1087032</v>
      </c>
      <c r="J5">
        <v>1.7429186105728101</v>
      </c>
      <c r="K5" s="1">
        <f t="shared" si="2"/>
        <v>45295</v>
      </c>
      <c r="L5">
        <f t="shared" si="32"/>
        <v>9.9753967523574705</v>
      </c>
      <c r="M5">
        <v>1078272</v>
      </c>
      <c r="N5">
        <v>2.0237236022949201</v>
      </c>
      <c r="O5" s="1">
        <f t="shared" si="3"/>
        <v>44930</v>
      </c>
      <c r="P5">
        <f t="shared" si="8"/>
        <v>32.709397435188272</v>
      </c>
      <c r="Q5">
        <v>1069512</v>
      </c>
      <c r="R5">
        <v>0</v>
      </c>
      <c r="S5" s="1">
        <f t="shared" si="4"/>
        <v>44565</v>
      </c>
      <c r="T5">
        <f t="shared" si="9"/>
        <v>0.91110086441039995</v>
      </c>
      <c r="U5">
        <v>1060752</v>
      </c>
      <c r="V5">
        <v>9.4825468063354492</v>
      </c>
      <c r="W5" s="1">
        <f t="shared" si="5"/>
        <v>44200</v>
      </c>
      <c r="X5">
        <f t="shared" si="10"/>
        <v>22.757492780685418</v>
      </c>
      <c r="Y5">
        <v>1051968</v>
      </c>
      <c r="Z5">
        <v>0.77788323163986195</v>
      </c>
      <c r="AA5" s="1">
        <f t="shared" si="6"/>
        <v>43834</v>
      </c>
      <c r="AB5">
        <f t="shared" si="11"/>
        <v>12.479445688426487</v>
      </c>
      <c r="AD5">
        <v>0.239139303565025</v>
      </c>
      <c r="AE5" s="1">
        <v>43469</v>
      </c>
      <c r="AF5">
        <f t="shared" si="12"/>
        <v>12.562967047095226</v>
      </c>
      <c r="AH5">
        <v>0.12848643958568501</v>
      </c>
      <c r="AI5" s="1">
        <v>43104</v>
      </c>
      <c r="AJ5">
        <f t="shared" si="13"/>
        <v>13.273162469267817</v>
      </c>
      <c r="AL5">
        <v>0</v>
      </c>
      <c r="AM5" s="1">
        <v>42739</v>
      </c>
      <c r="AN5">
        <f t="shared" si="14"/>
        <v>18.346285104751573</v>
      </c>
      <c r="AP5">
        <v>0</v>
      </c>
      <c r="AQ5" s="1">
        <v>42373</v>
      </c>
      <c r="AR5">
        <f t="shared" si="33"/>
        <v>23.508535996079349</v>
      </c>
      <c r="AT5">
        <v>29.055313110351499</v>
      </c>
      <c r="AU5" s="1">
        <v>42008</v>
      </c>
      <c r="AV5">
        <f t="shared" si="15"/>
        <v>34.549193233251501</v>
      </c>
      <c r="AX5">
        <v>2.9104409217834402</v>
      </c>
      <c r="AY5" s="1">
        <v>41643</v>
      </c>
      <c r="AZ5">
        <f t="shared" si="16"/>
        <v>17.473957777023269</v>
      </c>
      <c r="BB5">
        <v>24.905481338500898</v>
      </c>
      <c r="BC5" s="1">
        <v>41278</v>
      </c>
      <c r="BD5">
        <f t="shared" si="17"/>
        <v>38.614321768283759</v>
      </c>
      <c r="BF5">
        <v>5.4669189453125</v>
      </c>
      <c r="BG5" s="1">
        <v>40912</v>
      </c>
      <c r="BH5">
        <f t="shared" si="18"/>
        <v>15.433912271633737</v>
      </c>
      <c r="BJ5">
        <v>1.73215556144714</v>
      </c>
      <c r="BK5" s="1">
        <v>40547</v>
      </c>
      <c r="BL5">
        <f t="shared" si="19"/>
        <v>29.542636632919269</v>
      </c>
      <c r="BN5">
        <v>0</v>
      </c>
      <c r="BO5" s="1">
        <v>40182</v>
      </c>
      <c r="BP5">
        <f t="shared" si="20"/>
        <v>1.43356132507324</v>
      </c>
      <c r="BR5">
        <v>0.14601777493953699</v>
      </c>
      <c r="BS5" s="1">
        <v>39817</v>
      </c>
      <c r="BT5">
        <f t="shared" si="21"/>
        <v>7.4950749725103272</v>
      </c>
      <c r="BV5">
        <v>0.78757959604263295</v>
      </c>
      <c r="BW5" s="1">
        <v>39451</v>
      </c>
      <c r="BX5">
        <f t="shared" si="22"/>
        <v>11.799469053745232</v>
      </c>
      <c r="BZ5">
        <v>7.2654038667678805E-2</v>
      </c>
      <c r="CA5" s="1">
        <v>39086</v>
      </c>
      <c r="CB5">
        <f t="shared" si="23"/>
        <v>0.36321696639060885</v>
      </c>
      <c r="CD5">
        <v>0</v>
      </c>
      <c r="CE5" s="1">
        <v>38721</v>
      </c>
      <c r="CF5">
        <f t="shared" si="24"/>
        <v>3.8420311491936348</v>
      </c>
      <c r="CH5">
        <v>0.29263120889663602</v>
      </c>
      <c r="CI5" s="1">
        <v>38356</v>
      </c>
      <c r="CJ5">
        <f t="shared" si="25"/>
        <v>0.43948617577552701</v>
      </c>
      <c r="CL5">
        <v>9.5311727523803693</v>
      </c>
      <c r="CM5" s="1">
        <v>37990</v>
      </c>
      <c r="CN5">
        <f t="shared" si="26"/>
        <v>22.34756827354429</v>
      </c>
      <c r="CP5">
        <v>0.20926563441753299</v>
      </c>
      <c r="CQ5" s="1">
        <v>37625</v>
      </c>
      <c r="CR5">
        <f t="shared" si="27"/>
        <v>2.5162182897329242</v>
      </c>
      <c r="CT5">
        <v>0.55699431896209695</v>
      </c>
      <c r="CU5" s="1">
        <v>37260</v>
      </c>
      <c r="CV5">
        <f t="shared" si="28"/>
        <v>3.7733049392700142</v>
      </c>
      <c r="CX5">
        <v>0</v>
      </c>
      <c r="CY5" s="1">
        <v>36895</v>
      </c>
      <c r="CZ5">
        <f t="shared" si="29"/>
        <v>0.2436986640095708</v>
      </c>
      <c r="DB5">
        <v>2.2681171894073402</v>
      </c>
      <c r="DC5" s="1">
        <v>36529</v>
      </c>
      <c r="DD5">
        <f t="shared" si="30"/>
        <v>5.2888935916125641</v>
      </c>
    </row>
    <row r="6" spans="1:108" x14ac:dyDescent="0.45">
      <c r="A6">
        <f t="shared" si="0"/>
        <v>2.0021960139274553</v>
      </c>
      <c r="B6" s="5">
        <v>46757</v>
      </c>
      <c r="C6">
        <f t="shared" si="7"/>
        <v>6.5913595557212732</v>
      </c>
      <c r="E6">
        <v>1095840</v>
      </c>
      <c r="F6">
        <v>13.1780881881713</v>
      </c>
      <c r="G6" s="1">
        <f t="shared" si="1"/>
        <v>45662</v>
      </c>
      <c r="H6">
        <f t="shared" si="31"/>
        <v>69.78025436401343</v>
      </c>
      <c r="I6">
        <v>1087056</v>
      </c>
      <c r="J6">
        <v>1.4649742841720499</v>
      </c>
      <c r="K6" s="1">
        <f t="shared" si="2"/>
        <v>45296</v>
      </c>
      <c r="L6">
        <f t="shared" si="32"/>
        <v>11.44037103652952</v>
      </c>
      <c r="M6">
        <v>1078296</v>
      </c>
      <c r="N6">
        <v>3.8878548145294101</v>
      </c>
      <c r="O6" s="1">
        <f t="shared" si="3"/>
        <v>44931</v>
      </c>
      <c r="P6">
        <f t="shared" si="8"/>
        <v>36.597252249717684</v>
      </c>
      <c r="Q6">
        <v>1069536</v>
      </c>
      <c r="R6">
        <v>1.6972230672836299</v>
      </c>
      <c r="S6" s="1">
        <f t="shared" si="4"/>
        <v>44566</v>
      </c>
      <c r="T6">
        <f t="shared" si="9"/>
        <v>2.6083239316940299</v>
      </c>
      <c r="U6">
        <v>1060776</v>
      </c>
      <c r="V6">
        <v>23.1056098937988</v>
      </c>
      <c r="W6" s="1">
        <f t="shared" si="5"/>
        <v>44201</v>
      </c>
      <c r="X6">
        <f t="shared" si="10"/>
        <v>45.863102674484217</v>
      </c>
      <c r="Y6">
        <v>1051992</v>
      </c>
      <c r="Z6">
        <v>0</v>
      </c>
      <c r="AA6" s="1">
        <f t="shared" si="6"/>
        <v>43835</v>
      </c>
      <c r="AB6">
        <f t="shared" si="11"/>
        <v>12.479445688426487</v>
      </c>
      <c r="AD6">
        <v>3.8549747467040998</v>
      </c>
      <c r="AE6" s="1">
        <v>43470</v>
      </c>
      <c r="AF6">
        <f t="shared" si="12"/>
        <v>16.417941793799326</v>
      </c>
      <c r="AH6">
        <v>24.132991790771399</v>
      </c>
      <c r="AI6" s="1">
        <v>43105</v>
      </c>
      <c r="AJ6">
        <f t="shared" si="13"/>
        <v>37.406154260039216</v>
      </c>
      <c r="AL6">
        <v>5.9922919273376403</v>
      </c>
      <c r="AM6" s="1">
        <v>42740</v>
      </c>
      <c r="AN6">
        <f t="shared" si="14"/>
        <v>24.338577032089212</v>
      </c>
      <c r="AP6">
        <v>1.5413230657577499</v>
      </c>
      <c r="AQ6" s="1">
        <v>42374</v>
      </c>
      <c r="AR6">
        <f t="shared" si="33"/>
        <v>25.0498590618371</v>
      </c>
      <c r="AT6">
        <v>1.4448609352111801</v>
      </c>
      <c r="AU6" s="1">
        <v>42009</v>
      </c>
      <c r="AV6">
        <f t="shared" si="15"/>
        <v>35.994054168462682</v>
      </c>
      <c r="AX6">
        <v>16.984205245971602</v>
      </c>
      <c r="AY6" s="1">
        <v>41644</v>
      </c>
      <c r="AZ6">
        <f t="shared" si="16"/>
        <v>34.458163022994867</v>
      </c>
      <c r="BB6">
        <v>16.011611938476499</v>
      </c>
      <c r="BC6" s="1">
        <v>41279</v>
      </c>
      <c r="BD6">
        <f t="shared" si="17"/>
        <v>54.625933706760257</v>
      </c>
      <c r="BF6">
        <v>2.1198813915252601</v>
      </c>
      <c r="BG6" s="1">
        <v>40913</v>
      </c>
      <c r="BH6">
        <f t="shared" si="18"/>
        <v>17.553793663158999</v>
      </c>
      <c r="BJ6">
        <v>2.7765746116638099</v>
      </c>
      <c r="BK6" s="1">
        <v>40548</v>
      </c>
      <c r="BL6">
        <f t="shared" si="19"/>
        <v>32.31921124458308</v>
      </c>
      <c r="BN6">
        <v>0</v>
      </c>
      <c r="BO6" s="1">
        <v>40183</v>
      </c>
      <c r="BP6">
        <f t="shared" si="20"/>
        <v>1.43356132507324</v>
      </c>
      <c r="BR6">
        <v>0.219148010015487</v>
      </c>
      <c r="BS6" s="1">
        <v>39818</v>
      </c>
      <c r="BT6">
        <f t="shared" si="21"/>
        <v>7.714222982525814</v>
      </c>
      <c r="BV6">
        <v>12.736630439758301</v>
      </c>
      <c r="BW6" s="1">
        <v>39452</v>
      </c>
      <c r="BX6">
        <f t="shared" si="22"/>
        <v>24.536099493503535</v>
      </c>
      <c r="BZ6">
        <v>0</v>
      </c>
      <c r="CA6" s="1">
        <v>39087</v>
      </c>
      <c r="CB6">
        <f t="shared" si="23"/>
        <v>0.36321696639060885</v>
      </c>
      <c r="CD6">
        <v>0.77195894718170099</v>
      </c>
      <c r="CE6" s="1">
        <v>38722</v>
      </c>
      <c r="CF6">
        <f t="shared" si="24"/>
        <v>4.6139900963753355</v>
      </c>
      <c r="CH6">
        <v>3.5103383064270002</v>
      </c>
      <c r="CI6" s="1">
        <v>38357</v>
      </c>
      <c r="CJ6">
        <f t="shared" si="25"/>
        <v>3.9498244822025272</v>
      </c>
      <c r="CL6">
        <v>0.75845354795455899</v>
      </c>
      <c r="CM6" s="1">
        <v>37991</v>
      </c>
      <c r="CN6">
        <f t="shared" si="26"/>
        <v>23.10602182149885</v>
      </c>
      <c r="CP6">
        <v>20.161760330200099</v>
      </c>
      <c r="CQ6" s="1">
        <v>37626</v>
      </c>
      <c r="CR6">
        <f t="shared" si="27"/>
        <v>22.677978619933022</v>
      </c>
      <c r="CT6">
        <v>6.1880894005298601E-2</v>
      </c>
      <c r="CU6" s="1">
        <v>37261</v>
      </c>
      <c r="CV6">
        <f t="shared" si="28"/>
        <v>3.8351858332753128</v>
      </c>
      <c r="CX6">
        <v>1.88451063632965</v>
      </c>
      <c r="CY6" s="1">
        <v>36896</v>
      </c>
      <c r="CZ6">
        <f t="shared" si="29"/>
        <v>2.1282093003392206</v>
      </c>
      <c r="DB6">
        <v>1.47717332839965</v>
      </c>
      <c r="DC6" s="1">
        <v>36530</v>
      </c>
      <c r="DD6">
        <f t="shared" si="30"/>
        <v>6.7660669200122143</v>
      </c>
    </row>
    <row r="7" spans="1:108" x14ac:dyDescent="0.45">
      <c r="A7">
        <f t="shared" si="0"/>
        <v>5.2176954746246302</v>
      </c>
      <c r="B7" s="5">
        <v>46758</v>
      </c>
      <c r="C7">
        <f t="shared" si="7"/>
        <v>11.809055030345903</v>
      </c>
      <c r="E7">
        <v>1095864</v>
      </c>
      <c r="F7">
        <v>9.5829906463622994</v>
      </c>
      <c r="G7" s="1">
        <f t="shared" si="1"/>
        <v>45663</v>
      </c>
      <c r="H7">
        <f t="shared" si="31"/>
        <v>79.363245010375735</v>
      </c>
      <c r="I7">
        <v>1087080</v>
      </c>
      <c r="J7">
        <v>3.92078280448913</v>
      </c>
      <c r="K7" s="1">
        <f t="shared" si="2"/>
        <v>45297</v>
      </c>
      <c r="L7">
        <f t="shared" si="32"/>
        <v>15.36115384101865</v>
      </c>
      <c r="M7">
        <v>1078320</v>
      </c>
      <c r="N7">
        <v>2.0893411636352499</v>
      </c>
      <c r="O7" s="1">
        <f t="shared" si="3"/>
        <v>44932</v>
      </c>
      <c r="P7">
        <f t="shared" si="8"/>
        <v>38.686593413352931</v>
      </c>
      <c r="Q7">
        <v>1069560</v>
      </c>
      <c r="R7">
        <v>0.54049706459045399</v>
      </c>
      <c r="S7" s="1">
        <f t="shared" si="4"/>
        <v>44567</v>
      </c>
      <c r="T7">
        <f t="shared" si="9"/>
        <v>3.148820996284484</v>
      </c>
      <c r="U7">
        <v>1060800</v>
      </c>
      <c r="V7">
        <v>10.9666185379028</v>
      </c>
      <c r="W7" s="1">
        <f t="shared" si="5"/>
        <v>44202</v>
      </c>
      <c r="X7">
        <f t="shared" si="10"/>
        <v>56.829721212387014</v>
      </c>
      <c r="Y7">
        <v>1052016</v>
      </c>
      <c r="Z7">
        <v>0</v>
      </c>
      <c r="AA7" s="1">
        <f t="shared" si="6"/>
        <v>43836</v>
      </c>
      <c r="AB7">
        <f t="shared" si="11"/>
        <v>12.479445688426487</v>
      </c>
      <c r="AD7">
        <v>1.95947289466857</v>
      </c>
      <c r="AE7" s="1">
        <v>43471</v>
      </c>
      <c r="AF7">
        <f t="shared" si="12"/>
        <v>18.377414688467894</v>
      </c>
      <c r="AH7">
        <v>20.9529209136962</v>
      </c>
      <c r="AI7" s="1">
        <v>43106</v>
      </c>
      <c r="AJ7">
        <f t="shared" si="13"/>
        <v>58.35907517373542</v>
      </c>
      <c r="AL7">
        <v>76.432456970214801</v>
      </c>
      <c r="AM7" s="1">
        <v>42741</v>
      </c>
      <c r="AN7">
        <f t="shared" si="14"/>
        <v>100.77103400230402</v>
      </c>
      <c r="AP7">
        <v>31.041681289672798</v>
      </c>
      <c r="AQ7" s="1">
        <v>42375</v>
      </c>
      <c r="AR7">
        <f t="shared" si="33"/>
        <v>56.091540351509899</v>
      </c>
      <c r="AT7">
        <v>4.6746239662170401</v>
      </c>
      <c r="AU7" s="1">
        <v>42010</v>
      </c>
      <c r="AV7">
        <f t="shared" si="15"/>
        <v>40.668678134679723</v>
      </c>
      <c r="AX7">
        <v>24.241603851318299</v>
      </c>
      <c r="AY7" s="1">
        <v>41645</v>
      </c>
      <c r="AZ7">
        <f t="shared" si="16"/>
        <v>58.69976687431317</v>
      </c>
      <c r="BB7">
        <v>9.2432556152343697</v>
      </c>
      <c r="BC7" s="1">
        <v>41280</v>
      </c>
      <c r="BD7">
        <f t="shared" si="17"/>
        <v>63.869189321994625</v>
      </c>
      <c r="BF7">
        <v>14.732017517089799</v>
      </c>
      <c r="BG7" s="1">
        <v>40914</v>
      </c>
      <c r="BH7">
        <f t="shared" si="18"/>
        <v>32.2858111802488</v>
      </c>
      <c r="BJ7">
        <v>34.648593902587798</v>
      </c>
      <c r="BK7" s="1">
        <v>40549</v>
      </c>
      <c r="BL7">
        <f t="shared" si="19"/>
        <v>66.967805147170878</v>
      </c>
      <c r="BN7">
        <v>0</v>
      </c>
      <c r="BO7" s="1">
        <v>40184</v>
      </c>
      <c r="BP7">
        <f t="shared" si="20"/>
        <v>1.43356132507324</v>
      </c>
      <c r="BR7">
        <v>4.4603476524353001</v>
      </c>
      <c r="BS7" s="1">
        <v>39819</v>
      </c>
      <c r="BT7">
        <f t="shared" si="21"/>
        <v>12.174570634961114</v>
      </c>
      <c r="BV7">
        <v>81.424423217773395</v>
      </c>
      <c r="BW7" s="1">
        <v>39453</v>
      </c>
      <c r="BX7">
        <f t="shared" si="22"/>
        <v>105.96052271127692</v>
      </c>
      <c r="BZ7">
        <v>0</v>
      </c>
      <c r="CA7" s="1">
        <v>39088</v>
      </c>
      <c r="CB7">
        <f t="shared" si="23"/>
        <v>0.36321696639060885</v>
      </c>
      <c r="CD7">
        <v>0.51298046112060502</v>
      </c>
      <c r="CE7" s="1">
        <v>38723</v>
      </c>
      <c r="CF7">
        <f t="shared" si="24"/>
        <v>5.126970557495941</v>
      </c>
      <c r="CH7">
        <v>0.69685858488082797</v>
      </c>
      <c r="CI7" s="1">
        <v>38358</v>
      </c>
      <c r="CJ7">
        <f t="shared" si="25"/>
        <v>4.6466830670833552</v>
      </c>
      <c r="CL7">
        <v>5.7607669830322203</v>
      </c>
      <c r="CM7" s="1">
        <v>37992</v>
      </c>
      <c r="CN7">
        <f t="shared" si="26"/>
        <v>28.866788804531069</v>
      </c>
      <c r="CP7">
        <v>3.94069480895996</v>
      </c>
      <c r="CQ7" s="1">
        <v>37627</v>
      </c>
      <c r="CR7">
        <f t="shared" si="27"/>
        <v>26.618673428892983</v>
      </c>
      <c r="CT7">
        <v>19.471958160400298</v>
      </c>
      <c r="CU7" s="1">
        <v>37262</v>
      </c>
      <c r="CV7">
        <f t="shared" si="28"/>
        <v>23.307143993675609</v>
      </c>
      <c r="CX7">
        <v>0</v>
      </c>
      <c r="CY7" s="1">
        <v>36897</v>
      </c>
      <c r="CZ7">
        <f t="shared" si="29"/>
        <v>2.1282093003392206</v>
      </c>
      <c r="DB7">
        <v>10.9120016098022</v>
      </c>
      <c r="DC7" s="1">
        <v>36531</v>
      </c>
      <c r="DD7">
        <f t="shared" si="30"/>
        <v>17.678068529814414</v>
      </c>
    </row>
    <row r="8" spans="1:108" x14ac:dyDescent="0.45">
      <c r="A8">
        <f t="shared" si="0"/>
        <v>1.8387127518653801</v>
      </c>
      <c r="B8" s="5">
        <v>46759</v>
      </c>
      <c r="C8">
        <f t="shared" si="7"/>
        <v>13.647767782211282</v>
      </c>
      <c r="E8">
        <v>1095888</v>
      </c>
      <c r="F8">
        <v>2.6603875160217201</v>
      </c>
      <c r="G8" s="1">
        <f t="shared" si="1"/>
        <v>45664</v>
      </c>
      <c r="H8">
        <f t="shared" si="31"/>
        <v>82.023632526397449</v>
      </c>
      <c r="I8">
        <v>1087104</v>
      </c>
      <c r="J8">
        <v>0.253366559743881</v>
      </c>
      <c r="K8" s="1">
        <f t="shared" si="2"/>
        <v>45298</v>
      </c>
      <c r="L8">
        <f t="shared" si="32"/>
        <v>15.614520400762531</v>
      </c>
      <c r="M8">
        <v>1078344</v>
      </c>
      <c r="N8">
        <v>55.914516448974602</v>
      </c>
      <c r="O8" s="1">
        <f t="shared" si="3"/>
        <v>44933</v>
      </c>
      <c r="P8">
        <f t="shared" si="8"/>
        <v>94.601109862327533</v>
      </c>
      <c r="Q8">
        <v>1069584</v>
      </c>
      <c r="R8">
        <v>0</v>
      </c>
      <c r="S8" s="1">
        <f t="shared" si="4"/>
        <v>44568</v>
      </c>
      <c r="T8">
        <f t="shared" si="9"/>
        <v>3.148820996284484</v>
      </c>
      <c r="U8">
        <v>1060824</v>
      </c>
      <c r="V8">
        <v>1.0170379877090401</v>
      </c>
      <c r="W8" s="1">
        <f t="shared" si="5"/>
        <v>44203</v>
      </c>
      <c r="X8">
        <f t="shared" si="10"/>
        <v>57.846759200096052</v>
      </c>
      <c r="Y8">
        <v>1052040</v>
      </c>
      <c r="Z8">
        <v>0</v>
      </c>
      <c r="AA8" s="1">
        <f t="shared" si="6"/>
        <v>43837</v>
      </c>
      <c r="AB8">
        <f t="shared" si="11"/>
        <v>12.479445688426487</v>
      </c>
      <c r="AD8">
        <v>0.17995551228523199</v>
      </c>
      <c r="AE8" s="1">
        <v>43472</v>
      </c>
      <c r="AF8">
        <f t="shared" si="12"/>
        <v>18.557370200753127</v>
      </c>
      <c r="AH8">
        <v>4.1250948905944798</v>
      </c>
      <c r="AI8" s="1">
        <v>43107</v>
      </c>
      <c r="AJ8">
        <f t="shared" si="13"/>
        <v>62.484170064329902</v>
      </c>
      <c r="AL8">
        <v>28.852676391601499</v>
      </c>
      <c r="AM8" s="1">
        <v>42742</v>
      </c>
      <c r="AN8">
        <f t="shared" si="14"/>
        <v>129.62371039390553</v>
      </c>
      <c r="AP8">
        <v>64.795738220214801</v>
      </c>
      <c r="AQ8" s="1">
        <v>42376</v>
      </c>
      <c r="AR8">
        <f t="shared" si="33"/>
        <v>120.88727857172469</v>
      </c>
      <c r="AT8">
        <v>0.388792514801025</v>
      </c>
      <c r="AU8" s="1">
        <v>42011</v>
      </c>
      <c r="AV8">
        <f t="shared" si="15"/>
        <v>41.057470649480749</v>
      </c>
      <c r="AX8">
        <v>7.7220716476440403</v>
      </c>
      <c r="AY8" s="1">
        <v>41646</v>
      </c>
      <c r="AZ8">
        <f t="shared" si="16"/>
        <v>66.421838521957213</v>
      </c>
      <c r="BB8">
        <v>0.89729577302932695</v>
      </c>
      <c r="BC8" s="1">
        <v>41281</v>
      </c>
      <c r="BD8">
        <f t="shared" si="17"/>
        <v>64.766485095023953</v>
      </c>
      <c r="BF8">
        <v>13.8589572906494</v>
      </c>
      <c r="BG8" s="1">
        <v>40915</v>
      </c>
      <c r="BH8">
        <f t="shared" si="18"/>
        <v>46.1447684708982</v>
      </c>
      <c r="BJ8">
        <v>3.22606921195983</v>
      </c>
      <c r="BK8" s="1">
        <v>40550</v>
      </c>
      <c r="BL8">
        <f t="shared" si="19"/>
        <v>70.193874359130703</v>
      </c>
      <c r="BN8">
        <v>0</v>
      </c>
      <c r="BO8" s="1">
        <v>40185</v>
      </c>
      <c r="BP8">
        <f t="shared" si="20"/>
        <v>1.43356132507324</v>
      </c>
      <c r="BR8">
        <v>2.9240040779113698</v>
      </c>
      <c r="BS8" s="1">
        <v>39820</v>
      </c>
      <c r="BT8">
        <f t="shared" si="21"/>
        <v>15.098574712872484</v>
      </c>
      <c r="BV8">
        <v>11.719097137451101</v>
      </c>
      <c r="BW8" s="1">
        <v>39454</v>
      </c>
      <c r="BX8">
        <f t="shared" si="22"/>
        <v>117.67961984872802</v>
      </c>
      <c r="BZ8">
        <v>0</v>
      </c>
      <c r="CA8" s="1">
        <v>39089</v>
      </c>
      <c r="CB8">
        <f t="shared" si="23"/>
        <v>0.36321696639060885</v>
      </c>
      <c r="CD8">
        <v>0.51572144031524603</v>
      </c>
      <c r="CE8" s="1">
        <v>38724</v>
      </c>
      <c r="CF8">
        <f t="shared" si="24"/>
        <v>5.6426919978111867</v>
      </c>
      <c r="CH8">
        <v>0.61266970634460405</v>
      </c>
      <c r="CI8" s="1">
        <v>38359</v>
      </c>
      <c r="CJ8">
        <f t="shared" si="25"/>
        <v>5.2593527734279597</v>
      </c>
      <c r="CL8">
        <v>8.8423681259155202</v>
      </c>
      <c r="CM8" s="1">
        <v>37993</v>
      </c>
      <c r="CN8">
        <f t="shared" si="26"/>
        <v>37.709156930446589</v>
      </c>
      <c r="CP8">
        <v>0.28301548957824701</v>
      </c>
      <c r="CQ8" s="1">
        <v>37628</v>
      </c>
      <c r="CR8">
        <f t="shared" si="27"/>
        <v>26.90168891847123</v>
      </c>
      <c r="CT8">
        <v>3.3544743061065598</v>
      </c>
      <c r="CU8" s="1">
        <v>37263</v>
      </c>
      <c r="CV8">
        <f t="shared" si="28"/>
        <v>26.66161829978217</v>
      </c>
      <c r="CX8">
        <v>2.1598525345325401E-2</v>
      </c>
      <c r="CY8" s="1">
        <v>36898</v>
      </c>
      <c r="CZ8">
        <f t="shared" si="29"/>
        <v>2.1498078256845461</v>
      </c>
      <c r="DB8">
        <v>8.6422252655029297</v>
      </c>
      <c r="DC8" s="1">
        <v>36532</v>
      </c>
      <c r="DD8">
        <f t="shared" si="30"/>
        <v>26.320293795317344</v>
      </c>
    </row>
    <row r="9" spans="1:108" x14ac:dyDescent="0.45">
      <c r="A9">
        <f t="shared" si="0"/>
        <v>1.213329613208765</v>
      </c>
      <c r="B9" s="5">
        <v>46760</v>
      </c>
      <c r="C9">
        <f t="shared" si="7"/>
        <v>14.861097395420048</v>
      </c>
      <c r="E9">
        <v>1095912</v>
      </c>
      <c r="F9">
        <v>23.2111721038818</v>
      </c>
      <c r="G9" s="1">
        <f t="shared" si="1"/>
        <v>45665</v>
      </c>
      <c r="H9">
        <f t="shared" si="31"/>
        <v>105.23480463027926</v>
      </c>
      <c r="I9">
        <v>1087128</v>
      </c>
      <c r="J9">
        <v>0</v>
      </c>
      <c r="K9" s="1">
        <f t="shared" si="2"/>
        <v>45299</v>
      </c>
      <c r="L9">
        <f t="shared" si="32"/>
        <v>15.614520400762531</v>
      </c>
      <c r="M9">
        <v>1078368</v>
      </c>
      <c r="N9">
        <v>1.2332081794738701</v>
      </c>
      <c r="O9" s="1">
        <f t="shared" si="3"/>
        <v>44934</v>
      </c>
      <c r="P9">
        <f t="shared" si="8"/>
        <v>95.83431804180141</v>
      </c>
      <c r="Q9">
        <v>1069608</v>
      </c>
      <c r="R9">
        <v>0</v>
      </c>
      <c r="S9" s="1">
        <f t="shared" si="4"/>
        <v>44569</v>
      </c>
      <c r="T9">
        <f t="shared" si="9"/>
        <v>3.148820996284484</v>
      </c>
      <c r="U9">
        <v>1060848</v>
      </c>
      <c r="V9">
        <v>1.1879304647445601</v>
      </c>
      <c r="W9" s="1">
        <f t="shared" si="5"/>
        <v>44204</v>
      </c>
      <c r="X9">
        <f t="shared" si="10"/>
        <v>59.034689664840613</v>
      </c>
      <c r="Y9">
        <v>1052064</v>
      </c>
      <c r="Z9">
        <v>0</v>
      </c>
      <c r="AA9" s="1">
        <f t="shared" si="6"/>
        <v>43838</v>
      </c>
      <c r="AB9">
        <f t="shared" si="11"/>
        <v>12.479445688426487</v>
      </c>
      <c r="AD9">
        <v>11.483085632324199</v>
      </c>
      <c r="AE9" s="1">
        <v>43473</v>
      </c>
      <c r="AF9">
        <f t="shared" si="12"/>
        <v>30.040455833077324</v>
      </c>
      <c r="AH9">
        <v>11.626711845397899</v>
      </c>
      <c r="AI9" s="1">
        <v>43108</v>
      </c>
      <c r="AJ9">
        <f t="shared" si="13"/>
        <v>74.110881909727794</v>
      </c>
      <c r="AL9">
        <v>21.745292663574201</v>
      </c>
      <c r="AM9" s="1">
        <v>42743</v>
      </c>
      <c r="AN9">
        <f t="shared" si="14"/>
        <v>151.36900305747972</v>
      </c>
      <c r="AP9">
        <v>1.1225173473358101</v>
      </c>
      <c r="AQ9" s="1">
        <v>42377</v>
      </c>
      <c r="AR9">
        <f t="shared" si="33"/>
        <v>122.00979591906051</v>
      </c>
      <c r="AT9">
        <v>0</v>
      </c>
      <c r="AU9" s="1">
        <v>42012</v>
      </c>
      <c r="AV9">
        <f t="shared" si="15"/>
        <v>41.057470649480749</v>
      </c>
      <c r="AX9">
        <v>7.7584137916564897</v>
      </c>
      <c r="AY9" s="1">
        <v>41647</v>
      </c>
      <c r="AZ9">
        <f t="shared" si="16"/>
        <v>74.180252313613707</v>
      </c>
      <c r="BB9">
        <v>0.177676826715469</v>
      </c>
      <c r="BC9" s="1">
        <v>41282</v>
      </c>
      <c r="BD9">
        <f t="shared" si="17"/>
        <v>64.944161921739422</v>
      </c>
      <c r="BF9">
        <v>21.2874546051025</v>
      </c>
      <c r="BG9" s="1">
        <v>40916</v>
      </c>
      <c r="BH9">
        <f t="shared" si="18"/>
        <v>67.432223076000696</v>
      </c>
      <c r="BJ9">
        <v>19.456031799316399</v>
      </c>
      <c r="BK9" s="1">
        <v>40551</v>
      </c>
      <c r="BL9">
        <f t="shared" si="19"/>
        <v>89.649906158447095</v>
      </c>
      <c r="BN9">
        <v>0.72683203220367398</v>
      </c>
      <c r="BO9" s="1">
        <v>40186</v>
      </c>
      <c r="BP9">
        <f t="shared" si="20"/>
        <v>2.1603933572769138</v>
      </c>
      <c r="BR9">
        <v>3.96378397941589</v>
      </c>
      <c r="BS9" s="1">
        <v>39821</v>
      </c>
      <c r="BT9">
        <f t="shared" si="21"/>
        <v>19.062358692288374</v>
      </c>
      <c r="BV9">
        <v>12.635552406311</v>
      </c>
      <c r="BW9" s="1">
        <v>39455</v>
      </c>
      <c r="BX9">
        <f t="shared" si="22"/>
        <v>130.31517225503902</v>
      </c>
      <c r="BZ9">
        <v>0</v>
      </c>
      <c r="CA9" s="1">
        <v>39090</v>
      </c>
      <c r="CB9">
        <f t="shared" si="23"/>
        <v>0.36321696639060885</v>
      </c>
      <c r="CD9">
        <v>3.8748924732208199</v>
      </c>
      <c r="CE9" s="1">
        <v>38725</v>
      </c>
      <c r="CF9">
        <f t="shared" si="24"/>
        <v>9.5175844710320057</v>
      </c>
      <c r="CH9">
        <v>0.29576128721237099</v>
      </c>
      <c r="CI9" s="1">
        <v>38360</v>
      </c>
      <c r="CJ9">
        <f t="shared" si="25"/>
        <v>5.5551140606403306</v>
      </c>
      <c r="CL9">
        <v>1.1934510469436601</v>
      </c>
      <c r="CM9" s="1">
        <v>37994</v>
      </c>
      <c r="CN9">
        <f t="shared" si="26"/>
        <v>38.902607977390247</v>
      </c>
      <c r="CP9">
        <v>0</v>
      </c>
      <c r="CQ9" s="1">
        <v>37629</v>
      </c>
      <c r="CR9">
        <f t="shared" si="27"/>
        <v>26.90168891847123</v>
      </c>
      <c r="CT9">
        <v>5.0336399078369096</v>
      </c>
      <c r="CU9" s="1">
        <v>37264</v>
      </c>
      <c r="CV9">
        <f t="shared" si="28"/>
        <v>31.69525820761908</v>
      </c>
      <c r="CX9">
        <v>2.0147444680333099E-2</v>
      </c>
      <c r="CY9" s="1">
        <v>36899</v>
      </c>
      <c r="CZ9">
        <f t="shared" si="29"/>
        <v>2.1699552703648792</v>
      </c>
      <c r="DB9">
        <v>2.60094785690307</v>
      </c>
      <c r="DC9" s="1">
        <v>36533</v>
      </c>
      <c r="DD9">
        <f t="shared" si="30"/>
        <v>28.921241652220413</v>
      </c>
    </row>
    <row r="10" spans="1:108" x14ac:dyDescent="0.45">
      <c r="A10">
        <f t="shared" si="0"/>
        <v>2.5103754997253347</v>
      </c>
      <c r="B10" s="5">
        <v>46761</v>
      </c>
      <c r="C10">
        <f t="shared" si="7"/>
        <v>17.371472895145381</v>
      </c>
      <c r="E10">
        <v>1095936</v>
      </c>
      <c r="F10">
        <v>1.82915651798248</v>
      </c>
      <c r="G10" s="1">
        <f t="shared" si="1"/>
        <v>45666</v>
      </c>
      <c r="H10">
        <f t="shared" si="31"/>
        <v>107.06396114826174</v>
      </c>
      <c r="I10">
        <v>1087152</v>
      </c>
      <c r="J10">
        <v>19.244409561157202</v>
      </c>
      <c r="K10" s="1">
        <f t="shared" si="2"/>
        <v>45300</v>
      </c>
      <c r="L10">
        <f t="shared" si="32"/>
        <v>34.858929961919735</v>
      </c>
      <c r="M10">
        <v>1078392</v>
      </c>
      <c r="N10">
        <v>7.3922853469848597</v>
      </c>
      <c r="O10" s="1">
        <f t="shared" si="3"/>
        <v>44935</v>
      </c>
      <c r="P10">
        <f t="shared" si="8"/>
        <v>103.22660338878627</v>
      </c>
      <c r="Q10">
        <v>1069632</v>
      </c>
      <c r="R10">
        <v>0</v>
      </c>
      <c r="S10" s="1">
        <f t="shared" si="4"/>
        <v>44570</v>
      </c>
      <c r="T10">
        <f t="shared" si="9"/>
        <v>3.148820996284484</v>
      </c>
      <c r="U10">
        <v>1060872</v>
      </c>
      <c r="V10">
        <v>3.3046879768371502</v>
      </c>
      <c r="W10" s="1">
        <f t="shared" si="5"/>
        <v>44205</v>
      </c>
      <c r="X10">
        <f t="shared" si="10"/>
        <v>62.339377641677764</v>
      </c>
      <c r="Y10">
        <v>1052088</v>
      </c>
      <c r="Z10">
        <v>0</v>
      </c>
      <c r="AA10" s="1">
        <f t="shared" si="6"/>
        <v>43839</v>
      </c>
      <c r="AB10">
        <f t="shared" si="11"/>
        <v>12.479445688426487</v>
      </c>
      <c r="AD10">
        <v>39.933109283447202</v>
      </c>
      <c r="AE10" s="1">
        <v>43474</v>
      </c>
      <c r="AF10">
        <f t="shared" si="12"/>
        <v>69.973565116524526</v>
      </c>
      <c r="AH10">
        <v>7.5695009231567303</v>
      </c>
      <c r="AI10" s="1">
        <v>43109</v>
      </c>
      <c r="AJ10">
        <f t="shared" si="13"/>
        <v>81.680382832884519</v>
      </c>
      <c r="AL10">
        <v>1.01641869544982</v>
      </c>
      <c r="AM10" s="1">
        <v>42744</v>
      </c>
      <c r="AN10">
        <f t="shared" si="14"/>
        <v>152.38542175292955</v>
      </c>
      <c r="AP10">
        <v>0.42890071868896401</v>
      </c>
      <c r="AQ10" s="1">
        <v>42378</v>
      </c>
      <c r="AR10">
        <f t="shared" si="33"/>
        <v>122.43869663774947</v>
      </c>
      <c r="AT10">
        <v>10.0813789367675</v>
      </c>
      <c r="AU10" s="1">
        <v>42013</v>
      </c>
      <c r="AV10">
        <f t="shared" si="15"/>
        <v>51.138849586248249</v>
      </c>
      <c r="AX10">
        <v>25.026781082153299</v>
      </c>
      <c r="AY10" s="1">
        <v>41648</v>
      </c>
      <c r="AZ10">
        <f t="shared" si="16"/>
        <v>99.207033395767013</v>
      </c>
      <c r="BB10">
        <v>0</v>
      </c>
      <c r="BC10" s="1">
        <v>41283</v>
      </c>
      <c r="BD10">
        <f t="shared" si="17"/>
        <v>64.944161921739422</v>
      </c>
      <c r="BF10">
        <v>8.5462408065795898</v>
      </c>
      <c r="BG10" s="1">
        <v>40917</v>
      </c>
      <c r="BH10">
        <f t="shared" si="18"/>
        <v>75.978463882580286</v>
      </c>
      <c r="BJ10">
        <v>27.830692291259702</v>
      </c>
      <c r="BK10" s="1">
        <v>40552</v>
      </c>
      <c r="BL10">
        <f t="shared" si="19"/>
        <v>117.4805984497068</v>
      </c>
      <c r="BN10">
        <v>2.9088757038116402</v>
      </c>
      <c r="BO10" s="1">
        <v>40187</v>
      </c>
      <c r="BP10">
        <f t="shared" si="20"/>
        <v>5.069269061088554</v>
      </c>
      <c r="BR10">
        <v>2.9973351955413801</v>
      </c>
      <c r="BS10" s="1">
        <v>39822</v>
      </c>
      <c r="BT10">
        <f t="shared" si="21"/>
        <v>22.059693887829752</v>
      </c>
      <c r="BV10">
        <v>0.37965795397758401</v>
      </c>
      <c r="BW10" s="1">
        <v>39456</v>
      </c>
      <c r="BX10">
        <f t="shared" si="22"/>
        <v>130.6948302090166</v>
      </c>
      <c r="BZ10">
        <v>0</v>
      </c>
      <c r="CA10" s="1">
        <v>39091</v>
      </c>
      <c r="CB10">
        <f t="shared" si="23"/>
        <v>0.36321696639060885</v>
      </c>
      <c r="CD10">
        <v>2.48514604568481</v>
      </c>
      <c r="CE10" s="1">
        <v>38726</v>
      </c>
      <c r="CF10">
        <f t="shared" si="24"/>
        <v>12.002730516716817</v>
      </c>
      <c r="CH10">
        <v>0.31669971346855103</v>
      </c>
      <c r="CI10" s="1">
        <v>38361</v>
      </c>
      <c r="CJ10">
        <f t="shared" si="25"/>
        <v>5.8718137741088814</v>
      </c>
      <c r="CL10">
        <v>2.5356049537658598</v>
      </c>
      <c r="CM10" s="1">
        <v>37995</v>
      </c>
      <c r="CN10">
        <f t="shared" si="26"/>
        <v>41.438212931156109</v>
      </c>
      <c r="CP10">
        <v>5.7124295234680096</v>
      </c>
      <c r="CQ10" s="1">
        <v>37630</v>
      </c>
      <c r="CR10">
        <f t="shared" si="27"/>
        <v>32.61411844193924</v>
      </c>
      <c r="CT10">
        <v>1.1902453899383501</v>
      </c>
      <c r="CU10" s="1">
        <v>37265</v>
      </c>
      <c r="CV10">
        <f t="shared" si="28"/>
        <v>32.885503597557431</v>
      </c>
      <c r="CX10">
        <v>0</v>
      </c>
      <c r="CY10" s="1">
        <v>36900</v>
      </c>
      <c r="CZ10">
        <f t="shared" si="29"/>
        <v>2.1699552703648792</v>
      </c>
      <c r="DB10">
        <v>2.0554938316345202</v>
      </c>
      <c r="DC10" s="1">
        <v>36534</v>
      </c>
      <c r="DD10">
        <f t="shared" si="30"/>
        <v>30.976735483854934</v>
      </c>
    </row>
    <row r="11" spans="1:108" x14ac:dyDescent="0.45">
      <c r="A11">
        <f t="shared" si="0"/>
        <v>1.785520315170285</v>
      </c>
      <c r="B11" s="5">
        <v>46762</v>
      </c>
      <c r="C11">
        <f t="shared" si="7"/>
        <v>19.156993210315665</v>
      </c>
      <c r="E11">
        <v>1095960</v>
      </c>
      <c r="F11">
        <v>1.7978876829147299</v>
      </c>
      <c r="G11" s="1">
        <f t="shared" si="1"/>
        <v>45667</v>
      </c>
      <c r="H11">
        <f t="shared" si="31"/>
        <v>108.86184883117647</v>
      </c>
      <c r="I11">
        <v>1087176</v>
      </c>
      <c r="J11">
        <v>0.982763111591339</v>
      </c>
      <c r="K11" s="1">
        <f t="shared" si="2"/>
        <v>45301</v>
      </c>
      <c r="L11">
        <f t="shared" si="32"/>
        <v>35.841693073511074</v>
      </c>
      <c r="M11">
        <v>1078416</v>
      </c>
      <c r="N11">
        <v>2.6762340068817099</v>
      </c>
      <c r="O11" s="1">
        <f t="shared" si="3"/>
        <v>44936</v>
      </c>
      <c r="P11">
        <f t="shared" si="8"/>
        <v>105.90283739566799</v>
      </c>
      <c r="Q11">
        <v>1069656</v>
      </c>
      <c r="R11">
        <v>1.83939397335052</v>
      </c>
      <c r="S11" s="1">
        <f t="shared" si="4"/>
        <v>44571</v>
      </c>
      <c r="T11">
        <f t="shared" si="9"/>
        <v>4.9882149696350044</v>
      </c>
      <c r="U11">
        <v>1060896</v>
      </c>
      <c r="V11">
        <v>0</v>
      </c>
      <c r="W11" s="1">
        <f t="shared" si="5"/>
        <v>44206</v>
      </c>
      <c r="X11">
        <f t="shared" si="10"/>
        <v>62.339377641677764</v>
      </c>
      <c r="Y11">
        <v>1052112</v>
      </c>
      <c r="Z11">
        <v>0</v>
      </c>
      <c r="AA11" s="1">
        <f t="shared" si="6"/>
        <v>43840</v>
      </c>
      <c r="AB11">
        <f t="shared" si="11"/>
        <v>12.479445688426487</v>
      </c>
      <c r="AD11">
        <v>0.12561698257923101</v>
      </c>
      <c r="AE11" s="1">
        <v>43475</v>
      </c>
      <c r="AF11">
        <f t="shared" si="12"/>
        <v>70.099182099103757</v>
      </c>
      <c r="AH11">
        <v>25.285293579101499</v>
      </c>
      <c r="AI11" s="1">
        <v>43110</v>
      </c>
      <c r="AJ11">
        <f t="shared" si="13"/>
        <v>106.96567641198601</v>
      </c>
      <c r="AL11">
        <v>25.7510890960693</v>
      </c>
      <c r="AM11" s="1">
        <v>42745</v>
      </c>
      <c r="AN11">
        <f t="shared" si="14"/>
        <v>178.13651084899885</v>
      </c>
      <c r="AP11">
        <v>1.89274442195892</v>
      </c>
      <c r="AQ11" s="1">
        <v>42379</v>
      </c>
      <c r="AR11">
        <f t="shared" si="33"/>
        <v>124.3314410597084</v>
      </c>
      <c r="AT11">
        <v>3.6993432044982901</v>
      </c>
      <c r="AU11" s="1">
        <v>42014</v>
      </c>
      <c r="AV11">
        <f t="shared" si="15"/>
        <v>54.83819279074654</v>
      </c>
      <c r="AX11">
        <v>1.39725601673126</v>
      </c>
      <c r="AY11" s="1">
        <v>41649</v>
      </c>
      <c r="AZ11">
        <f t="shared" si="16"/>
        <v>100.60428941249828</v>
      </c>
      <c r="BB11">
        <v>13.5053939819335</v>
      </c>
      <c r="BC11" s="1">
        <v>41284</v>
      </c>
      <c r="BD11">
        <f t="shared" si="17"/>
        <v>78.449555903672916</v>
      </c>
      <c r="BF11">
        <v>0.51651901006698597</v>
      </c>
      <c r="BG11" s="1">
        <v>40918</v>
      </c>
      <c r="BH11">
        <f t="shared" si="18"/>
        <v>76.494982892647272</v>
      </c>
      <c r="BJ11">
        <v>18.320919036865199</v>
      </c>
      <c r="BK11" s="1">
        <v>40553</v>
      </c>
      <c r="BL11">
        <f t="shared" si="19"/>
        <v>135.80151748657201</v>
      </c>
      <c r="BN11">
        <v>0.43938022851943898</v>
      </c>
      <c r="BO11" s="1">
        <v>40188</v>
      </c>
      <c r="BP11">
        <f t="shared" si="20"/>
        <v>5.5086492896079928</v>
      </c>
      <c r="BR11">
        <v>2.73256158828735</v>
      </c>
      <c r="BS11" s="1">
        <v>39823</v>
      </c>
      <c r="BT11">
        <f t="shared" si="21"/>
        <v>24.792255476117102</v>
      </c>
      <c r="BV11">
        <v>3.1901576519012398</v>
      </c>
      <c r="BW11" s="1">
        <v>39457</v>
      </c>
      <c r="BX11">
        <f t="shared" si="22"/>
        <v>133.88498786091785</v>
      </c>
      <c r="BZ11">
        <v>0</v>
      </c>
      <c r="CA11" s="1">
        <v>39092</v>
      </c>
      <c r="CB11">
        <f t="shared" si="23"/>
        <v>0.36321696639060885</v>
      </c>
      <c r="CD11">
        <v>6.17793369293212</v>
      </c>
      <c r="CE11" s="1">
        <v>38727</v>
      </c>
      <c r="CF11">
        <f t="shared" si="24"/>
        <v>18.180664209648938</v>
      </c>
      <c r="CH11">
        <v>0</v>
      </c>
      <c r="CI11" s="1">
        <v>38362</v>
      </c>
      <c r="CJ11">
        <f t="shared" si="25"/>
        <v>5.8718137741088814</v>
      </c>
      <c r="CL11">
        <v>0.47393217682838401</v>
      </c>
      <c r="CM11" s="1">
        <v>37996</v>
      </c>
      <c r="CN11">
        <f t="shared" si="26"/>
        <v>41.912145107984493</v>
      </c>
      <c r="CP11">
        <v>0.98616087436676003</v>
      </c>
      <c r="CQ11" s="1">
        <v>37631</v>
      </c>
      <c r="CR11">
        <f t="shared" si="27"/>
        <v>33.600279316306001</v>
      </c>
      <c r="CT11">
        <v>16.540285110473601</v>
      </c>
      <c r="CU11" s="1">
        <v>37266</v>
      </c>
      <c r="CV11">
        <f t="shared" si="28"/>
        <v>49.425788708031035</v>
      </c>
      <c r="CX11">
        <v>0.98990613222122104</v>
      </c>
      <c r="CY11" s="1">
        <v>36901</v>
      </c>
      <c r="CZ11">
        <f t="shared" si="29"/>
        <v>3.1598614025861003</v>
      </c>
      <c r="DB11">
        <v>1.7731529474258401</v>
      </c>
      <c r="DC11" s="1">
        <v>36535</v>
      </c>
      <c r="DD11">
        <f t="shared" si="30"/>
        <v>32.749888431280773</v>
      </c>
    </row>
    <row r="12" spans="1:108" x14ac:dyDescent="0.45">
      <c r="A12">
        <f t="shared" si="0"/>
        <v>2.0563154220581001</v>
      </c>
      <c r="B12" s="5">
        <v>46763</v>
      </c>
      <c r="C12">
        <f t="shared" si="7"/>
        <v>21.213308632373767</v>
      </c>
      <c r="E12">
        <v>1095984</v>
      </c>
      <c r="F12">
        <v>1.7986599206924401</v>
      </c>
      <c r="G12" s="1">
        <f t="shared" si="1"/>
        <v>45668</v>
      </c>
      <c r="H12">
        <f t="shared" si="31"/>
        <v>110.66050875186892</v>
      </c>
      <c r="I12">
        <v>1087200</v>
      </c>
      <c r="J12">
        <v>0.82816189527511597</v>
      </c>
      <c r="K12" s="1">
        <f t="shared" si="2"/>
        <v>45302</v>
      </c>
      <c r="L12">
        <f t="shared" si="32"/>
        <v>36.66985496878619</v>
      </c>
      <c r="M12">
        <v>1078440</v>
      </c>
      <c r="N12">
        <v>39.976360321044901</v>
      </c>
      <c r="O12" s="1">
        <f t="shared" si="3"/>
        <v>44937</v>
      </c>
      <c r="P12">
        <f t="shared" si="8"/>
        <v>145.87919771671289</v>
      </c>
      <c r="Q12">
        <v>1069680</v>
      </c>
      <c r="R12">
        <v>0.60438662767410201</v>
      </c>
      <c r="S12" s="1">
        <f t="shared" si="4"/>
        <v>44572</v>
      </c>
      <c r="T12">
        <f t="shared" si="9"/>
        <v>5.5926015973091063</v>
      </c>
      <c r="U12">
        <v>1060920</v>
      </c>
      <c r="V12">
        <v>3.0957570075988698</v>
      </c>
      <c r="W12" s="1">
        <f t="shared" si="5"/>
        <v>44207</v>
      </c>
      <c r="X12">
        <f t="shared" si="10"/>
        <v>65.435134649276634</v>
      </c>
      <c r="Y12">
        <v>1052136</v>
      </c>
      <c r="Z12">
        <v>5.2975497245788503</v>
      </c>
      <c r="AA12" s="1">
        <f t="shared" si="6"/>
        <v>43841</v>
      </c>
      <c r="AB12">
        <f t="shared" si="11"/>
        <v>17.776995413005338</v>
      </c>
      <c r="AD12">
        <v>6.3664287328719996E-2</v>
      </c>
      <c r="AE12" s="1">
        <v>43476</v>
      </c>
      <c r="AF12">
        <f t="shared" si="12"/>
        <v>70.162846386432477</v>
      </c>
      <c r="AH12">
        <v>19.0618877410888</v>
      </c>
      <c r="AI12" s="1">
        <v>43111</v>
      </c>
      <c r="AJ12">
        <f t="shared" si="13"/>
        <v>126.02756415307481</v>
      </c>
      <c r="AL12">
        <v>10.165463447570801</v>
      </c>
      <c r="AM12" s="1">
        <v>42746</v>
      </c>
      <c r="AN12">
        <f t="shared" si="14"/>
        <v>188.30197429656965</v>
      </c>
      <c r="AP12">
        <v>11.0845193862915</v>
      </c>
      <c r="AQ12" s="1">
        <v>42380</v>
      </c>
      <c r="AR12">
        <f t="shared" si="33"/>
        <v>135.4159604459999</v>
      </c>
      <c r="AT12">
        <v>1.9792406558990401</v>
      </c>
      <c r="AU12" s="1">
        <v>42015</v>
      </c>
      <c r="AV12">
        <f t="shared" si="15"/>
        <v>56.81743344664558</v>
      </c>
      <c r="AX12">
        <v>0.149267092347145</v>
      </c>
      <c r="AY12" s="1">
        <v>41650</v>
      </c>
      <c r="AZ12">
        <f t="shared" si="16"/>
        <v>100.75355650484542</v>
      </c>
      <c r="BB12">
        <v>0.11244597285985899</v>
      </c>
      <c r="BC12" s="1">
        <v>41285</v>
      </c>
      <c r="BD12">
        <f t="shared" si="17"/>
        <v>78.562001876532776</v>
      </c>
      <c r="BF12">
        <v>2.13339018821716</v>
      </c>
      <c r="BG12" s="1">
        <v>40919</v>
      </c>
      <c r="BH12">
        <f t="shared" si="18"/>
        <v>78.628373080864435</v>
      </c>
      <c r="BJ12">
        <v>23.6351718902587</v>
      </c>
      <c r="BK12" s="1">
        <v>40554</v>
      </c>
      <c r="BL12">
        <f t="shared" si="19"/>
        <v>159.43668937683071</v>
      </c>
      <c r="BN12">
        <v>2.1582047939300502</v>
      </c>
      <c r="BO12" s="1">
        <v>40189</v>
      </c>
      <c r="BP12">
        <f t="shared" si="20"/>
        <v>7.666854083538043</v>
      </c>
      <c r="BR12">
        <v>0.34635552763938898</v>
      </c>
      <c r="BS12" s="1">
        <v>39824</v>
      </c>
      <c r="BT12">
        <f t="shared" si="21"/>
        <v>25.138611003756491</v>
      </c>
      <c r="BV12">
        <v>32.5425605773925</v>
      </c>
      <c r="BW12" s="1">
        <v>39458</v>
      </c>
      <c r="BX12">
        <f t="shared" si="22"/>
        <v>166.42754843831034</v>
      </c>
      <c r="BZ12">
        <v>0</v>
      </c>
      <c r="CA12" s="1">
        <v>39093</v>
      </c>
      <c r="CB12">
        <f t="shared" si="23"/>
        <v>0.36321696639060885</v>
      </c>
      <c r="CD12">
        <v>6.9140590727329199E-2</v>
      </c>
      <c r="CE12" s="1">
        <v>38728</v>
      </c>
      <c r="CF12">
        <f t="shared" si="24"/>
        <v>18.249804800376268</v>
      </c>
      <c r="CH12">
        <v>0</v>
      </c>
      <c r="CI12" s="1">
        <v>38363</v>
      </c>
      <c r="CJ12">
        <f t="shared" si="25"/>
        <v>5.8718137741088814</v>
      </c>
      <c r="CL12">
        <v>0.35744509100914001</v>
      </c>
      <c r="CM12" s="1">
        <v>37997</v>
      </c>
      <c r="CN12">
        <f t="shared" si="26"/>
        <v>42.269590198993633</v>
      </c>
      <c r="CP12">
        <v>15.926775932311999</v>
      </c>
      <c r="CQ12" s="1">
        <v>37632</v>
      </c>
      <c r="CR12">
        <f t="shared" si="27"/>
        <v>49.527055248617998</v>
      </c>
      <c r="CT12">
        <v>0.98433190584182695</v>
      </c>
      <c r="CU12" s="1">
        <v>37267</v>
      </c>
      <c r="CV12">
        <f t="shared" si="28"/>
        <v>50.410120613872863</v>
      </c>
      <c r="CX12">
        <v>14.988069534301699</v>
      </c>
      <c r="CY12" s="1">
        <v>36902</v>
      </c>
      <c r="CZ12">
        <f t="shared" si="29"/>
        <v>18.1479309368878</v>
      </c>
      <c r="DB12">
        <v>3.0090465545654199</v>
      </c>
      <c r="DC12" s="1">
        <v>36536</v>
      </c>
      <c r="DD12">
        <f t="shared" si="30"/>
        <v>35.758934985846196</v>
      </c>
    </row>
    <row r="13" spans="1:108" x14ac:dyDescent="0.45">
      <c r="A13">
        <f t="shared" si="0"/>
        <v>1.81329721212387</v>
      </c>
      <c r="B13" s="5">
        <v>46764</v>
      </c>
      <c r="C13">
        <f t="shared" si="7"/>
        <v>23.026605844497638</v>
      </c>
      <c r="E13">
        <v>1096008</v>
      </c>
      <c r="F13">
        <v>1.5331108570098799</v>
      </c>
      <c r="G13" s="1">
        <f t="shared" si="1"/>
        <v>45669</v>
      </c>
      <c r="H13">
        <f t="shared" si="31"/>
        <v>112.19361960887879</v>
      </c>
      <c r="I13">
        <v>1087224</v>
      </c>
      <c r="J13">
        <v>1.71070384979248</v>
      </c>
      <c r="K13" s="1">
        <f t="shared" si="2"/>
        <v>45303</v>
      </c>
      <c r="L13">
        <f t="shared" si="32"/>
        <v>38.38055881857867</v>
      </c>
      <c r="M13">
        <v>1078464</v>
      </c>
      <c r="N13">
        <v>31.6939296722412</v>
      </c>
      <c r="O13" s="1">
        <f t="shared" si="3"/>
        <v>44938</v>
      </c>
      <c r="P13">
        <f t="shared" si="8"/>
        <v>177.57312738895411</v>
      </c>
      <c r="Q13">
        <v>1069704</v>
      </c>
      <c r="R13">
        <v>0.84554845094680697</v>
      </c>
      <c r="S13" s="1">
        <f t="shared" si="4"/>
        <v>44573</v>
      </c>
      <c r="T13">
        <f t="shared" si="9"/>
        <v>6.4381500482559133</v>
      </c>
      <c r="U13">
        <v>1060944</v>
      </c>
      <c r="V13">
        <v>5.5212168693542401</v>
      </c>
      <c r="W13" s="1">
        <f t="shared" si="5"/>
        <v>44208</v>
      </c>
      <c r="X13">
        <f t="shared" si="10"/>
        <v>70.956351518630868</v>
      </c>
      <c r="Y13">
        <v>1052160</v>
      </c>
      <c r="Z13">
        <v>0.90930253267288197</v>
      </c>
      <c r="AA13" s="1">
        <f t="shared" si="6"/>
        <v>43842</v>
      </c>
      <c r="AB13">
        <f t="shared" si="11"/>
        <v>18.68629794567822</v>
      </c>
      <c r="AD13">
        <v>3.7405471801757799</v>
      </c>
      <c r="AE13" s="1">
        <v>43477</v>
      </c>
      <c r="AF13">
        <f t="shared" si="12"/>
        <v>73.903393566608258</v>
      </c>
      <c r="AH13">
        <v>26.998062133788999</v>
      </c>
      <c r="AI13" s="1">
        <v>43112</v>
      </c>
      <c r="AJ13">
        <f t="shared" si="13"/>
        <v>153.0256262868638</v>
      </c>
      <c r="AL13">
        <v>1.9158905744552599</v>
      </c>
      <c r="AM13" s="1">
        <v>42747</v>
      </c>
      <c r="AN13">
        <f t="shared" si="14"/>
        <v>190.21786487102491</v>
      </c>
      <c r="AP13">
        <v>1.1840624809265099</v>
      </c>
      <c r="AQ13" s="1">
        <v>42381</v>
      </c>
      <c r="AR13">
        <f t="shared" si="33"/>
        <v>136.60002292692641</v>
      </c>
      <c r="AT13">
        <v>4.7599611282348597</v>
      </c>
      <c r="AU13" s="1">
        <v>42016</v>
      </c>
      <c r="AV13">
        <f t="shared" si="15"/>
        <v>61.577394574880444</v>
      </c>
      <c r="AX13">
        <v>0</v>
      </c>
      <c r="AY13" s="1">
        <v>41651</v>
      </c>
      <c r="AZ13">
        <f t="shared" si="16"/>
        <v>100.75355650484542</v>
      </c>
      <c r="BB13">
        <v>1.97986483573913</v>
      </c>
      <c r="BC13" s="1">
        <v>41286</v>
      </c>
      <c r="BD13">
        <f t="shared" si="17"/>
        <v>80.541866712271911</v>
      </c>
      <c r="BF13">
        <v>5.3657050132751403</v>
      </c>
      <c r="BG13" s="1">
        <v>40920</v>
      </c>
      <c r="BH13">
        <f t="shared" si="18"/>
        <v>83.994078094139581</v>
      </c>
      <c r="BJ13">
        <v>14.5614423751831</v>
      </c>
      <c r="BK13" s="1">
        <v>40555</v>
      </c>
      <c r="BL13">
        <f t="shared" si="19"/>
        <v>173.99813175201382</v>
      </c>
      <c r="BN13">
        <v>0.72767877578735296</v>
      </c>
      <c r="BO13" s="1">
        <v>40190</v>
      </c>
      <c r="BP13">
        <f t="shared" si="20"/>
        <v>8.3945328593253965</v>
      </c>
      <c r="BR13">
        <v>0</v>
      </c>
      <c r="BS13" s="1">
        <v>39825</v>
      </c>
      <c r="BT13">
        <f t="shared" si="21"/>
        <v>25.138611003756491</v>
      </c>
      <c r="BV13">
        <v>33.951137542724602</v>
      </c>
      <c r="BW13" s="1">
        <v>39459</v>
      </c>
      <c r="BX13">
        <f t="shared" si="22"/>
        <v>200.37868598103495</v>
      </c>
      <c r="BZ13">
        <v>0</v>
      </c>
      <c r="CA13" s="1">
        <v>39094</v>
      </c>
      <c r="CB13">
        <f t="shared" si="23"/>
        <v>0.36321696639060885</v>
      </c>
      <c r="CD13">
        <v>9.8052463531494105</v>
      </c>
      <c r="CE13" s="1">
        <v>38729</v>
      </c>
      <c r="CF13">
        <f t="shared" si="24"/>
        <v>28.055051153525678</v>
      </c>
      <c r="CH13">
        <v>0</v>
      </c>
      <c r="CI13" s="1">
        <v>38364</v>
      </c>
      <c r="CJ13">
        <f t="shared" si="25"/>
        <v>5.8718137741088814</v>
      </c>
      <c r="CL13">
        <v>0.56778103113174405</v>
      </c>
      <c r="CM13" s="1">
        <v>37998</v>
      </c>
      <c r="CN13">
        <f t="shared" si="26"/>
        <v>42.837371230125378</v>
      </c>
      <c r="CP13">
        <v>3.3626925945281898</v>
      </c>
      <c r="CQ13" s="1">
        <v>37633</v>
      </c>
      <c r="CR13">
        <f t="shared" si="27"/>
        <v>52.889747843146189</v>
      </c>
      <c r="CT13">
        <v>11.123761177062899</v>
      </c>
      <c r="CU13" s="1">
        <v>37268</v>
      </c>
      <c r="CV13">
        <f t="shared" si="28"/>
        <v>61.533881790935766</v>
      </c>
      <c r="CX13">
        <v>8.85760262608528E-2</v>
      </c>
      <c r="CY13" s="1">
        <v>36903</v>
      </c>
      <c r="CZ13">
        <f t="shared" si="29"/>
        <v>18.236506963148653</v>
      </c>
      <c r="DB13">
        <v>0.96395939588546697</v>
      </c>
      <c r="DC13" s="1">
        <v>36537</v>
      </c>
      <c r="DD13">
        <f t="shared" si="30"/>
        <v>36.722894381731663</v>
      </c>
    </row>
    <row r="14" spans="1:108" x14ac:dyDescent="0.45">
      <c r="A14">
        <f t="shared" si="0"/>
        <v>0.88085442781448342</v>
      </c>
      <c r="B14" s="5">
        <v>46765</v>
      </c>
      <c r="C14">
        <f t="shared" si="7"/>
        <v>23.907460272312122</v>
      </c>
      <c r="E14">
        <v>1096032</v>
      </c>
      <c r="F14">
        <v>0</v>
      </c>
      <c r="G14" s="1">
        <f t="shared" si="1"/>
        <v>45670</v>
      </c>
      <c r="H14">
        <f t="shared" si="31"/>
        <v>112.19361960887879</v>
      </c>
      <c r="I14">
        <v>1087248</v>
      </c>
      <c r="J14">
        <v>22.472433090209901</v>
      </c>
      <c r="K14" s="1">
        <f t="shared" si="2"/>
        <v>45304</v>
      </c>
      <c r="L14">
        <f t="shared" si="32"/>
        <v>60.852991908788567</v>
      </c>
      <c r="M14">
        <v>1078488</v>
      </c>
      <c r="N14">
        <v>0.61846703290939298</v>
      </c>
      <c r="O14" s="1">
        <f t="shared" si="3"/>
        <v>44939</v>
      </c>
      <c r="P14">
        <f t="shared" si="8"/>
        <v>178.1915944218635</v>
      </c>
      <c r="Q14">
        <v>1069728</v>
      </c>
      <c r="R14">
        <v>1.37043416500091</v>
      </c>
      <c r="S14" s="1">
        <f t="shared" si="4"/>
        <v>44574</v>
      </c>
      <c r="T14">
        <f t="shared" si="9"/>
        <v>7.8085842132568235</v>
      </c>
      <c r="U14">
        <v>1060968</v>
      </c>
      <c r="V14">
        <v>8.0969972610473597</v>
      </c>
      <c r="W14" s="1">
        <f t="shared" si="5"/>
        <v>44209</v>
      </c>
      <c r="X14">
        <f t="shared" si="10"/>
        <v>79.053348779678231</v>
      </c>
      <c r="Y14">
        <v>1052184</v>
      </c>
      <c r="Z14">
        <v>10.991771697998001</v>
      </c>
      <c r="AA14" s="1">
        <f t="shared" si="6"/>
        <v>43843</v>
      </c>
      <c r="AB14">
        <f t="shared" si="11"/>
        <v>29.678069643676221</v>
      </c>
      <c r="AD14">
        <v>15.6279191970825</v>
      </c>
      <c r="AE14" s="1">
        <v>43478</v>
      </c>
      <c r="AF14">
        <f t="shared" si="12"/>
        <v>89.531312763690764</v>
      </c>
      <c r="AH14">
        <v>2.01849304139614E-2</v>
      </c>
      <c r="AI14" s="1">
        <v>43113</v>
      </c>
      <c r="AJ14">
        <f t="shared" si="13"/>
        <v>153.04581121727776</v>
      </c>
      <c r="AL14">
        <v>0.97335016727447499</v>
      </c>
      <c r="AM14" s="1">
        <v>42748</v>
      </c>
      <c r="AN14">
        <f t="shared" si="14"/>
        <v>191.19121503829939</v>
      </c>
      <c r="AP14">
        <v>0.78835868835449197</v>
      </c>
      <c r="AQ14" s="1">
        <v>42382</v>
      </c>
      <c r="AR14">
        <f t="shared" si="33"/>
        <v>137.38838161528091</v>
      </c>
      <c r="AT14">
        <v>5.8687849044799796</v>
      </c>
      <c r="AU14" s="1">
        <v>42017</v>
      </c>
      <c r="AV14">
        <f t="shared" si="15"/>
        <v>67.446179479360424</v>
      </c>
      <c r="AX14">
        <v>0</v>
      </c>
      <c r="AY14" s="1">
        <v>41652</v>
      </c>
      <c r="AZ14">
        <f t="shared" si="16"/>
        <v>100.75355650484542</v>
      </c>
      <c r="BB14">
        <v>2.41170302033424E-2</v>
      </c>
      <c r="BC14" s="1">
        <v>41287</v>
      </c>
      <c r="BD14">
        <f t="shared" si="17"/>
        <v>80.565983742475254</v>
      </c>
      <c r="BF14">
        <v>40.985336303710902</v>
      </c>
      <c r="BG14" s="1">
        <v>40921</v>
      </c>
      <c r="BH14">
        <f t="shared" si="18"/>
        <v>124.97941439785049</v>
      </c>
      <c r="BJ14">
        <v>3.5871129035949698</v>
      </c>
      <c r="BK14" s="1">
        <v>40556</v>
      </c>
      <c r="BL14">
        <f t="shared" si="19"/>
        <v>177.58524465560879</v>
      </c>
      <c r="BN14">
        <v>0</v>
      </c>
      <c r="BO14" s="1">
        <v>40191</v>
      </c>
      <c r="BP14">
        <f t="shared" si="20"/>
        <v>8.3945328593253965</v>
      </c>
      <c r="BR14">
        <v>7.3022753000259399E-2</v>
      </c>
      <c r="BS14" s="1">
        <v>39826</v>
      </c>
      <c r="BT14">
        <f t="shared" si="21"/>
        <v>25.211633756756751</v>
      </c>
      <c r="BV14">
        <v>1.2053459882736199</v>
      </c>
      <c r="BW14" s="1">
        <v>39460</v>
      </c>
      <c r="BX14">
        <f t="shared" si="22"/>
        <v>201.58403196930857</v>
      </c>
      <c r="BZ14">
        <v>6.5541663169860804</v>
      </c>
      <c r="CA14" s="1">
        <v>39095</v>
      </c>
      <c r="CB14">
        <f t="shared" si="23"/>
        <v>6.9173832833766893</v>
      </c>
      <c r="CD14">
        <v>0</v>
      </c>
      <c r="CE14" s="1">
        <v>38730</v>
      </c>
      <c r="CF14">
        <f t="shared" si="24"/>
        <v>28.055051153525678</v>
      </c>
      <c r="CH14">
        <v>0.199300020933151</v>
      </c>
      <c r="CI14" s="1">
        <v>38365</v>
      </c>
      <c r="CJ14">
        <f t="shared" si="25"/>
        <v>6.0711137950420326</v>
      </c>
      <c r="CL14">
        <v>0.25547474622726402</v>
      </c>
      <c r="CM14" s="1">
        <v>37999</v>
      </c>
      <c r="CN14">
        <f t="shared" si="26"/>
        <v>43.092845976352642</v>
      </c>
      <c r="CP14">
        <v>6.29442408680915E-2</v>
      </c>
      <c r="CQ14" s="1">
        <v>37634</v>
      </c>
      <c r="CR14">
        <f t="shared" si="27"/>
        <v>52.952692084014281</v>
      </c>
      <c r="CT14">
        <v>6.7625761032104395E-2</v>
      </c>
      <c r="CU14" s="1">
        <v>37269</v>
      </c>
      <c r="CV14">
        <f t="shared" si="28"/>
        <v>61.60150755196787</v>
      </c>
      <c r="CX14">
        <v>2.3686621189117401</v>
      </c>
      <c r="CY14" s="1">
        <v>36904</v>
      </c>
      <c r="CZ14">
        <f t="shared" si="29"/>
        <v>20.605169082060392</v>
      </c>
      <c r="DB14">
        <v>1.23543047904968</v>
      </c>
      <c r="DC14" s="1">
        <v>36538</v>
      </c>
      <c r="DD14">
        <f t="shared" si="30"/>
        <v>37.958324860781346</v>
      </c>
    </row>
    <row r="15" spans="1:108" x14ac:dyDescent="0.45">
      <c r="A15">
        <f t="shared" si="0"/>
        <v>1.7032526135444601</v>
      </c>
      <c r="B15" s="5">
        <v>46766</v>
      </c>
      <c r="C15">
        <f t="shared" si="7"/>
        <v>25.610712885856582</v>
      </c>
      <c r="E15">
        <v>1096056</v>
      </c>
      <c r="F15">
        <v>0</v>
      </c>
      <c r="G15" s="1">
        <f t="shared" si="1"/>
        <v>45671</v>
      </c>
      <c r="H15">
        <f t="shared" si="31"/>
        <v>112.19361960887879</v>
      </c>
      <c r="I15">
        <v>1087272</v>
      </c>
      <c r="J15">
        <v>4.4696168899536097</v>
      </c>
      <c r="K15" s="1">
        <f t="shared" si="2"/>
        <v>45305</v>
      </c>
      <c r="L15">
        <f t="shared" si="32"/>
        <v>65.322608798742181</v>
      </c>
      <c r="M15">
        <v>1078512</v>
      </c>
      <c r="N15">
        <v>14.006430625915501</v>
      </c>
      <c r="O15" s="1">
        <f t="shared" si="3"/>
        <v>44940</v>
      </c>
      <c r="P15">
        <f t="shared" si="8"/>
        <v>192.198025047779</v>
      </c>
      <c r="Q15">
        <v>1069752</v>
      </c>
      <c r="R15">
        <v>5.5962347984313903</v>
      </c>
      <c r="S15" s="1">
        <f t="shared" si="4"/>
        <v>44575</v>
      </c>
      <c r="T15">
        <f t="shared" si="9"/>
        <v>13.404819011688215</v>
      </c>
      <c r="U15">
        <v>1060992</v>
      </c>
      <c r="V15">
        <v>5.47731256484985</v>
      </c>
      <c r="W15" s="1">
        <f t="shared" si="5"/>
        <v>44210</v>
      </c>
      <c r="X15">
        <f t="shared" si="10"/>
        <v>84.530661344528085</v>
      </c>
      <c r="Y15">
        <v>1052208</v>
      </c>
      <c r="Z15">
        <v>0.166306838393211</v>
      </c>
      <c r="AA15" s="1">
        <f t="shared" si="6"/>
        <v>43844</v>
      </c>
      <c r="AB15">
        <f t="shared" si="11"/>
        <v>29.844376482069432</v>
      </c>
      <c r="AD15">
        <v>0</v>
      </c>
      <c r="AE15" s="1">
        <v>43479</v>
      </c>
      <c r="AF15">
        <f t="shared" si="12"/>
        <v>89.531312763690764</v>
      </c>
      <c r="AH15">
        <v>1.62543201446533</v>
      </c>
      <c r="AI15" s="1">
        <v>43114</v>
      </c>
      <c r="AJ15">
        <f t="shared" si="13"/>
        <v>154.67124323174309</v>
      </c>
      <c r="AL15">
        <v>2.3537669181823699</v>
      </c>
      <c r="AM15" s="1">
        <v>42749</v>
      </c>
      <c r="AN15">
        <f t="shared" si="14"/>
        <v>193.54498195648176</v>
      </c>
      <c r="AP15">
        <v>1.6477683782577499</v>
      </c>
      <c r="AQ15" s="1">
        <v>42383</v>
      </c>
      <c r="AR15">
        <f t="shared" si="33"/>
        <v>139.03614999353866</v>
      </c>
      <c r="AT15">
        <v>3.7313568592071502</v>
      </c>
      <c r="AU15" s="1">
        <v>42018</v>
      </c>
      <c r="AV15">
        <f t="shared" si="15"/>
        <v>71.177536338567577</v>
      </c>
      <c r="AX15">
        <v>2.68368196487426</v>
      </c>
      <c r="AY15" s="1">
        <v>41653</v>
      </c>
      <c r="AZ15">
        <f t="shared" si="16"/>
        <v>103.43723846971967</v>
      </c>
      <c r="BB15">
        <v>0.30815196037292403</v>
      </c>
      <c r="BC15" s="1">
        <v>41288</v>
      </c>
      <c r="BD15">
        <f t="shared" si="17"/>
        <v>80.874135702848179</v>
      </c>
      <c r="BF15">
        <v>3.1477556228637602</v>
      </c>
      <c r="BG15" s="1">
        <v>40922</v>
      </c>
      <c r="BH15">
        <f t="shared" si="18"/>
        <v>128.12717002071426</v>
      </c>
      <c r="BJ15">
        <v>0.81373041868209794</v>
      </c>
      <c r="BK15" s="1">
        <v>40557</v>
      </c>
      <c r="BL15">
        <f t="shared" si="19"/>
        <v>178.39897507429089</v>
      </c>
      <c r="BN15">
        <v>0</v>
      </c>
      <c r="BO15" s="1">
        <v>40192</v>
      </c>
      <c r="BP15">
        <f t="shared" si="20"/>
        <v>8.3945328593253965</v>
      </c>
      <c r="BR15">
        <v>5.8629684448242099</v>
      </c>
      <c r="BS15" s="1">
        <v>39827</v>
      </c>
      <c r="BT15">
        <f t="shared" si="21"/>
        <v>31.074602201580959</v>
      </c>
      <c r="BV15">
        <v>20.633037567138601</v>
      </c>
      <c r="BW15" s="1">
        <v>39461</v>
      </c>
      <c r="BX15">
        <f t="shared" si="22"/>
        <v>222.21706953644718</v>
      </c>
      <c r="BZ15">
        <v>0.21834886074066101</v>
      </c>
      <c r="CA15" s="1">
        <v>39096</v>
      </c>
      <c r="CB15">
        <f t="shared" si="23"/>
        <v>7.13573214411735</v>
      </c>
      <c r="CD15">
        <v>0</v>
      </c>
      <c r="CE15" s="1">
        <v>38731</v>
      </c>
      <c r="CF15">
        <f t="shared" si="24"/>
        <v>28.055051153525678</v>
      </c>
      <c r="CH15">
        <v>4.4410698115825598E-2</v>
      </c>
      <c r="CI15" s="1">
        <v>38366</v>
      </c>
      <c r="CJ15">
        <f t="shared" si="25"/>
        <v>6.1155244931578583</v>
      </c>
      <c r="CL15">
        <v>4.0619492530822701</v>
      </c>
      <c r="CM15" s="1">
        <v>38000</v>
      </c>
      <c r="CN15">
        <f t="shared" si="26"/>
        <v>47.15479522943491</v>
      </c>
      <c r="CP15">
        <v>5.60308742523193</v>
      </c>
      <c r="CQ15" s="1">
        <v>37635</v>
      </c>
      <c r="CR15">
        <f t="shared" si="27"/>
        <v>58.555779509246207</v>
      </c>
      <c r="CT15">
        <v>1.7587368488311701</v>
      </c>
      <c r="CU15" s="1">
        <v>37270</v>
      </c>
      <c r="CV15">
        <f t="shared" si="28"/>
        <v>63.36024440079904</v>
      </c>
      <c r="CX15">
        <v>0</v>
      </c>
      <c r="CY15" s="1">
        <v>36905</v>
      </c>
      <c r="CZ15">
        <f t="shared" si="29"/>
        <v>20.605169082060392</v>
      </c>
      <c r="DB15">
        <v>9.9971577525138799E-2</v>
      </c>
      <c r="DC15" s="1">
        <v>36539</v>
      </c>
      <c r="DD15">
        <f t="shared" si="30"/>
        <v>38.058296438306485</v>
      </c>
    </row>
    <row r="16" spans="1:108" x14ac:dyDescent="0.45">
      <c r="A16">
        <f t="shared" si="0"/>
        <v>1.3225755691528305</v>
      </c>
      <c r="B16" s="5">
        <v>46767</v>
      </c>
      <c r="C16">
        <f t="shared" si="7"/>
        <v>26.933288455009414</v>
      </c>
      <c r="E16">
        <v>1096080</v>
      </c>
      <c r="F16">
        <v>0</v>
      </c>
      <c r="G16" s="1">
        <f t="shared" si="1"/>
        <v>45672</v>
      </c>
      <c r="H16">
        <f t="shared" si="31"/>
        <v>112.19361960887879</v>
      </c>
      <c r="I16">
        <v>1087296</v>
      </c>
      <c r="J16">
        <v>0.62817972898483199</v>
      </c>
      <c r="K16" s="1">
        <f t="shared" si="2"/>
        <v>45306</v>
      </c>
      <c r="L16">
        <f t="shared" si="32"/>
        <v>65.950788527727013</v>
      </c>
      <c r="M16">
        <v>1078536</v>
      </c>
      <c r="N16">
        <v>10.031338691711399</v>
      </c>
      <c r="O16" s="1">
        <f t="shared" si="3"/>
        <v>44941</v>
      </c>
      <c r="P16">
        <f t="shared" si="8"/>
        <v>202.2293637394904</v>
      </c>
      <c r="Q16">
        <v>1069776</v>
      </c>
      <c r="R16">
        <v>18.0650520324707</v>
      </c>
      <c r="S16" s="1">
        <f t="shared" si="4"/>
        <v>44576</v>
      </c>
      <c r="T16">
        <f t="shared" si="9"/>
        <v>31.469871044158914</v>
      </c>
      <c r="U16">
        <v>1061016</v>
      </c>
      <c r="V16">
        <v>0.86601412296295099</v>
      </c>
      <c r="W16" s="1">
        <f t="shared" si="5"/>
        <v>44211</v>
      </c>
      <c r="X16">
        <f t="shared" si="10"/>
        <v>85.396675467491036</v>
      </c>
      <c r="Y16">
        <v>1052232</v>
      </c>
      <c r="Z16">
        <v>0.40672212839126498</v>
      </c>
      <c r="AA16" s="1">
        <f t="shared" si="6"/>
        <v>43845</v>
      </c>
      <c r="AB16">
        <f t="shared" si="11"/>
        <v>30.251098610460698</v>
      </c>
      <c r="AD16">
        <v>1.77913701534271</v>
      </c>
      <c r="AE16" s="1">
        <v>43480</v>
      </c>
      <c r="AF16">
        <f t="shared" si="12"/>
        <v>91.310449779033476</v>
      </c>
      <c r="AH16">
        <v>13.2616624832153</v>
      </c>
      <c r="AI16" s="1">
        <v>43115</v>
      </c>
      <c r="AJ16">
        <f t="shared" si="13"/>
        <v>167.93290571495839</v>
      </c>
      <c r="AL16">
        <v>0.23715023696422499</v>
      </c>
      <c r="AM16" s="1">
        <v>42750</v>
      </c>
      <c r="AN16">
        <f t="shared" si="14"/>
        <v>193.78213219344599</v>
      </c>
      <c r="AP16">
        <v>0</v>
      </c>
      <c r="AQ16" s="1">
        <v>42384</v>
      </c>
      <c r="AR16">
        <f t="shared" si="33"/>
        <v>139.03614999353866</v>
      </c>
      <c r="AT16">
        <v>40.240402221679602</v>
      </c>
      <c r="AU16" s="1">
        <v>42019</v>
      </c>
      <c r="AV16">
        <f t="shared" si="15"/>
        <v>111.41793856024718</v>
      </c>
      <c r="AX16">
        <v>4.4827394485473597</v>
      </c>
      <c r="AY16" s="1">
        <v>41654</v>
      </c>
      <c r="AZ16">
        <f t="shared" si="16"/>
        <v>107.91997791826704</v>
      </c>
      <c r="BB16">
        <v>0</v>
      </c>
      <c r="BC16" s="1">
        <v>41289</v>
      </c>
      <c r="BD16">
        <f t="shared" si="17"/>
        <v>80.874135702848179</v>
      </c>
      <c r="BF16">
        <v>18.692211151123001</v>
      </c>
      <c r="BG16" s="1">
        <v>40923</v>
      </c>
      <c r="BH16">
        <f t="shared" si="18"/>
        <v>146.81938117183725</v>
      </c>
      <c r="BJ16">
        <v>0</v>
      </c>
      <c r="BK16" s="1">
        <v>40558</v>
      </c>
      <c r="BL16">
        <f t="shared" si="19"/>
        <v>178.39897507429089</v>
      </c>
      <c r="BN16">
        <v>0</v>
      </c>
      <c r="BO16" s="1">
        <v>40193</v>
      </c>
      <c r="BP16">
        <f t="shared" si="20"/>
        <v>8.3945328593253965</v>
      </c>
      <c r="BR16">
        <v>0.45472040772437999</v>
      </c>
      <c r="BS16" s="1">
        <v>39828</v>
      </c>
      <c r="BT16">
        <f t="shared" si="21"/>
        <v>31.529322609305339</v>
      </c>
      <c r="BV16">
        <v>27.0574836730957</v>
      </c>
      <c r="BW16" s="1">
        <v>39462</v>
      </c>
      <c r="BX16">
        <f t="shared" si="22"/>
        <v>249.27455320954289</v>
      </c>
      <c r="BZ16">
        <v>0</v>
      </c>
      <c r="CA16" s="1">
        <v>39097</v>
      </c>
      <c r="CB16">
        <f t="shared" si="23"/>
        <v>7.13573214411735</v>
      </c>
      <c r="CD16">
        <v>10.6525926589965</v>
      </c>
      <c r="CE16" s="1">
        <v>38732</v>
      </c>
      <c r="CF16">
        <f t="shared" si="24"/>
        <v>38.707643812522178</v>
      </c>
      <c r="CH16">
        <v>15.793841361999499</v>
      </c>
      <c r="CI16" s="1">
        <v>38367</v>
      </c>
      <c r="CJ16">
        <f t="shared" si="25"/>
        <v>21.909365855157358</v>
      </c>
      <c r="CL16">
        <v>12.4618282318115</v>
      </c>
      <c r="CM16" s="1">
        <v>38001</v>
      </c>
      <c r="CN16">
        <f t="shared" si="26"/>
        <v>59.616623461246412</v>
      </c>
      <c r="CP16">
        <v>9.3274908065795898</v>
      </c>
      <c r="CQ16" s="1">
        <v>37636</v>
      </c>
      <c r="CR16">
        <f t="shared" si="27"/>
        <v>67.883270315825797</v>
      </c>
      <c r="CT16">
        <v>0.140115171670913</v>
      </c>
      <c r="CU16" s="1">
        <v>37271</v>
      </c>
      <c r="CV16">
        <f t="shared" si="28"/>
        <v>63.500359572469954</v>
      </c>
      <c r="CX16">
        <v>0.65601682662963801</v>
      </c>
      <c r="CY16" s="1">
        <v>36906</v>
      </c>
      <c r="CZ16">
        <f t="shared" si="29"/>
        <v>21.261185908690031</v>
      </c>
      <c r="DB16">
        <v>3.2720382213592498</v>
      </c>
      <c r="DC16" s="1">
        <v>36540</v>
      </c>
      <c r="DD16">
        <f t="shared" si="30"/>
        <v>41.330334659665738</v>
      </c>
    </row>
    <row r="17" spans="1:108" x14ac:dyDescent="0.45">
      <c r="A17">
        <f t="shared" si="0"/>
        <v>1.33253294229507</v>
      </c>
      <c r="B17" s="5">
        <v>46768</v>
      </c>
      <c r="C17">
        <f t="shared" si="7"/>
        <v>28.265821397304485</v>
      </c>
      <c r="E17">
        <v>1096104</v>
      </c>
      <c r="F17">
        <v>0.50825333595275801</v>
      </c>
      <c r="G17" s="1">
        <f t="shared" si="1"/>
        <v>45673</v>
      </c>
      <c r="H17">
        <f t="shared" si="31"/>
        <v>112.70187294483155</v>
      </c>
      <c r="I17">
        <v>1087320</v>
      </c>
      <c r="J17">
        <v>0.62641835212707497</v>
      </c>
      <c r="K17" s="1">
        <f t="shared" si="2"/>
        <v>45307</v>
      </c>
      <c r="L17">
        <f t="shared" si="32"/>
        <v>66.577206879854089</v>
      </c>
      <c r="M17">
        <v>1078560</v>
      </c>
      <c r="N17">
        <v>34.216411590576101</v>
      </c>
      <c r="O17" s="1">
        <f t="shared" si="3"/>
        <v>44942</v>
      </c>
      <c r="P17">
        <f t="shared" si="8"/>
        <v>236.44577533006651</v>
      </c>
      <c r="Q17">
        <v>1069800</v>
      </c>
      <c r="R17">
        <v>1.8597227334976101</v>
      </c>
      <c r="S17" s="1">
        <f t="shared" si="4"/>
        <v>44577</v>
      </c>
      <c r="T17">
        <f t="shared" si="9"/>
        <v>33.329593777656527</v>
      </c>
      <c r="U17">
        <v>1061040</v>
      </c>
      <c r="V17">
        <v>1.85707318782806</v>
      </c>
      <c r="W17" s="1">
        <f t="shared" si="5"/>
        <v>44212</v>
      </c>
      <c r="X17">
        <f t="shared" si="10"/>
        <v>87.2537486553191</v>
      </c>
      <c r="Y17">
        <v>1052256</v>
      </c>
      <c r="Z17">
        <v>0</v>
      </c>
      <c r="AA17" s="1">
        <f t="shared" si="6"/>
        <v>43846</v>
      </c>
      <c r="AB17">
        <f t="shared" si="11"/>
        <v>30.251098610460698</v>
      </c>
      <c r="AD17">
        <v>1.47966504096984</v>
      </c>
      <c r="AE17" s="1">
        <v>43481</v>
      </c>
      <c r="AF17">
        <f t="shared" si="12"/>
        <v>92.790114820003311</v>
      </c>
      <c r="AH17">
        <v>14.7615804672241</v>
      </c>
      <c r="AI17" s="1">
        <v>43116</v>
      </c>
      <c r="AJ17">
        <f t="shared" si="13"/>
        <v>182.69448618218249</v>
      </c>
      <c r="AL17">
        <v>4.6080679893493599</v>
      </c>
      <c r="AM17" s="1">
        <v>42751</v>
      </c>
      <c r="AN17">
        <f t="shared" si="14"/>
        <v>198.39020018279535</v>
      </c>
      <c r="AP17">
        <v>0.90977495908737105</v>
      </c>
      <c r="AQ17" s="1">
        <v>42385</v>
      </c>
      <c r="AR17">
        <f t="shared" si="33"/>
        <v>139.94592495262603</v>
      </c>
      <c r="AT17">
        <v>2.5482697486877401</v>
      </c>
      <c r="AU17" s="1">
        <v>42020</v>
      </c>
      <c r="AV17">
        <f t="shared" si="15"/>
        <v>113.96620830893492</v>
      </c>
      <c r="AX17">
        <v>0.61449253559112504</v>
      </c>
      <c r="AY17" s="1">
        <v>41655</v>
      </c>
      <c r="AZ17">
        <f t="shared" si="16"/>
        <v>108.53447045385816</v>
      </c>
      <c r="BB17">
        <v>1.66420626640319</v>
      </c>
      <c r="BC17" s="1">
        <v>41290</v>
      </c>
      <c r="BD17">
        <f t="shared" si="17"/>
        <v>82.538341969251363</v>
      </c>
      <c r="BF17">
        <v>2.4971566200256299</v>
      </c>
      <c r="BG17" s="1">
        <v>40924</v>
      </c>
      <c r="BH17">
        <f t="shared" si="18"/>
        <v>149.31653779186288</v>
      </c>
      <c r="BJ17">
        <v>0.261570215225219</v>
      </c>
      <c r="BK17" s="1">
        <v>40559</v>
      </c>
      <c r="BL17">
        <f t="shared" si="19"/>
        <v>178.66054528951611</v>
      </c>
      <c r="BN17">
        <v>2.0920388698577801</v>
      </c>
      <c r="BO17" s="1">
        <v>40194</v>
      </c>
      <c r="BP17">
        <f t="shared" si="20"/>
        <v>10.486571729183176</v>
      </c>
      <c r="BR17">
        <v>0.14638134837150499</v>
      </c>
      <c r="BS17" s="1">
        <v>39829</v>
      </c>
      <c r="BT17">
        <f t="shared" si="21"/>
        <v>31.675703957676845</v>
      </c>
      <c r="BV17">
        <v>17.947179794311499</v>
      </c>
      <c r="BW17" s="1">
        <v>39463</v>
      </c>
      <c r="BX17">
        <f t="shared" si="22"/>
        <v>267.22173300385441</v>
      </c>
      <c r="BZ17">
        <v>0</v>
      </c>
      <c r="CA17" s="1">
        <v>39098</v>
      </c>
      <c r="CB17">
        <f t="shared" si="23"/>
        <v>7.13573214411735</v>
      </c>
      <c r="CD17">
        <v>5.40136289596557</v>
      </c>
      <c r="CE17" s="1">
        <v>38733</v>
      </c>
      <c r="CF17">
        <f t="shared" si="24"/>
        <v>44.109006708487748</v>
      </c>
      <c r="CH17">
        <v>0.80698537826537997</v>
      </c>
      <c r="CI17" s="1">
        <v>38368</v>
      </c>
      <c r="CJ17">
        <f t="shared" si="25"/>
        <v>22.716351233422738</v>
      </c>
      <c r="CL17">
        <v>1.1854008436203001</v>
      </c>
      <c r="CM17" s="1">
        <v>38002</v>
      </c>
      <c r="CN17">
        <f t="shared" si="26"/>
        <v>60.802024304866713</v>
      </c>
      <c r="CP17">
        <v>0.72605973482131902</v>
      </c>
      <c r="CQ17" s="1">
        <v>37637</v>
      </c>
      <c r="CR17">
        <f t="shared" si="27"/>
        <v>68.609330050647117</v>
      </c>
      <c r="CT17">
        <v>0.428095012903213</v>
      </c>
      <c r="CU17" s="1">
        <v>37272</v>
      </c>
      <c r="CV17">
        <f t="shared" si="28"/>
        <v>63.928454585373167</v>
      </c>
      <c r="CX17">
        <v>2.8801705688238099E-2</v>
      </c>
      <c r="CY17" s="1">
        <v>36907</v>
      </c>
      <c r="CZ17">
        <f t="shared" si="29"/>
        <v>21.289987614378269</v>
      </c>
      <c r="DB17">
        <v>18.992996215820298</v>
      </c>
      <c r="DC17" s="1">
        <v>36541</v>
      </c>
      <c r="DD17">
        <f t="shared" si="30"/>
        <v>60.323330875486036</v>
      </c>
    </row>
    <row r="18" spans="1:108" x14ac:dyDescent="0.45">
      <c r="A18">
        <f t="shared" si="0"/>
        <v>2.072884321212765</v>
      </c>
      <c r="B18" s="5">
        <v>46769</v>
      </c>
      <c r="C18">
        <f t="shared" si="7"/>
        <v>30.33870571851725</v>
      </c>
      <c r="E18">
        <v>1096128</v>
      </c>
      <c r="F18">
        <v>10.3404693603515</v>
      </c>
      <c r="G18" s="1">
        <f t="shared" si="1"/>
        <v>45674</v>
      </c>
      <c r="H18">
        <f t="shared" si="31"/>
        <v>123.04234230518306</v>
      </c>
      <c r="I18">
        <v>1087344</v>
      </c>
      <c r="J18">
        <v>21.523372650146399</v>
      </c>
      <c r="K18" s="1">
        <f t="shared" si="2"/>
        <v>45308</v>
      </c>
      <c r="L18">
        <f t="shared" si="32"/>
        <v>88.100579530000488</v>
      </c>
      <c r="M18">
        <v>1078584</v>
      </c>
      <c r="N18">
        <v>2.2837128639221098</v>
      </c>
      <c r="O18" s="1">
        <f t="shared" si="3"/>
        <v>44943</v>
      </c>
      <c r="P18">
        <f t="shared" si="8"/>
        <v>238.72948819398863</v>
      </c>
      <c r="Q18">
        <v>1069824</v>
      </c>
      <c r="R18">
        <v>0</v>
      </c>
      <c r="S18" s="1">
        <f t="shared" si="4"/>
        <v>44578</v>
      </c>
      <c r="T18">
        <f t="shared" si="9"/>
        <v>33.329593777656527</v>
      </c>
      <c r="U18">
        <v>1061064</v>
      </c>
      <c r="V18">
        <v>0.44067269563674899</v>
      </c>
      <c r="W18" s="1">
        <f t="shared" si="5"/>
        <v>44213</v>
      </c>
      <c r="X18">
        <f t="shared" si="10"/>
        <v>87.694421350955849</v>
      </c>
      <c r="Y18">
        <v>1052280</v>
      </c>
      <c r="Z18">
        <v>8.6511945724487305</v>
      </c>
      <c r="AA18" s="1">
        <f t="shared" si="6"/>
        <v>43847</v>
      </c>
      <c r="AB18">
        <f t="shared" si="11"/>
        <v>38.902293182909432</v>
      </c>
      <c r="AD18">
        <v>0.64607781171798695</v>
      </c>
      <c r="AE18" s="1">
        <v>43482</v>
      </c>
      <c r="AF18">
        <f t="shared" si="12"/>
        <v>93.436192631721298</v>
      </c>
      <c r="AH18">
        <v>2.2067601680755602</v>
      </c>
      <c r="AI18" s="1">
        <v>43117</v>
      </c>
      <c r="AJ18">
        <f t="shared" si="13"/>
        <v>184.90124635025805</v>
      </c>
      <c r="AL18">
        <v>0.56085866689681996</v>
      </c>
      <c r="AM18" s="1">
        <v>42752</v>
      </c>
      <c r="AN18">
        <f t="shared" si="14"/>
        <v>198.95105884969217</v>
      </c>
      <c r="AP18">
        <v>0</v>
      </c>
      <c r="AQ18" s="1">
        <v>42386</v>
      </c>
      <c r="AR18">
        <f t="shared" si="33"/>
        <v>139.94592495262603</v>
      </c>
      <c r="AT18">
        <v>4.0431404113769496</v>
      </c>
      <c r="AU18" s="1">
        <v>42021</v>
      </c>
      <c r="AV18">
        <f t="shared" si="15"/>
        <v>118.00934872031188</v>
      </c>
      <c r="AX18">
        <v>10.526333808898899</v>
      </c>
      <c r="AY18" s="1">
        <v>41656</v>
      </c>
      <c r="AZ18">
        <f t="shared" si="16"/>
        <v>119.06080426275706</v>
      </c>
      <c r="BB18">
        <v>0.96522253751754705</v>
      </c>
      <c r="BC18" s="1">
        <v>41291</v>
      </c>
      <c r="BD18">
        <f t="shared" si="17"/>
        <v>83.50356450676891</v>
      </c>
      <c r="BF18">
        <v>10.936749458312899</v>
      </c>
      <c r="BG18" s="1">
        <v>40925</v>
      </c>
      <c r="BH18">
        <f t="shared" si="18"/>
        <v>160.25328725017579</v>
      </c>
      <c r="BJ18">
        <v>6.4432244300842196</v>
      </c>
      <c r="BK18" s="1">
        <v>40560</v>
      </c>
      <c r="BL18">
        <f t="shared" si="19"/>
        <v>185.10376971960034</v>
      </c>
      <c r="BN18">
        <v>8.9168033599853498</v>
      </c>
      <c r="BO18" s="1">
        <v>40195</v>
      </c>
      <c r="BP18">
        <f t="shared" si="20"/>
        <v>19.403375089168527</v>
      </c>
      <c r="BR18">
        <v>7.3286542892456001</v>
      </c>
      <c r="BS18" s="1">
        <v>39830</v>
      </c>
      <c r="BT18">
        <f t="shared" si="21"/>
        <v>39.004358246922443</v>
      </c>
      <c r="BV18">
        <v>1.93900847434997</v>
      </c>
      <c r="BW18" s="1">
        <v>39464</v>
      </c>
      <c r="BX18">
        <f t="shared" si="22"/>
        <v>269.16074147820439</v>
      </c>
      <c r="BZ18">
        <v>0</v>
      </c>
      <c r="CA18" s="1">
        <v>39099</v>
      </c>
      <c r="CB18">
        <f t="shared" si="23"/>
        <v>7.13573214411735</v>
      </c>
      <c r="CD18">
        <v>0.54272073507308904</v>
      </c>
      <c r="CE18" s="1">
        <v>38734</v>
      </c>
      <c r="CF18">
        <f t="shared" si="24"/>
        <v>44.651727443560837</v>
      </c>
      <c r="CH18">
        <v>4.9376473426818803</v>
      </c>
      <c r="CI18" s="1">
        <v>38369</v>
      </c>
      <c r="CJ18">
        <f t="shared" si="25"/>
        <v>27.65399857610462</v>
      </c>
      <c r="CL18">
        <v>0.62394815683364802</v>
      </c>
      <c r="CM18" s="1">
        <v>38003</v>
      </c>
      <c r="CN18">
        <f t="shared" si="26"/>
        <v>61.425972461700361</v>
      </c>
      <c r="CP18">
        <v>0.69228911399841297</v>
      </c>
      <c r="CQ18" s="1">
        <v>37638</v>
      </c>
      <c r="CR18">
        <f t="shared" si="27"/>
        <v>69.30161916464553</v>
      </c>
      <c r="CT18">
        <v>5.9625327587127602E-2</v>
      </c>
      <c r="CU18" s="1">
        <v>37273</v>
      </c>
      <c r="CV18">
        <f t="shared" si="28"/>
        <v>63.988079912960295</v>
      </c>
      <c r="CX18">
        <v>5.68586066365242E-2</v>
      </c>
      <c r="CY18" s="1">
        <v>36908</v>
      </c>
      <c r="CZ18">
        <f t="shared" si="29"/>
        <v>21.346846221014793</v>
      </c>
      <c r="DB18">
        <v>17.216812133788999</v>
      </c>
      <c r="DC18" s="1">
        <v>36542</v>
      </c>
      <c r="DD18">
        <f t="shared" si="30"/>
        <v>77.540143009275027</v>
      </c>
    </row>
    <row r="19" spans="1:108" x14ac:dyDescent="0.45">
      <c r="A19">
        <f t="shared" si="0"/>
        <v>2.6428099870681749</v>
      </c>
      <c r="B19" s="5">
        <v>46770</v>
      </c>
      <c r="C19">
        <f t="shared" si="7"/>
        <v>32.981515705585423</v>
      </c>
      <c r="E19">
        <v>1096152</v>
      </c>
      <c r="F19">
        <v>2.57131767272949</v>
      </c>
      <c r="G19" s="1">
        <f t="shared" si="1"/>
        <v>45675</v>
      </c>
      <c r="H19">
        <f t="shared" si="31"/>
        <v>125.61365997791255</v>
      </c>
      <c r="I19">
        <v>1087368</v>
      </c>
      <c r="J19">
        <v>0.35765582323074302</v>
      </c>
      <c r="K19" s="1">
        <f t="shared" si="2"/>
        <v>45309</v>
      </c>
      <c r="L19">
        <f t="shared" si="32"/>
        <v>88.458235353231231</v>
      </c>
      <c r="M19">
        <v>1078608</v>
      </c>
      <c r="N19">
        <v>0</v>
      </c>
      <c r="O19" s="1">
        <f t="shared" si="3"/>
        <v>44944</v>
      </c>
      <c r="P19">
        <f t="shared" si="8"/>
        <v>238.72948819398863</v>
      </c>
      <c r="Q19">
        <v>1069848</v>
      </c>
      <c r="R19">
        <v>0</v>
      </c>
      <c r="S19" s="1">
        <f t="shared" si="4"/>
        <v>44579</v>
      </c>
      <c r="T19">
        <f t="shared" si="9"/>
        <v>33.329593777656527</v>
      </c>
      <c r="U19">
        <v>1061088</v>
      </c>
      <c r="V19">
        <v>0.14595909416675501</v>
      </c>
      <c r="W19" s="1">
        <f t="shared" si="5"/>
        <v>44214</v>
      </c>
      <c r="X19">
        <f t="shared" si="10"/>
        <v>87.840380445122605</v>
      </c>
      <c r="Y19">
        <v>1052304</v>
      </c>
      <c r="Z19">
        <v>1.1393295526504501</v>
      </c>
      <c r="AA19" s="1">
        <f t="shared" si="6"/>
        <v>43848</v>
      </c>
      <c r="AB19">
        <f t="shared" si="11"/>
        <v>40.041622735559883</v>
      </c>
      <c r="AD19">
        <v>18.522527694702099</v>
      </c>
      <c r="AE19" s="1">
        <v>43483</v>
      </c>
      <c r="AF19">
        <f t="shared" si="12"/>
        <v>111.95872032642339</v>
      </c>
      <c r="AH19">
        <v>11.014788627624499</v>
      </c>
      <c r="AI19" s="1">
        <v>43118</v>
      </c>
      <c r="AJ19">
        <f t="shared" si="13"/>
        <v>195.91603497788256</v>
      </c>
      <c r="AL19">
        <v>4.4962692260742099</v>
      </c>
      <c r="AM19" s="1">
        <v>42753</v>
      </c>
      <c r="AN19">
        <f t="shared" si="14"/>
        <v>203.44732807576639</v>
      </c>
      <c r="AP19">
        <v>2.2187697887420601</v>
      </c>
      <c r="AQ19" s="1">
        <v>42387</v>
      </c>
      <c r="AR19">
        <f t="shared" si="33"/>
        <v>142.16469474136809</v>
      </c>
      <c r="AT19">
        <v>15.8347473144531</v>
      </c>
      <c r="AU19" s="1">
        <v>42022</v>
      </c>
      <c r="AV19">
        <f t="shared" si="15"/>
        <v>133.84409603476499</v>
      </c>
      <c r="AX19">
        <v>1.13089203834533</v>
      </c>
      <c r="AY19" s="1">
        <v>41657</v>
      </c>
      <c r="AZ19">
        <f t="shared" si="16"/>
        <v>120.1916963011024</v>
      </c>
      <c r="BB19">
        <v>18.622938156127901</v>
      </c>
      <c r="BC19" s="1">
        <v>41292</v>
      </c>
      <c r="BD19">
        <f t="shared" si="17"/>
        <v>102.12650266289681</v>
      </c>
      <c r="BF19">
        <v>1.9160251617431601</v>
      </c>
      <c r="BG19" s="1">
        <v>40926</v>
      </c>
      <c r="BH19">
        <f t="shared" si="18"/>
        <v>162.16931241191895</v>
      </c>
      <c r="BJ19">
        <v>26.295730590820298</v>
      </c>
      <c r="BK19" s="1">
        <v>40561</v>
      </c>
      <c r="BL19">
        <f t="shared" si="19"/>
        <v>211.39950031042065</v>
      </c>
      <c r="BN19">
        <v>20.736980438232401</v>
      </c>
      <c r="BO19" s="1">
        <v>40196</v>
      </c>
      <c r="BP19">
        <f t="shared" si="20"/>
        <v>40.140355527400928</v>
      </c>
      <c r="BR19">
        <v>12.7448425292968</v>
      </c>
      <c r="BS19" s="1">
        <v>39831</v>
      </c>
      <c r="BT19">
        <f t="shared" si="21"/>
        <v>51.74920077621924</v>
      </c>
      <c r="BV19">
        <v>1.0534807443618699</v>
      </c>
      <c r="BW19" s="1">
        <v>39465</v>
      </c>
      <c r="BX19">
        <f t="shared" si="22"/>
        <v>270.21422222256626</v>
      </c>
      <c r="BZ19">
        <v>27.2578315734863</v>
      </c>
      <c r="CA19" s="1">
        <v>39100</v>
      </c>
      <c r="CB19">
        <f t="shared" si="23"/>
        <v>34.393563717603648</v>
      </c>
      <c r="CD19">
        <v>15.722186088561999</v>
      </c>
      <c r="CE19" s="1">
        <v>38735</v>
      </c>
      <c r="CF19">
        <f t="shared" si="24"/>
        <v>60.373913532122835</v>
      </c>
      <c r="CH19">
        <v>2.7143023014068599</v>
      </c>
      <c r="CI19" s="1">
        <v>38370</v>
      </c>
      <c r="CJ19">
        <f t="shared" si="25"/>
        <v>30.36830087751148</v>
      </c>
      <c r="CL19">
        <v>1.5470842123031601</v>
      </c>
      <c r="CM19" s="1">
        <v>38004</v>
      </c>
      <c r="CN19">
        <f t="shared" si="26"/>
        <v>62.973056674003523</v>
      </c>
      <c r="CP19">
        <v>0.75846683979034402</v>
      </c>
      <c r="CQ19" s="1">
        <v>37639</v>
      </c>
      <c r="CR19">
        <f t="shared" si="27"/>
        <v>70.060086004435874</v>
      </c>
      <c r="CT19">
        <v>0.31373968720436002</v>
      </c>
      <c r="CU19" s="1">
        <v>37274</v>
      </c>
      <c r="CV19">
        <f t="shared" si="28"/>
        <v>64.301819600164649</v>
      </c>
      <c r="CX19">
        <v>4.3590826988220197</v>
      </c>
      <c r="CY19" s="1">
        <v>36909</v>
      </c>
      <c r="CZ19">
        <f t="shared" si="29"/>
        <v>25.705928919836815</v>
      </c>
      <c r="DB19">
        <v>3.43372201919555</v>
      </c>
      <c r="DC19" s="1">
        <v>36543</v>
      </c>
      <c r="DD19">
        <f t="shared" si="30"/>
        <v>80.973865028470584</v>
      </c>
    </row>
    <row r="20" spans="1:108" x14ac:dyDescent="0.45">
      <c r="A20">
        <f t="shared" si="0"/>
        <v>2.2115573883056596</v>
      </c>
      <c r="B20" s="5">
        <v>46771</v>
      </c>
      <c r="C20">
        <f t="shared" si="7"/>
        <v>35.19307309389108</v>
      </c>
      <c r="E20">
        <v>1096176</v>
      </c>
      <c r="F20">
        <v>5.8146767616271902</v>
      </c>
      <c r="G20" s="1">
        <f t="shared" si="1"/>
        <v>45676</v>
      </c>
      <c r="H20">
        <f t="shared" si="31"/>
        <v>131.42833673953973</v>
      </c>
      <c r="I20">
        <v>1087392</v>
      </c>
      <c r="J20">
        <v>3.7781395912170401</v>
      </c>
      <c r="K20" s="1">
        <f t="shared" si="2"/>
        <v>45310</v>
      </c>
      <c r="L20">
        <f t="shared" si="32"/>
        <v>92.236374944448272</v>
      </c>
      <c r="M20">
        <v>1078632</v>
      </c>
      <c r="N20">
        <v>5.5042624473571697</v>
      </c>
      <c r="O20" s="1">
        <f t="shared" si="3"/>
        <v>44945</v>
      </c>
      <c r="P20">
        <f t="shared" si="8"/>
        <v>244.23375064134581</v>
      </c>
      <c r="Q20">
        <v>1069872</v>
      </c>
      <c r="R20">
        <v>5.2856106758117596</v>
      </c>
      <c r="S20" s="1">
        <f t="shared" si="4"/>
        <v>44580</v>
      </c>
      <c r="T20">
        <f t="shared" si="9"/>
        <v>38.615204453468287</v>
      </c>
      <c r="U20">
        <v>1061112</v>
      </c>
      <c r="V20">
        <v>0.89025115966796797</v>
      </c>
      <c r="W20" s="1">
        <f t="shared" si="5"/>
        <v>44215</v>
      </c>
      <c r="X20">
        <f t="shared" si="10"/>
        <v>88.730631604790574</v>
      </c>
      <c r="Y20">
        <v>1052328</v>
      </c>
      <c r="Z20">
        <v>0</v>
      </c>
      <c r="AA20" s="1">
        <f t="shared" si="6"/>
        <v>43849</v>
      </c>
      <c r="AB20">
        <f t="shared" si="11"/>
        <v>40.041622735559883</v>
      </c>
      <c r="AD20">
        <v>11.7174272537231</v>
      </c>
      <c r="AE20" s="1">
        <v>43484</v>
      </c>
      <c r="AF20">
        <f t="shared" si="12"/>
        <v>123.67614758014649</v>
      </c>
      <c r="AH20">
        <v>17.828815460205</v>
      </c>
      <c r="AI20" s="1">
        <v>43119</v>
      </c>
      <c r="AJ20">
        <f t="shared" si="13"/>
        <v>213.74485043808755</v>
      </c>
      <c r="AL20">
        <v>0</v>
      </c>
      <c r="AM20" s="1">
        <v>42754</v>
      </c>
      <c r="AN20">
        <f t="shared" si="14"/>
        <v>203.44732807576639</v>
      </c>
      <c r="AP20">
        <v>0.35485813021659801</v>
      </c>
      <c r="AQ20" s="1">
        <v>42388</v>
      </c>
      <c r="AR20">
        <f t="shared" si="33"/>
        <v>142.51955287158469</v>
      </c>
      <c r="AT20">
        <v>21.638755798339801</v>
      </c>
      <c r="AU20" s="1">
        <v>42023</v>
      </c>
      <c r="AV20">
        <f t="shared" si="15"/>
        <v>155.4828518331048</v>
      </c>
      <c r="AX20">
        <v>15.3736057281494</v>
      </c>
      <c r="AY20" s="1">
        <v>41658</v>
      </c>
      <c r="AZ20">
        <f t="shared" si="16"/>
        <v>135.5653020292518</v>
      </c>
      <c r="BB20">
        <v>0.597758889198303</v>
      </c>
      <c r="BC20" s="1">
        <v>41293</v>
      </c>
      <c r="BD20">
        <f t="shared" si="17"/>
        <v>102.72426155209511</v>
      </c>
      <c r="BF20">
        <v>3.4206585884094198</v>
      </c>
      <c r="BG20" s="1">
        <v>40927</v>
      </c>
      <c r="BH20">
        <f t="shared" si="18"/>
        <v>165.58997100032838</v>
      </c>
      <c r="BJ20">
        <v>0</v>
      </c>
      <c r="BK20" s="1">
        <v>40562</v>
      </c>
      <c r="BL20">
        <f t="shared" si="19"/>
        <v>211.39950031042065</v>
      </c>
      <c r="BN20">
        <v>2.50476050376892</v>
      </c>
      <c r="BO20" s="1">
        <v>40197</v>
      </c>
      <c r="BP20">
        <f t="shared" si="20"/>
        <v>42.645116031169849</v>
      </c>
      <c r="BR20">
        <v>2.2030472755432098</v>
      </c>
      <c r="BS20" s="1">
        <v>39832</v>
      </c>
      <c r="BT20">
        <f t="shared" si="21"/>
        <v>53.952248051762453</v>
      </c>
      <c r="BV20">
        <v>0.38898152112960799</v>
      </c>
      <c r="BW20" s="1">
        <v>39466</v>
      </c>
      <c r="BX20">
        <f t="shared" si="22"/>
        <v>270.60320374369587</v>
      </c>
      <c r="BZ20">
        <v>0</v>
      </c>
      <c r="CA20" s="1">
        <v>39101</v>
      </c>
      <c r="CB20">
        <f t="shared" si="23"/>
        <v>34.393563717603648</v>
      </c>
      <c r="CD20">
        <v>4.4081487655639604</v>
      </c>
      <c r="CE20" s="1">
        <v>38736</v>
      </c>
      <c r="CF20">
        <f t="shared" si="24"/>
        <v>64.782062297686792</v>
      </c>
      <c r="CH20">
        <v>2.2200675010681099</v>
      </c>
      <c r="CI20" s="1">
        <v>38371</v>
      </c>
      <c r="CJ20">
        <f t="shared" si="25"/>
        <v>32.588368378579588</v>
      </c>
      <c r="CL20">
        <v>5.5591307580470997E-2</v>
      </c>
      <c r="CM20" s="1">
        <v>38005</v>
      </c>
      <c r="CN20">
        <f t="shared" si="26"/>
        <v>63.028647981583994</v>
      </c>
      <c r="CP20">
        <v>0.34553760290145802</v>
      </c>
      <c r="CQ20" s="1">
        <v>37640</v>
      </c>
      <c r="CR20">
        <f t="shared" si="27"/>
        <v>70.405623607337333</v>
      </c>
      <c r="CT20">
        <v>0.29447060823440502</v>
      </c>
      <c r="CU20" s="1">
        <v>37275</v>
      </c>
      <c r="CV20">
        <f t="shared" si="28"/>
        <v>64.596290208399054</v>
      </c>
      <c r="CX20">
        <v>2.9523751735687198</v>
      </c>
      <c r="CY20" s="1">
        <v>36910</v>
      </c>
      <c r="CZ20">
        <f t="shared" si="29"/>
        <v>28.658304093405533</v>
      </c>
      <c r="DB20">
        <v>4.9217157065868301E-2</v>
      </c>
      <c r="DC20" s="1">
        <v>36544</v>
      </c>
      <c r="DD20">
        <f t="shared" si="30"/>
        <v>81.023082185536452</v>
      </c>
    </row>
    <row r="21" spans="1:108" x14ac:dyDescent="0.45">
      <c r="A21">
        <f t="shared" si="0"/>
        <v>3.7992656230926451</v>
      </c>
      <c r="B21" s="5">
        <v>46772</v>
      </c>
      <c r="C21">
        <f t="shared" si="7"/>
        <v>38.992338716983724</v>
      </c>
      <c r="E21">
        <v>1096200</v>
      </c>
      <c r="F21">
        <v>0.29905882477760298</v>
      </c>
      <c r="G21" s="1">
        <f t="shared" si="1"/>
        <v>45677</v>
      </c>
      <c r="H21">
        <f t="shared" si="31"/>
        <v>131.72739556431733</v>
      </c>
      <c r="I21">
        <v>1087416</v>
      </c>
      <c r="J21">
        <v>4.2708826065063397</v>
      </c>
      <c r="K21" s="1">
        <f t="shared" si="2"/>
        <v>45311</v>
      </c>
      <c r="L21">
        <f t="shared" si="32"/>
        <v>96.507257550954606</v>
      </c>
      <c r="M21">
        <v>1078656</v>
      </c>
      <c r="N21">
        <v>28.452945709228501</v>
      </c>
      <c r="O21" s="1">
        <f t="shared" si="3"/>
        <v>44946</v>
      </c>
      <c r="P21">
        <f t="shared" si="8"/>
        <v>272.68669635057432</v>
      </c>
      <c r="Q21">
        <v>1069896</v>
      </c>
      <c r="R21">
        <v>4.8526802062988201</v>
      </c>
      <c r="S21" s="1">
        <f t="shared" si="4"/>
        <v>44581</v>
      </c>
      <c r="T21">
        <f t="shared" si="9"/>
        <v>43.467884659767108</v>
      </c>
      <c r="U21">
        <v>1061136</v>
      </c>
      <c r="V21">
        <v>0.45343557000160201</v>
      </c>
      <c r="W21" s="1">
        <f t="shared" si="5"/>
        <v>44216</v>
      </c>
      <c r="X21">
        <f t="shared" si="10"/>
        <v>89.184067174792176</v>
      </c>
      <c r="Y21">
        <v>1052352</v>
      </c>
      <c r="Z21">
        <v>23.130393981933501</v>
      </c>
      <c r="AA21" s="1">
        <f t="shared" si="6"/>
        <v>43850</v>
      </c>
      <c r="AB21">
        <f t="shared" si="11"/>
        <v>63.172016717493385</v>
      </c>
      <c r="AD21">
        <v>3.3276486396789502</v>
      </c>
      <c r="AE21" s="1">
        <v>43485</v>
      </c>
      <c r="AF21">
        <f t="shared" si="12"/>
        <v>127.00379621982545</v>
      </c>
      <c r="AH21">
        <v>24.365068435668899</v>
      </c>
      <c r="AI21" s="1">
        <v>43120</v>
      </c>
      <c r="AJ21">
        <f t="shared" si="13"/>
        <v>238.10991887375644</v>
      </c>
      <c r="AL21">
        <v>15.4017629623413</v>
      </c>
      <c r="AM21" s="1">
        <v>42755</v>
      </c>
      <c r="AN21">
        <f t="shared" si="14"/>
        <v>218.8490910381077</v>
      </c>
      <c r="AP21">
        <v>7.6676521301269496</v>
      </c>
      <c r="AQ21" s="1">
        <v>42389</v>
      </c>
      <c r="AR21">
        <f t="shared" si="33"/>
        <v>150.18720500171165</v>
      </c>
      <c r="AT21">
        <v>16.609104156494102</v>
      </c>
      <c r="AU21" s="1">
        <v>42024</v>
      </c>
      <c r="AV21">
        <f t="shared" si="15"/>
        <v>172.09195598959892</v>
      </c>
      <c r="AX21">
        <v>25.694787979125898</v>
      </c>
      <c r="AY21" s="1">
        <v>41659</v>
      </c>
      <c r="AZ21">
        <f t="shared" si="16"/>
        <v>161.26009000837769</v>
      </c>
      <c r="BB21">
        <v>0.383173137903213</v>
      </c>
      <c r="BC21" s="1">
        <v>41294</v>
      </c>
      <c r="BD21">
        <f t="shared" si="17"/>
        <v>103.10743468999833</v>
      </c>
      <c r="BF21">
        <v>23.8694038391113</v>
      </c>
      <c r="BG21" s="1">
        <v>40928</v>
      </c>
      <c r="BH21">
        <f t="shared" si="18"/>
        <v>189.45937483943968</v>
      </c>
      <c r="BJ21">
        <v>0</v>
      </c>
      <c r="BK21" s="1">
        <v>40563</v>
      </c>
      <c r="BL21">
        <f t="shared" si="19"/>
        <v>211.39950031042065</v>
      </c>
      <c r="BN21">
        <v>3.0661368370056099</v>
      </c>
      <c r="BO21" s="1">
        <v>40198</v>
      </c>
      <c r="BP21">
        <f t="shared" si="20"/>
        <v>45.711252868175457</v>
      </c>
      <c r="BR21">
        <v>18.953598022460898</v>
      </c>
      <c r="BS21" s="1">
        <v>39833</v>
      </c>
      <c r="BT21">
        <f t="shared" si="21"/>
        <v>72.905846074223348</v>
      </c>
      <c r="BV21">
        <v>1.01419425010681</v>
      </c>
      <c r="BW21" s="1">
        <v>39467</v>
      </c>
      <c r="BX21">
        <f t="shared" si="22"/>
        <v>271.61739799380268</v>
      </c>
      <c r="BZ21">
        <v>3.5487469285726499E-2</v>
      </c>
      <c r="CA21" s="1">
        <v>39102</v>
      </c>
      <c r="CB21">
        <f t="shared" si="23"/>
        <v>34.429051186889374</v>
      </c>
      <c r="CD21">
        <v>21.284976959228501</v>
      </c>
      <c r="CE21" s="1">
        <v>38737</v>
      </c>
      <c r="CF21">
        <f t="shared" si="24"/>
        <v>86.067039256915294</v>
      </c>
      <c r="CH21">
        <v>0.74002337455749501</v>
      </c>
      <c r="CI21" s="1">
        <v>38372</v>
      </c>
      <c r="CJ21">
        <f t="shared" si="25"/>
        <v>33.328391753137083</v>
      </c>
      <c r="CL21">
        <v>0.60492438077926602</v>
      </c>
      <c r="CM21" s="1">
        <v>38006</v>
      </c>
      <c r="CN21">
        <f t="shared" si="26"/>
        <v>63.63357236236326</v>
      </c>
      <c r="CP21">
        <v>5.9657554626464799</v>
      </c>
      <c r="CQ21" s="1">
        <v>37641</v>
      </c>
      <c r="CR21">
        <f t="shared" si="27"/>
        <v>76.371379069983817</v>
      </c>
      <c r="CT21">
        <v>0</v>
      </c>
      <c r="CU21" s="1">
        <v>37276</v>
      </c>
      <c r="CV21">
        <f t="shared" si="28"/>
        <v>64.596290208399054</v>
      </c>
      <c r="CX21">
        <v>0.63670063018798795</v>
      </c>
      <c r="CY21" s="1">
        <v>36911</v>
      </c>
      <c r="CZ21">
        <f t="shared" si="29"/>
        <v>29.295004723593522</v>
      </c>
      <c r="DB21">
        <v>0.72925859689712502</v>
      </c>
      <c r="DC21" s="1">
        <v>36545</v>
      </c>
      <c r="DD21">
        <f t="shared" si="30"/>
        <v>81.752340782433578</v>
      </c>
    </row>
    <row r="22" spans="1:108" x14ac:dyDescent="0.45">
      <c r="A22">
        <f t="shared" si="0"/>
        <v>2.4817917346954301</v>
      </c>
      <c r="B22" s="5">
        <v>46773</v>
      </c>
      <c r="C22">
        <f t="shared" si="7"/>
        <v>41.474130451679152</v>
      </c>
      <c r="E22">
        <v>1096224</v>
      </c>
      <c r="F22">
        <v>1.7254055738448999</v>
      </c>
      <c r="G22" s="1">
        <f t="shared" si="1"/>
        <v>45678</v>
      </c>
      <c r="H22">
        <f t="shared" si="31"/>
        <v>133.45280113816224</v>
      </c>
      <c r="I22">
        <v>1087440</v>
      </c>
      <c r="J22">
        <v>8.6505098342895508</v>
      </c>
      <c r="K22" s="1">
        <f t="shared" si="2"/>
        <v>45312</v>
      </c>
      <c r="L22">
        <f t="shared" si="32"/>
        <v>105.15776738524416</v>
      </c>
      <c r="M22">
        <v>1078680</v>
      </c>
      <c r="N22">
        <v>10.087817192077599</v>
      </c>
      <c r="O22" s="1">
        <f t="shared" si="3"/>
        <v>44947</v>
      </c>
      <c r="P22">
        <f t="shared" si="8"/>
        <v>282.7745135426519</v>
      </c>
      <c r="Q22">
        <v>1069920</v>
      </c>
      <c r="R22">
        <v>0.48833981156349099</v>
      </c>
      <c r="S22" s="1">
        <f t="shared" si="4"/>
        <v>44582</v>
      </c>
      <c r="T22">
        <f t="shared" si="9"/>
        <v>43.9562244713306</v>
      </c>
      <c r="U22">
        <v>1061160</v>
      </c>
      <c r="V22">
        <v>2.7423887252807599</v>
      </c>
      <c r="W22" s="1">
        <f t="shared" si="5"/>
        <v>44217</v>
      </c>
      <c r="X22">
        <f t="shared" si="10"/>
        <v>91.926455900072938</v>
      </c>
      <c r="Y22">
        <v>1052376</v>
      </c>
      <c r="Z22">
        <v>2.7898077964782702</v>
      </c>
      <c r="AA22" s="1">
        <f t="shared" si="6"/>
        <v>43851</v>
      </c>
      <c r="AB22">
        <f t="shared" si="11"/>
        <v>65.961824513971649</v>
      </c>
      <c r="AD22">
        <v>5.4667553901672301</v>
      </c>
      <c r="AE22" s="1">
        <v>43486</v>
      </c>
      <c r="AF22">
        <f t="shared" si="12"/>
        <v>132.47055160999267</v>
      </c>
      <c r="AH22">
        <v>10.0539073944091</v>
      </c>
      <c r="AI22" s="1">
        <v>43121</v>
      </c>
      <c r="AJ22">
        <f t="shared" si="13"/>
        <v>248.16382626816554</v>
      </c>
      <c r="AL22">
        <v>30.421888351440401</v>
      </c>
      <c r="AM22" s="1">
        <v>42756</v>
      </c>
      <c r="AN22">
        <f t="shared" si="14"/>
        <v>249.2709793895481</v>
      </c>
      <c r="AP22">
        <v>1.6656198501586901</v>
      </c>
      <c r="AQ22" s="1">
        <v>42390</v>
      </c>
      <c r="AR22">
        <f t="shared" si="33"/>
        <v>151.85282485187034</v>
      </c>
      <c r="AT22">
        <v>29.4389953613281</v>
      </c>
      <c r="AU22" s="1">
        <v>42025</v>
      </c>
      <c r="AV22">
        <f t="shared" si="15"/>
        <v>201.53095135092701</v>
      </c>
      <c r="AX22">
        <v>1.32243275642395</v>
      </c>
      <c r="AY22" s="1">
        <v>41660</v>
      </c>
      <c r="AZ22">
        <f t="shared" si="16"/>
        <v>162.58252276480164</v>
      </c>
      <c r="BB22">
        <v>0</v>
      </c>
      <c r="BC22" s="1">
        <v>41295</v>
      </c>
      <c r="BD22">
        <f t="shared" si="17"/>
        <v>103.10743468999833</v>
      </c>
      <c r="BF22">
        <v>15.77024269104</v>
      </c>
      <c r="BG22" s="1">
        <v>40929</v>
      </c>
      <c r="BH22">
        <f t="shared" si="18"/>
        <v>205.22961753047969</v>
      </c>
      <c r="BJ22">
        <v>36.393135070800703</v>
      </c>
      <c r="BK22" s="1">
        <v>40564</v>
      </c>
      <c r="BL22">
        <f t="shared" si="19"/>
        <v>247.79263538122134</v>
      </c>
      <c r="BN22">
        <v>0</v>
      </c>
      <c r="BO22" s="1">
        <v>40199</v>
      </c>
      <c r="BP22">
        <f t="shared" si="20"/>
        <v>45.711252868175457</v>
      </c>
      <c r="BR22">
        <v>2.1090884208679199</v>
      </c>
      <c r="BS22" s="1">
        <v>39834</v>
      </c>
      <c r="BT22">
        <f t="shared" si="21"/>
        <v>75.014934495091268</v>
      </c>
      <c r="BV22">
        <v>3.7159466743469198</v>
      </c>
      <c r="BW22" s="1">
        <v>39468</v>
      </c>
      <c r="BX22">
        <f t="shared" si="22"/>
        <v>275.33334466814961</v>
      </c>
      <c r="BZ22">
        <v>2.14616823196411</v>
      </c>
      <c r="CA22" s="1">
        <v>39103</v>
      </c>
      <c r="CB22">
        <f t="shared" si="23"/>
        <v>36.575219418853486</v>
      </c>
      <c r="CD22">
        <v>0.35432326793670599</v>
      </c>
      <c r="CE22" s="1">
        <v>38738</v>
      </c>
      <c r="CF22">
        <f t="shared" si="24"/>
        <v>86.421362524852</v>
      </c>
      <c r="CH22">
        <v>2.2211947441100999</v>
      </c>
      <c r="CI22" s="1">
        <v>38373</v>
      </c>
      <c r="CJ22">
        <f t="shared" si="25"/>
        <v>35.549586497247184</v>
      </c>
      <c r="CL22">
        <v>6.2372941970825098</v>
      </c>
      <c r="CM22" s="1">
        <v>38007</v>
      </c>
      <c r="CN22">
        <f t="shared" si="26"/>
        <v>69.870866559445773</v>
      </c>
      <c r="CP22">
        <v>5.3711795806884703</v>
      </c>
      <c r="CQ22" s="1">
        <v>37642</v>
      </c>
      <c r="CR22">
        <f t="shared" si="27"/>
        <v>81.742558650672294</v>
      </c>
      <c r="CT22">
        <v>0.66918241977691595</v>
      </c>
      <c r="CU22" s="1">
        <v>37277</v>
      </c>
      <c r="CV22">
        <f t="shared" si="28"/>
        <v>65.265472628175971</v>
      </c>
      <c r="CX22">
        <v>0</v>
      </c>
      <c r="CY22" s="1">
        <v>36912</v>
      </c>
      <c r="CZ22">
        <f t="shared" si="29"/>
        <v>29.295004723593522</v>
      </c>
      <c r="DB22">
        <v>0.45287203788757302</v>
      </c>
      <c r="DC22" s="1">
        <v>36546</v>
      </c>
      <c r="DD22">
        <f t="shared" si="30"/>
        <v>82.205212820321151</v>
      </c>
    </row>
    <row r="23" spans="1:108" x14ac:dyDescent="0.45">
      <c r="A23">
        <f t="shared" si="0"/>
        <v>2.3910392522811801</v>
      </c>
      <c r="B23" s="5">
        <v>46774</v>
      </c>
      <c r="C23">
        <f t="shared" si="7"/>
        <v>43.865169703960333</v>
      </c>
      <c r="E23">
        <v>1096248</v>
      </c>
      <c r="F23">
        <v>3.2140481472015301</v>
      </c>
      <c r="G23" s="1">
        <f t="shared" si="1"/>
        <v>45679</v>
      </c>
      <c r="H23">
        <f t="shared" si="31"/>
        <v>136.66684928536378</v>
      </c>
      <c r="I23">
        <v>1087464</v>
      </c>
      <c r="J23">
        <v>1.42521452903747</v>
      </c>
      <c r="K23" s="1">
        <f t="shared" si="2"/>
        <v>45313</v>
      </c>
      <c r="L23">
        <f t="shared" si="32"/>
        <v>106.58298191428163</v>
      </c>
      <c r="M23">
        <v>1078704</v>
      </c>
      <c r="N23">
        <v>0.13381156325340199</v>
      </c>
      <c r="O23" s="1">
        <f t="shared" si="3"/>
        <v>44948</v>
      </c>
      <c r="P23">
        <f t="shared" si="8"/>
        <v>282.90832510590531</v>
      </c>
      <c r="Q23">
        <v>1069944</v>
      </c>
      <c r="R23">
        <v>7.1933112144470197</v>
      </c>
      <c r="S23" s="1">
        <f t="shared" si="4"/>
        <v>44583</v>
      </c>
      <c r="T23">
        <f t="shared" si="9"/>
        <v>51.149535685777622</v>
      </c>
      <c r="U23">
        <v>1061184</v>
      </c>
      <c r="V23">
        <v>5.5418963432312003</v>
      </c>
      <c r="W23" s="1">
        <f t="shared" si="5"/>
        <v>44218</v>
      </c>
      <c r="X23">
        <f t="shared" si="10"/>
        <v>97.468352243304139</v>
      </c>
      <c r="Y23">
        <v>1052400</v>
      </c>
      <c r="Z23">
        <v>3.4958388656377702E-2</v>
      </c>
      <c r="AA23" s="1">
        <f t="shared" si="6"/>
        <v>43852</v>
      </c>
      <c r="AB23">
        <f t="shared" si="11"/>
        <v>65.996782902628027</v>
      </c>
      <c r="AD23">
        <v>4.2344584465026802</v>
      </c>
      <c r="AE23" s="1">
        <v>43487</v>
      </c>
      <c r="AF23">
        <f t="shared" si="12"/>
        <v>136.70501005649535</v>
      </c>
      <c r="AH23">
        <v>5.2216916084289497</v>
      </c>
      <c r="AI23" s="1">
        <v>43122</v>
      </c>
      <c r="AJ23">
        <f t="shared" si="13"/>
        <v>253.38551787659449</v>
      </c>
      <c r="AL23">
        <v>4.4225072860717702</v>
      </c>
      <c r="AM23" s="1">
        <v>42757</v>
      </c>
      <c r="AN23">
        <f t="shared" si="14"/>
        <v>253.69348667561988</v>
      </c>
      <c r="AP23">
        <v>4.0068411827087402</v>
      </c>
      <c r="AQ23" s="1">
        <v>42391</v>
      </c>
      <c r="AR23">
        <f t="shared" si="33"/>
        <v>155.85966603457908</v>
      </c>
      <c r="AT23">
        <v>47.355556488037102</v>
      </c>
      <c r="AU23" s="1">
        <v>42026</v>
      </c>
      <c r="AV23">
        <f t="shared" si="15"/>
        <v>248.88650783896412</v>
      </c>
      <c r="AX23">
        <v>1.1597083806991499</v>
      </c>
      <c r="AY23" s="1">
        <v>41661</v>
      </c>
      <c r="AZ23">
        <f t="shared" si="16"/>
        <v>163.7422311455008</v>
      </c>
      <c r="BB23">
        <v>4.3886327743530202</v>
      </c>
      <c r="BC23" s="1">
        <v>41296</v>
      </c>
      <c r="BD23">
        <f t="shared" si="17"/>
        <v>107.49606746435134</v>
      </c>
      <c r="BF23">
        <v>1.01655745506286</v>
      </c>
      <c r="BG23" s="1">
        <v>40930</v>
      </c>
      <c r="BH23">
        <f t="shared" si="18"/>
        <v>206.24617498554255</v>
      </c>
      <c r="BJ23">
        <v>0</v>
      </c>
      <c r="BK23" s="1">
        <v>40565</v>
      </c>
      <c r="BL23">
        <f t="shared" si="19"/>
        <v>247.79263538122134</v>
      </c>
      <c r="BN23">
        <v>16.875221252441399</v>
      </c>
      <c r="BO23" s="1">
        <v>40200</v>
      </c>
      <c r="BP23">
        <f t="shared" si="20"/>
        <v>62.586474120616856</v>
      </c>
      <c r="BR23">
        <v>1.1476087570190401</v>
      </c>
      <c r="BS23" s="1">
        <v>39835</v>
      </c>
      <c r="BT23">
        <f t="shared" si="21"/>
        <v>76.162543252110311</v>
      </c>
      <c r="BV23">
        <v>0</v>
      </c>
      <c r="BW23" s="1">
        <v>39469</v>
      </c>
      <c r="BX23">
        <f t="shared" si="22"/>
        <v>275.33334466814961</v>
      </c>
      <c r="BZ23">
        <v>0</v>
      </c>
      <c r="CA23" s="1">
        <v>39104</v>
      </c>
      <c r="CB23">
        <f t="shared" si="23"/>
        <v>36.575219418853486</v>
      </c>
      <c r="CD23">
        <v>5.5955789983272497E-2</v>
      </c>
      <c r="CE23" s="1">
        <v>38739</v>
      </c>
      <c r="CF23">
        <f t="shared" si="24"/>
        <v>86.477318314835273</v>
      </c>
      <c r="CH23">
        <v>0.44497641921043302</v>
      </c>
      <c r="CI23" s="1">
        <v>38374</v>
      </c>
      <c r="CJ23">
        <f t="shared" si="25"/>
        <v>35.994562916457618</v>
      </c>
      <c r="CL23">
        <v>6.2765078544616699</v>
      </c>
      <c r="CM23" s="1">
        <v>38008</v>
      </c>
      <c r="CN23">
        <f t="shared" si="26"/>
        <v>76.147374413907443</v>
      </c>
      <c r="CP23">
        <v>4.9281246960163103E-2</v>
      </c>
      <c r="CQ23" s="1">
        <v>37643</v>
      </c>
      <c r="CR23">
        <f t="shared" si="27"/>
        <v>81.791839897632457</v>
      </c>
      <c r="CT23">
        <v>1.5680303573608301</v>
      </c>
      <c r="CU23" s="1">
        <v>37278</v>
      </c>
      <c r="CV23">
        <f t="shared" si="28"/>
        <v>66.833502985536796</v>
      </c>
      <c r="CX23">
        <v>13.0814971923828</v>
      </c>
      <c r="CY23" s="1">
        <v>36913</v>
      </c>
      <c r="CZ23">
        <f t="shared" si="29"/>
        <v>42.37650191597632</v>
      </c>
      <c r="DB23">
        <v>6.0761847496032697</v>
      </c>
      <c r="DC23" s="1">
        <v>36547</v>
      </c>
      <c r="DD23">
        <f t="shared" si="30"/>
        <v>88.281397569924422</v>
      </c>
    </row>
    <row r="24" spans="1:108" x14ac:dyDescent="0.45">
      <c r="A24">
        <f t="shared" si="0"/>
        <v>1.012784749269485</v>
      </c>
      <c r="B24" s="5">
        <v>46775</v>
      </c>
      <c r="C24">
        <f t="shared" si="7"/>
        <v>44.877954453229819</v>
      </c>
      <c r="E24">
        <v>1096272</v>
      </c>
      <c r="F24">
        <v>0.67027276754379195</v>
      </c>
      <c r="G24" s="1">
        <f t="shared" si="1"/>
        <v>45680</v>
      </c>
      <c r="H24">
        <f t="shared" si="31"/>
        <v>137.33712205290757</v>
      </c>
      <c r="I24">
        <v>1087488</v>
      </c>
      <c r="J24">
        <v>1.14808166027069</v>
      </c>
      <c r="K24" s="1">
        <f t="shared" si="2"/>
        <v>45314</v>
      </c>
      <c r="L24">
        <f t="shared" si="32"/>
        <v>107.73106357455232</v>
      </c>
      <c r="M24">
        <v>1078728</v>
      </c>
      <c r="N24">
        <v>10.162258148193301</v>
      </c>
      <c r="O24" s="1">
        <f t="shared" si="3"/>
        <v>44949</v>
      </c>
      <c r="P24">
        <f t="shared" si="8"/>
        <v>293.07058325409861</v>
      </c>
      <c r="Q24">
        <v>1069968</v>
      </c>
      <c r="R24">
        <v>0.82780075073242099</v>
      </c>
      <c r="S24" s="1">
        <f t="shared" si="4"/>
        <v>44584</v>
      </c>
      <c r="T24">
        <f t="shared" si="9"/>
        <v>51.977336436510043</v>
      </c>
      <c r="U24">
        <v>1061208</v>
      </c>
      <c r="V24">
        <v>38.315975189208899</v>
      </c>
      <c r="W24" s="1">
        <f t="shared" si="5"/>
        <v>44219</v>
      </c>
      <c r="X24">
        <f t="shared" si="10"/>
        <v>135.78432743251304</v>
      </c>
      <c r="Y24">
        <v>1052424</v>
      </c>
      <c r="Z24">
        <v>0.62079000473022405</v>
      </c>
      <c r="AA24" s="1">
        <f t="shared" si="6"/>
        <v>43853</v>
      </c>
      <c r="AB24">
        <f t="shared" si="11"/>
        <v>66.617572907358252</v>
      </c>
      <c r="AD24">
        <v>1.34186923503875</v>
      </c>
      <c r="AE24" s="1">
        <v>43488</v>
      </c>
      <c r="AF24">
        <f t="shared" si="12"/>
        <v>138.04687929153411</v>
      </c>
      <c r="AH24">
        <v>4.3326945304870597</v>
      </c>
      <c r="AI24" s="1">
        <v>43123</v>
      </c>
      <c r="AJ24">
        <f t="shared" si="13"/>
        <v>257.71821240708152</v>
      </c>
      <c r="AL24">
        <v>0</v>
      </c>
      <c r="AM24" s="1">
        <v>42758</v>
      </c>
      <c r="AN24">
        <f t="shared" si="14"/>
        <v>253.69348667561988</v>
      </c>
      <c r="AP24">
        <v>0.12594811618328</v>
      </c>
      <c r="AQ24" s="1">
        <v>42392</v>
      </c>
      <c r="AR24">
        <f t="shared" si="33"/>
        <v>155.98561415076236</v>
      </c>
      <c r="AT24">
        <v>13.772453308105399</v>
      </c>
      <c r="AU24" s="1">
        <v>42027</v>
      </c>
      <c r="AV24">
        <f t="shared" si="15"/>
        <v>262.65896114706953</v>
      </c>
      <c r="AX24">
        <v>3.0383563041686998</v>
      </c>
      <c r="AY24" s="1">
        <v>41662</v>
      </c>
      <c r="AZ24">
        <f t="shared" si="16"/>
        <v>166.7805874496695</v>
      </c>
      <c r="BB24">
        <v>8.4306840896606392</v>
      </c>
      <c r="BC24" s="1">
        <v>41297</v>
      </c>
      <c r="BD24">
        <f t="shared" si="17"/>
        <v>115.92675155401199</v>
      </c>
      <c r="BF24">
        <v>0.25581297278404203</v>
      </c>
      <c r="BG24" s="1">
        <v>40931</v>
      </c>
      <c r="BH24">
        <f t="shared" si="18"/>
        <v>206.50198795832659</v>
      </c>
      <c r="BJ24">
        <v>0</v>
      </c>
      <c r="BK24" s="1">
        <v>40566</v>
      </c>
      <c r="BL24">
        <f t="shared" si="19"/>
        <v>247.79263538122134</v>
      </c>
      <c r="BN24">
        <v>0.47642320394515902</v>
      </c>
      <c r="BO24" s="1">
        <v>40201</v>
      </c>
      <c r="BP24">
        <f t="shared" si="20"/>
        <v>63.062897324562016</v>
      </c>
      <c r="BR24">
        <v>3.2975170612335201</v>
      </c>
      <c r="BS24" s="1">
        <v>39836</v>
      </c>
      <c r="BT24">
        <f t="shared" si="21"/>
        <v>79.460060313343831</v>
      </c>
      <c r="BV24">
        <v>0.87525975704193104</v>
      </c>
      <c r="BW24" s="1">
        <v>39470</v>
      </c>
      <c r="BX24">
        <f t="shared" si="22"/>
        <v>276.20860442519154</v>
      </c>
      <c r="BZ24">
        <v>0</v>
      </c>
      <c r="CA24" s="1">
        <v>39105</v>
      </c>
      <c r="CB24">
        <f t="shared" si="23"/>
        <v>36.575219418853486</v>
      </c>
      <c r="CD24">
        <v>4.6560950279235804</v>
      </c>
      <c r="CE24" s="1">
        <v>38740</v>
      </c>
      <c r="CF24">
        <f t="shared" si="24"/>
        <v>91.133413342758857</v>
      </c>
      <c r="CH24">
        <v>0</v>
      </c>
      <c r="CI24" s="1">
        <v>38375</v>
      </c>
      <c r="CJ24">
        <f t="shared" si="25"/>
        <v>35.994562916457618</v>
      </c>
      <c r="CL24">
        <v>4.7769842147827104</v>
      </c>
      <c r="CM24" s="1">
        <v>38009</v>
      </c>
      <c r="CN24">
        <f t="shared" si="26"/>
        <v>80.924358628690158</v>
      </c>
      <c r="CP24">
        <v>3.2826130390167201</v>
      </c>
      <c r="CQ24" s="1">
        <v>37644</v>
      </c>
      <c r="CR24">
        <f t="shared" si="27"/>
        <v>85.07445293664918</v>
      </c>
      <c r="CT24">
        <v>2.8256933689117401</v>
      </c>
      <c r="CU24" s="1">
        <v>37279</v>
      </c>
      <c r="CV24">
        <f t="shared" si="28"/>
        <v>69.65919635444854</v>
      </c>
      <c r="CX24">
        <v>0.87748783826828003</v>
      </c>
      <c r="CY24" s="1">
        <v>36914</v>
      </c>
      <c r="CZ24">
        <f t="shared" si="29"/>
        <v>43.2539897542446</v>
      </c>
      <c r="DB24">
        <v>0.80112296342849698</v>
      </c>
      <c r="DC24" s="1">
        <v>36548</v>
      </c>
      <c r="DD24">
        <f t="shared" si="30"/>
        <v>89.08252053335292</v>
      </c>
    </row>
    <row r="25" spans="1:108" x14ac:dyDescent="0.45">
      <c r="A25">
        <f t="shared" si="0"/>
        <v>0.55297675728797846</v>
      </c>
      <c r="B25" s="5">
        <v>46776</v>
      </c>
      <c r="C25">
        <f t="shared" si="7"/>
        <v>45.430931210517798</v>
      </c>
      <c r="E25">
        <v>1096296</v>
      </c>
      <c r="F25">
        <v>0</v>
      </c>
      <c r="G25" s="1">
        <f t="shared" si="1"/>
        <v>45681</v>
      </c>
      <c r="H25">
        <f t="shared" si="31"/>
        <v>137.33712205290757</v>
      </c>
      <c r="I25">
        <v>1087512</v>
      </c>
      <c r="J25">
        <v>0.67333579063415505</v>
      </c>
      <c r="K25" s="1">
        <f t="shared" si="2"/>
        <v>45315</v>
      </c>
      <c r="L25">
        <f t="shared" si="32"/>
        <v>108.40439936518648</v>
      </c>
      <c r="M25">
        <v>1078752</v>
      </c>
      <c r="N25">
        <v>26.406438827514599</v>
      </c>
      <c r="O25" s="1">
        <f t="shared" si="3"/>
        <v>44950</v>
      </c>
      <c r="P25">
        <f t="shared" si="8"/>
        <v>319.4770220816132</v>
      </c>
      <c r="Q25">
        <v>1069992</v>
      </c>
      <c r="R25">
        <v>6.3269896507263104</v>
      </c>
      <c r="S25" s="1">
        <f t="shared" si="4"/>
        <v>44585</v>
      </c>
      <c r="T25">
        <f t="shared" si="9"/>
        <v>58.304326087236355</v>
      </c>
      <c r="U25">
        <v>1061232</v>
      </c>
      <c r="V25">
        <v>0.64971202611923196</v>
      </c>
      <c r="W25" s="1">
        <f t="shared" si="5"/>
        <v>44220</v>
      </c>
      <c r="X25">
        <f t="shared" si="10"/>
        <v>136.43403945863227</v>
      </c>
      <c r="Y25">
        <v>1052448</v>
      </c>
      <c r="Z25">
        <v>0.5570650100708</v>
      </c>
      <c r="AA25" s="1">
        <f t="shared" si="6"/>
        <v>43854</v>
      </c>
      <c r="AB25">
        <f t="shared" si="11"/>
        <v>67.174637917429052</v>
      </c>
      <c r="AD25">
        <v>1.3992116451263401</v>
      </c>
      <c r="AE25" s="1">
        <v>43489</v>
      </c>
      <c r="AF25">
        <f t="shared" si="12"/>
        <v>139.44609093666045</v>
      </c>
      <c r="AH25">
        <v>0.48649898171424799</v>
      </c>
      <c r="AI25" s="1">
        <v>43124</v>
      </c>
      <c r="AJ25">
        <f t="shared" si="13"/>
        <v>258.20471138879577</v>
      </c>
      <c r="AL25">
        <v>0</v>
      </c>
      <c r="AM25" s="1">
        <v>42759</v>
      </c>
      <c r="AN25">
        <f t="shared" si="14"/>
        <v>253.69348667561988</v>
      </c>
      <c r="AP25">
        <v>0.37096840143203702</v>
      </c>
      <c r="AQ25" s="1">
        <v>42393</v>
      </c>
      <c r="AR25">
        <f t="shared" si="33"/>
        <v>156.3565825521944</v>
      </c>
      <c r="AT25">
        <v>7.8896231651306099</v>
      </c>
      <c r="AU25" s="1">
        <v>42028</v>
      </c>
      <c r="AV25">
        <f t="shared" si="15"/>
        <v>270.54858431220015</v>
      </c>
      <c r="AX25">
        <v>0.54888850450515703</v>
      </c>
      <c r="AY25" s="1">
        <v>41663</v>
      </c>
      <c r="AZ25">
        <f t="shared" si="16"/>
        <v>167.32947595417465</v>
      </c>
      <c r="BB25">
        <v>27.008502960205</v>
      </c>
      <c r="BC25" s="1">
        <v>41298</v>
      </c>
      <c r="BD25">
        <f t="shared" si="17"/>
        <v>142.93525451421698</v>
      </c>
      <c r="BF25">
        <v>0</v>
      </c>
      <c r="BG25" s="1">
        <v>40932</v>
      </c>
      <c r="BH25">
        <f t="shared" si="18"/>
        <v>206.50198795832659</v>
      </c>
      <c r="BJ25">
        <v>0</v>
      </c>
      <c r="BK25" s="1">
        <v>40567</v>
      </c>
      <c r="BL25">
        <f t="shared" si="19"/>
        <v>247.79263538122134</v>
      </c>
      <c r="BN25">
        <v>4.3818368911743102</v>
      </c>
      <c r="BO25" s="1">
        <v>40202</v>
      </c>
      <c r="BP25">
        <f t="shared" si="20"/>
        <v>67.444734215736332</v>
      </c>
      <c r="BR25">
        <v>0</v>
      </c>
      <c r="BS25" s="1">
        <v>39837</v>
      </c>
      <c r="BT25">
        <f t="shared" si="21"/>
        <v>79.460060313343831</v>
      </c>
      <c r="BV25">
        <v>2.5792086124420099</v>
      </c>
      <c r="BW25" s="1">
        <v>39471</v>
      </c>
      <c r="BX25">
        <f t="shared" si="22"/>
        <v>278.78781303763355</v>
      </c>
      <c r="BZ25">
        <v>0</v>
      </c>
      <c r="CA25" s="1">
        <v>39106</v>
      </c>
      <c r="CB25">
        <f t="shared" si="23"/>
        <v>36.575219418853486</v>
      </c>
      <c r="CD25">
        <v>15.423901557922299</v>
      </c>
      <c r="CE25" s="1">
        <v>38741</v>
      </c>
      <c r="CF25">
        <f t="shared" si="24"/>
        <v>106.55731490068115</v>
      </c>
      <c r="CH25">
        <v>3.8134117126464799</v>
      </c>
      <c r="CI25" s="1">
        <v>38376</v>
      </c>
      <c r="CJ25">
        <f t="shared" si="25"/>
        <v>39.807974629104095</v>
      </c>
      <c r="CL25">
        <v>0</v>
      </c>
      <c r="CM25" s="1">
        <v>38010</v>
      </c>
      <c r="CN25">
        <f t="shared" si="26"/>
        <v>80.924358628690158</v>
      </c>
      <c r="CP25">
        <v>4.9957156181335401E-2</v>
      </c>
      <c r="CQ25" s="1">
        <v>37645</v>
      </c>
      <c r="CR25">
        <f t="shared" si="27"/>
        <v>85.124410092830516</v>
      </c>
      <c r="CT25">
        <v>2.1784372329711901</v>
      </c>
      <c r="CU25" s="1">
        <v>37280</v>
      </c>
      <c r="CV25">
        <f t="shared" si="28"/>
        <v>71.837633587419731</v>
      </c>
      <c r="CX25">
        <v>2.5911947712302201E-2</v>
      </c>
      <c r="CY25" s="1">
        <v>36915</v>
      </c>
      <c r="CZ25">
        <f t="shared" si="29"/>
        <v>43.279901701956902</v>
      </c>
      <c r="DB25">
        <v>0.16520532965660001</v>
      </c>
      <c r="DC25" s="1">
        <v>36549</v>
      </c>
      <c r="DD25">
        <f t="shared" si="30"/>
        <v>89.247725863009521</v>
      </c>
    </row>
    <row r="26" spans="1:108" x14ac:dyDescent="0.45">
      <c r="A26">
        <f t="shared" si="0"/>
        <v>1.0589090585708614</v>
      </c>
      <c r="B26" s="5">
        <v>46777</v>
      </c>
      <c r="C26">
        <f t="shared" si="7"/>
        <v>46.48984026908866</v>
      </c>
      <c r="E26">
        <v>1096320</v>
      </c>
      <c r="F26">
        <v>2.5577132701873699</v>
      </c>
      <c r="G26" s="1">
        <f t="shared" si="1"/>
        <v>45682</v>
      </c>
      <c r="H26">
        <f t="shared" si="31"/>
        <v>139.89483532309495</v>
      </c>
      <c r="I26">
        <v>1087536</v>
      </c>
      <c r="J26">
        <v>0</v>
      </c>
      <c r="K26" s="1">
        <f t="shared" si="2"/>
        <v>45316</v>
      </c>
      <c r="L26">
        <f t="shared" si="32"/>
        <v>108.40439936518648</v>
      </c>
      <c r="M26">
        <v>1078776</v>
      </c>
      <c r="N26">
        <v>0.90452682971954301</v>
      </c>
      <c r="O26" s="1">
        <f t="shared" si="3"/>
        <v>44951</v>
      </c>
      <c r="P26">
        <f t="shared" si="8"/>
        <v>320.38154891133274</v>
      </c>
      <c r="Q26">
        <v>1070016</v>
      </c>
      <c r="R26">
        <v>4.5372495651245099</v>
      </c>
      <c r="S26" s="1">
        <f t="shared" si="4"/>
        <v>44586</v>
      </c>
      <c r="T26">
        <f t="shared" si="9"/>
        <v>62.841575652360866</v>
      </c>
      <c r="U26">
        <v>1061256</v>
      </c>
      <c r="V26">
        <v>27.9666442871093</v>
      </c>
      <c r="W26" s="1">
        <f t="shared" si="5"/>
        <v>44221</v>
      </c>
      <c r="X26">
        <f t="shared" si="10"/>
        <v>164.40068374574156</v>
      </c>
      <c r="Y26">
        <v>1052472</v>
      </c>
      <c r="Z26">
        <v>1.6942719221115099</v>
      </c>
      <c r="AA26" s="1">
        <f t="shared" si="6"/>
        <v>43855</v>
      </c>
      <c r="AB26">
        <f t="shared" si="11"/>
        <v>68.868909839540564</v>
      </c>
      <c r="AD26">
        <v>1.21329128742218</v>
      </c>
      <c r="AE26" s="1">
        <v>43490</v>
      </c>
      <c r="AF26">
        <f t="shared" si="12"/>
        <v>140.65938222408263</v>
      </c>
      <c r="AH26">
        <v>0.223028659820556</v>
      </c>
      <c r="AI26" s="1">
        <v>43125</v>
      </c>
      <c r="AJ26">
        <f t="shared" si="13"/>
        <v>258.42774004861633</v>
      </c>
      <c r="AL26">
        <v>2.8000791072845401</v>
      </c>
      <c r="AM26" s="1">
        <v>42760</v>
      </c>
      <c r="AN26">
        <f t="shared" si="14"/>
        <v>256.4935657829044</v>
      </c>
      <c r="AP26">
        <v>0.450162142515182</v>
      </c>
      <c r="AQ26" s="1">
        <v>42394</v>
      </c>
      <c r="AR26">
        <f t="shared" si="33"/>
        <v>156.80674469470958</v>
      </c>
      <c r="AT26">
        <v>3.7560114860534601</v>
      </c>
      <c r="AU26" s="1">
        <v>42029</v>
      </c>
      <c r="AV26">
        <f t="shared" si="15"/>
        <v>274.30459579825362</v>
      </c>
      <c r="AX26">
        <v>1.47569191455841</v>
      </c>
      <c r="AY26" s="1">
        <v>41664</v>
      </c>
      <c r="AZ26">
        <f t="shared" si="16"/>
        <v>168.80516786873307</v>
      </c>
      <c r="BB26">
        <v>0.56914198398589999</v>
      </c>
      <c r="BC26" s="1">
        <v>41299</v>
      </c>
      <c r="BD26">
        <f t="shared" si="17"/>
        <v>143.50439649820288</v>
      </c>
      <c r="BF26">
        <v>0</v>
      </c>
      <c r="BG26" s="1">
        <v>40933</v>
      </c>
      <c r="BH26">
        <f t="shared" si="18"/>
        <v>206.50198795832659</v>
      </c>
      <c r="BJ26">
        <v>0</v>
      </c>
      <c r="BK26" s="1">
        <v>40568</v>
      </c>
      <c r="BL26">
        <f t="shared" si="19"/>
        <v>247.79263538122134</v>
      </c>
      <c r="BN26">
        <v>3.1757285594940101</v>
      </c>
      <c r="BO26" s="1">
        <v>40203</v>
      </c>
      <c r="BP26">
        <f t="shared" si="20"/>
        <v>70.620462775230337</v>
      </c>
      <c r="BR26">
        <v>0</v>
      </c>
      <c r="BS26" s="1">
        <v>39838</v>
      </c>
      <c r="BT26">
        <f t="shared" si="21"/>
        <v>79.460060313343831</v>
      </c>
      <c r="BV26">
        <v>6.2063045501708896</v>
      </c>
      <c r="BW26" s="1">
        <v>39472</v>
      </c>
      <c r="BX26">
        <f t="shared" si="22"/>
        <v>284.99411758780445</v>
      </c>
      <c r="BZ26">
        <v>0</v>
      </c>
      <c r="CA26" s="1">
        <v>39107</v>
      </c>
      <c r="CB26">
        <f t="shared" si="23"/>
        <v>36.575219418853486</v>
      </c>
      <c r="CD26">
        <v>23.340475082397401</v>
      </c>
      <c r="CE26" s="1">
        <v>38742</v>
      </c>
      <c r="CF26">
        <f t="shared" si="24"/>
        <v>129.89778998307855</v>
      </c>
      <c r="CH26">
        <v>0</v>
      </c>
      <c r="CI26" s="1">
        <v>38377</v>
      </c>
      <c r="CJ26">
        <f t="shared" si="25"/>
        <v>39.807974629104095</v>
      </c>
      <c r="CL26">
        <v>4.2485434561967801E-2</v>
      </c>
      <c r="CM26" s="1">
        <v>38011</v>
      </c>
      <c r="CN26">
        <f t="shared" si="26"/>
        <v>80.966844063252125</v>
      </c>
      <c r="CP26">
        <v>0.86890745162963801</v>
      </c>
      <c r="CQ26" s="1">
        <v>37646</v>
      </c>
      <c r="CR26">
        <f t="shared" si="27"/>
        <v>85.993317544460155</v>
      </c>
      <c r="CT26">
        <v>2.26848220825195</v>
      </c>
      <c r="CU26" s="1">
        <v>37281</v>
      </c>
      <c r="CV26">
        <f t="shared" si="28"/>
        <v>74.106115795671684</v>
      </c>
      <c r="CX26">
        <v>9.4343289732933003E-2</v>
      </c>
      <c r="CY26" s="1">
        <v>36916</v>
      </c>
      <c r="CZ26">
        <f t="shared" si="29"/>
        <v>43.374244991689835</v>
      </c>
      <c r="DB26">
        <v>2.5373001098632799</v>
      </c>
      <c r="DC26" s="1">
        <v>36550</v>
      </c>
      <c r="DD26">
        <f t="shared" si="30"/>
        <v>91.785025972872802</v>
      </c>
    </row>
    <row r="27" spans="1:108" x14ac:dyDescent="0.45">
      <c r="A27">
        <f t="shared" si="0"/>
        <v>1.78618204593658</v>
      </c>
      <c r="B27" s="5">
        <v>46778</v>
      </c>
      <c r="C27">
        <f t="shared" si="7"/>
        <v>48.276022315025237</v>
      </c>
      <c r="E27">
        <v>1096344</v>
      </c>
      <c r="F27">
        <v>5.44757080078125</v>
      </c>
      <c r="G27" s="1">
        <f t="shared" si="1"/>
        <v>45683</v>
      </c>
      <c r="H27">
        <f t="shared" si="31"/>
        <v>145.3424061238762</v>
      </c>
      <c r="I27">
        <v>1087560</v>
      </c>
      <c r="J27">
        <v>0</v>
      </c>
      <c r="K27" s="1">
        <f t="shared" si="2"/>
        <v>45317</v>
      </c>
      <c r="L27">
        <f t="shared" si="32"/>
        <v>108.40439936518648</v>
      </c>
      <c r="M27">
        <v>1078800</v>
      </c>
      <c r="N27">
        <v>0</v>
      </c>
      <c r="O27" s="1">
        <f t="shared" si="3"/>
        <v>44952</v>
      </c>
      <c r="P27">
        <f t="shared" si="8"/>
        <v>320.38154891133274</v>
      </c>
      <c r="Q27">
        <v>1070040</v>
      </c>
      <c r="R27">
        <v>22.7944431304931</v>
      </c>
      <c r="S27" s="1">
        <f t="shared" si="4"/>
        <v>44587</v>
      </c>
      <c r="T27">
        <f t="shared" si="9"/>
        <v>85.636018782853967</v>
      </c>
      <c r="U27">
        <v>1061280</v>
      </c>
      <c r="V27">
        <v>0.19472950696945099</v>
      </c>
      <c r="W27" s="1">
        <f t="shared" si="5"/>
        <v>44222</v>
      </c>
      <c r="X27">
        <f t="shared" si="10"/>
        <v>164.59541325271101</v>
      </c>
      <c r="Y27">
        <v>1052496</v>
      </c>
      <c r="Z27">
        <v>12.4207296371459</v>
      </c>
      <c r="AA27" s="1">
        <f t="shared" si="6"/>
        <v>43856</v>
      </c>
      <c r="AB27">
        <f t="shared" si="11"/>
        <v>81.28963947668646</v>
      </c>
      <c r="AD27">
        <v>2.4081962108611998</v>
      </c>
      <c r="AE27" s="1">
        <v>43491</v>
      </c>
      <c r="AF27">
        <f t="shared" si="12"/>
        <v>143.06757843494384</v>
      </c>
      <c r="AH27">
        <v>0</v>
      </c>
      <c r="AI27" s="1">
        <v>43126</v>
      </c>
      <c r="AJ27">
        <f t="shared" si="13"/>
        <v>258.42774004861633</v>
      </c>
      <c r="AL27">
        <v>19.841115951538001</v>
      </c>
      <c r="AM27" s="1">
        <v>42761</v>
      </c>
      <c r="AN27">
        <f t="shared" si="14"/>
        <v>276.33468173444237</v>
      </c>
      <c r="AP27">
        <v>4.1377622634172398E-2</v>
      </c>
      <c r="AQ27" s="1">
        <v>42395</v>
      </c>
      <c r="AR27">
        <f t="shared" si="33"/>
        <v>156.84812231734375</v>
      </c>
      <c r="AT27">
        <v>9.1182546615600497</v>
      </c>
      <c r="AU27" s="1">
        <v>42030</v>
      </c>
      <c r="AV27">
        <f t="shared" si="15"/>
        <v>283.42285045981367</v>
      </c>
      <c r="AX27">
        <v>3.8577321916818598E-2</v>
      </c>
      <c r="AY27" s="1">
        <v>41665</v>
      </c>
      <c r="AZ27">
        <f t="shared" si="16"/>
        <v>168.84374519064988</v>
      </c>
      <c r="BB27">
        <v>1.16416788101196</v>
      </c>
      <c r="BC27" s="1">
        <v>41300</v>
      </c>
      <c r="BD27">
        <f t="shared" si="17"/>
        <v>144.66856437921484</v>
      </c>
      <c r="BF27">
        <v>42.082313537597599</v>
      </c>
      <c r="BG27" s="1">
        <v>40934</v>
      </c>
      <c r="BH27">
        <f t="shared" si="18"/>
        <v>248.58430149592419</v>
      </c>
      <c r="BJ27">
        <v>0</v>
      </c>
      <c r="BK27" s="1">
        <v>40569</v>
      </c>
      <c r="BL27">
        <f t="shared" si="19"/>
        <v>247.79263538122134</v>
      </c>
      <c r="BN27">
        <v>29.9162292480468</v>
      </c>
      <c r="BO27" s="1">
        <v>40204</v>
      </c>
      <c r="BP27">
        <f t="shared" si="20"/>
        <v>100.53669202327714</v>
      </c>
      <c r="BR27">
        <v>17.097568511962798</v>
      </c>
      <c r="BS27" s="1">
        <v>39839</v>
      </c>
      <c r="BT27">
        <f t="shared" si="21"/>
        <v>96.557628825306637</v>
      </c>
      <c r="BV27">
        <v>0.40649241209030101</v>
      </c>
      <c r="BW27" s="1">
        <v>39473</v>
      </c>
      <c r="BX27">
        <f t="shared" si="22"/>
        <v>285.40060999989475</v>
      </c>
      <c r="BZ27">
        <v>24.770503997802699</v>
      </c>
      <c r="CA27" s="1">
        <v>39108</v>
      </c>
      <c r="CB27">
        <f t="shared" si="23"/>
        <v>61.345723416656185</v>
      </c>
      <c r="CD27">
        <v>9.0458555221557599</v>
      </c>
      <c r="CE27" s="1">
        <v>38743</v>
      </c>
      <c r="CF27">
        <f t="shared" si="24"/>
        <v>138.94364550523431</v>
      </c>
      <c r="CH27">
        <v>0</v>
      </c>
      <c r="CI27" s="1">
        <v>38378</v>
      </c>
      <c r="CJ27">
        <f t="shared" si="25"/>
        <v>39.807974629104095</v>
      </c>
      <c r="CL27">
        <v>0</v>
      </c>
      <c r="CM27" s="1">
        <v>38012</v>
      </c>
      <c r="CN27">
        <f t="shared" si="26"/>
        <v>80.966844063252125</v>
      </c>
      <c r="CP27">
        <v>0.37651500105857799</v>
      </c>
      <c r="CQ27" s="1">
        <v>37647</v>
      </c>
      <c r="CR27">
        <f t="shared" si="27"/>
        <v>86.369832545518733</v>
      </c>
      <c r="CT27">
        <v>3.1885590553283598</v>
      </c>
      <c r="CU27" s="1">
        <v>37282</v>
      </c>
      <c r="CV27">
        <f t="shared" si="28"/>
        <v>77.294674851000039</v>
      </c>
      <c r="CX27">
        <v>0.51698768138885498</v>
      </c>
      <c r="CY27" s="1">
        <v>36917</v>
      </c>
      <c r="CZ27">
        <f t="shared" si="29"/>
        <v>43.89123267307869</v>
      </c>
      <c r="DB27">
        <v>2.8889162540435702</v>
      </c>
      <c r="DC27" s="1">
        <v>36551</v>
      </c>
      <c r="DD27">
        <f t="shared" si="30"/>
        <v>94.673942226916367</v>
      </c>
    </row>
    <row r="28" spans="1:108" x14ac:dyDescent="0.45">
      <c r="A28">
        <f t="shared" si="0"/>
        <v>1.7547997832298199</v>
      </c>
      <c r="B28" s="5">
        <v>46779</v>
      </c>
      <c r="C28">
        <f t="shared" si="7"/>
        <v>50.030822098255058</v>
      </c>
      <c r="E28">
        <v>1096368</v>
      </c>
      <c r="F28">
        <v>3.2699573040008501</v>
      </c>
      <c r="G28" s="1">
        <f t="shared" si="1"/>
        <v>45684</v>
      </c>
      <c r="H28">
        <f t="shared" si="31"/>
        <v>148.61236342787706</v>
      </c>
      <c r="I28">
        <v>1087584</v>
      </c>
      <c r="J28">
        <v>0</v>
      </c>
      <c r="K28" s="1">
        <f t="shared" si="2"/>
        <v>45318</v>
      </c>
      <c r="L28">
        <f t="shared" si="32"/>
        <v>108.40439936518648</v>
      </c>
      <c r="M28">
        <v>1078824</v>
      </c>
      <c r="N28">
        <v>0.15532493591308499</v>
      </c>
      <c r="O28" s="1">
        <f t="shared" si="3"/>
        <v>44953</v>
      </c>
      <c r="P28">
        <f t="shared" si="8"/>
        <v>320.53687384724583</v>
      </c>
      <c r="Q28">
        <v>1070064</v>
      </c>
      <c r="R28">
        <v>1.8001021146774201</v>
      </c>
      <c r="S28" s="1">
        <f t="shared" si="4"/>
        <v>44588</v>
      </c>
      <c r="T28">
        <f t="shared" si="9"/>
        <v>87.436120897531382</v>
      </c>
      <c r="U28">
        <v>1061304</v>
      </c>
      <c r="V28">
        <v>0</v>
      </c>
      <c r="W28" s="1">
        <f t="shared" si="5"/>
        <v>44223</v>
      </c>
      <c r="X28">
        <f t="shared" si="10"/>
        <v>164.59541325271101</v>
      </c>
      <c r="Y28">
        <v>1052520</v>
      </c>
      <c r="Z28">
        <v>0.57257276773452703</v>
      </c>
      <c r="AA28" s="1">
        <f t="shared" si="6"/>
        <v>43857</v>
      </c>
      <c r="AB28">
        <f t="shared" si="11"/>
        <v>81.862212244420988</v>
      </c>
      <c r="AD28">
        <v>1.7094974517822199</v>
      </c>
      <c r="AE28" s="1">
        <v>43492</v>
      </c>
      <c r="AF28">
        <f t="shared" si="12"/>
        <v>144.77707588672607</v>
      </c>
      <c r="AH28">
        <v>3.4345226287841699</v>
      </c>
      <c r="AI28" s="1">
        <v>43127</v>
      </c>
      <c r="AJ28">
        <f t="shared" si="13"/>
        <v>261.86226267740051</v>
      </c>
      <c r="AL28">
        <v>42.907463073730398</v>
      </c>
      <c r="AM28" s="1">
        <v>42762</v>
      </c>
      <c r="AN28">
        <f t="shared" si="14"/>
        <v>319.24214480817278</v>
      </c>
      <c r="AP28">
        <v>0</v>
      </c>
      <c r="AQ28" s="1">
        <v>42396</v>
      </c>
      <c r="AR28">
        <f t="shared" si="33"/>
        <v>156.84812231734375</v>
      </c>
      <c r="AT28">
        <v>1.41375088691711</v>
      </c>
      <c r="AU28" s="1">
        <v>42031</v>
      </c>
      <c r="AV28">
        <f t="shared" si="15"/>
        <v>284.83660134673079</v>
      </c>
      <c r="AX28">
        <v>11.740530014038001</v>
      </c>
      <c r="AY28" s="1">
        <v>41666</v>
      </c>
      <c r="AZ28">
        <f t="shared" si="16"/>
        <v>180.58427520468788</v>
      </c>
      <c r="BB28">
        <v>1.98110771179199</v>
      </c>
      <c r="BC28" s="1">
        <v>41301</v>
      </c>
      <c r="BD28">
        <f t="shared" si="17"/>
        <v>146.64967209100683</v>
      </c>
      <c r="BF28">
        <v>13.3264980316162</v>
      </c>
      <c r="BG28" s="1">
        <v>40935</v>
      </c>
      <c r="BH28">
        <f t="shared" si="18"/>
        <v>261.91079952754041</v>
      </c>
      <c r="BJ28">
        <v>5.98004055023193</v>
      </c>
      <c r="BK28" s="1">
        <v>40570</v>
      </c>
      <c r="BL28">
        <f t="shared" si="19"/>
        <v>253.77267593145328</v>
      </c>
      <c r="BN28">
        <v>21.2729778289794</v>
      </c>
      <c r="BO28" s="1">
        <v>40205</v>
      </c>
      <c r="BP28">
        <f t="shared" si="20"/>
        <v>121.80966985225655</v>
      </c>
      <c r="BR28">
        <v>3.0809874534606898</v>
      </c>
      <c r="BS28" s="1">
        <v>39840</v>
      </c>
      <c r="BT28">
        <f t="shared" si="21"/>
        <v>99.63861627876733</v>
      </c>
      <c r="BV28">
        <v>1.5144373178482</v>
      </c>
      <c r="BW28" s="1">
        <v>39474</v>
      </c>
      <c r="BX28">
        <f t="shared" si="22"/>
        <v>286.91504731774296</v>
      </c>
      <c r="BZ28">
        <v>2.9406642913818302</v>
      </c>
      <c r="CA28" s="1">
        <v>39109</v>
      </c>
      <c r="CB28">
        <f t="shared" si="23"/>
        <v>64.286387708038021</v>
      </c>
      <c r="CD28">
        <v>22.344615936279201</v>
      </c>
      <c r="CE28" s="1">
        <v>38744</v>
      </c>
      <c r="CF28">
        <f t="shared" si="24"/>
        <v>161.28826144151353</v>
      </c>
      <c r="CH28">
        <v>0</v>
      </c>
      <c r="CI28" s="1">
        <v>38379</v>
      </c>
      <c r="CJ28">
        <f t="shared" si="25"/>
        <v>39.807974629104095</v>
      </c>
      <c r="CL28">
        <v>0</v>
      </c>
      <c r="CM28" s="1">
        <v>38013</v>
      </c>
      <c r="CN28">
        <f t="shared" si="26"/>
        <v>80.966844063252125</v>
      </c>
      <c r="CP28">
        <v>1.41115593910217</v>
      </c>
      <c r="CQ28" s="1">
        <v>37648</v>
      </c>
      <c r="CR28">
        <f t="shared" si="27"/>
        <v>87.780988484620906</v>
      </c>
      <c r="CT28">
        <v>0.59043806791305498</v>
      </c>
      <c r="CU28" s="1">
        <v>37283</v>
      </c>
      <c r="CV28">
        <f t="shared" si="28"/>
        <v>77.885112918913094</v>
      </c>
      <c r="CX28">
        <v>0.61307656764984098</v>
      </c>
      <c r="CY28" s="1">
        <v>36918</v>
      </c>
      <c r="CZ28">
        <f t="shared" si="29"/>
        <v>44.504309240728531</v>
      </c>
      <c r="DB28">
        <v>6.5712127685546804</v>
      </c>
      <c r="DC28" s="1">
        <v>36552</v>
      </c>
      <c r="DD28">
        <f t="shared" si="30"/>
        <v>101.24515499547104</v>
      </c>
    </row>
    <row r="29" spans="1:108" x14ac:dyDescent="0.45">
      <c r="A29">
        <f t="shared" si="0"/>
        <v>0.79321673512458757</v>
      </c>
      <c r="B29" s="5">
        <v>46780</v>
      </c>
      <c r="C29">
        <f t="shared" si="7"/>
        <v>50.824038833379646</v>
      </c>
      <c r="E29">
        <v>1096392</v>
      </c>
      <c r="F29">
        <v>11.9305410385131</v>
      </c>
      <c r="G29" s="1">
        <f t="shared" si="1"/>
        <v>45685</v>
      </c>
      <c r="H29">
        <f t="shared" si="31"/>
        <v>160.54290446639015</v>
      </c>
      <c r="I29">
        <v>1087608</v>
      </c>
      <c r="J29">
        <v>0</v>
      </c>
      <c r="K29" s="1">
        <f t="shared" si="2"/>
        <v>45319</v>
      </c>
      <c r="L29">
        <f t="shared" si="32"/>
        <v>108.40439936518648</v>
      </c>
      <c r="M29">
        <v>1078848</v>
      </c>
      <c r="N29">
        <v>0</v>
      </c>
      <c r="O29" s="1">
        <f t="shared" si="3"/>
        <v>44954</v>
      </c>
      <c r="P29">
        <f t="shared" si="8"/>
        <v>320.53687384724583</v>
      </c>
      <c r="Q29">
        <v>1070088</v>
      </c>
      <c r="R29">
        <v>0.88854962587356501</v>
      </c>
      <c r="S29" s="1">
        <f t="shared" si="4"/>
        <v>44589</v>
      </c>
      <c r="T29">
        <f t="shared" si="9"/>
        <v>88.324670523404947</v>
      </c>
      <c r="U29">
        <v>1061328</v>
      </c>
      <c r="V29">
        <v>23.863225936889599</v>
      </c>
      <c r="W29" s="1">
        <f t="shared" si="5"/>
        <v>44224</v>
      </c>
      <c r="X29">
        <f t="shared" si="10"/>
        <v>188.4586391896006</v>
      </c>
      <c r="Y29">
        <v>1052544</v>
      </c>
      <c r="Z29">
        <v>0</v>
      </c>
      <c r="AA29" s="1">
        <f t="shared" si="6"/>
        <v>43858</v>
      </c>
      <c r="AB29">
        <f t="shared" si="11"/>
        <v>81.862212244420988</v>
      </c>
      <c r="AD29">
        <v>4.3198614120483398</v>
      </c>
      <c r="AE29" s="1">
        <v>43493</v>
      </c>
      <c r="AF29">
        <f t="shared" si="12"/>
        <v>149.09693729877441</v>
      </c>
      <c r="AH29">
        <v>11.0661602020263</v>
      </c>
      <c r="AI29" s="1">
        <v>43128</v>
      </c>
      <c r="AJ29">
        <f t="shared" si="13"/>
        <v>272.92842287942682</v>
      </c>
      <c r="AL29">
        <v>2.6323249340057302</v>
      </c>
      <c r="AM29" s="1">
        <v>42763</v>
      </c>
      <c r="AN29">
        <f t="shared" si="14"/>
        <v>321.87446974217852</v>
      </c>
      <c r="AP29">
        <v>0</v>
      </c>
      <c r="AQ29" s="1">
        <v>42397</v>
      </c>
      <c r="AR29">
        <f t="shared" si="33"/>
        <v>156.84812231734375</v>
      </c>
      <c r="AT29">
        <v>19.535629272460898</v>
      </c>
      <c r="AU29" s="1">
        <v>42032</v>
      </c>
      <c r="AV29">
        <f t="shared" si="15"/>
        <v>304.37223061919167</v>
      </c>
      <c r="AX29">
        <v>0.28587740659713701</v>
      </c>
      <c r="AY29" s="1">
        <v>41667</v>
      </c>
      <c r="AZ29">
        <f t="shared" si="16"/>
        <v>180.87015261128502</v>
      </c>
      <c r="BB29">
        <v>6.99680423736572</v>
      </c>
      <c r="BC29" s="1">
        <v>41302</v>
      </c>
      <c r="BD29">
        <f t="shared" si="17"/>
        <v>153.64647632837256</v>
      </c>
      <c r="BF29">
        <v>7.2100768089294398</v>
      </c>
      <c r="BG29" s="1">
        <v>40936</v>
      </c>
      <c r="BH29">
        <f t="shared" si="18"/>
        <v>269.12087633646985</v>
      </c>
      <c r="BJ29">
        <v>1.5208668708801201</v>
      </c>
      <c r="BK29" s="1">
        <v>40571</v>
      </c>
      <c r="BL29">
        <f t="shared" si="19"/>
        <v>255.29354280233341</v>
      </c>
      <c r="BN29">
        <v>0.32260242104530301</v>
      </c>
      <c r="BO29" s="1">
        <v>40206</v>
      </c>
      <c r="BP29">
        <f t="shared" si="20"/>
        <v>122.13227227330185</v>
      </c>
      <c r="BR29">
        <v>0</v>
      </c>
      <c r="BS29" s="1">
        <v>39841</v>
      </c>
      <c r="BT29">
        <f t="shared" si="21"/>
        <v>99.63861627876733</v>
      </c>
      <c r="BV29">
        <v>16.4757061004638</v>
      </c>
      <c r="BW29" s="1">
        <v>39475</v>
      </c>
      <c r="BX29">
        <f t="shared" si="22"/>
        <v>303.39075341820677</v>
      </c>
      <c r="BZ29">
        <v>0.29964619874954201</v>
      </c>
      <c r="CA29" s="1">
        <v>39110</v>
      </c>
      <c r="CB29">
        <f t="shared" si="23"/>
        <v>64.586033906787563</v>
      </c>
      <c r="CD29">
        <v>0</v>
      </c>
      <c r="CE29" s="1">
        <v>38745</v>
      </c>
      <c r="CF29">
        <f t="shared" si="24"/>
        <v>161.28826144151353</v>
      </c>
      <c r="CH29">
        <v>0</v>
      </c>
      <c r="CI29" s="1">
        <v>38380</v>
      </c>
      <c r="CJ29">
        <f t="shared" si="25"/>
        <v>39.807974629104095</v>
      </c>
      <c r="CL29">
        <v>0</v>
      </c>
      <c r="CM29" s="1">
        <v>38014</v>
      </c>
      <c r="CN29">
        <f t="shared" si="26"/>
        <v>80.966844063252125</v>
      </c>
      <c r="CP29">
        <v>1.1674727201461701</v>
      </c>
      <c r="CQ29" s="1">
        <v>37649</v>
      </c>
      <c r="CR29">
        <f t="shared" si="27"/>
        <v>88.948461204767071</v>
      </c>
      <c r="CT29">
        <v>0.69788384437561002</v>
      </c>
      <c r="CU29" s="1">
        <v>37284</v>
      </c>
      <c r="CV29">
        <f t="shared" si="28"/>
        <v>78.582996763288705</v>
      </c>
      <c r="CX29">
        <v>0.26852989196777299</v>
      </c>
      <c r="CY29" s="1">
        <v>36919</v>
      </c>
      <c r="CZ29">
        <f t="shared" si="29"/>
        <v>44.772839132696305</v>
      </c>
      <c r="DB29">
        <v>11.739426612854</v>
      </c>
      <c r="DC29" s="1">
        <v>36553</v>
      </c>
      <c r="DD29">
        <f t="shared" si="30"/>
        <v>112.98458160832504</v>
      </c>
    </row>
    <row r="30" spans="1:108" x14ac:dyDescent="0.45">
      <c r="A30">
        <f t="shared" si="0"/>
        <v>1.250757455825805</v>
      </c>
      <c r="B30" s="5">
        <v>46781</v>
      </c>
      <c r="C30">
        <f t="shared" si="7"/>
        <v>52.074796289205452</v>
      </c>
      <c r="E30">
        <v>1096416</v>
      </c>
      <c r="F30">
        <v>2.6466162204742401</v>
      </c>
      <c r="G30" s="1">
        <f t="shared" si="1"/>
        <v>45686</v>
      </c>
      <c r="H30">
        <f t="shared" si="31"/>
        <v>163.1895206868644</v>
      </c>
      <c r="I30">
        <v>1087632</v>
      </c>
      <c r="J30">
        <v>0</v>
      </c>
      <c r="K30" s="1">
        <f t="shared" si="2"/>
        <v>45320</v>
      </c>
      <c r="L30">
        <f t="shared" si="32"/>
        <v>108.40439936518648</v>
      </c>
      <c r="M30">
        <v>1078872</v>
      </c>
      <c r="N30">
        <v>0</v>
      </c>
      <c r="O30" s="1">
        <f t="shared" si="3"/>
        <v>44955</v>
      </c>
      <c r="P30">
        <f t="shared" si="8"/>
        <v>320.53687384724583</v>
      </c>
      <c r="Q30">
        <v>1070112</v>
      </c>
      <c r="R30">
        <v>1.63933742046356</v>
      </c>
      <c r="S30" s="1">
        <f t="shared" si="4"/>
        <v>44590</v>
      </c>
      <c r="T30">
        <f t="shared" si="9"/>
        <v>89.964007943868509</v>
      </c>
      <c r="U30">
        <v>1061352</v>
      </c>
      <c r="V30">
        <v>0</v>
      </c>
      <c r="W30" s="1">
        <f t="shared" si="5"/>
        <v>44225</v>
      </c>
      <c r="X30">
        <f t="shared" si="10"/>
        <v>188.4586391896006</v>
      </c>
      <c r="Y30">
        <v>1052568</v>
      </c>
      <c r="Z30">
        <v>5.0625791549682599</v>
      </c>
      <c r="AA30" s="1">
        <f t="shared" si="6"/>
        <v>43859</v>
      </c>
      <c r="AB30">
        <f t="shared" si="11"/>
        <v>86.92479139938925</v>
      </c>
      <c r="AD30">
        <v>63.153713226318303</v>
      </c>
      <c r="AE30" s="1">
        <v>43494</v>
      </c>
      <c r="AF30">
        <f t="shared" si="12"/>
        <v>212.25065052509271</v>
      </c>
      <c r="AH30">
        <v>1.8211590051651001</v>
      </c>
      <c r="AI30" s="1">
        <v>43129</v>
      </c>
      <c r="AJ30">
        <f t="shared" si="13"/>
        <v>274.74958188459192</v>
      </c>
      <c r="AL30">
        <v>2.8522648811340301</v>
      </c>
      <c r="AM30" s="1">
        <v>42764</v>
      </c>
      <c r="AN30">
        <f t="shared" si="14"/>
        <v>324.72673462331255</v>
      </c>
      <c r="AP30">
        <v>0</v>
      </c>
      <c r="AQ30" s="1">
        <v>42398</v>
      </c>
      <c r="AR30">
        <f t="shared" si="33"/>
        <v>156.84812231734375</v>
      </c>
      <c r="AT30">
        <v>5.21380567550659</v>
      </c>
      <c r="AU30" s="1">
        <v>42033</v>
      </c>
      <c r="AV30">
        <f t="shared" si="15"/>
        <v>309.58603629469826</v>
      </c>
      <c r="AX30">
        <v>0</v>
      </c>
      <c r="AY30" s="1">
        <v>41668</v>
      </c>
      <c r="AZ30">
        <f t="shared" si="16"/>
        <v>180.87015261128502</v>
      </c>
      <c r="BB30">
        <v>1.5095193386077801</v>
      </c>
      <c r="BC30" s="1">
        <v>41303</v>
      </c>
      <c r="BD30">
        <f t="shared" si="17"/>
        <v>155.15599566698035</v>
      </c>
      <c r="BF30">
        <v>3.0350360870361301</v>
      </c>
      <c r="BG30" s="1">
        <v>40937</v>
      </c>
      <c r="BH30">
        <f t="shared" si="18"/>
        <v>272.15591242350598</v>
      </c>
      <c r="BJ30">
        <v>9.1920433044433594</v>
      </c>
      <c r="BK30" s="1">
        <v>40572</v>
      </c>
      <c r="BL30">
        <f t="shared" si="19"/>
        <v>264.48558610677674</v>
      </c>
      <c r="BN30">
        <v>0</v>
      </c>
      <c r="BO30" s="1">
        <v>40207</v>
      </c>
      <c r="BP30">
        <f t="shared" si="20"/>
        <v>122.13227227330185</v>
      </c>
      <c r="BR30">
        <v>0.218245178461074</v>
      </c>
      <c r="BS30" s="1">
        <v>39842</v>
      </c>
      <c r="BT30">
        <f t="shared" si="21"/>
        <v>99.856861457228405</v>
      </c>
      <c r="BV30">
        <v>28.035251617431602</v>
      </c>
      <c r="BW30" s="1">
        <v>39476</v>
      </c>
      <c r="BX30">
        <f t="shared" si="22"/>
        <v>331.42600503563835</v>
      </c>
      <c r="BZ30">
        <v>0</v>
      </c>
      <c r="CA30" s="1">
        <v>39111</v>
      </c>
      <c r="CB30">
        <f t="shared" si="23"/>
        <v>64.586033906787563</v>
      </c>
      <c r="CD30">
        <v>0.132323443889617</v>
      </c>
      <c r="CE30" s="1">
        <v>38746</v>
      </c>
      <c r="CF30">
        <f t="shared" si="24"/>
        <v>161.42058488540314</v>
      </c>
      <c r="CH30">
        <v>0</v>
      </c>
      <c r="CI30" s="1">
        <v>38381</v>
      </c>
      <c r="CJ30">
        <f t="shared" si="25"/>
        <v>39.807974629104095</v>
      </c>
      <c r="CL30">
        <v>7.0326007902622195E-2</v>
      </c>
      <c r="CM30" s="1">
        <v>38015</v>
      </c>
      <c r="CN30">
        <f t="shared" si="26"/>
        <v>81.037170071154748</v>
      </c>
      <c r="CP30">
        <v>2.31583452224731</v>
      </c>
      <c r="CQ30" s="1">
        <v>37650</v>
      </c>
      <c r="CR30">
        <f t="shared" si="27"/>
        <v>91.264295727014385</v>
      </c>
      <c r="CT30">
        <v>1.09684157371521</v>
      </c>
      <c r="CU30" s="1">
        <v>37285</v>
      </c>
      <c r="CV30">
        <f t="shared" si="28"/>
        <v>79.679838337003915</v>
      </c>
      <c r="CX30">
        <v>0.26356464624404902</v>
      </c>
      <c r="CY30" s="1">
        <v>36920</v>
      </c>
      <c r="CZ30">
        <f t="shared" si="29"/>
        <v>45.036403778940354</v>
      </c>
      <c r="DB30">
        <v>1.4046733379364</v>
      </c>
      <c r="DC30" s="1">
        <v>36554</v>
      </c>
      <c r="DD30">
        <f t="shared" si="30"/>
        <v>114.38925494626145</v>
      </c>
    </row>
    <row r="31" spans="1:108" x14ac:dyDescent="0.45">
      <c r="A31">
        <f t="shared" si="0"/>
        <v>0.98376420140266196</v>
      </c>
      <c r="B31" s="5">
        <v>46782</v>
      </c>
      <c r="C31">
        <f t="shared" si="7"/>
        <v>53.058560490608116</v>
      </c>
      <c r="E31">
        <v>1096440</v>
      </c>
      <c r="F31">
        <v>16.6484279632568</v>
      </c>
      <c r="G31" s="1">
        <f t="shared" si="1"/>
        <v>45687</v>
      </c>
      <c r="H31">
        <f t="shared" si="31"/>
        <v>179.83794865012121</v>
      </c>
      <c r="I31">
        <v>1087656</v>
      </c>
      <c r="J31">
        <v>0.93006175756454401</v>
      </c>
      <c r="K31" s="1">
        <f t="shared" si="2"/>
        <v>45321</v>
      </c>
      <c r="L31">
        <f t="shared" si="32"/>
        <v>109.33446112275102</v>
      </c>
      <c r="M31">
        <v>1078896</v>
      </c>
      <c r="N31">
        <v>0</v>
      </c>
      <c r="O31" s="1">
        <f t="shared" si="3"/>
        <v>44956</v>
      </c>
      <c r="P31">
        <f t="shared" si="8"/>
        <v>320.53687384724583</v>
      </c>
      <c r="Q31">
        <v>1070136</v>
      </c>
      <c r="R31">
        <v>1.0374666452407799</v>
      </c>
      <c r="S31" s="1">
        <f t="shared" si="4"/>
        <v>44591</v>
      </c>
      <c r="T31">
        <f t="shared" si="9"/>
        <v>91.001474589109293</v>
      </c>
      <c r="U31">
        <v>1061376</v>
      </c>
      <c r="V31">
        <v>1.4826691150665201</v>
      </c>
      <c r="W31" s="1">
        <f t="shared" si="5"/>
        <v>44226</v>
      </c>
      <c r="X31">
        <f t="shared" si="10"/>
        <v>189.94130830466713</v>
      </c>
      <c r="Y31">
        <v>1052592</v>
      </c>
      <c r="Z31">
        <v>9.1857824325561506</v>
      </c>
      <c r="AA31" s="1">
        <f t="shared" si="6"/>
        <v>43860</v>
      </c>
      <c r="AB31">
        <f t="shared" si="11"/>
        <v>96.110573831945402</v>
      </c>
      <c r="AD31">
        <v>3.8425433635711599</v>
      </c>
      <c r="AE31" s="1">
        <v>43495</v>
      </c>
      <c r="AF31">
        <f t="shared" si="12"/>
        <v>216.09319388866388</v>
      </c>
      <c r="AH31">
        <v>0.451420217752456</v>
      </c>
      <c r="AI31" s="1">
        <v>43130</v>
      </c>
      <c r="AJ31">
        <f t="shared" si="13"/>
        <v>275.20100210234438</v>
      </c>
      <c r="AL31">
        <v>5.7519621849059996</v>
      </c>
      <c r="AM31" s="1">
        <v>42765</v>
      </c>
      <c r="AN31">
        <f t="shared" si="14"/>
        <v>330.47869680821856</v>
      </c>
      <c r="AP31">
        <v>0.24754162132740001</v>
      </c>
      <c r="AQ31" s="1">
        <v>42399</v>
      </c>
      <c r="AR31">
        <f t="shared" si="33"/>
        <v>157.09566393867115</v>
      </c>
      <c r="AT31">
        <v>3.6842575073242099</v>
      </c>
      <c r="AU31" s="1">
        <v>42034</v>
      </c>
      <c r="AV31">
        <f t="shared" si="15"/>
        <v>313.27029380202248</v>
      </c>
      <c r="AX31">
        <v>2.4547608569264402E-2</v>
      </c>
      <c r="AY31" s="1">
        <v>41669</v>
      </c>
      <c r="AZ31">
        <f t="shared" si="16"/>
        <v>180.89470021985429</v>
      </c>
      <c r="BB31">
        <v>0.85277301073074296</v>
      </c>
      <c r="BC31" s="1">
        <v>41304</v>
      </c>
      <c r="BD31">
        <f t="shared" si="17"/>
        <v>156.00876867771109</v>
      </c>
      <c r="BF31">
        <v>0.76005363464355402</v>
      </c>
      <c r="BG31" s="1">
        <v>40938</v>
      </c>
      <c r="BH31">
        <f t="shared" si="18"/>
        <v>272.91596605814954</v>
      </c>
      <c r="BJ31">
        <v>0.34982007741928101</v>
      </c>
      <c r="BK31" s="1">
        <v>40573</v>
      </c>
      <c r="BL31">
        <f t="shared" si="19"/>
        <v>264.83540618419602</v>
      </c>
      <c r="BN31">
        <v>0</v>
      </c>
      <c r="BO31" s="1">
        <v>40208</v>
      </c>
      <c r="BP31">
        <f t="shared" si="20"/>
        <v>122.13227227330185</v>
      </c>
      <c r="BR31">
        <v>23.374437332153299</v>
      </c>
      <c r="BS31" s="1">
        <v>39843</v>
      </c>
      <c r="BT31">
        <f t="shared" si="21"/>
        <v>123.2312987893817</v>
      </c>
      <c r="BV31">
        <v>5.5162477493286097</v>
      </c>
      <c r="BW31" s="1">
        <v>39477</v>
      </c>
      <c r="BX31">
        <f t="shared" si="22"/>
        <v>336.94225278496697</v>
      </c>
      <c r="BZ31">
        <v>0</v>
      </c>
      <c r="CA31" s="1">
        <v>39112</v>
      </c>
      <c r="CB31">
        <f t="shared" si="23"/>
        <v>64.586033906787563</v>
      </c>
      <c r="CD31">
        <v>3.2785618305206299</v>
      </c>
      <c r="CE31" s="1">
        <v>38747</v>
      </c>
      <c r="CF31">
        <f t="shared" si="24"/>
        <v>164.69914671592377</v>
      </c>
      <c r="CH31">
        <v>0</v>
      </c>
      <c r="CI31" s="1">
        <v>38382</v>
      </c>
      <c r="CJ31">
        <f t="shared" si="25"/>
        <v>39.807974629104095</v>
      </c>
      <c r="CL31">
        <v>2.3219795897603E-2</v>
      </c>
      <c r="CM31" s="1">
        <v>38016</v>
      </c>
      <c r="CN31">
        <f t="shared" si="26"/>
        <v>81.060389867052351</v>
      </c>
      <c r="CP31">
        <v>1.46709549427032</v>
      </c>
      <c r="CQ31" s="1">
        <v>37651</v>
      </c>
      <c r="CR31">
        <f t="shared" si="27"/>
        <v>92.73139122128471</v>
      </c>
      <c r="CT31">
        <v>2.2667496204376198</v>
      </c>
      <c r="CU31" s="1">
        <v>37286</v>
      </c>
      <c r="CV31">
        <f t="shared" si="28"/>
        <v>81.946587957441537</v>
      </c>
      <c r="CX31">
        <v>9.2271886765956795E-2</v>
      </c>
      <c r="CY31" s="1">
        <v>36921</v>
      </c>
      <c r="CZ31">
        <f t="shared" si="29"/>
        <v>45.128675665706311</v>
      </c>
      <c r="DB31">
        <v>18.7433166503906</v>
      </c>
      <c r="DC31" s="1">
        <v>36555</v>
      </c>
      <c r="DD31">
        <f t="shared" si="30"/>
        <v>133.13257159665204</v>
      </c>
    </row>
    <row r="32" spans="1:108" x14ac:dyDescent="0.45">
      <c r="A32">
        <f t="shared" si="0"/>
        <v>1.3391389846801716</v>
      </c>
      <c r="B32" s="5">
        <v>46783</v>
      </c>
      <c r="C32">
        <f t="shared" si="7"/>
        <v>54.397699475288285</v>
      </c>
      <c r="E32">
        <v>1096464</v>
      </c>
      <c r="F32">
        <v>20.934221267700099</v>
      </c>
      <c r="G32" s="1">
        <f t="shared" si="1"/>
        <v>45688</v>
      </c>
      <c r="H32">
        <f t="shared" si="31"/>
        <v>200.77216991782132</v>
      </c>
      <c r="I32">
        <v>1087680</v>
      </c>
      <c r="J32">
        <v>0</v>
      </c>
      <c r="K32" s="1">
        <f t="shared" si="2"/>
        <v>45322</v>
      </c>
      <c r="L32">
        <f t="shared" si="32"/>
        <v>109.33446112275102</v>
      </c>
      <c r="M32">
        <v>1078920</v>
      </c>
      <c r="N32">
        <v>0</v>
      </c>
      <c r="O32" s="1">
        <f t="shared" si="3"/>
        <v>44957</v>
      </c>
      <c r="P32">
        <f>IF(MONTH(O32)=MONTH(O31),N32+P31,N32)</f>
        <v>320.53687384724583</v>
      </c>
      <c r="Q32">
        <v>1070160</v>
      </c>
      <c r="R32">
        <v>31.927022933959901</v>
      </c>
      <c r="S32" s="1">
        <f t="shared" si="4"/>
        <v>44592</v>
      </c>
      <c r="T32">
        <f t="shared" si="9"/>
        <v>122.9284975230692</v>
      </c>
      <c r="U32">
        <v>1061400</v>
      </c>
      <c r="V32">
        <v>5.2795697003602898E-2</v>
      </c>
      <c r="W32" s="1">
        <f t="shared" si="5"/>
        <v>44227</v>
      </c>
      <c r="X32">
        <f t="shared" si="10"/>
        <v>189.99410400167073</v>
      </c>
      <c r="Y32">
        <v>1052616</v>
      </c>
      <c r="Z32">
        <v>0.42631512880325301</v>
      </c>
      <c r="AA32" s="1">
        <f t="shared" si="6"/>
        <v>43861</v>
      </c>
      <c r="AB32">
        <f t="shared" si="11"/>
        <v>96.536888960748655</v>
      </c>
      <c r="AD32">
        <v>2.4373099803924498</v>
      </c>
      <c r="AE32" s="1">
        <v>43496</v>
      </c>
      <c r="AF32">
        <f t="shared" si="12"/>
        <v>218.53050386905633</v>
      </c>
      <c r="AH32">
        <v>0.19753585755825001</v>
      </c>
      <c r="AI32" s="1">
        <v>43131</v>
      </c>
      <c r="AJ32">
        <f t="shared" si="13"/>
        <v>275.39853795990263</v>
      </c>
      <c r="AL32">
        <v>0</v>
      </c>
      <c r="AM32" s="1">
        <v>42766</v>
      </c>
      <c r="AN32">
        <f t="shared" si="14"/>
        <v>330.47869680821856</v>
      </c>
      <c r="AP32">
        <v>0</v>
      </c>
      <c r="AQ32" s="1">
        <v>42400</v>
      </c>
      <c r="AR32">
        <f t="shared" si="33"/>
        <v>157.09566393867115</v>
      </c>
      <c r="AT32">
        <v>2.7727496623992902</v>
      </c>
      <c r="AU32" s="1">
        <v>42035</v>
      </c>
      <c r="AV32">
        <f t="shared" si="15"/>
        <v>316.04304346442177</v>
      </c>
      <c r="AX32">
        <v>0</v>
      </c>
      <c r="AY32" s="1">
        <v>41670</v>
      </c>
      <c r="AZ32">
        <f t="shared" si="16"/>
        <v>180.89470021985429</v>
      </c>
      <c r="BB32">
        <v>8.5191707611083896</v>
      </c>
      <c r="BC32" s="1">
        <v>41305</v>
      </c>
      <c r="BD32">
        <f t="shared" si="17"/>
        <v>164.52793943881949</v>
      </c>
      <c r="BF32">
        <v>3.2027835845947199</v>
      </c>
      <c r="BG32" s="1">
        <v>40939</v>
      </c>
      <c r="BH32">
        <f t="shared" si="18"/>
        <v>276.11874964274426</v>
      </c>
      <c r="BJ32">
        <v>0.56838512420654297</v>
      </c>
      <c r="BK32" s="1">
        <v>40574</v>
      </c>
      <c r="BL32">
        <f t="shared" si="19"/>
        <v>265.40379130840256</v>
      </c>
      <c r="BN32">
        <v>2.6656517982482901</v>
      </c>
      <c r="BO32" s="1">
        <v>40209</v>
      </c>
      <c r="BP32">
        <f t="shared" si="20"/>
        <v>124.79792407155014</v>
      </c>
      <c r="BR32">
        <v>41.482765197753899</v>
      </c>
      <c r="BS32" s="1">
        <v>39844</v>
      </c>
      <c r="BT32">
        <f t="shared" si="21"/>
        <v>164.7140639871356</v>
      </c>
      <c r="BV32">
        <v>2.1098928451538002</v>
      </c>
      <c r="BW32" s="1">
        <v>39478</v>
      </c>
      <c r="BX32">
        <f t="shared" si="22"/>
        <v>339.05214563012078</v>
      </c>
      <c r="BZ32">
        <v>0</v>
      </c>
      <c r="CA32" s="1">
        <v>39113</v>
      </c>
      <c r="CB32">
        <f t="shared" si="23"/>
        <v>64.586033906787563</v>
      </c>
      <c r="CD32">
        <v>24.690179824829102</v>
      </c>
      <c r="CE32" s="1">
        <v>38748</v>
      </c>
      <c r="CF32">
        <f t="shared" si="24"/>
        <v>189.38932654075288</v>
      </c>
      <c r="CH32">
        <v>2.32278060913085</v>
      </c>
      <c r="CI32" s="1">
        <v>38383</v>
      </c>
      <c r="CJ32">
        <f t="shared" si="25"/>
        <v>42.130755238234947</v>
      </c>
      <c r="CL32">
        <v>5.7398062199354102E-2</v>
      </c>
      <c r="CM32" s="1">
        <v>38017</v>
      </c>
      <c r="CN32">
        <f t="shared" si="26"/>
        <v>81.117787929251705</v>
      </c>
      <c r="CP32">
        <v>0.467042505741119</v>
      </c>
      <c r="CQ32" s="1">
        <v>37652</v>
      </c>
      <c r="CR32">
        <f t="shared" si="27"/>
        <v>93.198433727025829</v>
      </c>
      <c r="CT32">
        <v>2.1993246078491202</v>
      </c>
      <c r="CU32" s="1">
        <v>37287</v>
      </c>
      <c r="CV32">
        <f t="shared" si="28"/>
        <v>84.145912565290658</v>
      </c>
      <c r="CX32">
        <v>0.21102046966552701</v>
      </c>
      <c r="CY32" s="1">
        <v>36922</v>
      </c>
      <c r="CZ32">
        <f t="shared" si="29"/>
        <v>45.339696135371838</v>
      </c>
      <c r="DB32">
        <v>7.2996644973754803</v>
      </c>
      <c r="DC32" s="1">
        <v>36556</v>
      </c>
      <c r="DD32">
        <f t="shared" si="30"/>
        <v>140.43223609402753</v>
      </c>
    </row>
    <row r="33" spans="1:108" x14ac:dyDescent="0.45">
      <c r="A33">
        <f t="shared" si="0"/>
        <v>1.882238864898675</v>
      </c>
      <c r="B33" s="5">
        <v>46784</v>
      </c>
      <c r="C33">
        <f t="shared" si="7"/>
        <v>1.882238864898675</v>
      </c>
      <c r="E33">
        <v>1096488</v>
      </c>
      <c r="F33">
        <v>9.3121433258056605</v>
      </c>
      <c r="G33" s="1">
        <f t="shared" si="1"/>
        <v>45689</v>
      </c>
      <c r="H33">
        <f t="shared" si="31"/>
        <v>9.3121433258056605</v>
      </c>
      <c r="I33">
        <v>1087704</v>
      </c>
      <c r="J33">
        <v>3.7274975776672301</v>
      </c>
      <c r="K33" s="1">
        <f t="shared" si="2"/>
        <v>45323</v>
      </c>
      <c r="L33">
        <f t="shared" si="32"/>
        <v>3.7274975776672301</v>
      </c>
      <c r="M33">
        <v>1078944</v>
      </c>
      <c r="N33">
        <v>0.41962561011314298</v>
      </c>
      <c r="O33" s="1">
        <f t="shared" si="3"/>
        <v>44958</v>
      </c>
      <c r="P33">
        <f t="shared" si="8"/>
        <v>0.41962561011314298</v>
      </c>
      <c r="Q33">
        <v>1070184</v>
      </c>
      <c r="R33">
        <v>3.9406700134277299</v>
      </c>
      <c r="S33" s="1">
        <f t="shared" si="4"/>
        <v>44593</v>
      </c>
      <c r="T33">
        <f t="shared" si="9"/>
        <v>3.9406700134277299</v>
      </c>
      <c r="U33">
        <v>1061424</v>
      </c>
      <c r="V33">
        <v>0.92515748739242498</v>
      </c>
      <c r="W33" s="1">
        <f t="shared" si="5"/>
        <v>44228</v>
      </c>
      <c r="X33">
        <f t="shared" si="10"/>
        <v>0.92515748739242498</v>
      </c>
      <c r="Y33">
        <v>1052640</v>
      </c>
      <c r="Z33">
        <v>6.7100868225097603</v>
      </c>
      <c r="AA33" s="1">
        <f t="shared" si="6"/>
        <v>43862</v>
      </c>
      <c r="AB33">
        <f t="shared" si="11"/>
        <v>6.7100868225097603</v>
      </c>
      <c r="AD33">
        <v>0.56130576133728005</v>
      </c>
      <c r="AE33" s="1">
        <v>43497</v>
      </c>
      <c r="AF33">
        <f t="shared" si="12"/>
        <v>0.56130576133728005</v>
      </c>
      <c r="AH33">
        <v>74.188003540039006</v>
      </c>
      <c r="AI33" s="1">
        <v>43132</v>
      </c>
      <c r="AJ33">
        <f t="shared" si="13"/>
        <v>74.188003540039006</v>
      </c>
      <c r="AL33">
        <v>23.159629821777301</v>
      </c>
      <c r="AM33" s="1">
        <v>42767</v>
      </c>
      <c r="AN33">
        <f t="shared" si="14"/>
        <v>23.159629821777301</v>
      </c>
      <c r="AP33">
        <v>0.55501556396484297</v>
      </c>
      <c r="AQ33" s="1">
        <v>42401</v>
      </c>
      <c r="AR33">
        <f t="shared" si="33"/>
        <v>0.55501556396484297</v>
      </c>
      <c r="AT33">
        <v>15.4867601394653</v>
      </c>
      <c r="AU33" s="1">
        <v>42036</v>
      </c>
      <c r="AV33">
        <f t="shared" si="15"/>
        <v>15.4867601394653</v>
      </c>
      <c r="AX33">
        <v>10.149091720581</v>
      </c>
      <c r="AY33" s="1">
        <v>41671</v>
      </c>
      <c r="AZ33">
        <f t="shared" si="16"/>
        <v>10.149091720581</v>
      </c>
      <c r="BB33">
        <v>9.3704624176025302</v>
      </c>
      <c r="BC33" s="1">
        <v>41306</v>
      </c>
      <c r="BD33">
        <f t="shared" si="17"/>
        <v>9.3704624176025302</v>
      </c>
      <c r="BF33">
        <v>0.92128896713256803</v>
      </c>
      <c r="BG33" s="1">
        <v>40940</v>
      </c>
      <c r="BH33">
        <f t="shared" si="18"/>
        <v>0.92128896713256803</v>
      </c>
      <c r="BJ33">
        <v>4.4001932144165004</v>
      </c>
      <c r="BK33" s="1">
        <v>40575</v>
      </c>
      <c r="BL33">
        <f t="shared" si="19"/>
        <v>4.4001932144165004</v>
      </c>
      <c r="BN33">
        <v>0</v>
      </c>
      <c r="BO33" s="1">
        <v>40210</v>
      </c>
      <c r="BP33">
        <f t="shared" si="20"/>
        <v>0</v>
      </c>
      <c r="BR33">
        <v>24.775060653686499</v>
      </c>
      <c r="BS33" s="1">
        <v>39845</v>
      </c>
      <c r="BT33">
        <f t="shared" si="21"/>
        <v>24.775060653686499</v>
      </c>
      <c r="BV33">
        <v>1.31009650230407</v>
      </c>
      <c r="BW33" s="1">
        <v>39479</v>
      </c>
      <c r="BX33">
        <f t="shared" si="22"/>
        <v>1.31009650230407</v>
      </c>
      <c r="BZ33">
        <v>0.29161176085472101</v>
      </c>
      <c r="CA33" s="1">
        <v>39114</v>
      </c>
      <c r="CB33">
        <f t="shared" si="23"/>
        <v>0.29161176085472101</v>
      </c>
      <c r="CD33">
        <v>3.7867786884307799</v>
      </c>
      <c r="CE33" s="1">
        <v>38749</v>
      </c>
      <c r="CF33">
        <f t="shared" si="24"/>
        <v>3.7867786884307799</v>
      </c>
      <c r="CH33">
        <v>0</v>
      </c>
      <c r="CI33" s="1">
        <v>38384</v>
      </c>
      <c r="CJ33">
        <f t="shared" si="25"/>
        <v>0</v>
      </c>
      <c r="CL33">
        <v>0.37456044554710299</v>
      </c>
      <c r="CM33" s="1">
        <v>38018</v>
      </c>
      <c r="CN33">
        <f t="shared" si="26"/>
        <v>0.37456044554710299</v>
      </c>
      <c r="CP33">
        <v>1.0570442676544101</v>
      </c>
      <c r="CQ33" s="1">
        <v>37653</v>
      </c>
      <c r="CR33">
        <f t="shared" si="27"/>
        <v>1.0570442676544101</v>
      </c>
      <c r="CT33">
        <v>2.4543812274932799</v>
      </c>
      <c r="CU33" s="1">
        <v>37288</v>
      </c>
      <c r="CV33">
        <f t="shared" si="28"/>
        <v>2.4543812274932799</v>
      </c>
      <c r="CX33">
        <v>2.4105867370962999E-2</v>
      </c>
      <c r="CY33" s="1">
        <v>36923</v>
      </c>
      <c r="CZ33">
        <f t="shared" si="29"/>
        <v>2.4105867370962999E-2</v>
      </c>
      <c r="DB33">
        <v>0.68917769193649203</v>
      </c>
      <c r="DC33" s="1">
        <v>36557</v>
      </c>
      <c r="DD33">
        <f t="shared" si="30"/>
        <v>0.68917769193649203</v>
      </c>
    </row>
    <row r="34" spans="1:108" x14ac:dyDescent="0.45">
      <c r="A34">
        <f t="shared" si="0"/>
        <v>2.1897671818733149</v>
      </c>
      <c r="B34" s="5">
        <v>46785</v>
      </c>
      <c r="C34">
        <f t="shared" si="7"/>
        <v>4.0720060467719899</v>
      </c>
      <c r="E34">
        <v>1096512</v>
      </c>
      <c r="F34">
        <v>1.2709606885910001</v>
      </c>
      <c r="G34" s="1">
        <f t="shared" ref="G34:G60" si="34">E34/24+2</f>
        <v>45690</v>
      </c>
      <c r="H34">
        <f t="shared" si="31"/>
        <v>10.58310401439666</v>
      </c>
      <c r="I34">
        <v>1087728</v>
      </c>
      <c r="J34">
        <v>1.37263751029968</v>
      </c>
      <c r="K34" s="1">
        <f t="shared" si="2"/>
        <v>45324</v>
      </c>
      <c r="L34">
        <f t="shared" si="32"/>
        <v>5.1001350879669101</v>
      </c>
      <c r="M34">
        <v>1078968</v>
      </c>
      <c r="N34">
        <v>3.8316752761602402E-2</v>
      </c>
      <c r="O34" s="1">
        <f t="shared" ref="O34:O60" si="35">M34/24+2</f>
        <v>44959</v>
      </c>
      <c r="P34">
        <f t="shared" si="8"/>
        <v>0.45794236287474538</v>
      </c>
      <c r="Q34">
        <v>1070208</v>
      </c>
      <c r="R34">
        <v>0.50011610984802202</v>
      </c>
      <c r="S34" s="1">
        <f t="shared" ref="S34:S60" si="36">Q34/24+2</f>
        <v>44594</v>
      </c>
      <c r="T34">
        <f t="shared" si="9"/>
        <v>4.4407861232757515</v>
      </c>
      <c r="U34">
        <v>1061448</v>
      </c>
      <c r="V34">
        <v>7.0640082359313903</v>
      </c>
      <c r="W34" s="1">
        <f t="shared" si="5"/>
        <v>44229</v>
      </c>
      <c r="X34">
        <f t="shared" si="10"/>
        <v>7.9891657233238149</v>
      </c>
      <c r="Y34">
        <v>1052664</v>
      </c>
      <c r="Z34">
        <v>19.7295532226562</v>
      </c>
      <c r="AA34" s="1">
        <f t="shared" si="6"/>
        <v>43863</v>
      </c>
      <c r="AB34">
        <f t="shared" si="11"/>
        <v>26.439640045165959</v>
      </c>
      <c r="AD34">
        <v>40.68111038208</v>
      </c>
      <c r="AE34" s="1">
        <v>43498</v>
      </c>
      <c r="AF34">
        <f t="shared" si="12"/>
        <v>41.24241614341728</v>
      </c>
      <c r="AH34">
        <v>18.298759460449201</v>
      </c>
      <c r="AI34" s="1">
        <v>43133</v>
      </c>
      <c r="AJ34">
        <f t="shared" si="13"/>
        <v>92.48676300048821</v>
      </c>
      <c r="AL34">
        <v>4.1894607543945304</v>
      </c>
      <c r="AM34" s="1">
        <v>42768</v>
      </c>
      <c r="AN34">
        <f t="shared" si="14"/>
        <v>27.349090576171832</v>
      </c>
      <c r="AP34">
        <v>1.6281880140304501</v>
      </c>
      <c r="AQ34" s="1">
        <v>42402</v>
      </c>
      <c r="AR34">
        <f t="shared" si="33"/>
        <v>2.1832035779952932</v>
      </c>
      <c r="AT34">
        <v>18.976810455322202</v>
      </c>
      <c r="AU34" s="1">
        <v>42037</v>
      </c>
      <c r="AV34">
        <f t="shared" si="15"/>
        <v>34.463570594787498</v>
      </c>
      <c r="AX34">
        <v>0</v>
      </c>
      <c r="AY34" s="1">
        <v>41672</v>
      </c>
      <c r="AZ34">
        <f t="shared" si="16"/>
        <v>10.149091720581</v>
      </c>
      <c r="BB34">
        <v>0.264129638671875</v>
      </c>
      <c r="BC34" s="1">
        <v>41307</v>
      </c>
      <c r="BD34">
        <f t="shared" si="17"/>
        <v>9.6345920562744052</v>
      </c>
      <c r="BF34">
        <v>5.6666102409362704</v>
      </c>
      <c r="BG34" s="1">
        <v>40941</v>
      </c>
      <c r="BH34">
        <f t="shared" si="18"/>
        <v>6.5878992080688388</v>
      </c>
      <c r="BJ34">
        <v>6.8892097473144496</v>
      </c>
      <c r="BK34" s="1">
        <v>40576</v>
      </c>
      <c r="BL34">
        <f t="shared" si="19"/>
        <v>11.28940296173095</v>
      </c>
      <c r="BN34">
        <v>13.355745315551699</v>
      </c>
      <c r="BO34" s="1">
        <v>40211</v>
      </c>
      <c r="BP34">
        <f t="shared" si="20"/>
        <v>13.355745315551699</v>
      </c>
      <c r="BR34">
        <v>3.3880264759063698</v>
      </c>
      <c r="BS34" s="1">
        <v>39846</v>
      </c>
      <c r="BT34">
        <f t="shared" si="21"/>
        <v>28.163087129592867</v>
      </c>
      <c r="BV34">
        <v>6.4288644790649396</v>
      </c>
      <c r="BW34" s="1">
        <v>39480</v>
      </c>
      <c r="BX34">
        <f t="shared" si="22"/>
        <v>7.7389609813690097</v>
      </c>
      <c r="BZ34">
        <v>0</v>
      </c>
      <c r="CA34" s="1">
        <v>39115</v>
      </c>
      <c r="CB34">
        <f t="shared" si="23"/>
        <v>0.29161176085472101</v>
      </c>
      <c r="CD34">
        <v>2.7513463497161799</v>
      </c>
      <c r="CE34" s="1">
        <v>38750</v>
      </c>
      <c r="CF34">
        <f t="shared" si="24"/>
        <v>6.5381250381469602</v>
      </c>
      <c r="CH34">
        <v>0</v>
      </c>
      <c r="CI34" s="1">
        <v>38385</v>
      </c>
      <c r="CJ34">
        <f t="shared" si="25"/>
        <v>0</v>
      </c>
      <c r="CL34">
        <v>0</v>
      </c>
      <c r="CM34" s="1">
        <v>38019</v>
      </c>
      <c r="CN34">
        <f t="shared" si="26"/>
        <v>0.37456044554710299</v>
      </c>
      <c r="CP34">
        <v>12.6834726333618</v>
      </c>
      <c r="CQ34" s="1">
        <v>37654</v>
      </c>
      <c r="CR34">
        <f t="shared" si="27"/>
        <v>13.74051690101621</v>
      </c>
      <c r="CT34">
        <v>1.13881540298461</v>
      </c>
      <c r="CU34" s="1">
        <v>37289</v>
      </c>
      <c r="CV34">
        <f t="shared" si="28"/>
        <v>3.5931966304778902</v>
      </c>
      <c r="CX34">
        <v>0.16188919544219901</v>
      </c>
      <c r="CY34" s="1">
        <v>36924</v>
      </c>
      <c r="CZ34">
        <f t="shared" si="29"/>
        <v>0.18599506281316203</v>
      </c>
      <c r="DB34">
        <v>0.86871308088302601</v>
      </c>
      <c r="DC34" s="1">
        <v>36558</v>
      </c>
      <c r="DD34">
        <f t="shared" si="30"/>
        <v>1.5578907728195182</v>
      </c>
    </row>
    <row r="35" spans="1:108" x14ac:dyDescent="0.45">
      <c r="A35">
        <f t="shared" si="0"/>
        <v>2.0681661963462803</v>
      </c>
      <c r="B35" s="5">
        <v>46786</v>
      </c>
      <c r="C35">
        <f t="shared" si="7"/>
        <v>6.1401722431182701</v>
      </c>
      <c r="E35">
        <v>1096536</v>
      </c>
      <c r="F35">
        <v>0</v>
      </c>
      <c r="G35" s="1">
        <f t="shared" si="34"/>
        <v>45691</v>
      </c>
      <c r="H35">
        <f t="shared" si="31"/>
        <v>10.58310401439666</v>
      </c>
      <c r="I35">
        <v>1087752</v>
      </c>
      <c r="J35">
        <v>18.981481552123999</v>
      </c>
      <c r="K35" s="1">
        <f t="shared" si="2"/>
        <v>45325</v>
      </c>
      <c r="L35">
        <f t="shared" si="32"/>
        <v>24.081616640090907</v>
      </c>
      <c r="M35">
        <v>1078992</v>
      </c>
      <c r="N35">
        <v>0.26665720343589699</v>
      </c>
      <c r="O35" s="1">
        <f t="shared" si="35"/>
        <v>44960</v>
      </c>
      <c r="P35">
        <f t="shared" si="8"/>
        <v>0.72459956631064237</v>
      </c>
      <c r="Q35">
        <v>1070232</v>
      </c>
      <c r="R35">
        <v>0</v>
      </c>
      <c r="S35" s="1">
        <f t="shared" si="36"/>
        <v>44595</v>
      </c>
      <c r="T35">
        <f t="shared" si="9"/>
        <v>4.4407861232757515</v>
      </c>
      <c r="U35">
        <v>1061472</v>
      </c>
      <c r="V35">
        <v>1.99560439586639</v>
      </c>
      <c r="W35" s="1">
        <f t="shared" si="5"/>
        <v>44230</v>
      </c>
      <c r="X35">
        <f t="shared" si="10"/>
        <v>9.9847701191902054</v>
      </c>
      <c r="Y35">
        <v>1052688</v>
      </c>
      <c r="Z35">
        <v>2.4138000011443999</v>
      </c>
      <c r="AA35" s="1">
        <f t="shared" si="6"/>
        <v>43864</v>
      </c>
      <c r="AB35">
        <f t="shared" si="11"/>
        <v>28.853440046310357</v>
      </c>
      <c r="AD35">
        <v>2.4489886760711599</v>
      </c>
      <c r="AE35" s="1">
        <v>43499</v>
      </c>
      <c r="AF35">
        <f t="shared" ref="AF35:AF60" si="37">IF(MONTH(AE35)=MONTH(AE34),AF34+AD35,AD35)</f>
        <v>43.69140481948844</v>
      </c>
      <c r="AH35">
        <v>2.7940976619720401</v>
      </c>
      <c r="AI35" s="1">
        <v>43134</v>
      </c>
      <c r="AJ35">
        <f t="shared" ref="AJ35:AJ60" si="38">IF(MONTH(AI35)=MONTH(AI34),AJ34+AH35,AH35)</f>
        <v>95.280860662460256</v>
      </c>
      <c r="AL35">
        <v>18.379936218261701</v>
      </c>
      <c r="AM35" s="1">
        <v>42769</v>
      </c>
      <c r="AN35">
        <f t="shared" ref="AN35:AN60" si="39">IF(MONTH(AM35)=MONTH(AM34),AN34+AL35,AL35)</f>
        <v>45.729026794433537</v>
      </c>
      <c r="AP35">
        <v>4.5046033859252903</v>
      </c>
      <c r="AQ35" s="1">
        <v>42403</v>
      </c>
      <c r="AR35">
        <f t="shared" si="33"/>
        <v>6.6878069639205835</v>
      </c>
      <c r="AT35">
        <v>3.7865843772888099</v>
      </c>
      <c r="AU35" s="1">
        <v>42038</v>
      </c>
      <c r="AV35">
        <f t="shared" ref="AV35:AV60" si="40">IF(MONTH(AU35)=MONTH(AU34),AV34+AT35,AT35)</f>
        <v>38.250154972076309</v>
      </c>
      <c r="AX35">
        <v>1.90835213661193</v>
      </c>
      <c r="AY35" s="1">
        <v>41673</v>
      </c>
      <c r="AZ35">
        <f t="shared" ref="AZ35:AZ60" si="41">IF(MONTH(AY35)=MONTH(AY34),AZ34+AX35,AX35)</f>
        <v>12.057443857192929</v>
      </c>
      <c r="BB35">
        <v>0.52645480632781905</v>
      </c>
      <c r="BC35" s="1">
        <v>41308</v>
      </c>
      <c r="BD35">
        <f t="shared" ref="BD35:BD60" si="42">IF(MONTH(BC35)=MONTH(BC34),BD34+BB35,BB35)</f>
        <v>10.161046862602225</v>
      </c>
      <c r="BF35">
        <v>3.0597975254058798</v>
      </c>
      <c r="BG35" s="1">
        <v>40942</v>
      </c>
      <c r="BH35">
        <f t="shared" si="18"/>
        <v>9.647696733474719</v>
      </c>
      <c r="BJ35">
        <v>5.07985496520996</v>
      </c>
      <c r="BK35" s="1">
        <v>40577</v>
      </c>
      <c r="BL35">
        <f t="shared" ref="BL35:BL60" si="43">IF(MONTH(BK35)=MONTH(BK34),BL34+BJ35,BJ35)</f>
        <v>16.369257926940911</v>
      </c>
      <c r="BN35">
        <v>0</v>
      </c>
      <c r="BO35" s="1">
        <v>40212</v>
      </c>
      <c r="BP35">
        <f t="shared" ref="BP35:BP60" si="44">IF(MONTH(BO35)=MONTH(BO34),BP34+BN35,BN35)</f>
        <v>13.355745315551699</v>
      </c>
      <c r="BR35">
        <v>24.876638412475501</v>
      </c>
      <c r="BS35" s="1">
        <v>39847</v>
      </c>
      <c r="BT35">
        <f t="shared" ref="BT35:BT60" si="45">IF(MONTH(BS35)=MONTH(BS34),BT34+BR35,BR35)</f>
        <v>53.039725542068368</v>
      </c>
      <c r="BV35">
        <v>0</v>
      </c>
      <c r="BW35" s="1">
        <v>39481</v>
      </c>
      <c r="BX35">
        <f t="shared" si="22"/>
        <v>7.7389609813690097</v>
      </c>
      <c r="BZ35">
        <v>0.57249772548675504</v>
      </c>
      <c r="CA35" s="1">
        <v>39116</v>
      </c>
      <c r="CB35">
        <f t="shared" ref="CB35:CB60" si="46">IF(MONTH(CA35)=MONTH(CA34),CB34+BZ35,BZ35)</f>
        <v>0.864109486341476</v>
      </c>
      <c r="CD35">
        <v>8.4833164215087802</v>
      </c>
      <c r="CE35" s="1">
        <v>38751</v>
      </c>
      <c r="CF35">
        <f t="shared" ref="CF35:CF60" si="47">IF(MONTH(CE35)=MONTH(CE34),CF34+CD35,CD35)</f>
        <v>15.02144145965574</v>
      </c>
      <c r="CH35">
        <v>0</v>
      </c>
      <c r="CI35" s="1">
        <v>38386</v>
      </c>
      <c r="CJ35">
        <f t="shared" ref="CJ35:CJ60" si="48">IF(MONTH(CI35)=MONTH(CI34),CJ34+CH35,CH35)</f>
        <v>0</v>
      </c>
      <c r="CL35">
        <v>4.14041996002197</v>
      </c>
      <c r="CM35" s="1">
        <v>38020</v>
      </c>
      <c r="CN35">
        <f t="shared" si="26"/>
        <v>4.514980405569073</v>
      </c>
      <c r="CP35">
        <v>2.1407279968261701</v>
      </c>
      <c r="CQ35" s="1">
        <v>37655</v>
      </c>
      <c r="CR35">
        <f t="shared" ref="CR35:CR60" si="49">IF(MONTH(CQ35)=MONTH(CQ34),CR34+CP35,CP35)</f>
        <v>15.881244897842381</v>
      </c>
      <c r="CT35">
        <v>0.132335275411605</v>
      </c>
      <c r="CU35" s="1">
        <v>37290</v>
      </c>
      <c r="CV35">
        <f t="shared" ref="CV35:CV60" si="50">IF(MONTH(CU35)=MONTH(CU34),CV34+CT35,CT35)</f>
        <v>3.7255319058894951</v>
      </c>
      <c r="CX35">
        <v>8.3649739623069694E-2</v>
      </c>
      <c r="CY35" s="1">
        <v>36925</v>
      </c>
      <c r="CZ35">
        <f t="shared" ref="CZ35:CZ60" si="51">IF(MONTH(CY35)=MONTH(CY34),CZ34+CX35,CX35)</f>
        <v>0.26964480243623173</v>
      </c>
      <c r="DB35">
        <v>0.41597628593444802</v>
      </c>
      <c r="DC35" s="1">
        <v>36559</v>
      </c>
      <c r="DD35">
        <f t="shared" si="30"/>
        <v>1.9738670587539662</v>
      </c>
    </row>
    <row r="36" spans="1:108" x14ac:dyDescent="0.45">
      <c r="A36">
        <f t="shared" si="0"/>
        <v>2.7306200265884351</v>
      </c>
      <c r="B36" s="5">
        <v>46787</v>
      </c>
      <c r="C36">
        <f t="shared" si="7"/>
        <v>8.8707922697067048</v>
      </c>
      <c r="E36">
        <v>1096560</v>
      </c>
      <c r="F36">
        <v>0.55160623788833596</v>
      </c>
      <c r="G36" s="1">
        <f t="shared" si="34"/>
        <v>45692</v>
      </c>
      <c r="H36">
        <f t="shared" si="31"/>
        <v>11.134710252284997</v>
      </c>
      <c r="I36">
        <v>1087776</v>
      </c>
      <c r="J36">
        <v>6.7222008705139098</v>
      </c>
      <c r="K36" s="1">
        <f t="shared" si="2"/>
        <v>45326</v>
      </c>
      <c r="L36">
        <f t="shared" si="32"/>
        <v>30.803817510604816</v>
      </c>
      <c r="M36">
        <v>1079016</v>
      </c>
      <c r="N36">
        <v>0</v>
      </c>
      <c r="O36" s="1">
        <f t="shared" si="35"/>
        <v>44961</v>
      </c>
      <c r="P36">
        <f t="shared" si="8"/>
        <v>0.72459956631064237</v>
      </c>
      <c r="Q36">
        <v>1070256</v>
      </c>
      <c r="R36">
        <v>0.685064256191253</v>
      </c>
      <c r="S36" s="1">
        <f t="shared" si="36"/>
        <v>44596</v>
      </c>
      <c r="T36">
        <f t="shared" si="9"/>
        <v>5.1258503794670043</v>
      </c>
      <c r="U36">
        <v>1061496</v>
      </c>
      <c r="V36">
        <v>2.0065968036651598</v>
      </c>
      <c r="W36" s="1">
        <f t="shared" si="5"/>
        <v>44231</v>
      </c>
      <c r="X36">
        <f t="shared" si="10"/>
        <v>11.991366922855365</v>
      </c>
      <c r="Y36">
        <v>1052712</v>
      </c>
      <c r="Z36">
        <v>6.94988584518432</v>
      </c>
      <c r="AA36" s="1">
        <f t="shared" si="6"/>
        <v>43865</v>
      </c>
      <c r="AB36">
        <f t="shared" si="11"/>
        <v>35.80332589149468</v>
      </c>
      <c r="AD36">
        <v>17.628767013549801</v>
      </c>
      <c r="AE36" s="1">
        <v>43500</v>
      </c>
      <c r="AF36">
        <f t="shared" si="37"/>
        <v>61.320171833038245</v>
      </c>
      <c r="AH36">
        <v>4.8030581474304199</v>
      </c>
      <c r="AI36" s="1">
        <v>43135</v>
      </c>
      <c r="AJ36">
        <f t="shared" si="38"/>
        <v>100.08391880989068</v>
      </c>
      <c r="AL36">
        <v>1.8280063867568901</v>
      </c>
      <c r="AM36" s="1">
        <v>42770</v>
      </c>
      <c r="AN36">
        <f t="shared" si="39"/>
        <v>47.557033181190427</v>
      </c>
      <c r="AP36">
        <v>25.778110504150298</v>
      </c>
      <c r="AQ36" s="1">
        <v>42404</v>
      </c>
      <c r="AR36">
        <f t="shared" si="33"/>
        <v>32.465917468070884</v>
      </c>
      <c r="AT36">
        <v>18.5059700012207</v>
      </c>
      <c r="AU36" s="1">
        <v>42039</v>
      </c>
      <c r="AV36">
        <f t="shared" si="40"/>
        <v>56.756124973297005</v>
      </c>
      <c r="AX36">
        <v>1.27667224407196</v>
      </c>
      <c r="AY36" s="1">
        <v>41674</v>
      </c>
      <c r="AZ36">
        <f t="shared" si="41"/>
        <v>13.33411610126489</v>
      </c>
      <c r="BB36">
        <v>0.92692232131957997</v>
      </c>
      <c r="BC36" s="1">
        <v>41309</v>
      </c>
      <c r="BD36">
        <f t="shared" si="42"/>
        <v>11.087969183921805</v>
      </c>
      <c r="BF36">
        <v>4.1711831092834402</v>
      </c>
      <c r="BG36" s="1">
        <v>40943</v>
      </c>
      <c r="BH36">
        <f t="shared" si="18"/>
        <v>13.818879842758159</v>
      </c>
      <c r="BJ36">
        <v>0</v>
      </c>
      <c r="BK36" s="1">
        <v>40578</v>
      </c>
      <c r="BL36">
        <f t="shared" si="43"/>
        <v>16.369257926940911</v>
      </c>
      <c r="BN36">
        <v>6.01100397109985</v>
      </c>
      <c r="BO36" s="1">
        <v>40213</v>
      </c>
      <c r="BP36">
        <f t="shared" si="44"/>
        <v>19.366749286651547</v>
      </c>
      <c r="BR36">
        <v>22.238805770873999</v>
      </c>
      <c r="BS36" s="1">
        <v>39848</v>
      </c>
      <c r="BT36">
        <f t="shared" si="45"/>
        <v>75.278531312942363</v>
      </c>
      <c r="BV36">
        <v>34.833621978759702</v>
      </c>
      <c r="BW36" s="1">
        <v>39482</v>
      </c>
      <c r="BX36">
        <f t="shared" si="22"/>
        <v>42.572582960128713</v>
      </c>
      <c r="BZ36">
        <v>0</v>
      </c>
      <c r="CA36" s="1">
        <v>39117</v>
      </c>
      <c r="CB36">
        <f t="shared" si="46"/>
        <v>0.864109486341476</v>
      </c>
      <c r="CD36">
        <v>6.1905851364135698</v>
      </c>
      <c r="CE36" s="1">
        <v>38752</v>
      </c>
      <c r="CF36">
        <f t="shared" si="47"/>
        <v>21.212026596069311</v>
      </c>
      <c r="CH36">
        <v>0.91739100217819203</v>
      </c>
      <c r="CI36" s="1">
        <v>38387</v>
      </c>
      <c r="CJ36">
        <f t="shared" si="48"/>
        <v>0.91739100217819203</v>
      </c>
      <c r="CL36">
        <v>2.9678752422332701</v>
      </c>
      <c r="CM36" s="1">
        <v>38021</v>
      </c>
      <c r="CN36">
        <f t="shared" si="26"/>
        <v>7.4828556478023431</v>
      </c>
      <c r="CP36">
        <v>2.4933648109436</v>
      </c>
      <c r="CQ36" s="1">
        <v>37656</v>
      </c>
      <c r="CR36">
        <f t="shared" si="49"/>
        <v>18.374609708785982</v>
      </c>
      <c r="CT36">
        <v>4.5390424728393501</v>
      </c>
      <c r="CU36" s="1">
        <v>37291</v>
      </c>
      <c r="CV36">
        <f t="shared" si="50"/>
        <v>8.2645743787288453</v>
      </c>
      <c r="CX36">
        <v>2.5208089500665599E-2</v>
      </c>
      <c r="CY36" s="1">
        <v>36926</v>
      </c>
      <c r="CZ36">
        <f t="shared" si="51"/>
        <v>0.29485289193689734</v>
      </c>
      <c r="DB36">
        <v>5.23640140891075E-2</v>
      </c>
      <c r="DC36" s="1">
        <v>36560</v>
      </c>
      <c r="DD36">
        <f t="shared" si="30"/>
        <v>2.0262310728430735</v>
      </c>
    </row>
    <row r="37" spans="1:108" x14ac:dyDescent="0.45">
      <c r="A37">
        <f t="shared" si="0"/>
        <v>7.0022430419921848</v>
      </c>
      <c r="B37" s="5">
        <v>46788</v>
      </c>
      <c r="C37">
        <f t="shared" si="7"/>
        <v>15.873035311698889</v>
      </c>
      <c r="E37">
        <v>1096584</v>
      </c>
      <c r="F37">
        <v>3.4214215278625399</v>
      </c>
      <c r="G37" s="1">
        <f t="shared" si="34"/>
        <v>45693</v>
      </c>
      <c r="H37">
        <f t="shared" si="31"/>
        <v>14.556131780147537</v>
      </c>
      <c r="I37">
        <v>1087800</v>
      </c>
      <c r="J37">
        <v>15.1227827072143</v>
      </c>
      <c r="K37" s="1">
        <f t="shared" si="2"/>
        <v>45327</v>
      </c>
      <c r="L37">
        <f t="shared" si="32"/>
        <v>45.926600217819114</v>
      </c>
      <c r="M37">
        <v>1079040</v>
      </c>
      <c r="N37">
        <v>3.1675429344177202</v>
      </c>
      <c r="O37" s="1">
        <f t="shared" si="35"/>
        <v>44962</v>
      </c>
      <c r="P37">
        <f t="shared" si="8"/>
        <v>3.8921425007283625</v>
      </c>
      <c r="Q37">
        <v>1070280</v>
      </c>
      <c r="R37">
        <v>0.209269508719444</v>
      </c>
      <c r="S37" s="1">
        <f t="shared" si="36"/>
        <v>44597</v>
      </c>
      <c r="T37">
        <f t="shared" si="9"/>
        <v>5.3351198881864486</v>
      </c>
      <c r="U37">
        <v>1061520</v>
      </c>
      <c r="V37">
        <v>9.8854894638061506</v>
      </c>
      <c r="W37" s="1">
        <f t="shared" si="5"/>
        <v>44232</v>
      </c>
      <c r="X37">
        <f t="shared" si="10"/>
        <v>21.876856386661515</v>
      </c>
      <c r="Y37">
        <v>1052736</v>
      </c>
      <c r="Z37">
        <v>0</v>
      </c>
      <c r="AA37" s="1">
        <f t="shared" si="6"/>
        <v>43866</v>
      </c>
      <c r="AB37">
        <f t="shared" si="11"/>
        <v>35.80332589149468</v>
      </c>
      <c r="AD37">
        <v>37.187664031982401</v>
      </c>
      <c r="AE37" s="1">
        <v>43501</v>
      </c>
      <c r="AF37">
        <f t="shared" si="37"/>
        <v>98.507835865020638</v>
      </c>
      <c r="AH37">
        <v>3.7434616088867099</v>
      </c>
      <c r="AI37" s="1">
        <v>43136</v>
      </c>
      <c r="AJ37">
        <f t="shared" si="38"/>
        <v>103.82738041877738</v>
      </c>
      <c r="AL37">
        <v>21.022056579589801</v>
      </c>
      <c r="AM37" s="1">
        <v>42771</v>
      </c>
      <c r="AN37">
        <f t="shared" si="39"/>
        <v>68.579089760780221</v>
      </c>
      <c r="AP37">
        <v>0.56439948081970204</v>
      </c>
      <c r="AQ37" s="1">
        <v>42405</v>
      </c>
      <c r="AR37">
        <f t="shared" si="33"/>
        <v>33.030316948890587</v>
      </c>
      <c r="AT37">
        <v>8.8866291046142507</v>
      </c>
      <c r="AU37" s="1">
        <v>42040</v>
      </c>
      <c r="AV37">
        <f t="shared" si="40"/>
        <v>65.642754077911263</v>
      </c>
      <c r="AX37">
        <v>35.219692230224602</v>
      </c>
      <c r="AY37" s="1">
        <v>41675</v>
      </c>
      <c r="AZ37">
        <f t="shared" si="41"/>
        <v>48.553808331489492</v>
      </c>
      <c r="BB37">
        <v>21.0294075012207</v>
      </c>
      <c r="BC37" s="1">
        <v>41310</v>
      </c>
      <c r="BD37">
        <f t="shared" si="42"/>
        <v>32.117376685142503</v>
      </c>
      <c r="BF37">
        <v>12.4854221343994</v>
      </c>
      <c r="BG37" s="1">
        <v>40944</v>
      </c>
      <c r="BH37">
        <f t="shared" si="18"/>
        <v>26.304301977157557</v>
      </c>
      <c r="BJ37">
        <v>2.9226415157318102</v>
      </c>
      <c r="BK37" s="1">
        <v>40579</v>
      </c>
      <c r="BL37">
        <f t="shared" si="43"/>
        <v>19.291899442672722</v>
      </c>
      <c r="BN37">
        <v>0</v>
      </c>
      <c r="BO37" s="1">
        <v>40214</v>
      </c>
      <c r="BP37">
        <f t="shared" si="44"/>
        <v>19.366749286651547</v>
      </c>
      <c r="BR37">
        <v>9.5199699401855398</v>
      </c>
      <c r="BS37" s="1">
        <v>39849</v>
      </c>
      <c r="BT37">
        <f t="shared" si="45"/>
        <v>84.79850125312791</v>
      </c>
      <c r="BV37">
        <v>11.7168436050415</v>
      </c>
      <c r="BW37" s="1">
        <v>39483</v>
      </c>
      <c r="BX37">
        <f t="shared" si="22"/>
        <v>54.289426565170217</v>
      </c>
      <c r="BZ37">
        <v>0</v>
      </c>
      <c r="CA37" s="1">
        <v>39118</v>
      </c>
      <c r="CB37">
        <f t="shared" si="46"/>
        <v>0.864109486341476</v>
      </c>
      <c r="CD37">
        <v>11.195701599121</v>
      </c>
      <c r="CE37" s="1">
        <v>38753</v>
      </c>
      <c r="CF37">
        <f t="shared" si="47"/>
        <v>32.407728195190309</v>
      </c>
      <c r="CH37">
        <v>0</v>
      </c>
      <c r="CI37" s="1">
        <v>38388</v>
      </c>
      <c r="CJ37">
        <f t="shared" si="48"/>
        <v>0.91739100217819203</v>
      </c>
      <c r="CL37">
        <v>3.3122569322585997E-2</v>
      </c>
      <c r="CM37" s="1">
        <v>38022</v>
      </c>
      <c r="CN37">
        <f t="shared" si="26"/>
        <v>7.5159782171249292</v>
      </c>
      <c r="CP37">
        <v>9.1306791305541992</v>
      </c>
      <c r="CQ37" s="1">
        <v>37657</v>
      </c>
      <c r="CR37">
        <f t="shared" si="49"/>
        <v>27.505288839340182</v>
      </c>
      <c r="CT37">
        <v>7.6830358505248997</v>
      </c>
      <c r="CU37" s="1">
        <v>37292</v>
      </c>
      <c r="CV37">
        <f t="shared" si="50"/>
        <v>15.947610229253744</v>
      </c>
      <c r="CX37">
        <v>1.84058058261871</v>
      </c>
      <c r="CY37" s="1">
        <v>36927</v>
      </c>
      <c r="CZ37">
        <f t="shared" si="51"/>
        <v>2.1354334745556072</v>
      </c>
      <c r="DB37">
        <v>6.32145023345947</v>
      </c>
      <c r="DC37" s="1">
        <v>36561</v>
      </c>
      <c r="DD37">
        <f t="shared" si="30"/>
        <v>8.3476813063025439</v>
      </c>
    </row>
    <row r="38" spans="1:108" x14ac:dyDescent="0.45">
      <c r="A38">
        <f t="shared" si="0"/>
        <v>4.9351434707641548</v>
      </c>
      <c r="B38" s="5">
        <v>46789</v>
      </c>
      <c r="C38">
        <f t="shared" si="7"/>
        <v>20.808178782463045</v>
      </c>
      <c r="E38">
        <v>1096608</v>
      </c>
      <c r="F38">
        <v>12.470130920410099</v>
      </c>
      <c r="G38" s="1">
        <f t="shared" si="34"/>
        <v>45694</v>
      </c>
      <c r="H38">
        <f t="shared" si="31"/>
        <v>27.026262700557638</v>
      </c>
      <c r="I38">
        <v>1087824</v>
      </c>
      <c r="J38">
        <v>23.458499908447202</v>
      </c>
      <c r="K38" s="1">
        <f t="shared" si="2"/>
        <v>45328</v>
      </c>
      <c r="L38">
        <f t="shared" si="32"/>
        <v>69.385100126266309</v>
      </c>
      <c r="M38">
        <v>1079064</v>
      </c>
      <c r="N38">
        <v>15.5618124008178</v>
      </c>
      <c r="O38" s="1">
        <f t="shared" si="35"/>
        <v>44963</v>
      </c>
      <c r="P38">
        <f t="shared" si="8"/>
        <v>19.453954901546162</v>
      </c>
      <c r="Q38">
        <v>1070304</v>
      </c>
      <c r="R38">
        <v>7.7329773902893004</v>
      </c>
      <c r="S38" s="1">
        <f t="shared" si="36"/>
        <v>44598</v>
      </c>
      <c r="T38">
        <f t="shared" si="9"/>
        <v>13.068097278475749</v>
      </c>
      <c r="U38">
        <v>1061544</v>
      </c>
      <c r="V38">
        <v>2.1212365627288801</v>
      </c>
      <c r="W38" s="1">
        <f t="shared" si="5"/>
        <v>44233</v>
      </c>
      <c r="X38">
        <f t="shared" si="10"/>
        <v>23.998092949390397</v>
      </c>
      <c r="Y38">
        <v>1052760</v>
      </c>
      <c r="Z38">
        <v>0</v>
      </c>
      <c r="AA38" s="1">
        <f t="shared" si="6"/>
        <v>43867</v>
      </c>
      <c r="AB38">
        <f t="shared" si="11"/>
        <v>35.80332589149468</v>
      </c>
      <c r="AD38">
        <v>19.0760784149169</v>
      </c>
      <c r="AE38" s="1">
        <v>43502</v>
      </c>
      <c r="AF38">
        <f t="shared" si="37"/>
        <v>117.58391427993755</v>
      </c>
      <c r="AH38">
        <v>4.3523278236389098</v>
      </c>
      <c r="AI38" s="1">
        <v>43137</v>
      </c>
      <c r="AJ38">
        <f t="shared" si="38"/>
        <v>108.1797082424163</v>
      </c>
      <c r="AL38">
        <v>5.5179591178893999</v>
      </c>
      <c r="AM38" s="1">
        <v>42772</v>
      </c>
      <c r="AN38">
        <f t="shared" si="39"/>
        <v>74.097048878669625</v>
      </c>
      <c r="AP38">
        <v>43.811252593994098</v>
      </c>
      <c r="AQ38" s="1">
        <v>42406</v>
      </c>
      <c r="AR38">
        <f t="shared" si="33"/>
        <v>76.841569542884685</v>
      </c>
      <c r="AT38">
        <v>47.809303283691399</v>
      </c>
      <c r="AU38" s="1">
        <v>42041</v>
      </c>
      <c r="AV38">
        <f t="shared" si="40"/>
        <v>113.45205736160267</v>
      </c>
      <c r="AX38">
        <v>6.9873261451721103</v>
      </c>
      <c r="AY38" s="1">
        <v>41676</v>
      </c>
      <c r="AZ38">
        <f t="shared" si="41"/>
        <v>55.541134476661604</v>
      </c>
      <c r="BB38">
        <v>14.659429550170801</v>
      </c>
      <c r="BC38" s="1">
        <v>41311</v>
      </c>
      <c r="BD38">
        <f t="shared" si="42"/>
        <v>46.776806235313302</v>
      </c>
      <c r="BF38">
        <v>21.633510589599599</v>
      </c>
      <c r="BG38" s="1">
        <v>40945</v>
      </c>
      <c r="BH38">
        <f t="shared" si="18"/>
        <v>47.93781256675716</v>
      </c>
      <c r="BJ38">
        <v>0.36915931105613697</v>
      </c>
      <c r="BK38" s="1">
        <v>40580</v>
      </c>
      <c r="BL38">
        <f t="shared" si="43"/>
        <v>19.661058753728859</v>
      </c>
      <c r="BN38">
        <v>5.51891660690307</v>
      </c>
      <c r="BO38" s="1">
        <v>40215</v>
      </c>
      <c r="BP38">
        <f t="shared" si="44"/>
        <v>24.885665893554616</v>
      </c>
      <c r="BR38">
        <v>21.516767501831001</v>
      </c>
      <c r="BS38" s="1">
        <v>39850</v>
      </c>
      <c r="BT38">
        <f t="shared" si="45"/>
        <v>106.31526875495891</v>
      </c>
      <c r="BV38">
        <v>0</v>
      </c>
      <c r="BW38" s="1">
        <v>39484</v>
      </c>
      <c r="BX38">
        <f t="shared" si="22"/>
        <v>54.289426565170217</v>
      </c>
      <c r="BZ38">
        <v>0</v>
      </c>
      <c r="CA38" s="1">
        <v>39119</v>
      </c>
      <c r="CB38">
        <f t="shared" si="46"/>
        <v>0.864109486341476</v>
      </c>
      <c r="CD38">
        <v>1.77469670772552</v>
      </c>
      <c r="CE38" s="1">
        <v>38754</v>
      </c>
      <c r="CF38">
        <f t="shared" si="47"/>
        <v>34.182424902915827</v>
      </c>
      <c r="CH38">
        <v>0.73795467615127497</v>
      </c>
      <c r="CI38" s="1">
        <v>38389</v>
      </c>
      <c r="CJ38">
        <f t="shared" si="48"/>
        <v>1.6553456783294669</v>
      </c>
      <c r="CL38">
        <v>0.95279121398925704</v>
      </c>
      <c r="CM38" s="1">
        <v>38023</v>
      </c>
      <c r="CN38">
        <f t="shared" si="26"/>
        <v>8.4687694311141861</v>
      </c>
      <c r="CP38">
        <v>0.98524731397628695</v>
      </c>
      <c r="CQ38" s="1">
        <v>37658</v>
      </c>
      <c r="CR38">
        <f t="shared" si="49"/>
        <v>28.490536153316469</v>
      </c>
      <c r="CT38">
        <v>0.33980128169059698</v>
      </c>
      <c r="CU38" s="1">
        <v>37293</v>
      </c>
      <c r="CV38">
        <f t="shared" si="50"/>
        <v>16.287411510944342</v>
      </c>
      <c r="CX38">
        <v>4.2740454673767001</v>
      </c>
      <c r="CY38" s="1">
        <v>36928</v>
      </c>
      <c r="CZ38">
        <f t="shared" si="51"/>
        <v>6.4094789419323073</v>
      </c>
      <c r="DB38">
        <v>2.5490701198577801E-2</v>
      </c>
      <c r="DC38" s="1">
        <v>36562</v>
      </c>
      <c r="DD38">
        <f t="shared" si="30"/>
        <v>8.3731720075011218</v>
      </c>
    </row>
    <row r="39" spans="1:108" x14ac:dyDescent="0.45">
      <c r="A39">
        <f t="shared" si="0"/>
        <v>5.7809083461761457</v>
      </c>
      <c r="B39" s="5">
        <v>46790</v>
      </c>
      <c r="C39">
        <f t="shared" si="7"/>
        <v>26.589087128639193</v>
      </c>
      <c r="E39">
        <v>1096632</v>
      </c>
      <c r="F39">
        <v>14.8115177154541</v>
      </c>
      <c r="G39" s="1">
        <f t="shared" si="34"/>
        <v>45695</v>
      </c>
      <c r="H39">
        <f t="shared" si="31"/>
        <v>41.837780416011739</v>
      </c>
      <c r="I39">
        <v>1087848</v>
      </c>
      <c r="J39">
        <v>2.1458740234375</v>
      </c>
      <c r="K39" s="1">
        <f t="shared" si="2"/>
        <v>45329</v>
      </c>
      <c r="L39">
        <f t="shared" si="32"/>
        <v>71.530974149703809</v>
      </c>
      <c r="M39">
        <v>1079088</v>
      </c>
      <c r="N39">
        <v>8.2194547653198207</v>
      </c>
      <c r="O39" s="1">
        <f t="shared" si="35"/>
        <v>44964</v>
      </c>
      <c r="P39">
        <f t="shared" si="8"/>
        <v>27.673409666865982</v>
      </c>
      <c r="Q39">
        <v>1070328</v>
      </c>
      <c r="R39">
        <v>12.400621414184499</v>
      </c>
      <c r="S39" s="1">
        <f t="shared" si="36"/>
        <v>44599</v>
      </c>
      <c r="T39">
        <f t="shared" si="9"/>
        <v>25.468718692660246</v>
      </c>
      <c r="U39">
        <v>1061568</v>
      </c>
      <c r="V39">
        <v>18.7373657226562</v>
      </c>
      <c r="W39" s="1">
        <f t="shared" si="5"/>
        <v>44234</v>
      </c>
      <c r="X39">
        <f t="shared" si="10"/>
        <v>42.735458672046597</v>
      </c>
      <c r="Y39">
        <v>1052784</v>
      </c>
      <c r="Z39">
        <v>0</v>
      </c>
      <c r="AA39" s="1">
        <f t="shared" si="6"/>
        <v>43868</v>
      </c>
      <c r="AB39">
        <f t="shared" si="11"/>
        <v>35.80332589149468</v>
      </c>
      <c r="AD39">
        <v>12.498496055603001</v>
      </c>
      <c r="AE39" s="1">
        <v>43503</v>
      </c>
      <c r="AF39">
        <f t="shared" si="37"/>
        <v>130.08241033554054</v>
      </c>
      <c r="AH39">
        <v>1.45521676540374</v>
      </c>
      <c r="AI39" s="1">
        <v>43138</v>
      </c>
      <c r="AJ39">
        <f t="shared" si="38"/>
        <v>109.63492500782003</v>
      </c>
      <c r="AL39">
        <v>8.2735004425048793</v>
      </c>
      <c r="AM39" s="1">
        <v>42773</v>
      </c>
      <c r="AN39">
        <f t="shared" si="39"/>
        <v>82.370549321174508</v>
      </c>
      <c r="AP39">
        <v>8.5496921539306605</v>
      </c>
      <c r="AQ39" s="1">
        <v>42407</v>
      </c>
      <c r="AR39">
        <f t="shared" si="33"/>
        <v>85.391261696815349</v>
      </c>
      <c r="AT39">
        <v>7.2025771141052202</v>
      </c>
      <c r="AU39" s="1">
        <v>42042</v>
      </c>
      <c r="AV39">
        <f t="shared" si="40"/>
        <v>120.65463447570789</v>
      </c>
      <c r="AX39">
        <v>0.49572342634201</v>
      </c>
      <c r="AY39" s="1">
        <v>41677</v>
      </c>
      <c r="AZ39">
        <f t="shared" si="41"/>
        <v>56.036857903003614</v>
      </c>
      <c r="BB39">
        <v>9.7561283111572195</v>
      </c>
      <c r="BC39" s="1">
        <v>41312</v>
      </c>
      <c r="BD39">
        <f t="shared" si="42"/>
        <v>56.532934546470521</v>
      </c>
      <c r="BF39">
        <v>25.561883926391602</v>
      </c>
      <c r="BG39" s="1">
        <v>40946</v>
      </c>
      <c r="BH39">
        <f t="shared" si="18"/>
        <v>73.499696493148761</v>
      </c>
      <c r="BJ39">
        <v>0.57237213850021296</v>
      </c>
      <c r="BK39" s="1">
        <v>40581</v>
      </c>
      <c r="BL39">
        <f t="shared" si="43"/>
        <v>20.233430892229073</v>
      </c>
      <c r="BN39">
        <v>12.233822822570801</v>
      </c>
      <c r="BO39" s="1">
        <v>40216</v>
      </c>
      <c r="BP39">
        <f t="shared" si="44"/>
        <v>37.119488716125417</v>
      </c>
      <c r="BR39">
        <v>5.1739950180053702</v>
      </c>
      <c r="BS39" s="1">
        <v>39851</v>
      </c>
      <c r="BT39">
        <f t="shared" si="45"/>
        <v>111.48926377296428</v>
      </c>
      <c r="BV39">
        <v>0</v>
      </c>
      <c r="BW39" s="1">
        <v>39485</v>
      </c>
      <c r="BX39">
        <f t="shared" si="22"/>
        <v>54.289426565170217</v>
      </c>
      <c r="BZ39">
        <v>0</v>
      </c>
      <c r="CA39" s="1">
        <v>39120</v>
      </c>
      <c r="CB39">
        <f t="shared" si="46"/>
        <v>0.864109486341476</v>
      </c>
      <c r="CD39">
        <v>39.637077331542898</v>
      </c>
      <c r="CE39" s="1">
        <v>38755</v>
      </c>
      <c r="CF39">
        <f t="shared" si="47"/>
        <v>73.819502234458724</v>
      </c>
      <c r="CH39">
        <v>0</v>
      </c>
      <c r="CI39" s="1">
        <v>38390</v>
      </c>
      <c r="CJ39">
        <f t="shared" si="48"/>
        <v>1.6553456783294669</v>
      </c>
      <c r="CL39">
        <v>0.27702218294143599</v>
      </c>
      <c r="CM39" s="1">
        <v>38024</v>
      </c>
      <c r="CN39">
        <f t="shared" si="26"/>
        <v>8.7457916140556229</v>
      </c>
      <c r="CP39">
        <v>6.3878216743469203</v>
      </c>
      <c r="CQ39" s="1">
        <v>37659</v>
      </c>
      <c r="CR39">
        <f t="shared" si="49"/>
        <v>34.878357827663393</v>
      </c>
      <c r="CT39">
        <v>2.39446997642517</v>
      </c>
      <c r="CU39" s="1">
        <v>37294</v>
      </c>
      <c r="CV39">
        <f t="shared" si="50"/>
        <v>18.681881487369512</v>
      </c>
      <c r="CX39">
        <v>2.1784205436706499</v>
      </c>
      <c r="CY39" s="1">
        <v>36929</v>
      </c>
      <c r="CZ39">
        <f t="shared" si="51"/>
        <v>8.5878994856029571</v>
      </c>
      <c r="DB39">
        <v>0</v>
      </c>
      <c r="DC39" s="1">
        <v>36563</v>
      </c>
      <c r="DD39">
        <f t="shared" si="30"/>
        <v>8.3731720075011218</v>
      </c>
    </row>
    <row r="40" spans="1:108" x14ac:dyDescent="0.45">
      <c r="A40">
        <f t="shared" si="0"/>
        <v>3.0389051437377899</v>
      </c>
      <c r="B40" s="5">
        <v>46791</v>
      </c>
      <c r="C40">
        <f t="shared" si="7"/>
        <v>29.627992272376982</v>
      </c>
      <c r="E40">
        <v>1096656</v>
      </c>
      <c r="F40">
        <v>47.922847747802699</v>
      </c>
      <c r="G40" s="1">
        <f t="shared" si="34"/>
        <v>45696</v>
      </c>
      <c r="H40">
        <f t="shared" si="31"/>
        <v>89.760628163814431</v>
      </c>
      <c r="I40">
        <v>1087872</v>
      </c>
      <c r="J40">
        <v>9.2088470458984304</v>
      </c>
      <c r="K40" s="1">
        <f t="shared" si="2"/>
        <v>45330</v>
      </c>
      <c r="L40">
        <f t="shared" si="32"/>
        <v>80.739821195602246</v>
      </c>
      <c r="M40">
        <v>1079112</v>
      </c>
      <c r="N40">
        <v>5.2696108818054199</v>
      </c>
      <c r="O40" s="1">
        <f t="shared" si="35"/>
        <v>44965</v>
      </c>
      <c r="P40">
        <f t="shared" si="8"/>
        <v>32.943020548671399</v>
      </c>
      <c r="Q40">
        <v>1070352</v>
      </c>
      <c r="R40">
        <v>5.9704241752624503</v>
      </c>
      <c r="S40" s="1">
        <f t="shared" si="36"/>
        <v>44600</v>
      </c>
      <c r="T40">
        <f t="shared" si="9"/>
        <v>31.439142867922698</v>
      </c>
      <c r="U40">
        <v>1061592</v>
      </c>
      <c r="V40">
        <v>4.6692690849304199</v>
      </c>
      <c r="W40" s="1">
        <f t="shared" si="5"/>
        <v>44235</v>
      </c>
      <c r="X40">
        <f t="shared" si="10"/>
        <v>47.404727756977017</v>
      </c>
      <c r="Y40">
        <v>1052808</v>
      </c>
      <c r="Z40">
        <v>6.0584854334592798E-2</v>
      </c>
      <c r="AA40" s="1">
        <f t="shared" si="6"/>
        <v>43869</v>
      </c>
      <c r="AB40">
        <f t="shared" si="11"/>
        <v>35.863910745829273</v>
      </c>
      <c r="AD40">
        <v>3.45379137992858</v>
      </c>
      <c r="AE40" s="1">
        <v>43504</v>
      </c>
      <c r="AF40">
        <f t="shared" si="37"/>
        <v>133.53620171546913</v>
      </c>
      <c r="AH40">
        <v>0</v>
      </c>
      <c r="AI40" s="1">
        <v>43139</v>
      </c>
      <c r="AJ40">
        <f t="shared" si="38"/>
        <v>109.63492500782003</v>
      </c>
      <c r="AL40">
        <v>7.1108765602111799</v>
      </c>
      <c r="AM40" s="1">
        <v>42774</v>
      </c>
      <c r="AN40">
        <f t="shared" si="39"/>
        <v>89.48142588138569</v>
      </c>
      <c r="AP40">
        <v>16.994609832763601</v>
      </c>
      <c r="AQ40" s="1">
        <v>42408</v>
      </c>
      <c r="AR40">
        <f t="shared" si="33"/>
        <v>102.38587152957895</v>
      </c>
      <c r="AT40">
        <v>0.54489654302597001</v>
      </c>
      <c r="AU40" s="1">
        <v>42043</v>
      </c>
      <c r="AV40">
        <f t="shared" si="40"/>
        <v>121.19953101873386</v>
      </c>
      <c r="AX40">
        <v>5.4104113578796298</v>
      </c>
      <c r="AY40" s="1">
        <v>41678</v>
      </c>
      <c r="AZ40">
        <f t="shared" si="41"/>
        <v>61.447269260883246</v>
      </c>
      <c r="BB40">
        <v>0</v>
      </c>
      <c r="BC40" s="1">
        <v>41313</v>
      </c>
      <c r="BD40">
        <f t="shared" si="42"/>
        <v>56.532934546470521</v>
      </c>
      <c r="BF40">
        <v>7.0313291549682599</v>
      </c>
      <c r="BG40" s="1">
        <v>40947</v>
      </c>
      <c r="BH40">
        <f t="shared" si="18"/>
        <v>80.531025648117023</v>
      </c>
      <c r="BJ40">
        <v>2.2523825168609601</v>
      </c>
      <c r="BK40" s="1">
        <v>40582</v>
      </c>
      <c r="BL40">
        <f t="shared" si="43"/>
        <v>22.485813409090035</v>
      </c>
      <c r="BN40">
        <v>12.239773750305099</v>
      </c>
      <c r="BO40" s="1">
        <v>40217</v>
      </c>
      <c r="BP40">
        <f t="shared" si="44"/>
        <v>49.359262466430515</v>
      </c>
      <c r="BR40">
        <v>3.2557411193847599</v>
      </c>
      <c r="BS40" s="1">
        <v>39852</v>
      </c>
      <c r="BT40">
        <f t="shared" si="45"/>
        <v>114.74500489234904</v>
      </c>
      <c r="BV40">
        <v>30.9638977050781</v>
      </c>
      <c r="BW40" s="1">
        <v>39486</v>
      </c>
      <c r="BX40">
        <f t="shared" si="22"/>
        <v>85.253324270248314</v>
      </c>
      <c r="BZ40">
        <v>0</v>
      </c>
      <c r="CA40" s="1">
        <v>39121</v>
      </c>
      <c r="CB40">
        <f t="shared" si="46"/>
        <v>0.864109486341476</v>
      </c>
      <c r="CD40">
        <v>1.27652907371521</v>
      </c>
      <c r="CE40" s="1">
        <v>38756</v>
      </c>
      <c r="CF40">
        <f t="shared" si="47"/>
        <v>75.096031308173934</v>
      </c>
      <c r="CH40">
        <v>0</v>
      </c>
      <c r="CI40" s="1">
        <v>38391</v>
      </c>
      <c r="CJ40">
        <f t="shared" si="48"/>
        <v>1.6553456783294669</v>
      </c>
      <c r="CL40">
        <v>0.21457974612712799</v>
      </c>
      <c r="CM40" s="1">
        <v>38025</v>
      </c>
      <c r="CN40">
        <f t="shared" si="26"/>
        <v>8.9603713601827515</v>
      </c>
      <c r="CP40">
        <v>0.65797942876815796</v>
      </c>
      <c r="CQ40" s="1">
        <v>37660</v>
      </c>
      <c r="CR40">
        <f t="shared" si="49"/>
        <v>35.536337256431551</v>
      </c>
      <c r="CT40">
        <v>0.72964662313461304</v>
      </c>
      <c r="CU40" s="1">
        <v>37295</v>
      </c>
      <c r="CV40">
        <f t="shared" si="50"/>
        <v>19.411528110504126</v>
      </c>
      <c r="CX40">
        <v>2.8220691680908199</v>
      </c>
      <c r="CY40" s="1">
        <v>36930</v>
      </c>
      <c r="CZ40">
        <f t="shared" si="51"/>
        <v>11.409968653693777</v>
      </c>
      <c r="DB40">
        <v>0</v>
      </c>
      <c r="DC40" s="1">
        <v>36564</v>
      </c>
      <c r="DD40">
        <f t="shared" si="30"/>
        <v>8.3731720075011218</v>
      </c>
    </row>
    <row r="41" spans="1:108" x14ac:dyDescent="0.45">
      <c r="A41">
        <f t="shared" si="0"/>
        <v>3.4137768745422301</v>
      </c>
      <c r="B41" s="5">
        <v>46792</v>
      </c>
      <c r="C41">
        <f t="shared" si="7"/>
        <v>33.041769146919215</v>
      </c>
      <c r="E41">
        <v>1096680</v>
      </c>
      <c r="F41">
        <v>22.493307113647401</v>
      </c>
      <c r="G41" s="1">
        <f t="shared" si="34"/>
        <v>45697</v>
      </c>
      <c r="H41">
        <f t="shared" si="31"/>
        <v>112.25393527746184</v>
      </c>
      <c r="I41">
        <v>1087896</v>
      </c>
      <c r="J41">
        <v>4.6320242881774902</v>
      </c>
      <c r="K41" s="1">
        <f t="shared" si="2"/>
        <v>45331</v>
      </c>
      <c r="L41">
        <f t="shared" si="32"/>
        <v>85.371845483779737</v>
      </c>
      <c r="M41">
        <v>1079136</v>
      </c>
      <c r="N41">
        <v>0.50192773342132502</v>
      </c>
      <c r="O41" s="1">
        <f t="shared" si="35"/>
        <v>44966</v>
      </c>
      <c r="P41">
        <f t="shared" si="8"/>
        <v>33.444948282092724</v>
      </c>
      <c r="Q41">
        <v>1070376</v>
      </c>
      <c r="R41">
        <v>19.035009384155199</v>
      </c>
      <c r="S41" s="1">
        <f t="shared" si="36"/>
        <v>44601</v>
      </c>
      <c r="T41">
        <f t="shared" si="9"/>
        <v>50.4741522520779</v>
      </c>
      <c r="U41">
        <v>1061616</v>
      </c>
      <c r="V41">
        <v>17.712753295898398</v>
      </c>
      <c r="W41" s="1">
        <f t="shared" si="5"/>
        <v>44236</v>
      </c>
      <c r="X41">
        <f t="shared" si="10"/>
        <v>65.117481052875419</v>
      </c>
      <c r="Y41">
        <v>1052832</v>
      </c>
      <c r="Z41">
        <v>2.9676346778869598</v>
      </c>
      <c r="AA41" s="1">
        <f t="shared" si="6"/>
        <v>43870</v>
      </c>
      <c r="AB41">
        <f t="shared" si="11"/>
        <v>38.831545423716236</v>
      </c>
      <c r="AD41">
        <v>9.9096803665161097</v>
      </c>
      <c r="AE41" s="1">
        <v>43505</v>
      </c>
      <c r="AF41">
        <f t="shared" si="37"/>
        <v>143.44588208198525</v>
      </c>
      <c r="AH41">
        <v>0</v>
      </c>
      <c r="AI41" s="1">
        <v>43140</v>
      </c>
      <c r="AJ41">
        <f t="shared" si="38"/>
        <v>109.63492500782003</v>
      </c>
      <c r="AL41">
        <v>0</v>
      </c>
      <c r="AM41" s="1">
        <v>42775</v>
      </c>
      <c r="AN41">
        <f t="shared" si="39"/>
        <v>89.48142588138569</v>
      </c>
      <c r="AP41">
        <v>29.685428619384702</v>
      </c>
      <c r="AQ41" s="1">
        <v>42409</v>
      </c>
      <c r="AR41">
        <f t="shared" si="33"/>
        <v>132.07130014896364</v>
      </c>
      <c r="AT41">
        <v>52.933135986328097</v>
      </c>
      <c r="AU41" s="1">
        <v>42044</v>
      </c>
      <c r="AV41">
        <f t="shared" si="40"/>
        <v>174.13266700506196</v>
      </c>
      <c r="AX41">
        <v>0.318323343992233</v>
      </c>
      <c r="AY41" s="1">
        <v>41679</v>
      </c>
      <c r="AZ41">
        <f t="shared" si="41"/>
        <v>61.765592604875479</v>
      </c>
      <c r="BB41">
        <v>0.629336357116699</v>
      </c>
      <c r="BC41" s="1">
        <v>41314</v>
      </c>
      <c r="BD41">
        <f t="shared" si="42"/>
        <v>57.162270903587221</v>
      </c>
      <c r="BF41">
        <v>36.844097137451101</v>
      </c>
      <c r="BG41" s="1">
        <v>40948</v>
      </c>
      <c r="BH41">
        <f t="shared" si="18"/>
        <v>117.37512278556812</v>
      </c>
      <c r="BJ41">
        <v>4.7455449104309002</v>
      </c>
      <c r="BK41" s="1">
        <v>40583</v>
      </c>
      <c r="BL41">
        <f t="shared" si="43"/>
        <v>27.231358319520936</v>
      </c>
      <c r="BN41">
        <v>7.5924124717712402</v>
      </c>
      <c r="BO41" s="1">
        <v>40218</v>
      </c>
      <c r="BP41">
        <f t="shared" si="44"/>
        <v>56.951674938201755</v>
      </c>
      <c r="BR41">
        <v>2.6660027503967201</v>
      </c>
      <c r="BS41" s="1">
        <v>39853</v>
      </c>
      <c r="BT41">
        <f t="shared" si="45"/>
        <v>117.41100764274576</v>
      </c>
      <c r="BV41">
        <v>9.3432722091674805</v>
      </c>
      <c r="BW41" s="1">
        <v>39487</v>
      </c>
      <c r="BX41">
        <f t="shared" si="22"/>
        <v>94.596596479415794</v>
      </c>
      <c r="BZ41">
        <v>0</v>
      </c>
      <c r="CA41" s="1">
        <v>39122</v>
      </c>
      <c r="CB41">
        <f t="shared" si="46"/>
        <v>0.864109486341476</v>
      </c>
      <c r="CD41">
        <v>0.66174101829528797</v>
      </c>
      <c r="CE41" s="1">
        <v>38757</v>
      </c>
      <c r="CF41">
        <f t="shared" si="47"/>
        <v>75.757772326469222</v>
      </c>
      <c r="CH41">
        <v>0.12737882137298501</v>
      </c>
      <c r="CI41" s="1">
        <v>38392</v>
      </c>
      <c r="CJ41">
        <f t="shared" si="48"/>
        <v>1.7827244997024518</v>
      </c>
      <c r="CL41">
        <v>0.40128189325332603</v>
      </c>
      <c r="CM41" s="1">
        <v>38026</v>
      </c>
      <c r="CN41">
        <f t="shared" si="26"/>
        <v>9.3616532534360779</v>
      </c>
      <c r="CP41">
        <v>3.8599190711975</v>
      </c>
      <c r="CQ41" s="1">
        <v>37661</v>
      </c>
      <c r="CR41">
        <f t="shared" si="49"/>
        <v>39.396256327629054</v>
      </c>
      <c r="CT41">
        <v>9.8417301177978498</v>
      </c>
      <c r="CU41" s="1">
        <v>37296</v>
      </c>
      <c r="CV41">
        <f t="shared" si="50"/>
        <v>29.253258228301974</v>
      </c>
      <c r="CX41">
        <v>2.9345502853393501</v>
      </c>
      <c r="CY41" s="1">
        <v>36931</v>
      </c>
      <c r="CZ41">
        <f t="shared" si="51"/>
        <v>14.344518939033128</v>
      </c>
      <c r="DB41">
        <v>0.52521264553070002</v>
      </c>
      <c r="DC41" s="1">
        <v>36565</v>
      </c>
      <c r="DD41">
        <f t="shared" si="30"/>
        <v>8.8983846530318225</v>
      </c>
    </row>
    <row r="42" spans="1:108" x14ac:dyDescent="0.45">
      <c r="A42">
        <f t="shared" si="0"/>
        <v>5.2729034423828054</v>
      </c>
      <c r="B42" s="5">
        <v>46793</v>
      </c>
      <c r="C42">
        <f t="shared" si="7"/>
        <v>38.31467258930202</v>
      </c>
      <c r="E42">
        <v>1096704</v>
      </c>
      <c r="F42">
        <v>33.329452514648402</v>
      </c>
      <c r="G42" s="1">
        <f t="shared" si="34"/>
        <v>45698</v>
      </c>
      <c r="H42">
        <f t="shared" si="31"/>
        <v>145.58338779211024</v>
      </c>
      <c r="I42">
        <v>1087920</v>
      </c>
      <c r="J42">
        <v>16.524435043334901</v>
      </c>
      <c r="K42" s="1">
        <f t="shared" si="2"/>
        <v>45332</v>
      </c>
      <c r="L42">
        <f t="shared" si="32"/>
        <v>101.89628052711464</v>
      </c>
      <c r="M42">
        <v>1079160</v>
      </c>
      <c r="N42">
        <v>5.3419995307922301</v>
      </c>
      <c r="O42" s="1">
        <f t="shared" si="35"/>
        <v>44967</v>
      </c>
      <c r="P42">
        <f t="shared" si="8"/>
        <v>38.786947812884954</v>
      </c>
      <c r="Q42">
        <v>1070400</v>
      </c>
      <c r="R42">
        <v>0</v>
      </c>
      <c r="S42" s="1">
        <f t="shared" si="36"/>
        <v>44602</v>
      </c>
      <c r="T42">
        <f t="shared" si="9"/>
        <v>50.4741522520779</v>
      </c>
      <c r="U42">
        <v>1061640</v>
      </c>
      <c r="V42">
        <v>7.6659646034240696</v>
      </c>
      <c r="W42" s="1">
        <f t="shared" si="5"/>
        <v>44237</v>
      </c>
      <c r="X42">
        <f t="shared" si="10"/>
        <v>72.783445656299492</v>
      </c>
      <c r="Y42">
        <v>1052856</v>
      </c>
      <c r="Z42">
        <v>31.3708381652832</v>
      </c>
      <c r="AA42" s="1">
        <f t="shared" si="6"/>
        <v>43871</v>
      </c>
      <c r="AB42">
        <f t="shared" si="11"/>
        <v>70.202383588999439</v>
      </c>
      <c r="AD42">
        <v>19.530416488647401</v>
      </c>
      <c r="AE42" s="1">
        <v>43506</v>
      </c>
      <c r="AF42">
        <f t="shared" si="37"/>
        <v>162.97629857063265</v>
      </c>
      <c r="AH42">
        <v>0</v>
      </c>
      <c r="AI42" s="1">
        <v>43141</v>
      </c>
      <c r="AJ42">
        <f t="shared" si="38"/>
        <v>109.63492500782003</v>
      </c>
      <c r="AL42">
        <v>0.26575586199760398</v>
      </c>
      <c r="AM42" s="1">
        <v>42776</v>
      </c>
      <c r="AN42">
        <f t="shared" si="39"/>
        <v>89.747181743383294</v>
      </c>
      <c r="AP42">
        <v>21.391220092773398</v>
      </c>
      <c r="AQ42" s="1">
        <v>42410</v>
      </c>
      <c r="AR42">
        <f t="shared" si="33"/>
        <v>153.46252024173705</v>
      </c>
      <c r="AT42">
        <v>5.3996458053588796</v>
      </c>
      <c r="AU42" s="1">
        <v>42045</v>
      </c>
      <c r="AV42">
        <f t="shared" si="40"/>
        <v>179.53231281042085</v>
      </c>
      <c r="AX42">
        <v>3.72177934646606</v>
      </c>
      <c r="AY42" s="1">
        <v>41680</v>
      </c>
      <c r="AZ42">
        <f t="shared" si="41"/>
        <v>65.487371951341544</v>
      </c>
      <c r="BB42">
        <v>8.0059785842895508</v>
      </c>
      <c r="BC42" s="1">
        <v>41315</v>
      </c>
      <c r="BD42">
        <f t="shared" si="42"/>
        <v>65.168249487876778</v>
      </c>
      <c r="BF42">
        <v>2.9886350035667399E-2</v>
      </c>
      <c r="BG42" s="1">
        <v>40949</v>
      </c>
      <c r="BH42">
        <f t="shared" si="18"/>
        <v>117.40500913560379</v>
      </c>
      <c r="BJ42">
        <v>5.2038073539733798</v>
      </c>
      <c r="BK42" s="1">
        <v>40584</v>
      </c>
      <c r="BL42">
        <f t="shared" si="43"/>
        <v>32.435165673494318</v>
      </c>
      <c r="BN42">
        <v>7.88364553451538</v>
      </c>
      <c r="BO42" s="1">
        <v>40219</v>
      </c>
      <c r="BP42">
        <f t="shared" si="44"/>
        <v>64.835320472717129</v>
      </c>
      <c r="BR42">
        <v>25.743637084960898</v>
      </c>
      <c r="BS42" s="1">
        <v>39854</v>
      </c>
      <c r="BT42">
        <f t="shared" si="45"/>
        <v>143.15464472770665</v>
      </c>
      <c r="BV42">
        <v>79.378219604492102</v>
      </c>
      <c r="BW42" s="1">
        <v>39488</v>
      </c>
      <c r="BX42">
        <f t="shared" si="22"/>
        <v>173.97481608390791</v>
      </c>
      <c r="BZ42">
        <v>0</v>
      </c>
      <c r="CA42" s="1">
        <v>39123</v>
      </c>
      <c r="CB42">
        <f t="shared" si="46"/>
        <v>0.864109486341476</v>
      </c>
      <c r="CD42">
        <v>2.5479350090026802</v>
      </c>
      <c r="CE42" s="1">
        <v>38758</v>
      </c>
      <c r="CF42">
        <f t="shared" si="47"/>
        <v>78.305707335471908</v>
      </c>
      <c r="CH42">
        <v>0.484741151332855</v>
      </c>
      <c r="CI42" s="1">
        <v>38393</v>
      </c>
      <c r="CJ42">
        <f t="shared" si="48"/>
        <v>2.2674656510353071</v>
      </c>
      <c r="CL42">
        <v>0</v>
      </c>
      <c r="CM42" s="1">
        <v>38027</v>
      </c>
      <c r="CN42">
        <f t="shared" si="26"/>
        <v>9.3616532534360779</v>
      </c>
      <c r="CP42">
        <v>0.62330693006515503</v>
      </c>
      <c r="CQ42" s="1">
        <v>37662</v>
      </c>
      <c r="CR42">
        <f t="shared" si="49"/>
        <v>40.019563257694209</v>
      </c>
      <c r="CT42">
        <v>0.42921096086501997</v>
      </c>
      <c r="CU42" s="1">
        <v>37297</v>
      </c>
      <c r="CV42">
        <f t="shared" si="50"/>
        <v>29.682469189166994</v>
      </c>
      <c r="CX42">
        <v>2.8362259268760601E-2</v>
      </c>
      <c r="CY42" s="1">
        <v>36932</v>
      </c>
      <c r="CZ42">
        <f t="shared" si="51"/>
        <v>14.372881198301888</v>
      </c>
      <c r="DB42">
        <v>6.2968931198120099</v>
      </c>
      <c r="DC42" s="1">
        <v>36566</v>
      </c>
      <c r="DD42">
        <f t="shared" si="30"/>
        <v>15.195277772843832</v>
      </c>
    </row>
    <row r="43" spans="1:108" x14ac:dyDescent="0.45">
      <c r="A43">
        <f t="shared" si="0"/>
        <v>3.1029323339462249</v>
      </c>
      <c r="B43" s="5">
        <v>46794</v>
      </c>
      <c r="C43">
        <f t="shared" si="7"/>
        <v>41.417604923248248</v>
      </c>
      <c r="E43">
        <v>1096728</v>
      </c>
      <c r="F43">
        <v>11.581027030944799</v>
      </c>
      <c r="G43" s="1">
        <f t="shared" si="34"/>
        <v>45699</v>
      </c>
      <c r="H43">
        <f t="shared" si="31"/>
        <v>157.16441482305504</v>
      </c>
      <c r="I43">
        <v>1087944</v>
      </c>
      <c r="J43">
        <v>12.875291824340801</v>
      </c>
      <c r="K43" s="1">
        <f t="shared" si="2"/>
        <v>45333</v>
      </c>
      <c r="L43">
        <f t="shared" si="32"/>
        <v>114.77157235145545</v>
      </c>
      <c r="M43">
        <v>1079184</v>
      </c>
      <c r="N43">
        <v>9.7206478118896396</v>
      </c>
      <c r="O43" s="1">
        <f t="shared" si="35"/>
        <v>44968</v>
      </c>
      <c r="P43">
        <f t="shared" si="8"/>
        <v>48.507595624774595</v>
      </c>
      <c r="Q43">
        <v>1070424</v>
      </c>
      <c r="R43">
        <v>3.58484530448913</v>
      </c>
      <c r="S43" s="1">
        <f t="shared" si="36"/>
        <v>44603</v>
      </c>
      <c r="T43">
        <f t="shared" si="9"/>
        <v>54.058997556567029</v>
      </c>
      <c r="U43">
        <v>1061664</v>
      </c>
      <c r="V43">
        <v>9.2771034240722603</v>
      </c>
      <c r="W43" s="1">
        <f t="shared" si="5"/>
        <v>44238</v>
      </c>
      <c r="X43">
        <f t="shared" si="10"/>
        <v>82.060549080371757</v>
      </c>
      <c r="Y43">
        <v>1052880</v>
      </c>
      <c r="Z43">
        <v>0.361280888319015</v>
      </c>
      <c r="AA43" s="1">
        <f t="shared" si="6"/>
        <v>43872</v>
      </c>
      <c r="AB43">
        <f t="shared" si="11"/>
        <v>70.563664477318454</v>
      </c>
      <c r="AD43">
        <v>8.8280181884765607</v>
      </c>
      <c r="AE43" s="1">
        <v>43507</v>
      </c>
      <c r="AF43">
        <f t="shared" si="37"/>
        <v>171.80431675910921</v>
      </c>
      <c r="AH43">
        <v>3.4390598535537699E-2</v>
      </c>
      <c r="AI43" s="1">
        <v>43142</v>
      </c>
      <c r="AJ43">
        <f t="shared" si="38"/>
        <v>109.66931560635557</v>
      </c>
      <c r="AL43">
        <v>6.1874277889728498E-2</v>
      </c>
      <c r="AM43" s="1">
        <v>42777</v>
      </c>
      <c r="AN43">
        <f t="shared" si="39"/>
        <v>89.809056021273022</v>
      </c>
      <c r="AP43">
        <v>2.6210193634033199</v>
      </c>
      <c r="AQ43" s="1">
        <v>42411</v>
      </c>
      <c r="AR43">
        <f t="shared" si="33"/>
        <v>156.08353960514037</v>
      </c>
      <c r="AT43">
        <v>5.2039465904235804</v>
      </c>
      <c r="AU43" s="1">
        <v>42046</v>
      </c>
      <c r="AV43">
        <f t="shared" si="40"/>
        <v>184.73625940084443</v>
      </c>
      <c r="AX43">
        <v>2.40012526512146</v>
      </c>
      <c r="AY43" s="1">
        <v>41681</v>
      </c>
      <c r="AZ43">
        <f t="shared" si="41"/>
        <v>67.887497216463004</v>
      </c>
      <c r="BB43">
        <v>3.7313606739044101</v>
      </c>
      <c r="BC43" s="1">
        <v>41316</v>
      </c>
      <c r="BD43">
        <f t="shared" si="42"/>
        <v>68.899610161781183</v>
      </c>
      <c r="BF43">
        <v>1.2485492229461601</v>
      </c>
      <c r="BG43" s="1">
        <v>40950</v>
      </c>
      <c r="BH43">
        <f t="shared" si="18"/>
        <v>118.65355835854996</v>
      </c>
      <c r="BJ43">
        <v>17.601802825927699</v>
      </c>
      <c r="BK43" s="1">
        <v>40585</v>
      </c>
      <c r="BL43">
        <f t="shared" si="43"/>
        <v>50.036968499422017</v>
      </c>
      <c r="BN43">
        <v>1.86767041683197</v>
      </c>
      <c r="BO43" s="1">
        <v>40220</v>
      </c>
      <c r="BP43">
        <f t="shared" si="44"/>
        <v>66.702990889549099</v>
      </c>
      <c r="BR43">
        <v>27.9305610656738</v>
      </c>
      <c r="BS43" s="1">
        <v>39855</v>
      </c>
      <c r="BT43">
        <f t="shared" si="45"/>
        <v>171.08520579338045</v>
      </c>
      <c r="BV43">
        <v>13.8638095855712</v>
      </c>
      <c r="BW43" s="1">
        <v>39489</v>
      </c>
      <c r="BX43">
        <f t="shared" si="22"/>
        <v>187.83862566947911</v>
      </c>
      <c r="BZ43">
        <v>0</v>
      </c>
      <c r="CA43" s="1">
        <v>39124</v>
      </c>
      <c r="CB43">
        <f t="shared" si="46"/>
        <v>0.864109486341476</v>
      </c>
      <c r="CD43">
        <v>4.0957350730895996</v>
      </c>
      <c r="CE43" s="1">
        <v>38759</v>
      </c>
      <c r="CF43">
        <f t="shared" si="47"/>
        <v>82.401442408561508</v>
      </c>
      <c r="CH43">
        <v>0.76070940494537298</v>
      </c>
      <c r="CI43" s="1">
        <v>38394</v>
      </c>
      <c r="CJ43">
        <f t="shared" si="48"/>
        <v>3.0281750559806802</v>
      </c>
      <c r="CL43">
        <v>0</v>
      </c>
      <c r="CM43" s="1">
        <v>38028</v>
      </c>
      <c r="CN43">
        <f t="shared" si="26"/>
        <v>9.3616532534360779</v>
      </c>
      <c r="CP43">
        <v>6.6566925048828098</v>
      </c>
      <c r="CQ43" s="1">
        <v>37663</v>
      </c>
      <c r="CR43">
        <f t="shared" si="49"/>
        <v>46.676255762577021</v>
      </c>
      <c r="CT43">
        <v>0.16705757379531799</v>
      </c>
      <c r="CU43" s="1">
        <v>37298</v>
      </c>
      <c r="CV43">
        <f t="shared" si="50"/>
        <v>29.849526762962313</v>
      </c>
      <c r="CX43">
        <v>0.55846774578094405</v>
      </c>
      <c r="CY43" s="1">
        <v>36933</v>
      </c>
      <c r="CZ43">
        <f t="shared" si="51"/>
        <v>14.931348944082833</v>
      </c>
      <c r="DB43">
        <v>0.20756635069847101</v>
      </c>
      <c r="DC43" s="1">
        <v>36567</v>
      </c>
      <c r="DD43">
        <f t="shared" si="30"/>
        <v>15.402844123542303</v>
      </c>
    </row>
    <row r="44" spans="1:108" x14ac:dyDescent="0.45">
      <c r="A44">
        <f t="shared" si="0"/>
        <v>1.82556372880935</v>
      </c>
      <c r="B44" s="5">
        <v>46795</v>
      </c>
      <c r="C44">
        <f t="shared" si="7"/>
        <v>43.243168652057598</v>
      </c>
      <c r="E44">
        <v>1096752</v>
      </c>
      <c r="F44">
        <v>0.79121387004852295</v>
      </c>
      <c r="G44" s="1">
        <f t="shared" si="34"/>
        <v>45700</v>
      </c>
      <c r="H44">
        <f t="shared" si="31"/>
        <v>157.95562869310356</v>
      </c>
      <c r="I44">
        <v>1087968</v>
      </c>
      <c r="J44">
        <v>5.13313484191894</v>
      </c>
      <c r="K44" s="1">
        <f t="shared" si="2"/>
        <v>45334</v>
      </c>
      <c r="L44">
        <f t="shared" si="32"/>
        <v>119.90470719337439</v>
      </c>
      <c r="M44">
        <v>1079208</v>
      </c>
      <c r="N44">
        <v>2.2500417232513401</v>
      </c>
      <c r="O44" s="1">
        <f t="shared" si="35"/>
        <v>44969</v>
      </c>
      <c r="P44">
        <f t="shared" si="8"/>
        <v>50.757637348025938</v>
      </c>
      <c r="Q44">
        <v>1070448</v>
      </c>
      <c r="R44">
        <v>2.0448250770568799</v>
      </c>
      <c r="S44" s="1">
        <f t="shared" si="36"/>
        <v>44604</v>
      </c>
      <c r="T44">
        <f t="shared" si="9"/>
        <v>56.103822633623906</v>
      </c>
      <c r="U44">
        <v>1061688</v>
      </c>
      <c r="V44">
        <v>11.208243370056101</v>
      </c>
      <c r="W44" s="1">
        <f t="shared" si="5"/>
        <v>44239</v>
      </c>
      <c r="X44">
        <f t="shared" si="10"/>
        <v>93.268792450427853</v>
      </c>
      <c r="Y44">
        <v>1052904</v>
      </c>
      <c r="Z44">
        <v>0</v>
      </c>
      <c r="AA44" s="1">
        <f t="shared" si="6"/>
        <v>43873</v>
      </c>
      <c r="AB44">
        <f t="shared" si="11"/>
        <v>70.563664477318454</v>
      </c>
      <c r="AD44">
        <v>1.5166817903518599</v>
      </c>
      <c r="AE44" s="1">
        <v>43508</v>
      </c>
      <c r="AF44">
        <f t="shared" si="37"/>
        <v>173.32099854946108</v>
      </c>
      <c r="AH44">
        <v>0.58712583780288696</v>
      </c>
      <c r="AI44" s="1">
        <v>43143</v>
      </c>
      <c r="AJ44">
        <f t="shared" si="38"/>
        <v>110.25644144415845</v>
      </c>
      <c r="AL44">
        <v>0</v>
      </c>
      <c r="AM44" s="1">
        <v>42778</v>
      </c>
      <c r="AN44">
        <f t="shared" si="39"/>
        <v>89.809056021273022</v>
      </c>
      <c r="AP44">
        <v>10.3818702697753</v>
      </c>
      <c r="AQ44" s="1">
        <v>42412</v>
      </c>
      <c r="AR44">
        <f t="shared" si="33"/>
        <v>166.46540987491568</v>
      </c>
      <c r="AT44">
        <v>1.99305856227874</v>
      </c>
      <c r="AU44" s="1">
        <v>42047</v>
      </c>
      <c r="AV44">
        <f t="shared" si="40"/>
        <v>186.72931796312318</v>
      </c>
      <c r="AX44">
        <v>1.65806889533996</v>
      </c>
      <c r="AY44" s="1">
        <v>41682</v>
      </c>
      <c r="AZ44">
        <f t="shared" si="41"/>
        <v>69.54556611180297</v>
      </c>
      <c r="BB44">
        <v>2.5152695178985498</v>
      </c>
      <c r="BC44" s="1">
        <v>41317</v>
      </c>
      <c r="BD44">
        <f t="shared" si="42"/>
        <v>71.414879679679728</v>
      </c>
      <c r="BF44">
        <v>23.386438369750898</v>
      </c>
      <c r="BG44" s="1">
        <v>40951</v>
      </c>
      <c r="BH44">
        <f t="shared" si="18"/>
        <v>142.03999672830085</v>
      </c>
      <c r="BJ44">
        <v>6.1382679939270002</v>
      </c>
      <c r="BK44" s="1">
        <v>40586</v>
      </c>
      <c r="BL44">
        <f t="shared" si="43"/>
        <v>56.175236493349018</v>
      </c>
      <c r="BN44">
        <v>1.0531760454177801</v>
      </c>
      <c r="BO44" s="1">
        <v>40221</v>
      </c>
      <c r="BP44">
        <f t="shared" si="44"/>
        <v>67.756166934966885</v>
      </c>
      <c r="BR44">
        <v>25.522254943847599</v>
      </c>
      <c r="BS44" s="1">
        <v>39856</v>
      </c>
      <c r="BT44">
        <f t="shared" si="45"/>
        <v>196.60746073722805</v>
      </c>
      <c r="BV44">
        <v>17.564683914184499</v>
      </c>
      <c r="BW44" s="1">
        <v>39490</v>
      </c>
      <c r="BX44">
        <f t="shared" si="22"/>
        <v>205.4033095836636</v>
      </c>
      <c r="BZ44">
        <v>0</v>
      </c>
      <c r="CA44" s="1">
        <v>39125</v>
      </c>
      <c r="CB44">
        <f t="shared" si="46"/>
        <v>0.864109486341476</v>
      </c>
      <c r="CD44">
        <v>0.24371585249900801</v>
      </c>
      <c r="CE44" s="1">
        <v>38760</v>
      </c>
      <c r="CF44">
        <f t="shared" si="47"/>
        <v>82.645158261060516</v>
      </c>
      <c r="CH44">
        <v>21.8914985656738</v>
      </c>
      <c r="CI44" s="1">
        <v>38395</v>
      </c>
      <c r="CJ44">
        <f t="shared" si="48"/>
        <v>24.919673621654479</v>
      </c>
      <c r="CL44">
        <v>0.48316138982772799</v>
      </c>
      <c r="CM44" s="1">
        <v>38029</v>
      </c>
      <c r="CN44">
        <f t="shared" si="26"/>
        <v>9.8448146432638062</v>
      </c>
      <c r="CP44">
        <v>1.1899679899215601</v>
      </c>
      <c r="CQ44" s="1">
        <v>37664</v>
      </c>
      <c r="CR44">
        <f t="shared" si="49"/>
        <v>47.866223752498584</v>
      </c>
      <c r="CT44">
        <v>2.0216789245605402</v>
      </c>
      <c r="CU44" s="1">
        <v>37299</v>
      </c>
      <c r="CV44">
        <f t="shared" si="50"/>
        <v>31.871205687522853</v>
      </c>
      <c r="CX44">
        <v>0.54476487636566095</v>
      </c>
      <c r="CY44" s="1">
        <v>36934</v>
      </c>
      <c r="CZ44">
        <f t="shared" si="51"/>
        <v>15.476113820448495</v>
      </c>
      <c r="DB44">
        <v>0</v>
      </c>
      <c r="DC44" s="1">
        <v>36568</v>
      </c>
      <c r="DD44">
        <f t="shared" si="30"/>
        <v>15.402844123542303</v>
      </c>
    </row>
    <row r="45" spans="1:108" x14ac:dyDescent="0.45">
      <c r="A45">
        <f t="shared" si="0"/>
        <v>1.6833099722862199</v>
      </c>
      <c r="B45" s="5">
        <v>46796</v>
      </c>
      <c r="C45">
        <f t="shared" si="7"/>
        <v>44.926478624343815</v>
      </c>
      <c r="E45">
        <v>1096776</v>
      </c>
      <c r="F45">
        <v>47.206718444824197</v>
      </c>
      <c r="G45" s="1">
        <f t="shared" si="34"/>
        <v>45701</v>
      </c>
      <c r="H45">
        <f t="shared" si="31"/>
        <v>205.16234713792775</v>
      </c>
      <c r="I45">
        <v>1087992</v>
      </c>
      <c r="J45">
        <v>4.2045307159423801</v>
      </c>
      <c r="K45" s="1">
        <f t="shared" si="2"/>
        <v>45335</v>
      </c>
      <c r="L45">
        <f t="shared" si="32"/>
        <v>124.10923790931678</v>
      </c>
      <c r="M45">
        <v>1079232</v>
      </c>
      <c r="N45">
        <v>2.0602331161499001</v>
      </c>
      <c r="O45" s="1">
        <f t="shared" si="35"/>
        <v>44970</v>
      </c>
      <c r="P45">
        <f t="shared" si="8"/>
        <v>52.81787046417584</v>
      </c>
      <c r="Q45">
        <v>1070472</v>
      </c>
      <c r="R45">
        <v>1.5305029153823799</v>
      </c>
      <c r="S45" s="1">
        <f t="shared" si="36"/>
        <v>44605</v>
      </c>
      <c r="T45">
        <f t="shared" si="9"/>
        <v>57.634325549006284</v>
      </c>
      <c r="U45">
        <v>1061712</v>
      </c>
      <c r="V45">
        <v>0.851257264614105</v>
      </c>
      <c r="W45" s="1">
        <f t="shared" si="5"/>
        <v>44240</v>
      </c>
      <c r="X45">
        <f t="shared" si="10"/>
        <v>94.120049715041958</v>
      </c>
      <c r="Y45">
        <v>1052928</v>
      </c>
      <c r="Z45">
        <v>0.652304887771606</v>
      </c>
      <c r="AA45" s="1">
        <f t="shared" si="6"/>
        <v>43874</v>
      </c>
      <c r="AB45">
        <f t="shared" si="11"/>
        <v>71.215969365090061</v>
      </c>
      <c r="AD45">
        <v>5.5609979629516602</v>
      </c>
      <c r="AE45" s="1">
        <v>43509</v>
      </c>
      <c r="AF45">
        <f t="shared" si="37"/>
        <v>178.88199651241274</v>
      </c>
      <c r="AH45">
        <v>0.42118072509765597</v>
      </c>
      <c r="AI45" s="1">
        <v>43144</v>
      </c>
      <c r="AJ45">
        <f t="shared" si="38"/>
        <v>110.67762216925611</v>
      </c>
      <c r="AL45">
        <v>8.3393793106079102</v>
      </c>
      <c r="AM45" s="1">
        <v>42779</v>
      </c>
      <c r="AN45">
        <f t="shared" si="39"/>
        <v>98.148435331880933</v>
      </c>
      <c r="AP45">
        <v>5.9791774749755797</v>
      </c>
      <c r="AQ45" s="1">
        <v>42413</v>
      </c>
      <c r="AR45">
        <f t="shared" si="33"/>
        <v>172.44458734989126</v>
      </c>
      <c r="AT45">
        <v>0.48619118332862798</v>
      </c>
      <c r="AU45" s="1">
        <v>42048</v>
      </c>
      <c r="AV45">
        <f t="shared" si="40"/>
        <v>187.21550914645181</v>
      </c>
      <c r="AX45">
        <v>1.1796252727508501</v>
      </c>
      <c r="AY45" s="1">
        <v>41683</v>
      </c>
      <c r="AZ45">
        <f t="shared" si="41"/>
        <v>70.725191384553824</v>
      </c>
      <c r="BB45">
        <v>3.1324925422668399</v>
      </c>
      <c r="BC45" s="1">
        <v>41318</v>
      </c>
      <c r="BD45">
        <f t="shared" si="42"/>
        <v>74.547372221946574</v>
      </c>
      <c r="BF45">
        <v>2.27914094924926</v>
      </c>
      <c r="BG45" s="1">
        <v>40952</v>
      </c>
      <c r="BH45">
        <f t="shared" si="18"/>
        <v>144.31913767755012</v>
      </c>
      <c r="BJ45">
        <v>27.8776130676269</v>
      </c>
      <c r="BK45" s="1">
        <v>40587</v>
      </c>
      <c r="BL45">
        <f t="shared" si="43"/>
        <v>84.052849560975915</v>
      </c>
      <c r="BN45">
        <v>1.3026754856109599</v>
      </c>
      <c r="BO45" s="1">
        <v>40222</v>
      </c>
      <c r="BP45">
        <f t="shared" si="44"/>
        <v>69.058842420577847</v>
      </c>
      <c r="BR45">
        <v>1.8699483871459901</v>
      </c>
      <c r="BS45" s="1">
        <v>39857</v>
      </c>
      <c r="BT45">
        <f t="shared" si="45"/>
        <v>198.47740912437405</v>
      </c>
      <c r="BV45">
        <v>29.480504989623999</v>
      </c>
      <c r="BW45" s="1">
        <v>39491</v>
      </c>
      <c r="BX45">
        <f t="shared" si="22"/>
        <v>234.88381457328759</v>
      </c>
      <c r="BZ45">
        <v>0</v>
      </c>
      <c r="CA45" s="1">
        <v>39126</v>
      </c>
      <c r="CB45">
        <f t="shared" si="46"/>
        <v>0.864109486341476</v>
      </c>
      <c r="CD45">
        <v>1.96164286136627</v>
      </c>
      <c r="CE45" s="1">
        <v>38761</v>
      </c>
      <c r="CF45">
        <f t="shared" si="47"/>
        <v>84.606801122426788</v>
      </c>
      <c r="CH45">
        <v>1.3004333972930899</v>
      </c>
      <c r="CI45" s="1">
        <v>38396</v>
      </c>
      <c r="CJ45">
        <f t="shared" si="48"/>
        <v>26.220107018947569</v>
      </c>
      <c r="CL45">
        <v>1.8361170291900599</v>
      </c>
      <c r="CM45" s="1">
        <v>38030</v>
      </c>
      <c r="CN45">
        <f t="shared" si="26"/>
        <v>11.680931672453866</v>
      </c>
      <c r="CP45">
        <v>7.1520425379276206E-2</v>
      </c>
      <c r="CQ45" s="1">
        <v>37665</v>
      </c>
      <c r="CR45">
        <f t="shared" si="49"/>
        <v>47.93774417787786</v>
      </c>
      <c r="CT45">
        <v>0</v>
      </c>
      <c r="CU45" s="1">
        <v>37300</v>
      </c>
      <c r="CV45">
        <f t="shared" si="50"/>
        <v>31.871205687522853</v>
      </c>
      <c r="CX45">
        <v>1.0805081129073999</v>
      </c>
      <c r="CY45" s="1">
        <v>36935</v>
      </c>
      <c r="CZ45">
        <f t="shared" si="51"/>
        <v>16.556621933355895</v>
      </c>
      <c r="DB45">
        <v>0.13452203571796401</v>
      </c>
      <c r="DC45" s="1">
        <v>36569</v>
      </c>
      <c r="DD45">
        <f t="shared" si="30"/>
        <v>15.537366159260268</v>
      </c>
    </row>
    <row r="46" spans="1:108" x14ac:dyDescent="0.45">
      <c r="A46">
        <f t="shared" si="0"/>
        <v>1.55368840694427</v>
      </c>
      <c r="B46" s="5">
        <v>46797</v>
      </c>
      <c r="C46">
        <f t="shared" si="7"/>
        <v>46.480167031288083</v>
      </c>
      <c r="E46">
        <v>1096800</v>
      </c>
      <c r="F46">
        <v>11.0899610519409</v>
      </c>
      <c r="G46" s="1">
        <f t="shared" si="34"/>
        <v>45702</v>
      </c>
      <c r="H46">
        <f t="shared" si="31"/>
        <v>216.25230818986864</v>
      </c>
      <c r="I46">
        <v>1088016</v>
      </c>
      <c r="J46">
        <v>6.2477307319641104</v>
      </c>
      <c r="K46" s="1">
        <f t="shared" si="2"/>
        <v>45336</v>
      </c>
      <c r="L46">
        <f t="shared" si="32"/>
        <v>130.35696864128087</v>
      </c>
      <c r="M46">
        <v>1079256</v>
      </c>
      <c r="N46">
        <v>10.967455863952599</v>
      </c>
      <c r="O46" s="1">
        <f t="shared" si="35"/>
        <v>44971</v>
      </c>
      <c r="P46">
        <f t="shared" si="8"/>
        <v>63.785326328128441</v>
      </c>
      <c r="Q46">
        <v>1070496</v>
      </c>
      <c r="R46">
        <v>2.5873680114746</v>
      </c>
      <c r="S46" s="1">
        <f t="shared" si="36"/>
        <v>44606</v>
      </c>
      <c r="T46">
        <f t="shared" si="9"/>
        <v>60.221693560480887</v>
      </c>
      <c r="U46">
        <v>1061736</v>
      </c>
      <c r="V46">
        <v>0.33479905128478998</v>
      </c>
      <c r="W46" s="1">
        <f t="shared" si="5"/>
        <v>44241</v>
      </c>
      <c r="X46">
        <f t="shared" si="10"/>
        <v>94.454848766326748</v>
      </c>
      <c r="Y46">
        <v>1052952</v>
      </c>
      <c r="Z46">
        <v>0.13783977925777399</v>
      </c>
      <c r="AA46" s="1">
        <f t="shared" si="6"/>
        <v>43875</v>
      </c>
      <c r="AB46">
        <f t="shared" si="11"/>
        <v>71.353809144347835</v>
      </c>
      <c r="AD46">
        <v>0.83720511198043801</v>
      </c>
      <c r="AE46" s="1">
        <v>43510</v>
      </c>
      <c r="AF46">
        <f t="shared" si="37"/>
        <v>179.71920162439318</v>
      </c>
      <c r="AH46">
        <v>9.5258712768554599</v>
      </c>
      <c r="AI46" s="1">
        <v>43145</v>
      </c>
      <c r="AJ46">
        <f t="shared" si="38"/>
        <v>120.20349344611157</v>
      </c>
      <c r="AL46">
        <v>15.7613773345947</v>
      </c>
      <c r="AM46" s="1">
        <v>42780</v>
      </c>
      <c r="AN46">
        <f t="shared" si="39"/>
        <v>113.90981266647563</v>
      </c>
      <c r="AP46">
        <v>0</v>
      </c>
      <c r="AQ46" s="1">
        <v>42414</v>
      </c>
      <c r="AR46">
        <f t="shared" si="33"/>
        <v>172.44458734989126</v>
      </c>
      <c r="AT46">
        <v>7.4808816909790004</v>
      </c>
      <c r="AU46" s="1">
        <v>42049</v>
      </c>
      <c r="AV46">
        <f t="shared" si="40"/>
        <v>194.69639083743081</v>
      </c>
      <c r="AX46">
        <v>0</v>
      </c>
      <c r="AY46" s="1">
        <v>41684</v>
      </c>
      <c r="AZ46">
        <f t="shared" si="41"/>
        <v>70.725191384553824</v>
      </c>
      <c r="BB46">
        <v>1.19455695152282</v>
      </c>
      <c r="BC46" s="1">
        <v>41319</v>
      </c>
      <c r="BD46">
        <f t="shared" si="42"/>
        <v>75.741929173469401</v>
      </c>
      <c r="BF46">
        <v>8.2547302246093697</v>
      </c>
      <c r="BG46" s="1">
        <v>40953</v>
      </c>
      <c r="BH46">
        <f t="shared" si="18"/>
        <v>152.57386790215949</v>
      </c>
      <c r="BJ46">
        <v>10.1342325210571</v>
      </c>
      <c r="BK46" s="1">
        <v>40588</v>
      </c>
      <c r="BL46">
        <f t="shared" si="43"/>
        <v>94.187082082033015</v>
      </c>
      <c r="BN46">
        <v>0.25991529226303101</v>
      </c>
      <c r="BO46" s="1">
        <v>40223</v>
      </c>
      <c r="BP46">
        <f t="shared" si="44"/>
        <v>69.318757712840878</v>
      </c>
      <c r="BR46">
        <v>9.1114864349365199</v>
      </c>
      <c r="BS46" s="1">
        <v>39858</v>
      </c>
      <c r="BT46">
        <f t="shared" si="45"/>
        <v>207.58889555931057</v>
      </c>
      <c r="BV46">
        <v>8.9978322982787997</v>
      </c>
      <c r="BW46" s="1">
        <v>39492</v>
      </c>
      <c r="BX46">
        <f t="shared" si="22"/>
        <v>243.8816468715664</v>
      </c>
      <c r="BZ46">
        <v>0.72865867614746005</v>
      </c>
      <c r="CA46" s="1">
        <v>39127</v>
      </c>
      <c r="CB46">
        <f t="shared" si="46"/>
        <v>1.592768162488936</v>
      </c>
      <c r="CD46">
        <v>37.188793182372997</v>
      </c>
      <c r="CE46" s="1">
        <v>38762</v>
      </c>
      <c r="CF46">
        <f t="shared" si="47"/>
        <v>121.79559430479978</v>
      </c>
      <c r="CH46">
        <v>0</v>
      </c>
      <c r="CI46" s="1">
        <v>38397</v>
      </c>
      <c r="CJ46">
        <f t="shared" si="48"/>
        <v>26.220107018947569</v>
      </c>
      <c r="CL46">
        <v>0.47262144088745101</v>
      </c>
      <c r="CM46" s="1">
        <v>38031</v>
      </c>
      <c r="CN46">
        <f t="shared" si="26"/>
        <v>12.153553113341317</v>
      </c>
      <c r="CP46">
        <v>1.0893874168395901</v>
      </c>
      <c r="CQ46" s="1">
        <v>37666</v>
      </c>
      <c r="CR46">
        <f t="shared" si="49"/>
        <v>49.027131594717453</v>
      </c>
      <c r="CT46">
        <v>0</v>
      </c>
      <c r="CU46" s="1">
        <v>37301</v>
      </c>
      <c r="CV46">
        <f t="shared" si="50"/>
        <v>31.871205687522853</v>
      </c>
      <c r="CX46">
        <v>0.386688321828842</v>
      </c>
      <c r="CY46" s="1">
        <v>36936</v>
      </c>
      <c r="CZ46">
        <f t="shared" si="51"/>
        <v>16.943310255184738</v>
      </c>
      <c r="DB46">
        <v>1.91281986236572</v>
      </c>
      <c r="DC46" s="1">
        <v>36570</v>
      </c>
      <c r="DD46">
        <f t="shared" si="30"/>
        <v>17.450186021625989</v>
      </c>
    </row>
    <row r="47" spans="1:108" x14ac:dyDescent="0.45">
      <c r="A47">
        <f t="shared" si="0"/>
        <v>1.998480379581445</v>
      </c>
      <c r="B47" s="5">
        <v>46798</v>
      </c>
      <c r="C47">
        <f t="shared" si="7"/>
        <v>48.478647410869527</v>
      </c>
      <c r="E47">
        <v>1096824</v>
      </c>
      <c r="F47">
        <v>0.91038066148757901</v>
      </c>
      <c r="G47" s="1">
        <f t="shared" si="34"/>
        <v>45703</v>
      </c>
      <c r="H47">
        <f t="shared" si="31"/>
        <v>217.16268885135622</v>
      </c>
      <c r="I47">
        <v>1088040</v>
      </c>
      <c r="J47">
        <v>25.4436931610107</v>
      </c>
      <c r="K47" s="1">
        <f t="shared" si="2"/>
        <v>45337</v>
      </c>
      <c r="L47">
        <f t="shared" si="32"/>
        <v>155.80066180229159</v>
      </c>
      <c r="M47">
        <v>1079280</v>
      </c>
      <c r="N47">
        <v>15.604163169860801</v>
      </c>
      <c r="O47" s="1">
        <f t="shared" si="35"/>
        <v>44972</v>
      </c>
      <c r="P47">
        <f t="shared" si="8"/>
        <v>79.389489497989246</v>
      </c>
      <c r="Q47">
        <v>1070520</v>
      </c>
      <c r="R47">
        <v>4.8015561103820801</v>
      </c>
      <c r="S47" s="1">
        <f t="shared" si="36"/>
        <v>44607</v>
      </c>
      <c r="T47">
        <f t="shared" si="9"/>
        <v>65.023249670862967</v>
      </c>
      <c r="U47">
        <v>1061760</v>
      </c>
      <c r="V47">
        <v>1.07130658626556</v>
      </c>
      <c r="W47" s="1">
        <f t="shared" si="5"/>
        <v>44242</v>
      </c>
      <c r="X47">
        <f t="shared" si="10"/>
        <v>95.526155352592312</v>
      </c>
      <c r="Y47">
        <v>1052976</v>
      </c>
      <c r="Z47">
        <v>13.7625875473022</v>
      </c>
      <c r="AA47" s="1">
        <f t="shared" si="6"/>
        <v>43876</v>
      </c>
      <c r="AB47">
        <f t="shared" si="11"/>
        <v>85.116396691650039</v>
      </c>
      <c r="AD47">
        <v>3.6016769409179599</v>
      </c>
      <c r="AE47" s="1">
        <v>43511</v>
      </c>
      <c r="AF47">
        <f t="shared" si="37"/>
        <v>183.32087856531115</v>
      </c>
      <c r="AH47">
        <v>1.8162816762924101</v>
      </c>
      <c r="AI47" s="1">
        <v>43146</v>
      </c>
      <c r="AJ47">
        <f t="shared" si="38"/>
        <v>122.01977512240397</v>
      </c>
      <c r="AL47">
        <v>0.52431017160415605</v>
      </c>
      <c r="AM47" s="1">
        <v>42781</v>
      </c>
      <c r="AN47">
        <f t="shared" si="39"/>
        <v>114.43412283807979</v>
      </c>
      <c r="AP47">
        <v>2.1806790828704798</v>
      </c>
      <c r="AQ47" s="1">
        <v>42415</v>
      </c>
      <c r="AR47">
        <f t="shared" si="33"/>
        <v>174.62526643276175</v>
      </c>
      <c r="AT47">
        <v>25.5913982391357</v>
      </c>
      <c r="AU47" s="1">
        <v>42050</v>
      </c>
      <c r="AV47">
        <f t="shared" si="40"/>
        <v>220.28778907656653</v>
      </c>
      <c r="AX47">
        <v>1.0023218393325799</v>
      </c>
      <c r="AY47" s="1">
        <v>41685</v>
      </c>
      <c r="AZ47">
        <f t="shared" si="41"/>
        <v>71.727513223886405</v>
      </c>
      <c r="BB47">
        <v>0</v>
      </c>
      <c r="BC47" s="1">
        <v>41320</v>
      </c>
      <c r="BD47">
        <f t="shared" si="42"/>
        <v>75.741929173469401</v>
      </c>
      <c r="BF47">
        <v>8.8458404541015607</v>
      </c>
      <c r="BG47" s="1">
        <v>40954</v>
      </c>
      <c r="BH47">
        <f t="shared" si="18"/>
        <v>161.41970835626105</v>
      </c>
      <c r="BJ47">
        <v>6.0548567771911603</v>
      </c>
      <c r="BK47" s="1">
        <v>40589</v>
      </c>
      <c r="BL47">
        <f t="shared" si="43"/>
        <v>100.24193885922418</v>
      </c>
      <c r="BN47">
        <v>0.82656908035278298</v>
      </c>
      <c r="BO47" s="1">
        <v>40224</v>
      </c>
      <c r="BP47">
        <f t="shared" si="44"/>
        <v>70.145326793193661</v>
      </c>
      <c r="BR47">
        <v>11.1446104049682</v>
      </c>
      <c r="BS47" s="1">
        <v>39859</v>
      </c>
      <c r="BT47">
        <f t="shared" si="45"/>
        <v>218.73350596427878</v>
      </c>
      <c r="BV47">
        <v>16.5379829406738</v>
      </c>
      <c r="BW47" s="1">
        <v>39493</v>
      </c>
      <c r="BX47">
        <f t="shared" si="22"/>
        <v>260.4196298122402</v>
      </c>
      <c r="BZ47">
        <v>0.26567715406417802</v>
      </c>
      <c r="CA47" s="1">
        <v>39128</v>
      </c>
      <c r="CB47">
        <f t="shared" si="46"/>
        <v>1.8584453165531141</v>
      </c>
      <c r="CD47">
        <v>5.0763535499572701</v>
      </c>
      <c r="CE47" s="1">
        <v>38763</v>
      </c>
      <c r="CF47">
        <f t="shared" si="47"/>
        <v>126.87194785475705</v>
      </c>
      <c r="CH47">
        <v>6.1103849411010698</v>
      </c>
      <c r="CI47" s="1">
        <v>38398</v>
      </c>
      <c r="CJ47">
        <f t="shared" si="48"/>
        <v>32.33049196004864</v>
      </c>
      <c r="CL47">
        <v>0.15333403646945901</v>
      </c>
      <c r="CM47" s="1">
        <v>38032</v>
      </c>
      <c r="CN47">
        <f t="shared" si="26"/>
        <v>12.306887149810777</v>
      </c>
      <c r="CP47">
        <v>0.38515681028366</v>
      </c>
      <c r="CQ47" s="1">
        <v>37667</v>
      </c>
      <c r="CR47">
        <f t="shared" si="49"/>
        <v>49.412288405001114</v>
      </c>
      <c r="CT47">
        <v>0.19708202779292999</v>
      </c>
      <c r="CU47" s="1">
        <v>37302</v>
      </c>
      <c r="CV47">
        <f t="shared" si="50"/>
        <v>32.068287715315783</v>
      </c>
      <c r="CX47">
        <v>1.4673483371734599</v>
      </c>
      <c r="CY47" s="1">
        <v>36937</v>
      </c>
      <c r="CZ47">
        <f t="shared" si="51"/>
        <v>18.410658592358196</v>
      </c>
      <c r="DB47">
        <v>0</v>
      </c>
      <c r="DC47" s="1">
        <v>36571</v>
      </c>
      <c r="DD47">
        <f t="shared" si="30"/>
        <v>17.450186021625989</v>
      </c>
    </row>
    <row r="48" spans="1:108" x14ac:dyDescent="0.45">
      <c r="A48">
        <f t="shared" si="0"/>
        <v>2.7499049901962249</v>
      </c>
      <c r="B48" s="5">
        <v>46799</v>
      </c>
      <c r="C48">
        <f t="shared" si="7"/>
        <v>51.228552401065755</v>
      </c>
      <c r="E48">
        <v>1096848</v>
      </c>
      <c r="F48">
        <v>9.9113836288452095</v>
      </c>
      <c r="G48" s="1">
        <f t="shared" si="34"/>
        <v>45704</v>
      </c>
      <c r="H48">
        <f t="shared" si="31"/>
        <v>227.07407248020144</v>
      </c>
      <c r="I48">
        <v>1088064</v>
      </c>
      <c r="J48">
        <v>0.76230365037918002</v>
      </c>
      <c r="K48" s="1">
        <f t="shared" si="2"/>
        <v>45338</v>
      </c>
      <c r="L48">
        <f t="shared" si="32"/>
        <v>156.56296545267077</v>
      </c>
      <c r="M48">
        <v>1079304</v>
      </c>
      <c r="N48">
        <v>25.542970657348601</v>
      </c>
      <c r="O48" s="1">
        <f t="shared" si="35"/>
        <v>44973</v>
      </c>
      <c r="P48">
        <f t="shared" si="8"/>
        <v>104.93246015533785</v>
      </c>
      <c r="Q48">
        <v>1070544</v>
      </c>
      <c r="R48">
        <v>7.6862883567809996</v>
      </c>
      <c r="S48" s="1">
        <f t="shared" si="36"/>
        <v>44608</v>
      </c>
      <c r="T48">
        <f t="shared" si="9"/>
        <v>72.709538027643973</v>
      </c>
      <c r="U48">
        <v>1061784</v>
      </c>
      <c r="V48">
        <v>28.1135540008544</v>
      </c>
      <c r="W48" s="1">
        <f t="shared" si="5"/>
        <v>44243</v>
      </c>
      <c r="X48">
        <f t="shared" si="10"/>
        <v>123.6397093534467</v>
      </c>
      <c r="Y48">
        <v>1053000</v>
      </c>
      <c r="Z48">
        <v>0.919405758380889</v>
      </c>
      <c r="AA48" s="1">
        <f t="shared" si="6"/>
        <v>43877</v>
      </c>
      <c r="AB48">
        <f t="shared" si="11"/>
        <v>86.035802450030928</v>
      </c>
      <c r="AD48">
        <v>0.97142785787582397</v>
      </c>
      <c r="AE48" s="1">
        <v>43512</v>
      </c>
      <c r="AF48">
        <f t="shared" si="37"/>
        <v>184.29230642318697</v>
      </c>
      <c r="AH48">
        <v>1.98880898952484</v>
      </c>
      <c r="AI48" s="1">
        <v>43147</v>
      </c>
      <c r="AJ48">
        <f t="shared" si="38"/>
        <v>124.00858411192881</v>
      </c>
      <c r="AL48">
        <v>24.786174774169901</v>
      </c>
      <c r="AM48" s="1">
        <v>42782</v>
      </c>
      <c r="AN48">
        <f t="shared" si="39"/>
        <v>139.22029761224968</v>
      </c>
      <c r="AP48">
        <v>0.27041658759117099</v>
      </c>
      <c r="AQ48" s="1">
        <v>42416</v>
      </c>
      <c r="AR48">
        <f t="shared" si="33"/>
        <v>174.89568302035292</v>
      </c>
      <c r="AT48">
        <v>1.4553430080413801</v>
      </c>
      <c r="AU48" s="1">
        <v>42051</v>
      </c>
      <c r="AV48">
        <f t="shared" si="40"/>
        <v>221.74313208460791</v>
      </c>
      <c r="AX48">
        <v>6.1198840141296298</v>
      </c>
      <c r="AY48" s="1">
        <v>41686</v>
      </c>
      <c r="AZ48">
        <f t="shared" si="41"/>
        <v>77.847397238016029</v>
      </c>
      <c r="BB48">
        <v>3.6579742431640598</v>
      </c>
      <c r="BC48" s="1">
        <v>41321</v>
      </c>
      <c r="BD48">
        <f t="shared" si="42"/>
        <v>79.399903416633464</v>
      </c>
      <c r="BF48">
        <v>3.2067406177520699</v>
      </c>
      <c r="BG48" s="1">
        <v>40955</v>
      </c>
      <c r="BH48">
        <f t="shared" si="18"/>
        <v>164.62644897401313</v>
      </c>
      <c r="BJ48">
        <v>8.361083984375</v>
      </c>
      <c r="BK48" s="1">
        <v>40590</v>
      </c>
      <c r="BL48">
        <f t="shared" si="43"/>
        <v>108.60302284359918</v>
      </c>
      <c r="BN48">
        <v>2.4612574577331499</v>
      </c>
      <c r="BO48" s="1">
        <v>40225</v>
      </c>
      <c r="BP48">
        <f t="shared" si="44"/>
        <v>72.606584250926815</v>
      </c>
      <c r="BR48">
        <v>2.0569171905517498</v>
      </c>
      <c r="BS48" s="1">
        <v>39860</v>
      </c>
      <c r="BT48">
        <f t="shared" si="45"/>
        <v>220.79042315483053</v>
      </c>
      <c r="BV48">
        <v>6.3401603698730398</v>
      </c>
      <c r="BW48" s="1">
        <v>39494</v>
      </c>
      <c r="BX48">
        <f t="shared" si="22"/>
        <v>266.75979018211325</v>
      </c>
      <c r="BZ48">
        <v>6.5228323936462402</v>
      </c>
      <c r="CA48" s="1">
        <v>39129</v>
      </c>
      <c r="CB48">
        <f t="shared" si="46"/>
        <v>8.3812777101993543</v>
      </c>
      <c r="CD48">
        <v>0</v>
      </c>
      <c r="CE48" s="1">
        <v>38764</v>
      </c>
      <c r="CF48">
        <f t="shared" si="47"/>
        <v>126.87194785475705</v>
      </c>
      <c r="CH48">
        <v>3.0385525226593</v>
      </c>
      <c r="CI48" s="1">
        <v>38399</v>
      </c>
      <c r="CJ48">
        <f t="shared" si="48"/>
        <v>35.369044482707942</v>
      </c>
      <c r="CL48">
        <v>0.17302593588828999</v>
      </c>
      <c r="CM48" s="1">
        <v>38033</v>
      </c>
      <c r="CN48">
        <f t="shared" si="26"/>
        <v>12.479913085699067</v>
      </c>
      <c r="CP48">
        <v>0.95964586734771695</v>
      </c>
      <c r="CQ48" s="1">
        <v>37668</v>
      </c>
      <c r="CR48">
        <f t="shared" si="49"/>
        <v>50.371934272348831</v>
      </c>
      <c r="CT48">
        <v>16.014211654663001</v>
      </c>
      <c r="CU48" s="1">
        <v>37303</v>
      </c>
      <c r="CV48">
        <f t="shared" si="50"/>
        <v>48.082499369978784</v>
      </c>
      <c r="CX48">
        <v>0</v>
      </c>
      <c r="CY48" s="1">
        <v>36938</v>
      </c>
      <c r="CZ48">
        <f t="shared" si="51"/>
        <v>18.410658592358196</v>
      </c>
      <c r="DB48">
        <v>1.14027118682861</v>
      </c>
      <c r="DC48" s="1">
        <v>36572</v>
      </c>
      <c r="DD48">
        <f t="shared" si="30"/>
        <v>18.590457208454598</v>
      </c>
    </row>
    <row r="49" spans="1:108" x14ac:dyDescent="0.45">
      <c r="A49">
        <f t="shared" si="0"/>
        <v>1.351610541343685</v>
      </c>
      <c r="B49" s="5">
        <v>46800</v>
      </c>
      <c r="C49">
        <f t="shared" si="7"/>
        <v>52.580162942409437</v>
      </c>
      <c r="E49">
        <v>1096872</v>
      </c>
      <c r="F49">
        <v>12.4683084487915</v>
      </c>
      <c r="G49" s="1">
        <f t="shared" si="34"/>
        <v>45705</v>
      </c>
      <c r="H49">
        <f t="shared" si="31"/>
        <v>239.54238092899294</v>
      </c>
      <c r="I49">
        <v>1088088</v>
      </c>
      <c r="J49">
        <v>26.005111694335898</v>
      </c>
      <c r="K49" s="1">
        <f t="shared" si="2"/>
        <v>45339</v>
      </c>
      <c r="L49">
        <f t="shared" si="32"/>
        <v>182.56807714700668</v>
      </c>
      <c r="M49">
        <v>1079328</v>
      </c>
      <c r="N49">
        <v>8.8903999328613192</v>
      </c>
      <c r="O49" s="1">
        <f t="shared" si="35"/>
        <v>44974</v>
      </c>
      <c r="P49">
        <f t="shared" si="8"/>
        <v>113.82286008819916</v>
      </c>
      <c r="Q49">
        <v>1070568</v>
      </c>
      <c r="R49">
        <v>0</v>
      </c>
      <c r="S49" s="1">
        <f t="shared" si="36"/>
        <v>44609</v>
      </c>
      <c r="T49">
        <f t="shared" si="9"/>
        <v>72.709538027643973</v>
      </c>
      <c r="U49">
        <v>1061808</v>
      </c>
      <c r="V49">
        <v>1.36117315292358</v>
      </c>
      <c r="W49" s="1">
        <f t="shared" si="5"/>
        <v>44244</v>
      </c>
      <c r="X49">
        <f t="shared" si="10"/>
        <v>125.00088250637029</v>
      </c>
      <c r="Y49">
        <v>1053024</v>
      </c>
      <c r="Z49">
        <v>1.3420479297637899</v>
      </c>
      <c r="AA49" s="1">
        <f t="shared" si="6"/>
        <v>43878</v>
      </c>
      <c r="AB49">
        <f t="shared" si="11"/>
        <v>87.377850379794722</v>
      </c>
      <c r="AD49">
        <v>2.1045258045196502</v>
      </c>
      <c r="AE49" s="1">
        <v>43513</v>
      </c>
      <c r="AF49">
        <f t="shared" si="37"/>
        <v>186.39683222770662</v>
      </c>
      <c r="AH49">
        <v>3.50641870498657</v>
      </c>
      <c r="AI49" s="1">
        <v>43148</v>
      </c>
      <c r="AJ49">
        <f t="shared" si="38"/>
        <v>127.51500281691538</v>
      </c>
      <c r="AL49">
        <v>1.10808265209198</v>
      </c>
      <c r="AM49" s="1">
        <v>42783</v>
      </c>
      <c r="AN49">
        <f t="shared" si="39"/>
        <v>140.32838026434166</v>
      </c>
      <c r="AP49">
        <v>0.915166676044464</v>
      </c>
      <c r="AQ49" s="1">
        <v>42417</v>
      </c>
      <c r="AR49">
        <f t="shared" si="33"/>
        <v>175.81084969639738</v>
      </c>
      <c r="AT49">
        <v>0</v>
      </c>
      <c r="AU49" s="1">
        <v>42052</v>
      </c>
      <c r="AV49">
        <f t="shared" si="40"/>
        <v>221.74313208460791</v>
      </c>
      <c r="AX49">
        <v>0.53430861234664895</v>
      </c>
      <c r="AY49" s="1">
        <v>41687</v>
      </c>
      <c r="AZ49">
        <f t="shared" si="41"/>
        <v>78.381705850362678</v>
      </c>
      <c r="BB49">
        <v>3.8827636241912802</v>
      </c>
      <c r="BC49" s="1">
        <v>41322</v>
      </c>
      <c r="BD49">
        <f t="shared" si="42"/>
        <v>83.282667040824748</v>
      </c>
      <c r="BF49">
        <v>2.5497417449951101</v>
      </c>
      <c r="BG49" s="1">
        <v>40956</v>
      </c>
      <c r="BH49">
        <f t="shared" si="18"/>
        <v>167.17619071900825</v>
      </c>
      <c r="BJ49">
        <v>4.4471476227044997E-2</v>
      </c>
      <c r="BK49" s="1">
        <v>40591</v>
      </c>
      <c r="BL49">
        <f t="shared" si="43"/>
        <v>108.64749431982622</v>
      </c>
      <c r="BN49">
        <v>0.84483367204666104</v>
      </c>
      <c r="BO49" s="1">
        <v>40226</v>
      </c>
      <c r="BP49">
        <f t="shared" si="44"/>
        <v>73.451417922973476</v>
      </c>
      <c r="BR49">
        <v>2.76442170143127</v>
      </c>
      <c r="BS49" s="1">
        <v>39861</v>
      </c>
      <c r="BT49">
        <f t="shared" si="45"/>
        <v>223.55484485626181</v>
      </c>
      <c r="BV49">
        <v>1.7535718679428101</v>
      </c>
      <c r="BW49" s="1">
        <v>39495</v>
      </c>
      <c r="BX49">
        <f t="shared" si="22"/>
        <v>268.51336205005606</v>
      </c>
      <c r="BZ49">
        <v>0.27129614353179898</v>
      </c>
      <c r="CA49" s="1">
        <v>39130</v>
      </c>
      <c r="CB49">
        <f t="shared" si="46"/>
        <v>8.6525738537311536</v>
      </c>
      <c r="CD49">
        <v>3.1352490186691201E-2</v>
      </c>
      <c r="CE49" s="1">
        <v>38765</v>
      </c>
      <c r="CF49">
        <f t="shared" si="47"/>
        <v>126.90330034494374</v>
      </c>
      <c r="CH49">
        <v>0</v>
      </c>
      <c r="CI49" s="1">
        <v>38400</v>
      </c>
      <c r="CJ49">
        <f t="shared" si="48"/>
        <v>35.369044482707942</v>
      </c>
      <c r="CL49">
        <v>2.1706905215978602E-2</v>
      </c>
      <c r="CM49" s="1">
        <v>38034</v>
      </c>
      <c r="CN49">
        <f t="shared" si="26"/>
        <v>12.501619990915046</v>
      </c>
      <c r="CP49">
        <v>2.3512215614318799</v>
      </c>
      <c r="CQ49" s="1">
        <v>37669</v>
      </c>
      <c r="CR49">
        <f t="shared" si="49"/>
        <v>52.723155833780709</v>
      </c>
      <c r="CT49">
        <v>2.98929238319396</v>
      </c>
      <c r="CU49" s="1">
        <v>37304</v>
      </c>
      <c r="CV49">
        <f t="shared" si="50"/>
        <v>51.071791753172747</v>
      </c>
      <c r="CX49">
        <v>0</v>
      </c>
      <c r="CY49" s="1">
        <v>36939</v>
      </c>
      <c r="CZ49">
        <f t="shared" si="51"/>
        <v>18.410658592358196</v>
      </c>
      <c r="DB49">
        <v>2.6346812248229901</v>
      </c>
      <c r="DC49" s="1">
        <v>36573</v>
      </c>
      <c r="DD49">
        <f t="shared" si="30"/>
        <v>21.225138433277589</v>
      </c>
    </row>
    <row r="50" spans="1:108" x14ac:dyDescent="0.45">
      <c r="A50">
        <f t="shared" si="0"/>
        <v>1.8876703381538351</v>
      </c>
      <c r="B50" s="5">
        <v>46801</v>
      </c>
      <c r="C50">
        <f t="shared" si="7"/>
        <v>54.467833280563269</v>
      </c>
      <c r="E50">
        <v>1096896</v>
      </c>
      <c r="F50">
        <v>18.760297775268501</v>
      </c>
      <c r="G50" s="1">
        <f t="shared" si="34"/>
        <v>45706</v>
      </c>
      <c r="H50">
        <f t="shared" si="31"/>
        <v>258.30267870426144</v>
      </c>
      <c r="I50">
        <v>1088112</v>
      </c>
      <c r="J50">
        <v>4.0746312141418404</v>
      </c>
      <c r="K50" s="1">
        <f t="shared" si="2"/>
        <v>45340</v>
      </c>
      <c r="L50">
        <f t="shared" si="32"/>
        <v>186.64270836114852</v>
      </c>
      <c r="M50">
        <v>1079352</v>
      </c>
      <c r="N50">
        <v>18.476411819458001</v>
      </c>
      <c r="O50" s="1">
        <f t="shared" si="35"/>
        <v>44975</v>
      </c>
      <c r="P50">
        <f t="shared" si="8"/>
        <v>132.29927190765716</v>
      </c>
      <c r="Q50">
        <v>1070592</v>
      </c>
      <c r="R50">
        <v>0</v>
      </c>
      <c r="S50" s="1">
        <f t="shared" si="36"/>
        <v>44610</v>
      </c>
      <c r="T50">
        <f t="shared" si="9"/>
        <v>72.709538027643973</v>
      </c>
      <c r="U50">
        <v>1061832</v>
      </c>
      <c r="V50">
        <v>23.528120040893501</v>
      </c>
      <c r="W50" s="1">
        <f t="shared" si="5"/>
        <v>44245</v>
      </c>
      <c r="X50">
        <f t="shared" si="10"/>
        <v>148.52900254726379</v>
      </c>
      <c r="Y50">
        <v>1053048</v>
      </c>
      <c r="Z50">
        <v>2.4640431404113698</v>
      </c>
      <c r="AA50" s="1">
        <f t="shared" si="6"/>
        <v>43879</v>
      </c>
      <c r="AB50">
        <f t="shared" si="11"/>
        <v>89.841893520206099</v>
      </c>
      <c r="AD50">
        <v>1.02882015705108</v>
      </c>
      <c r="AE50" s="1">
        <v>43514</v>
      </c>
      <c r="AF50">
        <f t="shared" si="37"/>
        <v>187.42565238475771</v>
      </c>
      <c r="AH50">
        <v>2.1411535739898602</v>
      </c>
      <c r="AI50" s="1">
        <v>43149</v>
      </c>
      <c r="AJ50">
        <f t="shared" si="38"/>
        <v>129.65615639090524</v>
      </c>
      <c r="AL50">
        <v>18.942609786987301</v>
      </c>
      <c r="AM50" s="1">
        <v>42784</v>
      </c>
      <c r="AN50">
        <f t="shared" si="39"/>
        <v>159.27099005132897</v>
      </c>
      <c r="AP50">
        <v>8.4745082855224592</v>
      </c>
      <c r="AQ50" s="1">
        <v>42418</v>
      </c>
      <c r="AR50">
        <f t="shared" si="33"/>
        <v>184.28535798191984</v>
      </c>
      <c r="AT50">
        <v>0.79756951332092196</v>
      </c>
      <c r="AU50" s="1">
        <v>42053</v>
      </c>
      <c r="AV50">
        <f t="shared" si="40"/>
        <v>222.54070159792883</v>
      </c>
      <c r="AX50">
        <v>9.3744840621948207</v>
      </c>
      <c r="AY50" s="1">
        <v>41688</v>
      </c>
      <c r="AZ50">
        <f t="shared" si="41"/>
        <v>87.756189912557502</v>
      </c>
      <c r="BB50">
        <v>11.394257545471101</v>
      </c>
      <c r="BC50" s="1">
        <v>41323</v>
      </c>
      <c r="BD50">
        <f t="shared" si="42"/>
        <v>94.676924586295854</v>
      </c>
      <c r="BF50">
        <v>0.85426968336105302</v>
      </c>
      <c r="BG50" s="1">
        <v>40957</v>
      </c>
      <c r="BH50">
        <f t="shared" si="18"/>
        <v>168.0304604023693</v>
      </c>
      <c r="BJ50">
        <v>7.18035027384758E-2</v>
      </c>
      <c r="BK50" s="1">
        <v>40592</v>
      </c>
      <c r="BL50">
        <f t="shared" si="43"/>
        <v>108.7192978225647</v>
      </c>
      <c r="BN50">
        <v>1.0614500045776301</v>
      </c>
      <c r="BO50" s="1">
        <v>40227</v>
      </c>
      <c r="BP50">
        <f t="shared" si="44"/>
        <v>74.512867927551113</v>
      </c>
      <c r="BR50">
        <v>21.9299011230468</v>
      </c>
      <c r="BS50" s="1">
        <v>39862</v>
      </c>
      <c r="BT50">
        <f t="shared" si="45"/>
        <v>245.4847459793086</v>
      </c>
      <c r="BV50">
        <v>7.8962273597717196</v>
      </c>
      <c r="BW50" s="1">
        <v>39496</v>
      </c>
      <c r="BX50">
        <f t="shared" si="22"/>
        <v>276.40958940982779</v>
      </c>
      <c r="BZ50">
        <v>0</v>
      </c>
      <c r="CA50" s="1">
        <v>39131</v>
      </c>
      <c r="CB50">
        <f t="shared" si="46"/>
        <v>8.6525738537311536</v>
      </c>
      <c r="CD50">
        <v>1.3847136497497501</v>
      </c>
      <c r="CE50" s="1">
        <v>38766</v>
      </c>
      <c r="CF50">
        <f t="shared" si="47"/>
        <v>128.2880139946935</v>
      </c>
      <c r="CH50">
        <v>3.3600777387618998E-2</v>
      </c>
      <c r="CI50" s="1">
        <v>38401</v>
      </c>
      <c r="CJ50">
        <f t="shared" si="48"/>
        <v>35.402645260095561</v>
      </c>
      <c r="CL50">
        <v>3.5092871636152198E-2</v>
      </c>
      <c r="CM50" s="1">
        <v>38035</v>
      </c>
      <c r="CN50">
        <f t="shared" si="26"/>
        <v>12.536712862551198</v>
      </c>
      <c r="CP50">
        <v>0.304705560207366</v>
      </c>
      <c r="CQ50" s="1">
        <v>37670</v>
      </c>
      <c r="CR50">
        <f t="shared" si="49"/>
        <v>53.027861393988076</v>
      </c>
      <c r="CT50">
        <v>8.9264774322509695</v>
      </c>
      <c r="CU50" s="1">
        <v>37305</v>
      </c>
      <c r="CV50">
        <f t="shared" si="50"/>
        <v>59.998269185423716</v>
      </c>
      <c r="CX50">
        <v>2.1898183971643399E-2</v>
      </c>
      <c r="CY50" s="1">
        <v>36940</v>
      </c>
      <c r="CZ50">
        <f t="shared" si="51"/>
        <v>18.432556776329839</v>
      </c>
      <c r="DB50">
        <v>1.6341871023178101</v>
      </c>
      <c r="DC50" s="1">
        <v>36574</v>
      </c>
      <c r="DD50">
        <f t="shared" si="30"/>
        <v>22.859325535595399</v>
      </c>
    </row>
    <row r="51" spans="1:108" x14ac:dyDescent="0.45">
      <c r="A51">
        <f t="shared" si="0"/>
        <v>3.2394102811813301</v>
      </c>
      <c r="B51" s="5">
        <v>46802</v>
      </c>
      <c r="C51">
        <f t="shared" si="7"/>
        <v>57.707243561744598</v>
      </c>
      <c r="E51">
        <v>1096920</v>
      </c>
      <c r="F51">
        <v>39.1377754211425</v>
      </c>
      <c r="G51" s="1">
        <f t="shared" si="34"/>
        <v>45707</v>
      </c>
      <c r="H51">
        <f t="shared" si="31"/>
        <v>297.44045412540396</v>
      </c>
      <c r="I51">
        <v>1088136</v>
      </c>
      <c r="J51">
        <v>0.49671125411987299</v>
      </c>
      <c r="K51" s="1">
        <f t="shared" si="2"/>
        <v>45341</v>
      </c>
      <c r="L51">
        <f t="shared" si="32"/>
        <v>187.13941961526839</v>
      </c>
      <c r="M51">
        <v>1079376</v>
      </c>
      <c r="N51">
        <v>3.4659955501556299</v>
      </c>
      <c r="O51" s="1">
        <f t="shared" si="35"/>
        <v>44976</v>
      </c>
      <c r="P51">
        <f t="shared" si="8"/>
        <v>135.7652674578128</v>
      </c>
      <c r="Q51">
        <v>1070616</v>
      </c>
      <c r="R51">
        <v>0.84153568744659402</v>
      </c>
      <c r="S51" s="1">
        <f t="shared" si="36"/>
        <v>44611</v>
      </c>
      <c r="T51">
        <f t="shared" si="9"/>
        <v>73.551073715090567</v>
      </c>
      <c r="U51">
        <v>1061856</v>
      </c>
      <c r="V51">
        <v>6.2883553504943803</v>
      </c>
      <c r="W51" s="1">
        <f t="shared" si="5"/>
        <v>44246</v>
      </c>
      <c r="X51">
        <f t="shared" si="10"/>
        <v>154.81735789775817</v>
      </c>
      <c r="Y51">
        <v>1053072</v>
      </c>
      <c r="Z51">
        <v>3.0128250122070299</v>
      </c>
      <c r="AA51" s="1">
        <f t="shared" si="6"/>
        <v>43880</v>
      </c>
      <c r="AB51">
        <f t="shared" si="11"/>
        <v>92.854718532413131</v>
      </c>
      <c r="AD51">
        <v>15.233035087585399</v>
      </c>
      <c r="AE51" s="1">
        <v>43515</v>
      </c>
      <c r="AF51">
        <f t="shared" si="37"/>
        <v>202.6586874723431</v>
      </c>
      <c r="AH51">
        <v>6.4901056289672798</v>
      </c>
      <c r="AI51" s="1">
        <v>43150</v>
      </c>
      <c r="AJ51">
        <f t="shared" si="38"/>
        <v>136.14626201987252</v>
      </c>
      <c r="AL51">
        <v>0.49768289923667902</v>
      </c>
      <c r="AM51" s="1">
        <v>42785</v>
      </c>
      <c r="AN51">
        <f t="shared" si="39"/>
        <v>159.76867295056564</v>
      </c>
      <c r="AP51">
        <v>7.72788381576538</v>
      </c>
      <c r="AQ51" s="1">
        <v>42419</v>
      </c>
      <c r="AR51">
        <f t="shared" si="33"/>
        <v>192.01324179768523</v>
      </c>
      <c r="AT51">
        <v>0</v>
      </c>
      <c r="AU51" s="1">
        <v>42054</v>
      </c>
      <c r="AV51">
        <f t="shared" si="40"/>
        <v>222.54070159792883</v>
      </c>
      <c r="AX51">
        <v>0.65497905015945401</v>
      </c>
      <c r="AY51" s="1">
        <v>41689</v>
      </c>
      <c r="AZ51">
        <f t="shared" si="41"/>
        <v>88.411168962716957</v>
      </c>
      <c r="BB51">
        <v>28.722341537475501</v>
      </c>
      <c r="BC51" s="1">
        <v>41324</v>
      </c>
      <c r="BD51">
        <f t="shared" si="42"/>
        <v>123.39926612377135</v>
      </c>
      <c r="BF51">
        <v>44.252754211425703</v>
      </c>
      <c r="BG51" s="1">
        <v>40958</v>
      </c>
      <c r="BH51">
        <f t="shared" si="18"/>
        <v>212.283214613795</v>
      </c>
      <c r="BJ51">
        <v>1.9326589107513401</v>
      </c>
      <c r="BK51" s="1">
        <v>40593</v>
      </c>
      <c r="BL51">
        <f t="shared" si="43"/>
        <v>110.65195673331604</v>
      </c>
      <c r="BN51">
        <v>5.02054738998413</v>
      </c>
      <c r="BO51" s="1">
        <v>40228</v>
      </c>
      <c r="BP51">
        <f t="shared" si="44"/>
        <v>79.533415317535244</v>
      </c>
      <c r="BR51">
        <v>24.820243835449201</v>
      </c>
      <c r="BS51" s="1">
        <v>39863</v>
      </c>
      <c r="BT51">
        <f t="shared" si="45"/>
        <v>270.30498981475779</v>
      </c>
      <c r="BV51">
        <v>14.928753852844199</v>
      </c>
      <c r="BW51" s="1">
        <v>39497</v>
      </c>
      <c r="BX51">
        <f t="shared" si="22"/>
        <v>291.33834326267197</v>
      </c>
      <c r="BZ51">
        <v>0</v>
      </c>
      <c r="CA51" s="1">
        <v>39132</v>
      </c>
      <c r="CB51">
        <f t="shared" si="46"/>
        <v>8.6525738537311536</v>
      </c>
      <c r="CD51">
        <v>2.1350171566009499</v>
      </c>
      <c r="CE51" s="1">
        <v>38767</v>
      </c>
      <c r="CF51">
        <f t="shared" si="47"/>
        <v>130.42303115129445</v>
      </c>
      <c r="CH51">
        <v>2.1637310981750399</v>
      </c>
      <c r="CI51" s="1">
        <v>38402</v>
      </c>
      <c r="CJ51">
        <f t="shared" si="48"/>
        <v>37.566376358270603</v>
      </c>
      <c r="CL51">
        <v>11.8659963607788</v>
      </c>
      <c r="CM51" s="1">
        <v>38036</v>
      </c>
      <c r="CN51">
        <f t="shared" si="26"/>
        <v>24.40270922333</v>
      </c>
      <c r="CP51">
        <v>4.9475855827331499</v>
      </c>
      <c r="CQ51" s="1">
        <v>37671</v>
      </c>
      <c r="CR51">
        <f t="shared" si="49"/>
        <v>57.975446976721223</v>
      </c>
      <c r="CT51">
        <v>1.85040283203125</v>
      </c>
      <c r="CU51" s="1">
        <v>37306</v>
      </c>
      <c r="CV51">
        <f t="shared" si="50"/>
        <v>61.848672017454966</v>
      </c>
      <c r="CX51">
        <v>0.16261661052703799</v>
      </c>
      <c r="CY51" s="1">
        <v>36941</v>
      </c>
      <c r="CZ51">
        <f t="shared" si="51"/>
        <v>18.595173386856878</v>
      </c>
      <c r="DB51">
        <v>0.97394448518752996</v>
      </c>
      <c r="DC51" s="1">
        <v>36575</v>
      </c>
      <c r="DD51">
        <f t="shared" si="30"/>
        <v>23.83327002078293</v>
      </c>
    </row>
    <row r="52" spans="1:108" x14ac:dyDescent="0.45">
      <c r="A52">
        <f t="shared" si="0"/>
        <v>4.5028889179229701</v>
      </c>
      <c r="B52" s="5">
        <v>46803</v>
      </c>
      <c r="C52">
        <f t="shared" si="7"/>
        <v>62.210132479667564</v>
      </c>
      <c r="E52">
        <v>1096944</v>
      </c>
      <c r="F52">
        <v>16.984142303466701</v>
      </c>
      <c r="G52" s="1">
        <f t="shared" si="34"/>
        <v>45708</v>
      </c>
      <c r="H52">
        <f t="shared" si="31"/>
        <v>314.42459642887064</v>
      </c>
      <c r="I52">
        <v>1088160</v>
      </c>
      <c r="J52">
        <v>0.70288932323455799</v>
      </c>
      <c r="K52" s="1">
        <f t="shared" si="2"/>
        <v>45342</v>
      </c>
      <c r="L52">
        <f t="shared" si="32"/>
        <v>187.84230893850295</v>
      </c>
      <c r="M52">
        <v>1079400</v>
      </c>
      <c r="N52">
        <v>6.9183431565761497E-2</v>
      </c>
      <c r="O52" s="1">
        <f t="shared" si="35"/>
        <v>44977</v>
      </c>
      <c r="P52">
        <f t="shared" si="8"/>
        <v>135.83445088937856</v>
      </c>
      <c r="Q52">
        <v>1070640</v>
      </c>
      <c r="R52">
        <v>4.60735654830932</v>
      </c>
      <c r="S52" s="1">
        <f t="shared" si="36"/>
        <v>44612</v>
      </c>
      <c r="T52">
        <f t="shared" si="9"/>
        <v>78.158430263399893</v>
      </c>
      <c r="U52">
        <v>1061880</v>
      </c>
      <c r="V52">
        <v>0.62070435285568204</v>
      </c>
      <c r="W52" s="1">
        <f t="shared" si="5"/>
        <v>44247</v>
      </c>
      <c r="X52">
        <f t="shared" si="10"/>
        <v>155.43806225061385</v>
      </c>
      <c r="Y52">
        <v>1053096</v>
      </c>
      <c r="Z52">
        <v>4.3984212875366202</v>
      </c>
      <c r="AA52" s="1">
        <f t="shared" si="6"/>
        <v>43881</v>
      </c>
      <c r="AB52">
        <f t="shared" si="11"/>
        <v>97.253139819949752</v>
      </c>
      <c r="AD52">
        <v>8.6010236740112305</v>
      </c>
      <c r="AE52" s="1">
        <v>43516</v>
      </c>
      <c r="AF52">
        <f t="shared" si="37"/>
        <v>211.25971114635433</v>
      </c>
      <c r="AH52">
        <v>11.402573585510201</v>
      </c>
      <c r="AI52" s="1">
        <v>43151</v>
      </c>
      <c r="AJ52">
        <f t="shared" si="38"/>
        <v>147.54883560538272</v>
      </c>
      <c r="AL52">
        <v>0.479257881641387</v>
      </c>
      <c r="AM52" s="1">
        <v>42786</v>
      </c>
      <c r="AN52">
        <f t="shared" si="39"/>
        <v>160.24793083220703</v>
      </c>
      <c r="AP52">
        <v>3.42787408828735</v>
      </c>
      <c r="AQ52" s="1">
        <v>42420</v>
      </c>
      <c r="AR52">
        <f t="shared" si="33"/>
        <v>195.44111588597258</v>
      </c>
      <c r="AT52">
        <v>17.955385208129801</v>
      </c>
      <c r="AU52" s="1">
        <v>42055</v>
      </c>
      <c r="AV52">
        <f t="shared" si="40"/>
        <v>240.49608680605863</v>
      </c>
      <c r="AX52">
        <v>0.73182457685470503</v>
      </c>
      <c r="AY52" s="1">
        <v>41690</v>
      </c>
      <c r="AZ52">
        <f t="shared" si="41"/>
        <v>89.142993539571663</v>
      </c>
      <c r="BB52">
        <v>14.588350296020501</v>
      </c>
      <c r="BC52" s="1">
        <v>41325</v>
      </c>
      <c r="BD52">
        <f t="shared" si="42"/>
        <v>137.98761641979186</v>
      </c>
      <c r="BF52">
        <v>33.743125915527301</v>
      </c>
      <c r="BG52" s="1">
        <v>40959</v>
      </c>
      <c r="BH52">
        <f t="shared" si="18"/>
        <v>246.02634052932228</v>
      </c>
      <c r="BJ52">
        <v>0</v>
      </c>
      <c r="BK52" s="1">
        <v>40594</v>
      </c>
      <c r="BL52">
        <f t="shared" si="43"/>
        <v>110.65195673331604</v>
      </c>
      <c r="BN52">
        <v>8.1761455535888601</v>
      </c>
      <c r="BO52" s="1">
        <v>40229</v>
      </c>
      <c r="BP52">
        <f t="shared" si="44"/>
        <v>87.709560871124097</v>
      </c>
      <c r="BR52">
        <v>12.895489692687899</v>
      </c>
      <c r="BS52" s="1">
        <v>39864</v>
      </c>
      <c r="BT52">
        <f t="shared" si="45"/>
        <v>283.20047950744566</v>
      </c>
      <c r="BV52">
        <v>6.1360325813293404</v>
      </c>
      <c r="BW52" s="1">
        <v>39498</v>
      </c>
      <c r="BX52">
        <f t="shared" si="22"/>
        <v>297.47437584400132</v>
      </c>
      <c r="BZ52">
        <v>0</v>
      </c>
      <c r="CA52" s="1">
        <v>39133</v>
      </c>
      <c r="CB52">
        <f t="shared" si="46"/>
        <v>8.6525738537311536</v>
      </c>
      <c r="CD52">
        <v>77.480972290039006</v>
      </c>
      <c r="CE52" s="1">
        <v>38768</v>
      </c>
      <c r="CF52">
        <f t="shared" si="47"/>
        <v>207.90400344133346</v>
      </c>
      <c r="CH52">
        <v>1.4976222515106199</v>
      </c>
      <c r="CI52" s="1">
        <v>38403</v>
      </c>
      <c r="CJ52">
        <f t="shared" si="48"/>
        <v>39.063998609781223</v>
      </c>
      <c r="CL52">
        <v>14.6695957183837</v>
      </c>
      <c r="CM52" s="1">
        <v>38037</v>
      </c>
      <c r="CN52">
        <f t="shared" si="26"/>
        <v>39.072304941713696</v>
      </c>
      <c r="CP52">
        <v>9.2284917831420898</v>
      </c>
      <c r="CQ52" s="1">
        <v>37672</v>
      </c>
      <c r="CR52">
        <f t="shared" si="49"/>
        <v>67.20393875986332</v>
      </c>
      <c r="CT52">
        <v>1.01506900787353</v>
      </c>
      <c r="CU52" s="1">
        <v>37307</v>
      </c>
      <c r="CV52">
        <f t="shared" si="50"/>
        <v>62.863741025328494</v>
      </c>
      <c r="CX52">
        <v>0.26897853612899703</v>
      </c>
      <c r="CY52" s="1">
        <v>36942</v>
      </c>
      <c r="CZ52">
        <f t="shared" si="51"/>
        <v>18.864151922985876</v>
      </c>
      <c r="DB52">
        <v>2.95767998695373</v>
      </c>
      <c r="DC52" s="1">
        <v>36576</v>
      </c>
      <c r="DD52">
        <f t="shared" si="30"/>
        <v>26.790950007736662</v>
      </c>
    </row>
    <row r="53" spans="1:108" x14ac:dyDescent="0.45">
      <c r="A53">
        <f t="shared" si="0"/>
        <v>6.4678177833557093</v>
      </c>
      <c r="B53" s="5">
        <v>46804</v>
      </c>
      <c r="C53">
        <f t="shared" si="7"/>
        <v>68.677950263023277</v>
      </c>
      <c r="E53">
        <v>1096968</v>
      </c>
      <c r="F53">
        <v>30.4093933105468</v>
      </c>
      <c r="G53" s="1">
        <f t="shared" si="34"/>
        <v>45709</v>
      </c>
      <c r="H53">
        <f t="shared" si="31"/>
        <v>344.83398973941746</v>
      </c>
      <c r="I53">
        <v>1088184</v>
      </c>
      <c r="J53">
        <v>1.6614477634429901</v>
      </c>
      <c r="K53" s="1">
        <f t="shared" si="2"/>
        <v>45343</v>
      </c>
      <c r="L53">
        <f t="shared" si="32"/>
        <v>189.50375670194595</v>
      </c>
      <c r="M53">
        <v>1079424</v>
      </c>
      <c r="N53">
        <v>22.8449306488037</v>
      </c>
      <c r="O53" s="1">
        <f t="shared" si="35"/>
        <v>44978</v>
      </c>
      <c r="P53">
        <f t="shared" si="8"/>
        <v>158.67938153818227</v>
      </c>
      <c r="Q53">
        <v>1070664</v>
      </c>
      <c r="R53">
        <v>2.2458579540252601</v>
      </c>
      <c r="S53" s="1">
        <f t="shared" si="36"/>
        <v>44613</v>
      </c>
      <c r="T53">
        <f t="shared" si="9"/>
        <v>80.404288217425147</v>
      </c>
      <c r="U53">
        <v>1061904</v>
      </c>
      <c r="V53">
        <v>4.5799670219421298</v>
      </c>
      <c r="W53" s="1">
        <f t="shared" si="5"/>
        <v>44248</v>
      </c>
      <c r="X53">
        <f t="shared" si="10"/>
        <v>160.01802927255599</v>
      </c>
      <c r="Y53">
        <v>1053120</v>
      </c>
      <c r="Z53">
        <v>0</v>
      </c>
      <c r="AA53" s="1">
        <f t="shared" si="6"/>
        <v>43882</v>
      </c>
      <c r="AB53">
        <f t="shared" si="11"/>
        <v>97.253139819949752</v>
      </c>
      <c r="AD53">
        <v>0.24801306426525099</v>
      </c>
      <c r="AE53" s="1">
        <v>43517</v>
      </c>
      <c r="AF53">
        <f t="shared" si="37"/>
        <v>211.50772421061959</v>
      </c>
      <c r="AH53">
        <v>0.117668963968753</v>
      </c>
      <c r="AI53" s="1">
        <v>43152</v>
      </c>
      <c r="AJ53">
        <f t="shared" si="38"/>
        <v>147.66650456935147</v>
      </c>
      <c r="AL53">
        <v>0.92289447784423795</v>
      </c>
      <c r="AM53" s="1">
        <v>42787</v>
      </c>
      <c r="AN53">
        <f t="shared" si="39"/>
        <v>161.17082531005127</v>
      </c>
      <c r="AP53">
        <v>0.18514840304851499</v>
      </c>
      <c r="AQ53" s="1">
        <v>42421</v>
      </c>
      <c r="AR53">
        <f t="shared" si="33"/>
        <v>195.62626428902109</v>
      </c>
      <c r="AT53">
        <v>29.227249145507798</v>
      </c>
      <c r="AU53" s="1">
        <v>42056</v>
      </c>
      <c r="AV53">
        <f t="shared" si="40"/>
        <v>269.72333595156641</v>
      </c>
      <c r="AX53">
        <v>20.118013381958001</v>
      </c>
      <c r="AY53" s="1">
        <v>41691</v>
      </c>
      <c r="AZ53">
        <f t="shared" si="41"/>
        <v>109.26100692152966</v>
      </c>
      <c r="BB53">
        <v>36.311321258544901</v>
      </c>
      <c r="BC53" s="1">
        <v>41326</v>
      </c>
      <c r="BD53">
        <f t="shared" si="42"/>
        <v>174.29893767833676</v>
      </c>
      <c r="BF53">
        <v>7.6488165855407697</v>
      </c>
      <c r="BG53" s="1">
        <v>40960</v>
      </c>
      <c r="BH53">
        <f t="shared" si="18"/>
        <v>253.67515711486305</v>
      </c>
      <c r="BJ53">
        <v>47.8414497375488</v>
      </c>
      <c r="BK53" s="1">
        <v>40595</v>
      </c>
      <c r="BL53">
        <f t="shared" si="43"/>
        <v>158.49340647086484</v>
      </c>
      <c r="BN53">
        <v>15.705568313598601</v>
      </c>
      <c r="BO53" s="1">
        <v>40230</v>
      </c>
      <c r="BP53">
        <f t="shared" si="44"/>
        <v>103.4151291847227</v>
      </c>
      <c r="BR53">
        <v>9.5761203765869105</v>
      </c>
      <c r="BS53" s="1">
        <v>39865</v>
      </c>
      <c r="BT53">
        <f t="shared" si="45"/>
        <v>292.77659988403258</v>
      </c>
      <c r="BV53">
        <v>5.6905245780944798</v>
      </c>
      <c r="BW53" s="1">
        <v>39499</v>
      </c>
      <c r="BX53">
        <f t="shared" si="22"/>
        <v>303.1649004220958</v>
      </c>
      <c r="BZ53">
        <v>0</v>
      </c>
      <c r="CA53" s="1">
        <v>39134</v>
      </c>
      <c r="CB53">
        <f t="shared" si="46"/>
        <v>8.6525738537311536</v>
      </c>
      <c r="CD53">
        <v>34.508209228515597</v>
      </c>
      <c r="CE53" s="1">
        <v>38769</v>
      </c>
      <c r="CF53">
        <f t="shared" si="47"/>
        <v>242.41221266984905</v>
      </c>
      <c r="CH53">
        <v>7.2451109886169398</v>
      </c>
      <c r="CI53" s="1">
        <v>38404</v>
      </c>
      <c r="CJ53">
        <f t="shared" si="48"/>
        <v>46.309109598398166</v>
      </c>
      <c r="CL53">
        <v>5.4338622093200604</v>
      </c>
      <c r="CM53" s="1">
        <v>38038</v>
      </c>
      <c r="CN53">
        <f t="shared" si="26"/>
        <v>44.506167151033758</v>
      </c>
      <c r="CP53">
        <v>0.87225711345672596</v>
      </c>
      <c r="CQ53" s="1">
        <v>37673</v>
      </c>
      <c r="CR53">
        <f t="shared" si="49"/>
        <v>68.076195873320046</v>
      </c>
      <c r="CT53">
        <v>5.6563959121704102</v>
      </c>
      <c r="CU53" s="1">
        <v>37308</v>
      </c>
      <c r="CV53">
        <f t="shared" si="50"/>
        <v>68.520136937498904</v>
      </c>
      <c r="CX53">
        <v>18.980001449584901</v>
      </c>
      <c r="CY53" s="1">
        <v>36943</v>
      </c>
      <c r="CZ53">
        <f t="shared" si="51"/>
        <v>37.844153372570773</v>
      </c>
      <c r="DB53">
        <v>25.084495544433501</v>
      </c>
      <c r="DC53" s="1">
        <v>36577</v>
      </c>
      <c r="DD53">
        <f t="shared" si="30"/>
        <v>51.875445552170163</v>
      </c>
    </row>
    <row r="54" spans="1:108" x14ac:dyDescent="0.45">
      <c r="A54">
        <f t="shared" si="0"/>
        <v>4.2788286209106401</v>
      </c>
      <c r="B54" s="5">
        <v>46805</v>
      </c>
      <c r="C54">
        <f t="shared" si="7"/>
        <v>72.956778883933922</v>
      </c>
      <c r="E54">
        <v>1096992</v>
      </c>
      <c r="F54">
        <v>19.369794845581001</v>
      </c>
      <c r="G54" s="1">
        <f t="shared" si="34"/>
        <v>45710</v>
      </c>
      <c r="H54">
        <f t="shared" si="31"/>
        <v>364.20378458499846</v>
      </c>
      <c r="I54">
        <v>1088208</v>
      </c>
      <c r="J54">
        <v>0.43095898628234802</v>
      </c>
      <c r="K54" s="1">
        <f t="shared" si="2"/>
        <v>45344</v>
      </c>
      <c r="L54">
        <f t="shared" si="32"/>
        <v>189.93471568822829</v>
      </c>
      <c r="M54">
        <v>1079448</v>
      </c>
      <c r="N54">
        <v>14.409649848937899</v>
      </c>
      <c r="O54" s="1">
        <f t="shared" si="35"/>
        <v>44979</v>
      </c>
      <c r="P54">
        <f t="shared" si="8"/>
        <v>173.08903138712017</v>
      </c>
      <c r="Q54">
        <v>1070688</v>
      </c>
      <c r="R54">
        <v>2.7796070575714098</v>
      </c>
      <c r="S54" s="1">
        <f t="shared" si="36"/>
        <v>44614</v>
      </c>
      <c r="T54">
        <f t="shared" si="9"/>
        <v>83.183895274996559</v>
      </c>
      <c r="U54">
        <v>1061928</v>
      </c>
      <c r="V54">
        <v>0.632091104984283</v>
      </c>
      <c r="W54" s="1">
        <f t="shared" si="5"/>
        <v>44249</v>
      </c>
      <c r="X54">
        <f t="shared" si="10"/>
        <v>160.65012037754028</v>
      </c>
      <c r="Y54">
        <v>1053144</v>
      </c>
      <c r="Z54">
        <v>9.7402520477771704E-2</v>
      </c>
      <c r="AA54" s="1">
        <f t="shared" si="6"/>
        <v>43883</v>
      </c>
      <c r="AB54">
        <f t="shared" si="11"/>
        <v>97.350542340427523</v>
      </c>
      <c r="AD54">
        <v>11.0082349777221</v>
      </c>
      <c r="AE54" s="1">
        <v>43518</v>
      </c>
      <c r="AF54">
        <f t="shared" si="37"/>
        <v>222.5159591883417</v>
      </c>
      <c r="AH54">
        <v>0</v>
      </c>
      <c r="AI54" s="1">
        <v>43153</v>
      </c>
      <c r="AJ54">
        <f t="shared" si="38"/>
        <v>147.66650456935147</v>
      </c>
      <c r="AL54">
        <v>26.9310607910156</v>
      </c>
      <c r="AM54" s="1">
        <v>42788</v>
      </c>
      <c r="AN54">
        <f t="shared" si="39"/>
        <v>188.10188610106687</v>
      </c>
      <c r="AP54">
        <v>4.1150159835815403</v>
      </c>
      <c r="AQ54" s="1">
        <v>42422</v>
      </c>
      <c r="AR54">
        <f t="shared" si="33"/>
        <v>199.74128027260264</v>
      </c>
      <c r="AT54">
        <v>3.0233788490295401</v>
      </c>
      <c r="AU54" s="1">
        <v>42057</v>
      </c>
      <c r="AV54">
        <f t="shared" si="40"/>
        <v>272.74671480059595</v>
      </c>
      <c r="AX54">
        <v>14.627001762390099</v>
      </c>
      <c r="AY54" s="1">
        <v>41692</v>
      </c>
      <c r="AZ54">
        <f t="shared" si="41"/>
        <v>123.88800868391975</v>
      </c>
      <c r="BB54">
        <v>4.4426412582397399</v>
      </c>
      <c r="BC54" s="1">
        <v>41327</v>
      </c>
      <c r="BD54">
        <f t="shared" si="42"/>
        <v>178.7415789365765</v>
      </c>
      <c r="BF54">
        <v>22.034887313842699</v>
      </c>
      <c r="BG54" s="1">
        <v>40961</v>
      </c>
      <c r="BH54">
        <f t="shared" si="18"/>
        <v>275.71004442870577</v>
      </c>
      <c r="BJ54">
        <v>11.009160995483301</v>
      </c>
      <c r="BK54" s="1">
        <v>40596</v>
      </c>
      <c r="BL54">
        <f t="shared" si="43"/>
        <v>169.50256746634815</v>
      </c>
      <c r="BN54">
        <v>0</v>
      </c>
      <c r="BO54" s="1">
        <v>40231</v>
      </c>
      <c r="BP54">
        <f t="shared" si="44"/>
        <v>103.4151291847227</v>
      </c>
      <c r="BR54">
        <v>8.69720363616943</v>
      </c>
      <c r="BS54" s="1">
        <v>39866</v>
      </c>
      <c r="BT54">
        <f t="shared" si="45"/>
        <v>301.47380352020201</v>
      </c>
      <c r="BV54">
        <v>21.4507446289062</v>
      </c>
      <c r="BW54" s="1">
        <v>39500</v>
      </c>
      <c r="BX54">
        <f t="shared" si="22"/>
        <v>324.61564505100199</v>
      </c>
      <c r="BZ54">
        <v>0</v>
      </c>
      <c r="CA54" s="1">
        <v>39135</v>
      </c>
      <c r="CB54">
        <f t="shared" si="46"/>
        <v>8.6525738537311536</v>
      </c>
      <c r="CD54">
        <v>0.95394885540008501</v>
      </c>
      <c r="CE54" s="1">
        <v>38770</v>
      </c>
      <c r="CF54">
        <f t="shared" si="47"/>
        <v>243.36616152524914</v>
      </c>
      <c r="CH54">
        <v>0</v>
      </c>
      <c r="CI54" s="1">
        <v>38405</v>
      </c>
      <c r="CJ54">
        <f t="shared" si="48"/>
        <v>46.309109598398166</v>
      </c>
      <c r="CL54">
        <v>7.0634522438049299</v>
      </c>
      <c r="CM54" s="1">
        <v>38039</v>
      </c>
      <c r="CN54">
        <f t="shared" si="26"/>
        <v>51.569619394838689</v>
      </c>
      <c r="CP54">
        <v>0.962499439716339</v>
      </c>
      <c r="CQ54" s="1">
        <v>37674</v>
      </c>
      <c r="CR54">
        <f t="shared" si="49"/>
        <v>69.038695313036385</v>
      </c>
      <c r="CT54">
        <v>2.1334683895111</v>
      </c>
      <c r="CU54" s="1">
        <v>37309</v>
      </c>
      <c r="CV54">
        <f t="shared" si="50"/>
        <v>70.653605327009998</v>
      </c>
      <c r="CX54">
        <v>9.8345232009887695</v>
      </c>
      <c r="CY54" s="1">
        <v>36944</v>
      </c>
      <c r="CZ54">
        <f t="shared" si="51"/>
        <v>47.678676573559542</v>
      </c>
      <c r="DB54">
        <v>14.793711662292401</v>
      </c>
      <c r="DC54" s="1">
        <v>36578</v>
      </c>
      <c r="DD54">
        <f t="shared" si="30"/>
        <v>66.669157214462558</v>
      </c>
    </row>
    <row r="55" spans="1:108" x14ac:dyDescent="0.45">
      <c r="A55">
        <f t="shared" si="0"/>
        <v>1.4494384527206399</v>
      </c>
      <c r="B55" s="5">
        <v>46806</v>
      </c>
      <c r="C55">
        <f t="shared" si="7"/>
        <v>74.406217336654564</v>
      </c>
      <c r="E55">
        <v>1097016</v>
      </c>
      <c r="F55">
        <v>20.930675506591701</v>
      </c>
      <c r="G55" s="1">
        <f t="shared" si="34"/>
        <v>45711</v>
      </c>
      <c r="H55">
        <f t="shared" si="31"/>
        <v>385.13446009159014</v>
      </c>
      <c r="I55">
        <v>1088232</v>
      </c>
      <c r="J55">
        <v>0</v>
      </c>
      <c r="K55" s="1">
        <f t="shared" si="2"/>
        <v>45345</v>
      </c>
      <c r="L55">
        <f t="shared" si="32"/>
        <v>189.93471568822829</v>
      </c>
      <c r="M55">
        <v>1079472</v>
      </c>
      <c r="N55">
        <v>2.4672226905822701</v>
      </c>
      <c r="O55" s="1">
        <f t="shared" si="35"/>
        <v>44980</v>
      </c>
      <c r="P55">
        <f t="shared" si="8"/>
        <v>175.55625407770245</v>
      </c>
      <c r="Q55">
        <v>1070712</v>
      </c>
      <c r="R55">
        <v>1.6201248168945299</v>
      </c>
      <c r="S55" s="1">
        <f t="shared" si="36"/>
        <v>44615</v>
      </c>
      <c r="T55">
        <f t="shared" si="9"/>
        <v>84.80402009189109</v>
      </c>
      <c r="U55">
        <v>1061952</v>
      </c>
      <c r="V55">
        <v>1.0638463497161801</v>
      </c>
      <c r="W55" s="1">
        <f t="shared" si="5"/>
        <v>44250</v>
      </c>
      <c r="X55">
        <f t="shared" si="10"/>
        <v>161.71396672725646</v>
      </c>
      <c r="Y55">
        <v>1053168</v>
      </c>
      <c r="Z55">
        <v>0.17343506217002799</v>
      </c>
      <c r="AA55" s="1">
        <f t="shared" si="6"/>
        <v>43884</v>
      </c>
      <c r="AB55">
        <f t="shared" si="11"/>
        <v>97.523977402597552</v>
      </c>
      <c r="AD55">
        <v>1.8894270658493</v>
      </c>
      <c r="AE55" s="1">
        <v>43519</v>
      </c>
      <c r="AF55">
        <f t="shared" si="37"/>
        <v>224.405386254191</v>
      </c>
      <c r="AH55">
        <v>3.5767789930105202E-2</v>
      </c>
      <c r="AI55" s="1">
        <v>43154</v>
      </c>
      <c r="AJ55">
        <f t="shared" si="38"/>
        <v>147.70227235928158</v>
      </c>
      <c r="AL55">
        <v>6.9486985206604004</v>
      </c>
      <c r="AM55" s="1">
        <v>42789</v>
      </c>
      <c r="AN55">
        <f t="shared" si="39"/>
        <v>195.05058462172727</v>
      </c>
      <c r="AP55">
        <v>5.4401095956563901E-2</v>
      </c>
      <c r="AQ55" s="1">
        <v>42423</v>
      </c>
      <c r="AR55">
        <f t="shared" si="33"/>
        <v>199.7956813685592</v>
      </c>
      <c r="AT55">
        <v>0.16805151104926999</v>
      </c>
      <c r="AU55" s="1">
        <v>42058</v>
      </c>
      <c r="AV55">
        <f t="shared" si="40"/>
        <v>272.91476631164522</v>
      </c>
      <c r="AX55">
        <v>1.27875208854675</v>
      </c>
      <c r="AY55" s="1">
        <v>41693</v>
      </c>
      <c r="AZ55">
        <f t="shared" si="41"/>
        <v>125.1667607724665</v>
      </c>
      <c r="BB55">
        <v>17.759853363037099</v>
      </c>
      <c r="BC55" s="1">
        <v>41328</v>
      </c>
      <c r="BD55">
        <f t="shared" si="42"/>
        <v>196.50143229961361</v>
      </c>
      <c r="BF55">
        <v>30.0296726226806</v>
      </c>
      <c r="BG55" s="1">
        <v>40962</v>
      </c>
      <c r="BH55">
        <f t="shared" si="18"/>
        <v>305.73971705138638</v>
      </c>
      <c r="BJ55">
        <v>2.3345880508422798</v>
      </c>
      <c r="BK55" s="1">
        <v>40597</v>
      </c>
      <c r="BL55">
        <f t="shared" si="43"/>
        <v>171.83715551719044</v>
      </c>
      <c r="BN55">
        <v>25.496303558349599</v>
      </c>
      <c r="BO55" s="1">
        <v>40232</v>
      </c>
      <c r="BP55">
        <f t="shared" si="44"/>
        <v>128.91143274307231</v>
      </c>
      <c r="BR55">
        <v>2.5107965469360298</v>
      </c>
      <c r="BS55" s="1">
        <v>39867</v>
      </c>
      <c r="BT55">
        <f t="shared" si="45"/>
        <v>303.98460006713805</v>
      </c>
      <c r="BV55">
        <v>10.5834646224975</v>
      </c>
      <c r="BW55" s="1">
        <v>39501</v>
      </c>
      <c r="BX55">
        <f t="shared" si="22"/>
        <v>335.19910967349949</v>
      </c>
      <c r="BZ55">
        <v>0</v>
      </c>
      <c r="CA55" s="1">
        <v>39136</v>
      </c>
      <c r="CB55">
        <f t="shared" si="46"/>
        <v>8.6525738537311536</v>
      </c>
      <c r="CD55">
        <v>0.32502681016921903</v>
      </c>
      <c r="CE55" s="1">
        <v>38771</v>
      </c>
      <c r="CF55">
        <f t="shared" si="47"/>
        <v>243.69118833541836</v>
      </c>
      <c r="CH55">
        <v>0</v>
      </c>
      <c r="CI55" s="1">
        <v>38406</v>
      </c>
      <c r="CJ55">
        <f t="shared" si="48"/>
        <v>46.309109598398166</v>
      </c>
      <c r="CL55">
        <v>2.4983737468719398</v>
      </c>
      <c r="CM55" s="1">
        <v>38040</v>
      </c>
      <c r="CN55">
        <f t="shared" si="26"/>
        <v>54.06799314171063</v>
      </c>
      <c r="CP55">
        <v>0.58373421430587702</v>
      </c>
      <c r="CQ55" s="1">
        <v>37675</v>
      </c>
      <c r="CR55">
        <f t="shared" si="49"/>
        <v>69.622429527342263</v>
      </c>
      <c r="CT55">
        <v>0.77943670749664296</v>
      </c>
      <c r="CU55" s="1">
        <v>37310</v>
      </c>
      <c r="CV55">
        <f t="shared" si="50"/>
        <v>71.433042034506641</v>
      </c>
      <c r="CX55">
        <v>6.1341195106506303</v>
      </c>
      <c r="CY55" s="1">
        <v>36945</v>
      </c>
      <c r="CZ55">
        <f t="shared" si="51"/>
        <v>53.81279608421017</v>
      </c>
      <c r="DB55">
        <v>0.40743643045425398</v>
      </c>
      <c r="DC55" s="1">
        <v>36579</v>
      </c>
      <c r="DD55">
        <f t="shared" si="30"/>
        <v>67.076593644916812</v>
      </c>
    </row>
    <row r="56" spans="1:108" x14ac:dyDescent="0.45">
      <c r="A56">
        <f t="shared" si="0"/>
        <v>3.4324455261230398</v>
      </c>
      <c r="B56" s="5">
        <v>46807</v>
      </c>
      <c r="C56">
        <f t="shared" si="7"/>
        <v>77.838662862777596</v>
      </c>
      <c r="E56">
        <v>1097040</v>
      </c>
      <c r="F56">
        <v>10.703761100769</v>
      </c>
      <c r="G56" s="1">
        <f t="shared" si="34"/>
        <v>45712</v>
      </c>
      <c r="H56">
        <f t="shared" si="31"/>
        <v>395.83822119235913</v>
      </c>
      <c r="I56">
        <v>1088256</v>
      </c>
      <c r="J56">
        <v>3.3169567584991402</v>
      </c>
      <c r="K56" s="1">
        <f t="shared" si="2"/>
        <v>45346</v>
      </c>
      <c r="L56">
        <f t="shared" si="32"/>
        <v>193.25167244672744</v>
      </c>
      <c r="M56">
        <v>1079496</v>
      </c>
      <c r="N56">
        <v>0.120342157781124</v>
      </c>
      <c r="O56" s="1">
        <f t="shared" si="35"/>
        <v>44981</v>
      </c>
      <c r="P56">
        <f t="shared" si="8"/>
        <v>175.67659623548357</v>
      </c>
      <c r="Q56">
        <v>1070736</v>
      </c>
      <c r="R56">
        <v>2.95075106620788</v>
      </c>
      <c r="S56" s="1">
        <f t="shared" si="36"/>
        <v>44616</v>
      </c>
      <c r="T56">
        <f t="shared" si="9"/>
        <v>87.754771158098976</v>
      </c>
      <c r="U56">
        <v>1061976</v>
      </c>
      <c r="V56">
        <v>0</v>
      </c>
      <c r="W56" s="1">
        <f t="shared" si="5"/>
        <v>44251</v>
      </c>
      <c r="X56">
        <f t="shared" si="10"/>
        <v>161.71396672725646</v>
      </c>
      <c r="Y56">
        <v>1053192</v>
      </c>
      <c r="Z56">
        <v>20.295839309692301</v>
      </c>
      <c r="AA56" s="1">
        <f t="shared" si="6"/>
        <v>43885</v>
      </c>
      <c r="AB56">
        <f t="shared" si="11"/>
        <v>117.81981671228985</v>
      </c>
      <c r="AD56">
        <v>1.9034522771835301</v>
      </c>
      <c r="AE56" s="1">
        <v>43520</v>
      </c>
      <c r="AF56">
        <f t="shared" si="37"/>
        <v>226.30883853137453</v>
      </c>
      <c r="AH56">
        <v>0.22456096112728099</v>
      </c>
      <c r="AI56" s="1">
        <v>43155</v>
      </c>
      <c r="AJ56">
        <f t="shared" si="38"/>
        <v>147.92683332040886</v>
      </c>
      <c r="AL56">
        <v>4.6880350112915004</v>
      </c>
      <c r="AM56" s="1">
        <v>42790</v>
      </c>
      <c r="AN56">
        <f t="shared" si="39"/>
        <v>199.73861963301877</v>
      </c>
      <c r="AP56">
        <v>15.9242849349975</v>
      </c>
      <c r="AQ56" s="1">
        <v>42424</v>
      </c>
      <c r="AR56">
        <f t="shared" si="33"/>
        <v>215.7199663035567</v>
      </c>
      <c r="AT56">
        <v>23.215917587280199</v>
      </c>
      <c r="AU56" s="1">
        <v>42059</v>
      </c>
      <c r="AV56">
        <f t="shared" si="40"/>
        <v>296.13068389892544</v>
      </c>
      <c r="AX56">
        <v>5.4133105278015101</v>
      </c>
      <c r="AY56" s="1">
        <v>41694</v>
      </c>
      <c r="AZ56">
        <f t="shared" si="41"/>
        <v>130.580071300268</v>
      </c>
      <c r="BB56">
        <v>9.39778327941894</v>
      </c>
      <c r="BC56" s="1">
        <v>41329</v>
      </c>
      <c r="BD56">
        <f t="shared" si="42"/>
        <v>205.89921557903256</v>
      </c>
      <c r="BF56">
        <v>0.48007512092590299</v>
      </c>
      <c r="BG56" s="1">
        <v>40963</v>
      </c>
      <c r="BH56">
        <f t="shared" si="18"/>
        <v>306.21979217231228</v>
      </c>
      <c r="BJ56">
        <v>7.2649940848350497E-2</v>
      </c>
      <c r="BK56" s="1">
        <v>40598</v>
      </c>
      <c r="BL56">
        <f t="shared" si="43"/>
        <v>171.90980545803879</v>
      </c>
      <c r="BN56">
        <v>10.867078781127899</v>
      </c>
      <c r="BO56" s="1">
        <v>40233</v>
      </c>
      <c r="BP56">
        <f t="shared" si="44"/>
        <v>139.77851152420021</v>
      </c>
      <c r="BR56">
        <v>3.5479342937469398</v>
      </c>
      <c r="BS56" s="1">
        <v>39868</v>
      </c>
      <c r="BT56">
        <f t="shared" si="45"/>
        <v>307.53253436088499</v>
      </c>
      <c r="BV56">
        <v>7.8671402931213299</v>
      </c>
      <c r="BW56" s="1">
        <v>39502</v>
      </c>
      <c r="BX56">
        <f t="shared" si="22"/>
        <v>343.06624996662083</v>
      </c>
      <c r="BZ56">
        <v>0</v>
      </c>
      <c r="CA56" s="1">
        <v>39137</v>
      </c>
      <c r="CB56">
        <f t="shared" si="46"/>
        <v>8.6525738537311536</v>
      </c>
      <c r="CD56">
        <v>3.8379435539245601</v>
      </c>
      <c r="CE56" s="1">
        <v>38772</v>
      </c>
      <c r="CF56">
        <f t="shared" si="47"/>
        <v>247.52913188934292</v>
      </c>
      <c r="CH56">
        <v>0</v>
      </c>
      <c r="CI56" s="1">
        <v>38407</v>
      </c>
      <c r="CJ56">
        <f t="shared" si="48"/>
        <v>46.309109598398166</v>
      </c>
      <c r="CL56">
        <v>1.9030082225799501</v>
      </c>
      <c r="CM56" s="1">
        <v>38041</v>
      </c>
      <c r="CN56">
        <f t="shared" si="26"/>
        <v>55.971001364290579</v>
      </c>
      <c r="CP56">
        <v>3.7275753021240199</v>
      </c>
      <c r="CQ56" s="1">
        <v>37676</v>
      </c>
      <c r="CR56">
        <f t="shared" si="49"/>
        <v>73.350004829466286</v>
      </c>
      <c r="CT56">
        <v>1.0022172927856401</v>
      </c>
      <c r="CU56" s="1">
        <v>37311</v>
      </c>
      <c r="CV56">
        <f t="shared" si="50"/>
        <v>72.435259327292286</v>
      </c>
      <c r="CX56">
        <v>2.33466681092977E-2</v>
      </c>
      <c r="CY56" s="1">
        <v>36946</v>
      </c>
      <c r="CZ56">
        <f t="shared" si="51"/>
        <v>53.836142752319468</v>
      </c>
      <c r="DB56">
        <v>21.6683540344238</v>
      </c>
      <c r="DC56" s="1">
        <v>36580</v>
      </c>
      <c r="DD56">
        <f t="shared" si="30"/>
        <v>88.744947679340612</v>
      </c>
    </row>
    <row r="57" spans="1:108" x14ac:dyDescent="0.45">
      <c r="A57">
        <f t="shared" si="0"/>
        <v>3.9464799165725646</v>
      </c>
      <c r="B57" s="5">
        <v>46808</v>
      </c>
      <c r="C57">
        <f t="shared" si="7"/>
        <v>81.785142779350167</v>
      </c>
      <c r="E57">
        <v>1097064</v>
      </c>
      <c r="F57">
        <v>7.4619340896606401</v>
      </c>
      <c r="G57" s="1">
        <f t="shared" si="34"/>
        <v>45713</v>
      </c>
      <c r="H57">
        <f t="shared" si="31"/>
        <v>403.30015528201977</v>
      </c>
      <c r="I57">
        <v>1088280</v>
      </c>
      <c r="J57">
        <v>4.7261945903301197E-2</v>
      </c>
      <c r="K57" s="1">
        <f t="shared" si="2"/>
        <v>45347</v>
      </c>
      <c r="L57">
        <f t="shared" si="32"/>
        <v>193.29893439263074</v>
      </c>
      <c r="M57">
        <v>1079520</v>
      </c>
      <c r="N57">
        <v>0</v>
      </c>
      <c r="O57" s="1">
        <f t="shared" si="35"/>
        <v>44982</v>
      </c>
      <c r="P57">
        <f t="shared" si="8"/>
        <v>175.67659623548357</v>
      </c>
      <c r="Q57">
        <v>1070760</v>
      </c>
      <c r="R57">
        <v>15.318209648132299</v>
      </c>
      <c r="S57" s="1">
        <f t="shared" si="36"/>
        <v>44617</v>
      </c>
      <c r="T57">
        <f t="shared" si="9"/>
        <v>103.07298080623127</v>
      </c>
      <c r="U57">
        <v>1062000</v>
      </c>
      <c r="V57">
        <v>3.65989661216735</v>
      </c>
      <c r="W57" s="1">
        <f t="shared" si="5"/>
        <v>44252</v>
      </c>
      <c r="X57">
        <f t="shared" si="10"/>
        <v>165.37386333942382</v>
      </c>
      <c r="Y57">
        <v>1053216</v>
      </c>
      <c r="Z57">
        <v>0</v>
      </c>
      <c r="AA57" s="1">
        <f t="shared" si="6"/>
        <v>43886</v>
      </c>
      <c r="AB57">
        <f t="shared" si="11"/>
        <v>117.81981671228985</v>
      </c>
      <c r="AD57">
        <v>15.2494144439697</v>
      </c>
      <c r="AE57" s="1">
        <v>43521</v>
      </c>
      <c r="AF57">
        <f t="shared" si="37"/>
        <v>241.55825297534423</v>
      </c>
      <c r="AH57">
        <v>0</v>
      </c>
      <c r="AI57" s="1">
        <v>43156</v>
      </c>
      <c r="AJ57">
        <f t="shared" si="38"/>
        <v>147.92683332040886</v>
      </c>
      <c r="AL57">
        <v>10.410372734069799</v>
      </c>
      <c r="AM57" s="1">
        <v>42791</v>
      </c>
      <c r="AN57">
        <f t="shared" si="39"/>
        <v>210.14899236708857</v>
      </c>
      <c r="AP57">
        <v>15.6137895584106</v>
      </c>
      <c r="AQ57" s="1">
        <v>42425</v>
      </c>
      <c r="AR57">
        <f t="shared" si="33"/>
        <v>231.33375586196729</v>
      </c>
      <c r="AT57">
        <v>4.2330632209777797</v>
      </c>
      <c r="AU57" s="1">
        <v>42060</v>
      </c>
      <c r="AV57">
        <f t="shared" si="40"/>
        <v>300.36374711990322</v>
      </c>
      <c r="AX57">
        <v>21.7261848449707</v>
      </c>
      <c r="AY57" s="1">
        <v>41695</v>
      </c>
      <c r="AZ57">
        <f t="shared" si="41"/>
        <v>152.30625614523871</v>
      </c>
      <c r="BB57">
        <v>1.6281322240829399</v>
      </c>
      <c r="BC57" s="1">
        <v>41330</v>
      </c>
      <c r="BD57">
        <f t="shared" si="42"/>
        <v>207.5273478031155</v>
      </c>
      <c r="BF57">
        <v>0.77820765972137396</v>
      </c>
      <c r="BG57" s="1">
        <v>40964</v>
      </c>
      <c r="BH57">
        <f t="shared" si="18"/>
        <v>306.99799983203366</v>
      </c>
      <c r="BJ57">
        <v>34.710742950439403</v>
      </c>
      <c r="BK57" s="1">
        <v>40599</v>
      </c>
      <c r="BL57">
        <f t="shared" si="43"/>
        <v>206.62054840847819</v>
      </c>
      <c r="BN57">
        <v>16.6593208312988</v>
      </c>
      <c r="BO57" s="1">
        <v>40234</v>
      </c>
      <c r="BP57">
        <f t="shared" si="44"/>
        <v>156.43783235549901</v>
      </c>
      <c r="BR57">
        <v>1.5744439363479601</v>
      </c>
      <c r="BS57" s="1">
        <v>39869</v>
      </c>
      <c r="BT57">
        <f t="shared" si="45"/>
        <v>309.10697829723296</v>
      </c>
      <c r="BV57">
        <v>22.8854675292968</v>
      </c>
      <c r="BW57" s="1">
        <v>39503</v>
      </c>
      <c r="BX57">
        <f t="shared" si="22"/>
        <v>365.95171749591765</v>
      </c>
      <c r="BZ57">
        <v>1.45732629299163</v>
      </c>
      <c r="CA57" s="1">
        <v>39138</v>
      </c>
      <c r="CB57">
        <f t="shared" si="46"/>
        <v>10.109900146722783</v>
      </c>
      <c r="CD57">
        <v>7.4594621658325098</v>
      </c>
      <c r="CE57" s="1">
        <v>38773</v>
      </c>
      <c r="CF57">
        <f t="shared" si="47"/>
        <v>254.98859405517544</v>
      </c>
      <c r="CH57">
        <v>0</v>
      </c>
      <c r="CI57" s="1">
        <v>38408</v>
      </c>
      <c r="CJ57">
        <f t="shared" si="48"/>
        <v>46.309109598398166</v>
      </c>
      <c r="CL57">
        <v>13.076097488403301</v>
      </c>
      <c r="CM57" s="1">
        <v>38042</v>
      </c>
      <c r="CN57">
        <f t="shared" si="26"/>
        <v>69.047098852693878</v>
      </c>
      <c r="CP57">
        <v>1.9868189096450799</v>
      </c>
      <c r="CQ57" s="1">
        <v>37677</v>
      </c>
      <c r="CR57">
        <f t="shared" si="49"/>
        <v>75.336823739111367</v>
      </c>
      <c r="CT57">
        <v>0.112224340438842</v>
      </c>
      <c r="CU57" s="1">
        <v>37312</v>
      </c>
      <c r="CV57">
        <f t="shared" si="50"/>
        <v>72.547483667731129</v>
      </c>
      <c r="CX57">
        <v>0</v>
      </c>
      <c r="CY57" s="1">
        <v>36947</v>
      </c>
      <c r="CZ57">
        <f t="shared" si="51"/>
        <v>53.836142752319468</v>
      </c>
      <c r="DB57">
        <v>24.840915679931602</v>
      </c>
      <c r="DC57" s="1">
        <v>36581</v>
      </c>
      <c r="DD57">
        <f t="shared" si="30"/>
        <v>113.58586335927221</v>
      </c>
    </row>
    <row r="58" spans="1:108" x14ac:dyDescent="0.45">
      <c r="A58">
        <f t="shared" si="0"/>
        <v>5.98954105377197</v>
      </c>
      <c r="B58" s="5">
        <v>46809</v>
      </c>
      <c r="C58">
        <f t="shared" si="7"/>
        <v>87.77468383312214</v>
      </c>
      <c r="E58">
        <v>1097088</v>
      </c>
      <c r="F58">
        <v>34.359939575195298</v>
      </c>
      <c r="G58" s="1">
        <f t="shared" si="34"/>
        <v>45714</v>
      </c>
      <c r="H58">
        <f t="shared" si="31"/>
        <v>437.66009485721509</v>
      </c>
      <c r="I58">
        <v>1088304</v>
      </c>
      <c r="J58">
        <v>3.31036353111267</v>
      </c>
      <c r="K58" s="1">
        <f t="shared" si="2"/>
        <v>45348</v>
      </c>
      <c r="L58">
        <f t="shared" si="32"/>
        <v>196.60929792374341</v>
      </c>
      <c r="M58">
        <v>1079544</v>
      </c>
      <c r="N58">
        <v>0</v>
      </c>
      <c r="O58" s="1">
        <f t="shared" si="35"/>
        <v>44983</v>
      </c>
      <c r="P58">
        <f t="shared" si="8"/>
        <v>175.67659623548357</v>
      </c>
      <c r="Q58">
        <v>1070784</v>
      </c>
      <c r="R58">
        <v>19.478801727294901</v>
      </c>
      <c r="S58" s="1">
        <f t="shared" si="36"/>
        <v>44618</v>
      </c>
      <c r="T58">
        <f t="shared" si="9"/>
        <v>122.55178253352616</v>
      </c>
      <c r="U58">
        <v>1062024</v>
      </c>
      <c r="V58">
        <v>5.98954105377197</v>
      </c>
      <c r="W58" s="1">
        <f t="shared" si="5"/>
        <v>44253</v>
      </c>
      <c r="X58">
        <f t="shared" si="10"/>
        <v>171.36340439319579</v>
      </c>
      <c r="Y58">
        <v>1053240</v>
      </c>
      <c r="Z58">
        <v>0.66174679994583097</v>
      </c>
      <c r="AA58" s="1">
        <f t="shared" si="6"/>
        <v>43887</v>
      </c>
      <c r="AB58">
        <f t="shared" si="11"/>
        <v>118.48156351223568</v>
      </c>
      <c r="AD58">
        <v>0.73403018712997403</v>
      </c>
      <c r="AE58" s="1">
        <v>43522</v>
      </c>
      <c r="AF58">
        <f t="shared" si="37"/>
        <v>242.29228316247421</v>
      </c>
      <c r="AH58">
        <v>0</v>
      </c>
      <c r="AI58" s="1">
        <v>43157</v>
      </c>
      <c r="AJ58">
        <f t="shared" si="38"/>
        <v>147.92683332040886</v>
      </c>
      <c r="AL58">
        <v>47.729030609130803</v>
      </c>
      <c r="AM58" s="1">
        <v>42792</v>
      </c>
      <c r="AN58">
        <f t="shared" si="39"/>
        <v>257.87802297621937</v>
      </c>
      <c r="AP58">
        <v>9.5041399002075195</v>
      </c>
      <c r="AQ58" s="1">
        <v>42426</v>
      </c>
      <c r="AR58">
        <f t="shared" si="33"/>
        <v>240.83789576217481</v>
      </c>
      <c r="AT58">
        <v>26.821844100952099</v>
      </c>
      <c r="AU58" s="1">
        <v>42061</v>
      </c>
      <c r="AV58">
        <f t="shared" si="40"/>
        <v>327.18559122085531</v>
      </c>
      <c r="AX58">
        <v>7.9057722091674796</v>
      </c>
      <c r="AY58" s="1">
        <v>41696</v>
      </c>
      <c r="AZ58">
        <f t="shared" si="41"/>
        <v>160.21202835440619</v>
      </c>
      <c r="BB58">
        <v>0.96476399898528997</v>
      </c>
      <c r="BC58" s="1">
        <v>41331</v>
      </c>
      <c r="BD58">
        <f t="shared" si="42"/>
        <v>208.49211180210079</v>
      </c>
      <c r="BF58">
        <v>13.7084197998046</v>
      </c>
      <c r="BG58" s="1">
        <v>40965</v>
      </c>
      <c r="BH58">
        <f t="shared" si="18"/>
        <v>320.70641963183823</v>
      </c>
      <c r="BJ58">
        <v>4.5257673263549796</v>
      </c>
      <c r="BK58" s="1">
        <v>40600</v>
      </c>
      <c r="BL58">
        <f t="shared" si="43"/>
        <v>211.14631573483317</v>
      </c>
      <c r="BN58">
        <v>31.146774291992099</v>
      </c>
      <c r="BO58" s="1">
        <v>40235</v>
      </c>
      <c r="BP58">
        <f t="shared" si="44"/>
        <v>187.58460664749111</v>
      </c>
      <c r="BR58">
        <v>1.0095287561416599</v>
      </c>
      <c r="BS58" s="1">
        <v>39870</v>
      </c>
      <c r="BT58">
        <f t="shared" si="45"/>
        <v>310.11650705337462</v>
      </c>
      <c r="BV58">
        <v>12.6197109222412</v>
      </c>
      <c r="BW58" s="1">
        <v>39504</v>
      </c>
      <c r="BX58">
        <f t="shared" si="22"/>
        <v>378.57142841815886</v>
      </c>
      <c r="CA58" s="1">
        <v>39139</v>
      </c>
      <c r="CB58">
        <f t="shared" si="46"/>
        <v>10.109900146722783</v>
      </c>
      <c r="CD58">
        <v>26.701168060302699</v>
      </c>
      <c r="CE58" s="1">
        <v>38774</v>
      </c>
      <c r="CF58">
        <f t="shared" si="47"/>
        <v>281.68976211547812</v>
      </c>
      <c r="CH58">
        <v>0</v>
      </c>
      <c r="CI58" s="1">
        <v>38409</v>
      </c>
      <c r="CJ58">
        <f t="shared" si="48"/>
        <v>46.309109598398166</v>
      </c>
      <c r="CL58">
        <v>10.7942285537719</v>
      </c>
      <c r="CM58" s="1">
        <v>38043</v>
      </c>
      <c r="CN58">
        <f t="shared" si="26"/>
        <v>79.84132740646578</v>
      </c>
      <c r="CP58">
        <v>3.0437202453613201</v>
      </c>
      <c r="CQ58" s="1">
        <v>37678</v>
      </c>
      <c r="CR58">
        <f t="shared" si="49"/>
        <v>78.380543984472681</v>
      </c>
      <c r="CT58">
        <v>0.21700391173362699</v>
      </c>
      <c r="CU58" s="1">
        <v>37313</v>
      </c>
      <c r="CV58">
        <f t="shared" si="50"/>
        <v>72.764487579464756</v>
      </c>
      <c r="CX58">
        <v>0.816109478473663</v>
      </c>
      <c r="CY58" s="1">
        <v>36948</v>
      </c>
      <c r="CZ58">
        <f t="shared" si="51"/>
        <v>54.652252230793131</v>
      </c>
      <c r="DB58">
        <v>20.123989105224599</v>
      </c>
      <c r="DC58" s="1">
        <v>36582</v>
      </c>
      <c r="DD58">
        <f t="shared" si="30"/>
        <v>133.70985246449681</v>
      </c>
    </row>
    <row r="59" spans="1:108" x14ac:dyDescent="0.45">
      <c r="A59">
        <f t="shared" si="0"/>
        <v>4.5221152305602956</v>
      </c>
      <c r="B59" s="5">
        <v>46810</v>
      </c>
      <c r="C59">
        <f t="shared" si="7"/>
        <v>92.296799063682442</v>
      </c>
      <c r="E59">
        <v>1097112</v>
      </c>
      <c r="F59">
        <v>11.6446104049682</v>
      </c>
      <c r="G59" s="1">
        <f t="shared" si="34"/>
        <v>45715</v>
      </c>
      <c r="H59">
        <f t="shared" si="31"/>
        <v>449.30470526218329</v>
      </c>
      <c r="I59">
        <v>1088328</v>
      </c>
      <c r="J59">
        <v>6.4926056861877397</v>
      </c>
      <c r="K59" s="1">
        <f t="shared" si="2"/>
        <v>45349</v>
      </c>
      <c r="L59">
        <f t="shared" si="32"/>
        <v>203.10190360993116</v>
      </c>
      <c r="M59">
        <v>1079568</v>
      </c>
      <c r="N59">
        <v>1.5532963275909399</v>
      </c>
      <c r="O59" s="1">
        <f t="shared" si="35"/>
        <v>44984</v>
      </c>
      <c r="P59">
        <f t="shared" si="8"/>
        <v>177.22989256307451</v>
      </c>
      <c r="Q59">
        <v>1070808</v>
      </c>
      <c r="R59">
        <v>26.7580871582031</v>
      </c>
      <c r="S59" s="1">
        <f t="shared" si="36"/>
        <v>44619</v>
      </c>
      <c r="T59">
        <f t="shared" si="9"/>
        <v>149.30986969172926</v>
      </c>
      <c r="U59">
        <v>1062048</v>
      </c>
      <c r="V59">
        <v>3.5218198299407901</v>
      </c>
      <c r="W59" s="1">
        <f t="shared" si="5"/>
        <v>44254</v>
      </c>
      <c r="X59">
        <f t="shared" si="10"/>
        <v>174.88522422313659</v>
      </c>
      <c r="Y59">
        <v>1053264</v>
      </c>
      <c r="Z59">
        <v>2.6258051395416202</v>
      </c>
      <c r="AA59" s="1">
        <f t="shared" si="6"/>
        <v>43888</v>
      </c>
      <c r="AB59">
        <f t="shared" si="11"/>
        <v>121.10736865177731</v>
      </c>
      <c r="AD59">
        <v>6.0415804386138902E-2</v>
      </c>
      <c r="AE59" s="1">
        <v>43523</v>
      </c>
      <c r="AF59">
        <f t="shared" si="37"/>
        <v>242.35269896686034</v>
      </c>
      <c r="AH59">
        <v>2.5957977771759002</v>
      </c>
      <c r="AI59" s="1">
        <v>43158</v>
      </c>
      <c r="AJ59">
        <f t="shared" si="38"/>
        <v>150.52263109758476</v>
      </c>
      <c r="AL59">
        <v>7.7807192802429199</v>
      </c>
      <c r="AM59" s="1">
        <v>42793</v>
      </c>
      <c r="AN59">
        <f t="shared" si="39"/>
        <v>265.65874225646229</v>
      </c>
      <c r="AP59">
        <v>4.3871650695800701</v>
      </c>
      <c r="AQ59" s="1">
        <v>42427</v>
      </c>
      <c r="AR59">
        <f t="shared" si="33"/>
        <v>245.22506083175489</v>
      </c>
      <c r="AT59">
        <v>0.35962140560150102</v>
      </c>
      <c r="AU59" s="1">
        <v>42062</v>
      </c>
      <c r="AV59">
        <f t="shared" si="40"/>
        <v>327.54521262645682</v>
      </c>
      <c r="AX59">
        <v>0.71143448352813698</v>
      </c>
      <c r="AY59" s="1">
        <v>41697</v>
      </c>
      <c r="AZ59">
        <f t="shared" si="41"/>
        <v>160.92346283793432</v>
      </c>
      <c r="BB59">
        <v>15.109407424926699</v>
      </c>
      <c r="BC59" s="1">
        <v>41332</v>
      </c>
      <c r="BD59">
        <f t="shared" si="42"/>
        <v>223.6015192270275</v>
      </c>
      <c r="BF59">
        <v>14.6214694976806</v>
      </c>
      <c r="BG59" s="1">
        <v>40966</v>
      </c>
      <c r="BH59">
        <f t="shared" si="18"/>
        <v>335.32788912951884</v>
      </c>
      <c r="BJ59">
        <v>3.10948157310485</v>
      </c>
      <c r="BK59" s="1">
        <v>40601</v>
      </c>
      <c r="BL59">
        <f t="shared" si="43"/>
        <v>214.25579730793802</v>
      </c>
      <c r="BN59">
        <v>5.2437572479248002</v>
      </c>
      <c r="BO59" s="1">
        <v>40236</v>
      </c>
      <c r="BP59">
        <f t="shared" si="44"/>
        <v>192.82836389541592</v>
      </c>
      <c r="BR59">
        <v>11.378563880920399</v>
      </c>
      <c r="BS59" s="1">
        <v>39871</v>
      </c>
      <c r="BT59">
        <f t="shared" si="45"/>
        <v>321.49507093429503</v>
      </c>
      <c r="BV59">
        <v>12.928408622741699</v>
      </c>
      <c r="BW59" s="1">
        <v>39505</v>
      </c>
      <c r="BX59">
        <f t="shared" si="22"/>
        <v>391.49983704090056</v>
      </c>
      <c r="BZ59">
        <v>1.4574493169784499</v>
      </c>
      <c r="CA59" s="1">
        <v>39140</v>
      </c>
      <c r="CB59">
        <f t="shared" si="46"/>
        <v>11.567349463701232</v>
      </c>
      <c r="CD59">
        <v>0.23341539502143799</v>
      </c>
      <c r="CE59" s="1">
        <v>38775</v>
      </c>
      <c r="CF59">
        <f t="shared" si="47"/>
        <v>281.92317751049956</v>
      </c>
      <c r="CH59">
        <v>1.8751909732818599</v>
      </c>
      <c r="CI59" s="1">
        <v>38410</v>
      </c>
      <c r="CJ59">
        <f t="shared" si="48"/>
        <v>48.184300571680026</v>
      </c>
      <c r="CL59">
        <v>2.2396643161773602</v>
      </c>
      <c r="CM59" s="1">
        <v>38044</v>
      </c>
      <c r="CN59">
        <f t="shared" si="26"/>
        <v>82.080991722643134</v>
      </c>
      <c r="CP59">
        <v>44.354194641113203</v>
      </c>
      <c r="CQ59" s="1">
        <v>37679</v>
      </c>
      <c r="CR59">
        <f t="shared" si="49"/>
        <v>122.73473862558589</v>
      </c>
      <c r="CT59">
        <v>16.947032928466701</v>
      </c>
      <c r="CU59" s="1">
        <v>37314</v>
      </c>
      <c r="CV59">
        <f t="shared" si="50"/>
        <v>89.711520507931453</v>
      </c>
      <c r="CX59">
        <v>4.6570653915405202</v>
      </c>
      <c r="CY59" s="1">
        <v>36949</v>
      </c>
      <c r="CZ59">
        <f t="shared" si="51"/>
        <v>59.309317622333651</v>
      </c>
      <c r="DB59">
        <v>8.3769359588622994</v>
      </c>
      <c r="DC59" s="1">
        <v>36583</v>
      </c>
      <c r="DD59">
        <f t="shared" si="30"/>
        <v>142.08678842335911</v>
      </c>
    </row>
    <row r="60" spans="1:108" x14ac:dyDescent="0.45">
      <c r="A60">
        <f t="shared" si="0"/>
        <v>3.5287593603134102</v>
      </c>
      <c r="B60" s="5">
        <v>46811</v>
      </c>
      <c r="C60">
        <f t="shared" si="7"/>
        <v>95.825558423995858</v>
      </c>
      <c r="E60">
        <v>1097136</v>
      </c>
      <c r="F60">
        <v>24.387897491455</v>
      </c>
      <c r="G60" s="1">
        <f t="shared" si="34"/>
        <v>45716</v>
      </c>
      <c r="H60">
        <f t="shared" si="31"/>
        <v>473.69260275363831</v>
      </c>
      <c r="I60">
        <v>1088352</v>
      </c>
      <c r="J60">
        <v>3.87539410591125</v>
      </c>
      <c r="K60" s="1">
        <f t="shared" si="2"/>
        <v>45350</v>
      </c>
      <c r="L60">
        <f t="shared" si="32"/>
        <v>206.97729771584241</v>
      </c>
      <c r="M60">
        <v>1079592</v>
      </c>
      <c r="N60">
        <v>12.675173759460399</v>
      </c>
      <c r="O60" s="1">
        <f t="shared" si="35"/>
        <v>44985</v>
      </c>
      <c r="P60">
        <f t="shared" si="8"/>
        <v>189.90506632253491</v>
      </c>
      <c r="Q60">
        <v>1070832</v>
      </c>
      <c r="R60">
        <v>51.725643157958899</v>
      </c>
      <c r="S60" s="1">
        <f t="shared" si="36"/>
        <v>44620</v>
      </c>
      <c r="T60">
        <f t="shared" si="9"/>
        <v>201.03551284968816</v>
      </c>
      <c r="U60">
        <v>1062072</v>
      </c>
      <c r="V60">
        <v>12.9546346664428</v>
      </c>
      <c r="W60" s="1">
        <f t="shared" si="5"/>
        <v>44255</v>
      </c>
      <c r="X60">
        <f t="shared" si="10"/>
        <v>187.83985888957938</v>
      </c>
      <c r="Y60">
        <v>1053288</v>
      </c>
      <c r="Z60">
        <v>1.31971335411071</v>
      </c>
      <c r="AA60" s="1">
        <f t="shared" si="6"/>
        <v>43889</v>
      </c>
      <c r="AB60">
        <f t="shared" si="11"/>
        <v>122.42708200588801</v>
      </c>
      <c r="AD60">
        <v>2.3366608619689901</v>
      </c>
      <c r="AE60" s="1">
        <v>43524</v>
      </c>
      <c r="AF60">
        <f t="shared" si="37"/>
        <v>244.68935982882934</v>
      </c>
      <c r="AH60">
        <v>0.78507632017135598</v>
      </c>
      <c r="AI60" s="1">
        <v>43159</v>
      </c>
      <c r="AJ60">
        <f t="shared" si="38"/>
        <v>151.30770741775612</v>
      </c>
      <c r="AL60">
        <v>9.6494391560554504E-2</v>
      </c>
      <c r="AM60" s="1">
        <v>42794</v>
      </c>
      <c r="AN60">
        <f t="shared" si="39"/>
        <v>265.75523664802284</v>
      </c>
      <c r="AP60">
        <v>1.3143451213836601</v>
      </c>
      <c r="AQ60" s="1">
        <v>42428</v>
      </c>
      <c r="AR60">
        <f t="shared" si="33"/>
        <v>246.53940595313856</v>
      </c>
      <c r="AT60">
        <v>10.8597745895385</v>
      </c>
      <c r="AU60" s="1">
        <v>42063</v>
      </c>
      <c r="AV60">
        <f t="shared" si="40"/>
        <v>338.40498721599533</v>
      </c>
      <c r="AX60">
        <v>26.6963081359863</v>
      </c>
      <c r="AY60" s="1">
        <v>41698</v>
      </c>
      <c r="AZ60">
        <f t="shared" si="41"/>
        <v>187.61977097392062</v>
      </c>
      <c r="BB60">
        <v>31.422206878662099</v>
      </c>
      <c r="BC60" s="1">
        <v>41333</v>
      </c>
      <c r="BD60">
        <f t="shared" si="42"/>
        <v>255.0237261056896</v>
      </c>
      <c r="BF60">
        <v>4.4682512283325098</v>
      </c>
      <c r="BG60" s="1">
        <v>40967</v>
      </c>
      <c r="BH60">
        <f t="shared" si="18"/>
        <v>339.79614035785136</v>
      </c>
      <c r="BJ60">
        <v>2.0595352649688698</v>
      </c>
      <c r="BK60" s="1">
        <v>40602</v>
      </c>
      <c r="BL60">
        <f t="shared" si="43"/>
        <v>216.3153325729069</v>
      </c>
      <c r="BN60">
        <v>1.9487450122833201</v>
      </c>
      <c r="BO60" s="1">
        <v>40237</v>
      </c>
      <c r="BP60">
        <f t="shared" si="44"/>
        <v>194.77710890769924</v>
      </c>
      <c r="BR60">
        <v>14.3095550537109</v>
      </c>
      <c r="BS60" s="1">
        <v>39872</v>
      </c>
      <c r="BT60">
        <f t="shared" si="45"/>
        <v>335.80462598800591</v>
      </c>
      <c r="BV60">
        <v>1.6279003620147701</v>
      </c>
      <c r="BW60" s="1">
        <v>39506</v>
      </c>
      <c r="BX60">
        <f t="shared" si="22"/>
        <v>393.12773740291533</v>
      </c>
      <c r="BZ60">
        <v>1.45752429962158</v>
      </c>
      <c r="CA60" s="1">
        <v>39141</v>
      </c>
      <c r="CB60">
        <f t="shared" si="46"/>
        <v>13.024873763322812</v>
      </c>
      <c r="CD60">
        <v>7.3036909103393501</v>
      </c>
      <c r="CE60" s="1">
        <v>38776</v>
      </c>
      <c r="CF60">
        <f t="shared" si="47"/>
        <v>289.22686842083891</v>
      </c>
      <c r="CH60">
        <v>1.8605142831802299</v>
      </c>
      <c r="CI60" s="1">
        <v>38411</v>
      </c>
      <c r="CJ60">
        <f t="shared" si="48"/>
        <v>50.044814854860256</v>
      </c>
      <c r="CL60">
        <v>8.96338671445846E-2</v>
      </c>
      <c r="CM60" s="1">
        <v>38045</v>
      </c>
      <c r="CN60">
        <f t="shared" si="26"/>
        <v>82.170625589787718</v>
      </c>
      <c r="CP60">
        <v>4.01727199554443</v>
      </c>
      <c r="CQ60" s="1">
        <v>37680</v>
      </c>
      <c r="CR60">
        <f t="shared" si="49"/>
        <v>126.75201062113032</v>
      </c>
      <c r="CT60">
        <v>3.18212461471557</v>
      </c>
      <c r="CU60" s="1">
        <v>37315</v>
      </c>
      <c r="CV60">
        <f t="shared" si="50"/>
        <v>92.89364512264703</v>
      </c>
      <c r="CX60">
        <v>1.61427366733551</v>
      </c>
      <c r="CY60" s="1">
        <v>36950</v>
      </c>
      <c r="CZ60">
        <f t="shared" si="51"/>
        <v>60.923591289669162</v>
      </c>
      <c r="DB60">
        <v>17.680934906005799</v>
      </c>
      <c r="DC60" s="1">
        <v>36584</v>
      </c>
      <c r="DD60">
        <f t="shared" si="30"/>
        <v>159.76772332936491</v>
      </c>
    </row>
    <row r="61" spans="1:108" x14ac:dyDescent="0.45">
      <c r="A61">
        <f t="shared" si="0"/>
        <v>4.1718611717224103</v>
      </c>
      <c r="B61" s="5">
        <v>46812</v>
      </c>
      <c r="C61">
        <f t="shared" si="7"/>
        <v>99.99741959571827</v>
      </c>
      <c r="I61">
        <v>1088376</v>
      </c>
      <c r="J61">
        <v>4.1718611717224103</v>
      </c>
      <c r="K61" s="1">
        <f t="shared" si="2"/>
        <v>45351</v>
      </c>
      <c r="L61">
        <f t="shared" si="32"/>
        <v>211.14915888756482</v>
      </c>
      <c r="P61">
        <f t="shared" si="8"/>
        <v>0</v>
      </c>
      <c r="T61">
        <f t="shared" si="9"/>
        <v>0</v>
      </c>
      <c r="X61">
        <f t="shared" si="10"/>
        <v>0</v>
      </c>
      <c r="Y61">
        <v>1053312</v>
      </c>
      <c r="Z61">
        <v>0</v>
      </c>
      <c r="AA61" s="1">
        <f t="shared" si="6"/>
        <v>43890</v>
      </c>
      <c r="AB61">
        <f t="shared" si="11"/>
        <v>122.42708200588801</v>
      </c>
      <c r="AP61">
        <v>11.269178390502899</v>
      </c>
      <c r="AQ61" s="1">
        <v>42429</v>
      </c>
      <c r="AR61">
        <f t="shared" si="33"/>
        <v>257.80858434364143</v>
      </c>
      <c r="BF61">
        <v>4.2000498622655799E-2</v>
      </c>
      <c r="BG61" s="1">
        <v>40968</v>
      </c>
      <c r="BH61">
        <f t="shared" si="18"/>
        <v>339.83814085647401</v>
      </c>
      <c r="BV61">
        <v>6.2508068084716797</v>
      </c>
      <c r="BW61" s="1">
        <v>39507</v>
      </c>
      <c r="BX61">
        <f t="shared" si="22"/>
        <v>399.37854421138701</v>
      </c>
      <c r="CL61">
        <v>3.2177212238311701</v>
      </c>
      <c r="CM61" s="1">
        <v>38046</v>
      </c>
      <c r="CN61">
        <f t="shared" si="26"/>
        <v>85.388346813618895</v>
      </c>
      <c r="DB61">
        <v>20.47873878479</v>
      </c>
      <c r="DC61" s="1">
        <v>36585</v>
      </c>
      <c r="DD61">
        <f t="shared" si="30"/>
        <v>180.24646211415492</v>
      </c>
    </row>
    <row r="62" spans="1:108" x14ac:dyDescent="0.45">
      <c r="A62">
        <f t="shared" si="0"/>
        <v>2.281861126422875</v>
      </c>
      <c r="B62" s="5">
        <v>46813</v>
      </c>
      <c r="C62">
        <f t="shared" si="7"/>
        <v>2.281861126422875</v>
      </c>
      <c r="E62">
        <v>1097160</v>
      </c>
      <c r="F62">
        <v>2.2610729560256001E-2</v>
      </c>
      <c r="G62" s="1">
        <f t="shared" ref="G62:G125" si="52">E62/24+2</f>
        <v>45717</v>
      </c>
      <c r="H62">
        <f t="shared" si="31"/>
        <v>2.2610729560256001E-2</v>
      </c>
      <c r="I62">
        <v>1088400</v>
      </c>
      <c r="J62">
        <v>2.9723041057586599</v>
      </c>
      <c r="K62" s="1">
        <f t="shared" si="2"/>
        <v>45352</v>
      </c>
      <c r="L62">
        <f t="shared" si="32"/>
        <v>2.9723041057586599</v>
      </c>
      <c r="M62">
        <v>1079616</v>
      </c>
      <c r="N62">
        <v>9.1260776519775302</v>
      </c>
      <c r="O62" s="1">
        <f t="shared" ref="O62:O125" si="53">M62/24+2</f>
        <v>44986</v>
      </c>
      <c r="P62">
        <f t="shared" si="8"/>
        <v>9.1260776519775302</v>
      </c>
      <c r="Q62">
        <v>1070856</v>
      </c>
      <c r="R62">
        <v>0.54353207349777199</v>
      </c>
      <c r="S62" s="1">
        <f t="shared" ref="S62:S125" si="54">Q62/24+2</f>
        <v>44621</v>
      </c>
      <c r="T62">
        <f t="shared" si="9"/>
        <v>0.54353207349777199</v>
      </c>
      <c r="U62">
        <v>1062096</v>
      </c>
      <c r="V62">
        <v>27.8535060882568</v>
      </c>
      <c r="W62" s="1">
        <f t="shared" ref="W62:W125" si="55">U62/24+2</f>
        <v>44256</v>
      </c>
      <c r="X62">
        <f t="shared" si="10"/>
        <v>27.8535060882568</v>
      </c>
      <c r="Y62">
        <v>1053336</v>
      </c>
      <c r="Z62">
        <v>1.5914181470870901</v>
      </c>
      <c r="AA62" s="1">
        <f t="shared" si="6"/>
        <v>43891</v>
      </c>
      <c r="AB62">
        <f t="shared" si="11"/>
        <v>1.5914181470870901</v>
      </c>
      <c r="AD62">
        <v>0.46650037169456399</v>
      </c>
      <c r="AE62" s="1">
        <v>43525</v>
      </c>
      <c r="AF62">
        <f t="shared" ref="AF62:AF125" si="56">IF(MONTH(AE62)=MONTH(AE61),AF61+AD62,AD62)</f>
        <v>0.46650037169456399</v>
      </c>
      <c r="AH62">
        <v>33.4610595703125</v>
      </c>
      <c r="AI62" s="1">
        <v>43160</v>
      </c>
      <c r="AJ62">
        <f t="shared" ref="AJ62:AJ125" si="57">IF(MONTH(AI62)=MONTH(AI61),AJ61+AH62,AH62)</f>
        <v>33.4610595703125</v>
      </c>
      <c r="AL62">
        <v>0.41116842627525302</v>
      </c>
      <c r="AM62" s="1">
        <v>42795</v>
      </c>
      <c r="AN62">
        <f t="shared" ref="AN62:AN125" si="58">IF(MONTH(AM62)=MONTH(AM61),AN61+AL62,AL62)</f>
        <v>0.41116842627525302</v>
      </c>
      <c r="AP62">
        <v>0.89707607030868497</v>
      </c>
      <c r="AQ62" s="1">
        <v>42430</v>
      </c>
      <c r="AR62">
        <f t="shared" si="33"/>
        <v>0.89707607030868497</v>
      </c>
      <c r="AT62">
        <v>16.002040863037099</v>
      </c>
      <c r="AU62" s="1">
        <v>42064</v>
      </c>
      <c r="AV62">
        <f t="shared" ref="AV62:AV125" si="59">IF(MONTH(AU62)=MONTH(AU61),AV61+AT62,AT62)</f>
        <v>16.002040863037099</v>
      </c>
      <c r="AX62">
        <v>0</v>
      </c>
      <c r="AY62" s="1">
        <v>41699</v>
      </c>
      <c r="AZ62">
        <f t="shared" ref="AZ62:AZ125" si="60">IF(MONTH(AY62)=MONTH(AY61),AZ61+AX62,AX62)</f>
        <v>0</v>
      </c>
      <c r="BB62">
        <v>4.5770878791809002</v>
      </c>
      <c r="BC62" s="1">
        <v>41334</v>
      </c>
      <c r="BD62">
        <f t="shared" ref="BD62:BD125" si="61">IF(MONTH(BC62)=MONTH(BC61),BD61+BB62,BB62)</f>
        <v>4.5770878791809002</v>
      </c>
      <c r="BF62">
        <v>12.8038177490234</v>
      </c>
      <c r="BG62" s="1">
        <v>40969</v>
      </c>
      <c r="BH62">
        <f t="shared" si="18"/>
        <v>12.8038177490234</v>
      </c>
      <c r="BJ62">
        <v>10.302898406982401</v>
      </c>
      <c r="BK62" s="1">
        <v>40603</v>
      </c>
      <c r="BL62">
        <f t="shared" ref="BL62:BL125" si="62">IF(MONTH(BK62)=MONTH(BK61),BL61+BJ62,BJ62)</f>
        <v>10.302898406982401</v>
      </c>
      <c r="BN62">
        <v>1.2807543277740401</v>
      </c>
      <c r="BO62" s="1">
        <v>40238</v>
      </c>
      <c r="BP62">
        <f t="shared" ref="BP62:BP125" si="63">IF(MONTH(BO62)=MONTH(BO61),BP61+BN62,BN62)</f>
        <v>1.2807543277740401</v>
      </c>
      <c r="BR62">
        <v>4.0011510848998997</v>
      </c>
      <c r="BS62" s="1">
        <v>39873</v>
      </c>
      <c r="BT62">
        <f t="shared" ref="BT62:BT125" si="64">IF(MONTH(BS62)=MONTH(BS61),BT61+BR62,BR62)</f>
        <v>4.0011510848998997</v>
      </c>
      <c r="BV62">
        <v>0</v>
      </c>
      <c r="BW62" s="1">
        <v>39508</v>
      </c>
      <c r="BX62">
        <f t="shared" si="22"/>
        <v>0</v>
      </c>
      <c r="BZ62">
        <v>0</v>
      </c>
      <c r="CA62" s="1">
        <v>39142</v>
      </c>
      <c r="CB62">
        <f t="shared" ref="CB62:CB125" si="65">IF(MONTH(CA62)=MONTH(CA61),CB61+BZ62,BZ62)</f>
        <v>0</v>
      </c>
      <c r="CD62">
        <v>0</v>
      </c>
      <c r="CE62" s="1">
        <v>38777</v>
      </c>
      <c r="CF62">
        <f t="shared" ref="CF62:CF125" si="66">IF(MONTH(CE62)=MONTH(CE61),CF61+CD62,CD62)</f>
        <v>0</v>
      </c>
      <c r="CH62">
        <v>0.274744272232055</v>
      </c>
      <c r="CI62" s="1">
        <v>38412</v>
      </c>
      <c r="CJ62">
        <f t="shared" ref="CJ62:CJ125" si="67">IF(MONTH(CI62)=MONTH(CI61),CJ61+CH62,CH62)</f>
        <v>0.274744272232055</v>
      </c>
      <c r="CL62">
        <v>6.6825094223022399</v>
      </c>
      <c r="CM62" s="1">
        <v>38047</v>
      </c>
      <c r="CN62">
        <f t="shared" si="26"/>
        <v>6.6825094223022399</v>
      </c>
      <c r="CP62">
        <v>6.9926977157592702</v>
      </c>
      <c r="CQ62" s="1">
        <v>37681</v>
      </c>
      <c r="CR62">
        <f t="shared" ref="CR62:CR125" si="68">IF(MONTH(CQ62)=MONTH(CQ61),CR61+CP62,CP62)</f>
        <v>6.9926977157592702</v>
      </c>
      <c r="CT62">
        <v>0.42220467329025202</v>
      </c>
      <c r="CU62" s="1">
        <v>37316</v>
      </c>
      <c r="CV62">
        <f t="shared" ref="CV62:CV125" si="69">IF(MONTH(CU62)=MONTH(CU61),CV61+CT62,CT62)</f>
        <v>0.42220467329025202</v>
      </c>
      <c r="CX62">
        <v>3.54329490661621</v>
      </c>
      <c r="CY62" s="1">
        <v>36951</v>
      </c>
      <c r="CZ62">
        <f t="shared" ref="CZ62:CZ125" si="70">IF(MONTH(CY62)=MONTH(CY61),CZ61+CX62,CX62)</f>
        <v>3.54329490661621</v>
      </c>
      <c r="DB62">
        <v>4.41778469085693</v>
      </c>
      <c r="DC62" s="1">
        <v>36586</v>
      </c>
      <c r="DD62">
        <f t="shared" si="30"/>
        <v>4.41778469085693</v>
      </c>
    </row>
    <row r="63" spans="1:108" x14ac:dyDescent="0.45">
      <c r="A63">
        <f t="shared" si="0"/>
        <v>2.4207420349121049</v>
      </c>
      <c r="B63" s="5">
        <v>46814</v>
      </c>
      <c r="C63">
        <f t="shared" si="7"/>
        <v>4.7026031613349799</v>
      </c>
      <c r="E63">
        <v>1097184</v>
      </c>
      <c r="F63">
        <v>21.178510665893501</v>
      </c>
      <c r="G63" s="1">
        <f t="shared" si="52"/>
        <v>45718</v>
      </c>
      <c r="H63">
        <f t="shared" si="31"/>
        <v>21.201121395453757</v>
      </c>
      <c r="I63">
        <v>1088424</v>
      </c>
      <c r="J63">
        <v>5.8020477294921804</v>
      </c>
      <c r="K63" s="1">
        <f t="shared" si="2"/>
        <v>45353</v>
      </c>
      <c r="L63">
        <f t="shared" si="32"/>
        <v>8.7743518352508403</v>
      </c>
      <c r="M63">
        <v>1079640</v>
      </c>
      <c r="N63">
        <v>2.63181471824646</v>
      </c>
      <c r="O63" s="1">
        <f t="shared" si="53"/>
        <v>44987</v>
      </c>
      <c r="P63">
        <f t="shared" si="8"/>
        <v>11.75789237022399</v>
      </c>
      <c r="Q63">
        <v>1070880</v>
      </c>
      <c r="R63">
        <v>31.4148254394531</v>
      </c>
      <c r="S63" s="1">
        <f t="shared" si="54"/>
        <v>44622</v>
      </c>
      <c r="T63">
        <f t="shared" si="9"/>
        <v>31.958357512950872</v>
      </c>
      <c r="U63">
        <v>1062120</v>
      </c>
      <c r="V63">
        <v>14.4134817123413</v>
      </c>
      <c r="W63" s="1">
        <f t="shared" si="55"/>
        <v>44257</v>
      </c>
      <c r="X63">
        <f t="shared" si="10"/>
        <v>42.266987800598102</v>
      </c>
      <c r="Y63">
        <v>1053360</v>
      </c>
      <c r="Z63">
        <v>7.4304175376892001</v>
      </c>
      <c r="AA63" s="1">
        <f t="shared" si="6"/>
        <v>43892</v>
      </c>
      <c r="AB63">
        <f t="shared" si="11"/>
        <v>9.0218356847762902</v>
      </c>
      <c r="AD63">
        <v>1.24330806732177</v>
      </c>
      <c r="AE63" s="1">
        <v>43526</v>
      </c>
      <c r="AF63">
        <f t="shared" si="56"/>
        <v>1.7098084390163339</v>
      </c>
      <c r="AH63">
        <v>27.552505493163999</v>
      </c>
      <c r="AI63" s="1">
        <v>43161</v>
      </c>
      <c r="AJ63">
        <f t="shared" si="57"/>
        <v>61.013565063476499</v>
      </c>
      <c r="AL63">
        <v>2.2096693515777499</v>
      </c>
      <c r="AM63" s="1">
        <v>42796</v>
      </c>
      <c r="AN63">
        <f t="shared" si="58"/>
        <v>2.6208377778530028</v>
      </c>
      <c r="AP63">
        <v>7.2516579627990696</v>
      </c>
      <c r="AQ63" s="1">
        <v>42431</v>
      </c>
      <c r="AR63">
        <f t="shared" si="33"/>
        <v>8.148734033107754</v>
      </c>
      <c r="AT63">
        <v>19.729068756103501</v>
      </c>
      <c r="AU63" s="1">
        <v>42065</v>
      </c>
      <c r="AV63">
        <f t="shared" si="59"/>
        <v>35.731109619140597</v>
      </c>
      <c r="AX63">
        <v>3.1226220130920401</v>
      </c>
      <c r="AY63" s="1">
        <v>41700</v>
      </c>
      <c r="AZ63">
        <f t="shared" si="60"/>
        <v>3.1226220130920401</v>
      </c>
      <c r="BB63">
        <v>0.20246450603008201</v>
      </c>
      <c r="BC63" s="1">
        <v>41335</v>
      </c>
      <c r="BD63">
        <f t="shared" si="61"/>
        <v>4.779552385210982</v>
      </c>
      <c r="BF63">
        <v>51.022171020507798</v>
      </c>
      <c r="BG63" s="1">
        <v>40970</v>
      </c>
      <c r="BH63">
        <f t="shared" si="18"/>
        <v>63.8259887695312</v>
      </c>
      <c r="BJ63">
        <v>0</v>
      </c>
      <c r="BK63" s="1">
        <v>40604</v>
      </c>
      <c r="BL63">
        <f t="shared" si="62"/>
        <v>10.302898406982401</v>
      </c>
      <c r="BN63">
        <v>14.5508575439453</v>
      </c>
      <c r="BO63" s="1">
        <v>40239</v>
      </c>
      <c r="BP63">
        <f t="shared" si="63"/>
        <v>15.831611871719341</v>
      </c>
      <c r="BR63">
        <v>1.18552529811859</v>
      </c>
      <c r="BS63" s="1">
        <v>39874</v>
      </c>
      <c r="BT63">
        <f t="shared" si="64"/>
        <v>5.1866763830184901</v>
      </c>
      <c r="BV63">
        <v>1.7458133697509699</v>
      </c>
      <c r="BW63" s="1">
        <v>39509</v>
      </c>
      <c r="BX63">
        <f t="shared" si="22"/>
        <v>1.7458133697509699</v>
      </c>
      <c r="BZ63">
        <v>0</v>
      </c>
      <c r="CA63" s="1">
        <v>39143</v>
      </c>
      <c r="CB63">
        <f t="shared" si="65"/>
        <v>0</v>
      </c>
      <c r="CD63">
        <v>0</v>
      </c>
      <c r="CE63" s="1">
        <v>38778</v>
      </c>
      <c r="CF63">
        <f t="shared" si="66"/>
        <v>0</v>
      </c>
      <c r="CH63">
        <v>0.65173178911209095</v>
      </c>
      <c r="CI63" s="1">
        <v>38413</v>
      </c>
      <c r="CJ63">
        <f t="shared" si="67"/>
        <v>0.92647606134414595</v>
      </c>
      <c r="CL63">
        <v>1.91627657413482</v>
      </c>
      <c r="CM63" s="1">
        <v>38048</v>
      </c>
      <c r="CN63">
        <f t="shared" si="26"/>
        <v>8.5987859964370603</v>
      </c>
      <c r="CP63">
        <v>1.8845310211181601</v>
      </c>
      <c r="CQ63" s="1">
        <v>37682</v>
      </c>
      <c r="CR63">
        <f t="shared" si="68"/>
        <v>8.8772287368774307</v>
      </c>
      <c r="CT63">
        <v>5.8680353164672798</v>
      </c>
      <c r="CU63" s="1">
        <v>37317</v>
      </c>
      <c r="CV63">
        <f t="shared" si="69"/>
        <v>6.2902399897575316</v>
      </c>
      <c r="CX63">
        <v>0.171226412057876</v>
      </c>
      <c r="CY63" s="1">
        <v>36952</v>
      </c>
      <c r="CZ63">
        <f t="shared" si="70"/>
        <v>3.7145213186740862</v>
      </c>
      <c r="DB63">
        <v>4.8720054328441599E-2</v>
      </c>
      <c r="DC63" s="1">
        <v>36587</v>
      </c>
      <c r="DD63">
        <f t="shared" si="30"/>
        <v>4.4665047451853717</v>
      </c>
    </row>
    <row r="64" spans="1:108" x14ac:dyDescent="0.45">
      <c r="A64">
        <f t="shared" si="0"/>
        <v>5.4549696445465052</v>
      </c>
      <c r="B64" s="5">
        <v>46815</v>
      </c>
      <c r="C64">
        <f t="shared" si="7"/>
        <v>10.157572805881486</v>
      </c>
      <c r="E64">
        <v>1097208</v>
      </c>
      <c r="F64">
        <v>18.9271125793457</v>
      </c>
      <c r="G64" s="1">
        <f t="shared" si="52"/>
        <v>45719</v>
      </c>
      <c r="H64">
        <f t="shared" si="31"/>
        <v>40.128233974799457</v>
      </c>
      <c r="I64">
        <v>1088448</v>
      </c>
      <c r="J64">
        <v>6.9670500755309996</v>
      </c>
      <c r="K64" s="1">
        <f t="shared" si="2"/>
        <v>45354</v>
      </c>
      <c r="L64">
        <f t="shared" si="32"/>
        <v>15.741401910781839</v>
      </c>
      <c r="M64">
        <v>1079664</v>
      </c>
      <c r="N64">
        <v>7.08609914779663</v>
      </c>
      <c r="O64" s="1">
        <f t="shared" si="53"/>
        <v>44988</v>
      </c>
      <c r="P64">
        <f t="shared" si="8"/>
        <v>18.843991518020619</v>
      </c>
      <c r="Q64">
        <v>1070904</v>
      </c>
      <c r="R64">
        <v>10.189712524414</v>
      </c>
      <c r="S64" s="1">
        <f t="shared" si="54"/>
        <v>44623</v>
      </c>
      <c r="T64">
        <f t="shared" si="9"/>
        <v>42.148070037364874</v>
      </c>
      <c r="U64">
        <v>1062144</v>
      </c>
      <c r="V64">
        <v>24.382816314697202</v>
      </c>
      <c r="W64" s="1">
        <f t="shared" si="55"/>
        <v>44258</v>
      </c>
      <c r="X64">
        <f t="shared" si="10"/>
        <v>66.649804115295296</v>
      </c>
      <c r="Y64">
        <v>1053384</v>
      </c>
      <c r="Z64">
        <v>1.1279926300048799</v>
      </c>
      <c r="AA64" s="1">
        <f t="shared" si="6"/>
        <v>43893</v>
      </c>
      <c r="AB64">
        <f t="shared" si="11"/>
        <v>10.149828314781169</v>
      </c>
      <c r="AD64">
        <v>5.4585437774658203</v>
      </c>
      <c r="AE64" s="1">
        <v>43527</v>
      </c>
      <c r="AF64">
        <f t="shared" si="56"/>
        <v>7.1683522164821545</v>
      </c>
      <c r="AH64">
        <v>6.3288688659667898</v>
      </c>
      <c r="AI64" s="1">
        <v>43162</v>
      </c>
      <c r="AJ64">
        <f t="shared" si="57"/>
        <v>67.342433929443288</v>
      </c>
      <c r="AL64">
        <v>0.73604387044906605</v>
      </c>
      <c r="AM64" s="1">
        <v>42797</v>
      </c>
      <c r="AN64">
        <f t="shared" si="58"/>
        <v>3.3568816483020689</v>
      </c>
      <c r="AP64">
        <v>5.4513955116271902</v>
      </c>
      <c r="AQ64" s="1">
        <v>42432</v>
      </c>
      <c r="AR64">
        <f t="shared" si="33"/>
        <v>13.600129544734944</v>
      </c>
      <c r="AT64">
        <v>2.3233358860015798</v>
      </c>
      <c r="AU64" s="1">
        <v>42066</v>
      </c>
      <c r="AV64">
        <f t="shared" si="59"/>
        <v>38.054445505142176</v>
      </c>
      <c r="AX64">
        <v>26.4641819000244</v>
      </c>
      <c r="AY64" s="1">
        <v>41701</v>
      </c>
      <c r="AZ64">
        <f t="shared" si="60"/>
        <v>29.586803913116441</v>
      </c>
      <c r="BB64">
        <v>5.4680967330932599</v>
      </c>
      <c r="BC64" s="1">
        <v>41336</v>
      </c>
      <c r="BD64">
        <f t="shared" si="61"/>
        <v>10.247649118304242</v>
      </c>
      <c r="BF64">
        <v>32.557521820068303</v>
      </c>
      <c r="BG64" s="1">
        <v>40971</v>
      </c>
      <c r="BH64">
        <f t="shared" si="18"/>
        <v>96.383510589599496</v>
      </c>
      <c r="BJ64">
        <v>1.23327612876892</v>
      </c>
      <c r="BK64" s="1">
        <v>40605</v>
      </c>
      <c r="BL64">
        <f t="shared" si="62"/>
        <v>11.536174535751321</v>
      </c>
      <c r="BN64">
        <v>11.071673393249499</v>
      </c>
      <c r="BO64" s="1">
        <v>40240</v>
      </c>
      <c r="BP64">
        <f t="shared" si="63"/>
        <v>26.90328526496884</v>
      </c>
      <c r="BR64">
        <v>32.9410591125488</v>
      </c>
      <c r="BS64" s="1">
        <v>39875</v>
      </c>
      <c r="BT64">
        <f t="shared" si="64"/>
        <v>38.127735495567293</v>
      </c>
      <c r="BV64">
        <v>0</v>
      </c>
      <c r="BW64" s="1">
        <v>39510</v>
      </c>
      <c r="BX64">
        <f t="shared" si="22"/>
        <v>1.7458133697509699</v>
      </c>
      <c r="BZ64">
        <v>0</v>
      </c>
      <c r="CA64" s="1">
        <v>39144</v>
      </c>
      <c r="CB64">
        <f t="shared" si="65"/>
        <v>0</v>
      </c>
      <c r="CD64">
        <v>0</v>
      </c>
      <c r="CE64" s="1">
        <v>38779</v>
      </c>
      <c r="CF64">
        <f t="shared" si="66"/>
        <v>0</v>
      </c>
      <c r="CH64">
        <v>11.172142982482899</v>
      </c>
      <c r="CI64" s="1">
        <v>38414</v>
      </c>
      <c r="CJ64">
        <f t="shared" si="67"/>
        <v>12.098619043827046</v>
      </c>
      <c r="CL64">
        <v>3.1189522743225</v>
      </c>
      <c r="CM64" s="1">
        <v>38049</v>
      </c>
      <c r="CN64">
        <f t="shared" si="26"/>
        <v>11.717738270759561</v>
      </c>
      <c r="CP64">
        <v>3.17611336708068</v>
      </c>
      <c r="CQ64" s="1">
        <v>37683</v>
      </c>
      <c r="CR64">
        <f t="shared" si="68"/>
        <v>12.05334210395811</v>
      </c>
      <c r="CT64">
        <v>0.16403232514858199</v>
      </c>
      <c r="CU64" s="1">
        <v>37318</v>
      </c>
      <c r="CV64">
        <f t="shared" si="69"/>
        <v>6.4542723149061132</v>
      </c>
      <c r="CX64">
        <v>2.5971322059631299</v>
      </c>
      <c r="CY64" s="1">
        <v>36953</v>
      </c>
      <c r="CZ64">
        <f t="shared" si="70"/>
        <v>6.3116535246372161</v>
      </c>
      <c r="DB64">
        <v>2.6000709533691402</v>
      </c>
      <c r="DC64" s="1">
        <v>36588</v>
      </c>
      <c r="DD64">
        <f t="shared" si="30"/>
        <v>7.0665756985545123</v>
      </c>
    </row>
    <row r="65" spans="1:108" x14ac:dyDescent="0.45">
      <c r="A65">
        <f t="shared" si="0"/>
        <v>3.340451478958125</v>
      </c>
      <c r="B65" s="5">
        <v>46816</v>
      </c>
      <c r="C65">
        <f t="shared" si="7"/>
        <v>13.498024284839611</v>
      </c>
      <c r="E65">
        <v>1097232</v>
      </c>
      <c r="F65">
        <v>1.8646448850631701</v>
      </c>
      <c r="G65" s="1">
        <f t="shared" si="52"/>
        <v>45720</v>
      </c>
      <c r="H65">
        <f t="shared" si="31"/>
        <v>41.992878859862628</v>
      </c>
      <c r="I65">
        <v>1088472</v>
      </c>
      <c r="J65">
        <v>2.26455307006835</v>
      </c>
      <c r="K65" s="1">
        <f t="shared" si="2"/>
        <v>45355</v>
      </c>
      <c r="L65">
        <f t="shared" si="32"/>
        <v>18.005954980850188</v>
      </c>
      <c r="M65">
        <v>1079688</v>
      </c>
      <c r="N65">
        <v>22.548364639282202</v>
      </c>
      <c r="O65" s="1">
        <f t="shared" si="53"/>
        <v>44989</v>
      </c>
      <c r="P65">
        <f t="shared" si="8"/>
        <v>41.392356157302821</v>
      </c>
      <c r="Q65">
        <v>1070928</v>
      </c>
      <c r="R65">
        <v>3.21825003623962</v>
      </c>
      <c r="S65" s="1">
        <f t="shared" si="54"/>
        <v>44624</v>
      </c>
      <c r="T65">
        <f t="shared" si="9"/>
        <v>45.366320073604491</v>
      </c>
      <c r="U65">
        <v>1062168</v>
      </c>
      <c r="V65">
        <v>8.59466552734375</v>
      </c>
      <c r="W65" s="1">
        <f t="shared" si="55"/>
        <v>44259</v>
      </c>
      <c r="X65">
        <f t="shared" si="10"/>
        <v>75.244469642639046</v>
      </c>
      <c r="Y65">
        <v>1053408</v>
      </c>
      <c r="Z65">
        <v>0.86818981170654297</v>
      </c>
      <c r="AA65" s="1">
        <f t="shared" si="6"/>
        <v>43894</v>
      </c>
      <c r="AB65">
        <f t="shared" si="11"/>
        <v>11.018018126487712</v>
      </c>
      <c r="AD65">
        <v>0.38082778453826899</v>
      </c>
      <c r="AE65" s="1">
        <v>43528</v>
      </c>
      <c r="AF65">
        <f t="shared" si="56"/>
        <v>7.5491800010204235</v>
      </c>
      <c r="AH65">
        <v>0.50925630331039395</v>
      </c>
      <c r="AI65" s="1">
        <v>43163</v>
      </c>
      <c r="AJ65">
        <f t="shared" si="57"/>
        <v>67.851690232753683</v>
      </c>
      <c r="AL65">
        <v>2.7461678981781001</v>
      </c>
      <c r="AM65" s="1">
        <v>42798</v>
      </c>
      <c r="AN65">
        <f t="shared" si="58"/>
        <v>6.1030495464801691</v>
      </c>
      <c r="AP65">
        <v>6.2164740562438903</v>
      </c>
      <c r="AQ65" s="1">
        <v>42433</v>
      </c>
      <c r="AR65">
        <f t="shared" si="33"/>
        <v>19.816603600978834</v>
      </c>
      <c r="AT65">
        <v>2.5363268852233798</v>
      </c>
      <c r="AU65" s="1">
        <v>42067</v>
      </c>
      <c r="AV65">
        <f t="shared" si="59"/>
        <v>40.590772390365558</v>
      </c>
      <c r="AX65">
        <v>3.46265292167663</v>
      </c>
      <c r="AY65" s="1">
        <v>41702</v>
      </c>
      <c r="AZ65">
        <f t="shared" si="60"/>
        <v>33.04945683479307</v>
      </c>
      <c r="BB65">
        <v>2.1569218635559002</v>
      </c>
      <c r="BC65" s="1">
        <v>41337</v>
      </c>
      <c r="BD65">
        <f t="shared" si="61"/>
        <v>12.404570981860143</v>
      </c>
      <c r="BF65">
        <v>27.1562690734863</v>
      </c>
      <c r="BG65" s="1">
        <v>40972</v>
      </c>
      <c r="BH65">
        <f t="shared" si="18"/>
        <v>123.5397796630858</v>
      </c>
      <c r="BJ65">
        <v>8.6860990524291992</v>
      </c>
      <c r="BK65" s="1">
        <v>40606</v>
      </c>
      <c r="BL65">
        <f t="shared" si="62"/>
        <v>20.222273588180521</v>
      </c>
      <c r="BN65">
        <v>0</v>
      </c>
      <c r="BO65" s="1">
        <v>40241</v>
      </c>
      <c r="BP65">
        <f t="shared" si="63"/>
        <v>26.90328526496884</v>
      </c>
      <c r="BR65">
        <v>13.3106288909912</v>
      </c>
      <c r="BS65" s="1">
        <v>39876</v>
      </c>
      <c r="BT65">
        <f t="shared" si="64"/>
        <v>51.43836438655849</v>
      </c>
      <c r="BV65">
        <v>1.6616961956024101</v>
      </c>
      <c r="BW65" s="1">
        <v>39511</v>
      </c>
      <c r="BX65">
        <f t="shared" si="22"/>
        <v>3.4075095653533802</v>
      </c>
      <c r="BZ65">
        <v>3.6989512443542401</v>
      </c>
      <c r="CA65" s="1">
        <v>39145</v>
      </c>
      <c r="CB65">
        <f t="shared" si="65"/>
        <v>3.6989512443542401</v>
      </c>
      <c r="CD65">
        <v>0</v>
      </c>
      <c r="CE65" s="1">
        <v>38780</v>
      </c>
      <c r="CF65">
        <f t="shared" si="66"/>
        <v>0</v>
      </c>
      <c r="CH65">
        <v>0</v>
      </c>
      <c r="CI65" s="1">
        <v>38415</v>
      </c>
      <c r="CJ65">
        <f t="shared" si="67"/>
        <v>12.098619043827046</v>
      </c>
      <c r="CL65">
        <v>14.918016433715801</v>
      </c>
      <c r="CM65" s="1">
        <v>38050</v>
      </c>
      <c r="CN65">
        <f t="shared" si="26"/>
        <v>26.63575470447536</v>
      </c>
      <c r="CP65">
        <v>14.4545240402221</v>
      </c>
      <c r="CQ65" s="1">
        <v>37684</v>
      </c>
      <c r="CR65">
        <f t="shared" si="68"/>
        <v>26.507866144180213</v>
      </c>
      <c r="CT65">
        <v>19.412467956542901</v>
      </c>
      <c r="CU65" s="1">
        <v>37319</v>
      </c>
      <c r="CV65">
        <f t="shared" si="69"/>
        <v>25.866740271449014</v>
      </c>
      <c r="CX65">
        <v>4.7422628402709899</v>
      </c>
      <c r="CY65" s="1">
        <v>36954</v>
      </c>
      <c r="CZ65">
        <f t="shared" si="70"/>
        <v>11.053916364908206</v>
      </c>
      <c r="DB65">
        <v>5.0004019737243599</v>
      </c>
      <c r="DC65" s="1">
        <v>36589</v>
      </c>
      <c r="DD65">
        <f t="shared" si="30"/>
        <v>12.066977672278872</v>
      </c>
    </row>
    <row r="66" spans="1:108" x14ac:dyDescent="0.45">
      <c r="A66">
        <f t="shared" ref="A66:A129" si="71">MEDIAN(F66,J66,N66,R66,V66,Z66,AD66,AH66,AL66,AP66,AT66,AX66,BB66,BF66,BJ66,BN66,BR66,BV66,BZ66,CD66,CH66,CL66,CP66,CT66,CX66,DB66)</f>
        <v>2.4087862968444749</v>
      </c>
      <c r="B66" s="5">
        <v>46817</v>
      </c>
      <c r="C66">
        <f t="shared" si="7"/>
        <v>15.906810581684086</v>
      </c>
      <c r="E66">
        <v>1097256</v>
      </c>
      <c r="F66">
        <v>4.20877885818481</v>
      </c>
      <c r="G66" s="1">
        <f t="shared" si="52"/>
        <v>45721</v>
      </c>
      <c r="H66">
        <f t="shared" si="31"/>
        <v>46.201657718047436</v>
      </c>
      <c r="I66">
        <v>1088496</v>
      </c>
      <c r="J66">
        <v>8.8286362588405595E-2</v>
      </c>
      <c r="K66" s="1">
        <f t="shared" ref="K66:K129" si="72">I66/24+2</f>
        <v>45356</v>
      </c>
      <c r="L66">
        <f t="shared" si="32"/>
        <v>18.094241343438593</v>
      </c>
      <c r="M66">
        <v>1079712</v>
      </c>
      <c r="N66">
        <v>20.628454208373999</v>
      </c>
      <c r="O66" s="1">
        <f t="shared" si="53"/>
        <v>44990</v>
      </c>
      <c r="P66">
        <f t="shared" ref="P66:P129" si="73">IF(MONTH(O66)=MONTH(O65),N66+P65,N66)</f>
        <v>62.020810365676823</v>
      </c>
      <c r="Q66">
        <v>1070952</v>
      </c>
      <c r="R66">
        <v>0.97224611043929998</v>
      </c>
      <c r="S66" s="1">
        <f t="shared" si="54"/>
        <v>44625</v>
      </c>
      <c r="T66">
        <f t="shared" si="9"/>
        <v>46.338566184043792</v>
      </c>
      <c r="U66">
        <v>1062192</v>
      </c>
      <c r="V66">
        <v>0.47076460719108498</v>
      </c>
      <c r="W66" s="1">
        <f t="shared" si="55"/>
        <v>44260</v>
      </c>
      <c r="X66">
        <f t="shared" si="10"/>
        <v>75.715234249830132</v>
      </c>
      <c r="Y66">
        <v>1053432</v>
      </c>
      <c r="Z66">
        <v>1.87543952465057</v>
      </c>
      <c r="AA66" s="1">
        <f t="shared" ref="AA66:AA129" si="74">Y66/24+2</f>
        <v>43895</v>
      </c>
      <c r="AB66">
        <f t="shared" si="11"/>
        <v>12.893457651138283</v>
      </c>
      <c r="AD66">
        <v>3.8834583759307799</v>
      </c>
      <c r="AE66" s="1">
        <v>43529</v>
      </c>
      <c r="AF66">
        <f t="shared" si="56"/>
        <v>11.432638376951203</v>
      </c>
      <c r="AH66">
        <v>3.9040472358465098E-2</v>
      </c>
      <c r="AI66" s="1">
        <v>43164</v>
      </c>
      <c r="AJ66">
        <f t="shared" si="57"/>
        <v>67.890730705112148</v>
      </c>
      <c r="AL66">
        <v>2.5852379798889098</v>
      </c>
      <c r="AM66" s="1">
        <v>42799</v>
      </c>
      <c r="AN66">
        <f t="shared" si="58"/>
        <v>8.6882875263690789</v>
      </c>
      <c r="AP66">
        <v>17.574947357177699</v>
      </c>
      <c r="AQ66" s="1">
        <v>42434</v>
      </c>
      <c r="AR66">
        <f t="shared" si="33"/>
        <v>37.391550958156529</v>
      </c>
      <c r="AT66">
        <v>0.46230548620223999</v>
      </c>
      <c r="AU66" s="1">
        <v>42068</v>
      </c>
      <c r="AV66">
        <f t="shared" si="59"/>
        <v>41.053077876567798</v>
      </c>
      <c r="AX66">
        <v>37.235115051269503</v>
      </c>
      <c r="AY66" s="1">
        <v>41703</v>
      </c>
      <c r="AZ66">
        <f t="shared" si="60"/>
        <v>70.284571886062565</v>
      </c>
      <c r="BB66">
        <v>0</v>
      </c>
      <c r="BC66" s="1">
        <v>41338</v>
      </c>
      <c r="BD66">
        <f t="shared" si="61"/>
        <v>12.404570981860143</v>
      </c>
      <c r="BF66">
        <v>5.46075010299682</v>
      </c>
      <c r="BG66" s="1">
        <v>40973</v>
      </c>
      <c r="BH66">
        <f t="shared" si="18"/>
        <v>129.00052976608262</v>
      </c>
      <c r="BJ66">
        <v>0.24335019290447199</v>
      </c>
      <c r="BK66" s="1">
        <v>40607</v>
      </c>
      <c r="BL66">
        <f t="shared" si="62"/>
        <v>20.465623781084993</v>
      </c>
      <c r="BN66">
        <v>0.75444853305816595</v>
      </c>
      <c r="BO66" s="1">
        <v>40242</v>
      </c>
      <c r="BP66">
        <f t="shared" si="63"/>
        <v>27.657733798027007</v>
      </c>
      <c r="BR66">
        <v>21.691707611083899</v>
      </c>
      <c r="BS66" s="1">
        <v>39877</v>
      </c>
      <c r="BT66">
        <f t="shared" si="64"/>
        <v>73.130071997642389</v>
      </c>
      <c r="BV66">
        <v>9.4014711380004794</v>
      </c>
      <c r="BW66" s="1">
        <v>39512</v>
      </c>
      <c r="BX66">
        <f t="shared" si="22"/>
        <v>12.808980703353861</v>
      </c>
      <c r="BZ66">
        <v>1.2702833414077701</v>
      </c>
      <c r="CA66" s="1">
        <v>39146</v>
      </c>
      <c r="CB66">
        <f t="shared" si="65"/>
        <v>4.9692345857620097</v>
      </c>
      <c r="CD66">
        <v>1.17739653587341</v>
      </c>
      <c r="CE66" s="1">
        <v>38781</v>
      </c>
      <c r="CF66">
        <f t="shared" si="66"/>
        <v>1.17739653587341</v>
      </c>
      <c r="CH66">
        <v>2.2323346138000399</v>
      </c>
      <c r="CI66" s="1">
        <v>38416</v>
      </c>
      <c r="CJ66">
        <f t="shared" si="67"/>
        <v>14.330953657627086</v>
      </c>
      <c r="CL66">
        <v>5.5059189796447701</v>
      </c>
      <c r="CM66" s="1">
        <v>38051</v>
      </c>
      <c r="CN66">
        <f t="shared" si="26"/>
        <v>32.141673684120128</v>
      </c>
      <c r="CP66">
        <v>5.2097444534301696</v>
      </c>
      <c r="CQ66" s="1">
        <v>37685</v>
      </c>
      <c r="CR66">
        <f t="shared" si="68"/>
        <v>31.717610597610381</v>
      </c>
      <c r="CT66">
        <v>4.9112820625305096</v>
      </c>
      <c r="CU66" s="1">
        <v>37320</v>
      </c>
      <c r="CV66">
        <f t="shared" si="69"/>
        <v>30.778022333979525</v>
      </c>
      <c r="CX66">
        <v>0.49605041742324801</v>
      </c>
      <c r="CY66" s="1">
        <v>36955</v>
      </c>
      <c r="CZ66">
        <f t="shared" si="70"/>
        <v>11.549966782331454</v>
      </c>
      <c r="DB66">
        <v>5.8324255943298304</v>
      </c>
      <c r="DC66" s="1">
        <v>36590</v>
      </c>
      <c r="DD66">
        <f t="shared" si="30"/>
        <v>17.899403266608701</v>
      </c>
    </row>
    <row r="67" spans="1:108" x14ac:dyDescent="0.45">
      <c r="A67">
        <f t="shared" si="71"/>
        <v>3.0746480226516697</v>
      </c>
      <c r="B67" s="5">
        <v>46818</v>
      </c>
      <c r="C67">
        <f t="shared" ref="C67:C130" si="75">IF(MONTH(B67)=MONTH(B66),A67+C66,A67)</f>
        <v>18.981458604335756</v>
      </c>
      <c r="E67">
        <v>1097280</v>
      </c>
      <c r="F67">
        <v>7.9163932800292898</v>
      </c>
      <c r="G67" s="1">
        <f t="shared" si="52"/>
        <v>45722</v>
      </c>
      <c r="H67">
        <f t="shared" si="31"/>
        <v>54.118050998076725</v>
      </c>
      <c r="I67">
        <v>1088520</v>
      </c>
      <c r="J67">
        <v>7.2815299034118599</v>
      </c>
      <c r="K67" s="1">
        <f t="shared" si="72"/>
        <v>45357</v>
      </c>
      <c r="L67">
        <f t="shared" si="32"/>
        <v>25.375771246850455</v>
      </c>
      <c r="M67">
        <v>1079736</v>
      </c>
      <c r="N67">
        <v>19.5148105621337</v>
      </c>
      <c r="O67" s="1">
        <f t="shared" si="53"/>
        <v>44991</v>
      </c>
      <c r="P67">
        <f t="shared" si="73"/>
        <v>81.535620927810527</v>
      </c>
      <c r="Q67">
        <v>1070976</v>
      </c>
      <c r="R67">
        <v>47.911632537841797</v>
      </c>
      <c r="S67" s="1">
        <f t="shared" si="54"/>
        <v>44626</v>
      </c>
      <c r="T67">
        <f t="shared" ref="T67:T130" si="76">IF(MONTH(S67)=MONTH(S66),R67+T66,R67)</f>
        <v>94.250198721885596</v>
      </c>
      <c r="U67">
        <v>1062216</v>
      </c>
      <c r="V67">
        <v>4.6913485527038503</v>
      </c>
      <c r="W67" s="1">
        <f t="shared" si="55"/>
        <v>44261</v>
      </c>
      <c r="X67">
        <f t="shared" ref="X67:X130" si="77">IF(MONTH(W67)=MONTH(W66),V67+X66,V67)</f>
        <v>80.40658280253399</v>
      </c>
      <c r="Y67">
        <v>1053456</v>
      </c>
      <c r="Z67">
        <v>22.442075729370099</v>
      </c>
      <c r="AA67" s="1">
        <f t="shared" si="74"/>
        <v>43896</v>
      </c>
      <c r="AB67">
        <f t="shared" ref="AB67:AB130" si="78">IF(MONTH(AA67)=MONTH(AA66),Z67+AB66,Z67)</f>
        <v>35.33553338050838</v>
      </c>
      <c r="AD67">
        <v>26.771017074584901</v>
      </c>
      <c r="AE67" s="1">
        <v>43530</v>
      </c>
      <c r="AF67">
        <f t="shared" si="56"/>
        <v>38.203655451536108</v>
      </c>
      <c r="AH67">
        <v>0.86155492067337003</v>
      </c>
      <c r="AI67" s="1">
        <v>43165</v>
      </c>
      <c r="AJ67">
        <f t="shared" si="57"/>
        <v>68.752285625785518</v>
      </c>
      <c r="AL67">
        <v>2.94300365447998</v>
      </c>
      <c r="AM67" s="1">
        <v>42800</v>
      </c>
      <c r="AN67">
        <f t="shared" si="58"/>
        <v>11.631291180849059</v>
      </c>
      <c r="AP67">
        <v>9.9683851003646795E-2</v>
      </c>
      <c r="AQ67" s="1">
        <v>42435</v>
      </c>
      <c r="AR67">
        <f t="shared" si="33"/>
        <v>37.491234809160176</v>
      </c>
      <c r="AT67">
        <v>3.2062923908233598</v>
      </c>
      <c r="AU67" s="1">
        <v>42069</v>
      </c>
      <c r="AV67">
        <f t="shared" si="59"/>
        <v>44.259370267391155</v>
      </c>
      <c r="AX67">
        <v>5.8827862739562899</v>
      </c>
      <c r="AY67" s="1">
        <v>41704</v>
      </c>
      <c r="AZ67">
        <f t="shared" si="60"/>
        <v>76.16735816001885</v>
      </c>
      <c r="BB67">
        <v>0</v>
      </c>
      <c r="BC67" s="1">
        <v>41339</v>
      </c>
      <c r="BD67">
        <f t="shared" si="61"/>
        <v>12.404570981860143</v>
      </c>
      <c r="BF67">
        <v>15.5612277984619</v>
      </c>
      <c r="BG67" s="1">
        <v>40974</v>
      </c>
      <c r="BH67">
        <f t="shared" ref="BH67:BH130" si="79">IF(MONTH(BG67)=MONTH(BG66),BH66+BF67,BF67)</f>
        <v>144.56175756454451</v>
      </c>
      <c r="BJ67">
        <v>0</v>
      </c>
      <c r="BK67" s="1">
        <v>40608</v>
      </c>
      <c r="BL67">
        <f t="shared" si="62"/>
        <v>20.465623781084993</v>
      </c>
      <c r="BN67">
        <v>5.8374524116516104</v>
      </c>
      <c r="BO67" s="1">
        <v>40243</v>
      </c>
      <c r="BP67">
        <f t="shared" si="63"/>
        <v>33.495186209678614</v>
      </c>
      <c r="BR67">
        <v>2.9383549690246502</v>
      </c>
      <c r="BS67" s="1">
        <v>39878</v>
      </c>
      <c r="BT67">
        <f t="shared" si="64"/>
        <v>76.068426966667033</v>
      </c>
      <c r="BV67">
        <v>3.7690842151641801</v>
      </c>
      <c r="BW67" s="1">
        <v>39513</v>
      </c>
      <c r="BX67">
        <f t="shared" ref="BX67:BX130" si="80">IF(MONTH(BW67)=MONTH(BW66),BX66+BV67,BV67)</f>
        <v>16.578064918518042</v>
      </c>
      <c r="BZ67">
        <v>0</v>
      </c>
      <c r="CA67" s="1">
        <v>39147</v>
      </c>
      <c r="CB67">
        <f t="shared" si="65"/>
        <v>4.9692345857620097</v>
      </c>
      <c r="CD67">
        <v>0</v>
      </c>
      <c r="CE67" s="1">
        <v>38782</v>
      </c>
      <c r="CF67">
        <f t="shared" si="66"/>
        <v>1.17739653587341</v>
      </c>
      <c r="CH67">
        <v>21.565616607666001</v>
      </c>
      <c r="CI67" s="1">
        <v>38417</v>
      </c>
      <c r="CJ67">
        <f t="shared" si="67"/>
        <v>35.896570265293086</v>
      </c>
      <c r="CL67">
        <v>0.61125427484512296</v>
      </c>
      <c r="CM67" s="1">
        <v>38052</v>
      </c>
      <c r="CN67">
        <f t="shared" ref="CN67:CN130" si="81">IF(MONTH(CM67)=MONTH(CM66),CN66+CL67,CL67)</f>
        <v>32.752927958965252</v>
      </c>
      <c r="CP67">
        <v>0.68752968311309803</v>
      </c>
      <c r="CQ67" s="1">
        <v>37686</v>
      </c>
      <c r="CR67">
        <f t="shared" si="68"/>
        <v>32.405140280723479</v>
      </c>
      <c r="CT67">
        <v>0.50769102573394698</v>
      </c>
      <c r="CU67" s="1">
        <v>37321</v>
      </c>
      <c r="CV67">
        <f t="shared" si="69"/>
        <v>31.285713359713473</v>
      </c>
      <c r="CX67">
        <v>0.56790482997894198</v>
      </c>
      <c r="CY67" s="1">
        <v>36956</v>
      </c>
      <c r="CZ67">
        <f t="shared" si="70"/>
        <v>12.117871612310395</v>
      </c>
      <c r="DB67">
        <v>1.77931368350982</v>
      </c>
      <c r="DC67" s="1">
        <v>36591</v>
      </c>
      <c r="DD67">
        <f t="shared" ref="DD67:DD130" si="82">IF(MONTH(DC67)=MONTH(DC66),DD66+DB67,DB67)</f>
        <v>19.67871695011852</v>
      </c>
    </row>
    <row r="68" spans="1:108" x14ac:dyDescent="0.45">
      <c r="A68">
        <f t="shared" si="71"/>
        <v>2.8499960899352947</v>
      </c>
      <c r="B68" s="5">
        <v>46819</v>
      </c>
      <c r="C68">
        <f t="shared" si="75"/>
        <v>21.831454694271052</v>
      </c>
      <c r="E68">
        <v>1097304</v>
      </c>
      <c r="F68">
        <v>6.8804993629455504</v>
      </c>
      <c r="G68" s="1">
        <f t="shared" si="52"/>
        <v>45723</v>
      </c>
      <c r="H68">
        <f t="shared" ref="H68:H131" si="83">IF(MONTH(G68)=MONTH(G67),F68+H67,F68)</f>
        <v>60.998550361022275</v>
      </c>
      <c r="I68">
        <v>1088544</v>
      </c>
      <c r="J68">
        <v>14.322990417480399</v>
      </c>
      <c r="K68" s="1">
        <f t="shared" si="72"/>
        <v>45358</v>
      </c>
      <c r="L68">
        <f t="shared" ref="L68:L131" si="84">IF(MONTH(K68)=MONTH(K67),J68+L67,J68)</f>
        <v>39.698761664330853</v>
      </c>
      <c r="M68">
        <v>1079760</v>
      </c>
      <c r="N68">
        <v>3.1305286884307799</v>
      </c>
      <c r="O68" s="1">
        <f t="shared" si="53"/>
        <v>44992</v>
      </c>
      <c r="P68">
        <f t="shared" si="73"/>
        <v>84.666149616241313</v>
      </c>
      <c r="Q68">
        <v>1071000</v>
      </c>
      <c r="R68">
        <v>9.8350191116333008</v>
      </c>
      <c r="S68" s="1">
        <f t="shared" si="54"/>
        <v>44627</v>
      </c>
      <c r="T68">
        <f t="shared" si="76"/>
        <v>104.0852178335189</v>
      </c>
      <c r="U68">
        <v>1062240</v>
      </c>
      <c r="V68">
        <v>1.1056200265884399</v>
      </c>
      <c r="W68" s="1">
        <f t="shared" si="55"/>
        <v>44262</v>
      </c>
      <c r="X68">
        <f t="shared" si="77"/>
        <v>81.51220282912243</v>
      </c>
      <c r="Y68">
        <v>1053480</v>
      </c>
      <c r="Z68">
        <v>2.7844684123992902</v>
      </c>
      <c r="AA68" s="1">
        <f t="shared" si="74"/>
        <v>43897</v>
      </c>
      <c r="AB68">
        <f t="shared" si="78"/>
        <v>38.120001792907672</v>
      </c>
      <c r="AD68">
        <v>2.6714122295379599</v>
      </c>
      <c r="AE68" s="1">
        <v>43531</v>
      </c>
      <c r="AF68">
        <f t="shared" si="56"/>
        <v>40.875067681074064</v>
      </c>
      <c r="AH68">
        <v>1.3375438451766899</v>
      </c>
      <c r="AI68" s="1">
        <v>43166</v>
      </c>
      <c r="AJ68">
        <f t="shared" si="57"/>
        <v>70.089829470962215</v>
      </c>
      <c r="AL68">
        <v>28.7186183929443</v>
      </c>
      <c r="AM68" s="1">
        <v>42801</v>
      </c>
      <c r="AN68">
        <f t="shared" si="58"/>
        <v>40.349909573793362</v>
      </c>
      <c r="AP68">
        <v>1.4123344421386701</v>
      </c>
      <c r="AQ68" s="1">
        <v>42436</v>
      </c>
      <c r="AR68">
        <f t="shared" ref="AR68:AR131" si="85">IF(MONTH(AQ68)=MONTH(AQ67),AR67+AP68,AP68)</f>
        <v>38.903569251298848</v>
      </c>
      <c r="AT68">
        <v>19.670797348022401</v>
      </c>
      <c r="AU68" s="1">
        <v>42070</v>
      </c>
      <c r="AV68">
        <f t="shared" si="59"/>
        <v>63.930167615413552</v>
      </c>
      <c r="AX68">
        <v>1.5595329999923699</v>
      </c>
      <c r="AY68" s="1">
        <v>41705</v>
      </c>
      <c r="AZ68">
        <f t="shared" si="60"/>
        <v>77.72689116001122</v>
      </c>
      <c r="BB68">
        <v>3.9376003742218</v>
      </c>
      <c r="BC68" s="1">
        <v>41340</v>
      </c>
      <c r="BD68">
        <f t="shared" si="61"/>
        <v>16.342171356081941</v>
      </c>
      <c r="BF68">
        <v>7.8295049667358398</v>
      </c>
      <c r="BG68" s="1">
        <v>40975</v>
      </c>
      <c r="BH68">
        <f t="shared" si="79"/>
        <v>152.39126253128035</v>
      </c>
      <c r="BJ68">
        <v>0</v>
      </c>
      <c r="BK68" s="1">
        <v>40609</v>
      </c>
      <c r="BL68">
        <f t="shared" si="62"/>
        <v>20.465623781084993</v>
      </c>
      <c r="BN68">
        <v>2.8360447883605899</v>
      </c>
      <c r="BO68" s="1">
        <v>40244</v>
      </c>
      <c r="BP68">
        <f t="shared" si="63"/>
        <v>36.331230998039203</v>
      </c>
      <c r="BR68">
        <v>25.217723846435501</v>
      </c>
      <c r="BS68" s="1">
        <v>39879</v>
      </c>
      <c r="BT68">
        <f t="shared" si="64"/>
        <v>101.28615081310254</v>
      </c>
      <c r="BV68">
        <v>2.6477487087249698</v>
      </c>
      <c r="BW68" s="1">
        <v>39514</v>
      </c>
      <c r="BX68">
        <f t="shared" si="80"/>
        <v>19.22581362724301</v>
      </c>
      <c r="BZ68">
        <v>2.7518727779388401</v>
      </c>
      <c r="CA68" s="1">
        <v>39148</v>
      </c>
      <c r="CB68">
        <f t="shared" si="65"/>
        <v>7.7211073637008498</v>
      </c>
      <c r="CD68">
        <v>2.2124457359313898</v>
      </c>
      <c r="CE68" s="1">
        <v>38783</v>
      </c>
      <c r="CF68">
        <f t="shared" si="66"/>
        <v>3.3898422718047998</v>
      </c>
      <c r="CH68">
        <v>11.82843875885</v>
      </c>
      <c r="CI68" s="1">
        <v>38418</v>
      </c>
      <c r="CJ68">
        <f t="shared" si="67"/>
        <v>47.725009024143084</v>
      </c>
      <c r="CL68">
        <v>2.86394739151</v>
      </c>
      <c r="CM68" s="1">
        <v>38053</v>
      </c>
      <c r="CN68">
        <f t="shared" si="81"/>
        <v>35.616875350475254</v>
      </c>
      <c r="CP68">
        <v>3.1003315448760902</v>
      </c>
      <c r="CQ68" s="1">
        <v>37687</v>
      </c>
      <c r="CR68">
        <f t="shared" si="68"/>
        <v>35.505471825599571</v>
      </c>
      <c r="CT68">
        <v>7.5974159240722603</v>
      </c>
      <c r="CU68" s="1">
        <v>37322</v>
      </c>
      <c r="CV68">
        <f t="shared" si="69"/>
        <v>38.883129283785735</v>
      </c>
      <c r="CX68">
        <v>1.9889729022979701</v>
      </c>
      <c r="CY68" s="1">
        <v>36957</v>
      </c>
      <c r="CZ68">
        <f t="shared" si="70"/>
        <v>14.106844514608365</v>
      </c>
      <c r="DB68">
        <v>0</v>
      </c>
      <c r="DC68" s="1">
        <v>36592</v>
      </c>
      <c r="DD68">
        <f t="shared" si="82"/>
        <v>19.67871695011852</v>
      </c>
    </row>
    <row r="69" spans="1:108" x14ac:dyDescent="0.45">
      <c r="A69">
        <f t="shared" si="71"/>
        <v>7.2746295928955051</v>
      </c>
      <c r="B69" s="5">
        <v>46820</v>
      </c>
      <c r="C69">
        <f t="shared" si="75"/>
        <v>29.106084287166556</v>
      </c>
      <c r="E69">
        <v>1097328</v>
      </c>
      <c r="F69">
        <v>9.7696304321288991</v>
      </c>
      <c r="G69" s="1">
        <f t="shared" si="52"/>
        <v>45724</v>
      </c>
      <c r="H69">
        <f t="shared" si="83"/>
        <v>70.768180793151174</v>
      </c>
      <c r="I69">
        <v>1088568</v>
      </c>
      <c r="J69">
        <v>0.161454752087593</v>
      </c>
      <c r="K69" s="1">
        <f t="shared" si="72"/>
        <v>45359</v>
      </c>
      <c r="L69">
        <f t="shared" si="84"/>
        <v>39.860216416418446</v>
      </c>
      <c r="M69">
        <v>1079784</v>
      </c>
      <c r="N69">
        <v>3.3196332454681299</v>
      </c>
      <c r="O69" s="1">
        <f t="shared" si="53"/>
        <v>44993</v>
      </c>
      <c r="P69">
        <f t="shared" si="73"/>
        <v>87.985782861709438</v>
      </c>
      <c r="Q69">
        <v>1071024</v>
      </c>
      <c r="R69">
        <v>19.7026042938232</v>
      </c>
      <c r="S69" s="1">
        <f t="shared" si="54"/>
        <v>44628</v>
      </c>
      <c r="T69">
        <f t="shared" si="76"/>
        <v>123.7878221273421</v>
      </c>
      <c r="U69">
        <v>1062264</v>
      </c>
      <c r="V69">
        <v>6.3843102455139098</v>
      </c>
      <c r="W69" s="1">
        <f t="shared" si="55"/>
        <v>44263</v>
      </c>
      <c r="X69">
        <f t="shared" si="77"/>
        <v>87.896513074636346</v>
      </c>
      <c r="Y69">
        <v>1053504</v>
      </c>
      <c r="Z69">
        <v>3.02179980278015</v>
      </c>
      <c r="AA69" s="1">
        <f t="shared" si="74"/>
        <v>43898</v>
      </c>
      <c r="AB69">
        <f t="shared" si="78"/>
        <v>41.141801595687824</v>
      </c>
      <c r="AD69">
        <v>19.869321823120099</v>
      </c>
      <c r="AE69" s="1">
        <v>43532</v>
      </c>
      <c r="AF69">
        <f t="shared" si="56"/>
        <v>60.74438950419416</v>
      </c>
      <c r="AH69">
        <v>5.1011538505554199</v>
      </c>
      <c r="AI69" s="1">
        <v>43167</v>
      </c>
      <c r="AJ69">
        <f t="shared" si="57"/>
        <v>75.190983321517635</v>
      </c>
      <c r="AL69">
        <v>24.634811401367099</v>
      </c>
      <c r="AM69" s="1">
        <v>42802</v>
      </c>
      <c r="AN69">
        <f t="shared" si="58"/>
        <v>64.984720975160457</v>
      </c>
      <c r="AP69">
        <v>44.221023559570298</v>
      </c>
      <c r="AQ69" s="1">
        <v>42437</v>
      </c>
      <c r="AR69">
        <f t="shared" si="85"/>
        <v>83.124592810869146</v>
      </c>
      <c r="AT69">
        <v>40.015968322753899</v>
      </c>
      <c r="AU69" s="1">
        <v>42071</v>
      </c>
      <c r="AV69">
        <f t="shared" si="59"/>
        <v>103.94613593816746</v>
      </c>
      <c r="AX69">
        <v>2.3882452398538499E-2</v>
      </c>
      <c r="AY69" s="1">
        <v>41706</v>
      </c>
      <c r="AZ69">
        <f t="shared" si="60"/>
        <v>77.750773612409759</v>
      </c>
      <c r="BB69">
        <v>8.97442626953125</v>
      </c>
      <c r="BC69" s="1">
        <v>41341</v>
      </c>
      <c r="BD69">
        <f t="shared" si="61"/>
        <v>25.316597625613191</v>
      </c>
      <c r="BF69">
        <v>16.607076644897401</v>
      </c>
      <c r="BG69" s="1">
        <v>40976</v>
      </c>
      <c r="BH69">
        <f t="shared" si="79"/>
        <v>168.99833917617775</v>
      </c>
      <c r="BJ69">
        <v>0</v>
      </c>
      <c r="BK69" s="1">
        <v>40610</v>
      </c>
      <c r="BL69">
        <f t="shared" si="62"/>
        <v>20.465623781084993</v>
      </c>
      <c r="BN69">
        <v>0.90080106258392301</v>
      </c>
      <c r="BO69" s="1">
        <v>40245</v>
      </c>
      <c r="BP69">
        <f t="shared" si="63"/>
        <v>37.232032060623126</v>
      </c>
      <c r="BR69">
        <v>7.8356041908264098</v>
      </c>
      <c r="BS69" s="1">
        <v>39880</v>
      </c>
      <c r="BT69">
        <f t="shared" si="64"/>
        <v>109.12175500392895</v>
      </c>
      <c r="BV69">
        <v>20.130001068115199</v>
      </c>
      <c r="BW69" s="1">
        <v>39515</v>
      </c>
      <c r="BX69">
        <f t="shared" si="80"/>
        <v>39.355814695358205</v>
      </c>
      <c r="BZ69">
        <v>0</v>
      </c>
      <c r="CA69" s="1">
        <v>39149</v>
      </c>
      <c r="CB69">
        <f t="shared" si="65"/>
        <v>7.7211073637008498</v>
      </c>
      <c r="CD69">
        <v>14.744115829467701</v>
      </c>
      <c r="CE69" s="1">
        <v>38784</v>
      </c>
      <c r="CF69">
        <f t="shared" si="66"/>
        <v>18.133958101272501</v>
      </c>
      <c r="CH69">
        <v>20.497400283813398</v>
      </c>
      <c r="CI69" s="1">
        <v>38419</v>
      </c>
      <c r="CJ69">
        <f t="shared" si="67"/>
        <v>68.222409307956482</v>
      </c>
      <c r="CL69">
        <v>7.17177057266235</v>
      </c>
      <c r="CM69" s="1">
        <v>38054</v>
      </c>
      <c r="CN69">
        <f t="shared" si="81"/>
        <v>42.788645923137608</v>
      </c>
      <c r="CP69">
        <v>7.3774886131286603</v>
      </c>
      <c r="CQ69" s="1">
        <v>37688</v>
      </c>
      <c r="CR69">
        <f t="shared" si="68"/>
        <v>42.882960438728233</v>
      </c>
      <c r="CT69">
        <v>0.66272389888763406</v>
      </c>
      <c r="CU69" s="1">
        <v>37323</v>
      </c>
      <c r="CV69">
        <f t="shared" si="69"/>
        <v>39.545853182673369</v>
      </c>
      <c r="CX69">
        <v>4.3849863111972802E-2</v>
      </c>
      <c r="CY69" s="1">
        <v>36958</v>
      </c>
      <c r="CZ69">
        <f t="shared" si="70"/>
        <v>14.150694377720338</v>
      </c>
      <c r="DB69">
        <v>5.3429422378540004</v>
      </c>
      <c r="DC69" s="1">
        <v>36593</v>
      </c>
      <c r="DD69">
        <f t="shared" si="82"/>
        <v>25.021659187972521</v>
      </c>
    </row>
    <row r="70" spans="1:108" x14ac:dyDescent="0.45">
      <c r="A70">
        <f t="shared" si="71"/>
        <v>3.6935777664184499</v>
      </c>
      <c r="B70" s="5">
        <v>46821</v>
      </c>
      <c r="C70">
        <f t="shared" si="75"/>
        <v>32.79966205358501</v>
      </c>
      <c r="E70">
        <v>1097352</v>
      </c>
      <c r="F70">
        <v>1.21134257316589</v>
      </c>
      <c r="G70" s="1">
        <f t="shared" si="52"/>
        <v>45725</v>
      </c>
      <c r="H70">
        <f t="shared" si="83"/>
        <v>71.979523366317068</v>
      </c>
      <c r="I70">
        <v>1088592</v>
      </c>
      <c r="J70">
        <v>5.8773102760314897</v>
      </c>
      <c r="K70" s="1">
        <f t="shared" si="72"/>
        <v>45360</v>
      </c>
      <c r="L70">
        <f t="shared" si="84"/>
        <v>45.737526692449933</v>
      </c>
      <c r="M70">
        <v>1079808</v>
      </c>
      <c r="N70">
        <v>11.3695774078369</v>
      </c>
      <c r="O70" s="1">
        <f t="shared" si="53"/>
        <v>44994</v>
      </c>
      <c r="P70">
        <f t="shared" si="73"/>
        <v>99.355360269546338</v>
      </c>
      <c r="Q70">
        <v>1071048</v>
      </c>
      <c r="R70">
        <v>41.232036590576101</v>
      </c>
      <c r="S70" s="1">
        <f t="shared" si="54"/>
        <v>44629</v>
      </c>
      <c r="T70">
        <f t="shared" si="76"/>
        <v>165.0198587179182</v>
      </c>
      <c r="U70">
        <v>1062288</v>
      </c>
      <c r="V70">
        <v>13.5644836425781</v>
      </c>
      <c r="W70" s="1">
        <f t="shared" si="55"/>
        <v>44264</v>
      </c>
      <c r="X70">
        <f t="shared" si="77"/>
        <v>101.46099671721444</v>
      </c>
      <c r="Y70">
        <v>1053528</v>
      </c>
      <c r="Z70">
        <v>7.2393937110900799</v>
      </c>
      <c r="AA70" s="1">
        <f t="shared" si="74"/>
        <v>43899</v>
      </c>
      <c r="AB70">
        <f t="shared" si="78"/>
        <v>48.381195306777904</v>
      </c>
      <c r="AD70">
        <v>3.6383483409881499</v>
      </c>
      <c r="AE70" s="1">
        <v>43533</v>
      </c>
      <c r="AF70">
        <f t="shared" si="56"/>
        <v>64.382737845182305</v>
      </c>
      <c r="AH70">
        <v>4.4850425720214799</v>
      </c>
      <c r="AI70" s="1">
        <v>43168</v>
      </c>
      <c r="AJ70">
        <f t="shared" si="57"/>
        <v>79.676025893539119</v>
      </c>
      <c r="AL70">
        <v>26.0151042938232</v>
      </c>
      <c r="AM70" s="1">
        <v>42803</v>
      </c>
      <c r="AN70">
        <f t="shared" si="58"/>
        <v>90.999825268983656</v>
      </c>
      <c r="AP70">
        <v>15.022559165954499</v>
      </c>
      <c r="AQ70" s="1">
        <v>42438</v>
      </c>
      <c r="AR70">
        <f t="shared" si="85"/>
        <v>98.14715197682365</v>
      </c>
      <c r="AT70">
        <v>2.1742274761199898</v>
      </c>
      <c r="AU70" s="1">
        <v>42072</v>
      </c>
      <c r="AV70">
        <f t="shared" si="59"/>
        <v>106.12036341428745</v>
      </c>
      <c r="AX70">
        <v>0.96520251035690297</v>
      </c>
      <c r="AY70" s="1">
        <v>41707</v>
      </c>
      <c r="AZ70">
        <f t="shared" si="60"/>
        <v>78.715976122766662</v>
      </c>
      <c r="BB70">
        <v>1.3696193695068299</v>
      </c>
      <c r="BC70" s="1">
        <v>41342</v>
      </c>
      <c r="BD70">
        <f t="shared" si="61"/>
        <v>26.68621699512002</v>
      </c>
      <c r="BF70">
        <v>19.734888076782202</v>
      </c>
      <c r="BG70" s="1">
        <v>40977</v>
      </c>
      <c r="BH70">
        <f t="shared" si="79"/>
        <v>188.73322725295995</v>
      </c>
      <c r="BJ70">
        <v>8.4136676788330007</v>
      </c>
      <c r="BK70" s="1">
        <v>40611</v>
      </c>
      <c r="BL70">
        <f t="shared" si="62"/>
        <v>28.879291459917994</v>
      </c>
      <c r="BN70">
        <v>0.75031405687332098</v>
      </c>
      <c r="BO70" s="1">
        <v>40246</v>
      </c>
      <c r="BP70">
        <f t="shared" si="63"/>
        <v>37.982346117496448</v>
      </c>
      <c r="BR70">
        <v>0</v>
      </c>
      <c r="BS70" s="1">
        <v>39881</v>
      </c>
      <c r="BT70">
        <f t="shared" si="64"/>
        <v>109.12175500392895</v>
      </c>
      <c r="BV70">
        <v>2.68074631690979</v>
      </c>
      <c r="BW70" s="1">
        <v>39516</v>
      </c>
      <c r="BX70">
        <f t="shared" si="80"/>
        <v>42.036561012267995</v>
      </c>
      <c r="BZ70">
        <v>0</v>
      </c>
      <c r="CA70" s="1">
        <v>39150</v>
      </c>
      <c r="CB70">
        <f t="shared" si="65"/>
        <v>7.7211073637008498</v>
      </c>
      <c r="CD70">
        <v>3.74880719184875</v>
      </c>
      <c r="CE70" s="1">
        <v>38785</v>
      </c>
      <c r="CF70">
        <f t="shared" si="66"/>
        <v>21.882765293121253</v>
      </c>
      <c r="CH70">
        <v>0.56746393442153897</v>
      </c>
      <c r="CI70" s="1">
        <v>38420</v>
      </c>
      <c r="CJ70">
        <f t="shared" si="67"/>
        <v>68.789873242378022</v>
      </c>
      <c r="CL70">
        <v>15.057027816772401</v>
      </c>
      <c r="CM70" s="1">
        <v>38055</v>
      </c>
      <c r="CN70">
        <f t="shared" si="81"/>
        <v>57.845673739910012</v>
      </c>
      <c r="CP70">
        <v>15.054348945617599</v>
      </c>
      <c r="CQ70" s="1">
        <v>37689</v>
      </c>
      <c r="CR70">
        <f t="shared" si="68"/>
        <v>57.937309384345831</v>
      </c>
      <c r="CT70">
        <v>0.25939470529556202</v>
      </c>
      <c r="CU70" s="1">
        <v>37324</v>
      </c>
      <c r="CV70">
        <f t="shared" si="69"/>
        <v>39.805247887968932</v>
      </c>
      <c r="CX70">
        <v>7.9720310866832705E-2</v>
      </c>
      <c r="CY70" s="1">
        <v>36959</v>
      </c>
      <c r="CZ70">
        <f t="shared" si="70"/>
        <v>14.230414688587171</v>
      </c>
      <c r="DB70">
        <v>3.4621739387512198</v>
      </c>
      <c r="DC70" s="1">
        <v>36594</v>
      </c>
      <c r="DD70">
        <f t="shared" si="82"/>
        <v>28.483833126723741</v>
      </c>
    </row>
    <row r="71" spans="1:108" x14ac:dyDescent="0.45">
      <c r="A71">
        <f t="shared" si="71"/>
        <v>3.5990735292434648</v>
      </c>
      <c r="B71" s="5">
        <v>46822</v>
      </c>
      <c r="C71">
        <f t="shared" si="75"/>
        <v>36.398735582828472</v>
      </c>
      <c r="E71">
        <v>1097376</v>
      </c>
      <c r="F71">
        <v>0.904593646526336</v>
      </c>
      <c r="G71" s="1">
        <f t="shared" si="52"/>
        <v>45726</v>
      </c>
      <c r="H71">
        <f t="shared" si="83"/>
        <v>72.884117012843404</v>
      </c>
      <c r="I71">
        <v>1088616</v>
      </c>
      <c r="J71">
        <v>17.650327682495099</v>
      </c>
      <c r="K71" s="1">
        <f t="shared" si="72"/>
        <v>45361</v>
      </c>
      <c r="L71">
        <f t="shared" si="84"/>
        <v>63.387854374945036</v>
      </c>
      <c r="M71">
        <v>1079832</v>
      </c>
      <c r="N71">
        <v>31.016016006469702</v>
      </c>
      <c r="O71" s="1">
        <f t="shared" si="53"/>
        <v>44995</v>
      </c>
      <c r="P71">
        <f t="shared" si="73"/>
        <v>130.37137627601604</v>
      </c>
      <c r="Q71">
        <v>1071072</v>
      </c>
      <c r="R71">
        <v>4.5864896774291903</v>
      </c>
      <c r="S71" s="1">
        <f t="shared" si="54"/>
        <v>44630</v>
      </c>
      <c r="T71">
        <f t="shared" si="76"/>
        <v>169.6063483953474</v>
      </c>
      <c r="U71">
        <v>1062312</v>
      </c>
      <c r="V71">
        <v>15.2217254638671</v>
      </c>
      <c r="W71" s="1">
        <f t="shared" si="55"/>
        <v>44265</v>
      </c>
      <c r="X71">
        <f t="shared" si="77"/>
        <v>116.68272218108154</v>
      </c>
      <c r="Y71">
        <v>1053552</v>
      </c>
      <c r="Z71">
        <v>1.9663774967193599</v>
      </c>
      <c r="AA71" s="1">
        <f t="shared" si="74"/>
        <v>43900</v>
      </c>
      <c r="AB71">
        <f t="shared" si="78"/>
        <v>50.347572803497265</v>
      </c>
      <c r="AD71">
        <v>3.7833602428436199</v>
      </c>
      <c r="AE71" s="1">
        <v>43534</v>
      </c>
      <c r="AF71">
        <f t="shared" si="56"/>
        <v>68.166098088025919</v>
      </c>
      <c r="AH71">
        <v>0</v>
      </c>
      <c r="AI71" s="1">
        <v>43169</v>
      </c>
      <c r="AJ71">
        <f t="shared" si="57"/>
        <v>79.676025893539119</v>
      </c>
      <c r="AL71">
        <v>0.55495589971542303</v>
      </c>
      <c r="AM71" s="1">
        <v>42804</v>
      </c>
      <c r="AN71">
        <f t="shared" si="58"/>
        <v>91.55478116869908</v>
      </c>
      <c r="AP71">
        <v>2.47624588012695</v>
      </c>
      <c r="AQ71" s="1">
        <v>42439</v>
      </c>
      <c r="AR71">
        <f t="shared" si="85"/>
        <v>100.6233978569506</v>
      </c>
      <c r="AT71">
        <v>3.4147868156433101</v>
      </c>
      <c r="AU71" s="1">
        <v>42073</v>
      </c>
      <c r="AV71">
        <f t="shared" si="59"/>
        <v>109.53515022993076</v>
      </c>
      <c r="AX71">
        <v>8.4295883178710902</v>
      </c>
      <c r="AY71" s="1">
        <v>41708</v>
      </c>
      <c r="AZ71">
        <f t="shared" si="60"/>
        <v>87.145564440637756</v>
      </c>
      <c r="BB71">
        <v>10.7945404052734</v>
      </c>
      <c r="BC71" s="1">
        <v>41343</v>
      </c>
      <c r="BD71">
        <f t="shared" si="61"/>
        <v>37.480757400393422</v>
      </c>
      <c r="BF71">
        <v>2.6041808128356898</v>
      </c>
      <c r="BG71" s="1">
        <v>40978</v>
      </c>
      <c r="BH71">
        <f t="shared" si="79"/>
        <v>191.33740806579564</v>
      </c>
      <c r="BJ71">
        <v>11.4886865615844</v>
      </c>
      <c r="BK71" s="1">
        <v>40612</v>
      </c>
      <c r="BL71">
        <f t="shared" si="62"/>
        <v>40.367978021502395</v>
      </c>
      <c r="BN71">
        <v>12.897224426269499</v>
      </c>
      <c r="BO71" s="1">
        <v>40247</v>
      </c>
      <c r="BP71">
        <f t="shared" si="63"/>
        <v>50.879570543765951</v>
      </c>
      <c r="BR71">
        <v>0</v>
      </c>
      <c r="BS71" s="1">
        <v>39882</v>
      </c>
      <c r="BT71">
        <f t="shared" si="64"/>
        <v>109.12175500392895</v>
      </c>
      <c r="BV71">
        <v>4.3965191841125399</v>
      </c>
      <c r="BW71" s="1">
        <v>39517</v>
      </c>
      <c r="BX71">
        <f t="shared" si="80"/>
        <v>46.433080196380537</v>
      </c>
      <c r="BZ71">
        <v>0.21914994716644201</v>
      </c>
      <c r="CA71" s="1">
        <v>39151</v>
      </c>
      <c r="CB71">
        <f t="shared" si="65"/>
        <v>7.9402573108672918</v>
      </c>
      <c r="CD71">
        <v>30.7666015625</v>
      </c>
      <c r="CE71" s="1">
        <v>38786</v>
      </c>
      <c r="CF71">
        <f t="shared" si="66"/>
        <v>52.649366855621253</v>
      </c>
      <c r="CH71">
        <v>2.8703658580779998</v>
      </c>
      <c r="CI71" s="1">
        <v>38421</v>
      </c>
      <c r="CJ71">
        <f t="shared" si="67"/>
        <v>71.660239100456025</v>
      </c>
      <c r="CL71">
        <v>25.137624740600501</v>
      </c>
      <c r="CM71" s="1">
        <v>38056</v>
      </c>
      <c r="CN71">
        <f t="shared" si="81"/>
        <v>82.983298480510513</v>
      </c>
      <c r="CP71">
        <v>34.807765960693303</v>
      </c>
      <c r="CQ71" s="1">
        <v>37690</v>
      </c>
      <c r="CR71">
        <f t="shared" si="68"/>
        <v>92.74507534503914</v>
      </c>
      <c r="CT71">
        <v>2.1517198085784899</v>
      </c>
      <c r="CU71" s="1">
        <v>37325</v>
      </c>
      <c r="CV71">
        <f t="shared" si="69"/>
        <v>41.956967696547423</v>
      </c>
      <c r="CX71">
        <v>0.32082006335258401</v>
      </c>
      <c r="CY71" s="1">
        <v>36960</v>
      </c>
      <c r="CZ71">
        <f t="shared" si="70"/>
        <v>14.551234751939756</v>
      </c>
      <c r="DB71">
        <v>7.8244730830192497E-2</v>
      </c>
      <c r="DC71" s="1">
        <v>36595</v>
      </c>
      <c r="DD71">
        <f t="shared" si="82"/>
        <v>28.562077857553934</v>
      </c>
    </row>
    <row r="72" spans="1:108" x14ac:dyDescent="0.45">
      <c r="A72">
        <f t="shared" si="71"/>
        <v>4.5849595069885201</v>
      </c>
      <c r="B72" s="5">
        <v>46823</v>
      </c>
      <c r="C72">
        <f t="shared" si="75"/>
        <v>40.98369508981699</v>
      </c>
      <c r="E72">
        <v>1097400</v>
      </c>
      <c r="F72">
        <v>39.367839813232401</v>
      </c>
      <c r="G72" s="1">
        <f t="shared" si="52"/>
        <v>45727</v>
      </c>
      <c r="H72">
        <f t="shared" si="83"/>
        <v>112.2519568260758</v>
      </c>
      <c r="I72">
        <v>1088640</v>
      </c>
      <c r="J72">
        <v>0</v>
      </c>
      <c r="K72" s="1">
        <f t="shared" si="72"/>
        <v>45362</v>
      </c>
      <c r="L72">
        <f t="shared" si="84"/>
        <v>63.387854374945036</v>
      </c>
      <c r="M72">
        <v>1079856</v>
      </c>
      <c r="N72">
        <v>21.118923187255799</v>
      </c>
      <c r="O72" s="1">
        <f t="shared" si="53"/>
        <v>44996</v>
      </c>
      <c r="P72">
        <f t="shared" si="73"/>
        <v>151.49029946327184</v>
      </c>
      <c r="Q72">
        <v>1071096</v>
      </c>
      <c r="R72">
        <v>23.0145950317382</v>
      </c>
      <c r="S72" s="1">
        <f t="shared" si="54"/>
        <v>44631</v>
      </c>
      <c r="T72">
        <f t="shared" si="76"/>
        <v>192.62094342708559</v>
      </c>
      <c r="U72">
        <v>1062336</v>
      </c>
      <c r="V72">
        <v>5.7975430488586399</v>
      </c>
      <c r="W72" s="1">
        <f t="shared" si="55"/>
        <v>44266</v>
      </c>
      <c r="X72">
        <f t="shared" si="77"/>
        <v>122.48026522994019</v>
      </c>
      <c r="Y72">
        <v>1053576</v>
      </c>
      <c r="Z72">
        <v>1.11744904518127</v>
      </c>
      <c r="AA72" s="1">
        <f t="shared" si="74"/>
        <v>43901</v>
      </c>
      <c r="AB72">
        <f t="shared" si="78"/>
        <v>51.465021848678532</v>
      </c>
      <c r="AD72">
        <v>7.2328896522521902</v>
      </c>
      <c r="AE72" s="1">
        <v>43535</v>
      </c>
      <c r="AF72">
        <f t="shared" si="56"/>
        <v>75.398987740278102</v>
      </c>
      <c r="AH72">
        <v>12.5927267074584</v>
      </c>
      <c r="AI72" s="1">
        <v>43170</v>
      </c>
      <c r="AJ72">
        <f t="shared" si="57"/>
        <v>92.268752600997516</v>
      </c>
      <c r="AL72">
        <v>7.6100449562072701</v>
      </c>
      <c r="AM72" s="1">
        <v>42805</v>
      </c>
      <c r="AN72">
        <f t="shared" si="58"/>
        <v>99.164826124906355</v>
      </c>
      <c r="AP72">
        <v>1.0350302457809399</v>
      </c>
      <c r="AQ72" s="1">
        <v>42440</v>
      </c>
      <c r="AR72">
        <f t="shared" si="85"/>
        <v>101.65842810273155</v>
      </c>
      <c r="AT72">
        <v>4.3598747253417898</v>
      </c>
      <c r="AU72" s="1">
        <v>42074</v>
      </c>
      <c r="AV72">
        <f t="shared" si="59"/>
        <v>113.89502495527256</v>
      </c>
      <c r="AX72">
        <v>2.0978233814239502</v>
      </c>
      <c r="AY72" s="1">
        <v>41709</v>
      </c>
      <c r="AZ72">
        <f t="shared" si="60"/>
        <v>89.243387822061706</v>
      </c>
      <c r="BB72">
        <v>4.8100442886352504</v>
      </c>
      <c r="BC72" s="1">
        <v>41344</v>
      </c>
      <c r="BD72">
        <f t="shared" si="61"/>
        <v>42.290801689028669</v>
      </c>
      <c r="BF72">
        <v>24.518613815307599</v>
      </c>
      <c r="BG72" s="1">
        <v>40979</v>
      </c>
      <c r="BH72">
        <f t="shared" si="79"/>
        <v>215.85602188110323</v>
      </c>
      <c r="BJ72">
        <v>2.8087205886840798</v>
      </c>
      <c r="BK72" s="1">
        <v>40613</v>
      </c>
      <c r="BL72">
        <f t="shared" si="62"/>
        <v>43.176698610186477</v>
      </c>
      <c r="BN72">
        <v>6.9111237525939897</v>
      </c>
      <c r="BO72" s="1">
        <v>40248</v>
      </c>
      <c r="BP72">
        <f t="shared" si="63"/>
        <v>57.790694296359938</v>
      </c>
      <c r="BR72">
        <v>2.9883351325988698</v>
      </c>
      <c r="BS72" s="1">
        <v>39883</v>
      </c>
      <c r="BT72">
        <f t="shared" si="64"/>
        <v>112.11009013652782</v>
      </c>
      <c r="BV72">
        <v>35.895965576171797</v>
      </c>
      <c r="BW72" s="1">
        <v>39518</v>
      </c>
      <c r="BX72">
        <f t="shared" si="80"/>
        <v>82.329045772552334</v>
      </c>
      <c r="BZ72">
        <v>1.4633708000183101</v>
      </c>
      <c r="CA72" s="1">
        <v>39152</v>
      </c>
      <c r="CB72">
        <f t="shared" si="65"/>
        <v>9.4036281108856024</v>
      </c>
      <c r="CD72">
        <v>11.224321365356399</v>
      </c>
      <c r="CE72" s="1">
        <v>38787</v>
      </c>
      <c r="CF72">
        <f t="shared" si="66"/>
        <v>63.873688220977655</v>
      </c>
      <c r="CH72">
        <v>1.0677361488342201</v>
      </c>
      <c r="CI72" s="1">
        <v>38422</v>
      </c>
      <c r="CJ72">
        <f t="shared" si="67"/>
        <v>72.727975249290239</v>
      </c>
      <c r="CL72">
        <v>1.1918820142745901</v>
      </c>
      <c r="CM72" s="1">
        <v>38057</v>
      </c>
      <c r="CN72">
        <f t="shared" si="81"/>
        <v>84.17518049478511</v>
      </c>
      <c r="CP72">
        <v>2.0038084983825599</v>
      </c>
      <c r="CQ72" s="1">
        <v>37691</v>
      </c>
      <c r="CR72">
        <f t="shared" si="68"/>
        <v>94.748883843421694</v>
      </c>
      <c r="CT72">
        <v>8.2753076553344709</v>
      </c>
      <c r="CU72" s="1">
        <v>37326</v>
      </c>
      <c r="CV72">
        <f t="shared" si="69"/>
        <v>50.232275351881896</v>
      </c>
      <c r="CX72">
        <v>6.7762598395347595E-2</v>
      </c>
      <c r="CY72" s="1">
        <v>36961</v>
      </c>
      <c r="CZ72">
        <f t="shared" si="70"/>
        <v>14.618997350335103</v>
      </c>
      <c r="DB72">
        <v>9.8926551640033694E-2</v>
      </c>
      <c r="DC72" s="1">
        <v>36596</v>
      </c>
      <c r="DD72">
        <f t="shared" si="82"/>
        <v>28.661004409193968</v>
      </c>
    </row>
    <row r="73" spans="1:108" x14ac:dyDescent="0.45">
      <c r="A73">
        <f t="shared" si="71"/>
        <v>2.1773463487625051</v>
      </c>
      <c r="B73" s="5">
        <v>46824</v>
      </c>
      <c r="C73">
        <f t="shared" si="75"/>
        <v>43.161041438579495</v>
      </c>
      <c r="E73">
        <v>1097424</v>
      </c>
      <c r="F73">
        <v>29.1759223937988</v>
      </c>
      <c r="G73" s="1">
        <f t="shared" si="52"/>
        <v>45728</v>
      </c>
      <c r="H73">
        <f t="shared" si="83"/>
        <v>141.4278792198746</v>
      </c>
      <c r="I73">
        <v>1088664</v>
      </c>
      <c r="J73">
        <v>0</v>
      </c>
      <c r="K73" s="1">
        <f t="shared" si="72"/>
        <v>45363</v>
      </c>
      <c r="L73">
        <f t="shared" si="84"/>
        <v>63.387854374945036</v>
      </c>
      <c r="M73">
        <v>1079880</v>
      </c>
      <c r="N73">
        <v>19.7602005004882</v>
      </c>
      <c r="O73" s="1">
        <f t="shared" si="53"/>
        <v>44997</v>
      </c>
      <c r="P73">
        <f t="shared" si="73"/>
        <v>171.25049996376003</v>
      </c>
      <c r="Q73">
        <v>1071120</v>
      </c>
      <c r="R73">
        <v>22.630064010620099</v>
      </c>
      <c r="S73" s="1">
        <f t="shared" si="54"/>
        <v>44632</v>
      </c>
      <c r="T73">
        <f t="shared" si="76"/>
        <v>215.25100743770568</v>
      </c>
      <c r="U73">
        <v>1062360</v>
      </c>
      <c r="V73">
        <v>5.12835645675659</v>
      </c>
      <c r="W73" s="1">
        <f t="shared" si="55"/>
        <v>44267</v>
      </c>
      <c r="X73">
        <f t="shared" si="77"/>
        <v>127.60862168669678</v>
      </c>
      <c r="Y73">
        <v>1053600</v>
      </c>
      <c r="Z73">
        <v>4.0325002670287997</v>
      </c>
      <c r="AA73" s="1">
        <f t="shared" si="74"/>
        <v>43902</v>
      </c>
      <c r="AB73">
        <f t="shared" si="78"/>
        <v>55.497522115707334</v>
      </c>
      <c r="AD73">
        <v>0.68764764070510798</v>
      </c>
      <c r="AE73" s="1">
        <v>43536</v>
      </c>
      <c r="AF73">
        <f t="shared" si="56"/>
        <v>76.086635380983211</v>
      </c>
      <c r="AH73">
        <v>0.475261449813842</v>
      </c>
      <c r="AI73" s="1">
        <v>43171</v>
      </c>
      <c r="AJ73">
        <f t="shared" si="57"/>
        <v>92.744014050811359</v>
      </c>
      <c r="AL73">
        <v>4.63785696029663</v>
      </c>
      <c r="AM73" s="1">
        <v>42806</v>
      </c>
      <c r="AN73">
        <f t="shared" si="58"/>
        <v>103.80268308520299</v>
      </c>
      <c r="AP73">
        <v>0.42887100577354398</v>
      </c>
      <c r="AQ73" s="1">
        <v>42441</v>
      </c>
      <c r="AR73">
        <f t="shared" si="85"/>
        <v>102.08729910850509</v>
      </c>
      <c r="AT73">
        <v>3.4150795936584402</v>
      </c>
      <c r="AU73" s="1">
        <v>42075</v>
      </c>
      <c r="AV73">
        <f t="shared" si="59"/>
        <v>117.31010454893101</v>
      </c>
      <c r="AX73">
        <v>1.7253377437591499</v>
      </c>
      <c r="AY73" s="1">
        <v>41710</v>
      </c>
      <c r="AZ73">
        <f t="shared" si="60"/>
        <v>90.968725565820861</v>
      </c>
      <c r="BB73">
        <v>4.62774658203125</v>
      </c>
      <c r="BC73" s="1">
        <v>41345</v>
      </c>
      <c r="BD73">
        <f t="shared" si="61"/>
        <v>46.918548271059919</v>
      </c>
      <c r="BF73">
        <v>27.536998748779201</v>
      </c>
      <c r="BG73" s="1">
        <v>40980</v>
      </c>
      <c r="BH73">
        <f t="shared" si="79"/>
        <v>243.39302062988244</v>
      </c>
      <c r="BJ73">
        <v>0.221819162368774</v>
      </c>
      <c r="BK73" s="1">
        <v>40614</v>
      </c>
      <c r="BL73">
        <f t="shared" si="62"/>
        <v>43.398517772555252</v>
      </c>
      <c r="BN73">
        <v>0</v>
      </c>
      <c r="BO73" s="1">
        <v>40249</v>
      </c>
      <c r="BP73">
        <f t="shared" si="63"/>
        <v>57.790694296359938</v>
      </c>
      <c r="BR73">
        <v>0.58232855796813898</v>
      </c>
      <c r="BS73" s="1">
        <v>39884</v>
      </c>
      <c r="BT73">
        <f t="shared" si="64"/>
        <v>112.69241869449596</v>
      </c>
      <c r="BV73">
        <v>18.659688949584901</v>
      </c>
      <c r="BW73" s="1">
        <v>39519</v>
      </c>
      <c r="BX73">
        <f t="shared" si="80"/>
        <v>100.98873472213724</v>
      </c>
      <c r="BZ73">
        <v>0.54062348604202204</v>
      </c>
      <c r="CA73" s="1">
        <v>39153</v>
      </c>
      <c r="CB73">
        <f t="shared" si="65"/>
        <v>9.9442515969276251</v>
      </c>
      <c r="CD73">
        <v>3.302978515625</v>
      </c>
      <c r="CE73" s="1">
        <v>38788</v>
      </c>
      <c r="CF73">
        <f t="shared" si="66"/>
        <v>67.176666736602655</v>
      </c>
      <c r="CH73">
        <v>0</v>
      </c>
      <c r="CI73" s="1">
        <v>38423</v>
      </c>
      <c r="CJ73">
        <f t="shared" si="67"/>
        <v>72.727975249290239</v>
      </c>
      <c r="CL73">
        <v>2.6293549537658598</v>
      </c>
      <c r="CM73" s="1">
        <v>38058</v>
      </c>
      <c r="CN73">
        <f t="shared" si="81"/>
        <v>86.804535448550965</v>
      </c>
      <c r="CP73">
        <v>0.59939712285995395</v>
      </c>
      <c r="CQ73" s="1">
        <v>37692</v>
      </c>
      <c r="CR73">
        <f t="shared" si="68"/>
        <v>95.348280966281649</v>
      </c>
      <c r="CT73">
        <v>6.1308202743530202</v>
      </c>
      <c r="CU73" s="1">
        <v>37327</v>
      </c>
      <c r="CV73">
        <f t="shared" si="69"/>
        <v>56.363095626234916</v>
      </c>
      <c r="CX73">
        <v>0</v>
      </c>
      <c r="CY73" s="1">
        <v>36962</v>
      </c>
      <c r="CZ73">
        <f t="shared" si="70"/>
        <v>14.618997350335103</v>
      </c>
      <c r="DB73">
        <v>0.12397289276123</v>
      </c>
      <c r="DC73" s="1">
        <v>36597</v>
      </c>
      <c r="DD73">
        <f t="shared" si="82"/>
        <v>28.784977301955198</v>
      </c>
    </row>
    <row r="74" spans="1:108" x14ac:dyDescent="0.45">
      <c r="A74">
        <f t="shared" si="71"/>
        <v>2.3839415311813301</v>
      </c>
      <c r="B74" s="5">
        <v>46825</v>
      </c>
      <c r="C74">
        <f t="shared" si="75"/>
        <v>45.544982969760824</v>
      </c>
      <c r="E74">
        <v>1097448</v>
      </c>
      <c r="F74">
        <v>0.76615720987319902</v>
      </c>
      <c r="G74" s="1">
        <f t="shared" si="52"/>
        <v>45729</v>
      </c>
      <c r="H74">
        <f t="shared" si="83"/>
        <v>142.1940364297478</v>
      </c>
      <c r="I74">
        <v>1088688</v>
      </c>
      <c r="J74">
        <v>1.77323174476623</v>
      </c>
      <c r="K74" s="1">
        <f t="shared" si="72"/>
        <v>45364</v>
      </c>
      <c r="L74">
        <f t="shared" si="84"/>
        <v>65.161086119711271</v>
      </c>
      <c r="M74">
        <v>1079904</v>
      </c>
      <c r="N74">
        <v>4.9647526741027797</v>
      </c>
      <c r="O74" s="1">
        <f t="shared" si="53"/>
        <v>44998</v>
      </c>
      <c r="P74">
        <f t="shared" si="73"/>
        <v>176.21525263786282</v>
      </c>
      <c r="Q74">
        <v>1071144</v>
      </c>
      <c r="R74">
        <v>91.561485290527301</v>
      </c>
      <c r="S74" s="1">
        <f t="shared" si="54"/>
        <v>44633</v>
      </c>
      <c r="T74">
        <f t="shared" si="76"/>
        <v>306.812492728233</v>
      </c>
      <c r="U74">
        <v>1062384</v>
      </c>
      <c r="V74">
        <v>3.46422243118286</v>
      </c>
      <c r="W74" s="1">
        <f t="shared" si="55"/>
        <v>44268</v>
      </c>
      <c r="X74">
        <f t="shared" si="77"/>
        <v>131.07284411787964</v>
      </c>
      <c r="Y74">
        <v>1053624</v>
      </c>
      <c r="Z74">
        <v>10.349371910095201</v>
      </c>
      <c r="AA74" s="1">
        <f t="shared" si="74"/>
        <v>43903</v>
      </c>
      <c r="AB74">
        <f t="shared" si="78"/>
        <v>65.846894025802527</v>
      </c>
      <c r="AD74">
        <v>0.21602366864681199</v>
      </c>
      <c r="AE74" s="1">
        <v>43537</v>
      </c>
      <c r="AF74">
        <f t="shared" si="56"/>
        <v>76.302659049630023</v>
      </c>
      <c r="AH74">
        <v>4.55098104476928</v>
      </c>
      <c r="AI74" s="1">
        <v>43172</v>
      </c>
      <c r="AJ74">
        <f t="shared" si="57"/>
        <v>97.294995095580646</v>
      </c>
      <c r="AL74">
        <v>5.0410385131835902</v>
      </c>
      <c r="AM74" s="1">
        <v>42807</v>
      </c>
      <c r="AN74">
        <f t="shared" si="58"/>
        <v>108.84372159838658</v>
      </c>
      <c r="AP74">
        <v>50.186100006103501</v>
      </c>
      <c r="AQ74" s="1">
        <v>42442</v>
      </c>
      <c r="AR74">
        <f t="shared" si="85"/>
        <v>152.27339911460859</v>
      </c>
      <c r="AT74">
        <v>31.069553375244102</v>
      </c>
      <c r="AU74" s="1">
        <v>42076</v>
      </c>
      <c r="AV74">
        <f t="shared" si="59"/>
        <v>148.37965792417512</v>
      </c>
      <c r="AX74">
        <v>16.967035293579102</v>
      </c>
      <c r="AY74" s="1">
        <v>41711</v>
      </c>
      <c r="AZ74">
        <f t="shared" si="60"/>
        <v>107.93576085939996</v>
      </c>
      <c r="BB74">
        <v>3.88985252380371</v>
      </c>
      <c r="BC74" s="1">
        <v>41346</v>
      </c>
      <c r="BD74">
        <f t="shared" si="61"/>
        <v>50.80840079486363</v>
      </c>
      <c r="BF74">
        <v>9.1635761260986293</v>
      </c>
      <c r="BG74" s="1">
        <v>40981</v>
      </c>
      <c r="BH74">
        <f t="shared" si="79"/>
        <v>252.55659675598108</v>
      </c>
      <c r="BJ74">
        <v>4.4298772811889604</v>
      </c>
      <c r="BK74" s="1">
        <v>40615</v>
      </c>
      <c r="BL74">
        <f t="shared" si="62"/>
        <v>47.82839505374421</v>
      </c>
      <c r="BN74">
        <v>1.76073169708251</v>
      </c>
      <c r="BO74" s="1">
        <v>40250</v>
      </c>
      <c r="BP74">
        <f t="shared" si="63"/>
        <v>59.55142599344245</v>
      </c>
      <c r="BR74">
        <v>2.0730090141296298</v>
      </c>
      <c r="BS74" s="1">
        <v>39885</v>
      </c>
      <c r="BT74">
        <f t="shared" si="64"/>
        <v>114.76542770862558</v>
      </c>
      <c r="BV74">
        <v>1.67891120910644</v>
      </c>
      <c r="BW74" s="1">
        <v>39520</v>
      </c>
      <c r="BX74">
        <f t="shared" si="80"/>
        <v>102.66764593124368</v>
      </c>
      <c r="BZ74">
        <v>0</v>
      </c>
      <c r="CA74" s="1">
        <v>39154</v>
      </c>
      <c r="CB74">
        <f t="shared" si="65"/>
        <v>9.9442515969276251</v>
      </c>
      <c r="CD74">
        <v>2.69487404823303</v>
      </c>
      <c r="CE74" s="1">
        <v>38789</v>
      </c>
      <c r="CF74">
        <f t="shared" si="66"/>
        <v>69.871540784835688</v>
      </c>
      <c r="CH74">
        <v>2.0403676033020002</v>
      </c>
      <c r="CI74" s="1">
        <v>38424</v>
      </c>
      <c r="CJ74">
        <f t="shared" si="67"/>
        <v>74.768342852592241</v>
      </c>
      <c r="CL74">
        <v>5.6080907583236597E-2</v>
      </c>
      <c r="CM74" s="1">
        <v>38059</v>
      </c>
      <c r="CN74">
        <f t="shared" si="81"/>
        <v>86.860616356134202</v>
      </c>
      <c r="CP74">
        <v>0</v>
      </c>
      <c r="CQ74" s="1">
        <v>37693</v>
      </c>
      <c r="CR74">
        <f t="shared" si="68"/>
        <v>95.348280966281649</v>
      </c>
      <c r="CT74">
        <v>1.14098477363586</v>
      </c>
      <c r="CU74" s="1">
        <v>37328</v>
      </c>
      <c r="CV74">
        <f t="shared" si="69"/>
        <v>57.504080399870773</v>
      </c>
      <c r="CX74">
        <v>0</v>
      </c>
      <c r="CY74" s="1">
        <v>36963</v>
      </c>
      <c r="CZ74">
        <f t="shared" si="70"/>
        <v>14.618997350335103</v>
      </c>
      <c r="DB74">
        <v>0.16192850470542899</v>
      </c>
      <c r="DC74" s="1">
        <v>36598</v>
      </c>
      <c r="DD74">
        <f t="shared" si="82"/>
        <v>28.946905806660627</v>
      </c>
    </row>
    <row r="75" spans="1:108" x14ac:dyDescent="0.45">
      <c r="A75">
        <f t="shared" si="71"/>
        <v>3.0201915502548151</v>
      </c>
      <c r="B75" s="5">
        <v>46826</v>
      </c>
      <c r="C75">
        <f t="shared" si="75"/>
        <v>48.565174520015638</v>
      </c>
      <c r="E75">
        <v>1097472</v>
      </c>
      <c r="F75">
        <v>1.8020820617675699</v>
      </c>
      <c r="G75" s="1">
        <f t="shared" si="52"/>
        <v>45730</v>
      </c>
      <c r="H75">
        <f t="shared" si="83"/>
        <v>143.99611849151538</v>
      </c>
      <c r="I75">
        <v>1088712</v>
      </c>
      <c r="J75">
        <v>1.15185070037841</v>
      </c>
      <c r="K75" s="1">
        <f t="shared" si="72"/>
        <v>45365</v>
      </c>
      <c r="L75">
        <f t="shared" si="84"/>
        <v>66.312936820089675</v>
      </c>
      <c r="M75">
        <v>1079928</v>
      </c>
      <c r="N75">
        <v>13.0134983062744</v>
      </c>
      <c r="O75" s="1">
        <f t="shared" si="53"/>
        <v>44999</v>
      </c>
      <c r="P75">
        <f t="shared" si="73"/>
        <v>189.22875094413723</v>
      </c>
      <c r="Q75">
        <v>1071168</v>
      </c>
      <c r="R75">
        <v>22.141506195068299</v>
      </c>
      <c r="S75" s="1">
        <f t="shared" si="54"/>
        <v>44634</v>
      </c>
      <c r="T75">
        <f t="shared" si="76"/>
        <v>328.9539989233013</v>
      </c>
      <c r="U75">
        <v>1062408</v>
      </c>
      <c r="V75">
        <v>7.1343684196472097</v>
      </c>
      <c r="W75" s="1">
        <f t="shared" si="55"/>
        <v>44269</v>
      </c>
      <c r="X75">
        <f t="shared" si="77"/>
        <v>138.20721253752686</v>
      </c>
      <c r="Y75">
        <v>1053648</v>
      </c>
      <c r="Z75">
        <v>4.3203496932983398</v>
      </c>
      <c r="AA75" s="1">
        <f t="shared" si="74"/>
        <v>43904</v>
      </c>
      <c r="AB75">
        <f t="shared" si="78"/>
        <v>70.167243719100867</v>
      </c>
      <c r="AD75">
        <v>4.2461967468261701</v>
      </c>
      <c r="AE75" s="1">
        <v>43538</v>
      </c>
      <c r="AF75">
        <f t="shared" si="56"/>
        <v>80.548855796456195</v>
      </c>
      <c r="AH75">
        <v>0</v>
      </c>
      <c r="AI75" s="1">
        <v>43173</v>
      </c>
      <c r="AJ75">
        <f t="shared" si="57"/>
        <v>97.294995095580646</v>
      </c>
      <c r="AL75">
        <v>17.367290496826101</v>
      </c>
      <c r="AM75" s="1">
        <v>42808</v>
      </c>
      <c r="AN75">
        <f t="shared" si="58"/>
        <v>126.21101209521268</v>
      </c>
      <c r="AP75">
        <v>9.5994634628295898</v>
      </c>
      <c r="AQ75" s="1">
        <v>42443</v>
      </c>
      <c r="AR75">
        <f t="shared" si="85"/>
        <v>161.87286257743818</v>
      </c>
      <c r="AT75">
        <v>1.3860285282135001</v>
      </c>
      <c r="AU75" s="1">
        <v>42077</v>
      </c>
      <c r="AV75">
        <f t="shared" si="59"/>
        <v>149.76568645238862</v>
      </c>
      <c r="AX75">
        <v>0</v>
      </c>
      <c r="AY75" s="1">
        <v>41712</v>
      </c>
      <c r="AZ75">
        <f t="shared" si="60"/>
        <v>107.93576085939996</v>
      </c>
      <c r="BB75">
        <v>3.7183101177215501</v>
      </c>
      <c r="BC75" s="1">
        <v>41347</v>
      </c>
      <c r="BD75">
        <f t="shared" si="61"/>
        <v>54.52671091258518</v>
      </c>
      <c r="BF75">
        <v>1.0801306962966899</v>
      </c>
      <c r="BG75" s="1">
        <v>40982</v>
      </c>
      <c r="BH75">
        <f t="shared" si="79"/>
        <v>253.63672745227777</v>
      </c>
      <c r="BJ75">
        <v>7.7394623756408603</v>
      </c>
      <c r="BK75" s="1">
        <v>40616</v>
      </c>
      <c r="BL75">
        <f t="shared" si="62"/>
        <v>55.567857429385072</v>
      </c>
      <c r="BN75">
        <v>10.2352199554443</v>
      </c>
      <c r="BO75" s="1">
        <v>40251</v>
      </c>
      <c r="BP75">
        <f t="shared" si="63"/>
        <v>69.786645948886758</v>
      </c>
      <c r="BR75">
        <v>7.1710181236267001</v>
      </c>
      <c r="BS75" s="1">
        <v>39886</v>
      </c>
      <c r="BT75">
        <f t="shared" si="64"/>
        <v>121.93644583225228</v>
      </c>
      <c r="BV75">
        <v>2.3220729827880802</v>
      </c>
      <c r="BW75" s="1">
        <v>39521</v>
      </c>
      <c r="BX75">
        <f t="shared" si="80"/>
        <v>104.98971891403177</v>
      </c>
      <c r="BZ75">
        <v>0.81058090925216597</v>
      </c>
      <c r="CA75" s="1">
        <v>39155</v>
      </c>
      <c r="CB75">
        <f t="shared" si="65"/>
        <v>10.754832506179792</v>
      </c>
      <c r="CD75">
        <v>32.005767822265597</v>
      </c>
      <c r="CE75" s="1">
        <v>38790</v>
      </c>
      <c r="CF75">
        <f t="shared" si="66"/>
        <v>101.87730860710128</v>
      </c>
      <c r="CH75">
        <v>1.5006974935531601</v>
      </c>
      <c r="CI75" s="1">
        <v>38425</v>
      </c>
      <c r="CJ75">
        <f t="shared" si="67"/>
        <v>76.269040346145403</v>
      </c>
      <c r="CL75">
        <v>0.96028298139572099</v>
      </c>
      <c r="CM75" s="1">
        <v>38060</v>
      </c>
      <c r="CN75">
        <f t="shared" si="81"/>
        <v>87.820899337529923</v>
      </c>
      <c r="CP75">
        <v>5.6859827041625897</v>
      </c>
      <c r="CQ75" s="1">
        <v>37694</v>
      </c>
      <c r="CR75">
        <f t="shared" si="68"/>
        <v>101.03426367044423</v>
      </c>
      <c r="CT75">
        <v>0.137686371803283</v>
      </c>
      <c r="CU75" s="1">
        <v>37329</v>
      </c>
      <c r="CV75">
        <f t="shared" si="69"/>
        <v>57.641766771674057</v>
      </c>
      <c r="CX75">
        <v>0.102694198489189</v>
      </c>
      <c r="CY75" s="1">
        <v>36964</v>
      </c>
      <c r="CZ75">
        <f t="shared" si="70"/>
        <v>14.721691548824293</v>
      </c>
      <c r="DB75">
        <v>0.82810896635055498</v>
      </c>
      <c r="DC75" s="1">
        <v>36599</v>
      </c>
      <c r="DD75">
        <f t="shared" si="82"/>
        <v>29.775014773011183</v>
      </c>
    </row>
    <row r="76" spans="1:108" x14ac:dyDescent="0.45">
      <c r="A76">
        <f t="shared" si="71"/>
        <v>5.9923520088195747</v>
      </c>
      <c r="B76" s="5">
        <v>46827</v>
      </c>
      <c r="C76">
        <f t="shared" si="75"/>
        <v>54.557526528835211</v>
      </c>
      <c r="E76">
        <v>1097496</v>
      </c>
      <c r="F76">
        <v>8.0091905593871999</v>
      </c>
      <c r="G76" s="1">
        <f t="shared" si="52"/>
        <v>45731</v>
      </c>
      <c r="H76">
        <f t="shared" si="83"/>
        <v>152.00530905090258</v>
      </c>
      <c r="I76">
        <v>1088736</v>
      </c>
      <c r="J76">
        <v>8.3184833526611293</v>
      </c>
      <c r="K76" s="1">
        <f t="shared" si="72"/>
        <v>45366</v>
      </c>
      <c r="L76">
        <f t="shared" si="84"/>
        <v>74.631420172750808</v>
      </c>
      <c r="M76">
        <v>1079952</v>
      </c>
      <c r="N76">
        <v>9.9378032684326101</v>
      </c>
      <c r="O76" s="1">
        <f t="shared" si="53"/>
        <v>45000</v>
      </c>
      <c r="P76">
        <f t="shared" si="73"/>
        <v>199.16655421256985</v>
      </c>
      <c r="Q76">
        <v>1071192</v>
      </c>
      <c r="R76">
        <v>12.248888015746999</v>
      </c>
      <c r="S76" s="1">
        <f t="shared" si="54"/>
        <v>44635</v>
      </c>
      <c r="T76">
        <f t="shared" si="76"/>
        <v>341.20288693904831</v>
      </c>
      <c r="U76">
        <v>1062432</v>
      </c>
      <c r="V76">
        <v>34.884746551513601</v>
      </c>
      <c r="W76" s="1">
        <f t="shared" si="55"/>
        <v>44270</v>
      </c>
      <c r="X76">
        <f t="shared" si="77"/>
        <v>173.09195908904047</v>
      </c>
      <c r="Y76">
        <v>1053672</v>
      </c>
      <c r="Z76">
        <v>0.83710795640945401</v>
      </c>
      <c r="AA76" s="1">
        <f t="shared" si="74"/>
        <v>43905</v>
      </c>
      <c r="AB76">
        <f t="shared" si="78"/>
        <v>71.004351675510321</v>
      </c>
      <c r="AD76">
        <v>9.0187902450561506</v>
      </c>
      <c r="AE76" s="1">
        <v>43539</v>
      </c>
      <c r="AF76">
        <f t="shared" si="56"/>
        <v>89.567646041512347</v>
      </c>
      <c r="AH76">
        <v>3.9939582347869802</v>
      </c>
      <c r="AI76" s="1">
        <v>43174</v>
      </c>
      <c r="AJ76">
        <f t="shared" si="57"/>
        <v>101.28895333036763</v>
      </c>
      <c r="AL76">
        <v>5.31158399581909</v>
      </c>
      <c r="AM76" s="1">
        <v>42809</v>
      </c>
      <c r="AN76">
        <f t="shared" si="58"/>
        <v>131.52259609103177</v>
      </c>
      <c r="AP76">
        <v>0.53881651163101196</v>
      </c>
      <c r="AQ76" s="1">
        <v>42444</v>
      </c>
      <c r="AR76">
        <f t="shared" si="85"/>
        <v>162.4116790890692</v>
      </c>
      <c r="AT76">
        <v>10.0664672851562</v>
      </c>
      <c r="AU76" s="1">
        <v>42078</v>
      </c>
      <c r="AV76">
        <f t="shared" si="59"/>
        <v>159.83215373754481</v>
      </c>
      <c r="AX76">
        <v>0</v>
      </c>
      <c r="AY76" s="1">
        <v>41713</v>
      </c>
      <c r="AZ76">
        <f t="shared" si="60"/>
        <v>107.93576085939996</v>
      </c>
      <c r="BB76">
        <v>6.6731200218200604</v>
      </c>
      <c r="BC76" s="1">
        <v>41348</v>
      </c>
      <c r="BD76">
        <f t="shared" si="61"/>
        <v>61.199830934405242</v>
      </c>
      <c r="BF76">
        <v>17.862281799316399</v>
      </c>
      <c r="BG76" s="1">
        <v>40983</v>
      </c>
      <c r="BH76">
        <f t="shared" si="79"/>
        <v>271.49900925159415</v>
      </c>
      <c r="BJ76">
        <v>0.71701288223266602</v>
      </c>
      <c r="BK76" s="1">
        <v>40617</v>
      </c>
      <c r="BL76">
        <f t="shared" si="62"/>
        <v>56.284870311617738</v>
      </c>
      <c r="BN76">
        <v>0</v>
      </c>
      <c r="BO76" s="1">
        <v>40252</v>
      </c>
      <c r="BP76">
        <f t="shared" si="63"/>
        <v>69.786645948886758</v>
      </c>
      <c r="BR76">
        <v>38.843212127685497</v>
      </c>
      <c r="BS76" s="1">
        <v>39887</v>
      </c>
      <c r="BT76">
        <f t="shared" si="64"/>
        <v>160.77965795993777</v>
      </c>
      <c r="BV76">
        <v>3.9620354771613998E-2</v>
      </c>
      <c r="BW76" s="1">
        <v>39522</v>
      </c>
      <c r="BX76">
        <f t="shared" si="80"/>
        <v>105.02933926880338</v>
      </c>
      <c r="BZ76">
        <v>2.43678879737854</v>
      </c>
      <c r="CA76" s="1">
        <v>39156</v>
      </c>
      <c r="CB76">
        <f t="shared" si="65"/>
        <v>13.191621303558332</v>
      </c>
      <c r="CD76">
        <v>12.8148593902587</v>
      </c>
      <c r="CE76" s="1">
        <v>38791</v>
      </c>
      <c r="CF76">
        <f t="shared" si="66"/>
        <v>114.69216799735999</v>
      </c>
      <c r="CH76">
        <v>3.4778773784637398</v>
      </c>
      <c r="CI76" s="1">
        <v>38426</v>
      </c>
      <c r="CJ76">
        <f t="shared" si="67"/>
        <v>79.746917724609148</v>
      </c>
      <c r="CL76">
        <v>15.943783760070801</v>
      </c>
      <c r="CM76" s="1">
        <v>38061</v>
      </c>
      <c r="CN76">
        <f t="shared" si="81"/>
        <v>103.76468309760072</v>
      </c>
      <c r="CP76">
        <v>5.0402622222900302</v>
      </c>
      <c r="CQ76" s="1">
        <v>37695</v>
      </c>
      <c r="CR76">
        <f t="shared" si="68"/>
        <v>106.07452589273426</v>
      </c>
      <c r="CT76">
        <v>4.9111204147338796</v>
      </c>
      <c r="CU76" s="1">
        <v>37330</v>
      </c>
      <c r="CV76">
        <f t="shared" si="69"/>
        <v>62.552887186407936</v>
      </c>
      <c r="CX76">
        <v>6.7999382019042898</v>
      </c>
      <c r="CY76" s="1">
        <v>36965</v>
      </c>
      <c r="CZ76">
        <f t="shared" si="70"/>
        <v>21.521629750728582</v>
      </c>
      <c r="DB76">
        <v>0.64843636751174905</v>
      </c>
      <c r="DC76" s="1">
        <v>36600</v>
      </c>
      <c r="DD76">
        <f t="shared" si="82"/>
        <v>30.423451140522932</v>
      </c>
    </row>
    <row r="77" spans="1:108" x14ac:dyDescent="0.45">
      <c r="A77">
        <f t="shared" si="71"/>
        <v>5.7023582458496005</v>
      </c>
      <c r="B77" s="5">
        <v>46828</v>
      </c>
      <c r="C77">
        <f t="shared" si="75"/>
        <v>60.259884774684814</v>
      </c>
      <c r="E77">
        <v>1097520</v>
      </c>
      <c r="F77">
        <v>1.7548811435699401</v>
      </c>
      <c r="G77" s="1">
        <f t="shared" si="52"/>
        <v>45732</v>
      </c>
      <c r="H77">
        <f t="shared" si="83"/>
        <v>153.76019019447253</v>
      </c>
      <c r="I77">
        <v>1088760</v>
      </c>
      <c r="J77">
        <v>1.8818944692611601</v>
      </c>
      <c r="K77" s="1">
        <f t="shared" si="72"/>
        <v>45367</v>
      </c>
      <c r="L77">
        <f t="shared" si="84"/>
        <v>76.513314642011963</v>
      </c>
      <c r="M77">
        <v>1079976</v>
      </c>
      <c r="N77">
        <v>0.83546108007430997</v>
      </c>
      <c r="O77" s="1">
        <f t="shared" si="53"/>
        <v>45001</v>
      </c>
      <c r="P77">
        <f t="shared" si="73"/>
        <v>200.00201529264416</v>
      </c>
      <c r="Q77">
        <v>1071216</v>
      </c>
      <c r="R77">
        <v>7.8743472099304199</v>
      </c>
      <c r="S77" s="1">
        <f t="shared" si="54"/>
        <v>44636</v>
      </c>
      <c r="T77">
        <f t="shared" si="76"/>
        <v>349.07723414897873</v>
      </c>
      <c r="U77">
        <v>1062456</v>
      </c>
      <c r="V77">
        <v>5.7487821578979403</v>
      </c>
      <c r="W77" s="1">
        <f t="shared" si="55"/>
        <v>44271</v>
      </c>
      <c r="X77">
        <f t="shared" si="77"/>
        <v>178.84074124693842</v>
      </c>
      <c r="Y77">
        <v>1053696</v>
      </c>
      <c r="Z77">
        <v>0.73767614364624001</v>
      </c>
      <c r="AA77" s="1">
        <f t="shared" si="74"/>
        <v>43906</v>
      </c>
      <c r="AB77">
        <f t="shared" si="78"/>
        <v>71.742027819156561</v>
      </c>
      <c r="AD77">
        <v>8.8932981491088796</v>
      </c>
      <c r="AE77" s="1">
        <v>43540</v>
      </c>
      <c r="AF77">
        <f t="shared" si="56"/>
        <v>98.460944190621234</v>
      </c>
      <c r="AH77">
        <v>54.379371643066399</v>
      </c>
      <c r="AI77" s="1">
        <v>43175</v>
      </c>
      <c r="AJ77">
        <f t="shared" si="57"/>
        <v>155.66832497343404</v>
      </c>
      <c r="AL77">
        <v>6.1917757987976003</v>
      </c>
      <c r="AM77" s="1">
        <v>42810</v>
      </c>
      <c r="AN77">
        <f t="shared" si="58"/>
        <v>137.71437188982938</v>
      </c>
      <c r="AP77">
        <v>0.95059221982955899</v>
      </c>
      <c r="AQ77" s="1">
        <v>42445</v>
      </c>
      <c r="AR77">
        <f t="shared" si="85"/>
        <v>163.36227130889876</v>
      </c>
      <c r="AT77">
        <v>2.0331251621246298</v>
      </c>
      <c r="AU77" s="1">
        <v>42079</v>
      </c>
      <c r="AV77">
        <f t="shared" si="59"/>
        <v>161.86527889966945</v>
      </c>
      <c r="AX77">
        <v>3.3608589321374803E-2</v>
      </c>
      <c r="AY77" s="1">
        <v>41714</v>
      </c>
      <c r="AZ77">
        <f t="shared" si="60"/>
        <v>107.96936944872134</v>
      </c>
      <c r="BB77">
        <v>11.5790958404541</v>
      </c>
      <c r="BC77" s="1">
        <v>41349</v>
      </c>
      <c r="BD77">
        <f t="shared" si="61"/>
        <v>72.778926774859343</v>
      </c>
      <c r="BF77">
        <v>9.6075878143310494</v>
      </c>
      <c r="BG77" s="1">
        <v>40984</v>
      </c>
      <c r="BH77">
        <f t="shared" si="79"/>
        <v>281.1065970659252</v>
      </c>
      <c r="BJ77">
        <v>9.8205471038818306</v>
      </c>
      <c r="BK77" s="1">
        <v>40618</v>
      </c>
      <c r="BL77">
        <f t="shared" si="62"/>
        <v>66.105417415499574</v>
      </c>
      <c r="BN77">
        <v>6.6939744949340803</v>
      </c>
      <c r="BO77" s="1">
        <v>40253</v>
      </c>
      <c r="BP77">
        <f t="shared" si="63"/>
        <v>76.48062044382084</v>
      </c>
      <c r="BR77">
        <v>5.6559343338012598</v>
      </c>
      <c r="BS77" s="1">
        <v>39888</v>
      </c>
      <c r="BT77">
        <f t="shared" si="64"/>
        <v>166.43559229373903</v>
      </c>
      <c r="BV77">
        <v>24.902492523193299</v>
      </c>
      <c r="BW77" s="1">
        <v>39523</v>
      </c>
      <c r="BX77">
        <f t="shared" si="80"/>
        <v>129.93183179199667</v>
      </c>
      <c r="BZ77">
        <v>0</v>
      </c>
      <c r="CA77" s="1">
        <v>39157</v>
      </c>
      <c r="CB77">
        <f t="shared" si="65"/>
        <v>13.191621303558332</v>
      </c>
      <c r="CD77">
        <v>2.90301084518432</v>
      </c>
      <c r="CE77" s="1">
        <v>38792</v>
      </c>
      <c r="CF77">
        <f t="shared" si="66"/>
        <v>117.59517884254431</v>
      </c>
      <c r="CH77">
        <v>0.45423108339309598</v>
      </c>
      <c r="CI77" s="1">
        <v>38427</v>
      </c>
      <c r="CJ77">
        <f t="shared" si="67"/>
        <v>80.201148808002245</v>
      </c>
      <c r="CL77">
        <v>1.2405992746353101</v>
      </c>
      <c r="CM77" s="1">
        <v>38062</v>
      </c>
      <c r="CN77">
        <f t="shared" si="81"/>
        <v>105.00528237223604</v>
      </c>
      <c r="CP77">
        <v>11.0596504211425</v>
      </c>
      <c r="CQ77" s="1">
        <v>37696</v>
      </c>
      <c r="CR77">
        <f t="shared" si="68"/>
        <v>117.13417631387676</v>
      </c>
      <c r="CT77">
        <v>18.947689056396399</v>
      </c>
      <c r="CU77" s="1">
        <v>37331</v>
      </c>
      <c r="CV77">
        <f t="shared" si="69"/>
        <v>81.500576242804328</v>
      </c>
      <c r="CX77">
        <v>9.2520008087158203</v>
      </c>
      <c r="CY77" s="1">
        <v>36966</v>
      </c>
      <c r="CZ77">
        <f t="shared" si="70"/>
        <v>30.773630559444403</v>
      </c>
      <c r="DB77">
        <v>0.15230157971382099</v>
      </c>
      <c r="DC77" s="1">
        <v>36601</v>
      </c>
      <c r="DD77">
        <f t="shared" si="82"/>
        <v>30.575752720236753</v>
      </c>
    </row>
    <row r="78" spans="1:108" x14ac:dyDescent="0.45">
      <c r="A78">
        <f t="shared" si="71"/>
        <v>2.45448529720306</v>
      </c>
      <c r="B78" s="5">
        <v>46829</v>
      </c>
      <c r="C78">
        <f t="shared" si="75"/>
        <v>62.71437007188787</v>
      </c>
      <c r="E78">
        <v>1097544</v>
      </c>
      <c r="F78">
        <v>39.598079681396399</v>
      </c>
      <c r="G78" s="1">
        <f t="shared" si="52"/>
        <v>45733</v>
      </c>
      <c r="H78">
        <f t="shared" si="83"/>
        <v>193.35826987586893</v>
      </c>
      <c r="I78">
        <v>1088784</v>
      </c>
      <c r="J78">
        <v>0</v>
      </c>
      <c r="K78" s="1">
        <f t="shared" si="72"/>
        <v>45368</v>
      </c>
      <c r="L78">
        <f t="shared" si="84"/>
        <v>76.513314642011963</v>
      </c>
      <c r="M78">
        <v>1080000</v>
      </c>
      <c r="N78">
        <v>0.52219867706298795</v>
      </c>
      <c r="O78" s="1">
        <f t="shared" si="53"/>
        <v>45002</v>
      </c>
      <c r="P78">
        <f t="shared" si="73"/>
        <v>200.52421396970715</v>
      </c>
      <c r="Q78">
        <v>1071240</v>
      </c>
      <c r="R78">
        <v>18.405265808105401</v>
      </c>
      <c r="S78" s="1">
        <f t="shared" si="54"/>
        <v>44637</v>
      </c>
      <c r="T78">
        <f t="shared" si="76"/>
        <v>367.48249995708414</v>
      </c>
      <c r="U78">
        <v>1062480</v>
      </c>
      <c r="V78">
        <v>1.54519975185394</v>
      </c>
      <c r="W78" s="1">
        <f t="shared" si="55"/>
        <v>44272</v>
      </c>
      <c r="X78">
        <f t="shared" si="77"/>
        <v>180.38594099879236</v>
      </c>
      <c r="Y78">
        <v>1053720</v>
      </c>
      <c r="Z78">
        <v>0</v>
      </c>
      <c r="AA78" s="1">
        <f t="shared" si="74"/>
        <v>43907</v>
      </c>
      <c r="AB78">
        <f t="shared" si="78"/>
        <v>71.742027819156561</v>
      </c>
      <c r="AD78">
        <v>1.9719498157501201</v>
      </c>
      <c r="AE78" s="1">
        <v>43541</v>
      </c>
      <c r="AF78">
        <f t="shared" si="56"/>
        <v>100.43289400637136</v>
      </c>
      <c r="AH78">
        <v>43.613914489746001</v>
      </c>
      <c r="AI78" s="1">
        <v>43176</v>
      </c>
      <c r="AJ78">
        <f t="shared" si="57"/>
        <v>199.28223946318005</v>
      </c>
      <c r="AL78">
        <v>0</v>
      </c>
      <c r="AM78" s="1">
        <v>42811</v>
      </c>
      <c r="AN78">
        <f t="shared" si="58"/>
        <v>137.71437188982938</v>
      </c>
      <c r="AP78">
        <v>46.432300567626903</v>
      </c>
      <c r="AQ78" s="1">
        <v>42446</v>
      </c>
      <c r="AR78">
        <f t="shared" si="85"/>
        <v>209.79457187652565</v>
      </c>
      <c r="AT78">
        <v>0</v>
      </c>
      <c r="AU78" s="1">
        <v>42080</v>
      </c>
      <c r="AV78">
        <f t="shared" si="59"/>
        <v>161.86527889966945</v>
      </c>
      <c r="AX78">
        <v>0</v>
      </c>
      <c r="AY78" s="1">
        <v>41715</v>
      </c>
      <c r="AZ78">
        <f t="shared" si="60"/>
        <v>107.96936944872134</v>
      </c>
      <c r="BB78">
        <v>18.759344100952099</v>
      </c>
      <c r="BC78" s="1">
        <v>41350</v>
      </c>
      <c r="BD78">
        <f t="shared" si="61"/>
        <v>91.538270875811435</v>
      </c>
      <c r="BF78">
        <v>18.6292419433593</v>
      </c>
      <c r="BG78" s="1">
        <v>40985</v>
      </c>
      <c r="BH78">
        <f t="shared" si="79"/>
        <v>299.73583900928452</v>
      </c>
      <c r="BJ78">
        <v>4.2190580368041903</v>
      </c>
      <c r="BK78" s="1">
        <v>40619</v>
      </c>
      <c r="BL78">
        <f t="shared" si="62"/>
        <v>70.324475452303759</v>
      </c>
      <c r="BN78">
        <v>13.633799552917401</v>
      </c>
      <c r="BO78" s="1">
        <v>40254</v>
      </c>
      <c r="BP78">
        <f t="shared" si="63"/>
        <v>90.114419996738235</v>
      </c>
      <c r="BR78">
        <v>7.4920601844787598</v>
      </c>
      <c r="BS78" s="1">
        <v>39889</v>
      </c>
      <c r="BT78">
        <f t="shared" si="64"/>
        <v>173.92765247821779</v>
      </c>
      <c r="BV78">
        <v>8.9719524383544904</v>
      </c>
      <c r="BW78" s="1">
        <v>39524</v>
      </c>
      <c r="BX78">
        <f t="shared" si="80"/>
        <v>138.90378423035116</v>
      </c>
      <c r="BZ78">
        <v>1.45870172977447</v>
      </c>
      <c r="CA78" s="1">
        <v>39158</v>
      </c>
      <c r="CB78">
        <f t="shared" si="65"/>
        <v>14.650323033332802</v>
      </c>
      <c r="CD78">
        <v>19.983770370483398</v>
      </c>
      <c r="CE78" s="1">
        <v>38793</v>
      </c>
      <c r="CF78">
        <f t="shared" si="66"/>
        <v>137.57894921302773</v>
      </c>
      <c r="CH78">
        <v>0.44142475724220198</v>
      </c>
      <c r="CI78" s="1">
        <v>38428</v>
      </c>
      <c r="CJ78">
        <f t="shared" si="67"/>
        <v>80.642573565244447</v>
      </c>
      <c r="CL78">
        <v>1.07795190811157</v>
      </c>
      <c r="CM78" s="1">
        <v>38063</v>
      </c>
      <c r="CN78">
        <f t="shared" si="81"/>
        <v>106.08323428034761</v>
      </c>
      <c r="CP78">
        <v>0.82094734907150202</v>
      </c>
      <c r="CQ78" s="1">
        <v>37697</v>
      </c>
      <c r="CR78">
        <f t="shared" si="68"/>
        <v>117.95512366294827</v>
      </c>
      <c r="CT78">
        <v>9.49761962890625</v>
      </c>
      <c r="CU78" s="1">
        <v>37332</v>
      </c>
      <c r="CV78">
        <f t="shared" si="69"/>
        <v>90.998195871710578</v>
      </c>
      <c r="CX78">
        <v>0.93507081270217896</v>
      </c>
      <c r="CY78" s="1">
        <v>36967</v>
      </c>
      <c r="CZ78">
        <f t="shared" si="70"/>
        <v>31.708701372146582</v>
      </c>
      <c r="DB78">
        <v>2.9370207786560001</v>
      </c>
      <c r="DC78" s="1">
        <v>36602</v>
      </c>
      <c r="DD78">
        <f t="shared" si="82"/>
        <v>33.512773498892756</v>
      </c>
    </row>
    <row r="79" spans="1:108" x14ac:dyDescent="0.45">
      <c r="A79">
        <f t="shared" si="71"/>
        <v>3.0091701745986903</v>
      </c>
      <c r="B79" s="5">
        <v>46830</v>
      </c>
      <c r="C79">
        <f t="shared" si="75"/>
        <v>65.723540246486564</v>
      </c>
      <c r="E79">
        <v>1097568</v>
      </c>
      <c r="F79">
        <v>8.1746664047241193</v>
      </c>
      <c r="G79" s="1">
        <f t="shared" si="52"/>
        <v>45734</v>
      </c>
      <c r="H79">
        <f t="shared" si="83"/>
        <v>201.53293628059305</v>
      </c>
      <c r="I79">
        <v>1088808</v>
      </c>
      <c r="J79">
        <v>13.053616523742599</v>
      </c>
      <c r="K79" s="1">
        <f t="shared" si="72"/>
        <v>45369</v>
      </c>
      <c r="L79">
        <f t="shared" si="84"/>
        <v>89.566931165754568</v>
      </c>
      <c r="M79">
        <v>1080024</v>
      </c>
      <c r="N79">
        <v>2.77745056152343</v>
      </c>
      <c r="O79" s="1">
        <f t="shared" si="53"/>
        <v>45003</v>
      </c>
      <c r="P79">
        <f t="shared" si="73"/>
        <v>203.30166453123059</v>
      </c>
      <c r="Q79">
        <v>1071264</v>
      </c>
      <c r="R79">
        <v>8.16174221038818</v>
      </c>
      <c r="S79" s="1">
        <f t="shared" si="54"/>
        <v>44638</v>
      </c>
      <c r="T79">
        <f t="shared" si="76"/>
        <v>375.64424216747233</v>
      </c>
      <c r="U79">
        <v>1062504</v>
      </c>
      <c r="V79">
        <v>10.347829818725501</v>
      </c>
      <c r="W79" s="1">
        <f t="shared" si="55"/>
        <v>44273</v>
      </c>
      <c r="X79">
        <f t="shared" si="77"/>
        <v>190.73377081751786</v>
      </c>
      <c r="Y79">
        <v>1053744</v>
      </c>
      <c r="Z79">
        <v>0.73660355806350697</v>
      </c>
      <c r="AA79" s="1">
        <f t="shared" si="74"/>
        <v>43908</v>
      </c>
      <c r="AB79">
        <f t="shared" si="78"/>
        <v>72.478631377220069</v>
      </c>
      <c r="AD79">
        <v>0.44537135958671498</v>
      </c>
      <c r="AE79" s="1">
        <v>43542</v>
      </c>
      <c r="AF79">
        <f t="shared" si="56"/>
        <v>100.87826536595807</v>
      </c>
      <c r="AH79">
        <v>0.10957012325525201</v>
      </c>
      <c r="AI79" s="1">
        <v>43177</v>
      </c>
      <c r="AJ79">
        <f t="shared" si="57"/>
        <v>199.3918095864353</v>
      </c>
      <c r="AL79">
        <v>3.2408897876739502</v>
      </c>
      <c r="AM79" s="1">
        <v>42812</v>
      </c>
      <c r="AN79">
        <f t="shared" si="58"/>
        <v>140.95526167750333</v>
      </c>
      <c r="AP79">
        <v>7.5051512718200604</v>
      </c>
      <c r="AQ79" s="1">
        <v>42447</v>
      </c>
      <c r="AR79">
        <f t="shared" si="85"/>
        <v>217.29972314834572</v>
      </c>
      <c r="AT79">
        <v>32.651687622070298</v>
      </c>
      <c r="AU79" s="1">
        <v>42081</v>
      </c>
      <c r="AV79">
        <f t="shared" si="59"/>
        <v>194.51696652173973</v>
      </c>
      <c r="AX79">
        <v>0.74601906538009599</v>
      </c>
      <c r="AY79" s="1">
        <v>41716</v>
      </c>
      <c r="AZ79">
        <f t="shared" si="60"/>
        <v>108.71538851410143</v>
      </c>
      <c r="BB79">
        <v>23.54172706604</v>
      </c>
      <c r="BC79" s="1">
        <v>41351</v>
      </c>
      <c r="BD79">
        <f t="shared" si="61"/>
        <v>115.07999794185143</v>
      </c>
      <c r="BF79">
        <v>2.51478161662817E-2</v>
      </c>
      <c r="BG79" s="1">
        <v>40986</v>
      </c>
      <c r="BH79">
        <f t="shared" si="79"/>
        <v>299.7609868254508</v>
      </c>
      <c r="BJ79">
        <v>1.6392406225204399</v>
      </c>
      <c r="BK79" s="1">
        <v>40620</v>
      </c>
      <c r="BL79">
        <f t="shared" si="62"/>
        <v>71.963716074824205</v>
      </c>
      <c r="BN79">
        <v>25.479457855224599</v>
      </c>
      <c r="BO79" s="1">
        <v>40255</v>
      </c>
      <c r="BP79">
        <f t="shared" si="63"/>
        <v>115.59387785196283</v>
      </c>
      <c r="BR79">
        <v>27.985794067382798</v>
      </c>
      <c r="BS79" s="1">
        <v>39890</v>
      </c>
      <c r="BT79">
        <f t="shared" si="64"/>
        <v>201.91344654560061</v>
      </c>
      <c r="BV79">
        <v>2.4012217521667401</v>
      </c>
      <c r="BW79" s="1">
        <v>39525</v>
      </c>
      <c r="BX79">
        <f t="shared" si="80"/>
        <v>141.30500598251791</v>
      </c>
      <c r="BZ79">
        <v>3.2692508697509699</v>
      </c>
      <c r="CA79" s="1">
        <v>39159</v>
      </c>
      <c r="CB79">
        <f t="shared" si="65"/>
        <v>17.919573903083773</v>
      </c>
      <c r="CD79">
        <v>17.0107822418212</v>
      </c>
      <c r="CE79" s="1">
        <v>38794</v>
      </c>
      <c r="CF79">
        <f t="shared" si="66"/>
        <v>154.58973145484893</v>
      </c>
      <c r="CH79">
        <v>0.19480702280998199</v>
      </c>
      <c r="CI79" s="1">
        <v>38429</v>
      </c>
      <c r="CJ79">
        <f t="shared" si="67"/>
        <v>80.83738058805443</v>
      </c>
      <c r="CL79">
        <v>0.40967455506324701</v>
      </c>
      <c r="CM79" s="1">
        <v>38064</v>
      </c>
      <c r="CN79">
        <f t="shared" si="81"/>
        <v>106.49290883541086</v>
      </c>
      <c r="CP79">
        <v>2.4931960105895898</v>
      </c>
      <c r="CQ79" s="1">
        <v>37698</v>
      </c>
      <c r="CR79">
        <f t="shared" si="68"/>
        <v>120.44831967353785</v>
      </c>
      <c r="CT79">
        <v>13.818530082702599</v>
      </c>
      <c r="CU79" s="1">
        <v>37333</v>
      </c>
      <c r="CV79">
        <f t="shared" si="69"/>
        <v>104.81672595441317</v>
      </c>
      <c r="CX79">
        <v>3.7277579307556097E-2</v>
      </c>
      <c r="CY79" s="1">
        <v>36968</v>
      </c>
      <c r="CZ79">
        <f t="shared" si="70"/>
        <v>31.745978951454138</v>
      </c>
      <c r="DB79">
        <v>9.7785241901874501E-2</v>
      </c>
      <c r="DC79" s="1">
        <v>36603</v>
      </c>
      <c r="DD79">
        <f t="shared" si="82"/>
        <v>33.61055874079463</v>
      </c>
    </row>
    <row r="80" spans="1:108" x14ac:dyDescent="0.45">
      <c r="A80">
        <f t="shared" si="71"/>
        <v>3.5946673154830853</v>
      </c>
      <c r="B80" s="5">
        <v>46831</v>
      </c>
      <c r="C80">
        <f t="shared" si="75"/>
        <v>69.318207561969643</v>
      </c>
      <c r="E80">
        <v>1097592</v>
      </c>
      <c r="F80">
        <v>1.6020301580428999</v>
      </c>
      <c r="G80" s="1">
        <f t="shared" si="52"/>
        <v>45735</v>
      </c>
      <c r="H80">
        <f t="shared" si="83"/>
        <v>203.13496643863596</v>
      </c>
      <c r="I80">
        <v>1088832</v>
      </c>
      <c r="J80">
        <v>7.3958611488342196</v>
      </c>
      <c r="K80" s="1">
        <f t="shared" si="72"/>
        <v>45370</v>
      </c>
      <c r="L80">
        <f t="shared" si="84"/>
        <v>96.962792314588782</v>
      </c>
      <c r="M80">
        <v>1080048</v>
      </c>
      <c r="N80">
        <v>19.882526397705</v>
      </c>
      <c r="O80" s="1">
        <f t="shared" si="53"/>
        <v>45004</v>
      </c>
      <c r="P80">
        <f t="shared" si="73"/>
        <v>223.18419092893558</v>
      </c>
      <c r="Q80">
        <v>1071288</v>
      </c>
      <c r="R80">
        <v>2.1995501518249498</v>
      </c>
      <c r="S80" s="1">
        <f t="shared" si="54"/>
        <v>44639</v>
      </c>
      <c r="T80">
        <f t="shared" si="76"/>
        <v>377.84379231929728</v>
      </c>
      <c r="U80">
        <v>1062528</v>
      </c>
      <c r="V80">
        <v>3.71786165237426</v>
      </c>
      <c r="W80" s="1">
        <f t="shared" si="55"/>
        <v>44274</v>
      </c>
      <c r="X80">
        <f t="shared" si="77"/>
        <v>194.45163246989213</v>
      </c>
      <c r="Y80">
        <v>1053768</v>
      </c>
      <c r="Z80">
        <v>0</v>
      </c>
      <c r="AA80" s="1">
        <f t="shared" si="74"/>
        <v>43909</v>
      </c>
      <c r="AB80">
        <f t="shared" si="78"/>
        <v>72.478631377220069</v>
      </c>
      <c r="AD80">
        <v>13.037356376647899</v>
      </c>
      <c r="AE80" s="1">
        <v>43543</v>
      </c>
      <c r="AF80">
        <f t="shared" si="56"/>
        <v>113.91562174260596</v>
      </c>
      <c r="AH80">
        <v>1.4509080648422199</v>
      </c>
      <c r="AI80" s="1">
        <v>43178</v>
      </c>
      <c r="AJ80">
        <f t="shared" si="57"/>
        <v>200.84271765127752</v>
      </c>
      <c r="AL80">
        <v>33.921188354492102</v>
      </c>
      <c r="AM80" s="1">
        <v>42813</v>
      </c>
      <c r="AN80">
        <f t="shared" si="58"/>
        <v>174.87645003199543</v>
      </c>
      <c r="AP80">
        <v>4.4906644821166903</v>
      </c>
      <c r="AQ80" s="1">
        <v>42448</v>
      </c>
      <c r="AR80">
        <f t="shared" si="85"/>
        <v>221.79038763046242</v>
      </c>
      <c r="AT80">
        <v>13.2180051803588</v>
      </c>
      <c r="AU80" s="1">
        <v>42082</v>
      </c>
      <c r="AV80">
        <f t="shared" si="59"/>
        <v>207.73497170209853</v>
      </c>
      <c r="AX80">
        <v>0</v>
      </c>
      <c r="AY80" s="1">
        <v>41717</v>
      </c>
      <c r="AZ80">
        <f t="shared" si="60"/>
        <v>108.71538851410143</v>
      </c>
      <c r="BB80">
        <v>2.2056853771209699</v>
      </c>
      <c r="BC80" s="1">
        <v>41352</v>
      </c>
      <c r="BD80">
        <f t="shared" si="61"/>
        <v>117.2856833189724</v>
      </c>
      <c r="BF80">
        <v>24.2283515930175</v>
      </c>
      <c r="BG80" s="1">
        <v>40987</v>
      </c>
      <c r="BH80">
        <f t="shared" si="79"/>
        <v>323.98933841846832</v>
      </c>
      <c r="BJ80">
        <v>22.946987152099599</v>
      </c>
      <c r="BK80" s="1">
        <v>40621</v>
      </c>
      <c r="BL80">
        <f t="shared" si="62"/>
        <v>94.9107032269238</v>
      </c>
      <c r="BN80">
        <v>3.4714729785919101</v>
      </c>
      <c r="BO80" s="1">
        <v>40256</v>
      </c>
      <c r="BP80">
        <f t="shared" si="63"/>
        <v>119.06535083055473</v>
      </c>
      <c r="BR80">
        <v>41.745407104492102</v>
      </c>
      <c r="BS80" s="1">
        <v>39891</v>
      </c>
      <c r="BT80">
        <f t="shared" si="64"/>
        <v>243.65885365009271</v>
      </c>
      <c r="BV80">
        <v>1.61849093437194</v>
      </c>
      <c r="BW80" s="1">
        <v>39526</v>
      </c>
      <c r="BX80">
        <f t="shared" si="80"/>
        <v>142.92349691688986</v>
      </c>
      <c r="BZ80">
        <v>0.81113117933273304</v>
      </c>
      <c r="CA80" s="1">
        <v>39160</v>
      </c>
      <c r="CB80">
        <f t="shared" si="65"/>
        <v>18.730705082416506</v>
      </c>
      <c r="CD80">
        <v>7.6818971633911097</v>
      </c>
      <c r="CE80" s="1">
        <v>38795</v>
      </c>
      <c r="CF80">
        <f t="shared" si="66"/>
        <v>162.27162861824004</v>
      </c>
      <c r="CH80">
        <v>0.43907508254051197</v>
      </c>
      <c r="CI80" s="1">
        <v>38430</v>
      </c>
      <c r="CJ80">
        <f t="shared" si="67"/>
        <v>81.276455670594942</v>
      </c>
      <c r="CL80">
        <v>8.5867853164672798</v>
      </c>
      <c r="CM80" s="1">
        <v>38065</v>
      </c>
      <c r="CN80">
        <f t="shared" si="81"/>
        <v>115.07969415187814</v>
      </c>
      <c r="CP80">
        <v>0.75481098890304499</v>
      </c>
      <c r="CQ80" s="1">
        <v>37699</v>
      </c>
      <c r="CR80">
        <f t="shared" si="68"/>
        <v>121.2031306624409</v>
      </c>
      <c r="CT80">
        <v>11.443767547607401</v>
      </c>
      <c r="CU80" s="1">
        <v>37334</v>
      </c>
      <c r="CV80">
        <f t="shared" si="69"/>
        <v>116.26049350202058</v>
      </c>
      <c r="CX80">
        <v>4.1280481964349698E-2</v>
      </c>
      <c r="CY80" s="1">
        <v>36969</v>
      </c>
      <c r="CZ80">
        <f t="shared" si="70"/>
        <v>31.787259433418487</v>
      </c>
      <c r="DB80">
        <v>8.4021694958209894E-2</v>
      </c>
      <c r="DC80" s="1">
        <v>36604</v>
      </c>
      <c r="DD80">
        <f t="shared" si="82"/>
        <v>33.69458043575284</v>
      </c>
    </row>
    <row r="81" spans="1:108" x14ac:dyDescent="0.45">
      <c r="A81">
        <f t="shared" si="71"/>
        <v>5.856493473052975</v>
      </c>
      <c r="B81" s="5">
        <v>46832</v>
      </c>
      <c r="C81">
        <f t="shared" si="75"/>
        <v>75.174701035022622</v>
      </c>
      <c r="E81">
        <v>1097616</v>
      </c>
      <c r="F81">
        <v>14.6203250885009</v>
      </c>
      <c r="G81" s="1">
        <f t="shared" si="52"/>
        <v>45736</v>
      </c>
      <c r="H81">
        <f t="shared" si="83"/>
        <v>217.75529152713685</v>
      </c>
      <c r="I81">
        <v>1088856</v>
      </c>
      <c r="J81">
        <v>0.38025996088981601</v>
      </c>
      <c r="K81" s="1">
        <f t="shared" si="72"/>
        <v>45371</v>
      </c>
      <c r="L81">
        <f t="shared" si="84"/>
        <v>97.343052275478598</v>
      </c>
      <c r="M81">
        <v>1080072</v>
      </c>
      <c r="N81">
        <v>27.192235946655199</v>
      </c>
      <c r="O81" s="1">
        <f t="shared" si="53"/>
        <v>45005</v>
      </c>
      <c r="P81">
        <f t="shared" si="73"/>
        <v>250.37642687559077</v>
      </c>
      <c r="Q81">
        <v>1071312</v>
      </c>
      <c r="R81">
        <v>18.653661727905199</v>
      </c>
      <c r="S81" s="1">
        <f t="shared" si="54"/>
        <v>44640</v>
      </c>
      <c r="T81">
        <f t="shared" si="76"/>
        <v>396.4974540472025</v>
      </c>
      <c r="U81">
        <v>1062552</v>
      </c>
      <c r="V81">
        <v>4.86977195739746</v>
      </c>
      <c r="W81" s="1">
        <f t="shared" si="55"/>
        <v>44275</v>
      </c>
      <c r="X81">
        <f t="shared" si="77"/>
        <v>199.32140442728959</v>
      </c>
      <c r="Y81">
        <v>1053792</v>
      </c>
      <c r="Z81">
        <v>1.26350033283233</v>
      </c>
      <c r="AA81" s="1">
        <f t="shared" si="74"/>
        <v>43910</v>
      </c>
      <c r="AB81">
        <f t="shared" si="78"/>
        <v>73.742131710052405</v>
      </c>
      <c r="AD81">
        <v>9.3776950836181605</v>
      </c>
      <c r="AE81" s="1">
        <v>43544</v>
      </c>
      <c r="AF81">
        <f t="shared" si="56"/>
        <v>123.29331682622413</v>
      </c>
      <c r="AH81">
        <v>2.09405493736267</v>
      </c>
      <c r="AI81" s="1">
        <v>43179</v>
      </c>
      <c r="AJ81">
        <f t="shared" si="57"/>
        <v>202.9367725886402</v>
      </c>
      <c r="AL81">
        <v>9.2755613327026296</v>
      </c>
      <c r="AM81" s="1">
        <v>42814</v>
      </c>
      <c r="AN81">
        <f t="shared" si="58"/>
        <v>184.15201136469807</v>
      </c>
      <c r="AP81">
        <v>29.861890792846602</v>
      </c>
      <c r="AQ81" s="1">
        <v>42449</v>
      </c>
      <c r="AR81">
        <f t="shared" si="85"/>
        <v>251.65227842330901</v>
      </c>
      <c r="AT81">
        <v>33.168666839599602</v>
      </c>
      <c r="AU81" s="1">
        <v>42083</v>
      </c>
      <c r="AV81">
        <f t="shared" si="59"/>
        <v>240.90363854169814</v>
      </c>
      <c r="AX81">
        <v>0</v>
      </c>
      <c r="AY81" s="1">
        <v>41718</v>
      </c>
      <c r="AZ81">
        <f t="shared" si="60"/>
        <v>108.71538851410143</v>
      </c>
      <c r="BB81">
        <v>1.4418928623199401</v>
      </c>
      <c r="BC81" s="1">
        <v>41353</v>
      </c>
      <c r="BD81">
        <f t="shared" si="61"/>
        <v>118.72757618129235</v>
      </c>
      <c r="BF81">
        <v>20.6457118988037</v>
      </c>
      <c r="BG81" s="1">
        <v>40988</v>
      </c>
      <c r="BH81">
        <f t="shared" si="79"/>
        <v>344.63505031727203</v>
      </c>
      <c r="BJ81">
        <v>21.7328567504882</v>
      </c>
      <c r="BK81" s="1">
        <v>40622</v>
      </c>
      <c r="BL81">
        <f t="shared" si="62"/>
        <v>116.643559977412</v>
      </c>
      <c r="BN81">
        <v>2.4653558731079102</v>
      </c>
      <c r="BO81" s="1">
        <v>40257</v>
      </c>
      <c r="BP81">
        <f t="shared" si="63"/>
        <v>121.53070670366264</v>
      </c>
      <c r="BR81">
        <v>9.0390071868896396</v>
      </c>
      <c r="BS81" s="1">
        <v>39892</v>
      </c>
      <c r="BT81">
        <f t="shared" si="64"/>
        <v>252.69786083698236</v>
      </c>
      <c r="BV81">
        <v>27.6020393371582</v>
      </c>
      <c r="BW81" s="1">
        <v>39527</v>
      </c>
      <c r="BX81">
        <f t="shared" si="80"/>
        <v>170.52553625404806</v>
      </c>
      <c r="BZ81">
        <v>3.8406662940978999</v>
      </c>
      <c r="CA81" s="1">
        <v>39161</v>
      </c>
      <c r="CB81">
        <f t="shared" si="65"/>
        <v>22.571371376514406</v>
      </c>
      <c r="CD81">
        <v>1.8178365230560301</v>
      </c>
      <c r="CE81" s="1">
        <v>38796</v>
      </c>
      <c r="CF81">
        <f t="shared" si="66"/>
        <v>164.08946514129607</v>
      </c>
      <c r="CH81">
        <v>0</v>
      </c>
      <c r="CI81" s="1">
        <v>38431</v>
      </c>
      <c r="CJ81">
        <f t="shared" si="67"/>
        <v>81.276455670594942</v>
      </c>
      <c r="CL81">
        <v>0.20595915615558599</v>
      </c>
      <c r="CM81" s="1">
        <v>38066</v>
      </c>
      <c r="CN81">
        <f t="shared" si="81"/>
        <v>115.28565330803373</v>
      </c>
      <c r="CP81">
        <v>9.6798429489135707</v>
      </c>
      <c r="CQ81" s="1">
        <v>37700</v>
      </c>
      <c r="CR81">
        <f t="shared" si="68"/>
        <v>130.88297361135446</v>
      </c>
      <c r="CT81">
        <v>6.8432149887084899</v>
      </c>
      <c r="CU81" s="1">
        <v>37335</v>
      </c>
      <c r="CV81">
        <f t="shared" si="69"/>
        <v>123.10370849072908</v>
      </c>
      <c r="CX81">
        <v>0</v>
      </c>
      <c r="CY81" s="1">
        <v>36970</v>
      </c>
      <c r="CZ81">
        <f t="shared" si="70"/>
        <v>31.787259433418487</v>
      </c>
      <c r="DB81">
        <v>3.5425994545221301E-2</v>
      </c>
      <c r="DC81" s="1">
        <v>36605</v>
      </c>
      <c r="DD81">
        <f t="shared" si="82"/>
        <v>33.730006430298062</v>
      </c>
    </row>
    <row r="82" spans="1:108" x14ac:dyDescent="0.45">
      <c r="A82">
        <f t="shared" si="71"/>
        <v>4.2525830268859801</v>
      </c>
      <c r="B82" s="5">
        <v>46833</v>
      </c>
      <c r="C82">
        <f t="shared" si="75"/>
        <v>79.427284061908608</v>
      </c>
      <c r="E82">
        <v>1097640</v>
      </c>
      <c r="F82">
        <v>19.383712768554599</v>
      </c>
      <c r="G82" s="1">
        <f t="shared" si="52"/>
        <v>45737</v>
      </c>
      <c r="H82">
        <f t="shared" si="83"/>
        <v>237.13900429569145</v>
      </c>
      <c r="I82">
        <v>1088880</v>
      </c>
      <c r="J82">
        <v>0</v>
      </c>
      <c r="K82" s="1">
        <f t="shared" si="72"/>
        <v>45372</v>
      </c>
      <c r="L82">
        <f t="shared" si="84"/>
        <v>97.343052275478598</v>
      </c>
      <c r="M82">
        <v>1080096</v>
      </c>
      <c r="N82">
        <v>1.3864724636077801</v>
      </c>
      <c r="O82" s="1">
        <f t="shared" si="53"/>
        <v>45006</v>
      </c>
      <c r="P82">
        <f t="shared" si="73"/>
        <v>251.76289933919855</v>
      </c>
      <c r="Q82">
        <v>1071336</v>
      </c>
      <c r="R82">
        <v>22.042623519897401</v>
      </c>
      <c r="S82" s="1">
        <f t="shared" si="54"/>
        <v>44641</v>
      </c>
      <c r="T82">
        <f t="shared" si="76"/>
        <v>418.5400775670999</v>
      </c>
      <c r="U82">
        <v>1062576</v>
      </c>
      <c r="V82">
        <v>9.2669601440429599</v>
      </c>
      <c r="W82" s="1">
        <f t="shared" si="55"/>
        <v>44276</v>
      </c>
      <c r="X82">
        <f t="shared" si="77"/>
        <v>208.58836457133256</v>
      </c>
      <c r="Y82">
        <v>1053816</v>
      </c>
      <c r="Z82">
        <v>5.5215191841125399</v>
      </c>
      <c r="AA82" s="1">
        <f t="shared" si="74"/>
        <v>43911</v>
      </c>
      <c r="AB82">
        <f t="shared" si="78"/>
        <v>79.26365089416494</v>
      </c>
      <c r="AD82">
        <v>23.105451583862301</v>
      </c>
      <c r="AE82" s="1">
        <v>43545</v>
      </c>
      <c r="AF82">
        <f t="shared" si="56"/>
        <v>146.39876841008643</v>
      </c>
      <c r="AH82">
        <v>15.604300498962401</v>
      </c>
      <c r="AI82" s="1">
        <v>43180</v>
      </c>
      <c r="AJ82">
        <f t="shared" si="57"/>
        <v>218.5410730876026</v>
      </c>
      <c r="AL82">
        <v>2.18644666671752</v>
      </c>
      <c r="AM82" s="1">
        <v>42815</v>
      </c>
      <c r="AN82">
        <f t="shared" si="58"/>
        <v>186.3384580314156</v>
      </c>
      <c r="AP82">
        <v>15.5848484039306</v>
      </c>
      <c r="AQ82" s="1">
        <v>42450</v>
      </c>
      <c r="AR82">
        <f t="shared" si="85"/>
        <v>267.23712682723959</v>
      </c>
      <c r="AT82">
        <v>4.16532135009765</v>
      </c>
      <c r="AU82" s="1">
        <v>42084</v>
      </c>
      <c r="AV82">
        <f t="shared" si="59"/>
        <v>245.0689598917958</v>
      </c>
      <c r="AX82">
        <v>0</v>
      </c>
      <c r="AY82" s="1">
        <v>41719</v>
      </c>
      <c r="AZ82">
        <f t="shared" si="60"/>
        <v>108.71538851410143</v>
      </c>
      <c r="BB82">
        <v>17.221258163452099</v>
      </c>
      <c r="BC82" s="1">
        <v>41354</v>
      </c>
      <c r="BD82">
        <f t="shared" si="61"/>
        <v>135.94883434474445</v>
      </c>
      <c r="BF82">
        <v>18.623998641967699</v>
      </c>
      <c r="BG82" s="1">
        <v>40989</v>
      </c>
      <c r="BH82">
        <f t="shared" si="79"/>
        <v>363.25904895923975</v>
      </c>
      <c r="BJ82">
        <v>4.7462906837463299</v>
      </c>
      <c r="BK82" s="1">
        <v>40623</v>
      </c>
      <c r="BL82">
        <f t="shared" si="62"/>
        <v>121.38985066115832</v>
      </c>
      <c r="BN82">
        <v>4.3398447036743102</v>
      </c>
      <c r="BO82" s="1">
        <v>40258</v>
      </c>
      <c r="BP82">
        <f t="shared" si="63"/>
        <v>125.87055140733696</v>
      </c>
      <c r="BR82">
        <v>2.9366352558135902</v>
      </c>
      <c r="BS82" s="1">
        <v>39893</v>
      </c>
      <c r="BT82">
        <f t="shared" si="64"/>
        <v>255.63449609279596</v>
      </c>
      <c r="BV82">
        <v>2.0469307899475</v>
      </c>
      <c r="BW82" s="1">
        <v>39528</v>
      </c>
      <c r="BX82">
        <f t="shared" si="80"/>
        <v>172.57246704399557</v>
      </c>
      <c r="BZ82">
        <v>0</v>
      </c>
      <c r="CA82" s="1">
        <v>39162</v>
      </c>
      <c r="CB82">
        <f t="shared" si="65"/>
        <v>22.571371376514406</v>
      </c>
      <c r="CD82">
        <v>0</v>
      </c>
      <c r="CE82" s="1">
        <v>38797</v>
      </c>
      <c r="CF82">
        <f t="shared" si="66"/>
        <v>164.08946514129607</v>
      </c>
      <c r="CH82">
        <v>23.025955200195298</v>
      </c>
      <c r="CI82" s="1">
        <v>38432</v>
      </c>
      <c r="CJ82">
        <f t="shared" si="67"/>
        <v>104.30241087079024</v>
      </c>
      <c r="CL82">
        <v>10.014288902282701</v>
      </c>
      <c r="CM82" s="1">
        <v>38067</v>
      </c>
      <c r="CN82">
        <f t="shared" si="81"/>
        <v>125.29994221031643</v>
      </c>
      <c r="CP82">
        <v>1.4127508401870701</v>
      </c>
      <c r="CQ82" s="1">
        <v>37701</v>
      </c>
      <c r="CR82">
        <f t="shared" si="68"/>
        <v>132.29572445154153</v>
      </c>
      <c r="CT82">
        <v>2.9443159103393501</v>
      </c>
      <c r="CU82" s="1">
        <v>37336</v>
      </c>
      <c r="CV82">
        <f t="shared" si="69"/>
        <v>126.04802440106843</v>
      </c>
      <c r="CX82">
        <v>0</v>
      </c>
      <c r="CY82" s="1">
        <v>36971</v>
      </c>
      <c r="CZ82">
        <f t="shared" si="70"/>
        <v>31.787259433418487</v>
      </c>
      <c r="DB82">
        <v>2.8406891822814901</v>
      </c>
      <c r="DC82" s="1">
        <v>36606</v>
      </c>
      <c r="DD82">
        <f t="shared" si="82"/>
        <v>36.570695612579549</v>
      </c>
    </row>
    <row r="83" spans="1:108" x14ac:dyDescent="0.45">
      <c r="A83">
        <f t="shared" si="71"/>
        <v>3.3032052516937203</v>
      </c>
      <c r="B83" s="5">
        <v>46834</v>
      </c>
      <c r="C83">
        <f t="shared" si="75"/>
        <v>82.730489313602334</v>
      </c>
      <c r="E83">
        <v>1097664</v>
      </c>
      <c r="F83">
        <v>3.4275627136230402</v>
      </c>
      <c r="G83" s="1">
        <f t="shared" si="52"/>
        <v>45738</v>
      </c>
      <c r="H83">
        <f t="shared" si="83"/>
        <v>240.5665670093145</v>
      </c>
      <c r="I83">
        <v>1088904</v>
      </c>
      <c r="J83">
        <v>11.603411674499499</v>
      </c>
      <c r="K83" s="1">
        <f t="shared" si="72"/>
        <v>45373</v>
      </c>
      <c r="L83">
        <f t="shared" si="84"/>
        <v>108.9464639499781</v>
      </c>
      <c r="M83">
        <v>1080120</v>
      </c>
      <c r="N83">
        <v>10.653581619262599</v>
      </c>
      <c r="O83" s="1">
        <f t="shared" si="53"/>
        <v>45007</v>
      </c>
      <c r="P83">
        <f t="shared" si="73"/>
        <v>262.41648095846114</v>
      </c>
      <c r="Q83">
        <v>1071360</v>
      </c>
      <c r="R83">
        <v>8.5302944183349592</v>
      </c>
      <c r="S83" s="1">
        <f t="shared" si="54"/>
        <v>44642</v>
      </c>
      <c r="T83">
        <f t="shared" si="76"/>
        <v>427.07037198543486</v>
      </c>
      <c r="U83">
        <v>1062600</v>
      </c>
      <c r="V83">
        <v>47.556400299072202</v>
      </c>
      <c r="W83" s="1">
        <f t="shared" si="55"/>
        <v>44277</v>
      </c>
      <c r="X83">
        <f t="shared" si="77"/>
        <v>256.14476487040474</v>
      </c>
      <c r="Y83">
        <v>1053840</v>
      </c>
      <c r="Z83">
        <v>0</v>
      </c>
      <c r="AA83" s="1">
        <f t="shared" si="74"/>
        <v>43912</v>
      </c>
      <c r="AB83">
        <f t="shared" si="78"/>
        <v>79.26365089416494</v>
      </c>
      <c r="AD83">
        <v>49.2171630859375</v>
      </c>
      <c r="AE83" s="1">
        <v>43546</v>
      </c>
      <c r="AF83">
        <f t="shared" si="56"/>
        <v>195.61593149602393</v>
      </c>
      <c r="AH83">
        <v>35.095085144042898</v>
      </c>
      <c r="AI83" s="1">
        <v>43181</v>
      </c>
      <c r="AJ83">
        <f t="shared" si="57"/>
        <v>253.63615823164548</v>
      </c>
      <c r="AL83">
        <v>1.14915835857391</v>
      </c>
      <c r="AM83" s="1">
        <v>42816</v>
      </c>
      <c r="AN83">
        <f t="shared" si="58"/>
        <v>187.48761638998951</v>
      </c>
      <c r="AP83">
        <v>0.54270082712173395</v>
      </c>
      <c r="AQ83" s="1">
        <v>42451</v>
      </c>
      <c r="AR83">
        <f t="shared" si="85"/>
        <v>267.77982765436133</v>
      </c>
      <c r="AT83">
        <v>20.804988861083899</v>
      </c>
      <c r="AU83" s="1">
        <v>42085</v>
      </c>
      <c r="AV83">
        <f t="shared" si="59"/>
        <v>265.8739487528797</v>
      </c>
      <c r="AX83">
        <v>1.4192253351211499</v>
      </c>
      <c r="AY83" s="1">
        <v>41720</v>
      </c>
      <c r="AZ83">
        <f t="shared" si="60"/>
        <v>110.13461384922259</v>
      </c>
      <c r="BB83">
        <v>5.5417332649230904</v>
      </c>
      <c r="BC83" s="1">
        <v>41355</v>
      </c>
      <c r="BD83">
        <f t="shared" si="61"/>
        <v>141.49056760966755</v>
      </c>
      <c r="BF83">
        <v>15.5895280838012</v>
      </c>
      <c r="BG83" s="1">
        <v>40990</v>
      </c>
      <c r="BH83">
        <f t="shared" si="79"/>
        <v>378.84857704304096</v>
      </c>
      <c r="BJ83">
        <v>10.693614006042401</v>
      </c>
      <c r="BK83" s="1">
        <v>40624</v>
      </c>
      <c r="BL83">
        <f t="shared" si="62"/>
        <v>132.08346466720073</v>
      </c>
      <c r="BN83">
        <v>0.99211502075195301</v>
      </c>
      <c r="BO83" s="1">
        <v>40259</v>
      </c>
      <c r="BP83">
        <f t="shared" si="63"/>
        <v>126.86266642808891</v>
      </c>
      <c r="BR83">
        <v>3.1788477897643999</v>
      </c>
      <c r="BS83" s="1">
        <v>39894</v>
      </c>
      <c r="BT83">
        <f t="shared" si="64"/>
        <v>258.81334388256033</v>
      </c>
      <c r="BV83">
        <v>14.754893302917401</v>
      </c>
      <c r="BW83" s="1">
        <v>39529</v>
      </c>
      <c r="BX83">
        <f t="shared" si="80"/>
        <v>187.32736034691297</v>
      </c>
      <c r="BZ83">
        <v>0</v>
      </c>
      <c r="CA83" s="1">
        <v>39163</v>
      </c>
      <c r="CB83">
        <f t="shared" si="65"/>
        <v>22.571371376514406</v>
      </c>
      <c r="CD83">
        <v>0</v>
      </c>
      <c r="CE83" s="1">
        <v>38798</v>
      </c>
      <c r="CF83">
        <f t="shared" si="66"/>
        <v>164.08946514129607</v>
      </c>
      <c r="CH83">
        <v>0</v>
      </c>
      <c r="CI83" s="1">
        <v>38433</v>
      </c>
      <c r="CJ83">
        <f t="shared" si="67"/>
        <v>104.30241087079024</v>
      </c>
      <c r="CL83">
        <v>3.4956889152526802</v>
      </c>
      <c r="CM83" s="1">
        <v>38068</v>
      </c>
      <c r="CN83">
        <f t="shared" si="81"/>
        <v>128.79563112556912</v>
      </c>
      <c r="CP83">
        <v>1.80840075016021</v>
      </c>
      <c r="CQ83" s="1">
        <v>37702</v>
      </c>
      <c r="CR83">
        <f t="shared" si="68"/>
        <v>134.10412520170175</v>
      </c>
      <c r="CT83">
        <v>0.45636168122291498</v>
      </c>
      <c r="CU83" s="1">
        <v>37337</v>
      </c>
      <c r="CV83">
        <f t="shared" si="69"/>
        <v>126.50438608229135</v>
      </c>
      <c r="CX83">
        <v>0.30677822232246399</v>
      </c>
      <c r="CY83" s="1">
        <v>36972</v>
      </c>
      <c r="CZ83">
        <f t="shared" si="70"/>
        <v>32.094037655740948</v>
      </c>
      <c r="DB83">
        <v>0.14751774072647</v>
      </c>
      <c r="DC83" s="1">
        <v>36607</v>
      </c>
      <c r="DD83">
        <f t="shared" si="82"/>
        <v>36.71821335330602</v>
      </c>
    </row>
    <row r="84" spans="1:108" x14ac:dyDescent="0.45">
      <c r="A84">
        <f t="shared" si="71"/>
        <v>5.2184422016143746</v>
      </c>
      <c r="B84" s="5">
        <v>46835</v>
      </c>
      <c r="C84">
        <f t="shared" si="75"/>
        <v>87.948931515216714</v>
      </c>
      <c r="E84">
        <v>1097688</v>
      </c>
      <c r="F84">
        <v>5.7619962692260698</v>
      </c>
      <c r="G84" s="1">
        <f t="shared" si="52"/>
        <v>45739</v>
      </c>
      <c r="H84">
        <f t="shared" si="83"/>
        <v>246.32856327854057</v>
      </c>
      <c r="I84">
        <v>1088928</v>
      </c>
      <c r="J84">
        <v>5.7327399253845197</v>
      </c>
      <c r="K84" s="1">
        <f t="shared" si="72"/>
        <v>45374</v>
      </c>
      <c r="L84">
        <f t="shared" si="84"/>
        <v>114.67920387536262</v>
      </c>
      <c r="M84">
        <v>1080144</v>
      </c>
      <c r="N84">
        <v>0.249733790755271</v>
      </c>
      <c r="O84" s="1">
        <f t="shared" si="53"/>
        <v>45008</v>
      </c>
      <c r="P84">
        <f t="shared" si="73"/>
        <v>262.66621474921641</v>
      </c>
      <c r="Q84">
        <v>1071384</v>
      </c>
      <c r="R84">
        <v>7.0432662963867099</v>
      </c>
      <c r="S84" s="1">
        <f t="shared" si="54"/>
        <v>44643</v>
      </c>
      <c r="T84">
        <f t="shared" si="76"/>
        <v>434.11363828182158</v>
      </c>
      <c r="U84">
        <v>1062624</v>
      </c>
      <c r="V84">
        <v>1.3473261594772299</v>
      </c>
      <c r="W84" s="1">
        <f t="shared" si="55"/>
        <v>44278</v>
      </c>
      <c r="X84">
        <f t="shared" si="77"/>
        <v>257.49209102988198</v>
      </c>
      <c r="Y84">
        <v>1053864</v>
      </c>
      <c r="Z84">
        <v>0</v>
      </c>
      <c r="AA84" s="1">
        <f t="shared" si="74"/>
        <v>43913</v>
      </c>
      <c r="AB84">
        <f t="shared" si="78"/>
        <v>79.26365089416494</v>
      </c>
      <c r="AD84">
        <v>13.7322025299072</v>
      </c>
      <c r="AE84" s="1">
        <v>43547</v>
      </c>
      <c r="AF84">
        <f t="shared" si="56"/>
        <v>209.34813402593113</v>
      </c>
      <c r="AH84">
        <v>13.859275817871</v>
      </c>
      <c r="AI84" s="1">
        <v>43182</v>
      </c>
      <c r="AJ84">
        <f t="shared" si="57"/>
        <v>267.49543404951646</v>
      </c>
      <c r="AL84">
        <v>3.0887157917022701</v>
      </c>
      <c r="AM84" s="1">
        <v>42817</v>
      </c>
      <c r="AN84">
        <f t="shared" si="58"/>
        <v>190.57633218169178</v>
      </c>
      <c r="AP84">
        <v>4.6977825164794904</v>
      </c>
      <c r="AQ84" s="1">
        <v>42452</v>
      </c>
      <c r="AR84">
        <f t="shared" si="85"/>
        <v>272.47761017084082</v>
      </c>
      <c r="AT84">
        <v>4.7041444778442303</v>
      </c>
      <c r="AU84" s="1">
        <v>42086</v>
      </c>
      <c r="AV84">
        <f t="shared" si="59"/>
        <v>270.57809323072394</v>
      </c>
      <c r="AX84">
        <v>10.318294525146401</v>
      </c>
      <c r="AY84" s="1">
        <v>41721</v>
      </c>
      <c r="AZ84">
        <f t="shared" si="60"/>
        <v>120.45290837436899</v>
      </c>
      <c r="BB84">
        <v>1.8133633136749201</v>
      </c>
      <c r="BC84" s="1">
        <v>41356</v>
      </c>
      <c r="BD84">
        <f t="shared" si="61"/>
        <v>143.30393092334248</v>
      </c>
      <c r="BF84">
        <v>9.9272880554199201</v>
      </c>
      <c r="BG84" s="1">
        <v>40991</v>
      </c>
      <c r="BH84">
        <f t="shared" si="79"/>
        <v>388.77586509846088</v>
      </c>
      <c r="BJ84">
        <v>3.7697913646697998</v>
      </c>
      <c r="BK84" s="1">
        <v>40625</v>
      </c>
      <c r="BL84">
        <f t="shared" si="62"/>
        <v>135.85325603187053</v>
      </c>
      <c r="BN84">
        <v>0.99221485853195102</v>
      </c>
      <c r="BO84" s="1">
        <v>40260</v>
      </c>
      <c r="BP84">
        <f t="shared" si="63"/>
        <v>127.85488128662087</v>
      </c>
      <c r="BR84">
        <v>1.2933112382888701</v>
      </c>
      <c r="BS84" s="1">
        <v>39895</v>
      </c>
      <c r="BT84">
        <f t="shared" si="64"/>
        <v>260.10665512084921</v>
      </c>
      <c r="BV84">
        <v>0</v>
      </c>
      <c r="BW84" s="1">
        <v>39530</v>
      </c>
      <c r="BX84">
        <f t="shared" si="80"/>
        <v>187.32736034691297</v>
      </c>
      <c r="BZ84">
        <v>20.565273284912099</v>
      </c>
      <c r="CA84" s="1">
        <v>39164</v>
      </c>
      <c r="CB84">
        <f t="shared" si="65"/>
        <v>43.136644661426502</v>
      </c>
      <c r="CD84">
        <v>6.1857423782348597</v>
      </c>
      <c r="CE84" s="1">
        <v>38799</v>
      </c>
      <c r="CF84">
        <f t="shared" si="66"/>
        <v>170.27520751953094</v>
      </c>
      <c r="CH84">
        <v>8.7426052093505806</v>
      </c>
      <c r="CI84" s="1">
        <v>38434</v>
      </c>
      <c r="CJ84">
        <f t="shared" si="67"/>
        <v>113.04501608014083</v>
      </c>
      <c r="CL84">
        <v>11.5871181488037</v>
      </c>
      <c r="CM84" s="1">
        <v>38069</v>
      </c>
      <c r="CN84">
        <f t="shared" si="81"/>
        <v>140.38274927437283</v>
      </c>
      <c r="CP84">
        <v>1.8809468746185301</v>
      </c>
      <c r="CQ84" s="1">
        <v>37703</v>
      </c>
      <c r="CR84">
        <f t="shared" si="68"/>
        <v>135.98507207632028</v>
      </c>
      <c r="CT84">
        <v>12.3769998550415</v>
      </c>
      <c r="CU84" s="1">
        <v>37338</v>
      </c>
      <c r="CV84">
        <f t="shared" si="69"/>
        <v>138.88138593733285</v>
      </c>
      <c r="CX84">
        <v>0</v>
      </c>
      <c r="CY84" s="1">
        <v>36973</v>
      </c>
      <c r="CZ84">
        <f t="shared" si="70"/>
        <v>32.094037655740948</v>
      </c>
      <c r="DB84">
        <v>11.664314270019499</v>
      </c>
      <c r="DC84" s="1">
        <v>36608</v>
      </c>
      <c r="DD84">
        <f t="shared" si="82"/>
        <v>48.382527623325515</v>
      </c>
    </row>
    <row r="85" spans="1:108" x14ac:dyDescent="0.45">
      <c r="A85">
        <f t="shared" si="71"/>
        <v>1.6105886697769098</v>
      </c>
      <c r="B85" s="5">
        <v>46836</v>
      </c>
      <c r="C85">
        <f t="shared" si="75"/>
        <v>89.55952018499363</v>
      </c>
      <c r="E85">
        <v>1097712</v>
      </c>
      <c r="F85">
        <v>2.8453633785247798</v>
      </c>
      <c r="G85" s="1">
        <f t="shared" si="52"/>
        <v>45740</v>
      </c>
      <c r="H85">
        <f t="shared" si="83"/>
        <v>249.17392665706535</v>
      </c>
      <c r="I85">
        <v>1088952</v>
      </c>
      <c r="J85">
        <v>4.2539782524108798</v>
      </c>
      <c r="K85" s="1">
        <f t="shared" si="72"/>
        <v>45375</v>
      </c>
      <c r="L85">
        <f t="shared" si="84"/>
        <v>118.93318212777349</v>
      </c>
      <c r="M85">
        <v>1080168</v>
      </c>
      <c r="N85">
        <v>2.0165116786956698</v>
      </c>
      <c r="O85" s="1">
        <f t="shared" si="53"/>
        <v>45009</v>
      </c>
      <c r="P85">
        <f t="shared" si="73"/>
        <v>264.68272642791209</v>
      </c>
      <c r="Q85">
        <v>1071408</v>
      </c>
      <c r="R85">
        <v>5.3928184509277299</v>
      </c>
      <c r="S85" s="1">
        <f t="shared" si="54"/>
        <v>44644</v>
      </c>
      <c r="T85">
        <f t="shared" si="76"/>
        <v>439.50645673274931</v>
      </c>
      <c r="U85">
        <v>1062648</v>
      </c>
      <c r="V85">
        <v>10.877589225769</v>
      </c>
      <c r="W85" s="1">
        <f t="shared" si="55"/>
        <v>44279</v>
      </c>
      <c r="X85">
        <f t="shared" si="77"/>
        <v>268.36968025565096</v>
      </c>
      <c r="Y85">
        <v>1053888</v>
      </c>
      <c r="Z85">
        <v>8.6736880242824499E-2</v>
      </c>
      <c r="AA85" s="1">
        <f t="shared" si="74"/>
        <v>43914</v>
      </c>
      <c r="AB85">
        <f t="shared" si="78"/>
        <v>79.350387774407764</v>
      </c>
      <c r="AD85">
        <v>0.73464304208755404</v>
      </c>
      <c r="AE85" s="1">
        <v>43548</v>
      </c>
      <c r="AF85">
        <f t="shared" si="56"/>
        <v>210.08277706801869</v>
      </c>
      <c r="AH85">
        <v>2.2658400535583398</v>
      </c>
      <c r="AI85" s="1">
        <v>43183</v>
      </c>
      <c r="AJ85">
        <f t="shared" si="57"/>
        <v>269.76127410307481</v>
      </c>
      <c r="AL85">
        <v>4.35751266777515E-2</v>
      </c>
      <c r="AM85" s="1">
        <v>42818</v>
      </c>
      <c r="AN85">
        <f t="shared" si="58"/>
        <v>190.61990730836953</v>
      </c>
      <c r="AP85">
        <v>0</v>
      </c>
      <c r="AQ85" s="1">
        <v>42453</v>
      </c>
      <c r="AR85">
        <f t="shared" si="85"/>
        <v>272.47761017084082</v>
      </c>
      <c r="AT85">
        <v>0</v>
      </c>
      <c r="AU85" s="1">
        <v>42087</v>
      </c>
      <c r="AV85">
        <f t="shared" si="59"/>
        <v>270.57809323072394</v>
      </c>
      <c r="AX85">
        <v>0.63108605146408003</v>
      </c>
      <c r="AY85" s="1">
        <v>41722</v>
      </c>
      <c r="AZ85">
        <f t="shared" si="60"/>
        <v>121.08399442583307</v>
      </c>
      <c r="BB85">
        <v>0</v>
      </c>
      <c r="BC85" s="1">
        <v>41357</v>
      </c>
      <c r="BD85">
        <f t="shared" si="61"/>
        <v>143.30393092334248</v>
      </c>
      <c r="BF85">
        <v>1.2046656608581501</v>
      </c>
      <c r="BG85" s="1">
        <v>40992</v>
      </c>
      <c r="BH85">
        <f t="shared" si="79"/>
        <v>389.98053075931904</v>
      </c>
      <c r="BJ85">
        <v>16.023830413818299</v>
      </c>
      <c r="BK85" s="1">
        <v>40626</v>
      </c>
      <c r="BL85">
        <f t="shared" si="62"/>
        <v>151.87708644568883</v>
      </c>
      <c r="BN85">
        <v>0.39688748121261502</v>
      </c>
      <c r="BO85" s="1">
        <v>40261</v>
      </c>
      <c r="BP85">
        <f t="shared" si="63"/>
        <v>128.25176876783348</v>
      </c>
      <c r="BR85">
        <v>14.059613227844199</v>
      </c>
      <c r="BS85" s="1">
        <v>39896</v>
      </c>
      <c r="BT85">
        <f t="shared" si="64"/>
        <v>274.16626834869339</v>
      </c>
      <c r="BV85">
        <v>0.73527878522872903</v>
      </c>
      <c r="BW85" s="1">
        <v>39531</v>
      </c>
      <c r="BX85">
        <f t="shared" si="80"/>
        <v>188.0626391321417</v>
      </c>
      <c r="BZ85">
        <v>4.7870492935180602</v>
      </c>
      <c r="CA85" s="1">
        <v>39165</v>
      </c>
      <c r="CB85">
        <f t="shared" si="65"/>
        <v>47.923693954944561</v>
      </c>
      <c r="CD85">
        <v>0</v>
      </c>
      <c r="CE85" s="1">
        <v>38800</v>
      </c>
      <c r="CF85">
        <f t="shared" si="66"/>
        <v>170.27520751953094</v>
      </c>
      <c r="CH85">
        <v>0</v>
      </c>
      <c r="CI85" s="1">
        <v>38435</v>
      </c>
      <c r="CJ85">
        <f t="shared" si="67"/>
        <v>113.04501608014083</v>
      </c>
      <c r="CL85">
        <v>2.4556021690368599</v>
      </c>
      <c r="CM85" s="1">
        <v>38070</v>
      </c>
      <c r="CN85">
        <f t="shared" si="81"/>
        <v>142.83835144340969</v>
      </c>
      <c r="CP85">
        <v>4.7357645034790004</v>
      </c>
      <c r="CQ85" s="1">
        <v>37704</v>
      </c>
      <c r="CR85">
        <f t="shared" si="68"/>
        <v>140.72083657979928</v>
      </c>
      <c r="CT85">
        <v>6.0815310478210396</v>
      </c>
      <c r="CU85" s="1">
        <v>37339</v>
      </c>
      <c r="CV85">
        <f t="shared" si="69"/>
        <v>144.9629169851539</v>
      </c>
      <c r="CX85">
        <v>0</v>
      </c>
      <c r="CY85" s="1">
        <v>36974</v>
      </c>
      <c r="CZ85">
        <f t="shared" si="70"/>
        <v>32.094037655740948</v>
      </c>
      <c r="DB85">
        <v>8.6882658004760707</v>
      </c>
      <c r="DC85" s="1">
        <v>36609</v>
      </c>
      <c r="DD85">
        <f t="shared" si="82"/>
        <v>57.070793423801589</v>
      </c>
    </row>
    <row r="86" spans="1:108" x14ac:dyDescent="0.45">
      <c r="A86">
        <f t="shared" si="71"/>
        <v>1.5273600220680199</v>
      </c>
      <c r="B86" s="5">
        <v>46837</v>
      </c>
      <c r="C86">
        <f t="shared" si="75"/>
        <v>91.086880207061654</v>
      </c>
      <c r="E86">
        <v>1097736</v>
      </c>
      <c r="F86">
        <v>9.2481374740600497</v>
      </c>
      <c r="G86" s="1">
        <f t="shared" si="52"/>
        <v>45741</v>
      </c>
      <c r="H86">
        <f t="shared" si="83"/>
        <v>258.42206413112541</v>
      </c>
      <c r="I86">
        <v>1088976</v>
      </c>
      <c r="J86">
        <v>2.95817899703979</v>
      </c>
      <c r="K86" s="1">
        <f t="shared" si="72"/>
        <v>45376</v>
      </c>
      <c r="L86">
        <f t="shared" si="84"/>
        <v>121.89136112481329</v>
      </c>
      <c r="M86">
        <v>1080192</v>
      </c>
      <c r="N86">
        <v>13.3761434555053</v>
      </c>
      <c r="O86" s="1">
        <f t="shared" si="53"/>
        <v>45010</v>
      </c>
      <c r="P86">
        <f t="shared" si="73"/>
        <v>278.0588698834174</v>
      </c>
      <c r="Q86">
        <v>1071432</v>
      </c>
      <c r="R86">
        <v>1.8052892684936499</v>
      </c>
      <c r="S86" s="1">
        <f t="shared" si="54"/>
        <v>44645</v>
      </c>
      <c r="T86">
        <f t="shared" si="76"/>
        <v>441.31174600124297</v>
      </c>
      <c r="U86">
        <v>1062672</v>
      </c>
      <c r="V86">
        <v>10.138083457946699</v>
      </c>
      <c r="W86" s="1">
        <f t="shared" si="55"/>
        <v>44280</v>
      </c>
      <c r="X86">
        <f t="shared" si="77"/>
        <v>278.50776371359768</v>
      </c>
      <c r="Y86">
        <v>1053912</v>
      </c>
      <c r="Z86">
        <v>0</v>
      </c>
      <c r="AA86" s="1">
        <f t="shared" si="74"/>
        <v>43915</v>
      </c>
      <c r="AB86">
        <f t="shared" si="78"/>
        <v>79.350387774407764</v>
      </c>
      <c r="AD86">
        <v>0.420203417539596</v>
      </c>
      <c r="AE86" s="1">
        <v>43549</v>
      </c>
      <c r="AF86">
        <f t="shared" si="56"/>
        <v>210.50298048555828</v>
      </c>
      <c r="AH86">
        <v>29.8086032867431</v>
      </c>
      <c r="AI86" s="1">
        <v>43184</v>
      </c>
      <c r="AJ86">
        <f t="shared" si="57"/>
        <v>299.56987738981792</v>
      </c>
      <c r="AL86">
        <v>1.2494307756423899</v>
      </c>
      <c r="AM86" s="1">
        <v>42819</v>
      </c>
      <c r="AN86">
        <f t="shared" si="58"/>
        <v>191.86933808401193</v>
      </c>
      <c r="AP86">
        <v>0</v>
      </c>
      <c r="AQ86" s="1">
        <v>42454</v>
      </c>
      <c r="AR86">
        <f t="shared" si="85"/>
        <v>272.47761017084082</v>
      </c>
      <c r="AT86">
        <v>12.759950637817299</v>
      </c>
      <c r="AU86" s="1">
        <v>42088</v>
      </c>
      <c r="AV86">
        <f t="shared" si="59"/>
        <v>283.33804386854126</v>
      </c>
      <c r="AX86">
        <v>0</v>
      </c>
      <c r="AY86" s="1">
        <v>41723</v>
      </c>
      <c r="AZ86">
        <f t="shared" si="60"/>
        <v>121.08399442583307</v>
      </c>
      <c r="BB86">
        <v>1.0086818933486901</v>
      </c>
      <c r="BC86" s="1">
        <v>41358</v>
      </c>
      <c r="BD86">
        <f t="shared" si="61"/>
        <v>144.31261281669117</v>
      </c>
      <c r="BF86">
        <v>2.83607649803161</v>
      </c>
      <c r="BG86" s="1">
        <v>40993</v>
      </c>
      <c r="BH86">
        <f t="shared" si="79"/>
        <v>392.81660725735065</v>
      </c>
      <c r="BJ86">
        <v>15.710741996765099</v>
      </c>
      <c r="BK86" s="1">
        <v>40627</v>
      </c>
      <c r="BL86">
        <f t="shared" si="62"/>
        <v>167.58782844245394</v>
      </c>
      <c r="BN86">
        <v>0</v>
      </c>
      <c r="BO86" s="1">
        <v>40262</v>
      </c>
      <c r="BP86">
        <f t="shared" si="63"/>
        <v>128.25176876783348</v>
      </c>
      <c r="BR86">
        <v>0.89899122714996305</v>
      </c>
      <c r="BS86" s="1">
        <v>39897</v>
      </c>
      <c r="BT86">
        <f t="shared" si="64"/>
        <v>275.06525957584336</v>
      </c>
      <c r="BV86">
        <v>5.5285882949829102</v>
      </c>
      <c r="BW86" s="1">
        <v>39532</v>
      </c>
      <c r="BX86">
        <f t="shared" si="80"/>
        <v>193.59122742712461</v>
      </c>
      <c r="BZ86">
        <v>0.227969795465469</v>
      </c>
      <c r="CA86" s="1">
        <v>39166</v>
      </c>
      <c r="CB86">
        <f t="shared" si="65"/>
        <v>48.15166375041003</v>
      </c>
      <c r="CD86">
        <v>0.63682675361633301</v>
      </c>
      <c r="CE86" s="1">
        <v>38801</v>
      </c>
      <c r="CF86">
        <f t="shared" si="66"/>
        <v>170.91203427314727</v>
      </c>
      <c r="CH86">
        <v>1.9152517318725499</v>
      </c>
      <c r="CI86" s="1">
        <v>38436</v>
      </c>
      <c r="CJ86">
        <f t="shared" si="67"/>
        <v>114.96026781201337</v>
      </c>
      <c r="CL86">
        <v>0.89346331357955899</v>
      </c>
      <c r="CM86" s="1">
        <v>38071</v>
      </c>
      <c r="CN86">
        <f t="shared" si="81"/>
        <v>143.73181475698925</v>
      </c>
      <c r="CP86">
        <v>21.312252044677699</v>
      </c>
      <c r="CQ86" s="1">
        <v>37705</v>
      </c>
      <c r="CR86">
        <f t="shared" si="68"/>
        <v>162.03308862447699</v>
      </c>
      <c r="CT86">
        <v>0.13932695984840299</v>
      </c>
      <c r="CU86" s="1">
        <v>37340</v>
      </c>
      <c r="CV86">
        <f t="shared" si="69"/>
        <v>145.1022439450023</v>
      </c>
      <c r="CX86">
        <v>2.1890180110931299</v>
      </c>
      <c r="CY86" s="1">
        <v>36975</v>
      </c>
      <c r="CZ86">
        <f t="shared" si="70"/>
        <v>34.28305566683408</v>
      </c>
      <c r="DB86">
        <v>0.121054984629154</v>
      </c>
      <c r="DC86" s="1">
        <v>36610</v>
      </c>
      <c r="DD86">
        <f t="shared" si="82"/>
        <v>57.191848408430744</v>
      </c>
    </row>
    <row r="87" spans="1:108" x14ac:dyDescent="0.45">
      <c r="A87">
        <f t="shared" si="71"/>
        <v>2.9368662834167401</v>
      </c>
      <c r="B87" s="5">
        <v>46838</v>
      </c>
      <c r="C87">
        <f t="shared" si="75"/>
        <v>94.023746490478388</v>
      </c>
      <c r="E87">
        <v>1097760</v>
      </c>
      <c r="F87">
        <v>5.7972702980041504</v>
      </c>
      <c r="G87" s="1">
        <f t="shared" si="52"/>
        <v>45742</v>
      </c>
      <c r="H87">
        <f t="shared" si="83"/>
        <v>264.21933442912956</v>
      </c>
      <c r="I87">
        <v>1089000</v>
      </c>
      <c r="J87">
        <v>9.5016017556190394E-2</v>
      </c>
      <c r="K87" s="1">
        <f t="shared" si="72"/>
        <v>45377</v>
      </c>
      <c r="L87">
        <f t="shared" si="84"/>
        <v>121.98637714236948</v>
      </c>
      <c r="M87">
        <v>1080216</v>
      </c>
      <c r="N87">
        <v>7.9287919998168901</v>
      </c>
      <c r="O87" s="1">
        <f t="shared" si="53"/>
        <v>45011</v>
      </c>
      <c r="P87">
        <f t="shared" si="73"/>
        <v>285.9876618832343</v>
      </c>
      <c r="Q87">
        <v>1071456</v>
      </c>
      <c r="R87">
        <v>7.6751680374145499</v>
      </c>
      <c r="S87" s="1">
        <f t="shared" si="54"/>
        <v>44646</v>
      </c>
      <c r="T87">
        <f t="shared" si="76"/>
        <v>448.98691403865752</v>
      </c>
      <c r="U87">
        <v>1062696</v>
      </c>
      <c r="V87">
        <v>0.50565147399902299</v>
      </c>
      <c r="W87" s="1">
        <f t="shared" si="55"/>
        <v>44281</v>
      </c>
      <c r="X87">
        <f t="shared" si="77"/>
        <v>279.01341518759671</v>
      </c>
      <c r="Y87">
        <v>1053936</v>
      </c>
      <c r="Z87">
        <v>0</v>
      </c>
      <c r="AA87" s="1">
        <f t="shared" si="74"/>
        <v>43916</v>
      </c>
      <c r="AB87">
        <f t="shared" si="78"/>
        <v>79.350387774407764</v>
      </c>
      <c r="AD87">
        <v>0</v>
      </c>
      <c r="AE87" s="1">
        <v>43550</v>
      </c>
      <c r="AF87">
        <f t="shared" si="56"/>
        <v>210.50298048555828</v>
      </c>
      <c r="AH87">
        <v>0.89683169126510598</v>
      </c>
      <c r="AI87" s="1">
        <v>43185</v>
      </c>
      <c r="AJ87">
        <f t="shared" si="57"/>
        <v>300.46670908108302</v>
      </c>
      <c r="AL87">
        <v>1.89174616336822</v>
      </c>
      <c r="AM87" s="1">
        <v>42820</v>
      </c>
      <c r="AN87">
        <f t="shared" si="58"/>
        <v>193.76108424738015</v>
      </c>
      <c r="AP87">
        <v>4.4314889907836896</v>
      </c>
      <c r="AQ87" s="1">
        <v>42455</v>
      </c>
      <c r="AR87">
        <f t="shared" si="85"/>
        <v>276.90909916162451</v>
      </c>
      <c r="AT87">
        <v>4.5546522140502903</v>
      </c>
      <c r="AU87" s="1">
        <v>42089</v>
      </c>
      <c r="AV87">
        <f t="shared" si="59"/>
        <v>287.89269608259156</v>
      </c>
      <c r="AX87">
        <v>1.5266017913818299</v>
      </c>
      <c r="AY87" s="1">
        <v>41724</v>
      </c>
      <c r="AZ87">
        <f t="shared" si="60"/>
        <v>122.6105962172149</v>
      </c>
      <c r="BB87">
        <v>13.1560621261596</v>
      </c>
      <c r="BC87" s="1">
        <v>41359</v>
      </c>
      <c r="BD87">
        <f t="shared" si="61"/>
        <v>157.46867494285078</v>
      </c>
      <c r="BF87">
        <v>0.18952907621860501</v>
      </c>
      <c r="BG87" s="1">
        <v>40994</v>
      </c>
      <c r="BH87">
        <f t="shared" si="79"/>
        <v>393.00613633356926</v>
      </c>
      <c r="BJ87">
        <v>10.721284866333001</v>
      </c>
      <c r="BK87" s="1">
        <v>40628</v>
      </c>
      <c r="BL87">
        <f t="shared" si="62"/>
        <v>178.30911330878695</v>
      </c>
      <c r="BN87">
        <v>6.9130377769470197</v>
      </c>
      <c r="BO87" s="1">
        <v>40263</v>
      </c>
      <c r="BP87">
        <f t="shared" si="63"/>
        <v>135.1648065447805</v>
      </c>
      <c r="BR87">
        <v>12.7675304412841</v>
      </c>
      <c r="BS87" s="1">
        <v>39898</v>
      </c>
      <c r="BT87">
        <f t="shared" si="64"/>
        <v>287.83279001712748</v>
      </c>
      <c r="BV87">
        <v>5.1958537101745597</v>
      </c>
      <c r="BW87" s="1">
        <v>39533</v>
      </c>
      <c r="BX87">
        <f t="shared" si="80"/>
        <v>198.78708113729917</v>
      </c>
      <c r="BZ87">
        <v>3.8198914527893</v>
      </c>
      <c r="CA87" s="1">
        <v>39167</v>
      </c>
      <c r="CB87">
        <f t="shared" si="65"/>
        <v>51.97155520319933</v>
      </c>
      <c r="CD87">
        <v>0.75302726030349698</v>
      </c>
      <c r="CE87" s="1">
        <v>38802</v>
      </c>
      <c r="CF87">
        <f t="shared" si="66"/>
        <v>171.66506153345077</v>
      </c>
      <c r="CH87">
        <v>0.29182207584381098</v>
      </c>
      <c r="CI87" s="1">
        <v>38437</v>
      </c>
      <c r="CJ87">
        <f t="shared" si="67"/>
        <v>115.25208988785718</v>
      </c>
      <c r="CL87">
        <v>2.0538411140441801</v>
      </c>
      <c r="CM87" s="1">
        <v>38072</v>
      </c>
      <c r="CN87">
        <f t="shared" si="81"/>
        <v>145.78565587103344</v>
      </c>
      <c r="CP87">
        <v>15.9394168853759</v>
      </c>
      <c r="CQ87" s="1">
        <v>37706</v>
      </c>
      <c r="CR87">
        <f t="shared" si="68"/>
        <v>177.97250550985288</v>
      </c>
      <c r="CT87">
        <v>1.1148774623870801</v>
      </c>
      <c r="CU87" s="1">
        <v>37341</v>
      </c>
      <c r="CV87">
        <f t="shared" si="69"/>
        <v>146.21712140738939</v>
      </c>
      <c r="CX87">
        <v>0.33848047256469699</v>
      </c>
      <c r="CY87" s="1">
        <v>36976</v>
      </c>
      <c r="CZ87">
        <f t="shared" si="70"/>
        <v>34.621536139398778</v>
      </c>
      <c r="DB87">
        <v>4.4747123718261701</v>
      </c>
      <c r="DC87" s="1">
        <v>36611</v>
      </c>
      <c r="DD87">
        <f t="shared" si="82"/>
        <v>61.666560780256916</v>
      </c>
    </row>
    <row r="88" spans="1:108" x14ac:dyDescent="0.45">
      <c r="A88">
        <f t="shared" si="71"/>
        <v>6.8298180103301949</v>
      </c>
      <c r="B88" s="5">
        <v>46839</v>
      </c>
      <c r="C88">
        <f t="shared" si="75"/>
        <v>100.85356450080859</v>
      </c>
      <c r="E88">
        <v>1097784</v>
      </c>
      <c r="F88">
        <v>27.4390449523925</v>
      </c>
      <c r="G88" s="1">
        <f t="shared" si="52"/>
        <v>45743</v>
      </c>
      <c r="H88">
        <f t="shared" si="83"/>
        <v>291.65837938152208</v>
      </c>
      <c r="I88">
        <v>1089024</v>
      </c>
      <c r="J88">
        <v>6.8246421813964799</v>
      </c>
      <c r="K88" s="1">
        <f t="shared" si="72"/>
        <v>45378</v>
      </c>
      <c r="L88">
        <f t="shared" si="84"/>
        <v>128.81101932376595</v>
      </c>
      <c r="M88">
        <v>1080240</v>
      </c>
      <c r="N88">
        <v>4.6964306831359801</v>
      </c>
      <c r="O88" s="1">
        <f t="shared" si="53"/>
        <v>45012</v>
      </c>
      <c r="P88">
        <f t="shared" si="73"/>
        <v>290.68409256637028</v>
      </c>
      <c r="Q88">
        <v>1071480</v>
      </c>
      <c r="R88">
        <v>15.430833816528301</v>
      </c>
      <c r="S88" s="1">
        <f t="shared" si="54"/>
        <v>44647</v>
      </c>
      <c r="T88">
        <f t="shared" si="76"/>
        <v>464.41774785518584</v>
      </c>
      <c r="U88">
        <v>1062720</v>
      </c>
      <c r="V88">
        <v>10.8617334365844</v>
      </c>
      <c r="W88" s="1">
        <f t="shared" si="55"/>
        <v>44282</v>
      </c>
      <c r="X88">
        <f t="shared" si="77"/>
        <v>289.87514862418112</v>
      </c>
      <c r="Y88">
        <v>1053960</v>
      </c>
      <c r="Z88">
        <v>0</v>
      </c>
      <c r="AA88" s="1">
        <f t="shared" si="74"/>
        <v>43917</v>
      </c>
      <c r="AB88">
        <f t="shared" si="78"/>
        <v>79.350387774407764</v>
      </c>
      <c r="AD88">
        <v>0.111048184335231</v>
      </c>
      <c r="AE88" s="1">
        <v>43551</v>
      </c>
      <c r="AF88">
        <f t="shared" si="56"/>
        <v>210.61402866989351</v>
      </c>
      <c r="AH88">
        <v>2.9204430580139098</v>
      </c>
      <c r="AI88" s="1">
        <v>43186</v>
      </c>
      <c r="AJ88">
        <f t="shared" si="57"/>
        <v>303.38715213909694</v>
      </c>
      <c r="AL88">
        <v>6.3818016052245996</v>
      </c>
      <c r="AM88" s="1">
        <v>42821</v>
      </c>
      <c r="AN88">
        <f t="shared" si="58"/>
        <v>200.14288585260476</v>
      </c>
      <c r="AP88">
        <v>28.244215011596602</v>
      </c>
      <c r="AQ88" s="1">
        <v>42456</v>
      </c>
      <c r="AR88">
        <f t="shared" si="85"/>
        <v>305.15331417322113</v>
      </c>
      <c r="AT88">
        <v>30.174179077148398</v>
      </c>
      <c r="AU88" s="1">
        <v>42090</v>
      </c>
      <c r="AV88">
        <f t="shared" si="59"/>
        <v>318.06687515973994</v>
      </c>
      <c r="AX88">
        <v>6.8349938392639098</v>
      </c>
      <c r="AY88" s="1">
        <v>41725</v>
      </c>
      <c r="AZ88">
        <f t="shared" si="60"/>
        <v>129.44559005647881</v>
      </c>
      <c r="BB88">
        <v>5.4062242507934499</v>
      </c>
      <c r="BC88" s="1">
        <v>41360</v>
      </c>
      <c r="BD88">
        <f t="shared" si="61"/>
        <v>162.87489919364424</v>
      </c>
      <c r="BF88">
        <v>10.8243608474731</v>
      </c>
      <c r="BG88" s="1">
        <v>40995</v>
      </c>
      <c r="BH88">
        <f t="shared" si="79"/>
        <v>403.83049718104235</v>
      </c>
      <c r="BJ88">
        <v>2.83113241195678</v>
      </c>
      <c r="BK88" s="1">
        <v>40629</v>
      </c>
      <c r="BL88">
        <f t="shared" si="62"/>
        <v>181.14024572074374</v>
      </c>
      <c r="BN88">
        <v>3.3572964668273899</v>
      </c>
      <c r="BO88" s="1">
        <v>40264</v>
      </c>
      <c r="BP88">
        <f t="shared" si="63"/>
        <v>138.5221030116079</v>
      </c>
      <c r="BR88">
        <v>24.123508453369102</v>
      </c>
      <c r="BS88" s="1">
        <v>39899</v>
      </c>
      <c r="BT88">
        <f t="shared" si="64"/>
        <v>311.95629847049656</v>
      </c>
      <c r="BV88">
        <v>0</v>
      </c>
      <c r="BW88" s="1">
        <v>39534</v>
      </c>
      <c r="BX88">
        <f t="shared" si="80"/>
        <v>198.78708113729917</v>
      </c>
      <c r="BZ88">
        <v>0.143065765500068</v>
      </c>
      <c r="CA88" s="1">
        <v>39168</v>
      </c>
      <c r="CB88">
        <f t="shared" si="65"/>
        <v>52.114620968699398</v>
      </c>
      <c r="CD88">
        <v>7.56101369857788</v>
      </c>
      <c r="CE88" s="1">
        <v>38803</v>
      </c>
      <c r="CF88">
        <f t="shared" si="66"/>
        <v>179.22607523202865</v>
      </c>
      <c r="CH88">
        <v>0.59322750568389804</v>
      </c>
      <c r="CI88" s="1">
        <v>38438</v>
      </c>
      <c r="CJ88">
        <f t="shared" si="67"/>
        <v>115.84531739354108</v>
      </c>
      <c r="CL88">
        <v>11.2489109039306</v>
      </c>
      <c r="CM88" s="1">
        <v>38073</v>
      </c>
      <c r="CN88">
        <f t="shared" si="81"/>
        <v>157.03456677496405</v>
      </c>
      <c r="CP88">
        <v>32.100925445556598</v>
      </c>
      <c r="CQ88" s="1">
        <v>37707</v>
      </c>
      <c r="CR88">
        <f t="shared" si="68"/>
        <v>210.07343095540949</v>
      </c>
      <c r="CT88">
        <v>8.73235988616943</v>
      </c>
      <c r="CU88" s="1">
        <v>37342</v>
      </c>
      <c r="CV88">
        <f t="shared" si="69"/>
        <v>154.94948129355882</v>
      </c>
      <c r="CX88">
        <v>4.8599965870380402E-2</v>
      </c>
      <c r="CY88" s="1">
        <v>36977</v>
      </c>
      <c r="CZ88">
        <f t="shared" si="70"/>
        <v>34.670136105269158</v>
      </c>
      <c r="DB88">
        <v>19.993566513061499</v>
      </c>
      <c r="DC88" s="1">
        <v>36612</v>
      </c>
      <c r="DD88">
        <f t="shared" si="82"/>
        <v>81.660127293318411</v>
      </c>
    </row>
    <row r="89" spans="1:108" x14ac:dyDescent="0.45">
      <c r="A89">
        <f t="shared" si="71"/>
        <v>4.3496310710906947</v>
      </c>
      <c r="B89" s="5">
        <v>46840</v>
      </c>
      <c r="C89">
        <f t="shared" si="75"/>
        <v>105.20319557189929</v>
      </c>
      <c r="E89">
        <v>1097808</v>
      </c>
      <c r="F89">
        <v>18.547561645507798</v>
      </c>
      <c r="G89" s="1">
        <f t="shared" si="52"/>
        <v>45744</v>
      </c>
      <c r="H89">
        <f t="shared" si="83"/>
        <v>310.20594102702989</v>
      </c>
      <c r="I89">
        <v>1089048</v>
      </c>
      <c r="J89">
        <v>2.19393610954284</v>
      </c>
      <c r="K89" s="1">
        <f t="shared" si="72"/>
        <v>45379</v>
      </c>
      <c r="L89">
        <f t="shared" si="84"/>
        <v>131.00495543330879</v>
      </c>
      <c r="M89">
        <v>1080264</v>
      </c>
      <c r="N89">
        <v>4.8369674682617099</v>
      </c>
      <c r="O89" s="1">
        <f t="shared" si="53"/>
        <v>45013</v>
      </c>
      <c r="P89">
        <f t="shared" si="73"/>
        <v>295.521060034632</v>
      </c>
      <c r="Q89">
        <v>1071504</v>
      </c>
      <c r="R89">
        <v>19.531192779541001</v>
      </c>
      <c r="S89" s="1">
        <f t="shared" si="54"/>
        <v>44648</v>
      </c>
      <c r="T89">
        <f t="shared" si="76"/>
        <v>483.94894063472685</v>
      </c>
      <c r="U89">
        <v>1062744</v>
      </c>
      <c r="V89">
        <v>6.8772501945495597</v>
      </c>
      <c r="W89" s="1">
        <f t="shared" si="55"/>
        <v>44283</v>
      </c>
      <c r="X89">
        <f t="shared" si="77"/>
        <v>296.75239881873068</v>
      </c>
      <c r="Y89">
        <v>1053984</v>
      </c>
      <c r="Z89">
        <v>0.78824597597122104</v>
      </c>
      <c r="AA89" s="1">
        <f t="shared" si="74"/>
        <v>43918</v>
      </c>
      <c r="AB89">
        <f t="shared" si="78"/>
        <v>80.138633750378986</v>
      </c>
      <c r="AD89">
        <v>7.0286288261413503</v>
      </c>
      <c r="AE89" s="1">
        <v>43552</v>
      </c>
      <c r="AF89">
        <f t="shared" si="56"/>
        <v>217.64265749603487</v>
      </c>
      <c r="AH89">
        <v>36.154064178466797</v>
      </c>
      <c r="AI89" s="1">
        <v>43187</v>
      </c>
      <c r="AJ89">
        <f t="shared" si="57"/>
        <v>339.54121631756374</v>
      </c>
      <c r="AL89">
        <v>4.66454648971557</v>
      </c>
      <c r="AM89" s="1">
        <v>42822</v>
      </c>
      <c r="AN89">
        <f t="shared" si="58"/>
        <v>204.80743234232034</v>
      </c>
      <c r="AP89">
        <v>15.107810974121</v>
      </c>
      <c r="AQ89" s="1">
        <v>42457</v>
      </c>
      <c r="AR89">
        <f t="shared" si="85"/>
        <v>320.26112514734211</v>
      </c>
      <c r="AT89">
        <v>13.4352006912231</v>
      </c>
      <c r="AU89" s="1">
        <v>42091</v>
      </c>
      <c r="AV89">
        <f t="shared" si="59"/>
        <v>331.50207585096302</v>
      </c>
      <c r="AX89">
        <v>0</v>
      </c>
      <c r="AY89" s="1">
        <v>41726</v>
      </c>
      <c r="AZ89">
        <f t="shared" si="60"/>
        <v>129.44559005647881</v>
      </c>
      <c r="BB89">
        <v>2.9602530002593901</v>
      </c>
      <c r="BC89" s="1">
        <v>41361</v>
      </c>
      <c r="BD89">
        <f t="shared" si="61"/>
        <v>165.83515219390364</v>
      </c>
      <c r="BF89">
        <v>4.0347156524658203</v>
      </c>
      <c r="BG89" s="1">
        <v>40996</v>
      </c>
      <c r="BH89">
        <f t="shared" si="79"/>
        <v>407.86521283350817</v>
      </c>
      <c r="BJ89">
        <v>2.9187495708465501</v>
      </c>
      <c r="BK89" s="1">
        <v>40630</v>
      </c>
      <c r="BL89">
        <f t="shared" si="62"/>
        <v>184.05899529159029</v>
      </c>
      <c r="BN89">
        <v>0</v>
      </c>
      <c r="BO89" s="1">
        <v>40265</v>
      </c>
      <c r="BP89">
        <f t="shared" si="63"/>
        <v>138.5221030116079</v>
      </c>
      <c r="BR89">
        <v>40.233940124511697</v>
      </c>
      <c r="BS89" s="1">
        <v>39900</v>
      </c>
      <c r="BT89">
        <f t="shared" si="64"/>
        <v>352.19023859500828</v>
      </c>
      <c r="BV89">
        <v>0.65379822254180897</v>
      </c>
      <c r="BW89" s="1">
        <v>39535</v>
      </c>
      <c r="BX89">
        <f t="shared" si="80"/>
        <v>199.44087935984098</v>
      </c>
      <c r="BZ89">
        <v>8.3487119674682599</v>
      </c>
      <c r="CA89" s="1">
        <v>39169</v>
      </c>
      <c r="CB89">
        <f t="shared" si="65"/>
        <v>60.46333293616766</v>
      </c>
      <c r="CD89">
        <v>13.2975969314575</v>
      </c>
      <c r="CE89" s="1">
        <v>38804</v>
      </c>
      <c r="CF89">
        <f t="shared" si="66"/>
        <v>192.52367216348614</v>
      </c>
      <c r="CH89">
        <v>0.10292726755142199</v>
      </c>
      <c r="CI89" s="1">
        <v>38439</v>
      </c>
      <c r="CJ89">
        <f t="shared" si="67"/>
        <v>115.9482446610925</v>
      </c>
      <c r="CL89">
        <v>3.0034978389739901</v>
      </c>
      <c r="CM89" s="1">
        <v>38074</v>
      </c>
      <c r="CN89">
        <f t="shared" si="81"/>
        <v>160.03806461393805</v>
      </c>
      <c r="CP89">
        <v>0.597306609153747</v>
      </c>
      <c r="CQ89" s="1">
        <v>37708</v>
      </c>
      <c r="CR89">
        <f t="shared" si="68"/>
        <v>210.67073756456324</v>
      </c>
      <c r="CT89">
        <v>14.9819536209106</v>
      </c>
      <c r="CU89" s="1">
        <v>37343</v>
      </c>
      <c r="CV89">
        <f t="shared" si="69"/>
        <v>169.93143491446941</v>
      </c>
      <c r="CX89">
        <v>4.03403615951538</v>
      </c>
      <c r="CY89" s="1">
        <v>36978</v>
      </c>
      <c r="CZ89">
        <f t="shared" si="70"/>
        <v>38.704172264784539</v>
      </c>
      <c r="DB89">
        <v>0.96519935131072998</v>
      </c>
      <c r="DC89" s="1">
        <v>36613</v>
      </c>
      <c r="DD89">
        <f t="shared" si="82"/>
        <v>82.625326644629141</v>
      </c>
    </row>
    <row r="90" spans="1:108" x14ac:dyDescent="0.45">
      <c r="A90">
        <f t="shared" si="71"/>
        <v>8.6445879936218191</v>
      </c>
      <c r="B90" s="5">
        <v>46841</v>
      </c>
      <c r="C90">
        <f t="shared" si="75"/>
        <v>113.8477835655211</v>
      </c>
      <c r="E90">
        <v>1097832</v>
      </c>
      <c r="F90">
        <v>15.0061130523681</v>
      </c>
      <c r="G90" s="1">
        <f t="shared" si="52"/>
        <v>45745</v>
      </c>
      <c r="H90">
        <f t="shared" si="83"/>
        <v>325.212054079398</v>
      </c>
      <c r="I90">
        <v>1089072</v>
      </c>
      <c r="J90">
        <v>19.714452743530199</v>
      </c>
      <c r="K90" s="1">
        <f t="shared" si="72"/>
        <v>45380</v>
      </c>
      <c r="L90">
        <f t="shared" si="84"/>
        <v>150.71940817683898</v>
      </c>
      <c r="M90">
        <v>1080288</v>
      </c>
      <c r="N90">
        <v>15.7448978424072</v>
      </c>
      <c r="O90" s="1">
        <f t="shared" si="53"/>
        <v>45014</v>
      </c>
      <c r="P90">
        <f t="shared" si="73"/>
        <v>311.26595787703923</v>
      </c>
      <c r="Q90">
        <v>1071528</v>
      </c>
      <c r="R90">
        <v>6.94384765625</v>
      </c>
      <c r="S90" s="1">
        <f t="shared" si="54"/>
        <v>44649</v>
      </c>
      <c r="T90">
        <f t="shared" si="76"/>
        <v>490.89278829097685</v>
      </c>
      <c r="U90">
        <v>1062768</v>
      </c>
      <c r="V90">
        <v>12.066782951354901</v>
      </c>
      <c r="W90" s="1">
        <f t="shared" si="55"/>
        <v>44284</v>
      </c>
      <c r="X90">
        <f t="shared" si="77"/>
        <v>308.81918177008561</v>
      </c>
      <c r="Y90">
        <v>1054008</v>
      </c>
      <c r="Z90">
        <v>0</v>
      </c>
      <c r="AA90" s="1">
        <f t="shared" si="74"/>
        <v>43919</v>
      </c>
      <c r="AB90">
        <f t="shared" si="78"/>
        <v>80.138633750378986</v>
      </c>
      <c r="AD90">
        <v>2.5636003017425502</v>
      </c>
      <c r="AE90" s="1">
        <v>43553</v>
      </c>
      <c r="AF90">
        <f t="shared" si="56"/>
        <v>220.20625779777743</v>
      </c>
      <c r="AH90">
        <v>4.3532805442809996</v>
      </c>
      <c r="AI90" s="1">
        <v>43188</v>
      </c>
      <c r="AJ90">
        <f t="shared" si="57"/>
        <v>343.89449686184474</v>
      </c>
      <c r="AL90">
        <v>2.2539248466491699</v>
      </c>
      <c r="AM90" s="1">
        <v>42823</v>
      </c>
      <c r="AN90">
        <f t="shared" si="58"/>
        <v>207.06135718896951</v>
      </c>
      <c r="AP90">
        <v>10.310980796813899</v>
      </c>
      <c r="AQ90" s="1">
        <v>42458</v>
      </c>
      <c r="AR90">
        <f t="shared" si="85"/>
        <v>330.57210594415602</v>
      </c>
      <c r="AT90">
        <v>9.6565628051757795</v>
      </c>
      <c r="AU90" s="1">
        <v>42092</v>
      </c>
      <c r="AV90">
        <f t="shared" si="59"/>
        <v>341.15863865613881</v>
      </c>
      <c r="AX90">
        <v>0</v>
      </c>
      <c r="AY90" s="1">
        <v>41727</v>
      </c>
      <c r="AZ90">
        <f t="shared" si="60"/>
        <v>129.44559005647881</v>
      </c>
      <c r="BB90">
        <v>11.0642070770263</v>
      </c>
      <c r="BC90" s="1">
        <v>41362</v>
      </c>
      <c r="BD90">
        <f t="shared" si="61"/>
        <v>176.89935927092995</v>
      </c>
      <c r="BF90">
        <v>28.211481094360298</v>
      </c>
      <c r="BG90" s="1">
        <v>40997</v>
      </c>
      <c r="BH90">
        <f t="shared" si="79"/>
        <v>436.07669392786846</v>
      </c>
      <c r="BJ90">
        <v>21.047374725341701</v>
      </c>
      <c r="BK90" s="1">
        <v>40631</v>
      </c>
      <c r="BL90">
        <f t="shared" si="62"/>
        <v>205.106370016932</v>
      </c>
      <c r="BN90">
        <v>0</v>
      </c>
      <c r="BO90" s="1">
        <v>40266</v>
      </c>
      <c r="BP90">
        <f t="shared" si="63"/>
        <v>138.5221030116079</v>
      </c>
      <c r="BR90">
        <v>38.995281219482401</v>
      </c>
      <c r="BS90" s="1">
        <v>39901</v>
      </c>
      <c r="BT90">
        <f t="shared" si="64"/>
        <v>391.1855198144907</v>
      </c>
      <c r="BV90">
        <v>13.908439636230399</v>
      </c>
      <c r="BW90" s="1">
        <v>39536</v>
      </c>
      <c r="BX90">
        <f t="shared" si="80"/>
        <v>213.34931899607139</v>
      </c>
      <c r="BZ90">
        <v>10.885235786437899</v>
      </c>
      <c r="CA90" s="1">
        <v>39170</v>
      </c>
      <c r="CB90">
        <f t="shared" si="65"/>
        <v>71.348568722605563</v>
      </c>
      <c r="CD90">
        <v>8.0389871597290004</v>
      </c>
      <c r="CE90" s="1">
        <v>38805</v>
      </c>
      <c r="CF90">
        <f t="shared" si="66"/>
        <v>200.56265932321514</v>
      </c>
      <c r="CH90">
        <v>0.65544474124908403</v>
      </c>
      <c r="CI90" s="1">
        <v>38440</v>
      </c>
      <c r="CJ90">
        <f t="shared" si="67"/>
        <v>116.60368940234159</v>
      </c>
      <c r="CL90">
        <v>1.02061915397644</v>
      </c>
      <c r="CM90" s="1">
        <v>38075</v>
      </c>
      <c r="CN90">
        <f t="shared" si="81"/>
        <v>161.05868376791449</v>
      </c>
      <c r="CP90">
        <v>6.5892234444618197E-2</v>
      </c>
      <c r="CQ90" s="1">
        <v>37709</v>
      </c>
      <c r="CR90">
        <f t="shared" si="68"/>
        <v>210.73662979900786</v>
      </c>
      <c r="CT90">
        <v>9.2501888275146396</v>
      </c>
      <c r="CU90" s="1">
        <v>37344</v>
      </c>
      <c r="CV90">
        <f t="shared" si="69"/>
        <v>179.18162374198405</v>
      </c>
      <c r="CX90">
        <v>0.47982358932495101</v>
      </c>
      <c r="CY90" s="1">
        <v>36979</v>
      </c>
      <c r="CZ90">
        <f t="shared" si="70"/>
        <v>39.18399585410949</v>
      </c>
      <c r="DB90">
        <v>0.818672955036163</v>
      </c>
      <c r="DC90" s="1">
        <v>36614</v>
      </c>
      <c r="DD90">
        <f t="shared" si="82"/>
        <v>83.443999599665304</v>
      </c>
    </row>
    <row r="91" spans="1:108" x14ac:dyDescent="0.45">
      <c r="A91">
        <f t="shared" si="71"/>
        <v>2.8535801172256399</v>
      </c>
      <c r="B91" s="5">
        <v>46842</v>
      </c>
      <c r="C91">
        <f t="shared" si="75"/>
        <v>116.70136368274675</v>
      </c>
      <c r="E91">
        <v>1097856</v>
      </c>
      <c r="F91">
        <v>31.8126106262207</v>
      </c>
      <c r="G91" s="1">
        <f t="shared" si="52"/>
        <v>45746</v>
      </c>
      <c r="H91">
        <f t="shared" si="83"/>
        <v>357.0246647056187</v>
      </c>
      <c r="I91">
        <v>1089096</v>
      </c>
      <c r="J91">
        <v>20.0561122894287</v>
      </c>
      <c r="K91" s="1">
        <f t="shared" si="72"/>
        <v>45381</v>
      </c>
      <c r="L91">
        <f t="shared" si="84"/>
        <v>170.77552046626769</v>
      </c>
      <c r="M91">
        <v>1080312</v>
      </c>
      <c r="N91">
        <v>1.58775222301483</v>
      </c>
      <c r="O91" s="1">
        <f t="shared" si="53"/>
        <v>45015</v>
      </c>
      <c r="P91">
        <f t="shared" si="73"/>
        <v>312.85371010005406</v>
      </c>
      <c r="Q91">
        <v>1071552</v>
      </c>
      <c r="R91">
        <v>28.458530426025298</v>
      </c>
      <c r="S91" s="1">
        <f t="shared" si="54"/>
        <v>44650</v>
      </c>
      <c r="T91">
        <f t="shared" si="76"/>
        <v>519.35131871700219</v>
      </c>
      <c r="U91">
        <v>1062792</v>
      </c>
      <c r="V91">
        <v>20.323774337768501</v>
      </c>
      <c r="W91" s="1">
        <f t="shared" si="55"/>
        <v>44285</v>
      </c>
      <c r="X91">
        <f t="shared" si="77"/>
        <v>329.1429561078541</v>
      </c>
      <c r="Y91">
        <v>1054032</v>
      </c>
      <c r="Z91">
        <v>1.7242584228515601</v>
      </c>
      <c r="AA91" s="1">
        <f t="shared" si="74"/>
        <v>43920</v>
      </c>
      <c r="AB91">
        <f t="shared" si="78"/>
        <v>81.862892173230549</v>
      </c>
      <c r="AD91">
        <v>6.4707159996032697</v>
      </c>
      <c r="AE91" s="1">
        <v>43554</v>
      </c>
      <c r="AF91">
        <f t="shared" si="56"/>
        <v>226.6769737973807</v>
      </c>
      <c r="AH91">
        <v>24.077480316162099</v>
      </c>
      <c r="AI91" s="1">
        <v>43189</v>
      </c>
      <c r="AJ91">
        <f t="shared" si="57"/>
        <v>367.97197717800685</v>
      </c>
      <c r="AL91">
        <v>3.7755436897277801</v>
      </c>
      <c r="AM91" s="1">
        <v>42824</v>
      </c>
      <c r="AN91">
        <f t="shared" si="58"/>
        <v>210.83690087869729</v>
      </c>
      <c r="AP91">
        <v>65.131370544433594</v>
      </c>
      <c r="AQ91" s="1">
        <v>42459</v>
      </c>
      <c r="AR91">
        <f t="shared" si="85"/>
        <v>395.70347648858962</v>
      </c>
      <c r="AT91">
        <v>2.0218424797058101</v>
      </c>
      <c r="AU91" s="1">
        <v>42093</v>
      </c>
      <c r="AV91">
        <f t="shared" si="59"/>
        <v>343.18048113584462</v>
      </c>
      <c r="AX91">
        <v>0</v>
      </c>
      <c r="AY91" s="1">
        <v>41728</v>
      </c>
      <c r="AZ91">
        <f t="shared" si="60"/>
        <v>129.44559005647881</v>
      </c>
      <c r="BB91">
        <v>4.1646423339843697</v>
      </c>
      <c r="BC91" s="1">
        <v>41363</v>
      </c>
      <c r="BD91">
        <f t="shared" si="61"/>
        <v>181.06400160491432</v>
      </c>
      <c r="BF91">
        <v>2.40096092224121</v>
      </c>
      <c r="BG91" s="1">
        <v>40998</v>
      </c>
      <c r="BH91">
        <f t="shared" si="79"/>
        <v>438.47765485010967</v>
      </c>
      <c r="BJ91">
        <v>3.8995795249938898</v>
      </c>
      <c r="BK91" s="1">
        <v>40632</v>
      </c>
      <c r="BL91">
        <f t="shared" si="62"/>
        <v>209.0059495419259</v>
      </c>
      <c r="BN91">
        <v>2.46898221969604</v>
      </c>
      <c r="BO91" s="1">
        <v>40267</v>
      </c>
      <c r="BP91">
        <f t="shared" si="63"/>
        <v>140.99108523130394</v>
      </c>
      <c r="BR91">
        <v>2.1016271114349299</v>
      </c>
      <c r="BS91" s="1">
        <v>39902</v>
      </c>
      <c r="BT91">
        <f t="shared" si="64"/>
        <v>393.28714692592564</v>
      </c>
      <c r="BV91">
        <v>2.5711758136749201</v>
      </c>
      <c r="BW91" s="1">
        <v>39537</v>
      </c>
      <c r="BX91">
        <f t="shared" si="80"/>
        <v>215.92049480974632</v>
      </c>
      <c r="BZ91">
        <v>0.58441227674484197</v>
      </c>
      <c r="CA91" s="1">
        <v>39171</v>
      </c>
      <c r="CB91">
        <f t="shared" si="65"/>
        <v>71.932980999350406</v>
      </c>
      <c r="CD91">
        <v>10.593873977661101</v>
      </c>
      <c r="CE91" s="1">
        <v>38806</v>
      </c>
      <c r="CF91">
        <f t="shared" si="66"/>
        <v>211.15653330087625</v>
      </c>
      <c r="CH91">
        <v>3.6629207432270001E-2</v>
      </c>
      <c r="CI91" s="1">
        <v>38441</v>
      </c>
      <c r="CJ91">
        <f t="shared" si="67"/>
        <v>116.64031860977386</v>
      </c>
      <c r="CL91">
        <v>5.2804284095764098</v>
      </c>
      <c r="CM91" s="1">
        <v>38076</v>
      </c>
      <c r="CN91">
        <f t="shared" si="81"/>
        <v>166.3391121774909</v>
      </c>
      <c r="CP91">
        <v>3.1359844207763601</v>
      </c>
      <c r="CQ91" s="1">
        <v>37710</v>
      </c>
      <c r="CR91">
        <f t="shared" si="68"/>
        <v>213.87261421978423</v>
      </c>
      <c r="CT91">
        <v>1.36946296691894</v>
      </c>
      <c r="CU91" s="1">
        <v>37345</v>
      </c>
      <c r="CV91">
        <f t="shared" si="69"/>
        <v>180.551086708903</v>
      </c>
      <c r="CX91">
        <v>0.93907374143600397</v>
      </c>
      <c r="CY91" s="1">
        <v>36980</v>
      </c>
      <c r="CZ91">
        <f t="shared" si="70"/>
        <v>40.123069595545495</v>
      </c>
      <c r="DB91">
        <v>0</v>
      </c>
      <c r="DC91" s="1">
        <v>36615</v>
      </c>
      <c r="DD91">
        <f t="shared" si="82"/>
        <v>83.443999599665304</v>
      </c>
    </row>
    <row r="92" spans="1:108" x14ac:dyDescent="0.45">
      <c r="A92">
        <f t="shared" si="71"/>
        <v>3.3910511732101396</v>
      </c>
      <c r="B92" s="5">
        <v>46843</v>
      </c>
      <c r="C92">
        <f t="shared" si="75"/>
        <v>120.09241485595689</v>
      </c>
      <c r="E92">
        <v>1097880</v>
      </c>
      <c r="F92">
        <v>5.8039259910583496</v>
      </c>
      <c r="G92" s="1">
        <f t="shared" si="52"/>
        <v>45747</v>
      </c>
      <c r="H92">
        <f t="shared" si="83"/>
        <v>362.82859069667705</v>
      </c>
      <c r="I92">
        <v>1089120</v>
      </c>
      <c r="J92">
        <v>0</v>
      </c>
      <c r="K92" s="1">
        <f t="shared" si="72"/>
        <v>45382</v>
      </c>
      <c r="L92">
        <f t="shared" si="84"/>
        <v>170.77552046626769</v>
      </c>
      <c r="M92">
        <v>1080336</v>
      </c>
      <c r="N92">
        <v>26.862075805663999</v>
      </c>
      <c r="O92" s="1">
        <f t="shared" si="53"/>
        <v>45016</v>
      </c>
      <c r="P92">
        <f t="shared" si="73"/>
        <v>339.71578590571806</v>
      </c>
      <c r="Q92">
        <v>1071576</v>
      </c>
      <c r="R92">
        <v>6.7147021293640101</v>
      </c>
      <c r="S92" s="1">
        <f t="shared" si="54"/>
        <v>44651</v>
      </c>
      <c r="T92">
        <f t="shared" si="76"/>
        <v>526.0660208463662</v>
      </c>
      <c r="U92">
        <v>1062816</v>
      </c>
      <c r="V92">
        <v>3.6919715404510498</v>
      </c>
      <c r="W92" s="1">
        <f t="shared" si="55"/>
        <v>44286</v>
      </c>
      <c r="X92">
        <f t="shared" si="77"/>
        <v>332.83492764830515</v>
      </c>
      <c r="Y92">
        <v>1054056</v>
      </c>
      <c r="Z92">
        <v>3.2095448970794598</v>
      </c>
      <c r="AA92" s="1">
        <f t="shared" si="74"/>
        <v>43921</v>
      </c>
      <c r="AB92">
        <f t="shared" si="78"/>
        <v>85.072437070310002</v>
      </c>
      <c r="AD92">
        <v>1.77043616771698</v>
      </c>
      <c r="AE92" s="1">
        <v>43555</v>
      </c>
      <c r="AF92">
        <f t="shared" si="56"/>
        <v>228.44740996509768</v>
      </c>
      <c r="AH92">
        <v>1.12134373188018</v>
      </c>
      <c r="AI92" s="1">
        <v>43190</v>
      </c>
      <c r="AJ92">
        <f t="shared" si="57"/>
        <v>369.09332090988704</v>
      </c>
      <c r="AL92">
        <v>55.461658477783203</v>
      </c>
      <c r="AM92" s="1">
        <v>42825</v>
      </c>
      <c r="AN92">
        <f t="shared" si="58"/>
        <v>266.2985593564805</v>
      </c>
      <c r="AP92">
        <v>9.1594610214233398</v>
      </c>
      <c r="AQ92" s="1">
        <v>42460</v>
      </c>
      <c r="AR92">
        <f t="shared" si="85"/>
        <v>404.86293751001296</v>
      </c>
      <c r="AT92">
        <v>0</v>
      </c>
      <c r="AU92" s="1">
        <v>42094</v>
      </c>
      <c r="AV92">
        <f t="shared" si="59"/>
        <v>343.18048113584462</v>
      </c>
      <c r="AX92">
        <v>1.5751826763153001</v>
      </c>
      <c r="AY92" s="1">
        <v>41729</v>
      </c>
      <c r="AZ92">
        <f t="shared" si="60"/>
        <v>131.02077273279411</v>
      </c>
      <c r="BB92">
        <v>3.5725574493408199</v>
      </c>
      <c r="BC92" s="1">
        <v>41364</v>
      </c>
      <c r="BD92">
        <f t="shared" si="61"/>
        <v>184.63655905425514</v>
      </c>
      <c r="BF92">
        <v>12.4871311187744</v>
      </c>
      <c r="BG92" s="1">
        <v>40999</v>
      </c>
      <c r="BH92">
        <f t="shared" si="79"/>
        <v>450.96478596888409</v>
      </c>
      <c r="BJ92">
        <v>28.6473579406738</v>
      </c>
      <c r="BK92" s="1">
        <v>40633</v>
      </c>
      <c r="BL92">
        <f t="shared" si="62"/>
        <v>237.6533074825997</v>
      </c>
      <c r="BN92">
        <v>12.7727451324462</v>
      </c>
      <c r="BO92" s="1">
        <v>40268</v>
      </c>
      <c r="BP92">
        <f t="shared" si="63"/>
        <v>153.76383036375015</v>
      </c>
      <c r="BR92">
        <v>2.0374164581298801</v>
      </c>
      <c r="BS92" s="1">
        <v>39903</v>
      </c>
      <c r="BT92">
        <f t="shared" si="64"/>
        <v>395.32456338405552</v>
      </c>
      <c r="BV92">
        <v>1.1514137983322099</v>
      </c>
      <c r="BW92" s="1">
        <v>39538</v>
      </c>
      <c r="BX92">
        <f t="shared" si="80"/>
        <v>217.07190860807853</v>
      </c>
      <c r="BZ92">
        <v>0.36475676298141402</v>
      </c>
      <c r="CA92" s="1">
        <v>39172</v>
      </c>
      <c r="CB92">
        <f t="shared" si="65"/>
        <v>72.29773776233182</v>
      </c>
      <c r="CD92">
        <v>22.016633987426701</v>
      </c>
      <c r="CE92" s="1">
        <v>38807</v>
      </c>
      <c r="CF92">
        <f t="shared" si="66"/>
        <v>233.17316728830295</v>
      </c>
      <c r="CH92">
        <v>3.9001228809356601</v>
      </c>
      <c r="CI92" s="1">
        <v>38442</v>
      </c>
      <c r="CJ92">
        <f t="shared" si="67"/>
        <v>120.54044149070951</v>
      </c>
      <c r="CL92">
        <v>1.7255830764770499</v>
      </c>
      <c r="CM92" s="1">
        <v>38077</v>
      </c>
      <c r="CN92">
        <f t="shared" si="81"/>
        <v>168.06469525396795</v>
      </c>
      <c r="CP92">
        <v>0.15505613386631001</v>
      </c>
      <c r="CQ92" s="1">
        <v>37711</v>
      </c>
      <c r="CR92">
        <f t="shared" si="68"/>
        <v>214.02767035365054</v>
      </c>
      <c r="CT92">
        <v>8.5567750930786097</v>
      </c>
      <c r="CU92" s="1">
        <v>37346</v>
      </c>
      <c r="CV92">
        <f t="shared" si="69"/>
        <v>189.10786180198161</v>
      </c>
      <c r="CX92">
        <v>0.52598255872726396</v>
      </c>
      <c r="CY92" s="1">
        <v>36981</v>
      </c>
      <c r="CZ92">
        <f t="shared" si="70"/>
        <v>40.649052154272759</v>
      </c>
      <c r="DB92">
        <v>0.64681231975555398</v>
      </c>
      <c r="DC92" s="1">
        <v>36616</v>
      </c>
      <c r="DD92">
        <f t="shared" si="82"/>
        <v>84.090811919420858</v>
      </c>
    </row>
    <row r="93" spans="1:108" x14ac:dyDescent="0.45">
      <c r="A93">
        <f t="shared" si="71"/>
        <v>3.8820189237594551</v>
      </c>
      <c r="B93" s="5">
        <v>46844</v>
      </c>
      <c r="C93">
        <f t="shared" si="75"/>
        <v>3.8820189237594551</v>
      </c>
      <c r="E93">
        <v>1097904</v>
      </c>
      <c r="F93">
        <v>0.39422413706779402</v>
      </c>
      <c r="G93" s="1">
        <f t="shared" si="52"/>
        <v>45748</v>
      </c>
      <c r="H93">
        <f t="shared" si="83"/>
        <v>0.39422413706779402</v>
      </c>
      <c r="I93">
        <v>1089144</v>
      </c>
      <c r="J93">
        <v>9.2721519470214808</v>
      </c>
      <c r="K93" s="1">
        <f t="shared" si="72"/>
        <v>45383</v>
      </c>
      <c r="L93">
        <f t="shared" si="84"/>
        <v>9.2721519470214808</v>
      </c>
      <c r="M93">
        <v>1080360</v>
      </c>
      <c r="N93">
        <v>57.099269866943303</v>
      </c>
      <c r="O93" s="1">
        <f t="shared" si="53"/>
        <v>45017</v>
      </c>
      <c r="P93">
        <f t="shared" si="73"/>
        <v>57.099269866943303</v>
      </c>
      <c r="Q93">
        <v>1071600</v>
      </c>
      <c r="R93">
        <v>11.6493635177612</v>
      </c>
      <c r="S93" s="1">
        <f t="shared" si="54"/>
        <v>44652</v>
      </c>
      <c r="T93">
        <f t="shared" si="76"/>
        <v>11.6493635177612</v>
      </c>
      <c r="U93">
        <v>1062840</v>
      </c>
      <c r="V93">
        <v>4.9346628189086896</v>
      </c>
      <c r="W93" s="1">
        <f t="shared" si="55"/>
        <v>44287</v>
      </c>
      <c r="X93">
        <f t="shared" si="77"/>
        <v>4.9346628189086896</v>
      </c>
      <c r="Y93">
        <v>1054080</v>
      </c>
      <c r="Z93">
        <v>1.4748566150665201</v>
      </c>
      <c r="AA93" s="1">
        <f t="shared" si="74"/>
        <v>43922</v>
      </c>
      <c r="AB93">
        <f t="shared" si="78"/>
        <v>1.4748566150665201</v>
      </c>
      <c r="AD93">
        <v>2.8175475597381499</v>
      </c>
      <c r="AE93" s="1">
        <v>43556</v>
      </c>
      <c r="AF93">
        <f t="shared" si="56"/>
        <v>2.8175475597381499</v>
      </c>
      <c r="AH93">
        <v>2.8293750286102202</v>
      </c>
      <c r="AI93" s="1">
        <v>43191</v>
      </c>
      <c r="AJ93">
        <f t="shared" si="57"/>
        <v>2.8293750286102202</v>
      </c>
      <c r="AL93">
        <v>15.8680982589721</v>
      </c>
      <c r="AM93" s="1">
        <v>42826</v>
      </c>
      <c r="AN93">
        <f t="shared" si="58"/>
        <v>15.8680982589721</v>
      </c>
      <c r="AP93">
        <v>5.7938971519470197</v>
      </c>
      <c r="AQ93" s="1">
        <v>42461</v>
      </c>
      <c r="AR93">
        <f t="shared" si="85"/>
        <v>5.7938971519470197</v>
      </c>
      <c r="AT93">
        <v>8.5023469924926705</v>
      </c>
      <c r="AU93" s="1">
        <v>42095</v>
      </c>
      <c r="AV93">
        <f t="shared" si="59"/>
        <v>8.5023469924926705</v>
      </c>
      <c r="AX93">
        <v>0.19992582499980899</v>
      </c>
      <c r="AY93" s="1">
        <v>41730</v>
      </c>
      <c r="AZ93">
        <f t="shared" si="60"/>
        <v>0.19992582499980899</v>
      </c>
      <c r="BB93">
        <v>23.879482269287099</v>
      </c>
      <c r="BC93" s="1">
        <v>41365</v>
      </c>
      <c r="BD93">
        <f t="shared" si="61"/>
        <v>23.879482269287099</v>
      </c>
      <c r="BF93">
        <v>10.4021816253662</v>
      </c>
      <c r="BG93" s="1">
        <v>41000</v>
      </c>
      <c r="BH93">
        <f t="shared" si="79"/>
        <v>10.4021816253662</v>
      </c>
      <c r="BJ93">
        <v>1.1264042854309</v>
      </c>
      <c r="BK93" s="1">
        <v>40634</v>
      </c>
      <c r="BL93">
        <f t="shared" si="62"/>
        <v>1.1264042854309</v>
      </c>
      <c r="BN93">
        <v>0.911859691143035</v>
      </c>
      <c r="BO93" s="1">
        <v>40269</v>
      </c>
      <c r="BP93">
        <f t="shared" si="63"/>
        <v>0.911859691143035</v>
      </c>
      <c r="BR93">
        <v>29.1237983703613</v>
      </c>
      <c r="BS93" s="1">
        <v>39904</v>
      </c>
      <c r="BT93">
        <f t="shared" si="64"/>
        <v>29.1237983703613</v>
      </c>
      <c r="BV93">
        <v>9.7775593400001498E-2</v>
      </c>
      <c r="BW93" s="1">
        <v>39539</v>
      </c>
      <c r="BX93">
        <f t="shared" si="80"/>
        <v>9.7775593400001498E-2</v>
      </c>
      <c r="BZ93">
        <v>0</v>
      </c>
      <c r="CA93" s="1">
        <v>39173</v>
      </c>
      <c r="CB93">
        <f t="shared" si="65"/>
        <v>0</v>
      </c>
      <c r="CD93">
        <v>35.350078582763601</v>
      </c>
      <c r="CE93" s="1">
        <v>38808</v>
      </c>
      <c r="CF93">
        <f t="shared" si="66"/>
        <v>35.350078582763601</v>
      </c>
      <c r="CH93">
        <v>0</v>
      </c>
      <c r="CI93" s="1">
        <v>38443</v>
      </c>
      <c r="CJ93">
        <f t="shared" si="67"/>
        <v>0</v>
      </c>
      <c r="CL93">
        <v>17.709098815917901</v>
      </c>
      <c r="CM93" s="1">
        <v>38078</v>
      </c>
      <c r="CN93">
        <f t="shared" si="81"/>
        <v>17.709098815917901</v>
      </c>
      <c r="CP93">
        <v>1.1932187080383301</v>
      </c>
      <c r="CQ93" s="1">
        <v>37712</v>
      </c>
      <c r="CR93">
        <f t="shared" si="68"/>
        <v>1.1932187080383301</v>
      </c>
      <c r="CT93">
        <v>13.1824417114257</v>
      </c>
      <c r="CU93" s="1">
        <v>37347</v>
      </c>
      <c r="CV93">
        <f t="shared" si="69"/>
        <v>13.1824417114257</v>
      </c>
      <c r="CX93">
        <v>2.4382240772247301</v>
      </c>
      <c r="CY93" s="1">
        <v>36982</v>
      </c>
      <c r="CZ93">
        <f t="shared" si="70"/>
        <v>2.4382240772247301</v>
      </c>
      <c r="DB93">
        <v>5.2234124392271E-2</v>
      </c>
      <c r="DC93" s="1">
        <v>36617</v>
      </c>
      <c r="DD93">
        <f t="shared" si="82"/>
        <v>5.2234124392271E-2</v>
      </c>
    </row>
    <row r="94" spans="1:108" x14ac:dyDescent="0.45">
      <c r="A94">
        <f t="shared" si="71"/>
        <v>2.6331614255905098</v>
      </c>
      <c r="B94" s="5">
        <v>46845</v>
      </c>
      <c r="C94">
        <f t="shared" si="75"/>
        <v>6.5151803493499649</v>
      </c>
      <c r="E94">
        <v>1097928</v>
      </c>
      <c r="F94">
        <v>38.619316101074197</v>
      </c>
      <c r="G94" s="1">
        <f t="shared" si="52"/>
        <v>45749</v>
      </c>
      <c r="H94">
        <f t="shared" si="83"/>
        <v>39.013540238141992</v>
      </c>
      <c r="I94">
        <v>1089168</v>
      </c>
      <c r="J94">
        <v>45.334457397460902</v>
      </c>
      <c r="K94" s="1">
        <f t="shared" si="72"/>
        <v>45384</v>
      </c>
      <c r="L94">
        <f t="shared" si="84"/>
        <v>54.606609344482379</v>
      </c>
      <c r="M94">
        <v>1080384</v>
      </c>
      <c r="N94">
        <v>0.93528318405151301</v>
      </c>
      <c r="O94" s="1">
        <f t="shared" si="53"/>
        <v>45018</v>
      </c>
      <c r="P94">
        <f t="shared" si="73"/>
        <v>58.034553050994816</v>
      </c>
      <c r="Q94">
        <v>1071624</v>
      </c>
      <c r="R94">
        <v>34.910266876220703</v>
      </c>
      <c r="S94" s="1">
        <f t="shared" si="54"/>
        <v>44653</v>
      </c>
      <c r="T94">
        <f t="shared" si="76"/>
        <v>46.559630393981905</v>
      </c>
      <c r="U94">
        <v>1062864</v>
      </c>
      <c r="V94">
        <v>0.87367123365402199</v>
      </c>
      <c r="W94" s="1">
        <f t="shared" si="55"/>
        <v>44288</v>
      </c>
      <c r="X94">
        <f t="shared" si="77"/>
        <v>5.8083340525627118</v>
      </c>
      <c r="Y94">
        <v>1054104</v>
      </c>
      <c r="Z94">
        <v>29.618270874023398</v>
      </c>
      <c r="AA94" s="1">
        <f t="shared" si="74"/>
        <v>43923</v>
      </c>
      <c r="AB94">
        <f t="shared" si="78"/>
        <v>31.09312748908992</v>
      </c>
      <c r="AD94">
        <v>2.1205708980560298</v>
      </c>
      <c r="AE94" s="1">
        <v>43557</v>
      </c>
      <c r="AF94">
        <f t="shared" si="56"/>
        <v>4.9381184577941797</v>
      </c>
      <c r="AH94">
        <v>1.40859806537628</v>
      </c>
      <c r="AI94" s="1">
        <v>43192</v>
      </c>
      <c r="AJ94">
        <f t="shared" si="57"/>
        <v>4.2379730939865006</v>
      </c>
      <c r="AL94">
        <v>0.84937727451324396</v>
      </c>
      <c r="AM94" s="1">
        <v>42827</v>
      </c>
      <c r="AN94">
        <f t="shared" si="58"/>
        <v>16.717475533485345</v>
      </c>
      <c r="AP94">
        <v>1.0444488525390601</v>
      </c>
      <c r="AQ94" s="1">
        <v>42462</v>
      </c>
      <c r="AR94">
        <f t="shared" si="85"/>
        <v>6.8383460044860795</v>
      </c>
      <c r="AT94">
        <v>18.8577461242675</v>
      </c>
      <c r="AU94" s="1">
        <v>42096</v>
      </c>
      <c r="AV94">
        <f t="shared" si="59"/>
        <v>27.360093116760169</v>
      </c>
      <c r="AX94">
        <v>0</v>
      </c>
      <c r="AY94" s="1">
        <v>41731</v>
      </c>
      <c r="AZ94">
        <f t="shared" si="60"/>
        <v>0.19992582499980899</v>
      </c>
      <c r="BB94">
        <v>15.2446193695068</v>
      </c>
      <c r="BC94" s="1">
        <v>41366</v>
      </c>
      <c r="BD94">
        <f t="shared" si="61"/>
        <v>39.124101638793903</v>
      </c>
      <c r="BF94">
        <v>2.1351051330566402</v>
      </c>
      <c r="BG94" s="1">
        <v>41001</v>
      </c>
      <c r="BH94">
        <f t="shared" si="79"/>
        <v>12.537286758422841</v>
      </c>
      <c r="BJ94">
        <v>3.1312177181243799</v>
      </c>
      <c r="BK94" s="1">
        <v>40635</v>
      </c>
      <c r="BL94">
        <f t="shared" si="62"/>
        <v>4.2576220035552801</v>
      </c>
      <c r="BN94">
        <v>0</v>
      </c>
      <c r="BO94" s="1">
        <v>40270</v>
      </c>
      <c r="BP94">
        <f t="shared" si="63"/>
        <v>0.911859691143035</v>
      </c>
      <c r="BR94">
        <v>19.234621047973601</v>
      </c>
      <c r="BS94" s="1">
        <v>39905</v>
      </c>
      <c r="BT94">
        <f t="shared" si="64"/>
        <v>48.358419418334904</v>
      </c>
      <c r="BV94">
        <v>14.8341779708862</v>
      </c>
      <c r="BW94" s="1">
        <v>39540</v>
      </c>
      <c r="BX94">
        <f t="shared" si="80"/>
        <v>14.931953564286202</v>
      </c>
      <c r="BZ94">
        <v>0.144426614046096</v>
      </c>
      <c r="CA94" s="1">
        <v>39174</v>
      </c>
      <c r="CB94">
        <f t="shared" si="65"/>
        <v>0.144426614046096</v>
      </c>
      <c r="CD94">
        <v>31.653457641601499</v>
      </c>
      <c r="CE94" s="1">
        <v>38809</v>
      </c>
      <c r="CF94">
        <f t="shared" si="66"/>
        <v>67.003536224365092</v>
      </c>
      <c r="CH94">
        <v>0</v>
      </c>
      <c r="CI94" s="1">
        <v>38444</v>
      </c>
      <c r="CJ94">
        <f t="shared" si="67"/>
        <v>0</v>
      </c>
      <c r="CL94">
        <v>5.6362104415893501</v>
      </c>
      <c r="CM94" s="1">
        <v>38079</v>
      </c>
      <c r="CN94">
        <f t="shared" si="81"/>
        <v>23.345309257507253</v>
      </c>
      <c r="CP94">
        <v>10.9933156967163</v>
      </c>
      <c r="CQ94" s="1">
        <v>37713</v>
      </c>
      <c r="CR94">
        <f t="shared" si="68"/>
        <v>12.18653440475463</v>
      </c>
      <c r="CT94">
        <v>1.5118931531906099</v>
      </c>
      <c r="CU94" s="1">
        <v>37348</v>
      </c>
      <c r="CV94">
        <f t="shared" si="69"/>
        <v>14.694334864616309</v>
      </c>
      <c r="CX94">
        <v>3.2056469917297301</v>
      </c>
      <c r="CY94" s="1">
        <v>36983</v>
      </c>
      <c r="CZ94">
        <f t="shared" si="70"/>
        <v>5.6438710689544607</v>
      </c>
      <c r="DB94">
        <v>2.0546679496765101</v>
      </c>
      <c r="DC94" s="1">
        <v>36618</v>
      </c>
      <c r="DD94">
        <f t="shared" si="82"/>
        <v>2.1069020740687812</v>
      </c>
    </row>
    <row r="95" spans="1:108" x14ac:dyDescent="0.45">
      <c r="A95">
        <f t="shared" si="71"/>
        <v>4.6270253658294607</v>
      </c>
      <c r="B95" s="5">
        <v>46846</v>
      </c>
      <c r="C95">
        <f t="shared" si="75"/>
        <v>11.142205715179426</v>
      </c>
      <c r="E95">
        <v>1097952</v>
      </c>
      <c r="F95">
        <v>13.4245910644531</v>
      </c>
      <c r="G95" s="1">
        <f t="shared" si="52"/>
        <v>45750</v>
      </c>
      <c r="H95">
        <f t="shared" si="83"/>
        <v>52.438131302595096</v>
      </c>
      <c r="I95">
        <v>1089192</v>
      </c>
      <c r="J95">
        <v>7.54719638824462</v>
      </c>
      <c r="K95" s="1">
        <f t="shared" si="72"/>
        <v>45385</v>
      </c>
      <c r="L95">
        <f t="shared" si="84"/>
        <v>62.153805732727001</v>
      </c>
      <c r="M95">
        <v>1080408</v>
      </c>
      <c r="N95">
        <v>26.9848918914794</v>
      </c>
      <c r="O95" s="1">
        <f t="shared" si="53"/>
        <v>45019</v>
      </c>
      <c r="P95">
        <f t="shared" si="73"/>
        <v>85.019444942474223</v>
      </c>
      <c r="Q95">
        <v>1071648</v>
      </c>
      <c r="R95">
        <v>5.8010020256042401</v>
      </c>
      <c r="S95" s="1">
        <f t="shared" si="54"/>
        <v>44654</v>
      </c>
      <c r="T95">
        <f t="shared" si="76"/>
        <v>52.360632419586146</v>
      </c>
      <c r="U95">
        <v>1062888</v>
      </c>
      <c r="V95">
        <v>3.9512348175048801</v>
      </c>
      <c r="W95" s="1">
        <f t="shared" si="55"/>
        <v>44289</v>
      </c>
      <c r="X95">
        <f t="shared" si="77"/>
        <v>9.7595688700675929</v>
      </c>
      <c r="Y95">
        <v>1054128</v>
      </c>
      <c r="Z95">
        <v>12.4321517944335</v>
      </c>
      <c r="AA95" s="1">
        <f t="shared" si="74"/>
        <v>43924</v>
      </c>
      <c r="AB95">
        <f t="shared" si="78"/>
        <v>43.525279283523417</v>
      </c>
      <c r="AD95">
        <v>15.6011905670166</v>
      </c>
      <c r="AE95" s="1">
        <v>43558</v>
      </c>
      <c r="AF95">
        <f t="shared" si="56"/>
        <v>20.53930902481078</v>
      </c>
      <c r="AH95">
        <v>18.475593566894499</v>
      </c>
      <c r="AI95" s="1">
        <v>43193</v>
      </c>
      <c r="AJ95">
        <f t="shared" si="57"/>
        <v>22.713566660881</v>
      </c>
      <c r="AL95">
        <v>0.23667922616004899</v>
      </c>
      <c r="AM95" s="1">
        <v>42828</v>
      </c>
      <c r="AN95">
        <f t="shared" si="58"/>
        <v>16.954154759645395</v>
      </c>
      <c r="AP95">
        <v>2.5747439861297599</v>
      </c>
      <c r="AQ95" s="1">
        <v>42463</v>
      </c>
      <c r="AR95">
        <f t="shared" si="85"/>
        <v>9.4130899906158394</v>
      </c>
      <c r="AT95">
        <v>43.845909118652301</v>
      </c>
      <c r="AU95" s="1">
        <v>42097</v>
      </c>
      <c r="AV95">
        <f t="shared" si="59"/>
        <v>71.20600223541247</v>
      </c>
      <c r="AX95">
        <v>0</v>
      </c>
      <c r="AY95" s="1">
        <v>41732</v>
      </c>
      <c r="AZ95">
        <f t="shared" si="60"/>
        <v>0.19992582499980899</v>
      </c>
      <c r="BB95">
        <v>4.6603369712829501</v>
      </c>
      <c r="BC95" s="1">
        <v>41367</v>
      </c>
      <c r="BD95">
        <f t="shared" si="61"/>
        <v>43.784438610076855</v>
      </c>
      <c r="BF95">
        <v>4.5937137603759703</v>
      </c>
      <c r="BG95" s="1">
        <v>41002</v>
      </c>
      <c r="BH95">
        <f t="shared" si="79"/>
        <v>17.13100051879881</v>
      </c>
      <c r="BJ95">
        <v>2.5602464675903298</v>
      </c>
      <c r="BK95" s="1">
        <v>40636</v>
      </c>
      <c r="BL95">
        <f t="shared" si="62"/>
        <v>6.8178684711456103</v>
      </c>
      <c r="BN95">
        <v>8.3877315521240199</v>
      </c>
      <c r="BO95" s="1">
        <v>40271</v>
      </c>
      <c r="BP95">
        <f t="shared" si="63"/>
        <v>9.2995912432670558</v>
      </c>
      <c r="BR95">
        <v>6.33819103240966</v>
      </c>
      <c r="BS95" s="1">
        <v>39906</v>
      </c>
      <c r="BT95">
        <f t="shared" si="64"/>
        <v>54.696610450744565</v>
      </c>
      <c r="BV95">
        <v>9.9502658843994105</v>
      </c>
      <c r="BW95" s="1">
        <v>39541</v>
      </c>
      <c r="BX95">
        <f t="shared" si="80"/>
        <v>24.882219448685611</v>
      </c>
      <c r="BZ95">
        <v>1.4744784832000699</v>
      </c>
      <c r="CA95" s="1">
        <v>39175</v>
      </c>
      <c r="CB95">
        <f t="shared" si="65"/>
        <v>1.6189050972461658</v>
      </c>
      <c r="CD95">
        <v>0</v>
      </c>
      <c r="CE95" s="1">
        <v>38810</v>
      </c>
      <c r="CF95">
        <f t="shared" si="66"/>
        <v>67.003536224365092</v>
      </c>
      <c r="CH95">
        <v>0</v>
      </c>
      <c r="CI95" s="1">
        <v>38445</v>
      </c>
      <c r="CJ95">
        <f t="shared" si="67"/>
        <v>0</v>
      </c>
      <c r="CL95">
        <v>6.58937215805053</v>
      </c>
      <c r="CM95" s="1">
        <v>38080</v>
      </c>
      <c r="CN95">
        <f t="shared" si="81"/>
        <v>29.934681415557783</v>
      </c>
      <c r="CP95">
        <v>1.33796727657318</v>
      </c>
      <c r="CQ95" s="1">
        <v>37714</v>
      </c>
      <c r="CR95">
        <f t="shared" si="68"/>
        <v>13.524501681327809</v>
      </c>
      <c r="CT95">
        <v>3.5095639228820801</v>
      </c>
      <c r="CU95" s="1">
        <v>37349</v>
      </c>
      <c r="CV95">
        <f t="shared" si="69"/>
        <v>18.203898787498389</v>
      </c>
      <c r="CX95">
        <v>0.29289144277572599</v>
      </c>
      <c r="CY95" s="1">
        <v>36984</v>
      </c>
      <c r="CZ95">
        <f t="shared" si="70"/>
        <v>5.936762511730187</v>
      </c>
      <c r="DB95">
        <v>0.47982168197631803</v>
      </c>
      <c r="DC95" s="1">
        <v>36619</v>
      </c>
      <c r="DD95">
        <f t="shared" si="82"/>
        <v>2.5867237560450991</v>
      </c>
    </row>
    <row r="96" spans="1:108" x14ac:dyDescent="0.45">
      <c r="A96">
        <f t="shared" si="71"/>
        <v>2.65344905853271</v>
      </c>
      <c r="B96" s="5">
        <v>46847</v>
      </c>
      <c r="C96">
        <f t="shared" si="75"/>
        <v>13.795654773712135</v>
      </c>
      <c r="E96">
        <v>1097976</v>
      </c>
      <c r="F96">
        <v>3.2273480892181299</v>
      </c>
      <c r="G96" s="1">
        <f t="shared" si="52"/>
        <v>45751</v>
      </c>
      <c r="H96">
        <f t="shared" si="83"/>
        <v>55.665479391813228</v>
      </c>
      <c r="I96">
        <v>1089216</v>
      </c>
      <c r="J96">
        <v>2.5487134456634499</v>
      </c>
      <c r="K96" s="1">
        <f t="shared" si="72"/>
        <v>45386</v>
      </c>
      <c r="L96">
        <f t="shared" si="84"/>
        <v>64.702519178390446</v>
      </c>
      <c r="M96">
        <v>1080432</v>
      </c>
      <c r="N96">
        <v>0.45801982283592202</v>
      </c>
      <c r="O96" s="1">
        <f t="shared" si="53"/>
        <v>45020</v>
      </c>
      <c r="P96">
        <f t="shared" si="73"/>
        <v>85.477464765310145</v>
      </c>
      <c r="Q96">
        <v>1071672</v>
      </c>
      <c r="R96">
        <v>0</v>
      </c>
      <c r="S96" s="1">
        <f t="shared" si="54"/>
        <v>44655</v>
      </c>
      <c r="T96">
        <f t="shared" si="76"/>
        <v>52.360632419586146</v>
      </c>
      <c r="U96">
        <v>1062912</v>
      </c>
      <c r="V96">
        <v>5.0757331848144496</v>
      </c>
      <c r="W96" s="1">
        <f t="shared" si="55"/>
        <v>44290</v>
      </c>
      <c r="X96">
        <f t="shared" si="77"/>
        <v>14.835302054882042</v>
      </c>
      <c r="Y96">
        <v>1054152</v>
      </c>
      <c r="Z96">
        <v>14.004345893859799</v>
      </c>
      <c r="AA96" s="1">
        <f t="shared" si="74"/>
        <v>43925</v>
      </c>
      <c r="AB96">
        <f t="shared" si="78"/>
        <v>57.529625177383217</v>
      </c>
      <c r="AD96">
        <v>6.7275805473327601</v>
      </c>
      <c r="AE96" s="1">
        <v>43559</v>
      </c>
      <c r="AF96">
        <f t="shared" si="56"/>
        <v>27.26688957214354</v>
      </c>
      <c r="AH96">
        <v>7.0627946853637598</v>
      </c>
      <c r="AI96" s="1">
        <v>43194</v>
      </c>
      <c r="AJ96">
        <f t="shared" si="57"/>
        <v>29.776361346244759</v>
      </c>
      <c r="AL96">
        <v>14.0568342208862</v>
      </c>
      <c r="AM96" s="1">
        <v>42829</v>
      </c>
      <c r="AN96">
        <f t="shared" si="58"/>
        <v>31.010988980531593</v>
      </c>
      <c r="AP96">
        <v>0</v>
      </c>
      <c r="AQ96" s="1">
        <v>42464</v>
      </c>
      <c r="AR96">
        <f t="shared" si="85"/>
        <v>9.4130899906158394</v>
      </c>
      <c r="AT96">
        <v>0</v>
      </c>
      <c r="AU96" s="1">
        <v>42098</v>
      </c>
      <c r="AV96">
        <f t="shared" si="59"/>
        <v>71.20600223541247</v>
      </c>
      <c r="AX96">
        <v>0</v>
      </c>
      <c r="AY96" s="1">
        <v>41733</v>
      </c>
      <c r="AZ96">
        <f t="shared" si="60"/>
        <v>0.19992582499980899</v>
      </c>
      <c r="BB96">
        <v>3.99007844924926</v>
      </c>
      <c r="BC96" s="1">
        <v>41368</v>
      </c>
      <c r="BD96">
        <f t="shared" si="61"/>
        <v>47.774517059326115</v>
      </c>
      <c r="BF96">
        <v>2.0420956611633301</v>
      </c>
      <c r="BG96" s="1">
        <v>41003</v>
      </c>
      <c r="BH96">
        <f t="shared" si="79"/>
        <v>19.17309617996214</v>
      </c>
      <c r="BJ96">
        <v>53.892772674560497</v>
      </c>
      <c r="BK96" s="1">
        <v>40637</v>
      </c>
      <c r="BL96">
        <f t="shared" si="62"/>
        <v>60.710641145706106</v>
      </c>
      <c r="BN96">
        <v>36.585731506347599</v>
      </c>
      <c r="BO96" s="1">
        <v>40272</v>
      </c>
      <c r="BP96">
        <f t="shared" si="63"/>
        <v>45.885322749614659</v>
      </c>
      <c r="BR96">
        <v>0.69279968738555897</v>
      </c>
      <c r="BS96" s="1">
        <v>39907</v>
      </c>
      <c r="BT96">
        <f t="shared" si="64"/>
        <v>55.389410138130124</v>
      </c>
      <c r="BV96">
        <v>9.6407680511474592</v>
      </c>
      <c r="BW96" s="1">
        <v>39542</v>
      </c>
      <c r="BX96">
        <f t="shared" si="80"/>
        <v>34.522987499833071</v>
      </c>
      <c r="BZ96">
        <v>8.3004350662231392</v>
      </c>
      <c r="CA96" s="1">
        <v>39176</v>
      </c>
      <c r="CB96">
        <f t="shared" si="65"/>
        <v>9.9193401634693057</v>
      </c>
      <c r="CD96">
        <v>0</v>
      </c>
      <c r="CE96" s="1">
        <v>38811</v>
      </c>
      <c r="CF96">
        <f t="shared" si="66"/>
        <v>67.003536224365092</v>
      </c>
      <c r="CH96">
        <v>0.92509806156158403</v>
      </c>
      <c r="CI96" s="1">
        <v>38446</v>
      </c>
      <c r="CJ96">
        <f t="shared" si="67"/>
        <v>0.92509806156158403</v>
      </c>
      <c r="CL96">
        <v>0.98874390125274603</v>
      </c>
      <c r="CM96" s="1">
        <v>38081</v>
      </c>
      <c r="CN96">
        <f t="shared" si="81"/>
        <v>30.92342531681053</v>
      </c>
      <c r="CP96">
        <v>0.78185504674911499</v>
      </c>
      <c r="CQ96" s="1">
        <v>37715</v>
      </c>
      <c r="CR96">
        <f t="shared" si="68"/>
        <v>14.306356728076924</v>
      </c>
      <c r="CT96">
        <v>2.75818467140197</v>
      </c>
      <c r="CU96" s="1">
        <v>37350</v>
      </c>
      <c r="CV96">
        <f t="shared" si="69"/>
        <v>20.962083458900359</v>
      </c>
      <c r="CX96">
        <v>0</v>
      </c>
      <c r="CY96" s="1">
        <v>36985</v>
      </c>
      <c r="CZ96">
        <f t="shared" si="70"/>
        <v>5.936762511730187</v>
      </c>
      <c r="DB96">
        <v>27.8768920898437</v>
      </c>
      <c r="DC96" s="1">
        <v>36620</v>
      </c>
      <c r="DD96">
        <f t="shared" si="82"/>
        <v>30.4636158458888</v>
      </c>
    </row>
    <row r="97" spans="1:108" x14ac:dyDescent="0.45">
      <c r="A97">
        <f t="shared" si="71"/>
        <v>5.3542065620422301</v>
      </c>
      <c r="B97" s="5">
        <v>46848</v>
      </c>
      <c r="C97">
        <f t="shared" si="75"/>
        <v>19.149861335754366</v>
      </c>
      <c r="E97">
        <v>1098000</v>
      </c>
      <c r="F97">
        <v>3.9386060237884499</v>
      </c>
      <c r="G97" s="1">
        <f t="shared" si="52"/>
        <v>45752</v>
      </c>
      <c r="H97">
        <f t="shared" si="83"/>
        <v>59.604085415601681</v>
      </c>
      <c r="I97">
        <v>1089240</v>
      </c>
      <c r="J97">
        <v>20.1424236297607</v>
      </c>
      <c r="K97" s="1">
        <f t="shared" si="72"/>
        <v>45387</v>
      </c>
      <c r="L97">
        <f t="shared" si="84"/>
        <v>84.844942808151146</v>
      </c>
      <c r="M97">
        <v>1080456</v>
      </c>
      <c r="N97">
        <v>1.1869468688964799</v>
      </c>
      <c r="O97" s="1">
        <f t="shared" si="53"/>
        <v>45021</v>
      </c>
      <c r="P97">
        <f t="shared" si="73"/>
        <v>86.66441163420663</v>
      </c>
      <c r="Q97">
        <v>1071696</v>
      </c>
      <c r="R97">
        <v>0.125811368227005</v>
      </c>
      <c r="S97" s="1">
        <f t="shared" si="54"/>
        <v>44656</v>
      </c>
      <c r="T97">
        <f t="shared" si="76"/>
        <v>52.486443787813151</v>
      </c>
      <c r="U97">
        <v>1062936</v>
      </c>
      <c r="V97">
        <v>7.5850625038146902</v>
      </c>
      <c r="W97" s="1">
        <f t="shared" si="55"/>
        <v>44291</v>
      </c>
      <c r="X97">
        <f t="shared" si="77"/>
        <v>22.420364558696733</v>
      </c>
      <c r="Y97">
        <v>1054176</v>
      </c>
      <c r="Z97">
        <v>14.449348449706999</v>
      </c>
      <c r="AA97" s="1">
        <f t="shared" si="74"/>
        <v>43926</v>
      </c>
      <c r="AB97">
        <f t="shared" si="78"/>
        <v>71.978973627090213</v>
      </c>
      <c r="AD97">
        <v>2.1951768398284899</v>
      </c>
      <c r="AE97" s="1">
        <v>43560</v>
      </c>
      <c r="AF97">
        <f t="shared" si="56"/>
        <v>29.462066411972032</v>
      </c>
      <c r="AH97">
        <v>5.6939272880554199</v>
      </c>
      <c r="AI97" s="1">
        <v>43195</v>
      </c>
      <c r="AJ97">
        <f t="shared" si="57"/>
        <v>35.470288634300175</v>
      </c>
      <c r="AL97">
        <v>2.17289137840271</v>
      </c>
      <c r="AM97" s="1">
        <v>42830</v>
      </c>
      <c r="AN97">
        <f t="shared" si="58"/>
        <v>33.183880358934303</v>
      </c>
      <c r="AP97">
        <v>6.3647322654724103</v>
      </c>
      <c r="AQ97" s="1">
        <v>42465</v>
      </c>
      <c r="AR97">
        <f t="shared" si="85"/>
        <v>15.77782225608825</v>
      </c>
      <c r="AT97">
        <v>2.8960471153259202</v>
      </c>
      <c r="AU97" s="1">
        <v>42099</v>
      </c>
      <c r="AV97">
        <f t="shared" si="59"/>
        <v>74.102049350738383</v>
      </c>
      <c r="AX97">
        <v>0</v>
      </c>
      <c r="AY97" s="1">
        <v>41734</v>
      </c>
      <c r="AZ97">
        <f t="shared" si="60"/>
        <v>0.19992582499980899</v>
      </c>
      <c r="BB97">
        <v>9.1094512939453107</v>
      </c>
      <c r="BC97" s="1">
        <v>41369</v>
      </c>
      <c r="BD97">
        <f t="shared" si="61"/>
        <v>56.883968353271428</v>
      </c>
      <c r="BF97">
        <v>11.9280223846435</v>
      </c>
      <c r="BG97" s="1">
        <v>41004</v>
      </c>
      <c r="BH97">
        <f t="shared" si="79"/>
        <v>31.101118564605642</v>
      </c>
      <c r="BJ97">
        <v>8.0851392745971609</v>
      </c>
      <c r="BK97" s="1">
        <v>40638</v>
      </c>
      <c r="BL97">
        <f t="shared" si="62"/>
        <v>68.795780420303259</v>
      </c>
      <c r="BN97">
        <v>5.4888019561767498</v>
      </c>
      <c r="BO97" s="1">
        <v>40273</v>
      </c>
      <c r="BP97">
        <f t="shared" si="63"/>
        <v>51.374124705791409</v>
      </c>
      <c r="BR97">
        <v>55.1541137695312</v>
      </c>
      <c r="BS97" s="1">
        <v>39908</v>
      </c>
      <c r="BT97">
        <f t="shared" si="64"/>
        <v>110.54352390766132</v>
      </c>
      <c r="BV97">
        <v>44.453502655029297</v>
      </c>
      <c r="BW97" s="1">
        <v>39543</v>
      </c>
      <c r="BX97">
        <f t="shared" si="80"/>
        <v>78.976490154862375</v>
      </c>
      <c r="BZ97">
        <v>0</v>
      </c>
      <c r="CA97" s="1">
        <v>39177</v>
      </c>
      <c r="CB97">
        <f t="shared" si="65"/>
        <v>9.9193401634693057</v>
      </c>
      <c r="CD97">
        <v>0</v>
      </c>
      <c r="CE97" s="1">
        <v>38812</v>
      </c>
      <c r="CF97">
        <f t="shared" si="66"/>
        <v>67.003536224365092</v>
      </c>
      <c r="CH97">
        <v>7.9753851890563903</v>
      </c>
      <c r="CI97" s="1">
        <v>38447</v>
      </c>
      <c r="CJ97">
        <f t="shared" si="67"/>
        <v>8.9004832506179739</v>
      </c>
      <c r="CL97">
        <v>2.2755784988403298</v>
      </c>
      <c r="CM97" s="1">
        <v>38082</v>
      </c>
      <c r="CN97">
        <f t="shared" si="81"/>
        <v>33.199003815650862</v>
      </c>
      <c r="CP97">
        <v>5.2196111679077104</v>
      </c>
      <c r="CQ97" s="1">
        <v>37716</v>
      </c>
      <c r="CR97">
        <f t="shared" si="68"/>
        <v>19.525967895984635</v>
      </c>
      <c r="CT97">
        <v>4.9075089395046199E-2</v>
      </c>
      <c r="CU97" s="1">
        <v>37351</v>
      </c>
      <c r="CV97">
        <f t="shared" si="69"/>
        <v>21.011158548295406</v>
      </c>
      <c r="CX97">
        <v>0</v>
      </c>
      <c r="CY97" s="1">
        <v>36986</v>
      </c>
      <c r="CZ97">
        <f t="shared" si="70"/>
        <v>5.936762511730187</v>
      </c>
      <c r="DB97">
        <v>11.9755039215087</v>
      </c>
      <c r="DC97" s="1">
        <v>36621</v>
      </c>
      <c r="DD97">
        <f t="shared" si="82"/>
        <v>42.4391197673975</v>
      </c>
    </row>
    <row r="98" spans="1:108" x14ac:dyDescent="0.45">
      <c r="A98">
        <f t="shared" si="71"/>
        <v>2.9804444313049254</v>
      </c>
      <c r="B98" s="5">
        <v>46849</v>
      </c>
      <c r="C98">
        <f t="shared" si="75"/>
        <v>22.130305767059291</v>
      </c>
      <c r="E98">
        <v>1098024</v>
      </c>
      <c r="F98">
        <v>30.252353668212798</v>
      </c>
      <c r="G98" s="1">
        <f t="shared" si="52"/>
        <v>45753</v>
      </c>
      <c r="H98">
        <f t="shared" si="83"/>
        <v>89.856439083814479</v>
      </c>
      <c r="I98">
        <v>1089264</v>
      </c>
      <c r="J98">
        <v>8.5953216552734304</v>
      </c>
      <c r="K98" s="1">
        <f t="shared" si="72"/>
        <v>45388</v>
      </c>
      <c r="L98">
        <f t="shared" si="84"/>
        <v>93.440264463424569</v>
      </c>
      <c r="M98">
        <v>1080480</v>
      </c>
      <c r="N98">
        <v>2.7415385246276802</v>
      </c>
      <c r="O98" s="1">
        <f t="shared" si="53"/>
        <v>45022</v>
      </c>
      <c r="P98">
        <f t="shared" si="73"/>
        <v>89.405950158834315</v>
      </c>
      <c r="Q98">
        <v>1071720</v>
      </c>
      <c r="R98">
        <v>1.3553041219711299</v>
      </c>
      <c r="S98" s="1">
        <f t="shared" si="54"/>
        <v>44657</v>
      </c>
      <c r="T98">
        <f t="shared" si="76"/>
        <v>53.841747909784281</v>
      </c>
      <c r="U98">
        <v>1062960</v>
      </c>
      <c r="V98">
        <v>0</v>
      </c>
      <c r="W98" s="1">
        <f t="shared" si="55"/>
        <v>44292</v>
      </c>
      <c r="X98">
        <f t="shared" si="77"/>
        <v>22.420364558696733</v>
      </c>
      <c r="Y98">
        <v>1054200</v>
      </c>
      <c r="Z98">
        <v>3.3940541744232098</v>
      </c>
      <c r="AA98" s="1">
        <f t="shared" si="74"/>
        <v>43927</v>
      </c>
      <c r="AB98">
        <f t="shared" si="78"/>
        <v>75.373027801513416</v>
      </c>
      <c r="AD98">
        <v>7.1247749328613201</v>
      </c>
      <c r="AE98" s="1">
        <v>43561</v>
      </c>
      <c r="AF98">
        <f t="shared" si="56"/>
        <v>36.586841344833353</v>
      </c>
      <c r="AH98">
        <v>3.7900085449218701</v>
      </c>
      <c r="AI98" s="1">
        <v>43196</v>
      </c>
      <c r="AJ98">
        <f t="shared" si="57"/>
        <v>39.260297179222043</v>
      </c>
      <c r="AL98">
        <v>0.100736044347286</v>
      </c>
      <c r="AM98" s="1">
        <v>42831</v>
      </c>
      <c r="AN98">
        <f t="shared" si="58"/>
        <v>33.284616403281589</v>
      </c>
      <c r="AP98">
        <v>3.7983996868133501</v>
      </c>
      <c r="AQ98" s="1">
        <v>42466</v>
      </c>
      <c r="AR98">
        <f t="shared" si="85"/>
        <v>19.576221942901601</v>
      </c>
      <c r="AT98">
        <v>22.721948623657202</v>
      </c>
      <c r="AU98" s="1">
        <v>42100</v>
      </c>
      <c r="AV98">
        <f t="shared" si="59"/>
        <v>96.823997974395581</v>
      </c>
      <c r="AX98">
        <v>0</v>
      </c>
      <c r="AY98" s="1">
        <v>41735</v>
      </c>
      <c r="AZ98">
        <f t="shared" si="60"/>
        <v>0.19992582499980899</v>
      </c>
      <c r="BB98">
        <v>0</v>
      </c>
      <c r="BC98" s="1">
        <v>41370</v>
      </c>
      <c r="BD98">
        <f t="shared" si="61"/>
        <v>56.883968353271428</v>
      </c>
      <c r="BF98">
        <v>0.44980326294898898</v>
      </c>
      <c r="BG98" s="1">
        <v>41005</v>
      </c>
      <c r="BH98">
        <f t="shared" si="79"/>
        <v>31.550921827554632</v>
      </c>
      <c r="BJ98">
        <v>31.542699813842699</v>
      </c>
      <c r="BK98" s="1">
        <v>40639</v>
      </c>
      <c r="BL98">
        <f t="shared" si="62"/>
        <v>100.33848023414596</v>
      </c>
      <c r="BN98">
        <v>14.5276641845703</v>
      </c>
      <c r="BO98" s="1">
        <v>40274</v>
      </c>
      <c r="BP98">
        <f t="shared" si="63"/>
        <v>65.901788890361715</v>
      </c>
      <c r="BR98">
        <v>8.2664756774902308</v>
      </c>
      <c r="BS98" s="1">
        <v>39909</v>
      </c>
      <c r="BT98">
        <f t="shared" si="64"/>
        <v>118.80999958515156</v>
      </c>
      <c r="BV98">
        <v>2.4531154632568302</v>
      </c>
      <c r="BW98" s="1">
        <v>39544</v>
      </c>
      <c r="BX98">
        <f t="shared" si="80"/>
        <v>81.429605618119211</v>
      </c>
      <c r="BZ98">
        <v>8.0052099227905202</v>
      </c>
      <c r="CA98" s="1">
        <v>39178</v>
      </c>
      <c r="CB98">
        <f t="shared" si="65"/>
        <v>17.924550086259828</v>
      </c>
      <c r="CD98">
        <v>0.14336416125297499</v>
      </c>
      <c r="CE98" s="1">
        <v>38813</v>
      </c>
      <c r="CF98">
        <f t="shared" si="66"/>
        <v>67.146900385618068</v>
      </c>
      <c r="CH98">
        <v>2.3842537403106601</v>
      </c>
      <c r="CI98" s="1">
        <v>38448</v>
      </c>
      <c r="CJ98">
        <f t="shared" si="67"/>
        <v>11.284736990928634</v>
      </c>
      <c r="CL98">
        <v>3.2193503379821702</v>
      </c>
      <c r="CM98" s="1">
        <v>38083</v>
      </c>
      <c r="CN98">
        <f t="shared" si="81"/>
        <v>36.418354153633032</v>
      </c>
      <c r="CP98">
        <v>1.75889492034912</v>
      </c>
      <c r="CQ98" s="1">
        <v>37717</v>
      </c>
      <c r="CR98">
        <f t="shared" si="68"/>
        <v>21.284862816333757</v>
      </c>
      <c r="CT98">
        <v>0</v>
      </c>
      <c r="CU98" s="1">
        <v>37352</v>
      </c>
      <c r="CV98">
        <f t="shared" si="69"/>
        <v>21.011158548295406</v>
      </c>
      <c r="CX98">
        <v>4.7256813049316397</v>
      </c>
      <c r="CY98" s="1">
        <v>36987</v>
      </c>
      <c r="CZ98">
        <f t="shared" si="70"/>
        <v>10.662443816661828</v>
      </c>
      <c r="DB98">
        <v>0</v>
      </c>
      <c r="DC98" s="1">
        <v>36622</v>
      </c>
      <c r="DD98">
        <f t="shared" si="82"/>
        <v>42.4391197673975</v>
      </c>
    </row>
    <row r="99" spans="1:108" x14ac:dyDescent="0.45">
      <c r="A99">
        <f t="shared" si="71"/>
        <v>5.4776182174682546</v>
      </c>
      <c r="B99" s="5">
        <v>46850</v>
      </c>
      <c r="C99">
        <f t="shared" si="75"/>
        <v>27.607923984527545</v>
      </c>
      <c r="E99">
        <v>1098048</v>
      </c>
      <c r="F99">
        <v>29.939081192016602</v>
      </c>
      <c r="G99" s="1">
        <f t="shared" si="52"/>
        <v>45754</v>
      </c>
      <c r="H99">
        <f t="shared" si="83"/>
        <v>119.79552027583108</v>
      </c>
      <c r="I99">
        <v>1089288</v>
      </c>
      <c r="J99">
        <v>18.135866165161101</v>
      </c>
      <c r="K99" s="1">
        <f t="shared" si="72"/>
        <v>45389</v>
      </c>
      <c r="L99">
        <f t="shared" si="84"/>
        <v>111.57613062858567</v>
      </c>
      <c r="M99">
        <v>1080504</v>
      </c>
      <c r="N99">
        <v>6.9991922378540004</v>
      </c>
      <c r="O99" s="1">
        <f t="shared" si="53"/>
        <v>45023</v>
      </c>
      <c r="P99">
        <f t="shared" si="73"/>
        <v>96.405142396688319</v>
      </c>
      <c r="Q99">
        <v>1071744</v>
      </c>
      <c r="R99">
        <v>11.6118001937866</v>
      </c>
      <c r="S99" s="1">
        <f t="shared" si="54"/>
        <v>44658</v>
      </c>
      <c r="T99">
        <f t="shared" si="76"/>
        <v>65.453548103570881</v>
      </c>
      <c r="U99">
        <v>1062984</v>
      </c>
      <c r="V99">
        <v>10.4842023849487</v>
      </c>
      <c r="W99" s="1">
        <f t="shared" si="55"/>
        <v>44293</v>
      </c>
      <c r="X99">
        <f t="shared" si="77"/>
        <v>32.904566943645435</v>
      </c>
      <c r="Y99">
        <v>1054224</v>
      </c>
      <c r="Z99">
        <v>6.5935907363891602</v>
      </c>
      <c r="AA99" s="1">
        <f t="shared" si="74"/>
        <v>43928</v>
      </c>
      <c r="AB99">
        <f t="shared" si="78"/>
        <v>81.966618537902576</v>
      </c>
      <c r="AD99">
        <v>14.354631423950099</v>
      </c>
      <c r="AE99" s="1">
        <v>43562</v>
      </c>
      <c r="AF99">
        <f t="shared" si="56"/>
        <v>50.941472768783456</v>
      </c>
      <c r="AH99">
        <v>1.2207821607589699</v>
      </c>
      <c r="AI99" s="1">
        <v>43197</v>
      </c>
      <c r="AJ99">
        <f t="shared" si="57"/>
        <v>40.481079339981015</v>
      </c>
      <c r="AL99">
        <v>0.81063222885131803</v>
      </c>
      <c r="AM99" s="1">
        <v>42832</v>
      </c>
      <c r="AN99">
        <f t="shared" si="58"/>
        <v>34.095248632132908</v>
      </c>
      <c r="AP99">
        <v>5.0675101280212402</v>
      </c>
      <c r="AQ99" s="1">
        <v>42467</v>
      </c>
      <c r="AR99">
        <f t="shared" si="85"/>
        <v>24.643732070922841</v>
      </c>
      <c r="AT99">
        <v>18.643871307373001</v>
      </c>
      <c r="AU99" s="1">
        <v>42101</v>
      </c>
      <c r="AV99">
        <f t="shared" si="59"/>
        <v>115.46786928176859</v>
      </c>
      <c r="AX99">
        <v>0.32995125651359503</v>
      </c>
      <c r="AY99" s="1">
        <v>41736</v>
      </c>
      <c r="AZ99">
        <f t="shared" si="60"/>
        <v>0.52987708151340396</v>
      </c>
      <c r="BB99">
        <v>3.7867004871368399</v>
      </c>
      <c r="BC99" s="1">
        <v>41371</v>
      </c>
      <c r="BD99">
        <f t="shared" si="61"/>
        <v>60.670668840408268</v>
      </c>
      <c r="BF99">
        <v>0.56225675344467096</v>
      </c>
      <c r="BG99" s="1">
        <v>41006</v>
      </c>
      <c r="BH99">
        <f t="shared" si="79"/>
        <v>32.113178580999303</v>
      </c>
      <c r="BJ99">
        <v>20.262058258056602</v>
      </c>
      <c r="BK99" s="1">
        <v>40640</v>
      </c>
      <c r="BL99">
        <f t="shared" si="62"/>
        <v>120.60053849220256</v>
      </c>
      <c r="BN99">
        <v>5.0892152786254803</v>
      </c>
      <c r="BO99" s="1">
        <v>40275</v>
      </c>
      <c r="BP99">
        <f t="shared" si="63"/>
        <v>70.991004168987189</v>
      </c>
      <c r="BR99">
        <v>13.6722917556762</v>
      </c>
      <c r="BS99" s="1">
        <v>39910</v>
      </c>
      <c r="BT99">
        <f t="shared" si="64"/>
        <v>132.48229134082777</v>
      </c>
      <c r="BV99">
        <v>10.7115221023559</v>
      </c>
      <c r="BW99" s="1">
        <v>39545</v>
      </c>
      <c r="BX99">
        <f t="shared" si="80"/>
        <v>92.141127720475112</v>
      </c>
      <c r="BZ99">
        <v>0.58721804618835405</v>
      </c>
      <c r="CA99" s="1">
        <v>39179</v>
      </c>
      <c r="CB99">
        <f t="shared" si="65"/>
        <v>18.511768132448182</v>
      </c>
      <c r="CD99">
        <v>5.8660211563110298</v>
      </c>
      <c r="CE99" s="1">
        <v>38814</v>
      </c>
      <c r="CF99">
        <f t="shared" si="66"/>
        <v>73.012921541929103</v>
      </c>
      <c r="CH99">
        <v>2.8498144149780198</v>
      </c>
      <c r="CI99" s="1">
        <v>38449</v>
      </c>
      <c r="CJ99">
        <f t="shared" si="67"/>
        <v>14.134551405906654</v>
      </c>
      <c r="CL99">
        <v>2.4712457656860298</v>
      </c>
      <c r="CM99" s="1">
        <v>38084</v>
      </c>
      <c r="CN99">
        <f t="shared" si="81"/>
        <v>38.88959991931906</v>
      </c>
      <c r="CP99">
        <v>1.9956815242767301</v>
      </c>
      <c r="CQ99" s="1">
        <v>37718</v>
      </c>
      <c r="CR99">
        <f t="shared" si="68"/>
        <v>23.280544340610486</v>
      </c>
      <c r="CT99">
        <v>7.2985548973083496</v>
      </c>
      <c r="CU99" s="1">
        <v>37353</v>
      </c>
      <c r="CV99">
        <f t="shared" si="69"/>
        <v>28.309713445603755</v>
      </c>
      <c r="CX99">
        <v>4.5945010185241699</v>
      </c>
      <c r="CY99" s="1">
        <v>36988</v>
      </c>
      <c r="CZ99">
        <f t="shared" si="70"/>
        <v>15.256944835185998</v>
      </c>
      <c r="DB99">
        <v>5.5498816072940799E-2</v>
      </c>
      <c r="DC99" s="1">
        <v>36623</v>
      </c>
      <c r="DD99">
        <f t="shared" si="82"/>
        <v>42.494618583470441</v>
      </c>
    </row>
    <row r="100" spans="1:108" x14ac:dyDescent="0.45">
      <c r="A100">
        <f t="shared" si="71"/>
        <v>5.7540473937988201</v>
      </c>
      <c r="B100" s="5">
        <v>46851</v>
      </c>
      <c r="C100">
        <f t="shared" si="75"/>
        <v>33.361971378326366</v>
      </c>
      <c r="E100">
        <v>1098072</v>
      </c>
      <c r="F100">
        <v>1.44338178634643</v>
      </c>
      <c r="G100" s="1">
        <f t="shared" si="52"/>
        <v>45755</v>
      </c>
      <c r="H100">
        <f t="shared" si="83"/>
        <v>121.23890206217752</v>
      </c>
      <c r="I100">
        <v>1089312</v>
      </c>
      <c r="J100">
        <v>5.2562270164489702</v>
      </c>
      <c r="K100" s="1">
        <f t="shared" si="72"/>
        <v>45390</v>
      </c>
      <c r="L100">
        <f t="shared" si="84"/>
        <v>116.83235764503465</v>
      </c>
      <c r="M100">
        <v>1080528</v>
      </c>
      <c r="N100">
        <v>47.272815704345703</v>
      </c>
      <c r="O100" s="1">
        <f t="shared" si="53"/>
        <v>45024</v>
      </c>
      <c r="P100">
        <f t="shared" si="73"/>
        <v>143.67795810103402</v>
      </c>
      <c r="Q100">
        <v>1071768</v>
      </c>
      <c r="R100">
        <v>6.9973344802856401</v>
      </c>
      <c r="S100" s="1">
        <f t="shared" si="54"/>
        <v>44659</v>
      </c>
      <c r="T100">
        <f t="shared" si="76"/>
        <v>72.450882583856526</v>
      </c>
      <c r="U100">
        <v>1063008</v>
      </c>
      <c r="V100">
        <v>6.8340501785278303</v>
      </c>
      <c r="W100" s="1">
        <f t="shared" si="55"/>
        <v>44294</v>
      </c>
      <c r="X100">
        <f t="shared" si="77"/>
        <v>39.738617122173267</v>
      </c>
      <c r="Y100">
        <v>1054248</v>
      </c>
      <c r="Z100">
        <v>17.795598983764599</v>
      </c>
      <c r="AA100" s="1">
        <f t="shared" si="74"/>
        <v>43929</v>
      </c>
      <c r="AB100">
        <f t="shared" si="78"/>
        <v>99.762217521667168</v>
      </c>
      <c r="AD100">
        <v>1.3469039201736399</v>
      </c>
      <c r="AE100" s="1">
        <v>43563</v>
      </c>
      <c r="AF100">
        <f t="shared" si="56"/>
        <v>52.288376688957094</v>
      </c>
      <c r="AH100">
        <v>4.9389123916625897</v>
      </c>
      <c r="AI100" s="1">
        <v>43198</v>
      </c>
      <c r="AJ100">
        <f t="shared" si="57"/>
        <v>45.419991731643606</v>
      </c>
      <c r="AL100">
        <v>2.48079514503479</v>
      </c>
      <c r="AM100" s="1">
        <v>42833</v>
      </c>
      <c r="AN100">
        <f t="shared" si="58"/>
        <v>36.576043777167698</v>
      </c>
      <c r="AP100">
        <v>1.0483595132827701</v>
      </c>
      <c r="AQ100" s="1">
        <v>42468</v>
      </c>
      <c r="AR100">
        <f t="shared" si="85"/>
        <v>25.69209158420561</v>
      </c>
      <c r="AT100">
        <v>9.4282741546630806</v>
      </c>
      <c r="AU100" s="1">
        <v>42102</v>
      </c>
      <c r="AV100">
        <f t="shared" si="59"/>
        <v>124.89614343643167</v>
      </c>
      <c r="AX100">
        <v>2.2642292976379301</v>
      </c>
      <c r="AY100" s="1">
        <v>41737</v>
      </c>
      <c r="AZ100">
        <f t="shared" si="60"/>
        <v>2.7941063791513341</v>
      </c>
      <c r="BB100">
        <v>14.739782333374</v>
      </c>
      <c r="BC100" s="1">
        <v>41372</v>
      </c>
      <c r="BD100">
        <f t="shared" si="61"/>
        <v>75.410451173782263</v>
      </c>
      <c r="BF100">
        <v>6.07289266586303</v>
      </c>
      <c r="BG100" s="1">
        <v>41007</v>
      </c>
      <c r="BH100">
        <f t="shared" si="79"/>
        <v>38.186071246862333</v>
      </c>
      <c r="BJ100">
        <v>13.297622680664</v>
      </c>
      <c r="BK100" s="1">
        <v>40641</v>
      </c>
      <c r="BL100">
        <f t="shared" si="62"/>
        <v>133.89816117286657</v>
      </c>
      <c r="BN100">
        <v>5.4352021217346103</v>
      </c>
      <c r="BO100" s="1">
        <v>40276</v>
      </c>
      <c r="BP100">
        <f t="shared" si="63"/>
        <v>76.426206290721794</v>
      </c>
      <c r="BR100">
        <v>4.11140584945678</v>
      </c>
      <c r="BS100" s="1">
        <v>39911</v>
      </c>
      <c r="BT100">
        <f t="shared" si="64"/>
        <v>136.59369719028456</v>
      </c>
      <c r="BV100">
        <v>49.913524627685497</v>
      </c>
      <c r="BW100" s="1">
        <v>39546</v>
      </c>
      <c r="BX100">
        <f t="shared" si="80"/>
        <v>142.0546523481606</v>
      </c>
      <c r="BZ100">
        <v>0</v>
      </c>
      <c r="CA100" s="1">
        <v>39180</v>
      </c>
      <c r="CB100">
        <f t="shared" si="65"/>
        <v>18.511768132448182</v>
      </c>
      <c r="CD100">
        <v>5.2129793167114196</v>
      </c>
      <c r="CE100" s="1">
        <v>38815</v>
      </c>
      <c r="CF100">
        <f t="shared" si="66"/>
        <v>78.225900858640529</v>
      </c>
      <c r="CH100">
        <v>1.3571190834045399</v>
      </c>
      <c r="CI100" s="1">
        <v>38450</v>
      </c>
      <c r="CJ100">
        <f t="shared" si="67"/>
        <v>15.491670489311193</v>
      </c>
      <c r="CL100">
        <v>12.184597969055099</v>
      </c>
      <c r="CM100" s="1">
        <v>38085</v>
      </c>
      <c r="CN100">
        <f t="shared" si="81"/>
        <v>51.074197888374158</v>
      </c>
      <c r="CP100">
        <v>11.230031967163001</v>
      </c>
      <c r="CQ100" s="1">
        <v>37719</v>
      </c>
      <c r="CR100">
        <f t="shared" si="68"/>
        <v>34.510576307773491</v>
      </c>
      <c r="CT100">
        <v>12.4584026336669</v>
      </c>
      <c r="CU100" s="1">
        <v>37354</v>
      </c>
      <c r="CV100">
        <f t="shared" si="69"/>
        <v>40.768116079270655</v>
      </c>
      <c r="CX100">
        <v>7.9102716445922798</v>
      </c>
      <c r="CY100" s="1">
        <v>36989</v>
      </c>
      <c r="CZ100">
        <f t="shared" si="70"/>
        <v>23.167216479778276</v>
      </c>
      <c r="DB100">
        <v>0.34145200252532898</v>
      </c>
      <c r="DC100" s="1">
        <v>36624</v>
      </c>
      <c r="DD100">
        <f t="shared" si="82"/>
        <v>42.83607058599577</v>
      </c>
    </row>
    <row r="101" spans="1:108" x14ac:dyDescent="0.45">
      <c r="A101">
        <f t="shared" si="71"/>
        <v>5.9627578258514351</v>
      </c>
      <c r="B101" s="5">
        <v>46852</v>
      </c>
      <c r="C101">
        <f t="shared" si="75"/>
        <v>39.3247292041778</v>
      </c>
      <c r="E101">
        <v>1098096</v>
      </c>
      <c r="F101">
        <v>8.3174772262573207</v>
      </c>
      <c r="G101" s="1">
        <f t="shared" si="52"/>
        <v>45756</v>
      </c>
      <c r="H101">
        <f t="shared" si="83"/>
        <v>129.55637928843484</v>
      </c>
      <c r="I101">
        <v>1089336</v>
      </c>
      <c r="J101">
        <v>1.30488276481628</v>
      </c>
      <c r="K101" s="1">
        <f t="shared" si="72"/>
        <v>45391</v>
      </c>
      <c r="L101">
        <f t="shared" si="84"/>
        <v>118.13724040985093</v>
      </c>
      <c r="M101">
        <v>1080552</v>
      </c>
      <c r="N101">
        <v>10.7141399383544</v>
      </c>
      <c r="O101" s="1">
        <f t="shared" si="53"/>
        <v>45025</v>
      </c>
      <c r="P101">
        <f t="shared" si="73"/>
        <v>154.39209803938843</v>
      </c>
      <c r="Q101">
        <v>1071792</v>
      </c>
      <c r="R101">
        <v>6.0615572929382298</v>
      </c>
      <c r="S101" s="1">
        <f t="shared" si="54"/>
        <v>44660</v>
      </c>
      <c r="T101">
        <f t="shared" si="76"/>
        <v>78.512439876794758</v>
      </c>
      <c r="U101">
        <v>1063032</v>
      </c>
      <c r="V101">
        <v>0</v>
      </c>
      <c r="W101" s="1">
        <f t="shared" si="55"/>
        <v>44295</v>
      </c>
      <c r="X101">
        <f t="shared" si="77"/>
        <v>39.738617122173267</v>
      </c>
      <c r="Y101">
        <v>1054272</v>
      </c>
      <c r="Z101">
        <v>2.5682799816131499</v>
      </c>
      <c r="AA101" s="1">
        <f t="shared" si="74"/>
        <v>43930</v>
      </c>
      <c r="AB101">
        <f t="shared" si="78"/>
        <v>102.33049750328031</v>
      </c>
      <c r="AD101">
        <v>0</v>
      </c>
      <c r="AE101" s="1">
        <v>43564</v>
      </c>
      <c r="AF101">
        <f t="shared" si="56"/>
        <v>52.288376688957094</v>
      </c>
      <c r="AH101">
        <v>32.135589599609297</v>
      </c>
      <c r="AI101" s="1">
        <v>43199</v>
      </c>
      <c r="AJ101">
        <f t="shared" si="57"/>
        <v>77.55558133125291</v>
      </c>
      <c r="AL101">
        <v>20.102287292480401</v>
      </c>
      <c r="AM101" s="1">
        <v>42834</v>
      </c>
      <c r="AN101">
        <f t="shared" si="58"/>
        <v>56.678331069648095</v>
      </c>
      <c r="AP101">
        <v>13.927894592285099</v>
      </c>
      <c r="AQ101" s="1">
        <v>42469</v>
      </c>
      <c r="AR101">
        <f t="shared" si="85"/>
        <v>39.619986176490713</v>
      </c>
      <c r="AT101">
        <v>1.9886960983276301</v>
      </c>
      <c r="AU101" s="1">
        <v>42103</v>
      </c>
      <c r="AV101">
        <f t="shared" si="59"/>
        <v>126.88483953475931</v>
      </c>
      <c r="AX101">
        <v>0.151508599519729</v>
      </c>
      <c r="AY101" s="1">
        <v>41738</v>
      </c>
      <c r="AZ101">
        <f t="shared" si="60"/>
        <v>2.9456149786710633</v>
      </c>
      <c r="BB101">
        <v>6.0666098594665501</v>
      </c>
      <c r="BC101" s="1">
        <v>41373</v>
      </c>
      <c r="BD101">
        <f t="shared" si="61"/>
        <v>81.477061033248816</v>
      </c>
      <c r="BF101">
        <v>7.95379161834716</v>
      </c>
      <c r="BG101" s="1">
        <v>41008</v>
      </c>
      <c r="BH101">
        <f t="shared" si="79"/>
        <v>46.139862865209494</v>
      </c>
      <c r="BJ101">
        <v>18.8863220214843</v>
      </c>
      <c r="BK101" s="1">
        <v>40642</v>
      </c>
      <c r="BL101">
        <f t="shared" si="62"/>
        <v>152.78448319435086</v>
      </c>
      <c r="BN101">
        <v>6.51969242095947</v>
      </c>
      <c r="BO101" s="1">
        <v>40277</v>
      </c>
      <c r="BP101">
        <f t="shared" si="63"/>
        <v>82.945898711681266</v>
      </c>
      <c r="BR101">
        <v>22.7393989562988</v>
      </c>
      <c r="BS101" s="1">
        <v>39912</v>
      </c>
      <c r="BT101">
        <f t="shared" si="64"/>
        <v>159.33309614658336</v>
      </c>
      <c r="BV101">
        <v>7.4872665405273402</v>
      </c>
      <c r="BW101" s="1">
        <v>39547</v>
      </c>
      <c r="BX101">
        <f t="shared" si="80"/>
        <v>149.54191888868795</v>
      </c>
      <c r="BZ101">
        <v>2.4587771892547599</v>
      </c>
      <c r="CA101" s="1">
        <v>39181</v>
      </c>
      <c r="CB101">
        <f t="shared" si="65"/>
        <v>20.970545321702943</v>
      </c>
      <c r="CD101">
        <v>0.11931949853897</v>
      </c>
      <c r="CE101" s="1">
        <v>38816</v>
      </c>
      <c r="CF101">
        <f t="shared" si="66"/>
        <v>78.3452203571795</v>
      </c>
      <c r="CH101">
        <v>2.4568512439727699</v>
      </c>
      <c r="CI101" s="1">
        <v>38451</v>
      </c>
      <c r="CJ101">
        <f t="shared" si="67"/>
        <v>17.948521733283965</v>
      </c>
      <c r="CL101">
        <v>10.168714523315399</v>
      </c>
      <c r="CM101" s="1">
        <v>38086</v>
      </c>
      <c r="CN101">
        <f t="shared" si="81"/>
        <v>61.242912411689559</v>
      </c>
      <c r="CP101">
        <v>5.8639583587646396</v>
      </c>
      <c r="CQ101" s="1">
        <v>37720</v>
      </c>
      <c r="CR101">
        <f t="shared" si="68"/>
        <v>40.374534666538132</v>
      </c>
      <c r="CT101">
        <v>1.48134589195251</v>
      </c>
      <c r="CU101" s="1">
        <v>37355</v>
      </c>
      <c r="CV101">
        <f t="shared" si="69"/>
        <v>42.249461971223162</v>
      </c>
      <c r="CX101">
        <v>0.49437531828880299</v>
      </c>
      <c r="CY101" s="1">
        <v>36990</v>
      </c>
      <c r="CZ101">
        <f t="shared" si="70"/>
        <v>23.661591798067079</v>
      </c>
      <c r="DB101">
        <v>0.724132239818573</v>
      </c>
      <c r="DC101" s="1">
        <v>36625</v>
      </c>
      <c r="DD101">
        <f t="shared" si="82"/>
        <v>43.560202825814343</v>
      </c>
    </row>
    <row r="102" spans="1:108" x14ac:dyDescent="0.45">
      <c r="A102">
        <f t="shared" si="71"/>
        <v>2.85193526744842</v>
      </c>
      <c r="B102" s="5">
        <v>46853</v>
      </c>
      <c r="C102">
        <f t="shared" si="75"/>
        <v>42.176664471626218</v>
      </c>
      <c r="E102">
        <v>1098120</v>
      </c>
      <c r="F102">
        <v>3.2379665374755802</v>
      </c>
      <c r="G102" s="1">
        <f t="shared" si="52"/>
        <v>45757</v>
      </c>
      <c r="H102">
        <f t="shared" si="83"/>
        <v>132.79434582591043</v>
      </c>
      <c r="I102">
        <v>1089360</v>
      </c>
      <c r="J102">
        <v>8.3247900009155202</v>
      </c>
      <c r="K102" s="1">
        <f t="shared" si="72"/>
        <v>45392</v>
      </c>
      <c r="L102">
        <f t="shared" si="84"/>
        <v>126.46203041076646</v>
      </c>
      <c r="M102">
        <v>1080576</v>
      </c>
      <c r="N102">
        <v>1.287642121315</v>
      </c>
      <c r="O102" s="1">
        <f t="shared" si="53"/>
        <v>45026</v>
      </c>
      <c r="P102">
        <f t="shared" si="73"/>
        <v>155.67974016070343</v>
      </c>
      <c r="Q102">
        <v>1071816</v>
      </c>
      <c r="R102">
        <v>9.2471570968627894</v>
      </c>
      <c r="S102" s="1">
        <f t="shared" si="54"/>
        <v>44661</v>
      </c>
      <c r="T102">
        <f t="shared" si="76"/>
        <v>87.759596973657551</v>
      </c>
      <c r="U102">
        <v>1063056</v>
      </c>
      <c r="V102">
        <v>23.102352142333899</v>
      </c>
      <c r="W102" s="1">
        <f t="shared" si="55"/>
        <v>44296</v>
      </c>
      <c r="X102">
        <f t="shared" si="77"/>
        <v>62.840969264507166</v>
      </c>
      <c r="Y102">
        <v>1054296</v>
      </c>
      <c r="Z102">
        <v>0.727541804313659</v>
      </c>
      <c r="AA102" s="1">
        <f t="shared" si="74"/>
        <v>43931</v>
      </c>
      <c r="AB102">
        <f t="shared" si="78"/>
        <v>103.05803930759397</v>
      </c>
      <c r="AD102">
        <v>0</v>
      </c>
      <c r="AE102" s="1">
        <v>43565</v>
      </c>
      <c r="AF102">
        <f t="shared" si="56"/>
        <v>52.288376688957094</v>
      </c>
      <c r="AH102">
        <v>1.19327628612518</v>
      </c>
      <c r="AI102" s="1">
        <v>43200</v>
      </c>
      <c r="AJ102">
        <f t="shared" si="57"/>
        <v>78.748857617378093</v>
      </c>
      <c r="AL102">
        <v>8.8646707534790004</v>
      </c>
      <c r="AM102" s="1">
        <v>42835</v>
      </c>
      <c r="AN102">
        <f t="shared" si="58"/>
        <v>65.543001823127099</v>
      </c>
      <c r="AP102">
        <v>2.8733396530151301</v>
      </c>
      <c r="AQ102" s="1">
        <v>42470</v>
      </c>
      <c r="AR102">
        <f t="shared" si="85"/>
        <v>42.493325829505842</v>
      </c>
      <c r="AT102">
        <v>0</v>
      </c>
      <c r="AU102" s="1">
        <v>42104</v>
      </c>
      <c r="AV102">
        <f t="shared" si="59"/>
        <v>126.88483953475931</v>
      </c>
      <c r="AX102">
        <v>0.661493599414825</v>
      </c>
      <c r="AY102" s="1">
        <v>41739</v>
      </c>
      <c r="AZ102">
        <f t="shared" si="60"/>
        <v>3.6071085780858883</v>
      </c>
      <c r="BB102">
        <v>11.2237501144409</v>
      </c>
      <c r="BC102" s="1">
        <v>41374</v>
      </c>
      <c r="BD102">
        <f t="shared" si="61"/>
        <v>92.70081114768972</v>
      </c>
      <c r="BF102">
        <v>4.0071301460266104</v>
      </c>
      <c r="BG102" s="1">
        <v>41009</v>
      </c>
      <c r="BH102">
        <f t="shared" si="79"/>
        <v>50.146993011236106</v>
      </c>
      <c r="BJ102">
        <v>13.7536497116088</v>
      </c>
      <c r="BK102" s="1">
        <v>40643</v>
      </c>
      <c r="BL102">
        <f t="shared" si="62"/>
        <v>166.53813290595966</v>
      </c>
      <c r="BN102">
        <v>19.733562469482401</v>
      </c>
      <c r="BO102" s="1">
        <v>40278</v>
      </c>
      <c r="BP102">
        <f t="shared" si="63"/>
        <v>102.67946118116367</v>
      </c>
      <c r="BR102">
        <v>1.2645332813262899</v>
      </c>
      <c r="BS102" s="1">
        <v>39913</v>
      </c>
      <c r="BT102">
        <f t="shared" si="64"/>
        <v>160.59762942790965</v>
      </c>
      <c r="BV102">
        <v>28.518682479858398</v>
      </c>
      <c r="BW102" s="1">
        <v>39548</v>
      </c>
      <c r="BX102">
        <f t="shared" si="80"/>
        <v>178.06060136854634</v>
      </c>
      <c r="BZ102">
        <v>0.29183802008628801</v>
      </c>
      <c r="CA102" s="1">
        <v>39182</v>
      </c>
      <c r="CB102">
        <f t="shared" si="65"/>
        <v>21.262383341789231</v>
      </c>
      <c r="CD102">
        <v>13.8685607910156</v>
      </c>
      <c r="CE102" s="1">
        <v>38817</v>
      </c>
      <c r="CF102">
        <f t="shared" si="66"/>
        <v>92.213781148195096</v>
      </c>
      <c r="CH102">
        <v>1.5791195631027199</v>
      </c>
      <c r="CI102" s="1">
        <v>38452</v>
      </c>
      <c r="CJ102">
        <f t="shared" si="67"/>
        <v>19.527641296386683</v>
      </c>
      <c r="CL102">
        <v>0.83743256330490101</v>
      </c>
      <c r="CM102" s="1">
        <v>38087</v>
      </c>
      <c r="CN102">
        <f t="shared" si="81"/>
        <v>62.08034497499446</v>
      </c>
      <c r="CP102">
        <v>5.5419163703918404</v>
      </c>
      <c r="CQ102" s="1">
        <v>37721</v>
      </c>
      <c r="CR102">
        <f t="shared" si="68"/>
        <v>45.916451036929971</v>
      </c>
      <c r="CT102">
        <v>0.147376343607902</v>
      </c>
      <c r="CU102" s="1">
        <v>37356</v>
      </c>
      <c r="CV102">
        <f t="shared" si="69"/>
        <v>42.396838314831065</v>
      </c>
      <c r="CX102">
        <v>0.195720419287681</v>
      </c>
      <c r="CY102" s="1">
        <v>36991</v>
      </c>
      <c r="CZ102">
        <f t="shared" si="70"/>
        <v>23.85731221735476</v>
      </c>
      <c r="DB102">
        <v>2.8305308818817099</v>
      </c>
      <c r="DC102" s="1">
        <v>36626</v>
      </c>
      <c r="DD102">
        <f t="shared" si="82"/>
        <v>46.39073370769605</v>
      </c>
    </row>
    <row r="103" spans="1:108" x14ac:dyDescent="0.45">
      <c r="A103">
        <f t="shared" si="71"/>
        <v>3.0163077116012551</v>
      </c>
      <c r="B103" s="5">
        <v>46854</v>
      </c>
      <c r="C103">
        <f t="shared" si="75"/>
        <v>45.192972183227475</v>
      </c>
      <c r="E103">
        <v>1098144</v>
      </c>
      <c r="F103">
        <v>10.799828529357899</v>
      </c>
      <c r="G103" s="1">
        <f t="shared" si="52"/>
        <v>45758</v>
      </c>
      <c r="H103">
        <f t="shared" si="83"/>
        <v>143.59417435526834</v>
      </c>
      <c r="I103">
        <v>1089384</v>
      </c>
      <c r="J103">
        <v>2.1420257091522199</v>
      </c>
      <c r="K103" s="1">
        <f t="shared" si="72"/>
        <v>45393</v>
      </c>
      <c r="L103">
        <f t="shared" si="84"/>
        <v>128.60405611991868</v>
      </c>
      <c r="M103">
        <v>1080600</v>
      </c>
      <c r="N103">
        <v>1.8908208608627299</v>
      </c>
      <c r="O103" s="1">
        <f t="shared" si="53"/>
        <v>45027</v>
      </c>
      <c r="P103">
        <f t="shared" si="73"/>
        <v>157.57056102156616</v>
      </c>
      <c r="Q103">
        <v>1071840</v>
      </c>
      <c r="R103">
        <v>5.3189959526062003</v>
      </c>
      <c r="S103" s="1">
        <f t="shared" si="54"/>
        <v>44662</v>
      </c>
      <c r="T103">
        <f t="shared" si="76"/>
        <v>93.078592926263752</v>
      </c>
      <c r="U103">
        <v>1063080</v>
      </c>
      <c r="V103">
        <v>10.101220130920399</v>
      </c>
      <c r="W103" s="1">
        <f t="shared" si="55"/>
        <v>44297</v>
      </c>
      <c r="X103">
        <f t="shared" si="77"/>
        <v>72.942189395427562</v>
      </c>
      <c r="Y103">
        <v>1054320</v>
      </c>
      <c r="Z103">
        <v>3.5723285675048801</v>
      </c>
      <c r="AA103" s="1">
        <f t="shared" si="74"/>
        <v>43932</v>
      </c>
      <c r="AB103">
        <f t="shared" si="78"/>
        <v>106.63036787509886</v>
      </c>
      <c r="AD103">
        <v>0</v>
      </c>
      <c r="AE103" s="1">
        <v>43566</v>
      </c>
      <c r="AF103">
        <f t="shared" si="56"/>
        <v>52.288376688957094</v>
      </c>
      <c r="AH103">
        <v>8.99147129058837</v>
      </c>
      <c r="AI103" s="1">
        <v>43201</v>
      </c>
      <c r="AJ103">
        <f t="shared" si="57"/>
        <v>87.740328907966457</v>
      </c>
      <c r="AL103">
        <v>7.1123261451721103</v>
      </c>
      <c r="AM103" s="1">
        <v>42836</v>
      </c>
      <c r="AN103">
        <f t="shared" si="58"/>
        <v>72.655327968299204</v>
      </c>
      <c r="AP103">
        <v>13.0060062408447</v>
      </c>
      <c r="AQ103" s="1">
        <v>42471</v>
      </c>
      <c r="AR103">
        <f t="shared" si="85"/>
        <v>55.49933207035054</v>
      </c>
      <c r="AT103">
        <v>5.8324737548828098</v>
      </c>
      <c r="AU103" s="1">
        <v>42105</v>
      </c>
      <c r="AV103">
        <f t="shared" si="59"/>
        <v>132.71731328964211</v>
      </c>
      <c r="AX103">
        <v>0</v>
      </c>
      <c r="AY103" s="1">
        <v>41740</v>
      </c>
      <c r="AZ103">
        <f t="shared" si="60"/>
        <v>3.6071085780858883</v>
      </c>
      <c r="BB103">
        <v>6.4749093055725098</v>
      </c>
      <c r="BC103" s="1">
        <v>41375</v>
      </c>
      <c r="BD103">
        <f t="shared" si="61"/>
        <v>99.17572045326223</v>
      </c>
      <c r="BF103">
        <v>74.118743896484304</v>
      </c>
      <c r="BG103" s="1">
        <v>41010</v>
      </c>
      <c r="BH103">
        <f t="shared" si="79"/>
        <v>124.26573690772041</v>
      </c>
      <c r="BJ103">
        <v>2.4602868556976301</v>
      </c>
      <c r="BK103" s="1">
        <v>40644</v>
      </c>
      <c r="BL103">
        <f t="shared" si="62"/>
        <v>168.99841976165729</v>
      </c>
      <c r="BN103">
        <v>0.46085166931152299</v>
      </c>
      <c r="BO103" s="1">
        <v>40279</v>
      </c>
      <c r="BP103">
        <f t="shared" si="63"/>
        <v>103.1403128504752</v>
      </c>
      <c r="BR103">
        <v>7.5553665161132804</v>
      </c>
      <c r="BS103" s="1">
        <v>39914</v>
      </c>
      <c r="BT103">
        <f t="shared" si="64"/>
        <v>168.15299594402293</v>
      </c>
      <c r="BV103">
        <v>1.5173635482787999</v>
      </c>
      <c r="BW103" s="1">
        <v>39549</v>
      </c>
      <c r="BX103">
        <f t="shared" si="80"/>
        <v>179.57796491682515</v>
      </c>
      <c r="BZ103">
        <v>0</v>
      </c>
      <c r="CA103" s="1">
        <v>39183</v>
      </c>
      <c r="CB103">
        <f t="shared" si="65"/>
        <v>21.262383341789231</v>
      </c>
      <c r="CD103">
        <v>1.6525840759277299</v>
      </c>
      <c r="CE103" s="1">
        <v>38818</v>
      </c>
      <c r="CF103">
        <f t="shared" si="66"/>
        <v>93.866365224122831</v>
      </c>
      <c r="CH103">
        <v>1.51941919326782</v>
      </c>
      <c r="CI103" s="1">
        <v>38453</v>
      </c>
      <c r="CJ103">
        <f t="shared" si="67"/>
        <v>21.047060489654502</v>
      </c>
      <c r="CL103">
        <v>35.129749298095703</v>
      </c>
      <c r="CM103" s="1">
        <v>38088</v>
      </c>
      <c r="CN103">
        <f t="shared" si="81"/>
        <v>97.210094273090164</v>
      </c>
      <c r="CP103">
        <v>5.3292660713195801</v>
      </c>
      <c r="CQ103" s="1">
        <v>37722</v>
      </c>
      <c r="CR103">
        <f t="shared" si="68"/>
        <v>51.245717108249551</v>
      </c>
      <c r="CT103">
        <v>1.90442562103271</v>
      </c>
      <c r="CU103" s="1">
        <v>37357</v>
      </c>
      <c r="CV103">
        <f t="shared" si="69"/>
        <v>44.301263935863773</v>
      </c>
      <c r="CX103">
        <v>0</v>
      </c>
      <c r="CY103" s="1">
        <v>36992</v>
      </c>
      <c r="CZ103">
        <f t="shared" si="70"/>
        <v>23.85731221735476</v>
      </c>
      <c r="DB103">
        <v>4.1704520583152702E-2</v>
      </c>
      <c r="DC103" s="1">
        <v>36627</v>
      </c>
      <c r="DD103">
        <f t="shared" si="82"/>
        <v>46.432438228279203</v>
      </c>
    </row>
    <row r="104" spans="1:108" x14ac:dyDescent="0.45">
      <c r="A104">
        <f t="shared" si="71"/>
        <v>4.57012867927551</v>
      </c>
      <c r="B104" s="5">
        <v>46855</v>
      </c>
      <c r="C104">
        <f t="shared" si="75"/>
        <v>49.763100862502988</v>
      </c>
      <c r="E104">
        <v>1098168</v>
      </c>
      <c r="F104">
        <v>1.14401423931121</v>
      </c>
      <c r="G104" s="1">
        <f t="shared" si="52"/>
        <v>45759</v>
      </c>
      <c r="H104">
        <f t="shared" si="83"/>
        <v>144.73818859457955</v>
      </c>
      <c r="I104">
        <v>1089408</v>
      </c>
      <c r="J104">
        <v>5.8944172859191797</v>
      </c>
      <c r="K104" s="1">
        <f t="shared" si="72"/>
        <v>45394</v>
      </c>
      <c r="L104">
        <f t="shared" si="84"/>
        <v>134.49847340583787</v>
      </c>
      <c r="M104">
        <v>1080624</v>
      </c>
      <c r="N104">
        <v>0.46132609248161299</v>
      </c>
      <c r="O104" s="1">
        <f t="shared" si="53"/>
        <v>45028</v>
      </c>
      <c r="P104">
        <f t="shared" si="73"/>
        <v>158.03188711404778</v>
      </c>
      <c r="Q104">
        <v>1071864</v>
      </c>
      <c r="R104">
        <v>6.6416168212890598</v>
      </c>
      <c r="S104" s="1">
        <f t="shared" si="54"/>
        <v>44663</v>
      </c>
      <c r="T104">
        <f t="shared" si="76"/>
        <v>99.720209747552815</v>
      </c>
      <c r="U104">
        <v>1063104</v>
      </c>
      <c r="V104">
        <v>18.9603881835937</v>
      </c>
      <c r="W104" s="1">
        <f t="shared" si="55"/>
        <v>44298</v>
      </c>
      <c r="X104">
        <f t="shared" si="77"/>
        <v>91.902577579021255</v>
      </c>
      <c r="Y104">
        <v>1054344</v>
      </c>
      <c r="Z104">
        <v>6.5343966484069798</v>
      </c>
      <c r="AA104" s="1">
        <f t="shared" si="74"/>
        <v>43933</v>
      </c>
      <c r="AB104">
        <f t="shared" si="78"/>
        <v>113.16476452350584</v>
      </c>
      <c r="AD104">
        <v>5.6215553283691397</v>
      </c>
      <c r="AE104" s="1">
        <v>43567</v>
      </c>
      <c r="AF104">
        <f t="shared" si="56"/>
        <v>57.909932017326234</v>
      </c>
      <c r="AH104">
        <v>2.2421834990382101E-2</v>
      </c>
      <c r="AI104" s="1">
        <v>43202</v>
      </c>
      <c r="AJ104">
        <f t="shared" si="57"/>
        <v>87.76275074295684</v>
      </c>
      <c r="AL104">
        <v>12.3433980941772</v>
      </c>
      <c r="AM104" s="1">
        <v>42837</v>
      </c>
      <c r="AN104">
        <f t="shared" si="58"/>
        <v>84.998726062476408</v>
      </c>
      <c r="AP104">
        <v>8.1087064743041992</v>
      </c>
      <c r="AQ104" s="1">
        <v>42472</v>
      </c>
      <c r="AR104">
        <f t="shared" si="85"/>
        <v>63.60803854465474</v>
      </c>
      <c r="AT104">
        <v>27.554611206054599</v>
      </c>
      <c r="AU104" s="1">
        <v>42106</v>
      </c>
      <c r="AV104">
        <f t="shared" si="59"/>
        <v>160.27192449569671</v>
      </c>
      <c r="AX104">
        <v>7.3445655405521296E-2</v>
      </c>
      <c r="AY104" s="1">
        <v>41741</v>
      </c>
      <c r="AZ104">
        <f t="shared" si="60"/>
        <v>3.6805542334914096</v>
      </c>
      <c r="BB104">
        <v>6.5786857604980398</v>
      </c>
      <c r="BC104" s="1">
        <v>41376</v>
      </c>
      <c r="BD104">
        <f t="shared" si="61"/>
        <v>105.75440621376026</v>
      </c>
      <c r="BF104">
        <v>5.6013498306274396</v>
      </c>
      <c r="BG104" s="1">
        <v>41011</v>
      </c>
      <c r="BH104">
        <f t="shared" si="79"/>
        <v>129.86708673834784</v>
      </c>
      <c r="BJ104">
        <v>0</v>
      </c>
      <c r="BK104" s="1">
        <v>40645</v>
      </c>
      <c r="BL104">
        <f t="shared" si="62"/>
        <v>168.99841976165729</v>
      </c>
      <c r="BN104">
        <v>0.38087496161460799</v>
      </c>
      <c r="BO104" s="1">
        <v>40280</v>
      </c>
      <c r="BP104">
        <f t="shared" si="63"/>
        <v>103.52118781208981</v>
      </c>
      <c r="BR104">
        <v>1.2172816991805999</v>
      </c>
      <c r="BS104" s="1">
        <v>39915</v>
      </c>
      <c r="BT104">
        <f t="shared" si="64"/>
        <v>169.37027764320354</v>
      </c>
      <c r="BV104">
        <v>7.7858495712280202</v>
      </c>
      <c r="BW104" s="1">
        <v>39550</v>
      </c>
      <c r="BX104">
        <f t="shared" si="80"/>
        <v>187.36381448805318</v>
      </c>
      <c r="BZ104">
        <v>3.53890752792358</v>
      </c>
      <c r="CA104" s="1">
        <v>39184</v>
      </c>
      <c r="CB104">
        <f t="shared" si="65"/>
        <v>24.801290869712812</v>
      </c>
      <c r="CD104">
        <v>1.44850194454193</v>
      </c>
      <c r="CE104" s="1">
        <v>38819</v>
      </c>
      <c r="CF104">
        <f t="shared" si="66"/>
        <v>95.314867168664762</v>
      </c>
      <c r="CH104">
        <v>0.78661644458770696</v>
      </c>
      <c r="CI104" s="1">
        <v>38454</v>
      </c>
      <c r="CJ104">
        <f t="shared" si="67"/>
        <v>21.833676934242209</v>
      </c>
      <c r="CL104">
        <v>2.5388906002044598</v>
      </c>
      <c r="CM104" s="1">
        <v>38089</v>
      </c>
      <c r="CN104">
        <f t="shared" si="81"/>
        <v>99.748984873294617</v>
      </c>
      <c r="CP104">
        <v>13.872530937194799</v>
      </c>
      <c r="CQ104" s="1">
        <v>37723</v>
      </c>
      <c r="CR104">
        <f t="shared" si="68"/>
        <v>65.118248045444346</v>
      </c>
      <c r="CT104">
        <v>2.06273913383483</v>
      </c>
      <c r="CU104" s="1">
        <v>37358</v>
      </c>
      <c r="CV104">
        <f t="shared" si="69"/>
        <v>46.364003069698605</v>
      </c>
      <c r="CX104">
        <v>3.1388981342315598</v>
      </c>
      <c r="CY104" s="1">
        <v>36993</v>
      </c>
      <c r="CZ104">
        <f t="shared" si="70"/>
        <v>26.996210351586321</v>
      </c>
      <c r="DB104">
        <v>6.6515517234802202</v>
      </c>
      <c r="DC104" s="1">
        <v>36628</v>
      </c>
      <c r="DD104">
        <f t="shared" si="82"/>
        <v>53.08398995175942</v>
      </c>
    </row>
    <row r="105" spans="1:108" x14ac:dyDescent="0.45">
      <c r="A105">
        <f t="shared" si="71"/>
        <v>6.5540204048156703</v>
      </c>
      <c r="B105" s="5">
        <v>46856</v>
      </c>
      <c r="C105">
        <f t="shared" si="75"/>
        <v>56.317121267318655</v>
      </c>
      <c r="E105">
        <v>1098192</v>
      </c>
      <c r="F105">
        <v>15.249443054199199</v>
      </c>
      <c r="G105" s="1">
        <f t="shared" si="52"/>
        <v>45760</v>
      </c>
      <c r="H105">
        <f t="shared" si="83"/>
        <v>159.98763164877874</v>
      </c>
      <c r="I105">
        <v>1089432</v>
      </c>
      <c r="J105">
        <v>3.6216957569122301</v>
      </c>
      <c r="K105" s="1">
        <f t="shared" si="72"/>
        <v>45395</v>
      </c>
      <c r="L105">
        <f t="shared" si="84"/>
        <v>138.1201691627501</v>
      </c>
      <c r="M105">
        <v>1080648</v>
      </c>
      <c r="N105">
        <v>0.43409702181816101</v>
      </c>
      <c r="O105" s="1">
        <f t="shared" si="53"/>
        <v>45029</v>
      </c>
      <c r="P105">
        <f t="shared" si="73"/>
        <v>158.46598413586594</v>
      </c>
      <c r="Q105">
        <v>1071888</v>
      </c>
      <c r="R105">
        <v>22.034875869750898</v>
      </c>
      <c r="S105" s="1">
        <f t="shared" si="54"/>
        <v>44664</v>
      </c>
      <c r="T105">
        <f t="shared" si="76"/>
        <v>121.75508561730371</v>
      </c>
      <c r="U105">
        <v>1063128</v>
      </c>
      <c r="V105">
        <v>25.729206085205</v>
      </c>
      <c r="W105" s="1">
        <f t="shared" si="55"/>
        <v>44299</v>
      </c>
      <c r="X105">
        <f t="shared" si="77"/>
        <v>117.63178366422625</v>
      </c>
      <c r="Y105">
        <v>1054368</v>
      </c>
      <c r="Z105">
        <v>8.4945173263549805</v>
      </c>
      <c r="AA105" s="1">
        <f t="shared" si="74"/>
        <v>43934</v>
      </c>
      <c r="AB105">
        <f t="shared" si="78"/>
        <v>121.65928184986082</v>
      </c>
      <c r="AD105">
        <v>28.512119293212798</v>
      </c>
      <c r="AE105" s="1">
        <v>43568</v>
      </c>
      <c r="AF105">
        <f t="shared" si="56"/>
        <v>86.422051310539032</v>
      </c>
      <c r="AH105">
        <v>3.4025509357452299</v>
      </c>
      <c r="AI105" s="1">
        <v>43203</v>
      </c>
      <c r="AJ105">
        <f t="shared" si="57"/>
        <v>91.165301678702065</v>
      </c>
      <c r="AL105">
        <v>12.318106651306101</v>
      </c>
      <c r="AM105" s="1">
        <v>42838</v>
      </c>
      <c r="AN105">
        <f t="shared" si="58"/>
        <v>97.316832713782503</v>
      </c>
      <c r="AP105">
        <v>7.8856248855590803</v>
      </c>
      <c r="AQ105" s="1">
        <v>42473</v>
      </c>
      <c r="AR105">
        <f t="shared" si="85"/>
        <v>71.493663430213815</v>
      </c>
      <c r="AT105">
        <v>7.2107820510864196</v>
      </c>
      <c r="AU105" s="1">
        <v>42107</v>
      </c>
      <c r="AV105">
        <f t="shared" si="59"/>
        <v>167.48270654678313</v>
      </c>
      <c r="AX105">
        <v>0</v>
      </c>
      <c r="AY105" s="1">
        <v>41742</v>
      </c>
      <c r="AZ105">
        <f t="shared" si="60"/>
        <v>3.6805542334914096</v>
      </c>
      <c r="BB105">
        <v>21.2042732238769</v>
      </c>
      <c r="BC105" s="1">
        <v>41377</v>
      </c>
      <c r="BD105">
        <f t="shared" si="61"/>
        <v>126.95867943763716</v>
      </c>
      <c r="BF105">
        <v>24.012783050537099</v>
      </c>
      <c r="BG105" s="1">
        <v>41012</v>
      </c>
      <c r="BH105">
        <f t="shared" si="79"/>
        <v>153.87986978888495</v>
      </c>
      <c r="BJ105">
        <v>1.1734367609023999</v>
      </c>
      <c r="BK105" s="1">
        <v>40646</v>
      </c>
      <c r="BL105">
        <f t="shared" si="62"/>
        <v>170.17185652255969</v>
      </c>
      <c r="BN105">
        <v>23.501968383788999</v>
      </c>
      <c r="BO105" s="1">
        <v>40281</v>
      </c>
      <c r="BP105">
        <f t="shared" si="63"/>
        <v>127.02315619587881</v>
      </c>
      <c r="BR105">
        <v>1.0562934875488199</v>
      </c>
      <c r="BS105" s="1">
        <v>39916</v>
      </c>
      <c r="BT105">
        <f t="shared" si="64"/>
        <v>170.42657113075236</v>
      </c>
      <c r="BV105">
        <v>1.3042184114456099</v>
      </c>
      <c r="BW105" s="1">
        <v>39551</v>
      </c>
      <c r="BX105">
        <f t="shared" si="80"/>
        <v>188.6680328994988</v>
      </c>
      <c r="BZ105">
        <v>6.1879649162292401</v>
      </c>
      <c r="CA105" s="1">
        <v>39185</v>
      </c>
      <c r="CB105">
        <f t="shared" si="65"/>
        <v>30.989255785942053</v>
      </c>
      <c r="CD105">
        <v>0.53347432613372803</v>
      </c>
      <c r="CE105" s="1">
        <v>38820</v>
      </c>
      <c r="CF105">
        <f t="shared" si="66"/>
        <v>95.84834149479849</v>
      </c>
      <c r="CH105">
        <v>6.9200758934020996</v>
      </c>
      <c r="CI105" s="1">
        <v>38455</v>
      </c>
      <c r="CJ105">
        <f t="shared" si="67"/>
        <v>28.753752827644309</v>
      </c>
      <c r="CL105">
        <v>11.41575050354</v>
      </c>
      <c r="CM105" s="1">
        <v>38090</v>
      </c>
      <c r="CN105">
        <f t="shared" si="81"/>
        <v>111.16473537683461</v>
      </c>
      <c r="CP105">
        <v>3.8992664813995299</v>
      </c>
      <c r="CQ105" s="1">
        <v>37724</v>
      </c>
      <c r="CR105">
        <f t="shared" si="68"/>
        <v>69.017514526843883</v>
      </c>
      <c r="CT105">
        <v>4.6289930343627903</v>
      </c>
      <c r="CU105" s="1">
        <v>37359</v>
      </c>
      <c r="CV105">
        <f t="shared" si="69"/>
        <v>50.992996104061397</v>
      </c>
      <c r="CX105">
        <v>0.444893598556518</v>
      </c>
      <c r="CY105" s="1">
        <v>36994</v>
      </c>
      <c r="CZ105">
        <f t="shared" si="70"/>
        <v>27.441103950142839</v>
      </c>
      <c r="DB105">
        <v>4.0649032592773402</v>
      </c>
      <c r="DC105" s="1">
        <v>36629</v>
      </c>
      <c r="DD105">
        <f t="shared" si="82"/>
        <v>57.148893211036764</v>
      </c>
    </row>
    <row r="106" spans="1:108" x14ac:dyDescent="0.45">
      <c r="A106">
        <f t="shared" si="71"/>
        <v>3.9834377765655455</v>
      </c>
      <c r="B106" s="5">
        <v>46857</v>
      </c>
      <c r="C106">
        <f t="shared" si="75"/>
        <v>60.300559043884199</v>
      </c>
      <c r="E106">
        <v>1098216</v>
      </c>
      <c r="F106">
        <v>8.3385953903198207</v>
      </c>
      <c r="G106" s="1">
        <f t="shared" si="52"/>
        <v>45761</v>
      </c>
      <c r="H106">
        <f t="shared" si="83"/>
        <v>168.32622703909857</v>
      </c>
      <c r="I106">
        <v>1089456</v>
      </c>
      <c r="J106">
        <v>0.70485782623291005</v>
      </c>
      <c r="K106" s="1">
        <f t="shared" si="72"/>
        <v>45396</v>
      </c>
      <c r="L106">
        <f t="shared" si="84"/>
        <v>138.82502698898301</v>
      </c>
      <c r="M106">
        <v>1080672</v>
      </c>
      <c r="N106">
        <v>16.189470291137599</v>
      </c>
      <c r="O106" s="1">
        <f t="shared" si="53"/>
        <v>45030</v>
      </c>
      <c r="P106">
        <f t="shared" si="73"/>
        <v>174.65545442700355</v>
      </c>
      <c r="Q106">
        <v>1071912</v>
      </c>
      <c r="R106">
        <v>17.056888580322202</v>
      </c>
      <c r="S106" s="1">
        <f t="shared" si="54"/>
        <v>44665</v>
      </c>
      <c r="T106">
        <f t="shared" si="76"/>
        <v>138.81197419762591</v>
      </c>
      <c r="U106">
        <v>1063152</v>
      </c>
      <c r="V106">
        <v>0.17584504187107</v>
      </c>
      <c r="W106" s="1">
        <f t="shared" si="55"/>
        <v>44300</v>
      </c>
      <c r="X106">
        <f t="shared" si="77"/>
        <v>117.80762870609732</v>
      </c>
      <c r="Y106">
        <v>1054392</v>
      </c>
      <c r="Z106">
        <v>2.3558793589472701E-2</v>
      </c>
      <c r="AA106" s="1">
        <f t="shared" si="74"/>
        <v>43935</v>
      </c>
      <c r="AB106">
        <f t="shared" si="78"/>
        <v>121.68284064345029</v>
      </c>
      <c r="AD106">
        <v>14.4742431640625</v>
      </c>
      <c r="AE106" s="1">
        <v>43569</v>
      </c>
      <c r="AF106">
        <f t="shared" si="56"/>
        <v>100.89629447460153</v>
      </c>
      <c r="AH106">
        <v>18.696554183959901</v>
      </c>
      <c r="AI106" s="1">
        <v>43204</v>
      </c>
      <c r="AJ106">
        <f t="shared" si="57"/>
        <v>109.86185586266197</v>
      </c>
      <c r="AL106">
        <v>4.8241267204284597</v>
      </c>
      <c r="AM106" s="1">
        <v>42839</v>
      </c>
      <c r="AN106">
        <f t="shared" si="58"/>
        <v>102.14095943421097</v>
      </c>
      <c r="AP106">
        <v>4.0520081520080504</v>
      </c>
      <c r="AQ106" s="1">
        <v>42474</v>
      </c>
      <c r="AR106">
        <f t="shared" si="85"/>
        <v>75.545671582221871</v>
      </c>
      <c r="AT106">
        <v>9.4079904556274396</v>
      </c>
      <c r="AU106" s="1">
        <v>42108</v>
      </c>
      <c r="AV106">
        <f t="shared" si="59"/>
        <v>176.89069700241058</v>
      </c>
      <c r="AX106">
        <v>0.147273108363151</v>
      </c>
      <c r="AY106" s="1">
        <v>41743</v>
      </c>
      <c r="AZ106">
        <f t="shared" si="60"/>
        <v>3.8278273418545607</v>
      </c>
      <c r="BB106">
        <v>3.9148674011230402</v>
      </c>
      <c r="BC106" s="1">
        <v>41378</v>
      </c>
      <c r="BD106">
        <f t="shared" si="61"/>
        <v>130.87354683876021</v>
      </c>
      <c r="BF106">
        <v>0.62866598367690996</v>
      </c>
      <c r="BG106" s="1">
        <v>41013</v>
      </c>
      <c r="BH106">
        <f t="shared" si="79"/>
        <v>154.50853577256186</v>
      </c>
      <c r="BJ106">
        <v>1.64919686317443</v>
      </c>
      <c r="BK106" s="1">
        <v>40647</v>
      </c>
      <c r="BL106">
        <f t="shared" si="62"/>
        <v>171.82105338573413</v>
      </c>
      <c r="BN106">
        <v>11.8504276275634</v>
      </c>
      <c r="BO106" s="1">
        <v>40282</v>
      </c>
      <c r="BP106">
        <f t="shared" si="63"/>
        <v>138.8735838234422</v>
      </c>
      <c r="BR106">
        <v>38.566146850585902</v>
      </c>
      <c r="BS106" s="1">
        <v>39917</v>
      </c>
      <c r="BT106">
        <f t="shared" si="64"/>
        <v>208.99271798133827</v>
      </c>
      <c r="BV106">
        <v>21.2827758789062</v>
      </c>
      <c r="BW106" s="1">
        <v>39552</v>
      </c>
      <c r="BX106">
        <f t="shared" si="80"/>
        <v>209.95080877840499</v>
      </c>
      <c r="BZ106">
        <v>1.6480853557586601</v>
      </c>
      <c r="CA106" s="1">
        <v>39186</v>
      </c>
      <c r="CB106">
        <f t="shared" si="65"/>
        <v>32.637341141700716</v>
      </c>
      <c r="CD106">
        <v>1.9500100612640301</v>
      </c>
      <c r="CE106" s="1">
        <v>38821</v>
      </c>
      <c r="CF106">
        <f t="shared" si="66"/>
        <v>97.798351556062514</v>
      </c>
      <c r="CH106">
        <v>0.32129505276679898</v>
      </c>
      <c r="CI106" s="1">
        <v>38456</v>
      </c>
      <c r="CJ106">
        <f t="shared" si="67"/>
        <v>29.075047880411109</v>
      </c>
      <c r="CL106">
        <v>21.605136871337798</v>
      </c>
      <c r="CM106" s="1">
        <v>38091</v>
      </c>
      <c r="CN106">
        <f t="shared" si="81"/>
        <v>132.76987224817242</v>
      </c>
      <c r="CP106">
        <v>0.73167419433593694</v>
      </c>
      <c r="CQ106" s="1">
        <v>37725</v>
      </c>
      <c r="CR106">
        <f t="shared" si="68"/>
        <v>69.74918872117982</v>
      </c>
      <c r="CT106">
        <v>1.35545253753662</v>
      </c>
      <c r="CU106" s="1">
        <v>37360</v>
      </c>
      <c r="CV106">
        <f t="shared" si="69"/>
        <v>52.348448641598019</v>
      </c>
      <c r="CX106">
        <v>9.4226151704788194E-2</v>
      </c>
      <c r="CY106" s="1">
        <v>36995</v>
      </c>
      <c r="CZ106">
        <f t="shared" si="70"/>
        <v>27.535330101847627</v>
      </c>
      <c r="DB106">
        <v>8.5055770874023402</v>
      </c>
      <c r="DC106" s="1">
        <v>36630</v>
      </c>
      <c r="DD106">
        <f t="shared" si="82"/>
        <v>65.654470298439108</v>
      </c>
    </row>
    <row r="107" spans="1:108" x14ac:dyDescent="0.45">
      <c r="A107">
        <f t="shared" si="71"/>
        <v>5.4396753311157147</v>
      </c>
      <c r="B107" s="5">
        <v>46858</v>
      </c>
      <c r="C107">
        <f t="shared" si="75"/>
        <v>65.740234374999915</v>
      </c>
      <c r="E107">
        <v>1098240</v>
      </c>
      <c r="F107">
        <v>2.8434970378875701</v>
      </c>
      <c r="G107" s="1">
        <f t="shared" si="52"/>
        <v>45762</v>
      </c>
      <c r="H107">
        <f t="shared" si="83"/>
        <v>171.16972407698614</v>
      </c>
      <c r="I107">
        <v>1089480</v>
      </c>
      <c r="J107">
        <v>0</v>
      </c>
      <c r="K107" s="1">
        <f t="shared" si="72"/>
        <v>45397</v>
      </c>
      <c r="L107">
        <f t="shared" si="84"/>
        <v>138.82502698898301</v>
      </c>
      <c r="M107">
        <v>1080696</v>
      </c>
      <c r="N107">
        <v>17.2828350067138</v>
      </c>
      <c r="O107" s="1">
        <f t="shared" si="53"/>
        <v>45031</v>
      </c>
      <c r="P107">
        <f t="shared" si="73"/>
        <v>191.93828943371736</v>
      </c>
      <c r="Q107">
        <v>1071936</v>
      </c>
      <c r="R107">
        <v>24.754796981811499</v>
      </c>
      <c r="S107" s="1">
        <f t="shared" si="54"/>
        <v>44666</v>
      </c>
      <c r="T107">
        <f t="shared" si="76"/>
        <v>163.56677117943741</v>
      </c>
      <c r="U107">
        <v>1063176</v>
      </c>
      <c r="V107">
        <v>13.4192247390747</v>
      </c>
      <c r="W107" s="1">
        <f t="shared" si="55"/>
        <v>44301</v>
      </c>
      <c r="X107">
        <f t="shared" si="77"/>
        <v>131.22685344517203</v>
      </c>
      <c r="Y107">
        <v>1054416</v>
      </c>
      <c r="Z107">
        <v>0</v>
      </c>
      <c r="AA107" s="1">
        <f t="shared" si="74"/>
        <v>43936</v>
      </c>
      <c r="AB107">
        <f t="shared" si="78"/>
        <v>121.68284064345029</v>
      </c>
      <c r="AD107">
        <v>6.7999914288520799E-2</v>
      </c>
      <c r="AE107" s="1">
        <v>43570</v>
      </c>
      <c r="AF107">
        <f t="shared" si="56"/>
        <v>100.96429438889005</v>
      </c>
      <c r="AH107">
        <v>3.2888531684875399</v>
      </c>
      <c r="AI107" s="1">
        <v>43205</v>
      </c>
      <c r="AJ107">
        <f t="shared" si="57"/>
        <v>113.1507090311495</v>
      </c>
      <c r="AL107">
        <v>23.4359111785888</v>
      </c>
      <c r="AM107" s="1">
        <v>42840</v>
      </c>
      <c r="AN107">
        <f t="shared" si="58"/>
        <v>125.57687061279977</v>
      </c>
      <c r="AP107">
        <v>7.9288063049316397</v>
      </c>
      <c r="AQ107" s="1">
        <v>42475</v>
      </c>
      <c r="AR107">
        <f t="shared" si="85"/>
        <v>83.474477887153512</v>
      </c>
      <c r="AT107">
        <v>3.6413760185241699</v>
      </c>
      <c r="AU107" s="1">
        <v>42109</v>
      </c>
      <c r="AV107">
        <f t="shared" si="59"/>
        <v>180.53207302093475</v>
      </c>
      <c r="AX107">
        <v>6.46579885482788</v>
      </c>
      <c r="AY107" s="1">
        <v>41744</v>
      </c>
      <c r="AZ107">
        <f t="shared" si="60"/>
        <v>10.293626196682441</v>
      </c>
      <c r="BB107">
        <v>5.4351277351379297</v>
      </c>
      <c r="BC107" s="1">
        <v>41379</v>
      </c>
      <c r="BD107">
        <f t="shared" si="61"/>
        <v>136.30867457389814</v>
      </c>
      <c r="BF107">
        <v>9.0997619628906197</v>
      </c>
      <c r="BG107" s="1">
        <v>41014</v>
      </c>
      <c r="BH107">
        <f t="shared" si="79"/>
        <v>163.60829773545248</v>
      </c>
      <c r="BJ107">
        <v>46.147895812988203</v>
      </c>
      <c r="BK107" s="1">
        <v>40648</v>
      </c>
      <c r="BL107">
        <f t="shared" si="62"/>
        <v>217.96894919872233</v>
      </c>
      <c r="BN107">
        <v>23.812395095825099</v>
      </c>
      <c r="BO107" s="1">
        <v>40283</v>
      </c>
      <c r="BP107">
        <f t="shared" si="63"/>
        <v>162.68597891926731</v>
      </c>
      <c r="BR107">
        <v>0</v>
      </c>
      <c r="BS107" s="1">
        <v>39918</v>
      </c>
      <c r="BT107">
        <f t="shared" si="64"/>
        <v>208.99271798133827</v>
      </c>
      <c r="BV107">
        <v>14.5911817550659</v>
      </c>
      <c r="BW107" s="1">
        <v>39553</v>
      </c>
      <c r="BX107">
        <f t="shared" si="80"/>
        <v>224.54199053347088</v>
      </c>
      <c r="BZ107">
        <v>3.5392184257507302</v>
      </c>
      <c r="CA107" s="1">
        <v>39187</v>
      </c>
      <c r="CB107">
        <f t="shared" si="65"/>
        <v>36.176559567451449</v>
      </c>
      <c r="CD107">
        <v>5.4442229270934996</v>
      </c>
      <c r="CE107" s="1">
        <v>38822</v>
      </c>
      <c r="CF107">
        <f t="shared" si="66"/>
        <v>103.24257448315602</v>
      </c>
      <c r="CH107">
        <v>0.63031911849975497</v>
      </c>
      <c r="CI107" s="1">
        <v>38457</v>
      </c>
      <c r="CJ107">
        <f t="shared" si="67"/>
        <v>29.705366998910865</v>
      </c>
      <c r="CL107">
        <v>30.302196502685501</v>
      </c>
      <c r="CM107" s="1">
        <v>38092</v>
      </c>
      <c r="CN107">
        <f t="shared" si="81"/>
        <v>163.07206875085791</v>
      </c>
      <c r="CP107">
        <v>1.61249315738677</v>
      </c>
      <c r="CQ107" s="1">
        <v>37726</v>
      </c>
      <c r="CR107">
        <f t="shared" si="68"/>
        <v>71.361681878566586</v>
      </c>
      <c r="CT107">
        <v>1.0572794675827</v>
      </c>
      <c r="CU107" s="1">
        <v>37361</v>
      </c>
      <c r="CV107">
        <f t="shared" si="69"/>
        <v>53.405728109180721</v>
      </c>
      <c r="CX107">
        <v>4.4247198849916403E-2</v>
      </c>
      <c r="CY107" s="1">
        <v>36996</v>
      </c>
      <c r="CZ107">
        <f t="shared" si="70"/>
        <v>27.579577300697544</v>
      </c>
      <c r="DB107">
        <v>6.7038002014160103</v>
      </c>
      <c r="DC107" s="1">
        <v>36631</v>
      </c>
      <c r="DD107">
        <f t="shared" si="82"/>
        <v>72.358270499855124</v>
      </c>
    </row>
    <row r="108" spans="1:108" x14ac:dyDescent="0.45">
      <c r="A108">
        <f t="shared" si="71"/>
        <v>5.9529440402984601</v>
      </c>
      <c r="B108" s="5">
        <v>46859</v>
      </c>
      <c r="C108">
        <f t="shared" si="75"/>
        <v>71.693178415298377</v>
      </c>
      <c r="E108">
        <v>1098264</v>
      </c>
      <c r="F108">
        <v>0.37707540392875599</v>
      </c>
      <c r="G108" s="1">
        <f t="shared" si="52"/>
        <v>45763</v>
      </c>
      <c r="H108">
        <f t="shared" si="83"/>
        <v>171.5467994809149</v>
      </c>
      <c r="I108">
        <v>1089504</v>
      </c>
      <c r="J108">
        <v>1.2651461362838701</v>
      </c>
      <c r="K108" s="1">
        <f t="shared" si="72"/>
        <v>45398</v>
      </c>
      <c r="L108">
        <f t="shared" si="84"/>
        <v>140.09017312526689</v>
      </c>
      <c r="M108">
        <v>1080720</v>
      </c>
      <c r="N108">
        <v>3.87865757942199</v>
      </c>
      <c r="O108" s="1">
        <f t="shared" si="53"/>
        <v>45032</v>
      </c>
      <c r="P108">
        <f t="shared" si="73"/>
        <v>195.81694701313936</v>
      </c>
      <c r="Q108">
        <v>1071960</v>
      </c>
      <c r="R108">
        <v>6.32076072692871</v>
      </c>
      <c r="S108" s="1">
        <f t="shared" si="54"/>
        <v>44667</v>
      </c>
      <c r="T108">
        <f t="shared" si="76"/>
        <v>169.88753190636612</v>
      </c>
      <c r="U108">
        <v>1063200</v>
      </c>
      <c r="V108">
        <v>9.2725667953491193</v>
      </c>
      <c r="W108" s="1">
        <f t="shared" si="55"/>
        <v>44302</v>
      </c>
      <c r="X108">
        <f t="shared" si="77"/>
        <v>140.49942024052115</v>
      </c>
      <c r="Y108">
        <v>1054440</v>
      </c>
      <c r="Z108">
        <v>11.9881582260131</v>
      </c>
      <c r="AA108" s="1">
        <f t="shared" si="74"/>
        <v>43937</v>
      </c>
      <c r="AB108">
        <f t="shared" si="78"/>
        <v>133.6709988694634</v>
      </c>
      <c r="AD108">
        <v>25.046003341674801</v>
      </c>
      <c r="AE108" s="1">
        <v>43571</v>
      </c>
      <c r="AF108">
        <f t="shared" si="56"/>
        <v>126.01029773056486</v>
      </c>
      <c r="AH108">
        <v>9.2219018936157209</v>
      </c>
      <c r="AI108" s="1">
        <v>43206</v>
      </c>
      <c r="AJ108">
        <f t="shared" si="57"/>
        <v>122.37261092476523</v>
      </c>
      <c r="AL108">
        <v>4.8841309547424299</v>
      </c>
      <c r="AM108" s="1">
        <v>42841</v>
      </c>
      <c r="AN108">
        <f t="shared" si="58"/>
        <v>130.46100156754218</v>
      </c>
      <c r="AP108">
        <v>4.4708733558654696</v>
      </c>
      <c r="AQ108" s="1">
        <v>42476</v>
      </c>
      <c r="AR108">
        <f t="shared" si="85"/>
        <v>87.945351243018976</v>
      </c>
      <c r="AT108">
        <v>7.7250962257385201</v>
      </c>
      <c r="AU108" s="1">
        <v>42110</v>
      </c>
      <c r="AV108">
        <f t="shared" si="59"/>
        <v>188.25716924667327</v>
      </c>
      <c r="AX108">
        <v>7.7866897583007804</v>
      </c>
      <c r="AY108" s="1">
        <v>41745</v>
      </c>
      <c r="AZ108">
        <f t="shared" si="60"/>
        <v>18.08031595498322</v>
      </c>
      <c r="BB108">
        <v>22.789525985717699</v>
      </c>
      <c r="BC108" s="1">
        <v>41380</v>
      </c>
      <c r="BD108">
        <f t="shared" si="61"/>
        <v>159.09820055961583</v>
      </c>
      <c r="BF108">
        <v>25.095613479614201</v>
      </c>
      <c r="BG108" s="1">
        <v>41015</v>
      </c>
      <c r="BH108">
        <f t="shared" si="79"/>
        <v>188.70391121506668</v>
      </c>
      <c r="BJ108">
        <v>18.631038665771399</v>
      </c>
      <c r="BK108" s="1">
        <v>40649</v>
      </c>
      <c r="BL108">
        <f t="shared" si="62"/>
        <v>236.59998786449373</v>
      </c>
      <c r="BN108">
        <v>5.5851273536682102</v>
      </c>
      <c r="BO108" s="1">
        <v>40284</v>
      </c>
      <c r="BP108">
        <f t="shared" si="63"/>
        <v>168.27110627293553</v>
      </c>
      <c r="BR108">
        <v>3.2063241004943799</v>
      </c>
      <c r="BS108" s="1">
        <v>39919</v>
      </c>
      <c r="BT108">
        <f t="shared" si="64"/>
        <v>212.19904208183266</v>
      </c>
      <c r="BV108">
        <v>24.5161018371582</v>
      </c>
      <c r="BW108" s="1">
        <v>39554</v>
      </c>
      <c r="BX108">
        <f t="shared" si="80"/>
        <v>249.05809237062908</v>
      </c>
      <c r="BZ108">
        <v>0.36792606115341098</v>
      </c>
      <c r="CA108" s="1">
        <v>39188</v>
      </c>
      <c r="CB108">
        <f t="shared" si="65"/>
        <v>36.54448562860486</v>
      </c>
      <c r="CD108">
        <v>5.0526218414306596</v>
      </c>
      <c r="CE108" s="1">
        <v>38823</v>
      </c>
      <c r="CF108">
        <f t="shared" si="66"/>
        <v>108.29519632458668</v>
      </c>
      <c r="CH108">
        <v>0</v>
      </c>
      <c r="CI108" s="1">
        <v>38458</v>
      </c>
      <c r="CJ108">
        <f t="shared" si="67"/>
        <v>29.705366998910865</v>
      </c>
      <c r="CL108">
        <v>13.3243608474731</v>
      </c>
      <c r="CM108" s="1">
        <v>38093</v>
      </c>
      <c r="CN108">
        <f t="shared" si="81"/>
        <v>176.396429598331</v>
      </c>
      <c r="CP108">
        <v>11.6858196258544</v>
      </c>
      <c r="CQ108" s="1">
        <v>37727</v>
      </c>
      <c r="CR108">
        <f t="shared" si="68"/>
        <v>83.047501504420978</v>
      </c>
      <c r="CT108">
        <v>9.2276066541671697E-2</v>
      </c>
      <c r="CU108" s="1">
        <v>37362</v>
      </c>
      <c r="CV108">
        <f t="shared" si="69"/>
        <v>53.498004175722393</v>
      </c>
      <c r="CX108">
        <v>3.29749178886413</v>
      </c>
      <c r="CY108" s="1">
        <v>36997</v>
      </c>
      <c r="CZ108">
        <f t="shared" si="70"/>
        <v>30.877069089561672</v>
      </c>
      <c r="DB108">
        <v>0.64013516902923495</v>
      </c>
      <c r="DC108" s="1">
        <v>36632</v>
      </c>
      <c r="DD108">
        <f t="shared" si="82"/>
        <v>72.998405668884359</v>
      </c>
    </row>
    <row r="109" spans="1:108" x14ac:dyDescent="0.45">
      <c r="A109">
        <f t="shared" si="71"/>
        <v>3.550990343093865</v>
      </c>
      <c r="B109" s="5">
        <v>46860</v>
      </c>
      <c r="C109">
        <f t="shared" si="75"/>
        <v>75.244168758392249</v>
      </c>
      <c r="E109">
        <v>1098288</v>
      </c>
      <c r="F109">
        <v>9.5934562683105398</v>
      </c>
      <c r="G109" s="1">
        <f t="shared" si="52"/>
        <v>45764</v>
      </c>
      <c r="H109">
        <f t="shared" si="83"/>
        <v>181.14025574922545</v>
      </c>
      <c r="I109">
        <v>1089528</v>
      </c>
      <c r="J109">
        <v>1.20740282535552</v>
      </c>
      <c r="K109" s="1">
        <f t="shared" si="72"/>
        <v>45399</v>
      </c>
      <c r="L109">
        <f t="shared" si="84"/>
        <v>141.29757595062242</v>
      </c>
      <c r="M109">
        <v>1080744</v>
      </c>
      <c r="N109">
        <v>3.90647888183593</v>
      </c>
      <c r="O109" s="1">
        <f t="shared" si="53"/>
        <v>45033</v>
      </c>
      <c r="P109">
        <f t="shared" si="73"/>
        <v>199.72342589497529</v>
      </c>
      <c r="Q109">
        <v>1071984</v>
      </c>
      <c r="R109">
        <v>8.4526243209838796</v>
      </c>
      <c r="S109" s="1">
        <f t="shared" si="54"/>
        <v>44668</v>
      </c>
      <c r="T109">
        <f t="shared" si="76"/>
        <v>178.34015622735001</v>
      </c>
      <c r="U109">
        <v>1063224</v>
      </c>
      <c r="V109">
        <v>2.4832816123962398</v>
      </c>
      <c r="W109" s="1">
        <f t="shared" si="55"/>
        <v>44303</v>
      </c>
      <c r="X109">
        <f t="shared" si="77"/>
        <v>142.98270185291739</v>
      </c>
      <c r="Y109">
        <v>1054464</v>
      </c>
      <c r="Z109">
        <v>16.545366287231399</v>
      </c>
      <c r="AA109" s="1">
        <f t="shared" si="74"/>
        <v>43938</v>
      </c>
      <c r="AB109">
        <f t="shared" si="78"/>
        <v>150.21636515669479</v>
      </c>
      <c r="AD109">
        <v>0</v>
      </c>
      <c r="AE109" s="1">
        <v>43572</v>
      </c>
      <c r="AF109">
        <f t="shared" si="56"/>
        <v>126.01029773056486</v>
      </c>
      <c r="AH109">
        <v>8.7306880950927699</v>
      </c>
      <c r="AI109" s="1">
        <v>43207</v>
      </c>
      <c r="AJ109">
        <f t="shared" si="57"/>
        <v>131.10329901985799</v>
      </c>
      <c r="AL109">
        <v>0</v>
      </c>
      <c r="AM109" s="1">
        <v>42842</v>
      </c>
      <c r="AN109">
        <f t="shared" si="58"/>
        <v>130.46100156754218</v>
      </c>
      <c r="AP109">
        <v>6.09032773971557</v>
      </c>
      <c r="AQ109" s="1">
        <v>42477</v>
      </c>
      <c r="AR109">
        <f t="shared" si="85"/>
        <v>94.035678982734552</v>
      </c>
      <c r="AT109">
        <v>23.353593826293899</v>
      </c>
      <c r="AU109" s="1">
        <v>42111</v>
      </c>
      <c r="AV109">
        <f t="shared" si="59"/>
        <v>211.61076307296716</v>
      </c>
      <c r="AX109">
        <v>3.1955018043518</v>
      </c>
      <c r="AY109" s="1">
        <v>41746</v>
      </c>
      <c r="AZ109">
        <f t="shared" si="60"/>
        <v>21.27581775933502</v>
      </c>
      <c r="BB109">
        <v>4.8634686470031703</v>
      </c>
      <c r="BC109" s="1">
        <v>41381</v>
      </c>
      <c r="BD109">
        <f t="shared" si="61"/>
        <v>163.96166920661901</v>
      </c>
      <c r="BF109">
        <v>25.2474155426025</v>
      </c>
      <c r="BG109" s="1">
        <v>41016</v>
      </c>
      <c r="BH109">
        <f t="shared" si="79"/>
        <v>213.95132675766919</v>
      </c>
      <c r="BJ109">
        <v>1.7992079257964999</v>
      </c>
      <c r="BK109" s="1">
        <v>40650</v>
      </c>
      <c r="BL109">
        <f t="shared" si="62"/>
        <v>238.39919579029024</v>
      </c>
      <c r="BN109">
        <v>0.62862789630889804</v>
      </c>
      <c r="BO109" s="1">
        <v>40285</v>
      </c>
      <c r="BP109">
        <f t="shared" si="63"/>
        <v>168.89973416924443</v>
      </c>
      <c r="BR109">
        <v>0</v>
      </c>
      <c r="BS109" s="1">
        <v>39920</v>
      </c>
      <c r="BT109">
        <f t="shared" si="64"/>
        <v>212.19904208183266</v>
      </c>
      <c r="BV109">
        <v>6.6028923988342196</v>
      </c>
      <c r="BW109" s="1">
        <v>39555</v>
      </c>
      <c r="BX109">
        <f t="shared" si="80"/>
        <v>255.66098476946331</v>
      </c>
      <c r="BZ109">
        <v>1.4591753482818599</v>
      </c>
      <c r="CA109" s="1">
        <v>39189</v>
      </c>
      <c r="CB109">
        <f t="shared" si="65"/>
        <v>38.003660976886721</v>
      </c>
      <c r="CD109">
        <v>7.0409917831420898</v>
      </c>
      <c r="CE109" s="1">
        <v>38824</v>
      </c>
      <c r="CF109">
        <f t="shared" si="66"/>
        <v>115.33618810772877</v>
      </c>
      <c r="CH109">
        <v>0</v>
      </c>
      <c r="CI109" s="1">
        <v>38459</v>
      </c>
      <c r="CJ109">
        <f t="shared" si="67"/>
        <v>29.705366998910865</v>
      </c>
      <c r="CL109">
        <v>2.8138329982757502</v>
      </c>
      <c r="CM109" s="1">
        <v>38094</v>
      </c>
      <c r="CN109">
        <f t="shared" si="81"/>
        <v>179.21026259660675</v>
      </c>
      <c r="CP109">
        <v>8.0759515762329102</v>
      </c>
      <c r="CQ109" s="1">
        <v>37728</v>
      </c>
      <c r="CR109">
        <f t="shared" si="68"/>
        <v>91.123453080653888</v>
      </c>
      <c r="CT109">
        <v>16.5689182281494</v>
      </c>
      <c r="CU109" s="1">
        <v>37363</v>
      </c>
      <c r="CV109">
        <f t="shared" si="69"/>
        <v>70.066922403871786</v>
      </c>
      <c r="CX109">
        <v>0</v>
      </c>
      <c r="CY109" s="1">
        <v>36998</v>
      </c>
      <c r="CZ109">
        <f t="shared" si="70"/>
        <v>30.877069089561672</v>
      </c>
      <c r="DB109">
        <v>3.3928535878658198E-2</v>
      </c>
      <c r="DC109" s="1">
        <v>36633</v>
      </c>
      <c r="DD109">
        <f t="shared" si="82"/>
        <v>73.032334204763018</v>
      </c>
    </row>
    <row r="110" spans="1:108" x14ac:dyDescent="0.45">
      <c r="A110">
        <f t="shared" si="71"/>
        <v>3.21442294120788</v>
      </c>
      <c r="B110" s="5">
        <v>46861</v>
      </c>
      <c r="C110">
        <f t="shared" si="75"/>
        <v>78.458591699600134</v>
      </c>
      <c r="E110">
        <v>1098312</v>
      </c>
      <c r="F110">
        <v>20.6039505004882</v>
      </c>
      <c r="G110" s="1">
        <f t="shared" si="52"/>
        <v>45765</v>
      </c>
      <c r="H110">
        <f t="shared" si="83"/>
        <v>201.74420624971364</v>
      </c>
      <c r="I110">
        <v>1089552</v>
      </c>
      <c r="J110">
        <v>6.4600496292114196</v>
      </c>
      <c r="K110" s="1">
        <f t="shared" si="72"/>
        <v>45400</v>
      </c>
      <c r="L110">
        <f t="shared" si="84"/>
        <v>147.75762557983384</v>
      </c>
      <c r="M110">
        <v>1080768</v>
      </c>
      <c r="N110">
        <v>5.2931222915649396</v>
      </c>
      <c r="O110" s="1">
        <f t="shared" si="53"/>
        <v>45034</v>
      </c>
      <c r="P110">
        <f t="shared" si="73"/>
        <v>205.01654818654023</v>
      </c>
      <c r="Q110">
        <v>1072008</v>
      </c>
      <c r="R110">
        <v>2.5164475440978999</v>
      </c>
      <c r="S110" s="1">
        <f t="shared" si="54"/>
        <v>44669</v>
      </c>
      <c r="T110">
        <f t="shared" si="76"/>
        <v>180.85660377144791</v>
      </c>
      <c r="U110">
        <v>1063248</v>
      </c>
      <c r="V110">
        <v>22.5264682769775</v>
      </c>
      <c r="W110" s="1">
        <f t="shared" si="55"/>
        <v>44304</v>
      </c>
      <c r="X110">
        <f t="shared" si="77"/>
        <v>165.5091701298949</v>
      </c>
      <c r="Y110">
        <v>1054488</v>
      </c>
      <c r="Z110">
        <v>13.742494583129799</v>
      </c>
      <c r="AA110" s="1">
        <f t="shared" si="74"/>
        <v>43939</v>
      </c>
      <c r="AB110">
        <f t="shared" si="78"/>
        <v>163.95885973982459</v>
      </c>
      <c r="AD110">
        <v>3.2193248271942099</v>
      </c>
      <c r="AE110" s="1">
        <v>43573</v>
      </c>
      <c r="AF110">
        <f t="shared" si="56"/>
        <v>129.22962255775906</v>
      </c>
      <c r="AH110">
        <v>2.4823720455169598</v>
      </c>
      <c r="AI110" s="1">
        <v>43208</v>
      </c>
      <c r="AJ110">
        <f t="shared" si="57"/>
        <v>133.58567106537495</v>
      </c>
      <c r="AL110">
        <v>1.33659875392913</v>
      </c>
      <c r="AM110" s="1">
        <v>42843</v>
      </c>
      <c r="AN110">
        <f t="shared" si="58"/>
        <v>131.79760032147132</v>
      </c>
      <c r="AP110">
        <v>13.8762559890747</v>
      </c>
      <c r="AQ110" s="1">
        <v>42478</v>
      </c>
      <c r="AR110">
        <f t="shared" si="85"/>
        <v>107.91193497180925</v>
      </c>
      <c r="AT110">
        <v>4.4384217262268004</v>
      </c>
      <c r="AU110" s="1">
        <v>42112</v>
      </c>
      <c r="AV110">
        <f t="shared" si="59"/>
        <v>216.04918479919397</v>
      </c>
      <c r="AX110">
        <v>0.73514580726623502</v>
      </c>
      <c r="AY110" s="1">
        <v>41747</v>
      </c>
      <c r="AZ110">
        <f t="shared" si="60"/>
        <v>22.010963566601255</v>
      </c>
      <c r="BB110">
        <v>3.2095210552215501</v>
      </c>
      <c r="BC110" s="1">
        <v>41382</v>
      </c>
      <c r="BD110">
        <f t="shared" si="61"/>
        <v>167.17119026184056</v>
      </c>
      <c r="BF110">
        <v>8.8967924118041992</v>
      </c>
      <c r="BG110" s="1">
        <v>41017</v>
      </c>
      <c r="BH110">
        <f t="shared" si="79"/>
        <v>222.84811916947339</v>
      </c>
      <c r="BJ110">
        <v>4.3335084915161097</v>
      </c>
      <c r="BK110" s="1">
        <v>40651</v>
      </c>
      <c r="BL110">
        <f t="shared" si="62"/>
        <v>242.73270428180635</v>
      </c>
      <c r="BN110">
        <v>0.83148896694183305</v>
      </c>
      <c r="BO110" s="1">
        <v>40286</v>
      </c>
      <c r="BP110">
        <f t="shared" si="63"/>
        <v>169.73122313618626</v>
      </c>
      <c r="BR110">
        <v>0</v>
      </c>
      <c r="BS110" s="1">
        <v>39921</v>
      </c>
      <c r="BT110">
        <f t="shared" si="64"/>
        <v>212.19904208183266</v>
      </c>
      <c r="BV110">
        <v>27.735790252685501</v>
      </c>
      <c r="BW110" s="1">
        <v>39556</v>
      </c>
      <c r="BX110">
        <f t="shared" si="80"/>
        <v>283.3967750221488</v>
      </c>
      <c r="BZ110">
        <v>0.14586003124713801</v>
      </c>
      <c r="CA110" s="1">
        <v>39190</v>
      </c>
      <c r="CB110">
        <f t="shared" si="65"/>
        <v>38.14952100813386</v>
      </c>
      <c r="CD110">
        <v>38.752902984619098</v>
      </c>
      <c r="CE110" s="1">
        <v>38825</v>
      </c>
      <c r="CF110">
        <f t="shared" si="66"/>
        <v>154.08909109234787</v>
      </c>
      <c r="CH110">
        <v>0</v>
      </c>
      <c r="CI110" s="1">
        <v>38460</v>
      </c>
      <c r="CJ110">
        <f t="shared" si="67"/>
        <v>29.705366998910865</v>
      </c>
      <c r="CL110">
        <v>12.7304363250732</v>
      </c>
      <c r="CM110" s="1">
        <v>38095</v>
      </c>
      <c r="CN110">
        <f t="shared" si="81"/>
        <v>191.94069892167994</v>
      </c>
      <c r="CP110">
        <v>1.82659411430358</v>
      </c>
      <c r="CQ110" s="1">
        <v>37729</v>
      </c>
      <c r="CR110">
        <f t="shared" si="68"/>
        <v>92.950047194957463</v>
      </c>
      <c r="CT110">
        <v>0.164906695485115</v>
      </c>
      <c r="CU110" s="1">
        <v>37364</v>
      </c>
      <c r="CV110">
        <f t="shared" si="69"/>
        <v>70.231829099356901</v>
      </c>
      <c r="CX110">
        <v>0.108259104192256</v>
      </c>
      <c r="CY110" s="1">
        <v>36999</v>
      </c>
      <c r="CZ110">
        <f t="shared" si="70"/>
        <v>30.985328193753929</v>
      </c>
      <c r="DB110">
        <v>0.47354641556739802</v>
      </c>
      <c r="DC110" s="1">
        <v>36634</v>
      </c>
      <c r="DD110">
        <f t="shared" si="82"/>
        <v>73.505880620330416</v>
      </c>
    </row>
    <row r="111" spans="1:108" x14ac:dyDescent="0.45">
      <c r="A111">
        <f t="shared" si="71"/>
        <v>1.512204408645625</v>
      </c>
      <c r="B111" s="5">
        <v>46862</v>
      </c>
      <c r="C111">
        <f t="shared" si="75"/>
        <v>79.970796108245764</v>
      </c>
      <c r="E111">
        <v>1098336</v>
      </c>
      <c r="F111">
        <v>0.53738933801651001</v>
      </c>
      <c r="G111" s="1">
        <f t="shared" si="52"/>
        <v>45766</v>
      </c>
      <c r="H111">
        <f t="shared" si="83"/>
        <v>202.28159558773015</v>
      </c>
      <c r="I111">
        <v>1089576</v>
      </c>
      <c r="J111">
        <v>1.6970070600509599</v>
      </c>
      <c r="K111" s="1">
        <f t="shared" si="72"/>
        <v>45401</v>
      </c>
      <c r="L111">
        <f t="shared" si="84"/>
        <v>149.45463263988481</v>
      </c>
      <c r="M111">
        <v>1080792</v>
      </c>
      <c r="N111">
        <v>10.7169523239135</v>
      </c>
      <c r="O111" s="1">
        <f t="shared" si="53"/>
        <v>45035</v>
      </c>
      <c r="P111">
        <f t="shared" si="73"/>
        <v>215.73350051045372</v>
      </c>
      <c r="Q111">
        <v>1072032</v>
      </c>
      <c r="R111">
        <v>4.9882087707519496</v>
      </c>
      <c r="S111" s="1">
        <f t="shared" si="54"/>
        <v>44670</v>
      </c>
      <c r="T111">
        <f t="shared" si="76"/>
        <v>185.84481254219986</v>
      </c>
      <c r="U111">
        <v>1063272</v>
      </c>
      <c r="V111">
        <v>0.97492027282714799</v>
      </c>
      <c r="W111" s="1">
        <f t="shared" si="55"/>
        <v>44305</v>
      </c>
      <c r="X111">
        <f t="shared" si="77"/>
        <v>166.48409040272205</v>
      </c>
      <c r="Y111">
        <v>1054512</v>
      </c>
      <c r="Z111">
        <v>0.10728507488965899</v>
      </c>
      <c r="AA111" s="1">
        <f t="shared" si="74"/>
        <v>43940</v>
      </c>
      <c r="AB111">
        <f t="shared" si="78"/>
        <v>164.06614481471425</v>
      </c>
      <c r="AD111">
        <v>34.423488616943303</v>
      </c>
      <c r="AE111" s="1">
        <v>43574</v>
      </c>
      <c r="AF111">
        <f t="shared" si="56"/>
        <v>163.65311117470236</v>
      </c>
      <c r="AH111">
        <v>0.911385178565979</v>
      </c>
      <c r="AI111" s="1">
        <v>43209</v>
      </c>
      <c r="AJ111">
        <f t="shared" si="57"/>
        <v>134.49705624394093</v>
      </c>
      <c r="AL111">
        <v>1.07601189613342</v>
      </c>
      <c r="AM111" s="1">
        <v>42844</v>
      </c>
      <c r="AN111">
        <f t="shared" si="58"/>
        <v>132.87361221760474</v>
      </c>
      <c r="AP111">
        <v>4.3202157020568803</v>
      </c>
      <c r="AQ111" s="1">
        <v>42479</v>
      </c>
      <c r="AR111">
        <f t="shared" si="85"/>
        <v>112.23215067386613</v>
      </c>
      <c r="AT111">
        <v>1.2474631071090601</v>
      </c>
      <c r="AU111" s="1">
        <v>42113</v>
      </c>
      <c r="AV111">
        <f t="shared" si="59"/>
        <v>217.29664790630304</v>
      </c>
      <c r="AX111">
        <v>1.0848919153213501</v>
      </c>
      <c r="AY111" s="1">
        <v>41748</v>
      </c>
      <c r="AZ111">
        <f t="shared" si="60"/>
        <v>23.095855481922605</v>
      </c>
      <c r="BB111">
        <v>7.1974020004272399</v>
      </c>
      <c r="BC111" s="1">
        <v>41383</v>
      </c>
      <c r="BD111">
        <f t="shared" si="61"/>
        <v>174.36859226226781</v>
      </c>
      <c r="BF111">
        <v>19.780878067016602</v>
      </c>
      <c r="BG111" s="1">
        <v>41018</v>
      </c>
      <c r="BH111">
        <f t="shared" si="79"/>
        <v>242.62899723648999</v>
      </c>
      <c r="BJ111">
        <v>13.3781023025512</v>
      </c>
      <c r="BK111" s="1">
        <v>40652</v>
      </c>
      <c r="BL111">
        <f t="shared" si="62"/>
        <v>256.11080658435753</v>
      </c>
      <c r="BN111">
        <v>0.84975194931030196</v>
      </c>
      <c r="BO111" s="1">
        <v>40287</v>
      </c>
      <c r="BP111">
        <f t="shared" si="63"/>
        <v>170.58097508549656</v>
      </c>
      <c r="BR111">
        <v>0.14656874537467901</v>
      </c>
      <c r="BS111" s="1">
        <v>39922</v>
      </c>
      <c r="BT111">
        <f t="shared" si="64"/>
        <v>212.34561082720734</v>
      </c>
      <c r="BV111">
        <v>25.561454772949201</v>
      </c>
      <c r="BW111" s="1">
        <v>39557</v>
      </c>
      <c r="BX111">
        <f t="shared" si="80"/>
        <v>308.95822979509802</v>
      </c>
      <c r="BZ111">
        <v>0</v>
      </c>
      <c r="CA111" s="1">
        <v>39191</v>
      </c>
      <c r="CB111">
        <f t="shared" si="65"/>
        <v>38.14952100813386</v>
      </c>
      <c r="CD111">
        <v>9.0690717697143501</v>
      </c>
      <c r="CE111" s="1">
        <v>38826</v>
      </c>
      <c r="CF111">
        <f t="shared" si="66"/>
        <v>163.15816286206223</v>
      </c>
      <c r="CH111">
        <v>3.9529688656330102E-2</v>
      </c>
      <c r="CI111" s="1">
        <v>38461</v>
      </c>
      <c r="CJ111">
        <f t="shared" si="67"/>
        <v>29.744896687567195</v>
      </c>
      <c r="CL111">
        <v>4.9934816360473597</v>
      </c>
      <c r="CM111" s="1">
        <v>38096</v>
      </c>
      <c r="CN111">
        <f t="shared" si="81"/>
        <v>196.9341805577273</v>
      </c>
      <c r="CP111">
        <v>1.4970678091049101</v>
      </c>
      <c r="CQ111" s="1">
        <v>37730</v>
      </c>
      <c r="CR111">
        <f t="shared" si="68"/>
        <v>94.447115004062368</v>
      </c>
      <c r="CT111">
        <v>3.03672075271606</v>
      </c>
      <c r="CU111" s="1">
        <v>37365</v>
      </c>
      <c r="CV111">
        <f t="shared" si="69"/>
        <v>73.268549852072965</v>
      </c>
      <c r="CX111">
        <v>0</v>
      </c>
      <c r="CY111" s="1">
        <v>37000</v>
      </c>
      <c r="CZ111">
        <f t="shared" si="70"/>
        <v>30.985328193753929</v>
      </c>
      <c r="DB111">
        <v>1.5273410081863401</v>
      </c>
      <c r="DC111" s="1">
        <v>36635</v>
      </c>
      <c r="DD111">
        <f t="shared" si="82"/>
        <v>75.033221628516756</v>
      </c>
    </row>
    <row r="112" spans="1:108" x14ac:dyDescent="0.45">
      <c r="A112">
        <f t="shared" si="71"/>
        <v>4.18528127670288</v>
      </c>
      <c r="B112" s="5">
        <v>46863</v>
      </c>
      <c r="C112">
        <f t="shared" si="75"/>
        <v>84.156077384948645</v>
      </c>
      <c r="E112">
        <v>1098360</v>
      </c>
      <c r="F112">
        <v>9.6889448165893501</v>
      </c>
      <c r="G112" s="1">
        <f t="shared" si="52"/>
        <v>45767</v>
      </c>
      <c r="H112">
        <f t="shared" si="83"/>
        <v>211.97054040431951</v>
      </c>
      <c r="I112">
        <v>1089600</v>
      </c>
      <c r="J112">
        <v>21.0280647277832</v>
      </c>
      <c r="K112" s="1">
        <f t="shared" si="72"/>
        <v>45402</v>
      </c>
      <c r="L112">
        <f t="shared" si="84"/>
        <v>170.48269736766801</v>
      </c>
      <c r="M112">
        <v>1080816</v>
      </c>
      <c r="N112">
        <v>59.829090118408203</v>
      </c>
      <c r="O112" s="1">
        <f t="shared" si="53"/>
        <v>45036</v>
      </c>
      <c r="P112">
        <f t="shared" si="73"/>
        <v>275.56259062886193</v>
      </c>
      <c r="Q112">
        <v>1072056</v>
      </c>
      <c r="R112">
        <v>4.5926485061645499</v>
      </c>
      <c r="S112" s="1">
        <f t="shared" si="54"/>
        <v>44671</v>
      </c>
      <c r="T112">
        <f t="shared" si="76"/>
        <v>190.43746104836441</v>
      </c>
      <c r="U112">
        <v>1063296</v>
      </c>
      <c r="V112">
        <v>9.0745077133178693</v>
      </c>
      <c r="W112" s="1">
        <f t="shared" si="55"/>
        <v>44306</v>
      </c>
      <c r="X112">
        <f t="shared" si="77"/>
        <v>175.55859811603992</v>
      </c>
      <c r="Y112">
        <v>1054536</v>
      </c>
      <c r="Z112">
        <v>2.7295336127281099E-2</v>
      </c>
      <c r="AA112" s="1">
        <f t="shared" si="74"/>
        <v>43941</v>
      </c>
      <c r="AB112">
        <f t="shared" si="78"/>
        <v>164.09344015084153</v>
      </c>
      <c r="AD112">
        <v>4.6324315071105904</v>
      </c>
      <c r="AE112" s="1">
        <v>43575</v>
      </c>
      <c r="AF112">
        <f t="shared" si="56"/>
        <v>168.28554268181296</v>
      </c>
      <c r="AH112">
        <v>27.325567245483398</v>
      </c>
      <c r="AI112" s="1">
        <v>43210</v>
      </c>
      <c r="AJ112">
        <f t="shared" si="57"/>
        <v>161.82262348942433</v>
      </c>
      <c r="AL112">
        <v>1.91932332515716</v>
      </c>
      <c r="AM112" s="1">
        <v>42845</v>
      </c>
      <c r="AN112">
        <f t="shared" si="58"/>
        <v>134.79293554276191</v>
      </c>
      <c r="AP112">
        <v>7.4709725379943803</v>
      </c>
      <c r="AQ112" s="1">
        <v>42480</v>
      </c>
      <c r="AR112">
        <f t="shared" si="85"/>
        <v>119.70312321186051</v>
      </c>
      <c r="AT112">
        <v>12.7946214675903</v>
      </c>
      <c r="AU112" s="1">
        <v>42114</v>
      </c>
      <c r="AV112">
        <f t="shared" si="59"/>
        <v>230.09126937389334</v>
      </c>
      <c r="AX112">
        <v>0</v>
      </c>
      <c r="AY112" s="1">
        <v>41749</v>
      </c>
      <c r="AZ112">
        <f t="shared" si="60"/>
        <v>23.095855481922605</v>
      </c>
      <c r="BB112">
        <v>9.8204383850097603</v>
      </c>
      <c r="BC112" s="1">
        <v>41384</v>
      </c>
      <c r="BD112">
        <f t="shared" si="61"/>
        <v>184.18903064727758</v>
      </c>
      <c r="BF112">
        <v>0.31156018376350397</v>
      </c>
      <c r="BG112" s="1">
        <v>41019</v>
      </c>
      <c r="BH112">
        <f t="shared" si="79"/>
        <v>242.9405574202535</v>
      </c>
      <c r="BJ112">
        <v>22.897159576416001</v>
      </c>
      <c r="BK112" s="1">
        <v>40653</v>
      </c>
      <c r="BL112">
        <f t="shared" si="62"/>
        <v>279.00796616077355</v>
      </c>
      <c r="BN112">
        <v>53.857856750488203</v>
      </c>
      <c r="BO112" s="1">
        <v>40288</v>
      </c>
      <c r="BP112">
        <f t="shared" si="63"/>
        <v>224.43883183598476</v>
      </c>
      <c r="BR112">
        <v>0</v>
      </c>
      <c r="BS112" s="1">
        <v>39923</v>
      </c>
      <c r="BT112">
        <f t="shared" si="64"/>
        <v>212.34561082720734</v>
      </c>
      <c r="BV112">
        <v>3.77791404724121</v>
      </c>
      <c r="BW112" s="1">
        <v>39558</v>
      </c>
      <c r="BX112">
        <f t="shared" si="80"/>
        <v>312.73614384233923</v>
      </c>
      <c r="BZ112">
        <v>2.72898864746093</v>
      </c>
      <c r="CA112" s="1">
        <v>39192</v>
      </c>
      <c r="CB112">
        <f t="shared" si="65"/>
        <v>40.87850965559479</v>
      </c>
      <c r="CD112">
        <v>6.5193381309509197</v>
      </c>
      <c r="CE112" s="1">
        <v>38827</v>
      </c>
      <c r="CF112">
        <f t="shared" si="66"/>
        <v>169.67750099301315</v>
      </c>
      <c r="CH112">
        <v>0</v>
      </c>
      <c r="CI112" s="1">
        <v>38462</v>
      </c>
      <c r="CJ112">
        <f t="shared" si="67"/>
        <v>29.744896687567195</v>
      </c>
      <c r="CL112">
        <v>0.29284614324569702</v>
      </c>
      <c r="CM112" s="1">
        <v>38097</v>
      </c>
      <c r="CN112">
        <f t="shared" si="81"/>
        <v>197.227026700973</v>
      </c>
      <c r="CP112">
        <v>6.5468616783618899E-2</v>
      </c>
      <c r="CQ112" s="1">
        <v>37731</v>
      </c>
      <c r="CR112">
        <f t="shared" si="68"/>
        <v>94.512583620845987</v>
      </c>
      <c r="CT112">
        <v>1.97231698036193</v>
      </c>
      <c r="CU112" s="1">
        <v>37366</v>
      </c>
      <c r="CV112">
        <f t="shared" si="69"/>
        <v>75.240866832434889</v>
      </c>
      <c r="CX112">
        <v>4.84996475279331E-2</v>
      </c>
      <c r="CY112" s="1">
        <v>37001</v>
      </c>
      <c r="CZ112">
        <f t="shared" si="70"/>
        <v>31.033827841281862</v>
      </c>
      <c r="DB112">
        <v>0.53446078300475997</v>
      </c>
      <c r="DC112" s="1">
        <v>36636</v>
      </c>
      <c r="DD112">
        <f t="shared" si="82"/>
        <v>75.567682411521517</v>
      </c>
    </row>
    <row r="113" spans="1:108" x14ac:dyDescent="0.45">
      <c r="A113">
        <f t="shared" si="71"/>
        <v>3.1211848258972097</v>
      </c>
      <c r="B113" s="5">
        <v>46864</v>
      </c>
      <c r="C113">
        <f t="shared" si="75"/>
        <v>87.277262210845862</v>
      </c>
      <c r="E113">
        <v>1098384</v>
      </c>
      <c r="F113">
        <v>0.34522780776023798</v>
      </c>
      <c r="G113" s="1">
        <f t="shared" si="52"/>
        <v>45768</v>
      </c>
      <c r="H113">
        <f t="shared" si="83"/>
        <v>212.31576821207975</v>
      </c>
      <c r="I113">
        <v>1089624</v>
      </c>
      <c r="J113">
        <v>2.1899821758270201</v>
      </c>
      <c r="K113" s="1">
        <f t="shared" si="72"/>
        <v>45403</v>
      </c>
      <c r="L113">
        <f t="shared" si="84"/>
        <v>172.67267954349504</v>
      </c>
      <c r="M113">
        <v>1080840</v>
      </c>
      <c r="N113">
        <v>3.5406601428985498</v>
      </c>
      <c r="O113" s="1">
        <f t="shared" si="53"/>
        <v>45037</v>
      </c>
      <c r="P113">
        <f t="shared" si="73"/>
        <v>279.10325077176049</v>
      </c>
      <c r="Q113">
        <v>1072080</v>
      </c>
      <c r="R113">
        <v>20.662298202514599</v>
      </c>
      <c r="S113" s="1">
        <f t="shared" si="54"/>
        <v>44672</v>
      </c>
      <c r="T113">
        <f t="shared" si="76"/>
        <v>211.099759250879</v>
      </c>
      <c r="U113">
        <v>1063320</v>
      </c>
      <c r="V113">
        <v>3.9643075466156001</v>
      </c>
      <c r="W113" s="1">
        <f t="shared" si="55"/>
        <v>44307</v>
      </c>
      <c r="X113">
        <f t="shared" si="77"/>
        <v>179.52290566265552</v>
      </c>
      <c r="Y113">
        <v>1054560</v>
      </c>
      <c r="Z113">
        <v>0</v>
      </c>
      <c r="AA113" s="1">
        <f t="shared" si="74"/>
        <v>43942</v>
      </c>
      <c r="AB113">
        <f t="shared" si="78"/>
        <v>164.09344015084153</v>
      </c>
      <c r="AD113">
        <v>5.8847327232360804</v>
      </c>
      <c r="AE113" s="1">
        <v>43576</v>
      </c>
      <c r="AF113">
        <f t="shared" si="56"/>
        <v>174.17027540504904</v>
      </c>
      <c r="AH113">
        <v>3.24535632133483</v>
      </c>
      <c r="AI113" s="1">
        <v>43211</v>
      </c>
      <c r="AJ113">
        <f t="shared" si="57"/>
        <v>165.06797981075917</v>
      </c>
      <c r="AL113">
        <v>4.0746359825134197</v>
      </c>
      <c r="AM113" s="1">
        <v>42846</v>
      </c>
      <c r="AN113">
        <f t="shared" si="58"/>
        <v>138.86757152527534</v>
      </c>
      <c r="AP113">
        <v>11.835110664367599</v>
      </c>
      <c r="AQ113" s="1">
        <v>42481</v>
      </c>
      <c r="AR113">
        <f t="shared" si="85"/>
        <v>131.53823387622811</v>
      </c>
      <c r="AT113">
        <v>14.688863754272401</v>
      </c>
      <c r="AU113" s="1">
        <v>42115</v>
      </c>
      <c r="AV113">
        <f t="shared" si="59"/>
        <v>244.78013312816574</v>
      </c>
      <c r="AX113">
        <v>1.4704301357269201</v>
      </c>
      <c r="AY113" s="1">
        <v>41750</v>
      </c>
      <c r="AZ113">
        <f t="shared" si="60"/>
        <v>24.566285617649527</v>
      </c>
      <c r="BB113">
        <v>2.8873343467712398</v>
      </c>
      <c r="BC113" s="1">
        <v>41385</v>
      </c>
      <c r="BD113">
        <f t="shared" si="61"/>
        <v>187.07636499404882</v>
      </c>
      <c r="BF113">
        <v>2.5118956565856898</v>
      </c>
      <c r="BG113" s="1">
        <v>41020</v>
      </c>
      <c r="BH113">
        <f t="shared" si="79"/>
        <v>245.45245307683919</v>
      </c>
      <c r="BJ113">
        <v>0.25251376628875699</v>
      </c>
      <c r="BK113" s="1">
        <v>40654</v>
      </c>
      <c r="BL113">
        <f t="shared" si="62"/>
        <v>279.26047992706231</v>
      </c>
      <c r="BN113">
        <v>0</v>
      </c>
      <c r="BO113" s="1">
        <v>40289</v>
      </c>
      <c r="BP113">
        <f t="shared" si="63"/>
        <v>224.43883183598476</v>
      </c>
      <c r="BR113">
        <v>2.9970133304595898</v>
      </c>
      <c r="BS113" s="1">
        <v>39924</v>
      </c>
      <c r="BT113">
        <f t="shared" si="64"/>
        <v>215.34262415766693</v>
      </c>
      <c r="BV113">
        <v>8.5785923004150302</v>
      </c>
      <c r="BW113" s="1">
        <v>39559</v>
      </c>
      <c r="BX113">
        <f t="shared" si="80"/>
        <v>321.31473614275427</v>
      </c>
      <c r="BZ113">
        <v>10.246991157531699</v>
      </c>
      <c r="CA113" s="1">
        <v>39193</v>
      </c>
      <c r="CB113">
        <f t="shared" si="65"/>
        <v>51.125500813126493</v>
      </c>
      <c r="CD113">
        <v>57.060371398925703</v>
      </c>
      <c r="CE113" s="1">
        <v>38828</v>
      </c>
      <c r="CF113">
        <f t="shared" si="66"/>
        <v>226.73787239193885</v>
      </c>
      <c r="CH113">
        <v>37.804042816162102</v>
      </c>
      <c r="CI113" s="1">
        <v>38463</v>
      </c>
      <c r="CJ113">
        <f t="shared" si="67"/>
        <v>67.548939503729301</v>
      </c>
      <c r="CL113">
        <v>2.6537292003631499</v>
      </c>
      <c r="CM113" s="1">
        <v>38098</v>
      </c>
      <c r="CN113">
        <f t="shared" si="81"/>
        <v>199.88075590133616</v>
      </c>
      <c r="CP113">
        <v>21.420543670654201</v>
      </c>
      <c r="CQ113" s="1">
        <v>37732</v>
      </c>
      <c r="CR113">
        <f t="shared" si="68"/>
        <v>115.93312729150018</v>
      </c>
      <c r="CT113">
        <v>2.3830885887145898</v>
      </c>
      <c r="CU113" s="1">
        <v>37367</v>
      </c>
      <c r="CV113">
        <f t="shared" si="69"/>
        <v>77.623955421149475</v>
      </c>
      <c r="CX113">
        <v>0</v>
      </c>
      <c r="CY113" s="1">
        <v>37002</v>
      </c>
      <c r="CZ113">
        <f t="shared" si="70"/>
        <v>31.033827841281862</v>
      </c>
      <c r="DB113">
        <v>0.395906031131744</v>
      </c>
      <c r="DC113" s="1">
        <v>36637</v>
      </c>
      <c r="DD113">
        <f t="shared" si="82"/>
        <v>75.963588442653261</v>
      </c>
    </row>
    <row r="114" spans="1:108" x14ac:dyDescent="0.45">
      <c r="A114">
        <f t="shared" si="71"/>
        <v>4.5672518014907801</v>
      </c>
      <c r="B114" s="5">
        <v>46865</v>
      </c>
      <c r="C114">
        <f t="shared" si="75"/>
        <v>91.844514012336646</v>
      </c>
      <c r="E114">
        <v>1098408</v>
      </c>
      <c r="F114">
        <v>1.5431979894637999</v>
      </c>
      <c r="G114" s="1">
        <f t="shared" si="52"/>
        <v>45769</v>
      </c>
      <c r="H114">
        <f t="shared" si="83"/>
        <v>213.85896620154355</v>
      </c>
      <c r="I114">
        <v>1089648</v>
      </c>
      <c r="J114">
        <v>11.9305753707885</v>
      </c>
      <c r="K114" s="1">
        <f t="shared" si="72"/>
        <v>45404</v>
      </c>
      <c r="L114">
        <f t="shared" si="84"/>
        <v>184.60325491428353</v>
      </c>
      <c r="M114">
        <v>1080864</v>
      </c>
      <c r="N114">
        <v>9.4045047760009695</v>
      </c>
      <c r="O114" s="1">
        <f t="shared" si="53"/>
        <v>45038</v>
      </c>
      <c r="P114">
        <f t="shared" si="73"/>
        <v>288.50775554776146</v>
      </c>
      <c r="Q114">
        <v>1072104</v>
      </c>
      <c r="R114">
        <v>0.32283625006675698</v>
      </c>
      <c r="S114" s="1">
        <f t="shared" si="54"/>
        <v>44673</v>
      </c>
      <c r="T114">
        <f t="shared" si="76"/>
        <v>211.42259550094576</v>
      </c>
      <c r="U114">
        <v>1063344</v>
      </c>
      <c r="V114">
        <v>0.16261377930641099</v>
      </c>
      <c r="W114" s="1">
        <f t="shared" si="55"/>
        <v>44308</v>
      </c>
      <c r="X114">
        <f t="shared" si="77"/>
        <v>179.68551944196193</v>
      </c>
      <c r="Y114">
        <v>1054584</v>
      </c>
      <c r="Z114">
        <v>0</v>
      </c>
      <c r="AA114" s="1">
        <f t="shared" si="74"/>
        <v>43943</v>
      </c>
      <c r="AB114">
        <f t="shared" si="78"/>
        <v>164.09344015084153</v>
      </c>
      <c r="AD114">
        <v>10.241991996765099</v>
      </c>
      <c r="AE114" s="1">
        <v>43577</v>
      </c>
      <c r="AF114">
        <f t="shared" si="56"/>
        <v>184.41226740181415</v>
      </c>
      <c r="AH114">
        <v>12.9157304763793</v>
      </c>
      <c r="AI114" s="1">
        <v>43212</v>
      </c>
      <c r="AJ114">
        <f t="shared" si="57"/>
        <v>177.98371028713848</v>
      </c>
      <c r="AL114">
        <v>0.48809066414833002</v>
      </c>
      <c r="AM114" s="1">
        <v>42847</v>
      </c>
      <c r="AN114">
        <f t="shared" si="58"/>
        <v>139.35566218942367</v>
      </c>
      <c r="AP114">
        <v>1.9920727014541599</v>
      </c>
      <c r="AQ114" s="1">
        <v>42482</v>
      </c>
      <c r="AR114">
        <f t="shared" si="85"/>
        <v>133.53030657768227</v>
      </c>
      <c r="AT114">
        <v>12.1708936691284</v>
      </c>
      <c r="AU114" s="1">
        <v>42116</v>
      </c>
      <c r="AV114">
        <f t="shared" si="59"/>
        <v>256.95102679729416</v>
      </c>
      <c r="AX114">
        <v>0</v>
      </c>
      <c r="AY114" s="1">
        <v>41751</v>
      </c>
      <c r="AZ114">
        <f t="shared" si="60"/>
        <v>24.566285617649527</v>
      </c>
      <c r="BB114">
        <v>17.0667610168457</v>
      </c>
      <c r="BC114" s="1">
        <v>41386</v>
      </c>
      <c r="BD114">
        <f t="shared" si="61"/>
        <v>204.14312601089452</v>
      </c>
      <c r="BF114">
        <v>5.9855566024780202</v>
      </c>
      <c r="BG114" s="1">
        <v>41021</v>
      </c>
      <c r="BH114">
        <f t="shared" si="79"/>
        <v>251.43800967931722</v>
      </c>
      <c r="BJ114">
        <v>38.868919372558501</v>
      </c>
      <c r="BK114" s="1">
        <v>40655</v>
      </c>
      <c r="BL114">
        <f t="shared" si="62"/>
        <v>318.12939929962079</v>
      </c>
      <c r="BN114">
        <v>6.8351068496704102</v>
      </c>
      <c r="BO114" s="1">
        <v>40290</v>
      </c>
      <c r="BP114">
        <f t="shared" si="63"/>
        <v>231.27393868565517</v>
      </c>
      <c r="BR114">
        <v>0.36742490530013999</v>
      </c>
      <c r="BS114" s="1">
        <v>39925</v>
      </c>
      <c r="BT114">
        <f t="shared" si="64"/>
        <v>215.71004906296707</v>
      </c>
      <c r="BV114">
        <v>12.2135372161865</v>
      </c>
      <c r="BW114" s="1">
        <v>39560</v>
      </c>
      <c r="BX114">
        <f t="shared" si="80"/>
        <v>333.52827335894079</v>
      </c>
      <c r="BZ114">
        <v>2.9810640811920099</v>
      </c>
      <c r="CA114" s="1">
        <v>39194</v>
      </c>
      <c r="CB114">
        <f t="shared" si="65"/>
        <v>54.106564894318502</v>
      </c>
      <c r="CD114">
        <v>55.236976623535099</v>
      </c>
      <c r="CE114" s="1">
        <v>38829</v>
      </c>
      <c r="CF114">
        <f t="shared" si="66"/>
        <v>281.97484901547398</v>
      </c>
      <c r="CH114">
        <v>0.550365090370178</v>
      </c>
      <c r="CI114" s="1">
        <v>38464</v>
      </c>
      <c r="CJ114">
        <f t="shared" si="67"/>
        <v>68.099304594099479</v>
      </c>
      <c r="CL114">
        <v>10.5656642913818</v>
      </c>
      <c r="CM114" s="1">
        <v>38099</v>
      </c>
      <c r="CN114">
        <f t="shared" si="81"/>
        <v>210.44642019271797</v>
      </c>
      <c r="CP114">
        <v>1.2914448976516699</v>
      </c>
      <c r="CQ114" s="1">
        <v>37733</v>
      </c>
      <c r="CR114">
        <f t="shared" si="68"/>
        <v>117.22457218915186</v>
      </c>
      <c r="CT114">
        <v>3.14894700050354</v>
      </c>
      <c r="CU114" s="1">
        <v>37368</v>
      </c>
      <c r="CV114">
        <f t="shared" si="69"/>
        <v>80.772902421653015</v>
      </c>
      <c r="CX114">
        <v>7.5085334777831996</v>
      </c>
      <c r="CY114" s="1">
        <v>37003</v>
      </c>
      <c r="CZ114">
        <f t="shared" si="70"/>
        <v>38.542361319065066</v>
      </c>
      <c r="DB114">
        <v>1.3786427974700901</v>
      </c>
      <c r="DC114" s="1">
        <v>36638</v>
      </c>
      <c r="DD114">
        <f t="shared" si="82"/>
        <v>77.342231240123354</v>
      </c>
    </row>
    <row r="115" spans="1:108" x14ac:dyDescent="0.45">
      <c r="A115">
        <f t="shared" si="71"/>
        <v>0.66757020354270846</v>
      </c>
      <c r="B115" s="5">
        <v>46866</v>
      </c>
      <c r="C115">
        <f t="shared" si="75"/>
        <v>92.512084215879355</v>
      </c>
      <c r="E115">
        <v>1098432</v>
      </c>
      <c r="F115">
        <v>2.1814081817865299E-2</v>
      </c>
      <c r="G115" s="1">
        <f t="shared" si="52"/>
        <v>45770</v>
      </c>
      <c r="H115">
        <f t="shared" si="83"/>
        <v>213.88078028336142</v>
      </c>
      <c r="I115">
        <v>1089672</v>
      </c>
      <c r="J115">
        <v>8.2867002487182599</v>
      </c>
      <c r="K115" s="1">
        <f t="shared" si="72"/>
        <v>45405</v>
      </c>
      <c r="L115">
        <f t="shared" si="84"/>
        <v>192.88995516300179</v>
      </c>
      <c r="M115">
        <v>1080888</v>
      </c>
      <c r="N115">
        <v>7.5454916954040501</v>
      </c>
      <c r="O115" s="1">
        <f t="shared" si="53"/>
        <v>45039</v>
      </c>
      <c r="P115">
        <f t="shared" si="73"/>
        <v>296.05324724316552</v>
      </c>
      <c r="Q115">
        <v>1072128</v>
      </c>
      <c r="R115">
        <v>0</v>
      </c>
      <c r="S115" s="1">
        <f t="shared" si="54"/>
        <v>44674</v>
      </c>
      <c r="T115">
        <f t="shared" si="76"/>
        <v>211.42259550094576</v>
      </c>
      <c r="U115">
        <v>1063368</v>
      </c>
      <c r="V115">
        <v>0.25987586379051197</v>
      </c>
      <c r="W115" s="1">
        <f t="shared" si="55"/>
        <v>44309</v>
      </c>
      <c r="X115">
        <f t="shared" si="77"/>
        <v>179.94539530575244</v>
      </c>
      <c r="Y115">
        <v>1054608</v>
      </c>
      <c r="Z115">
        <v>0.59626400470733598</v>
      </c>
      <c r="AA115" s="1">
        <f t="shared" si="74"/>
        <v>43944</v>
      </c>
      <c r="AB115">
        <f t="shared" si="78"/>
        <v>164.68970415554887</v>
      </c>
      <c r="AD115">
        <v>4.9509253352880402E-2</v>
      </c>
      <c r="AE115" s="1">
        <v>43578</v>
      </c>
      <c r="AF115">
        <f t="shared" si="56"/>
        <v>184.46177665516703</v>
      </c>
      <c r="AH115">
        <v>3.7015914916992099</v>
      </c>
      <c r="AI115" s="1">
        <v>43213</v>
      </c>
      <c r="AJ115">
        <f t="shared" si="57"/>
        <v>181.6853017788377</v>
      </c>
      <c r="AL115">
        <v>0.72095471620559604</v>
      </c>
      <c r="AM115" s="1">
        <v>42848</v>
      </c>
      <c r="AN115">
        <f t="shared" si="58"/>
        <v>140.07661690562927</v>
      </c>
      <c r="AP115">
        <v>6.9808845520019496</v>
      </c>
      <c r="AQ115" s="1">
        <v>42483</v>
      </c>
      <c r="AR115">
        <f t="shared" si="85"/>
        <v>140.51119112968422</v>
      </c>
      <c r="AT115">
        <v>4.8860316276550204</v>
      </c>
      <c r="AU115" s="1">
        <v>42117</v>
      </c>
      <c r="AV115">
        <f t="shared" si="59"/>
        <v>261.83705842494919</v>
      </c>
      <c r="AX115">
        <v>0</v>
      </c>
      <c r="AY115" s="1">
        <v>41752</v>
      </c>
      <c r="AZ115">
        <f t="shared" si="60"/>
        <v>24.566285617649527</v>
      </c>
      <c r="BB115">
        <v>21.0245361328125</v>
      </c>
      <c r="BC115" s="1">
        <v>41387</v>
      </c>
      <c r="BD115">
        <f t="shared" si="61"/>
        <v>225.16766214370702</v>
      </c>
      <c r="BF115">
        <v>9.14778327941894</v>
      </c>
      <c r="BG115" s="1">
        <v>41022</v>
      </c>
      <c r="BH115">
        <f t="shared" si="79"/>
        <v>260.58579295873614</v>
      </c>
      <c r="BJ115">
        <v>10.0737342834472</v>
      </c>
      <c r="BK115" s="1">
        <v>40656</v>
      </c>
      <c r="BL115">
        <f t="shared" si="62"/>
        <v>328.203133583068</v>
      </c>
      <c r="BN115">
        <v>0</v>
      </c>
      <c r="BO115" s="1">
        <v>40291</v>
      </c>
      <c r="BP115">
        <f t="shared" si="63"/>
        <v>231.27393868565517</v>
      </c>
      <c r="BR115">
        <v>0.614185690879821</v>
      </c>
      <c r="BS115" s="1">
        <v>39926</v>
      </c>
      <c r="BT115">
        <f t="shared" si="64"/>
        <v>216.32423475384689</v>
      </c>
      <c r="BV115">
        <v>1.2305376529693599</v>
      </c>
      <c r="BW115" s="1">
        <v>39561</v>
      </c>
      <c r="BX115">
        <f t="shared" si="80"/>
        <v>334.75881101191015</v>
      </c>
      <c r="BZ115">
        <v>0</v>
      </c>
      <c r="CA115" s="1">
        <v>39195</v>
      </c>
      <c r="CB115">
        <f t="shared" si="65"/>
        <v>54.106564894318502</v>
      </c>
      <c r="CD115">
        <v>0</v>
      </c>
      <c r="CE115" s="1">
        <v>38830</v>
      </c>
      <c r="CF115">
        <f t="shared" si="66"/>
        <v>281.97484901547398</v>
      </c>
      <c r="CH115">
        <v>0.44682416319847101</v>
      </c>
      <c r="CI115" s="1">
        <v>38465</v>
      </c>
      <c r="CJ115">
        <f t="shared" si="67"/>
        <v>68.54612875729795</v>
      </c>
      <c r="CL115">
        <v>15.1828966140747</v>
      </c>
      <c r="CM115" s="1">
        <v>38100</v>
      </c>
      <c r="CN115">
        <f t="shared" si="81"/>
        <v>225.62931680679267</v>
      </c>
      <c r="CP115">
        <v>7.6398200988769496</v>
      </c>
      <c r="CQ115" s="1">
        <v>37734</v>
      </c>
      <c r="CR115">
        <f t="shared" si="68"/>
        <v>124.86439228802881</v>
      </c>
      <c r="CT115">
        <v>5.50055131316185E-2</v>
      </c>
      <c r="CU115" s="1">
        <v>37369</v>
      </c>
      <c r="CV115">
        <f t="shared" si="69"/>
        <v>80.827907934784633</v>
      </c>
      <c r="CX115">
        <v>3.0426454544067298</v>
      </c>
      <c r="CY115" s="1">
        <v>37004</v>
      </c>
      <c r="CZ115">
        <f t="shared" si="70"/>
        <v>41.585006773471797</v>
      </c>
      <c r="DB115">
        <v>0.43925142288208002</v>
      </c>
      <c r="DC115" s="1">
        <v>36639</v>
      </c>
      <c r="DD115">
        <f t="shared" si="82"/>
        <v>77.781482663005434</v>
      </c>
    </row>
    <row r="116" spans="1:108" x14ac:dyDescent="0.45">
      <c r="A116">
        <f t="shared" si="71"/>
        <v>2.3018791675567551</v>
      </c>
      <c r="B116" s="5">
        <v>46867</v>
      </c>
      <c r="C116">
        <f t="shared" si="75"/>
        <v>94.813963383436104</v>
      </c>
      <c r="E116">
        <v>1098456</v>
      </c>
      <c r="F116">
        <v>2.7402107715606601</v>
      </c>
      <c r="G116" s="1">
        <f t="shared" si="52"/>
        <v>45771</v>
      </c>
      <c r="H116">
        <f t="shared" si="83"/>
        <v>216.62099105492209</v>
      </c>
      <c r="I116">
        <v>1089696</v>
      </c>
      <c r="J116">
        <v>1.7158750295639</v>
      </c>
      <c r="K116" s="1">
        <f t="shared" si="72"/>
        <v>45406</v>
      </c>
      <c r="L116">
        <f t="shared" si="84"/>
        <v>194.60583019256569</v>
      </c>
      <c r="M116">
        <v>1080912</v>
      </c>
      <c r="N116">
        <v>19.715425491333001</v>
      </c>
      <c r="O116" s="1">
        <f t="shared" si="53"/>
        <v>45040</v>
      </c>
      <c r="P116">
        <f t="shared" si="73"/>
        <v>315.76867273449852</v>
      </c>
      <c r="Q116">
        <v>1072152</v>
      </c>
      <c r="R116">
        <v>32.802318572997997</v>
      </c>
      <c r="S116" s="1">
        <f t="shared" si="54"/>
        <v>44675</v>
      </c>
      <c r="T116">
        <f t="shared" si="76"/>
        <v>244.22491407394375</v>
      </c>
      <c r="U116">
        <v>1063392</v>
      </c>
      <c r="V116">
        <v>8.4644384384155202</v>
      </c>
      <c r="W116" s="1">
        <f t="shared" si="55"/>
        <v>44310</v>
      </c>
      <c r="X116">
        <f t="shared" si="77"/>
        <v>188.40983374416797</v>
      </c>
      <c r="Y116">
        <v>1054632</v>
      </c>
      <c r="Z116">
        <v>2.9156231880187899</v>
      </c>
      <c r="AA116" s="1">
        <f t="shared" si="74"/>
        <v>43945</v>
      </c>
      <c r="AB116">
        <f t="shared" si="78"/>
        <v>167.60532734356767</v>
      </c>
      <c r="AD116">
        <v>19.3377361297607</v>
      </c>
      <c r="AE116" s="1">
        <v>43579</v>
      </c>
      <c r="AF116">
        <f t="shared" si="56"/>
        <v>203.79951278492774</v>
      </c>
      <c r="AH116">
        <v>0.13629449903964899</v>
      </c>
      <c r="AI116" s="1">
        <v>43214</v>
      </c>
      <c r="AJ116">
        <f t="shared" si="57"/>
        <v>181.82159627787735</v>
      </c>
      <c r="AL116">
        <v>2.87371349334716</v>
      </c>
      <c r="AM116" s="1">
        <v>42849</v>
      </c>
      <c r="AN116">
        <f t="shared" si="58"/>
        <v>142.95033039897643</v>
      </c>
      <c r="AP116">
        <v>0</v>
      </c>
      <c r="AQ116" s="1">
        <v>42484</v>
      </c>
      <c r="AR116">
        <f t="shared" si="85"/>
        <v>140.51119112968422</v>
      </c>
      <c r="AT116">
        <v>18.553737640380799</v>
      </c>
      <c r="AU116" s="1">
        <v>42118</v>
      </c>
      <c r="AV116">
        <f t="shared" si="59"/>
        <v>280.39079606532999</v>
      </c>
      <c r="AX116">
        <v>1.0913848876953101</v>
      </c>
      <c r="AY116" s="1">
        <v>41753</v>
      </c>
      <c r="AZ116">
        <f t="shared" si="60"/>
        <v>25.657670505344836</v>
      </c>
      <c r="BB116">
        <v>5.4545636177062899</v>
      </c>
      <c r="BC116" s="1">
        <v>41388</v>
      </c>
      <c r="BD116">
        <f t="shared" si="61"/>
        <v>230.62222576141332</v>
      </c>
      <c r="BF116">
        <v>1.4663788080215401</v>
      </c>
      <c r="BG116" s="1">
        <v>41023</v>
      </c>
      <c r="BH116">
        <f t="shared" si="79"/>
        <v>262.05217176675768</v>
      </c>
      <c r="BJ116">
        <v>0</v>
      </c>
      <c r="BK116" s="1">
        <v>40657</v>
      </c>
      <c r="BL116">
        <f t="shared" si="62"/>
        <v>328.203133583068</v>
      </c>
      <c r="BN116">
        <v>0</v>
      </c>
      <c r="BO116" s="1">
        <v>40292</v>
      </c>
      <c r="BP116">
        <f t="shared" si="63"/>
        <v>231.27393868565517</v>
      </c>
      <c r="BR116">
        <v>7.3124490678310394E-2</v>
      </c>
      <c r="BS116" s="1">
        <v>39927</v>
      </c>
      <c r="BT116">
        <f t="shared" si="64"/>
        <v>216.39735924452521</v>
      </c>
      <c r="BV116">
        <v>4.0959157943725497</v>
      </c>
      <c r="BW116" s="1">
        <v>39562</v>
      </c>
      <c r="BX116">
        <f t="shared" si="80"/>
        <v>338.85472680628271</v>
      </c>
      <c r="BZ116">
        <v>0</v>
      </c>
      <c r="CA116" s="1">
        <v>39196</v>
      </c>
      <c r="CB116">
        <f t="shared" si="65"/>
        <v>54.106564894318502</v>
      </c>
      <c r="CD116">
        <v>20.498477935791001</v>
      </c>
      <c r="CE116" s="1">
        <v>38831</v>
      </c>
      <c r="CF116">
        <f t="shared" si="66"/>
        <v>302.47332695126499</v>
      </c>
      <c r="CH116">
        <v>18.316379547119102</v>
      </c>
      <c r="CI116" s="1">
        <v>38466</v>
      </c>
      <c r="CJ116">
        <f t="shared" si="67"/>
        <v>86.862508304417048</v>
      </c>
      <c r="CL116">
        <v>1.86354756355285</v>
      </c>
      <c r="CM116" s="1">
        <v>38101</v>
      </c>
      <c r="CN116">
        <f t="shared" si="81"/>
        <v>227.49286437034553</v>
      </c>
      <c r="CP116">
        <v>1.6719659566879199</v>
      </c>
      <c r="CQ116" s="1">
        <v>37735</v>
      </c>
      <c r="CR116">
        <f t="shared" si="68"/>
        <v>126.53635824471672</v>
      </c>
      <c r="CT116">
        <v>34.423274993896399</v>
      </c>
      <c r="CU116" s="1">
        <v>37370</v>
      </c>
      <c r="CV116">
        <f t="shared" si="69"/>
        <v>115.25118292868103</v>
      </c>
      <c r="CX116">
        <v>1.2317193746566699</v>
      </c>
      <c r="CY116" s="1">
        <v>37005</v>
      </c>
      <c r="CZ116">
        <f t="shared" si="70"/>
        <v>42.816726148128467</v>
      </c>
      <c r="DB116">
        <v>0</v>
      </c>
      <c r="DC116" s="1">
        <v>36640</v>
      </c>
      <c r="DD116">
        <f t="shared" si="82"/>
        <v>77.781482663005434</v>
      </c>
    </row>
    <row r="117" spans="1:108" x14ac:dyDescent="0.45">
      <c r="A117">
        <f t="shared" si="71"/>
        <v>2.1234683394431997</v>
      </c>
      <c r="B117" s="5">
        <v>46868</v>
      </c>
      <c r="C117">
        <f t="shared" si="75"/>
        <v>96.937431722879296</v>
      </c>
      <c r="E117">
        <v>1098480</v>
      </c>
      <c r="F117">
        <v>14.3397512435913</v>
      </c>
      <c r="G117" s="1">
        <f t="shared" si="52"/>
        <v>45772</v>
      </c>
      <c r="H117">
        <f t="shared" si="83"/>
        <v>230.9607422985134</v>
      </c>
      <c r="I117">
        <v>1089720</v>
      </c>
      <c r="J117">
        <v>2.41838383674621</v>
      </c>
      <c r="K117" s="1">
        <f t="shared" si="72"/>
        <v>45407</v>
      </c>
      <c r="L117">
        <f t="shared" si="84"/>
        <v>197.02421402931191</v>
      </c>
      <c r="M117">
        <v>1080936</v>
      </c>
      <c r="N117">
        <v>64.085685729980398</v>
      </c>
      <c r="O117" s="1">
        <f t="shared" si="53"/>
        <v>45041</v>
      </c>
      <c r="P117">
        <f t="shared" si="73"/>
        <v>379.85435846447893</v>
      </c>
      <c r="Q117">
        <v>1072176</v>
      </c>
      <c r="R117">
        <v>42.872051239013601</v>
      </c>
      <c r="S117" s="1">
        <f t="shared" si="54"/>
        <v>44676</v>
      </c>
      <c r="T117">
        <f t="shared" si="76"/>
        <v>287.09696531295737</v>
      </c>
      <c r="U117">
        <v>1063416</v>
      </c>
      <c r="V117">
        <v>0.50718659162521296</v>
      </c>
      <c r="W117" s="1">
        <f t="shared" si="55"/>
        <v>44311</v>
      </c>
      <c r="X117">
        <f t="shared" si="77"/>
        <v>188.91702033579318</v>
      </c>
      <c r="Y117">
        <v>1054656</v>
      </c>
      <c r="Z117">
        <v>0.14225336909294101</v>
      </c>
      <c r="AA117" s="1">
        <f t="shared" si="74"/>
        <v>43946</v>
      </c>
      <c r="AB117">
        <f t="shared" si="78"/>
        <v>167.74758071266061</v>
      </c>
      <c r="AD117">
        <v>14.603405952453601</v>
      </c>
      <c r="AE117" s="1">
        <v>43580</v>
      </c>
      <c r="AF117">
        <f t="shared" si="56"/>
        <v>218.40291873738136</v>
      </c>
      <c r="AH117">
        <v>7.9586715698242099</v>
      </c>
      <c r="AI117" s="1">
        <v>43215</v>
      </c>
      <c r="AJ117">
        <f t="shared" si="57"/>
        <v>189.78026784770157</v>
      </c>
      <c r="AL117">
        <v>2.34572049230337E-2</v>
      </c>
      <c r="AM117" s="1">
        <v>42850</v>
      </c>
      <c r="AN117">
        <f t="shared" si="58"/>
        <v>142.97378760389947</v>
      </c>
      <c r="AP117">
        <v>0.12714289128780301</v>
      </c>
      <c r="AQ117" s="1">
        <v>42485</v>
      </c>
      <c r="AR117">
        <f t="shared" si="85"/>
        <v>140.63833402097202</v>
      </c>
      <c r="AT117">
        <v>3.0233345031738201</v>
      </c>
      <c r="AU117" s="1">
        <v>42119</v>
      </c>
      <c r="AV117">
        <f t="shared" si="59"/>
        <v>283.41413056850382</v>
      </c>
      <c r="AX117">
        <v>1.57545638084411</v>
      </c>
      <c r="AY117" s="1">
        <v>41754</v>
      </c>
      <c r="AZ117">
        <f t="shared" si="60"/>
        <v>27.233126886188945</v>
      </c>
      <c r="BB117">
        <v>0</v>
      </c>
      <c r="BC117" s="1">
        <v>41389</v>
      </c>
      <c r="BD117">
        <f t="shared" si="61"/>
        <v>230.62222576141332</v>
      </c>
      <c r="BF117">
        <v>0.434064000844955</v>
      </c>
      <c r="BG117" s="1">
        <v>41024</v>
      </c>
      <c r="BH117">
        <f t="shared" si="79"/>
        <v>262.48623576760264</v>
      </c>
      <c r="BJ117">
        <v>2.3360340595245299</v>
      </c>
      <c r="BK117" s="1">
        <v>40658</v>
      </c>
      <c r="BL117">
        <f t="shared" si="62"/>
        <v>330.53916764259253</v>
      </c>
      <c r="BN117">
        <v>1.4551423788070601</v>
      </c>
      <c r="BO117" s="1">
        <v>40293</v>
      </c>
      <c r="BP117">
        <f t="shared" si="63"/>
        <v>232.72908106446224</v>
      </c>
      <c r="BR117">
        <v>0</v>
      </c>
      <c r="BS117" s="1">
        <v>39928</v>
      </c>
      <c r="BT117">
        <f t="shared" si="64"/>
        <v>216.39735924452521</v>
      </c>
      <c r="BV117">
        <v>7.6725692749023402</v>
      </c>
      <c r="BW117" s="1">
        <v>39563</v>
      </c>
      <c r="BX117">
        <f t="shared" si="80"/>
        <v>346.52729608118506</v>
      </c>
      <c r="BZ117">
        <v>0</v>
      </c>
      <c r="CA117" s="1">
        <v>39197</v>
      </c>
      <c r="CB117">
        <f t="shared" si="65"/>
        <v>54.106564894318502</v>
      </c>
      <c r="CD117">
        <v>19.709314346313398</v>
      </c>
      <c r="CE117" s="1">
        <v>38832</v>
      </c>
      <c r="CF117">
        <f t="shared" si="66"/>
        <v>322.18264129757841</v>
      </c>
      <c r="CH117">
        <v>0</v>
      </c>
      <c r="CI117" s="1">
        <v>38467</v>
      </c>
      <c r="CJ117">
        <f t="shared" si="67"/>
        <v>86.862508304417048</v>
      </c>
      <c r="CL117">
        <v>30.443536758422798</v>
      </c>
      <c r="CM117" s="1">
        <v>38102</v>
      </c>
      <c r="CN117">
        <f t="shared" si="81"/>
        <v>257.93640112876835</v>
      </c>
      <c r="CP117">
        <v>10.8937473297119</v>
      </c>
      <c r="CQ117" s="1">
        <v>37736</v>
      </c>
      <c r="CR117">
        <f t="shared" si="68"/>
        <v>137.43010557442864</v>
      </c>
      <c r="CT117">
        <v>16.087261199951101</v>
      </c>
      <c r="CU117" s="1">
        <v>37371</v>
      </c>
      <c r="CV117">
        <f t="shared" si="69"/>
        <v>131.33844412863215</v>
      </c>
      <c r="CX117">
        <v>1.9109026193618699</v>
      </c>
      <c r="CY117" s="1">
        <v>37006</v>
      </c>
      <c r="CZ117">
        <f t="shared" si="70"/>
        <v>44.727628767490337</v>
      </c>
      <c r="DB117">
        <v>0</v>
      </c>
      <c r="DC117" s="1">
        <v>36641</v>
      </c>
      <c r="DD117">
        <f t="shared" si="82"/>
        <v>77.781482663005434</v>
      </c>
    </row>
    <row r="118" spans="1:108" x14ac:dyDescent="0.45">
      <c r="A118">
        <f t="shared" si="71"/>
        <v>3.0695610046386701</v>
      </c>
      <c r="B118" s="5">
        <v>46869</v>
      </c>
      <c r="C118">
        <f t="shared" si="75"/>
        <v>100.00699272751797</v>
      </c>
      <c r="E118">
        <v>1098504</v>
      </c>
      <c r="F118">
        <v>0</v>
      </c>
      <c r="G118" s="1">
        <f t="shared" si="52"/>
        <v>45773</v>
      </c>
      <c r="H118">
        <f t="shared" si="83"/>
        <v>230.9607422985134</v>
      </c>
      <c r="I118">
        <v>1089744</v>
      </c>
      <c r="J118">
        <v>13.2425413131713</v>
      </c>
      <c r="K118" s="1">
        <f t="shared" si="72"/>
        <v>45408</v>
      </c>
      <c r="L118">
        <f t="shared" si="84"/>
        <v>210.26675534248321</v>
      </c>
      <c r="M118">
        <v>1080960</v>
      </c>
      <c r="N118">
        <v>10.1518354415893</v>
      </c>
      <c r="O118" s="1">
        <f t="shared" si="53"/>
        <v>45042</v>
      </c>
      <c r="P118">
        <f t="shared" si="73"/>
        <v>390.00619390606823</v>
      </c>
      <c r="Q118">
        <v>1072200</v>
      </c>
      <c r="R118">
        <v>2.1323204040527299</v>
      </c>
      <c r="S118" s="1">
        <f t="shared" si="54"/>
        <v>44677</v>
      </c>
      <c r="T118">
        <f t="shared" si="76"/>
        <v>289.2292857170101</v>
      </c>
      <c r="U118">
        <v>1063440</v>
      </c>
      <c r="V118">
        <v>4.17205810546875</v>
      </c>
      <c r="W118" s="1">
        <f t="shared" si="55"/>
        <v>44312</v>
      </c>
      <c r="X118">
        <f t="shared" si="77"/>
        <v>193.08907844126193</v>
      </c>
      <c r="Y118">
        <v>1054680</v>
      </c>
      <c r="Z118">
        <v>4.2752566337585396</v>
      </c>
      <c r="AA118" s="1">
        <f t="shared" si="74"/>
        <v>43947</v>
      </c>
      <c r="AB118">
        <f t="shared" si="78"/>
        <v>172.02283734641915</v>
      </c>
      <c r="AD118">
        <v>0.45631375908851601</v>
      </c>
      <c r="AE118" s="1">
        <v>43581</v>
      </c>
      <c r="AF118">
        <f t="shared" si="56"/>
        <v>218.85923249646987</v>
      </c>
      <c r="AH118">
        <v>5.6282248497009197</v>
      </c>
      <c r="AI118" s="1">
        <v>43216</v>
      </c>
      <c r="AJ118">
        <f t="shared" si="57"/>
        <v>195.40849269740249</v>
      </c>
      <c r="AL118">
        <v>2.5171420574188201</v>
      </c>
      <c r="AM118" s="1">
        <v>42851</v>
      </c>
      <c r="AN118">
        <f t="shared" si="58"/>
        <v>145.49092966131829</v>
      </c>
      <c r="AP118">
        <v>2.3457171916961599</v>
      </c>
      <c r="AQ118" s="1">
        <v>42486</v>
      </c>
      <c r="AR118">
        <f t="shared" si="85"/>
        <v>142.98405121266819</v>
      </c>
      <c r="AT118">
        <v>43.611057281494098</v>
      </c>
      <c r="AU118" s="1">
        <v>42120</v>
      </c>
      <c r="AV118">
        <f t="shared" si="59"/>
        <v>327.02518784999791</v>
      </c>
      <c r="AX118">
        <v>0.73105776309966997</v>
      </c>
      <c r="AY118" s="1">
        <v>41755</v>
      </c>
      <c r="AZ118">
        <f t="shared" si="60"/>
        <v>27.964184649288615</v>
      </c>
      <c r="BB118">
        <v>0</v>
      </c>
      <c r="BC118" s="1">
        <v>41390</v>
      </c>
      <c r="BD118">
        <f t="shared" si="61"/>
        <v>230.62222576141332</v>
      </c>
      <c r="BF118">
        <v>1.4767932891845701</v>
      </c>
      <c r="BG118" s="1">
        <v>41025</v>
      </c>
      <c r="BH118">
        <f t="shared" si="79"/>
        <v>263.96302905678721</v>
      </c>
      <c r="BJ118">
        <v>0.73330807685851995</v>
      </c>
      <c r="BK118" s="1">
        <v>40659</v>
      </c>
      <c r="BL118">
        <f t="shared" si="62"/>
        <v>331.27247571945105</v>
      </c>
      <c r="BN118">
        <v>3.6219799518585201</v>
      </c>
      <c r="BO118" s="1">
        <v>40294</v>
      </c>
      <c r="BP118">
        <f t="shared" si="63"/>
        <v>236.35106101632076</v>
      </c>
      <c r="BR118">
        <v>0.55954921245574896</v>
      </c>
      <c r="BS118" s="1">
        <v>39929</v>
      </c>
      <c r="BT118">
        <f t="shared" si="64"/>
        <v>216.95690845698095</v>
      </c>
      <c r="BV118">
        <v>12.0486240386962</v>
      </c>
      <c r="BW118" s="1">
        <v>39564</v>
      </c>
      <c r="BX118">
        <f t="shared" si="80"/>
        <v>358.57592011988123</v>
      </c>
      <c r="BZ118">
        <v>7.1563539505004803</v>
      </c>
      <c r="CA118" s="1">
        <v>39198</v>
      </c>
      <c r="CB118">
        <f t="shared" si="65"/>
        <v>61.262918844818984</v>
      </c>
      <c r="CD118">
        <v>10.3956251144409</v>
      </c>
      <c r="CE118" s="1">
        <v>38833</v>
      </c>
      <c r="CF118">
        <f t="shared" si="66"/>
        <v>332.57826641201933</v>
      </c>
      <c r="CH118">
        <v>18.708492279052699</v>
      </c>
      <c r="CI118" s="1">
        <v>38468</v>
      </c>
      <c r="CJ118">
        <f t="shared" si="67"/>
        <v>105.57100058346975</v>
      </c>
      <c r="CL118">
        <v>14.2094364166259</v>
      </c>
      <c r="CM118" s="1">
        <v>38103</v>
      </c>
      <c r="CN118">
        <f t="shared" si="81"/>
        <v>272.14583754539427</v>
      </c>
      <c r="CP118">
        <v>2.1681351661682098</v>
      </c>
      <c r="CQ118" s="1">
        <v>37737</v>
      </c>
      <c r="CR118">
        <f t="shared" si="68"/>
        <v>139.59824074059685</v>
      </c>
      <c r="CT118">
        <v>5.9394073486328098</v>
      </c>
      <c r="CU118" s="1">
        <v>37372</v>
      </c>
      <c r="CV118">
        <f t="shared" si="69"/>
        <v>137.27785147726496</v>
      </c>
      <c r="CX118">
        <v>0.60658365488052302</v>
      </c>
      <c r="CY118" s="1">
        <v>37007</v>
      </c>
      <c r="CZ118">
        <f t="shared" si="70"/>
        <v>45.334212422370861</v>
      </c>
      <c r="DB118">
        <v>0.70978462696075395</v>
      </c>
      <c r="DC118" s="1">
        <v>36642</v>
      </c>
      <c r="DD118">
        <f t="shared" si="82"/>
        <v>78.491267289966189</v>
      </c>
    </row>
    <row r="119" spans="1:108" x14ac:dyDescent="0.45">
      <c r="A119">
        <f t="shared" si="71"/>
        <v>3.5880810022354099</v>
      </c>
      <c r="B119" s="5">
        <v>46870</v>
      </c>
      <c r="C119">
        <f t="shared" si="75"/>
        <v>103.59507372975338</v>
      </c>
      <c r="E119">
        <v>1098528</v>
      </c>
      <c r="F119">
        <v>2.7341747283935498</v>
      </c>
      <c r="G119" s="1">
        <f t="shared" si="52"/>
        <v>45774</v>
      </c>
      <c r="H119">
        <f t="shared" si="83"/>
        <v>233.69491702690695</v>
      </c>
      <c r="I119">
        <v>1089768</v>
      </c>
      <c r="J119">
        <v>1.78861320018768</v>
      </c>
      <c r="K119" s="1">
        <f t="shared" si="72"/>
        <v>45409</v>
      </c>
      <c r="L119">
        <f t="shared" si="84"/>
        <v>212.05536854267089</v>
      </c>
      <c r="M119">
        <v>1080984</v>
      </c>
      <c r="N119">
        <v>55.8051948547363</v>
      </c>
      <c r="O119" s="1">
        <f t="shared" si="53"/>
        <v>45043</v>
      </c>
      <c r="P119">
        <f t="shared" si="73"/>
        <v>445.81138876080456</v>
      </c>
      <c r="Q119">
        <v>1072224</v>
      </c>
      <c r="R119">
        <v>0.56844305992126398</v>
      </c>
      <c r="S119" s="1">
        <f t="shared" si="54"/>
        <v>44678</v>
      </c>
      <c r="T119">
        <f t="shared" si="76"/>
        <v>289.79772877693136</v>
      </c>
      <c r="U119">
        <v>1063464</v>
      </c>
      <c r="V119">
        <v>3.8235275745391801</v>
      </c>
      <c r="W119" s="1">
        <f t="shared" si="55"/>
        <v>44313</v>
      </c>
      <c r="X119">
        <f t="shared" si="77"/>
        <v>196.91260601580112</v>
      </c>
      <c r="Y119">
        <v>1054704</v>
      </c>
      <c r="Z119">
        <v>28.188306808471602</v>
      </c>
      <c r="AA119" s="1">
        <f t="shared" si="74"/>
        <v>43948</v>
      </c>
      <c r="AB119">
        <f t="shared" si="78"/>
        <v>200.21114415489075</v>
      </c>
      <c r="AD119">
        <v>2.10223293304443</v>
      </c>
      <c r="AE119" s="1">
        <v>43582</v>
      </c>
      <c r="AF119">
        <f t="shared" si="56"/>
        <v>220.96146542951431</v>
      </c>
      <c r="AH119">
        <v>5.9710183143615696</v>
      </c>
      <c r="AI119" s="1">
        <v>43217</v>
      </c>
      <c r="AJ119">
        <f t="shared" si="57"/>
        <v>201.37951101176407</v>
      </c>
      <c r="AL119">
        <v>7.3623194694518999</v>
      </c>
      <c r="AM119" s="1">
        <v>42852</v>
      </c>
      <c r="AN119">
        <f t="shared" si="58"/>
        <v>152.85324913077019</v>
      </c>
      <c r="AP119">
        <v>2.5170810222625701</v>
      </c>
      <c r="AQ119" s="1">
        <v>42487</v>
      </c>
      <c r="AR119">
        <f t="shared" si="85"/>
        <v>145.50113223493076</v>
      </c>
      <c r="AT119">
        <v>4.9268770217895499</v>
      </c>
      <c r="AU119" s="1">
        <v>42121</v>
      </c>
      <c r="AV119">
        <f t="shared" si="59"/>
        <v>331.95206487178746</v>
      </c>
      <c r="AX119">
        <v>3.3526344299316402</v>
      </c>
      <c r="AY119" s="1">
        <v>41756</v>
      </c>
      <c r="AZ119">
        <f t="shared" si="60"/>
        <v>31.316819079220256</v>
      </c>
      <c r="BB119">
        <v>0</v>
      </c>
      <c r="BC119" s="1">
        <v>41391</v>
      </c>
      <c r="BD119">
        <f t="shared" si="61"/>
        <v>230.62222576141332</v>
      </c>
      <c r="BF119">
        <v>20.3757228851318</v>
      </c>
      <c r="BG119" s="1">
        <v>41026</v>
      </c>
      <c r="BH119">
        <f t="shared" si="79"/>
        <v>284.33875194191899</v>
      </c>
      <c r="BJ119">
        <v>89.460830688476506</v>
      </c>
      <c r="BK119" s="1">
        <v>40660</v>
      </c>
      <c r="BL119">
        <f t="shared" si="62"/>
        <v>420.73330640792756</v>
      </c>
      <c r="BN119">
        <v>8.2805233001708896</v>
      </c>
      <c r="BO119" s="1">
        <v>40295</v>
      </c>
      <c r="BP119">
        <f t="shared" si="63"/>
        <v>244.63158431649165</v>
      </c>
      <c r="BR119">
        <v>1.46709084510803</v>
      </c>
      <c r="BS119" s="1">
        <v>39930</v>
      </c>
      <c r="BT119">
        <f t="shared" si="64"/>
        <v>218.42399930208899</v>
      </c>
      <c r="BV119">
        <v>12.799985885620099</v>
      </c>
      <c r="BW119" s="1">
        <v>39565</v>
      </c>
      <c r="BX119">
        <f t="shared" si="80"/>
        <v>371.37590600550135</v>
      </c>
      <c r="BZ119">
        <v>0</v>
      </c>
      <c r="CA119" s="1">
        <v>39199</v>
      </c>
      <c r="CB119">
        <f t="shared" si="65"/>
        <v>61.262918844818984</v>
      </c>
      <c r="CD119">
        <v>8.1835231781005806</v>
      </c>
      <c r="CE119" s="1">
        <v>38834</v>
      </c>
      <c r="CF119">
        <f t="shared" si="66"/>
        <v>340.76178959011992</v>
      </c>
      <c r="CH119">
        <v>2.3625707626342698</v>
      </c>
      <c r="CI119" s="1">
        <v>38469</v>
      </c>
      <c r="CJ119">
        <f t="shared" si="67"/>
        <v>107.93357134610402</v>
      </c>
      <c r="CL119">
        <v>0.64856398105621305</v>
      </c>
      <c r="CM119" s="1">
        <v>38104</v>
      </c>
      <c r="CN119">
        <f t="shared" si="81"/>
        <v>272.79440152645049</v>
      </c>
      <c r="CP119">
        <v>5.6550478935241699</v>
      </c>
      <c r="CQ119" s="1">
        <v>37738</v>
      </c>
      <c r="CR119">
        <f t="shared" si="68"/>
        <v>145.25328863412102</v>
      </c>
      <c r="CT119">
        <v>6.5003557205200098</v>
      </c>
      <c r="CU119" s="1">
        <v>37373</v>
      </c>
      <c r="CV119">
        <f t="shared" si="69"/>
        <v>143.77820719778498</v>
      </c>
      <c r="CX119">
        <v>0.164083212614059</v>
      </c>
      <c r="CY119" s="1">
        <v>37008</v>
      </c>
      <c r="CZ119">
        <f t="shared" si="70"/>
        <v>45.49829563498492</v>
      </c>
      <c r="DB119">
        <v>0.125177547335624</v>
      </c>
      <c r="DC119" s="1">
        <v>36643</v>
      </c>
      <c r="DD119">
        <f t="shared" si="82"/>
        <v>78.616444837301813</v>
      </c>
    </row>
    <row r="120" spans="1:108" x14ac:dyDescent="0.45">
      <c r="A120">
        <f t="shared" si="71"/>
        <v>5.3300547599792401</v>
      </c>
      <c r="B120" s="5">
        <v>46871</v>
      </c>
      <c r="C120">
        <f t="shared" si="75"/>
        <v>108.92512848973261</v>
      </c>
      <c r="E120">
        <v>1098552</v>
      </c>
      <c r="F120">
        <v>20.518728256225501</v>
      </c>
      <c r="G120" s="1">
        <f t="shared" si="52"/>
        <v>45775</v>
      </c>
      <c r="H120">
        <f t="shared" si="83"/>
        <v>254.21364528313245</v>
      </c>
      <c r="I120">
        <v>1089792</v>
      </c>
      <c r="J120">
        <v>9.8285284042358398</v>
      </c>
      <c r="K120" s="1">
        <f t="shared" si="72"/>
        <v>45410</v>
      </c>
      <c r="L120">
        <f t="shared" si="84"/>
        <v>221.88389694690673</v>
      </c>
      <c r="M120">
        <v>1081008</v>
      </c>
      <c r="N120">
        <v>24.062852859496999</v>
      </c>
      <c r="O120" s="1">
        <f t="shared" si="53"/>
        <v>45044</v>
      </c>
      <c r="P120">
        <f t="shared" si="73"/>
        <v>469.87424162030158</v>
      </c>
      <c r="Q120">
        <v>1072248</v>
      </c>
      <c r="R120">
        <v>4.4963965415954501</v>
      </c>
      <c r="S120" s="1">
        <f t="shared" si="54"/>
        <v>44679</v>
      </c>
      <c r="T120">
        <f t="shared" si="76"/>
        <v>294.29412531852682</v>
      </c>
      <c r="U120">
        <v>1063488</v>
      </c>
      <c r="V120">
        <v>16.951168060302699</v>
      </c>
      <c r="W120" s="1">
        <f t="shared" si="55"/>
        <v>44314</v>
      </c>
      <c r="X120">
        <f t="shared" si="77"/>
        <v>213.86377407610382</v>
      </c>
      <c r="Y120">
        <v>1054728</v>
      </c>
      <c r="Z120">
        <v>12.915773391723601</v>
      </c>
      <c r="AA120" s="1">
        <f t="shared" si="74"/>
        <v>43949</v>
      </c>
      <c r="AB120">
        <f t="shared" si="78"/>
        <v>213.12691754661435</v>
      </c>
      <c r="AD120">
        <v>9.7444410324096609</v>
      </c>
      <c r="AE120" s="1">
        <v>43583</v>
      </c>
      <c r="AF120">
        <f t="shared" si="56"/>
        <v>230.70590646192397</v>
      </c>
      <c r="AH120">
        <v>3.7128617763519198</v>
      </c>
      <c r="AI120" s="1">
        <v>43218</v>
      </c>
      <c r="AJ120">
        <f t="shared" si="57"/>
        <v>205.09237278811599</v>
      </c>
      <c r="AL120">
        <v>5.0057778358459402</v>
      </c>
      <c r="AM120" s="1">
        <v>42853</v>
      </c>
      <c r="AN120">
        <f t="shared" si="58"/>
        <v>157.85902696661614</v>
      </c>
      <c r="AP120">
        <v>16.824901580810501</v>
      </c>
      <c r="AQ120" s="1">
        <v>42488</v>
      </c>
      <c r="AR120">
        <f t="shared" si="85"/>
        <v>162.32603381574125</v>
      </c>
      <c r="AT120">
        <v>6.8798303604125897</v>
      </c>
      <c r="AU120" s="1">
        <v>42122</v>
      </c>
      <c r="AV120">
        <f t="shared" si="59"/>
        <v>338.83189523220005</v>
      </c>
      <c r="AX120">
        <v>6.9558560848236001E-2</v>
      </c>
      <c r="AY120" s="1">
        <v>41757</v>
      </c>
      <c r="AZ120">
        <f t="shared" si="60"/>
        <v>31.386377640068492</v>
      </c>
      <c r="BB120">
        <v>0</v>
      </c>
      <c r="BC120" s="1">
        <v>41392</v>
      </c>
      <c r="BD120">
        <f t="shared" si="61"/>
        <v>230.62222576141332</v>
      </c>
      <c r="BF120">
        <v>0.316471457481384</v>
      </c>
      <c r="BG120" s="1">
        <v>41027</v>
      </c>
      <c r="BH120">
        <f t="shared" si="79"/>
        <v>284.65522339940037</v>
      </c>
      <c r="BJ120">
        <v>16.199985504150298</v>
      </c>
      <c r="BK120" s="1">
        <v>40661</v>
      </c>
      <c r="BL120">
        <f t="shared" si="62"/>
        <v>436.93329191207783</v>
      </c>
      <c r="BN120">
        <v>3.0037980079650799</v>
      </c>
      <c r="BO120" s="1">
        <v>40296</v>
      </c>
      <c r="BP120">
        <f t="shared" si="63"/>
        <v>247.63538232445674</v>
      </c>
      <c r="BR120">
        <v>0.51346915960311801</v>
      </c>
      <c r="BS120" s="1">
        <v>39931</v>
      </c>
      <c r="BT120">
        <f t="shared" si="64"/>
        <v>218.93746846169211</v>
      </c>
      <c r="BV120">
        <v>5.6543316841125399</v>
      </c>
      <c r="BW120" s="1">
        <v>39566</v>
      </c>
      <c r="BX120">
        <f t="shared" si="80"/>
        <v>377.0302376896139</v>
      </c>
      <c r="BZ120">
        <v>0.85405427217483498</v>
      </c>
      <c r="CA120" s="1">
        <v>39200</v>
      </c>
      <c r="CB120">
        <f t="shared" si="65"/>
        <v>62.116973116993819</v>
      </c>
      <c r="CD120">
        <v>15.619512557983301</v>
      </c>
      <c r="CE120" s="1">
        <v>38835</v>
      </c>
      <c r="CF120">
        <f t="shared" si="66"/>
        <v>356.3813021481032</v>
      </c>
      <c r="CH120">
        <v>0.126194313168525</v>
      </c>
      <c r="CI120" s="1">
        <v>38470</v>
      </c>
      <c r="CJ120">
        <f t="shared" si="67"/>
        <v>108.05976565927254</v>
      </c>
      <c r="CL120">
        <v>11.8950948715209</v>
      </c>
      <c r="CM120" s="1">
        <v>38105</v>
      </c>
      <c r="CN120">
        <f t="shared" si="81"/>
        <v>284.68949639797137</v>
      </c>
      <c r="CP120">
        <v>3.4338417053222599</v>
      </c>
      <c r="CQ120" s="1">
        <v>37739</v>
      </c>
      <c r="CR120">
        <f t="shared" si="68"/>
        <v>148.68713033944329</v>
      </c>
      <c r="CT120">
        <v>4.0813627243041903</v>
      </c>
      <c r="CU120" s="1">
        <v>37374</v>
      </c>
      <c r="CV120">
        <f t="shared" si="69"/>
        <v>147.85956992208918</v>
      </c>
      <c r="CX120">
        <v>5.6755652427673304</v>
      </c>
      <c r="CY120" s="1">
        <v>37009</v>
      </c>
      <c r="CZ120">
        <f t="shared" si="70"/>
        <v>51.173860877752247</v>
      </c>
      <c r="DB120">
        <v>0.69257122278213501</v>
      </c>
      <c r="DC120" s="1">
        <v>36644</v>
      </c>
      <c r="DD120">
        <f t="shared" si="82"/>
        <v>79.309016060083948</v>
      </c>
    </row>
    <row r="121" spans="1:108" x14ac:dyDescent="0.45">
      <c r="A121">
        <f t="shared" si="71"/>
        <v>3.1784703731536847</v>
      </c>
      <c r="B121" s="5">
        <v>46872</v>
      </c>
      <c r="C121">
        <f t="shared" si="75"/>
        <v>112.1035988628863</v>
      </c>
      <c r="E121">
        <v>1098576</v>
      </c>
      <c r="F121">
        <v>3.8752891123294803E-2</v>
      </c>
      <c r="G121" s="1">
        <f t="shared" si="52"/>
        <v>45776</v>
      </c>
      <c r="H121">
        <f t="shared" si="83"/>
        <v>254.25239817425575</v>
      </c>
      <c r="I121">
        <v>1089816</v>
      </c>
      <c r="J121">
        <v>18.697649002075099</v>
      </c>
      <c r="K121" s="1">
        <f t="shared" si="72"/>
        <v>45411</v>
      </c>
      <c r="L121">
        <f t="shared" si="84"/>
        <v>240.58154594898184</v>
      </c>
      <c r="M121">
        <v>1081032</v>
      </c>
      <c r="N121">
        <v>16.8739700317382</v>
      </c>
      <c r="O121" s="1">
        <f t="shared" si="53"/>
        <v>45045</v>
      </c>
      <c r="P121">
        <f t="shared" si="73"/>
        <v>486.7482116520398</v>
      </c>
      <c r="Q121">
        <v>1072272</v>
      </c>
      <c r="R121">
        <v>0.68690139055251997</v>
      </c>
      <c r="S121" s="1">
        <f t="shared" si="54"/>
        <v>44680</v>
      </c>
      <c r="T121">
        <f t="shared" si="76"/>
        <v>294.98102670907934</v>
      </c>
      <c r="U121">
        <v>1063512</v>
      </c>
      <c r="V121">
        <v>1.62519490718841</v>
      </c>
      <c r="W121" s="1">
        <f t="shared" si="55"/>
        <v>44315</v>
      </c>
      <c r="X121">
        <f t="shared" si="77"/>
        <v>215.48896898329224</v>
      </c>
      <c r="Y121">
        <v>1054752</v>
      </c>
      <c r="Z121">
        <v>1.6910864114761299</v>
      </c>
      <c r="AA121" s="1">
        <f t="shared" si="74"/>
        <v>43950</v>
      </c>
      <c r="AB121">
        <f t="shared" si="78"/>
        <v>214.81800395809049</v>
      </c>
      <c r="AD121">
        <v>6.8986754417419398</v>
      </c>
      <c r="AE121" s="1">
        <v>43584</v>
      </c>
      <c r="AF121">
        <f t="shared" si="56"/>
        <v>237.60458190366592</v>
      </c>
      <c r="AH121">
        <v>3.4586656093597399</v>
      </c>
      <c r="AI121" s="1">
        <v>43219</v>
      </c>
      <c r="AJ121">
        <f t="shared" si="57"/>
        <v>208.55103839747574</v>
      </c>
      <c r="AL121">
        <v>9.93623542785644</v>
      </c>
      <c r="AM121" s="1">
        <v>42854</v>
      </c>
      <c r="AN121">
        <f t="shared" si="58"/>
        <v>167.79526239447259</v>
      </c>
      <c r="AP121">
        <v>26.1854133605957</v>
      </c>
      <c r="AQ121" s="1">
        <v>42489</v>
      </c>
      <c r="AR121">
        <f t="shared" si="85"/>
        <v>188.51144717633696</v>
      </c>
      <c r="AT121">
        <v>7.6781759262084899</v>
      </c>
      <c r="AU121" s="1">
        <v>42123</v>
      </c>
      <c r="AV121">
        <f t="shared" si="59"/>
        <v>346.51007115840855</v>
      </c>
      <c r="AX121">
        <v>2.1052880287170401</v>
      </c>
      <c r="AY121" s="1">
        <v>41758</v>
      </c>
      <c r="AZ121">
        <f t="shared" si="60"/>
        <v>33.491665668785529</v>
      </c>
      <c r="BB121">
        <v>5.6759829521179199</v>
      </c>
      <c r="BC121" s="1">
        <v>41393</v>
      </c>
      <c r="BD121">
        <f t="shared" si="61"/>
        <v>236.29820871353124</v>
      </c>
      <c r="BF121">
        <v>16.402809143066399</v>
      </c>
      <c r="BG121" s="1">
        <v>41028</v>
      </c>
      <c r="BH121">
        <f t="shared" si="79"/>
        <v>301.05803254246678</v>
      </c>
      <c r="BJ121">
        <v>2.6507287025451598</v>
      </c>
      <c r="BK121" s="1">
        <v>40662</v>
      </c>
      <c r="BL121">
        <f t="shared" si="62"/>
        <v>439.584020614623</v>
      </c>
      <c r="BN121">
        <v>4.0044412612915004</v>
      </c>
      <c r="BO121" s="1">
        <v>40297</v>
      </c>
      <c r="BP121">
        <f t="shared" si="63"/>
        <v>251.63982358574825</v>
      </c>
      <c r="BR121">
        <v>0</v>
      </c>
      <c r="BS121" s="1">
        <v>39932</v>
      </c>
      <c r="BT121">
        <f t="shared" si="64"/>
        <v>218.93746846169211</v>
      </c>
      <c r="BV121">
        <v>6.1239418983459402</v>
      </c>
      <c r="BW121" s="1">
        <v>39567</v>
      </c>
      <c r="BX121">
        <f t="shared" si="80"/>
        <v>383.15417958795985</v>
      </c>
      <c r="BZ121">
        <v>2.18796610832214</v>
      </c>
      <c r="CA121" s="1">
        <v>39201</v>
      </c>
      <c r="CB121">
        <f t="shared" si="65"/>
        <v>64.304939225315962</v>
      </c>
      <c r="CD121">
        <v>1.7206113338470399</v>
      </c>
      <c r="CE121" s="1">
        <v>38836</v>
      </c>
      <c r="CF121">
        <f t="shared" si="66"/>
        <v>358.10191348195025</v>
      </c>
      <c r="CH121">
        <v>0.115138374269008</v>
      </c>
      <c r="CI121" s="1">
        <v>38471</v>
      </c>
      <c r="CJ121">
        <f t="shared" si="67"/>
        <v>108.17490403354155</v>
      </c>
      <c r="CL121">
        <v>1.6649738550186099</v>
      </c>
      <c r="CM121" s="1">
        <v>38106</v>
      </c>
      <c r="CN121">
        <f t="shared" si="81"/>
        <v>286.35447025298998</v>
      </c>
      <c r="CP121">
        <v>13.780031204223601</v>
      </c>
      <c r="CQ121" s="1">
        <v>37740</v>
      </c>
      <c r="CR121">
        <f t="shared" si="68"/>
        <v>162.46716154366689</v>
      </c>
      <c r="CT121">
        <v>2.8982751369476301</v>
      </c>
      <c r="CU121" s="1">
        <v>37375</v>
      </c>
      <c r="CV121">
        <f t="shared" si="69"/>
        <v>150.75784505903681</v>
      </c>
      <c r="CX121">
        <v>4.6769824028015101</v>
      </c>
      <c r="CY121" s="1">
        <v>37010</v>
      </c>
      <c r="CZ121">
        <f t="shared" si="70"/>
        <v>55.850843280553761</v>
      </c>
      <c r="DB121">
        <v>0.43367323279380798</v>
      </c>
      <c r="DC121" s="1">
        <v>36645</v>
      </c>
      <c r="DD121">
        <f t="shared" si="82"/>
        <v>79.742689292877756</v>
      </c>
    </row>
    <row r="122" spans="1:108" x14ac:dyDescent="0.45">
      <c r="A122">
        <f t="shared" si="71"/>
        <v>3.9863053560256896</v>
      </c>
      <c r="B122" s="5">
        <v>46873</v>
      </c>
      <c r="C122">
        <f t="shared" si="75"/>
        <v>116.089904218912</v>
      </c>
      <c r="E122">
        <v>1098600</v>
      </c>
      <c r="F122">
        <v>41.170074462890597</v>
      </c>
      <c r="G122" s="1">
        <f t="shared" si="52"/>
        <v>45777</v>
      </c>
      <c r="H122">
        <f t="shared" si="83"/>
        <v>295.42247263714637</v>
      </c>
      <c r="I122">
        <v>1089840</v>
      </c>
      <c r="J122">
        <v>6.5180115699768004</v>
      </c>
      <c r="K122" s="1">
        <f t="shared" si="72"/>
        <v>45412</v>
      </c>
      <c r="L122">
        <f t="shared" si="84"/>
        <v>247.09955751895865</v>
      </c>
      <c r="M122">
        <v>1081056</v>
      </c>
      <c r="N122">
        <v>3.84624028205871</v>
      </c>
      <c r="O122" s="1">
        <f t="shared" si="53"/>
        <v>45046</v>
      </c>
      <c r="P122">
        <f t="shared" si="73"/>
        <v>490.59445193409852</v>
      </c>
      <c r="Q122">
        <v>1072296</v>
      </c>
      <c r="R122">
        <v>57.018268585205</v>
      </c>
      <c r="S122" s="1">
        <f t="shared" si="54"/>
        <v>44681</v>
      </c>
      <c r="T122">
        <f t="shared" si="76"/>
        <v>351.99929529428437</v>
      </c>
      <c r="U122">
        <v>1063536</v>
      </c>
      <c r="V122">
        <v>27.346967697143501</v>
      </c>
      <c r="W122" s="1">
        <f t="shared" si="55"/>
        <v>44316</v>
      </c>
      <c r="X122">
        <f t="shared" si="77"/>
        <v>242.83593668043574</v>
      </c>
      <c r="Y122">
        <v>1054776</v>
      </c>
      <c r="Z122">
        <v>0.37644347548484802</v>
      </c>
      <c r="AA122" s="1">
        <f t="shared" si="74"/>
        <v>43951</v>
      </c>
      <c r="AB122">
        <f t="shared" si="78"/>
        <v>215.19444743357533</v>
      </c>
      <c r="AD122">
        <v>24.0457859039306</v>
      </c>
      <c r="AE122" s="1">
        <v>43585</v>
      </c>
      <c r="AF122">
        <f t="shared" si="56"/>
        <v>261.65036780759652</v>
      </c>
      <c r="AH122">
        <v>2.3380935192108101</v>
      </c>
      <c r="AI122" s="1">
        <v>43220</v>
      </c>
      <c r="AJ122">
        <f t="shared" si="57"/>
        <v>210.88913191668655</v>
      </c>
      <c r="AL122">
        <v>5.7909283638000399</v>
      </c>
      <c r="AM122" s="1">
        <v>42855</v>
      </c>
      <c r="AN122">
        <f t="shared" si="58"/>
        <v>173.58619075827264</v>
      </c>
      <c r="AP122">
        <v>0.95101541280746404</v>
      </c>
      <c r="AQ122" s="1">
        <v>42490</v>
      </c>
      <c r="AR122">
        <f t="shared" si="85"/>
        <v>189.46246258914442</v>
      </c>
      <c r="AT122">
        <v>26.127325057983398</v>
      </c>
      <c r="AU122" s="1">
        <v>42124</v>
      </c>
      <c r="AV122">
        <f t="shared" si="59"/>
        <v>372.63739621639195</v>
      </c>
      <c r="AX122">
        <v>4.4675240516662598</v>
      </c>
      <c r="AY122" s="1">
        <v>41759</v>
      </c>
      <c r="AZ122">
        <f t="shared" si="60"/>
        <v>37.959189720451789</v>
      </c>
      <c r="BB122">
        <v>27.883611679077099</v>
      </c>
      <c r="BC122" s="1">
        <v>41394</v>
      </c>
      <c r="BD122">
        <f t="shared" si="61"/>
        <v>264.18182039260836</v>
      </c>
      <c r="BF122">
        <v>7.3874969482421804</v>
      </c>
      <c r="BG122" s="1">
        <v>41029</v>
      </c>
      <c r="BH122">
        <f t="shared" si="79"/>
        <v>308.44552949070896</v>
      </c>
      <c r="BJ122">
        <v>3.4687702655792201</v>
      </c>
      <c r="BK122" s="1">
        <v>40663</v>
      </c>
      <c r="BL122">
        <f t="shared" si="62"/>
        <v>443.05279088020222</v>
      </c>
      <c r="BN122">
        <v>0.96251726150512695</v>
      </c>
      <c r="BO122" s="1">
        <v>40298</v>
      </c>
      <c r="BP122">
        <f t="shared" si="63"/>
        <v>252.60234084725337</v>
      </c>
      <c r="BR122">
        <v>0</v>
      </c>
      <c r="BS122" s="1">
        <v>39933</v>
      </c>
      <c r="BT122">
        <f t="shared" si="64"/>
        <v>218.93746846169211</v>
      </c>
      <c r="BV122">
        <v>8.1527175903320295</v>
      </c>
      <c r="BW122" s="1">
        <v>39568</v>
      </c>
      <c r="BX122">
        <f t="shared" si="80"/>
        <v>391.30689717829188</v>
      </c>
      <c r="BZ122">
        <v>0</v>
      </c>
      <c r="CA122" s="1">
        <v>39202</v>
      </c>
      <c r="CB122">
        <f t="shared" si="65"/>
        <v>64.304939225315962</v>
      </c>
      <c r="CD122">
        <v>1.2293015718460001</v>
      </c>
      <c r="CE122" s="1">
        <v>38837</v>
      </c>
      <c r="CF122">
        <f t="shared" si="66"/>
        <v>359.33121505379626</v>
      </c>
      <c r="CH122">
        <v>0.97424381971359197</v>
      </c>
      <c r="CI122" s="1">
        <v>38472</v>
      </c>
      <c r="CJ122">
        <f t="shared" si="67"/>
        <v>109.14914785325514</v>
      </c>
      <c r="CL122">
        <v>3.7772648334503098</v>
      </c>
      <c r="CM122" s="1">
        <v>38107</v>
      </c>
      <c r="CN122">
        <f t="shared" si="81"/>
        <v>290.1317350864403</v>
      </c>
      <c r="CP122">
        <v>4.1263704299926696</v>
      </c>
      <c r="CQ122" s="1">
        <v>37741</v>
      </c>
      <c r="CR122">
        <f t="shared" si="68"/>
        <v>166.59353197365957</v>
      </c>
      <c r="CT122">
        <v>5.7632074356079102</v>
      </c>
      <c r="CU122" s="1">
        <v>37376</v>
      </c>
      <c r="CV122">
        <f t="shared" si="69"/>
        <v>156.52105249464472</v>
      </c>
      <c r="CX122">
        <v>1.02643990516662</v>
      </c>
      <c r="CY122" s="1">
        <v>37011</v>
      </c>
      <c r="CZ122">
        <f t="shared" si="70"/>
        <v>56.87728318572038</v>
      </c>
      <c r="DB122">
        <v>2.3194952011108398</v>
      </c>
      <c r="DC122" s="1">
        <v>36646</v>
      </c>
      <c r="DD122">
        <f t="shared" si="82"/>
        <v>82.062184493988596</v>
      </c>
    </row>
    <row r="123" spans="1:108" x14ac:dyDescent="0.45">
      <c r="A123">
        <f t="shared" si="71"/>
        <v>5.0155754089355451</v>
      </c>
      <c r="B123" s="5">
        <v>46874</v>
      </c>
      <c r="C123">
        <f t="shared" si="75"/>
        <v>5.0155754089355451</v>
      </c>
      <c r="E123">
        <v>1098624</v>
      </c>
      <c r="F123">
        <v>3.29698538780212</v>
      </c>
      <c r="G123" s="1">
        <f t="shared" si="52"/>
        <v>45778</v>
      </c>
      <c r="H123">
        <f t="shared" si="83"/>
        <v>3.29698538780212</v>
      </c>
      <c r="I123">
        <v>1089864</v>
      </c>
      <c r="J123">
        <v>3.10355520248413</v>
      </c>
      <c r="K123" s="1">
        <f t="shared" si="72"/>
        <v>45413</v>
      </c>
      <c r="L123">
        <f t="shared" si="84"/>
        <v>3.10355520248413</v>
      </c>
      <c r="M123">
        <v>1081080</v>
      </c>
      <c r="N123">
        <v>6.27105712890625</v>
      </c>
      <c r="O123" s="1">
        <f t="shared" si="53"/>
        <v>45047</v>
      </c>
      <c r="P123">
        <f t="shared" si="73"/>
        <v>6.27105712890625</v>
      </c>
      <c r="Q123">
        <v>1072320</v>
      </c>
      <c r="R123">
        <v>13.37975025177</v>
      </c>
      <c r="S123" s="1">
        <f t="shared" si="54"/>
        <v>44682</v>
      </c>
      <c r="T123">
        <f t="shared" si="76"/>
        <v>13.37975025177</v>
      </c>
      <c r="U123">
        <v>1063560</v>
      </c>
      <c r="V123">
        <v>4.9184384346008301</v>
      </c>
      <c r="W123" s="1">
        <f t="shared" si="55"/>
        <v>44317</v>
      </c>
      <c r="X123">
        <f t="shared" si="77"/>
        <v>4.9184384346008301</v>
      </c>
      <c r="Y123">
        <v>1054800</v>
      </c>
      <c r="Z123">
        <v>28.407068252563398</v>
      </c>
      <c r="AA123" s="1">
        <f t="shared" si="74"/>
        <v>43952</v>
      </c>
      <c r="AB123">
        <f t="shared" si="78"/>
        <v>28.407068252563398</v>
      </c>
      <c r="AD123">
        <v>0.24305693805217701</v>
      </c>
      <c r="AE123" s="1">
        <v>43586</v>
      </c>
      <c r="AF123">
        <f t="shared" si="56"/>
        <v>0.24305693805217701</v>
      </c>
      <c r="AH123">
        <v>0.10063599795103</v>
      </c>
      <c r="AI123" s="1">
        <v>43221</v>
      </c>
      <c r="AJ123">
        <f t="shared" si="57"/>
        <v>0.10063599795103</v>
      </c>
      <c r="AL123">
        <v>10.865505218505801</v>
      </c>
      <c r="AM123" s="1">
        <v>42856</v>
      </c>
      <c r="AN123">
        <f t="shared" si="58"/>
        <v>10.865505218505801</v>
      </c>
      <c r="AP123">
        <v>0</v>
      </c>
      <c r="AQ123" s="1">
        <v>42491</v>
      </c>
      <c r="AR123">
        <f t="shared" si="85"/>
        <v>0</v>
      </c>
      <c r="AT123">
        <v>5.1127123832702601</v>
      </c>
      <c r="AU123" s="1">
        <v>42125</v>
      </c>
      <c r="AV123">
        <f t="shared" si="59"/>
        <v>5.1127123832702601</v>
      </c>
      <c r="AX123">
        <v>0.18287053704261699</v>
      </c>
      <c r="AY123" s="1">
        <v>41760</v>
      </c>
      <c r="AZ123">
        <f t="shared" si="60"/>
        <v>0.18287053704261699</v>
      </c>
      <c r="BB123">
        <v>7.7221283912658603</v>
      </c>
      <c r="BC123" s="1">
        <v>41395</v>
      </c>
      <c r="BD123">
        <f t="shared" si="61"/>
        <v>7.7221283912658603</v>
      </c>
      <c r="BF123">
        <v>10.7919816970825</v>
      </c>
      <c r="BG123" s="1">
        <v>41030</v>
      </c>
      <c r="BH123">
        <f t="shared" si="79"/>
        <v>10.7919816970825</v>
      </c>
      <c r="BJ123">
        <v>14.486442565917899</v>
      </c>
      <c r="BK123" s="1">
        <v>40664</v>
      </c>
      <c r="BL123">
        <f t="shared" si="62"/>
        <v>14.486442565917899</v>
      </c>
      <c r="BN123">
        <v>2.93764972686767</v>
      </c>
      <c r="BO123" s="1">
        <v>40299</v>
      </c>
      <c r="BP123">
        <f t="shared" si="63"/>
        <v>2.93764972686767</v>
      </c>
      <c r="BR123">
        <v>7.1326265335082999</v>
      </c>
      <c r="BS123" s="1">
        <v>39934</v>
      </c>
      <c r="BT123">
        <f t="shared" si="64"/>
        <v>7.1326265335082999</v>
      </c>
      <c r="BV123">
        <v>3.4325485229492099</v>
      </c>
      <c r="BW123" s="1">
        <v>39569</v>
      </c>
      <c r="BX123">
        <f t="shared" si="80"/>
        <v>3.4325485229492099</v>
      </c>
      <c r="BZ123">
        <v>0</v>
      </c>
      <c r="CA123" s="1">
        <v>39203</v>
      </c>
      <c r="CB123">
        <f t="shared" si="65"/>
        <v>0</v>
      </c>
      <c r="CD123">
        <v>3.1792654991149898</v>
      </c>
      <c r="CE123" s="1">
        <v>38838</v>
      </c>
      <c r="CF123">
        <f t="shared" si="66"/>
        <v>3.1792654991149898</v>
      </c>
      <c r="CH123">
        <v>7.78637218475341</v>
      </c>
      <c r="CI123" s="1">
        <v>38473</v>
      </c>
      <c r="CJ123">
        <f t="shared" si="67"/>
        <v>7.78637218475341</v>
      </c>
      <c r="CL123">
        <v>12.0999641418457</v>
      </c>
      <c r="CM123" s="1">
        <v>38108</v>
      </c>
      <c r="CN123">
        <f t="shared" si="81"/>
        <v>12.0999641418457</v>
      </c>
      <c r="CP123">
        <v>13.100735664367599</v>
      </c>
      <c r="CQ123" s="1">
        <v>37742</v>
      </c>
      <c r="CR123">
        <f t="shared" si="68"/>
        <v>13.100735664367599</v>
      </c>
      <c r="CT123">
        <v>8.4026021957397408</v>
      </c>
      <c r="CU123" s="1">
        <v>37377</v>
      </c>
      <c r="CV123">
        <f t="shared" si="69"/>
        <v>8.4026021957397408</v>
      </c>
      <c r="CX123">
        <v>0.57580274343490601</v>
      </c>
      <c r="CY123" s="1">
        <v>37012</v>
      </c>
      <c r="CZ123">
        <f t="shared" si="70"/>
        <v>0.57580274343490601</v>
      </c>
      <c r="DB123">
        <v>0.83589380979537897</v>
      </c>
      <c r="DC123" s="1">
        <v>36647</v>
      </c>
      <c r="DD123">
        <f t="shared" si="82"/>
        <v>0.83589380979537897</v>
      </c>
    </row>
    <row r="124" spans="1:108" x14ac:dyDescent="0.45">
      <c r="A124">
        <f t="shared" si="71"/>
        <v>4.2587741613387999</v>
      </c>
      <c r="B124" s="5">
        <v>46875</v>
      </c>
      <c r="C124">
        <f t="shared" si="75"/>
        <v>9.2743495702743459</v>
      </c>
      <c r="E124">
        <v>1098648</v>
      </c>
      <c r="F124">
        <v>42.618328094482401</v>
      </c>
      <c r="G124" s="1">
        <f t="shared" si="52"/>
        <v>45779</v>
      </c>
      <c r="H124">
        <f t="shared" si="83"/>
        <v>45.915313482284517</v>
      </c>
      <c r="I124">
        <v>1089888</v>
      </c>
      <c r="J124">
        <v>5.0644898414611799</v>
      </c>
      <c r="K124" s="1">
        <f t="shared" si="72"/>
        <v>45414</v>
      </c>
      <c r="L124">
        <f t="shared" si="84"/>
        <v>8.1680450439453089</v>
      </c>
      <c r="M124">
        <v>1081104</v>
      </c>
      <c r="N124">
        <v>4.55977010726928</v>
      </c>
      <c r="O124" s="1">
        <f t="shared" si="53"/>
        <v>45048</v>
      </c>
      <c r="P124">
        <f t="shared" si="73"/>
        <v>10.83082723617553</v>
      </c>
      <c r="Q124">
        <v>1072344</v>
      </c>
      <c r="R124">
        <v>0</v>
      </c>
      <c r="S124" s="1">
        <f t="shared" si="54"/>
        <v>44683</v>
      </c>
      <c r="T124">
        <f t="shared" si="76"/>
        <v>13.37975025177</v>
      </c>
      <c r="U124">
        <v>1063584</v>
      </c>
      <c r="V124">
        <v>3.9577782154083199</v>
      </c>
      <c r="W124" s="1">
        <f t="shared" si="55"/>
        <v>44318</v>
      </c>
      <c r="X124">
        <f t="shared" si="77"/>
        <v>8.8762166500091499</v>
      </c>
      <c r="Y124">
        <v>1054824</v>
      </c>
      <c r="Z124">
        <v>24.4137783050537</v>
      </c>
      <c r="AA124" s="1">
        <f t="shared" si="74"/>
        <v>43953</v>
      </c>
      <c r="AB124">
        <f t="shared" si="78"/>
        <v>52.820846557617102</v>
      </c>
      <c r="AD124">
        <v>0.912717044353485</v>
      </c>
      <c r="AE124" s="1">
        <v>43587</v>
      </c>
      <c r="AF124">
        <f t="shared" si="56"/>
        <v>1.1557739824056621</v>
      </c>
      <c r="AH124">
        <v>5.0417428016662598</v>
      </c>
      <c r="AI124" s="1">
        <v>43222</v>
      </c>
      <c r="AJ124">
        <f t="shared" si="57"/>
        <v>5.1423787996172896</v>
      </c>
      <c r="AL124">
        <v>1.97036397457122</v>
      </c>
      <c r="AM124" s="1">
        <v>42857</v>
      </c>
      <c r="AN124">
        <f t="shared" si="58"/>
        <v>12.83586919307702</v>
      </c>
      <c r="AP124">
        <v>7.9995331764221103</v>
      </c>
      <c r="AQ124" s="1">
        <v>42492</v>
      </c>
      <c r="AR124">
        <f t="shared" si="85"/>
        <v>7.9995331764221103</v>
      </c>
      <c r="AT124">
        <v>31.9139900207519</v>
      </c>
      <c r="AU124" s="1">
        <v>42126</v>
      </c>
      <c r="AV124">
        <f t="shared" si="59"/>
        <v>37.02670240402216</v>
      </c>
      <c r="AX124">
        <v>0.270351022481918</v>
      </c>
      <c r="AY124" s="1">
        <v>41761</v>
      </c>
      <c r="AZ124">
        <f t="shared" si="60"/>
        <v>0.45322155952453502</v>
      </c>
      <c r="BB124">
        <v>1.9601148366928101</v>
      </c>
      <c r="BC124" s="1">
        <v>41396</v>
      </c>
      <c r="BD124">
        <f t="shared" si="61"/>
        <v>9.6822432279586703</v>
      </c>
      <c r="BF124">
        <v>18.963310241699201</v>
      </c>
      <c r="BG124" s="1">
        <v>41031</v>
      </c>
      <c r="BH124">
        <f t="shared" si="79"/>
        <v>29.755291938781703</v>
      </c>
      <c r="BJ124">
        <v>18.921764373779201</v>
      </c>
      <c r="BK124" s="1">
        <v>40665</v>
      </c>
      <c r="BL124">
        <f t="shared" si="62"/>
        <v>33.408206939697102</v>
      </c>
      <c r="BN124">
        <v>0</v>
      </c>
      <c r="BO124" s="1">
        <v>40300</v>
      </c>
      <c r="BP124">
        <f t="shared" si="63"/>
        <v>2.93764972686767</v>
      </c>
      <c r="BR124">
        <v>3.0749872326850801E-2</v>
      </c>
      <c r="BS124" s="1">
        <v>39935</v>
      </c>
      <c r="BT124">
        <f t="shared" si="64"/>
        <v>7.1633764058351508</v>
      </c>
      <c r="BV124">
        <v>14.327288627624499</v>
      </c>
      <c r="BW124" s="1">
        <v>39570</v>
      </c>
      <c r="BX124">
        <f t="shared" si="80"/>
        <v>17.759837150573709</v>
      </c>
      <c r="BZ124">
        <v>1.8675247430801301</v>
      </c>
      <c r="CA124" s="1">
        <v>39204</v>
      </c>
      <c r="CB124">
        <f t="shared" si="65"/>
        <v>1.8675247430801301</v>
      </c>
      <c r="CD124">
        <v>7.6258853077888406E-2</v>
      </c>
      <c r="CE124" s="1">
        <v>38839</v>
      </c>
      <c r="CF124">
        <f t="shared" si="66"/>
        <v>3.2555243521928783</v>
      </c>
      <c r="CH124">
        <v>0</v>
      </c>
      <c r="CI124" s="1">
        <v>38474</v>
      </c>
      <c r="CJ124">
        <f t="shared" si="67"/>
        <v>7.78637218475341</v>
      </c>
      <c r="CL124">
        <v>8.3227405548095703</v>
      </c>
      <c r="CM124" s="1">
        <v>38109</v>
      </c>
      <c r="CN124">
        <f t="shared" si="81"/>
        <v>20.42270469665527</v>
      </c>
      <c r="CP124">
        <v>8.44262599945068</v>
      </c>
      <c r="CQ124" s="1">
        <v>37743</v>
      </c>
      <c r="CR124">
        <f t="shared" si="68"/>
        <v>21.543361663818281</v>
      </c>
      <c r="CT124">
        <v>0.56103008985519398</v>
      </c>
      <c r="CU124" s="1">
        <v>37378</v>
      </c>
      <c r="CV124">
        <f t="shared" si="69"/>
        <v>8.9636322855949349</v>
      </c>
      <c r="CX124">
        <v>0.42751350998878401</v>
      </c>
      <c r="CY124" s="1">
        <v>37013</v>
      </c>
      <c r="CZ124">
        <f t="shared" si="70"/>
        <v>1.0033162534236899</v>
      </c>
      <c r="DB124">
        <v>6.6024270057678196</v>
      </c>
      <c r="DC124" s="1">
        <v>36648</v>
      </c>
      <c r="DD124">
        <f t="shared" si="82"/>
        <v>7.4383208155631984</v>
      </c>
    </row>
    <row r="125" spans="1:108" x14ac:dyDescent="0.45">
      <c r="A125">
        <f t="shared" si="71"/>
        <v>8.9077968597411896</v>
      </c>
      <c r="B125" s="5">
        <v>46876</v>
      </c>
      <c r="C125">
        <f t="shared" si="75"/>
        <v>18.182146430015536</v>
      </c>
      <c r="E125">
        <v>1098672</v>
      </c>
      <c r="F125">
        <v>2.2838647365570002</v>
      </c>
      <c r="G125" s="1">
        <f t="shared" si="52"/>
        <v>45780</v>
      </c>
      <c r="H125">
        <f t="shared" si="83"/>
        <v>48.199178218841517</v>
      </c>
      <c r="I125">
        <v>1089912</v>
      </c>
      <c r="J125">
        <v>90.797340393066406</v>
      </c>
      <c r="K125" s="1">
        <f t="shared" si="72"/>
        <v>45415</v>
      </c>
      <c r="L125">
        <f t="shared" si="84"/>
        <v>98.965385437011719</v>
      </c>
      <c r="M125">
        <v>1081128</v>
      </c>
      <c r="N125">
        <v>10.329849243164</v>
      </c>
      <c r="O125" s="1">
        <f t="shared" si="53"/>
        <v>45049</v>
      </c>
      <c r="P125">
        <f t="shared" si="73"/>
        <v>21.160676479339529</v>
      </c>
      <c r="Q125">
        <v>1072368</v>
      </c>
      <c r="R125">
        <v>0</v>
      </c>
      <c r="S125" s="1">
        <f t="shared" si="54"/>
        <v>44684</v>
      </c>
      <c r="T125">
        <f t="shared" si="76"/>
        <v>13.37975025177</v>
      </c>
      <c r="U125">
        <v>1063608</v>
      </c>
      <c r="V125">
        <v>15.6198987960815</v>
      </c>
      <c r="W125" s="1">
        <f t="shared" si="55"/>
        <v>44319</v>
      </c>
      <c r="X125">
        <f t="shared" si="77"/>
        <v>24.496115446090649</v>
      </c>
      <c r="Y125">
        <v>1054848</v>
      </c>
      <c r="Z125">
        <v>12.2864780426025</v>
      </c>
      <c r="AA125" s="1">
        <f t="shared" si="74"/>
        <v>43954</v>
      </c>
      <c r="AB125">
        <f t="shared" si="78"/>
        <v>65.107324600219599</v>
      </c>
      <c r="AD125">
        <v>7.7971878051757804</v>
      </c>
      <c r="AE125" s="1">
        <v>43588</v>
      </c>
      <c r="AF125">
        <f t="shared" si="56"/>
        <v>8.952961787581442</v>
      </c>
      <c r="AH125">
        <v>21.574073791503899</v>
      </c>
      <c r="AI125" s="1">
        <v>43223</v>
      </c>
      <c r="AJ125">
        <f t="shared" si="57"/>
        <v>26.71645259112119</v>
      </c>
      <c r="AL125">
        <v>1.75158143043518</v>
      </c>
      <c r="AM125" s="1">
        <v>42858</v>
      </c>
      <c r="AN125">
        <f t="shared" si="58"/>
        <v>14.587450623512201</v>
      </c>
      <c r="AP125">
        <v>11.012412071228001</v>
      </c>
      <c r="AQ125" s="1">
        <v>42493</v>
      </c>
      <c r="AR125">
        <f t="shared" si="85"/>
        <v>19.011945247650111</v>
      </c>
      <c r="AT125">
        <v>0</v>
      </c>
      <c r="AU125" s="1">
        <v>42127</v>
      </c>
      <c r="AV125">
        <f t="shared" si="59"/>
        <v>37.02670240402216</v>
      </c>
      <c r="AX125">
        <v>10.5360803604125</v>
      </c>
      <c r="AY125" s="1">
        <v>41762</v>
      </c>
      <c r="AZ125">
        <f t="shared" si="60"/>
        <v>10.989301919937034</v>
      </c>
      <c r="BB125">
        <v>1.2464636564254701</v>
      </c>
      <c r="BC125" s="1">
        <v>41397</v>
      </c>
      <c r="BD125">
        <f t="shared" si="61"/>
        <v>10.928706884384141</v>
      </c>
      <c r="BF125">
        <v>10.4209547042846</v>
      </c>
      <c r="BG125" s="1">
        <v>41032</v>
      </c>
      <c r="BH125">
        <f t="shared" si="79"/>
        <v>40.176246643066307</v>
      </c>
      <c r="BJ125">
        <v>44.028709411621001</v>
      </c>
      <c r="BK125" s="1">
        <v>40666</v>
      </c>
      <c r="BL125">
        <f t="shared" si="62"/>
        <v>77.436916351318104</v>
      </c>
      <c r="BN125">
        <v>10.0184059143066</v>
      </c>
      <c r="BO125" s="1">
        <v>40301</v>
      </c>
      <c r="BP125">
        <f t="shared" si="63"/>
        <v>12.95605564117427</v>
      </c>
      <c r="BR125">
        <v>6.6649866104125897</v>
      </c>
      <c r="BS125" s="1">
        <v>39936</v>
      </c>
      <c r="BT125">
        <f t="shared" si="64"/>
        <v>13.82836301624774</v>
      </c>
      <c r="BV125">
        <v>3.5261676311492902</v>
      </c>
      <c r="BW125" s="1">
        <v>39571</v>
      </c>
      <c r="BX125">
        <f t="shared" si="80"/>
        <v>21.286004781723001</v>
      </c>
      <c r="BZ125">
        <v>0.81512558460235596</v>
      </c>
      <c r="CA125" s="1">
        <v>39205</v>
      </c>
      <c r="CB125">
        <f t="shared" si="65"/>
        <v>2.6826503276824862</v>
      </c>
      <c r="CD125">
        <v>20.655061721801701</v>
      </c>
      <c r="CE125" s="1">
        <v>38840</v>
      </c>
      <c r="CF125">
        <f t="shared" si="66"/>
        <v>23.91058607399458</v>
      </c>
      <c r="CH125">
        <v>1.6668945550918499</v>
      </c>
      <c r="CI125" s="1">
        <v>38475</v>
      </c>
      <c r="CJ125">
        <f t="shared" si="67"/>
        <v>9.4532667398452599</v>
      </c>
      <c r="CL125">
        <v>2.1089713573455802</v>
      </c>
      <c r="CM125" s="1">
        <v>38110</v>
      </c>
      <c r="CN125">
        <f t="shared" si="81"/>
        <v>22.531676054000851</v>
      </c>
      <c r="CP125">
        <v>18.604965209960898</v>
      </c>
      <c r="CQ125" s="1">
        <v>37744</v>
      </c>
      <c r="CR125">
        <f t="shared" si="68"/>
        <v>40.148326873779183</v>
      </c>
      <c r="CT125">
        <v>1.1325949430465601</v>
      </c>
      <c r="CU125" s="1">
        <v>37379</v>
      </c>
      <c r="CV125">
        <f t="shared" si="69"/>
        <v>10.096227228641496</v>
      </c>
      <c r="CX125">
        <v>17.5608406066894</v>
      </c>
      <c r="CY125" s="1">
        <v>37014</v>
      </c>
      <c r="CZ125">
        <f t="shared" si="70"/>
        <v>18.564156860113091</v>
      </c>
      <c r="DB125">
        <v>1.84741342067718</v>
      </c>
      <c r="DC125" s="1">
        <v>36649</v>
      </c>
      <c r="DD125">
        <f t="shared" si="82"/>
        <v>9.2857342362403781</v>
      </c>
    </row>
    <row r="126" spans="1:108" x14ac:dyDescent="0.45">
      <c r="A126">
        <f t="shared" si="71"/>
        <v>3.7381298542022652</v>
      </c>
      <c r="B126" s="5">
        <v>46877</v>
      </c>
      <c r="C126">
        <f t="shared" si="75"/>
        <v>21.920276284217799</v>
      </c>
      <c r="E126">
        <v>1098696</v>
      </c>
      <c r="F126">
        <v>36.982799530029297</v>
      </c>
      <c r="G126" s="1">
        <f t="shared" ref="G126:G189" si="86">E126/24+2</f>
        <v>45781</v>
      </c>
      <c r="H126">
        <f t="shared" si="83"/>
        <v>85.181977748870821</v>
      </c>
      <c r="I126">
        <v>1089936</v>
      </c>
      <c r="J126">
        <v>10.652472496032701</v>
      </c>
      <c r="K126" s="1">
        <f t="shared" si="72"/>
        <v>45416</v>
      </c>
      <c r="L126">
        <f t="shared" si="84"/>
        <v>109.61785793304442</v>
      </c>
      <c r="M126">
        <v>1081152</v>
      </c>
      <c r="N126">
        <v>0.30160197615623402</v>
      </c>
      <c r="O126" s="1">
        <f t="shared" ref="O126:O189" si="87">M126/24+2</f>
        <v>45050</v>
      </c>
      <c r="P126">
        <f t="shared" si="73"/>
        <v>21.462278455495763</v>
      </c>
      <c r="Q126">
        <v>1072392</v>
      </c>
      <c r="R126">
        <v>1.19277226924896</v>
      </c>
      <c r="S126" s="1">
        <f t="shared" ref="S126:S189" si="88">Q126/24+2</f>
        <v>44685</v>
      </c>
      <c r="T126">
        <f t="shared" si="76"/>
        <v>14.572522521018961</v>
      </c>
      <c r="U126">
        <v>1063632</v>
      </c>
      <c r="V126">
        <v>0.80634415149688698</v>
      </c>
      <c r="W126" s="1">
        <f t="shared" ref="W126:W189" si="89">U126/24+2</f>
        <v>44320</v>
      </c>
      <c r="X126">
        <f t="shared" si="77"/>
        <v>25.302459597587536</v>
      </c>
      <c r="Y126">
        <v>1054872</v>
      </c>
      <c r="Z126">
        <v>3.73030352592468</v>
      </c>
      <c r="AA126" s="1">
        <f t="shared" si="74"/>
        <v>43955</v>
      </c>
      <c r="AB126">
        <f t="shared" si="78"/>
        <v>68.837628126144281</v>
      </c>
      <c r="AD126">
        <v>20.943243026733398</v>
      </c>
      <c r="AE126" s="1">
        <v>43589</v>
      </c>
      <c r="AF126">
        <f t="shared" ref="AF126:AF189" si="90">IF(MONTH(AE126)=MONTH(AE125),AF125+AD126,AD126)</f>
        <v>29.896204814314842</v>
      </c>
      <c r="AH126">
        <v>0.90816372632980302</v>
      </c>
      <c r="AI126" s="1">
        <v>43224</v>
      </c>
      <c r="AJ126">
        <f t="shared" ref="AJ126:AJ189" si="91">IF(MONTH(AI126)=MONTH(AI125),AJ125+AH126,AH126)</f>
        <v>27.624616317450993</v>
      </c>
      <c r="AL126">
        <v>4.1805748939514098</v>
      </c>
      <c r="AM126" s="1">
        <v>42859</v>
      </c>
      <c r="AN126">
        <f t="shared" ref="AN126:AN189" si="92">IF(MONTH(AM126)=MONTH(AM125),AN125+AL126,AL126)</f>
        <v>18.768025517463609</v>
      </c>
      <c r="AP126">
        <v>3.74595618247985</v>
      </c>
      <c r="AQ126" s="1">
        <v>42494</v>
      </c>
      <c r="AR126">
        <f t="shared" si="85"/>
        <v>22.757901430129962</v>
      </c>
      <c r="AT126">
        <v>0.23227234184741899</v>
      </c>
      <c r="AU126" s="1">
        <v>42128</v>
      </c>
      <c r="AV126">
        <f t="shared" ref="AV126:AV189" si="93">IF(MONTH(AU126)=MONTH(AU125),AV125+AT126,AT126)</f>
        <v>37.25897474586958</v>
      </c>
      <c r="AX126">
        <v>1.2660497426986601</v>
      </c>
      <c r="AY126" s="1">
        <v>41763</v>
      </c>
      <c r="AZ126">
        <f t="shared" ref="AZ126:AZ189" si="94">IF(MONTH(AY126)=MONTH(AY125),AZ125+AX126,AX126)</f>
        <v>12.255351662635695</v>
      </c>
      <c r="BB126">
        <v>0.22914436459541301</v>
      </c>
      <c r="BC126" s="1">
        <v>41398</v>
      </c>
      <c r="BD126">
        <f t="shared" ref="BD126:BD189" si="95">IF(MONTH(BC126)=MONTH(BC125),BD125+BB126,BB126)</f>
        <v>11.157851248979554</v>
      </c>
      <c r="BF126">
        <v>1.19903087615966</v>
      </c>
      <c r="BG126" s="1">
        <v>41033</v>
      </c>
      <c r="BH126">
        <f t="shared" si="79"/>
        <v>41.375277519225968</v>
      </c>
      <c r="BJ126">
        <v>25.795211791992099</v>
      </c>
      <c r="BK126" s="1">
        <v>40667</v>
      </c>
      <c r="BL126">
        <f t="shared" ref="BL126:BL189" si="96">IF(MONTH(BK126)=MONTH(BK125),BL125+BJ126,BJ126)</f>
        <v>103.23212814331021</v>
      </c>
      <c r="BN126">
        <v>12.2626857757568</v>
      </c>
      <c r="BO126" s="1">
        <v>40302</v>
      </c>
      <c r="BP126">
        <f t="shared" ref="BP126:BP189" si="97">IF(MONTH(BO126)=MONTH(BO125),BP125+BN126,BN126)</f>
        <v>25.218741416931071</v>
      </c>
      <c r="BR126">
        <v>7.1331663131713796</v>
      </c>
      <c r="BS126" s="1">
        <v>39937</v>
      </c>
      <c r="BT126">
        <f t="shared" ref="BT126:BT189" si="98">IF(MONTH(BS126)=MONTH(BS125),BT125+BR126,BR126)</f>
        <v>20.961529329419122</v>
      </c>
      <c r="BV126">
        <v>66.345291137695298</v>
      </c>
      <c r="BW126" s="1">
        <v>39572</v>
      </c>
      <c r="BX126">
        <f t="shared" si="80"/>
        <v>87.631295919418307</v>
      </c>
      <c r="BZ126">
        <v>1.5238783359527499</v>
      </c>
      <c r="CA126" s="1">
        <v>39206</v>
      </c>
      <c r="CB126">
        <f t="shared" ref="CB126:CB189" si="99">IF(MONTH(CA126)=MONTH(CA125),CB125+BZ126,BZ126)</f>
        <v>4.2065286636352361</v>
      </c>
      <c r="CD126">
        <v>5.7539820671081499</v>
      </c>
      <c r="CE126" s="1">
        <v>38841</v>
      </c>
      <c r="CF126">
        <f t="shared" ref="CF126:CF189" si="100">IF(MONTH(CE126)=MONTH(CE125),CF125+CD126,CD126)</f>
        <v>29.66456814110273</v>
      </c>
      <c r="CH126">
        <v>3.8454823493957502</v>
      </c>
      <c r="CI126" s="1">
        <v>38476</v>
      </c>
      <c r="CJ126">
        <f t="shared" ref="CJ126:CJ189" si="101">IF(MONTH(CI126)=MONTH(CI125),CJ125+CH126,CH126)</f>
        <v>13.29874908924101</v>
      </c>
      <c r="CL126">
        <v>15.136294364929199</v>
      </c>
      <c r="CM126" s="1">
        <v>38111</v>
      </c>
      <c r="CN126">
        <f t="shared" si="81"/>
        <v>37.667970418930054</v>
      </c>
      <c r="CP126">
        <v>0.30468440055847101</v>
      </c>
      <c r="CQ126" s="1">
        <v>37745</v>
      </c>
      <c r="CR126">
        <f t="shared" ref="CR126:CR189" si="102">IF(MONTH(CQ126)=MONTH(CQ125),CR125+CP126,CP126)</f>
        <v>40.453011274337655</v>
      </c>
      <c r="CT126">
        <v>5.9920773506164497</v>
      </c>
      <c r="CU126" s="1">
        <v>37380</v>
      </c>
      <c r="CV126">
        <f t="shared" ref="CV126:CV189" si="103">IF(MONTH(CU126)=MONTH(CU125),CV125+CT126,CT126)</f>
        <v>16.088304579257944</v>
      </c>
      <c r="CX126">
        <v>1.2258164882659901</v>
      </c>
      <c r="CY126" s="1">
        <v>37015</v>
      </c>
      <c r="CZ126">
        <f t="shared" ref="CZ126:CZ189" si="104">IF(MONTH(CY126)=MONTH(CY125),CZ125+CX126,CX126)</f>
        <v>19.789973348379082</v>
      </c>
      <c r="DB126">
        <v>3.1194610595703098</v>
      </c>
      <c r="DC126" s="1">
        <v>36650</v>
      </c>
      <c r="DD126">
        <f t="shared" si="82"/>
        <v>12.405195295810689</v>
      </c>
    </row>
    <row r="127" spans="1:108" x14ac:dyDescent="0.45">
      <c r="A127">
        <f t="shared" si="71"/>
        <v>4.7565536499023402</v>
      </c>
      <c r="B127" s="5">
        <v>46878</v>
      </c>
      <c r="C127">
        <f t="shared" si="75"/>
        <v>26.676829934120139</v>
      </c>
      <c r="E127">
        <v>1098720</v>
      </c>
      <c r="F127">
        <v>42.915733337402301</v>
      </c>
      <c r="G127" s="1">
        <f t="shared" si="86"/>
        <v>45782</v>
      </c>
      <c r="H127">
        <f t="shared" si="83"/>
        <v>128.09771108627314</v>
      </c>
      <c r="I127">
        <v>1089960</v>
      </c>
      <c r="J127">
        <v>55.791530609130803</v>
      </c>
      <c r="K127" s="1">
        <f t="shared" si="72"/>
        <v>45417</v>
      </c>
      <c r="L127">
        <f t="shared" si="84"/>
        <v>165.40938854217524</v>
      </c>
      <c r="M127">
        <v>1081176</v>
      </c>
      <c r="N127">
        <v>6.34222364425659</v>
      </c>
      <c r="O127" s="1">
        <f t="shared" si="87"/>
        <v>45051</v>
      </c>
      <c r="P127">
        <f t="shared" si="73"/>
        <v>27.804502099752355</v>
      </c>
      <c r="Q127">
        <v>1072416</v>
      </c>
      <c r="R127">
        <v>13.564561843871999</v>
      </c>
      <c r="S127" s="1">
        <f t="shared" si="88"/>
        <v>44686</v>
      </c>
      <c r="T127">
        <f t="shared" si="76"/>
        <v>28.13708436489096</v>
      </c>
      <c r="U127">
        <v>1063656</v>
      </c>
      <c r="V127">
        <v>4.1169772148132298</v>
      </c>
      <c r="W127" s="1">
        <f t="shared" si="89"/>
        <v>44321</v>
      </c>
      <c r="X127">
        <f t="shared" si="77"/>
        <v>29.419436812400765</v>
      </c>
      <c r="Y127">
        <v>1054896</v>
      </c>
      <c r="Z127">
        <v>5.10924863815307</v>
      </c>
      <c r="AA127" s="1">
        <f t="shared" si="74"/>
        <v>43956</v>
      </c>
      <c r="AB127">
        <f t="shared" si="78"/>
        <v>73.946876764297357</v>
      </c>
      <c r="AD127">
        <v>2.0640599727630602</v>
      </c>
      <c r="AE127" s="1">
        <v>43590</v>
      </c>
      <c r="AF127">
        <f t="shared" si="90"/>
        <v>31.960264787077904</v>
      </c>
      <c r="AH127">
        <v>3.95638704299926</v>
      </c>
      <c r="AI127" s="1">
        <v>43225</v>
      </c>
      <c r="AJ127">
        <f t="shared" si="91"/>
        <v>31.581003360450254</v>
      </c>
      <c r="AL127">
        <v>1.8528019189834499</v>
      </c>
      <c r="AM127" s="1">
        <v>42860</v>
      </c>
      <c r="AN127">
        <f t="shared" si="92"/>
        <v>20.620827436447058</v>
      </c>
      <c r="AP127">
        <v>10.7716369628906</v>
      </c>
      <c r="AQ127" s="1">
        <v>42495</v>
      </c>
      <c r="AR127">
        <f t="shared" si="85"/>
        <v>33.529538393020559</v>
      </c>
      <c r="AT127">
        <v>20.7519721984863</v>
      </c>
      <c r="AU127" s="1">
        <v>42129</v>
      </c>
      <c r="AV127">
        <f t="shared" si="93"/>
        <v>58.010946944355879</v>
      </c>
      <c r="AX127">
        <v>0</v>
      </c>
      <c r="AY127" s="1">
        <v>41764</v>
      </c>
      <c r="AZ127">
        <f t="shared" si="94"/>
        <v>12.255351662635695</v>
      </c>
      <c r="BB127">
        <v>66.189140319824205</v>
      </c>
      <c r="BC127" s="1">
        <v>41399</v>
      </c>
      <c r="BD127">
        <f t="shared" si="95"/>
        <v>77.346991568803759</v>
      </c>
      <c r="BF127">
        <v>0.19749143719673101</v>
      </c>
      <c r="BG127" s="1">
        <v>41034</v>
      </c>
      <c r="BH127">
        <f t="shared" si="79"/>
        <v>41.572768956422699</v>
      </c>
      <c r="BJ127">
        <v>0.70588099956512396</v>
      </c>
      <c r="BK127" s="1">
        <v>40668</v>
      </c>
      <c r="BL127">
        <f t="shared" si="96"/>
        <v>103.93800914287533</v>
      </c>
      <c r="BN127">
        <v>11.9794607162475</v>
      </c>
      <c r="BO127" s="1">
        <v>40303</v>
      </c>
      <c r="BP127">
        <f t="shared" si="97"/>
        <v>37.198202133178569</v>
      </c>
      <c r="BR127">
        <v>0</v>
      </c>
      <c r="BS127" s="1">
        <v>39938</v>
      </c>
      <c r="BT127">
        <f t="shared" si="98"/>
        <v>20.961529329419122</v>
      </c>
      <c r="BV127">
        <v>3.5986571311950599</v>
      </c>
      <c r="BW127" s="1">
        <v>39573</v>
      </c>
      <c r="BX127">
        <f t="shared" si="80"/>
        <v>91.229953050613361</v>
      </c>
      <c r="BZ127">
        <v>0</v>
      </c>
      <c r="CA127" s="1">
        <v>39207</v>
      </c>
      <c r="CB127">
        <f t="shared" si="99"/>
        <v>4.2065286636352361</v>
      </c>
      <c r="CD127">
        <v>5.1267614364623997</v>
      </c>
      <c r="CE127" s="1">
        <v>38842</v>
      </c>
      <c r="CF127">
        <f t="shared" si="100"/>
        <v>34.791329577565129</v>
      </c>
      <c r="CH127">
        <v>2.3100962638854901</v>
      </c>
      <c r="CI127" s="1">
        <v>38477</v>
      </c>
      <c r="CJ127">
        <f t="shared" si="101"/>
        <v>15.608845353126501</v>
      </c>
      <c r="CL127">
        <v>13.9552202224731</v>
      </c>
      <c r="CM127" s="1">
        <v>38112</v>
      </c>
      <c r="CN127">
        <f t="shared" si="81"/>
        <v>51.623190641403156</v>
      </c>
      <c r="CP127">
        <v>15.2471466064453</v>
      </c>
      <c r="CQ127" s="1">
        <v>37746</v>
      </c>
      <c r="CR127">
        <f t="shared" si="102"/>
        <v>55.700157880782953</v>
      </c>
      <c r="CT127">
        <v>4.4038586616516104</v>
      </c>
      <c r="CU127" s="1">
        <v>37381</v>
      </c>
      <c r="CV127">
        <f t="shared" si="103"/>
        <v>20.492163240909555</v>
      </c>
      <c r="CX127">
        <v>9.9173603057861293</v>
      </c>
      <c r="CY127" s="1">
        <v>37016</v>
      </c>
      <c r="CZ127">
        <f t="shared" si="104"/>
        <v>29.707333654165211</v>
      </c>
      <c r="DB127">
        <v>0.82770174741744995</v>
      </c>
      <c r="DC127" s="1">
        <v>36651</v>
      </c>
      <c r="DD127">
        <f t="shared" si="82"/>
        <v>13.232897043228139</v>
      </c>
    </row>
    <row r="128" spans="1:108" x14ac:dyDescent="0.45">
      <c r="A128">
        <f t="shared" si="71"/>
        <v>3.7869685888290352</v>
      </c>
      <c r="B128" s="5">
        <v>46879</v>
      </c>
      <c r="C128">
        <f t="shared" si="75"/>
        <v>30.463798522949176</v>
      </c>
      <c r="E128">
        <v>1098744</v>
      </c>
      <c r="F128">
        <v>34.106033325195298</v>
      </c>
      <c r="G128" s="1">
        <f t="shared" si="86"/>
        <v>45783</v>
      </c>
      <c r="H128">
        <f t="shared" si="83"/>
        <v>162.20374441146845</v>
      </c>
      <c r="I128">
        <v>1089984</v>
      </c>
      <c r="J128">
        <v>18.9495944976806</v>
      </c>
      <c r="K128" s="1">
        <f t="shared" si="72"/>
        <v>45418</v>
      </c>
      <c r="L128">
        <f t="shared" si="84"/>
        <v>184.35898303985584</v>
      </c>
      <c r="M128">
        <v>1081200</v>
      </c>
      <c r="N128">
        <v>0.53322982788085904</v>
      </c>
      <c r="O128" s="1">
        <f t="shared" si="87"/>
        <v>45052</v>
      </c>
      <c r="P128">
        <f t="shared" si="73"/>
        <v>28.337731927633214</v>
      </c>
      <c r="Q128">
        <v>1072440</v>
      </c>
      <c r="R128">
        <v>40.757644653320298</v>
      </c>
      <c r="S128" s="1">
        <f t="shared" si="88"/>
        <v>44687</v>
      </c>
      <c r="T128">
        <f t="shared" si="76"/>
        <v>68.894729018211251</v>
      </c>
      <c r="U128">
        <v>1063680</v>
      </c>
      <c r="V128">
        <v>0.21113632619380901</v>
      </c>
      <c r="W128" s="1">
        <f t="shared" si="89"/>
        <v>44322</v>
      </c>
      <c r="X128">
        <f t="shared" si="77"/>
        <v>29.630573138594574</v>
      </c>
      <c r="Y128">
        <v>1054920</v>
      </c>
      <c r="Z128">
        <v>28.416172027587798</v>
      </c>
      <c r="AA128" s="1">
        <f t="shared" si="74"/>
        <v>43957</v>
      </c>
      <c r="AB128">
        <f t="shared" si="78"/>
        <v>102.36304879188515</v>
      </c>
      <c r="AD128">
        <v>13.8282918930053</v>
      </c>
      <c r="AE128" s="1">
        <v>43591</v>
      </c>
      <c r="AF128">
        <f t="shared" si="90"/>
        <v>45.788556680083204</v>
      </c>
      <c r="AH128">
        <v>2.9586398601531898</v>
      </c>
      <c r="AI128" s="1">
        <v>43226</v>
      </c>
      <c r="AJ128">
        <f t="shared" si="91"/>
        <v>34.539643220603445</v>
      </c>
      <c r="AL128">
        <v>43.928356170654297</v>
      </c>
      <c r="AM128" s="1">
        <v>42861</v>
      </c>
      <c r="AN128">
        <f t="shared" si="92"/>
        <v>64.549183607101355</v>
      </c>
      <c r="AP128">
        <v>0.96418982744216897</v>
      </c>
      <c r="AQ128" s="1">
        <v>42496</v>
      </c>
      <c r="AR128">
        <f t="shared" si="85"/>
        <v>34.493728220462728</v>
      </c>
      <c r="AT128">
        <v>6.7508912086486799</v>
      </c>
      <c r="AU128" s="1">
        <v>42130</v>
      </c>
      <c r="AV128">
        <f t="shared" si="93"/>
        <v>64.761838153004561</v>
      </c>
      <c r="AX128">
        <v>0</v>
      </c>
      <c r="AY128" s="1">
        <v>41765</v>
      </c>
      <c r="AZ128">
        <f t="shared" si="94"/>
        <v>12.255351662635695</v>
      </c>
      <c r="BB128">
        <v>42.336414337158203</v>
      </c>
      <c r="BC128" s="1">
        <v>41400</v>
      </c>
      <c r="BD128">
        <f t="shared" si="95"/>
        <v>119.68340590596196</v>
      </c>
      <c r="BF128">
        <v>18.459457397460898</v>
      </c>
      <c r="BG128" s="1">
        <v>41035</v>
      </c>
      <c r="BH128">
        <f t="shared" si="79"/>
        <v>60.032226353883601</v>
      </c>
      <c r="BJ128">
        <v>0</v>
      </c>
      <c r="BK128" s="1">
        <v>40669</v>
      </c>
      <c r="BL128">
        <f t="shared" si="96"/>
        <v>103.93800914287533</v>
      </c>
      <c r="BN128">
        <v>26.549219131469702</v>
      </c>
      <c r="BO128" s="1">
        <v>40304</v>
      </c>
      <c r="BP128">
        <f t="shared" si="97"/>
        <v>63.747421264648267</v>
      </c>
      <c r="BR128">
        <v>0</v>
      </c>
      <c r="BS128" s="1">
        <v>39939</v>
      </c>
      <c r="BT128">
        <f t="shared" si="98"/>
        <v>20.961529329419122</v>
      </c>
      <c r="BV128">
        <v>3.5771675109863201</v>
      </c>
      <c r="BW128" s="1">
        <v>39574</v>
      </c>
      <c r="BX128">
        <f t="shared" si="80"/>
        <v>94.807120561599675</v>
      </c>
      <c r="BZ128">
        <v>0</v>
      </c>
      <c r="CA128" s="1">
        <v>39208</v>
      </c>
      <c r="CB128">
        <f t="shared" si="99"/>
        <v>4.2065286636352361</v>
      </c>
      <c r="CD128">
        <v>1.1907533407211299</v>
      </c>
      <c r="CE128" s="1">
        <v>38843</v>
      </c>
      <c r="CF128">
        <f t="shared" si="100"/>
        <v>35.98208291828626</v>
      </c>
      <c r="CH128">
        <v>0</v>
      </c>
      <c r="CI128" s="1">
        <v>38478</v>
      </c>
      <c r="CJ128">
        <f t="shared" si="101"/>
        <v>15.608845353126501</v>
      </c>
      <c r="CL128">
        <v>24.907619476318299</v>
      </c>
      <c r="CM128" s="1">
        <v>38113</v>
      </c>
      <c r="CN128">
        <f t="shared" si="81"/>
        <v>76.530810117721458</v>
      </c>
      <c r="CP128">
        <v>3.0966231822967498</v>
      </c>
      <c r="CQ128" s="1">
        <v>37747</v>
      </c>
      <c r="CR128">
        <f t="shared" si="102"/>
        <v>58.796781063079706</v>
      </c>
      <c r="CT128">
        <v>3.9967696666717498</v>
      </c>
      <c r="CU128" s="1">
        <v>37382</v>
      </c>
      <c r="CV128">
        <f t="shared" si="103"/>
        <v>24.488932907581304</v>
      </c>
      <c r="CX128">
        <v>2.88111019134521</v>
      </c>
      <c r="CY128" s="1">
        <v>37017</v>
      </c>
      <c r="CZ128">
        <f t="shared" si="104"/>
        <v>32.588443845510419</v>
      </c>
      <c r="DB128">
        <v>6.1139965057373002</v>
      </c>
      <c r="DC128" s="1">
        <v>36652</v>
      </c>
      <c r="DD128">
        <f t="shared" si="82"/>
        <v>19.34689354896544</v>
      </c>
    </row>
    <row r="129" spans="1:108" x14ac:dyDescent="0.45">
      <c r="A129">
        <f t="shared" si="71"/>
        <v>2.9865683317184399</v>
      </c>
      <c r="B129" s="5">
        <v>46880</v>
      </c>
      <c r="C129">
        <f t="shared" si="75"/>
        <v>33.450366854667614</v>
      </c>
      <c r="E129">
        <v>1098768</v>
      </c>
      <c r="F129">
        <v>0</v>
      </c>
      <c r="G129" s="1">
        <f t="shared" si="86"/>
        <v>45784</v>
      </c>
      <c r="H129">
        <f t="shared" si="83"/>
        <v>162.20374441146845</v>
      </c>
      <c r="I129">
        <v>1090008</v>
      </c>
      <c r="J129">
        <v>0</v>
      </c>
      <c r="K129" s="1">
        <f t="shared" si="72"/>
        <v>45419</v>
      </c>
      <c r="L129">
        <f t="shared" si="84"/>
        <v>184.35898303985584</v>
      </c>
      <c r="M129">
        <v>1081224</v>
      </c>
      <c r="N129">
        <v>18.454433441162099</v>
      </c>
      <c r="O129" s="1">
        <f t="shared" si="87"/>
        <v>45053</v>
      </c>
      <c r="P129">
        <f t="shared" si="73"/>
        <v>46.79216536879531</v>
      </c>
      <c r="Q129">
        <v>1072464</v>
      </c>
      <c r="R129">
        <v>0.69333535432815496</v>
      </c>
      <c r="S129" s="1">
        <f t="shared" si="88"/>
        <v>44688</v>
      </c>
      <c r="T129">
        <f t="shared" si="76"/>
        <v>69.588064372539407</v>
      </c>
      <c r="U129">
        <v>1063704</v>
      </c>
      <c r="V129">
        <v>5.4069161415100098</v>
      </c>
      <c r="W129" s="1">
        <f t="shared" si="89"/>
        <v>44323</v>
      </c>
      <c r="X129">
        <f t="shared" si="77"/>
        <v>35.03748928010458</v>
      </c>
      <c r="Y129">
        <v>1054944</v>
      </c>
      <c r="Z129">
        <v>10.598629951476999</v>
      </c>
      <c r="AA129" s="1">
        <f t="shared" si="74"/>
        <v>43958</v>
      </c>
      <c r="AB129">
        <f t="shared" si="78"/>
        <v>112.96167874336214</v>
      </c>
      <c r="AD129">
        <v>5.7354427874088197E-2</v>
      </c>
      <c r="AE129" s="1">
        <v>43592</v>
      </c>
      <c r="AF129">
        <f t="shared" si="90"/>
        <v>45.845911107957292</v>
      </c>
      <c r="AH129">
        <v>0</v>
      </c>
      <c r="AI129" s="1">
        <v>43227</v>
      </c>
      <c r="AJ129">
        <f t="shared" si="91"/>
        <v>34.539643220603445</v>
      </c>
      <c r="AL129">
        <v>6.1521463394165004</v>
      </c>
      <c r="AM129" s="1">
        <v>42862</v>
      </c>
      <c r="AN129">
        <f t="shared" si="92"/>
        <v>70.701329946517859</v>
      </c>
      <c r="AP129">
        <v>6.98243808746337</v>
      </c>
      <c r="AQ129" s="1">
        <v>42497</v>
      </c>
      <c r="AR129">
        <f t="shared" si="85"/>
        <v>41.4761663079261</v>
      </c>
      <c r="AT129">
        <v>2.3762438297271702</v>
      </c>
      <c r="AU129" s="1">
        <v>42131</v>
      </c>
      <c r="AV129">
        <f t="shared" si="93"/>
        <v>67.138081982731734</v>
      </c>
      <c r="AX129">
        <v>14.474464416503899</v>
      </c>
      <c r="AY129" s="1">
        <v>41766</v>
      </c>
      <c r="AZ129">
        <f t="shared" si="94"/>
        <v>26.729816079139596</v>
      </c>
      <c r="BB129">
        <v>5.66953372955322</v>
      </c>
      <c r="BC129" s="1">
        <v>41401</v>
      </c>
      <c r="BD129">
        <f t="shared" si="95"/>
        <v>125.35293963551518</v>
      </c>
      <c r="BF129">
        <v>1.9999357461929299</v>
      </c>
      <c r="BG129" s="1">
        <v>41036</v>
      </c>
      <c r="BH129">
        <f t="shared" si="79"/>
        <v>62.032162100076533</v>
      </c>
      <c r="BJ129">
        <v>3.0438768863677899</v>
      </c>
      <c r="BK129" s="1">
        <v>40670</v>
      </c>
      <c r="BL129">
        <f t="shared" si="96"/>
        <v>106.98188602924311</v>
      </c>
      <c r="BN129">
        <v>0.41813388466835</v>
      </c>
      <c r="BO129" s="1">
        <v>40305</v>
      </c>
      <c r="BP129">
        <f t="shared" si="97"/>
        <v>64.165555149316617</v>
      </c>
      <c r="BR129">
        <v>2.92925977706909</v>
      </c>
      <c r="BS129" s="1">
        <v>39940</v>
      </c>
      <c r="BT129">
        <f t="shared" si="98"/>
        <v>23.890789106488214</v>
      </c>
      <c r="BV129">
        <v>0.752599477767944</v>
      </c>
      <c r="BW129" s="1">
        <v>39575</v>
      </c>
      <c r="BX129">
        <f t="shared" si="80"/>
        <v>95.559720039367619</v>
      </c>
      <c r="BZ129">
        <v>0</v>
      </c>
      <c r="CA129" s="1">
        <v>39209</v>
      </c>
      <c r="CB129">
        <f t="shared" si="99"/>
        <v>4.2065286636352361</v>
      </c>
      <c r="CD129">
        <v>3.8689968585968</v>
      </c>
      <c r="CE129" s="1">
        <v>38844</v>
      </c>
      <c r="CF129">
        <f t="shared" si="100"/>
        <v>39.851079776883061</v>
      </c>
      <c r="CH129">
        <v>0</v>
      </c>
      <c r="CI129" s="1">
        <v>38479</v>
      </c>
      <c r="CJ129">
        <f t="shared" si="101"/>
        <v>15.608845353126501</v>
      </c>
      <c r="CL129">
        <v>37.638259887695298</v>
      </c>
      <c r="CM129" s="1">
        <v>38114</v>
      </c>
      <c r="CN129">
        <f t="shared" si="81"/>
        <v>114.16907000541676</v>
      </c>
      <c r="CP129">
        <v>35.284332275390597</v>
      </c>
      <c r="CQ129" s="1">
        <v>37748</v>
      </c>
      <c r="CR129">
        <f t="shared" si="102"/>
        <v>94.081113338470303</v>
      </c>
      <c r="CT129">
        <v>5.5545277595520002</v>
      </c>
      <c r="CU129" s="1">
        <v>37383</v>
      </c>
      <c r="CV129">
        <f t="shared" si="103"/>
        <v>30.043460667133303</v>
      </c>
      <c r="CX129">
        <v>4.9936208724975497</v>
      </c>
      <c r="CY129" s="1">
        <v>37018</v>
      </c>
      <c r="CZ129">
        <f t="shared" si="104"/>
        <v>37.58206471800797</v>
      </c>
      <c r="DB129">
        <v>1.76057589054107</v>
      </c>
      <c r="DC129" s="1">
        <v>36653</v>
      </c>
      <c r="DD129">
        <f t="shared" si="82"/>
        <v>21.107469439506509</v>
      </c>
    </row>
    <row r="130" spans="1:108" x14ac:dyDescent="0.45">
      <c r="A130">
        <f t="shared" ref="A130:A193" si="105">MEDIAN(F130,J130,N130,R130,V130,Z130,AD130,AH130,AL130,AP130,AT130,AX130,BB130,BF130,BJ130,BN130,BR130,BV130,BZ130,CD130,CH130,CL130,CP130,CT130,CX130,DB130)</f>
        <v>3.3846830129623351</v>
      </c>
      <c r="B130" s="5">
        <v>46881</v>
      </c>
      <c r="C130">
        <f t="shared" si="75"/>
        <v>36.835049867629948</v>
      </c>
      <c r="E130">
        <v>1098792</v>
      </c>
      <c r="F130">
        <v>3.4940221309661799</v>
      </c>
      <c r="G130" s="1">
        <f t="shared" si="86"/>
        <v>45785</v>
      </c>
      <c r="H130">
        <f t="shared" si="83"/>
        <v>165.69776654243464</v>
      </c>
      <c r="I130">
        <v>1090032</v>
      </c>
      <c r="J130">
        <v>52.521984100341797</v>
      </c>
      <c r="K130" s="1">
        <f t="shared" ref="K130:K193" si="106">I130/24+2</f>
        <v>45420</v>
      </c>
      <c r="L130">
        <f t="shared" si="84"/>
        <v>236.88096714019764</v>
      </c>
      <c r="M130">
        <v>1081248</v>
      </c>
      <c r="N130">
        <v>0</v>
      </c>
      <c r="O130" s="1">
        <f t="shared" si="87"/>
        <v>45054</v>
      </c>
      <c r="P130">
        <f t="shared" ref="P130:P193" si="107">IF(MONTH(O130)=MONTH(O129),N130+P129,N130)</f>
        <v>46.79216536879531</v>
      </c>
      <c r="Q130">
        <v>1072488</v>
      </c>
      <c r="R130">
        <v>2.6035168170928902</v>
      </c>
      <c r="S130" s="1">
        <f t="shared" si="88"/>
        <v>44689</v>
      </c>
      <c r="T130">
        <f t="shared" si="76"/>
        <v>72.191581189632302</v>
      </c>
      <c r="U130">
        <v>1063728</v>
      </c>
      <c r="V130">
        <v>7.63584280014038</v>
      </c>
      <c r="W130" s="1">
        <f t="shared" si="89"/>
        <v>44324</v>
      </c>
      <c r="X130">
        <f t="shared" si="77"/>
        <v>42.673332080244961</v>
      </c>
      <c r="Y130">
        <v>1054968</v>
      </c>
      <c r="Z130">
        <v>11.123792648315399</v>
      </c>
      <c r="AA130" s="1">
        <f t="shared" ref="AA130:AA193" si="108">Y130/24+2</f>
        <v>43959</v>
      </c>
      <c r="AB130">
        <f t="shared" si="78"/>
        <v>124.08547139167754</v>
      </c>
      <c r="AD130">
        <v>6.3366446495056099</v>
      </c>
      <c r="AE130" s="1">
        <v>43593</v>
      </c>
      <c r="AF130">
        <f t="shared" si="90"/>
        <v>52.1825557574629</v>
      </c>
      <c r="AH130">
        <v>3.2978839874267498</v>
      </c>
      <c r="AI130" s="1">
        <v>43228</v>
      </c>
      <c r="AJ130">
        <f t="shared" si="91"/>
        <v>37.837527208030195</v>
      </c>
      <c r="AL130">
        <v>0.23017981648445099</v>
      </c>
      <c r="AM130" s="1">
        <v>42863</v>
      </c>
      <c r="AN130">
        <f t="shared" si="92"/>
        <v>70.93150976300231</v>
      </c>
      <c r="AP130">
        <v>1.6430705785751301</v>
      </c>
      <c r="AQ130" s="1">
        <v>42498</v>
      </c>
      <c r="AR130">
        <f t="shared" si="85"/>
        <v>43.119236886501227</v>
      </c>
      <c r="AT130">
        <v>0.40933910012245101</v>
      </c>
      <c r="AU130" s="1">
        <v>42132</v>
      </c>
      <c r="AV130">
        <f t="shared" si="93"/>
        <v>67.547421082854186</v>
      </c>
      <c r="AX130">
        <v>16.598970413208001</v>
      </c>
      <c r="AY130" s="1">
        <v>41767</v>
      </c>
      <c r="AZ130">
        <f t="shared" si="94"/>
        <v>43.328786492347596</v>
      </c>
      <c r="BB130">
        <v>3.4714820384979199</v>
      </c>
      <c r="BC130" s="1">
        <v>41402</v>
      </c>
      <c r="BD130">
        <f t="shared" si="95"/>
        <v>128.82442167401311</v>
      </c>
      <c r="BF130">
        <v>9.0341129302978498</v>
      </c>
      <c r="BG130" s="1">
        <v>41037</v>
      </c>
      <c r="BH130">
        <f t="shared" si="79"/>
        <v>71.066275030374385</v>
      </c>
      <c r="BJ130">
        <v>4.7598209381103498</v>
      </c>
      <c r="BK130" s="1">
        <v>40671</v>
      </c>
      <c r="BL130">
        <f t="shared" si="96"/>
        <v>111.74170696735347</v>
      </c>
      <c r="BN130">
        <v>0</v>
      </c>
      <c r="BO130" s="1">
        <v>40306</v>
      </c>
      <c r="BP130">
        <f t="shared" si="97"/>
        <v>64.165555149316617</v>
      </c>
      <c r="BR130">
        <v>0</v>
      </c>
      <c r="BS130" s="1">
        <v>39941</v>
      </c>
      <c r="BT130">
        <f t="shared" si="98"/>
        <v>23.890789106488214</v>
      </c>
      <c r="BV130">
        <v>0</v>
      </c>
      <c r="BW130" s="1">
        <v>39576</v>
      </c>
      <c r="BX130">
        <f t="shared" si="80"/>
        <v>95.559720039367619</v>
      </c>
      <c r="BZ130">
        <v>1.0667854547500599</v>
      </c>
      <c r="CA130" s="1">
        <v>39210</v>
      </c>
      <c r="CB130">
        <f t="shared" si="99"/>
        <v>5.2733141183852963</v>
      </c>
      <c r="CD130">
        <v>16.061447143554599</v>
      </c>
      <c r="CE130" s="1">
        <v>38845</v>
      </c>
      <c r="CF130">
        <f t="shared" si="100"/>
        <v>55.912526920437656</v>
      </c>
      <c r="CH130">
        <v>0.230376437306404</v>
      </c>
      <c r="CI130" s="1">
        <v>38480</v>
      </c>
      <c r="CJ130">
        <f t="shared" si="101"/>
        <v>15.839221790432905</v>
      </c>
      <c r="CL130">
        <v>13.4112224578857</v>
      </c>
      <c r="CM130" s="1">
        <v>38115</v>
      </c>
      <c r="CN130">
        <f t="shared" si="81"/>
        <v>127.58029246330246</v>
      </c>
      <c r="CP130">
        <v>0.353159248828887</v>
      </c>
      <c r="CQ130" s="1">
        <v>37749</v>
      </c>
      <c r="CR130">
        <f t="shared" si="102"/>
        <v>94.434272587299191</v>
      </c>
      <c r="CT130">
        <v>3.73638868331909</v>
      </c>
      <c r="CU130" s="1">
        <v>37384</v>
      </c>
      <c r="CV130">
        <f t="shared" si="103"/>
        <v>33.779849350452395</v>
      </c>
      <c r="CX130">
        <v>37.834575653076101</v>
      </c>
      <c r="CY130" s="1">
        <v>37019</v>
      </c>
      <c r="CZ130">
        <f t="shared" si="104"/>
        <v>75.416640371084071</v>
      </c>
      <c r="DB130">
        <v>0.34201562404632502</v>
      </c>
      <c r="DC130" s="1">
        <v>36654</v>
      </c>
      <c r="DD130">
        <f t="shared" si="82"/>
        <v>21.449485063552835</v>
      </c>
    </row>
    <row r="131" spans="1:108" x14ac:dyDescent="0.45">
      <c r="A131">
        <f t="shared" si="105"/>
        <v>5.4551460742950404</v>
      </c>
      <c r="B131" s="5">
        <v>46882</v>
      </c>
      <c r="C131">
        <f t="shared" ref="C131:C194" si="109">IF(MONTH(B131)=MONTH(B130),A131+C130,A131)</f>
        <v>42.290195941924992</v>
      </c>
      <c r="E131">
        <v>1098816</v>
      </c>
      <c r="F131">
        <v>24.477613449096602</v>
      </c>
      <c r="G131" s="1">
        <f t="shared" si="86"/>
        <v>45786</v>
      </c>
      <c r="H131">
        <f t="shared" si="83"/>
        <v>190.17537999153123</v>
      </c>
      <c r="I131">
        <v>1090056</v>
      </c>
      <c r="J131">
        <v>49.977195739746001</v>
      </c>
      <c r="K131" s="1">
        <f t="shared" si="106"/>
        <v>45421</v>
      </c>
      <c r="L131">
        <f t="shared" si="84"/>
        <v>286.85816287994362</v>
      </c>
      <c r="M131">
        <v>1081272</v>
      </c>
      <c r="N131">
        <v>1.96571469306945</v>
      </c>
      <c r="O131" s="1">
        <f t="shared" si="87"/>
        <v>45055</v>
      </c>
      <c r="P131">
        <f t="shared" si="107"/>
        <v>48.757880061864761</v>
      </c>
      <c r="Q131">
        <v>1072512</v>
      </c>
      <c r="R131">
        <v>2.80131936073303</v>
      </c>
      <c r="S131" s="1">
        <f t="shared" si="88"/>
        <v>44690</v>
      </c>
      <c r="T131">
        <f t="shared" ref="T131:T194" si="110">IF(MONTH(S131)=MONTH(S130),R131+T130,R131)</f>
        <v>74.992900550365334</v>
      </c>
      <c r="U131">
        <v>1063752</v>
      </c>
      <c r="V131">
        <v>30.6316204071044</v>
      </c>
      <c r="W131" s="1">
        <f t="shared" si="89"/>
        <v>44325</v>
      </c>
      <c r="X131">
        <f t="shared" ref="X131:X194" si="111">IF(MONTH(W131)=MONTH(W130),V131+X130,V131)</f>
        <v>73.304952487349368</v>
      </c>
      <c r="Y131">
        <v>1054992</v>
      </c>
      <c r="Z131">
        <v>48.740177154541001</v>
      </c>
      <c r="AA131" s="1">
        <f t="shared" si="108"/>
        <v>43960</v>
      </c>
      <c r="AB131">
        <f t="shared" ref="AB131:AB194" si="112">IF(MONTH(AA131)=MONTH(AA130),Z131+AB130,Z131)</f>
        <v>172.82564854621853</v>
      </c>
      <c r="AD131">
        <v>7.0433650016784597</v>
      </c>
      <c r="AE131" s="1">
        <v>43594</v>
      </c>
      <c r="AF131">
        <f t="shared" si="90"/>
        <v>59.22592075914136</v>
      </c>
      <c r="AH131">
        <v>1.77916419506073</v>
      </c>
      <c r="AI131" s="1">
        <v>43229</v>
      </c>
      <c r="AJ131">
        <f t="shared" si="91"/>
        <v>39.616691403090925</v>
      </c>
      <c r="AL131">
        <v>7.2548365592956499</v>
      </c>
      <c r="AM131" s="1">
        <v>42864</v>
      </c>
      <c r="AN131">
        <f t="shared" si="92"/>
        <v>78.186346322297965</v>
      </c>
      <c r="AP131">
        <v>57.802406311035099</v>
      </c>
      <c r="AQ131" s="1">
        <v>42499</v>
      </c>
      <c r="AR131">
        <f t="shared" si="85"/>
        <v>100.92164319753633</v>
      </c>
      <c r="AT131">
        <v>9.6953954696655202</v>
      </c>
      <c r="AU131" s="1">
        <v>42133</v>
      </c>
      <c r="AV131">
        <f t="shared" si="93"/>
        <v>77.242816552519713</v>
      </c>
      <c r="AX131">
        <v>36.640361785888601</v>
      </c>
      <c r="AY131" s="1">
        <v>41768</v>
      </c>
      <c r="AZ131">
        <f t="shared" si="94"/>
        <v>79.96914827823619</v>
      </c>
      <c r="BB131">
        <v>8.9240474700927699</v>
      </c>
      <c r="BC131" s="1">
        <v>41403</v>
      </c>
      <c r="BD131">
        <f t="shared" si="95"/>
        <v>137.74846914410588</v>
      </c>
      <c r="BF131">
        <v>6.44693756103515</v>
      </c>
      <c r="BG131" s="1">
        <v>41038</v>
      </c>
      <c r="BH131">
        <f t="shared" ref="BH131:BH194" si="113">IF(MONTH(BG131)=MONTH(BG130),BH130+BF131,BF131)</f>
        <v>77.513212591409541</v>
      </c>
      <c r="BJ131">
        <v>2.8741927146911599</v>
      </c>
      <c r="BK131" s="1">
        <v>40672</v>
      </c>
      <c r="BL131">
        <f t="shared" si="96"/>
        <v>114.61589968204463</v>
      </c>
      <c r="BN131">
        <v>0</v>
      </c>
      <c r="BO131" s="1">
        <v>40307</v>
      </c>
      <c r="BP131">
        <f t="shared" si="97"/>
        <v>64.165555149316617</v>
      </c>
      <c r="BR131">
        <v>0</v>
      </c>
      <c r="BS131" s="1">
        <v>39942</v>
      </c>
      <c r="BT131">
        <f t="shared" si="98"/>
        <v>23.890789106488214</v>
      </c>
      <c r="BV131">
        <v>19.523321151733398</v>
      </c>
      <c r="BW131" s="1">
        <v>39577</v>
      </c>
      <c r="BX131">
        <f t="shared" ref="BX131:BX194" si="114">IF(MONTH(BW131)=MONTH(BW130),BX130+BV131,BV131)</f>
        <v>115.08304119110102</v>
      </c>
      <c r="BZ131">
        <v>1.2712929248809799</v>
      </c>
      <c r="CA131" s="1">
        <v>39211</v>
      </c>
      <c r="CB131">
        <f t="shared" si="99"/>
        <v>6.544607043266276</v>
      </c>
      <c r="CD131">
        <v>20.642879486083899</v>
      </c>
      <c r="CE131" s="1">
        <v>38846</v>
      </c>
      <c r="CF131">
        <f t="shared" si="100"/>
        <v>76.555406406521556</v>
      </c>
      <c r="CH131">
        <v>0.411874920129776</v>
      </c>
      <c r="CI131" s="1">
        <v>38481</v>
      </c>
      <c r="CJ131">
        <f t="shared" si="101"/>
        <v>16.251096710562681</v>
      </c>
      <c r="CL131">
        <v>8.0615468323230702E-2</v>
      </c>
      <c r="CM131" s="1">
        <v>38116</v>
      </c>
      <c r="CN131">
        <f t="shared" ref="CN131:CN194" si="115">IF(MONTH(CM131)=MONTH(CM130),CN130+CL131,CL131)</f>
        <v>127.66090793162569</v>
      </c>
      <c r="CP131">
        <v>3.1310751438140798</v>
      </c>
      <c r="CQ131" s="1">
        <v>37750</v>
      </c>
      <c r="CR131">
        <f t="shared" si="102"/>
        <v>97.565347731113263</v>
      </c>
      <c r="CT131">
        <v>4.4633545875549299</v>
      </c>
      <c r="CU131" s="1">
        <v>37385</v>
      </c>
      <c r="CV131">
        <f t="shared" si="103"/>
        <v>38.243203938007326</v>
      </c>
      <c r="CX131">
        <v>2.6322979927062899</v>
      </c>
      <c r="CY131" s="1">
        <v>37020</v>
      </c>
      <c r="CZ131">
        <f t="shared" si="104"/>
        <v>78.048938363790356</v>
      </c>
      <c r="DB131">
        <v>1.71082556247711</v>
      </c>
      <c r="DC131" s="1">
        <v>36655</v>
      </c>
      <c r="DD131">
        <f t="shared" ref="DD131:DD194" si="116">IF(MONTH(DC131)=MONTH(DC130),DD130+DB131,DB131)</f>
        <v>23.160310626029947</v>
      </c>
    </row>
    <row r="132" spans="1:108" x14ac:dyDescent="0.45">
      <c r="A132">
        <f t="shared" si="105"/>
        <v>2.2416280508041351</v>
      </c>
      <c r="B132" s="5">
        <v>46883</v>
      </c>
      <c r="C132">
        <f t="shared" si="109"/>
        <v>44.53182399272913</v>
      </c>
      <c r="E132">
        <v>1098840</v>
      </c>
      <c r="F132">
        <v>0.114452973008155</v>
      </c>
      <c r="G132" s="1">
        <f t="shared" si="86"/>
        <v>45787</v>
      </c>
      <c r="H132">
        <f t="shared" ref="H132:H195" si="117">IF(MONTH(G132)=MONTH(G131),F132+H131,F132)</f>
        <v>190.28983296453939</v>
      </c>
      <c r="I132">
        <v>1090080</v>
      </c>
      <c r="J132">
        <v>0</v>
      </c>
      <c r="K132" s="1">
        <f t="shared" si="106"/>
        <v>45422</v>
      </c>
      <c r="L132">
        <f t="shared" ref="L132:L195" si="118">IF(MONTH(K132)=MONTH(K131),J132+L131,J132)</f>
        <v>286.85816287994362</v>
      </c>
      <c r="M132">
        <v>1081296</v>
      </c>
      <c r="N132">
        <v>20.688764572143501</v>
      </c>
      <c r="O132" s="1">
        <f t="shared" si="87"/>
        <v>45056</v>
      </c>
      <c r="P132">
        <f t="shared" si="107"/>
        <v>69.446644634008265</v>
      </c>
      <c r="Q132">
        <v>1072536</v>
      </c>
      <c r="R132">
        <v>0.57994645833969105</v>
      </c>
      <c r="S132" s="1">
        <f t="shared" si="88"/>
        <v>44691</v>
      </c>
      <c r="T132">
        <f t="shared" si="110"/>
        <v>75.572847008705025</v>
      </c>
      <c r="U132">
        <v>1063776</v>
      </c>
      <c r="V132">
        <v>0.27674052119254999</v>
      </c>
      <c r="W132" s="1">
        <f t="shared" si="89"/>
        <v>44326</v>
      </c>
      <c r="X132">
        <f t="shared" si="111"/>
        <v>73.581693008541919</v>
      </c>
      <c r="Y132">
        <v>1055016</v>
      </c>
      <c r="Z132">
        <v>3.61906743049621</v>
      </c>
      <c r="AA132" s="1">
        <f t="shared" si="108"/>
        <v>43961</v>
      </c>
      <c r="AB132">
        <f t="shared" si="112"/>
        <v>176.44471597671475</v>
      </c>
      <c r="AD132">
        <v>8.4471501410007394E-2</v>
      </c>
      <c r="AE132" s="1">
        <v>43595</v>
      </c>
      <c r="AF132">
        <f t="shared" si="90"/>
        <v>59.310392260551367</v>
      </c>
      <c r="AH132">
        <v>55.3011474609375</v>
      </c>
      <c r="AI132" s="1">
        <v>43230</v>
      </c>
      <c r="AJ132">
        <f t="shared" si="91"/>
        <v>94.917838864028425</v>
      </c>
      <c r="AL132">
        <v>33.085472106933501</v>
      </c>
      <c r="AM132" s="1">
        <v>42865</v>
      </c>
      <c r="AN132">
        <f t="shared" si="92"/>
        <v>111.27181842923147</v>
      </c>
      <c r="AP132">
        <v>43.931243896484297</v>
      </c>
      <c r="AQ132" s="1">
        <v>42500</v>
      </c>
      <c r="AR132">
        <f t="shared" ref="AR132:AR195" si="119">IF(MONTH(AQ132)=MONTH(AQ131),AR131+AP132,AP132)</f>
        <v>144.85288709402062</v>
      </c>
      <c r="AT132">
        <v>10.303534507751399</v>
      </c>
      <c r="AU132" s="1">
        <v>42134</v>
      </c>
      <c r="AV132">
        <f t="shared" si="93"/>
        <v>87.546351060271107</v>
      </c>
      <c r="AX132">
        <v>9.0668869018554599</v>
      </c>
      <c r="AY132" s="1">
        <v>41769</v>
      </c>
      <c r="AZ132">
        <f t="shared" si="94"/>
        <v>89.036035180091645</v>
      </c>
      <c r="BB132">
        <v>9.4583473205566406</v>
      </c>
      <c r="BC132" s="1">
        <v>41404</v>
      </c>
      <c r="BD132">
        <f t="shared" si="95"/>
        <v>147.20681646466252</v>
      </c>
      <c r="BF132">
        <v>0</v>
      </c>
      <c r="BG132" s="1">
        <v>41039</v>
      </c>
      <c r="BH132">
        <f t="shared" si="113"/>
        <v>77.513212591409541</v>
      </c>
      <c r="BJ132">
        <v>0.57908648252487105</v>
      </c>
      <c r="BK132" s="1">
        <v>40673</v>
      </c>
      <c r="BL132">
        <f t="shared" si="96"/>
        <v>115.1949861645695</v>
      </c>
      <c r="BN132">
        <v>0</v>
      </c>
      <c r="BO132" s="1">
        <v>40308</v>
      </c>
      <c r="BP132">
        <f t="shared" si="97"/>
        <v>64.165555149316617</v>
      </c>
      <c r="BR132">
        <v>0</v>
      </c>
      <c r="BS132" s="1">
        <v>39943</v>
      </c>
      <c r="BT132">
        <f t="shared" si="98"/>
        <v>23.890789106488214</v>
      </c>
      <c r="BV132">
        <v>33.323101043701101</v>
      </c>
      <c r="BW132" s="1">
        <v>39578</v>
      </c>
      <c r="BX132">
        <f t="shared" si="114"/>
        <v>148.40614223480213</v>
      </c>
      <c r="BZ132">
        <v>2.9260909557342498</v>
      </c>
      <c r="CA132" s="1">
        <v>39212</v>
      </c>
      <c r="CB132">
        <f t="shared" si="99"/>
        <v>9.4706979990005262</v>
      </c>
      <c r="CD132">
        <v>11.4662923812866</v>
      </c>
      <c r="CE132" s="1">
        <v>38847</v>
      </c>
      <c r="CF132">
        <f t="shared" si="100"/>
        <v>88.021698787808162</v>
      </c>
      <c r="CH132">
        <v>3.0624077320098801</v>
      </c>
      <c r="CI132" s="1">
        <v>38482</v>
      </c>
      <c r="CJ132">
        <f t="shared" si="101"/>
        <v>19.313504442572562</v>
      </c>
      <c r="CL132">
        <v>5.0174832344055099E-2</v>
      </c>
      <c r="CM132" s="1">
        <v>38117</v>
      </c>
      <c r="CN132">
        <f t="shared" si="115"/>
        <v>127.71108276396974</v>
      </c>
      <c r="CP132">
        <v>2.3420319557189901</v>
      </c>
      <c r="CQ132" s="1">
        <v>37751</v>
      </c>
      <c r="CR132">
        <f t="shared" si="102"/>
        <v>99.907379686832257</v>
      </c>
      <c r="CT132">
        <v>0.79844677448272705</v>
      </c>
      <c r="CU132" s="1">
        <v>37386</v>
      </c>
      <c r="CV132">
        <f t="shared" si="103"/>
        <v>39.041650712490053</v>
      </c>
      <c r="CX132">
        <v>2.14122414588928</v>
      </c>
      <c r="CY132" s="1">
        <v>37021</v>
      </c>
      <c r="CZ132">
        <f t="shared" si="104"/>
        <v>80.190162509679638</v>
      </c>
      <c r="DB132">
        <v>0.73591637611389105</v>
      </c>
      <c r="DC132" s="1">
        <v>36656</v>
      </c>
      <c r="DD132">
        <f t="shared" si="116"/>
        <v>23.896227002143839</v>
      </c>
    </row>
    <row r="133" spans="1:108" x14ac:dyDescent="0.45">
      <c r="A133">
        <f t="shared" si="105"/>
        <v>1.6185734868049599</v>
      </c>
      <c r="B133" s="5">
        <v>46884</v>
      </c>
      <c r="C133">
        <f t="shared" si="109"/>
        <v>46.150397479534092</v>
      </c>
      <c r="E133">
        <v>1098864</v>
      </c>
      <c r="F133">
        <v>5.7919039726257298</v>
      </c>
      <c r="G133" s="1">
        <f t="shared" si="86"/>
        <v>45788</v>
      </c>
      <c r="H133">
        <f t="shared" si="117"/>
        <v>196.08173693716512</v>
      </c>
      <c r="I133">
        <v>1090104</v>
      </c>
      <c r="J133">
        <v>0.869756639003753</v>
      </c>
      <c r="K133" s="1">
        <f t="shared" si="106"/>
        <v>45423</v>
      </c>
      <c r="L133">
        <f t="shared" si="118"/>
        <v>287.72791951894737</v>
      </c>
      <c r="M133">
        <v>1081320</v>
      </c>
      <c r="N133">
        <v>0.98595398664474398</v>
      </c>
      <c r="O133" s="1">
        <f t="shared" si="87"/>
        <v>45057</v>
      </c>
      <c r="P133">
        <f t="shared" si="107"/>
        <v>70.43259862065301</v>
      </c>
      <c r="Q133">
        <v>1072560</v>
      </c>
      <c r="R133">
        <v>18.526052474975501</v>
      </c>
      <c r="S133" s="1">
        <f t="shared" si="88"/>
        <v>44692</v>
      </c>
      <c r="T133">
        <f t="shared" si="110"/>
        <v>94.098899483680526</v>
      </c>
      <c r="U133">
        <v>1063800</v>
      </c>
      <c r="V133">
        <v>0.57593953609466497</v>
      </c>
      <c r="W133" s="1">
        <f t="shared" si="89"/>
        <v>44327</v>
      </c>
      <c r="X133">
        <f t="shared" si="111"/>
        <v>74.157632544636584</v>
      </c>
      <c r="Y133">
        <v>1055040</v>
      </c>
      <c r="Z133">
        <v>8.78633633255958E-2</v>
      </c>
      <c r="AA133" s="1">
        <f t="shared" si="108"/>
        <v>43962</v>
      </c>
      <c r="AB133">
        <f t="shared" si="112"/>
        <v>176.53257934004034</v>
      </c>
      <c r="AD133">
        <v>0</v>
      </c>
      <c r="AE133" s="1">
        <v>43596</v>
      </c>
      <c r="AF133">
        <f t="shared" si="90"/>
        <v>59.310392260551367</v>
      </c>
      <c r="AH133">
        <v>0.45199057459831199</v>
      </c>
      <c r="AI133" s="1">
        <v>43231</v>
      </c>
      <c r="AJ133">
        <f t="shared" si="91"/>
        <v>95.369829438626738</v>
      </c>
      <c r="AL133">
        <v>40.650440216064403</v>
      </c>
      <c r="AM133" s="1">
        <v>42866</v>
      </c>
      <c r="AN133">
        <f t="shared" si="92"/>
        <v>151.92225864529587</v>
      </c>
      <c r="AP133">
        <v>2.1454942226409899</v>
      </c>
      <c r="AQ133" s="1">
        <v>42501</v>
      </c>
      <c r="AR133">
        <f t="shared" si="119"/>
        <v>146.99838131666161</v>
      </c>
      <c r="AT133">
        <v>20.112785339355401</v>
      </c>
      <c r="AU133" s="1">
        <v>42135</v>
      </c>
      <c r="AV133">
        <f t="shared" si="93"/>
        <v>107.6591363996265</v>
      </c>
      <c r="AX133">
        <v>3.5345768928527801</v>
      </c>
      <c r="AY133" s="1">
        <v>41770</v>
      </c>
      <c r="AZ133">
        <f t="shared" si="94"/>
        <v>92.570612072944428</v>
      </c>
      <c r="BB133">
        <v>2.9375524520874001</v>
      </c>
      <c r="BC133" s="1">
        <v>41405</v>
      </c>
      <c r="BD133">
        <f t="shared" si="95"/>
        <v>150.14436891674993</v>
      </c>
      <c r="BF133">
        <v>0</v>
      </c>
      <c r="BG133" s="1">
        <v>41040</v>
      </c>
      <c r="BH133">
        <f t="shared" si="113"/>
        <v>77.513212591409541</v>
      </c>
      <c r="BJ133">
        <v>15.0048704147338</v>
      </c>
      <c r="BK133" s="1">
        <v>40674</v>
      </c>
      <c r="BL133">
        <f t="shared" si="96"/>
        <v>130.19985657930329</v>
      </c>
      <c r="BN133">
        <v>0.99970161914825395</v>
      </c>
      <c r="BO133" s="1">
        <v>40309</v>
      </c>
      <c r="BP133">
        <f t="shared" si="97"/>
        <v>65.165256768464872</v>
      </c>
      <c r="BR133">
        <v>7.29861110448837E-2</v>
      </c>
      <c r="BS133" s="1">
        <v>39944</v>
      </c>
      <c r="BT133">
        <f t="shared" si="98"/>
        <v>23.963775217533097</v>
      </c>
      <c r="BV133">
        <v>6.9429574012756303</v>
      </c>
      <c r="BW133" s="1">
        <v>39579</v>
      </c>
      <c r="BX133">
        <f t="shared" si="114"/>
        <v>155.34909963607777</v>
      </c>
      <c r="BZ133">
        <v>0.299989283084869</v>
      </c>
      <c r="CA133" s="1">
        <v>39213</v>
      </c>
      <c r="CB133">
        <f t="shared" si="99"/>
        <v>9.7706872820853956</v>
      </c>
      <c r="CD133">
        <v>2.8908488750457701</v>
      </c>
      <c r="CE133" s="1">
        <v>38848</v>
      </c>
      <c r="CF133">
        <f t="shared" si="100"/>
        <v>90.912547662853939</v>
      </c>
      <c r="CH133">
        <v>2.2996933460235498</v>
      </c>
      <c r="CI133" s="1">
        <v>38483</v>
      </c>
      <c r="CJ133">
        <f t="shared" si="101"/>
        <v>21.613197788596111</v>
      </c>
      <c r="CL133">
        <v>1.09165275096893</v>
      </c>
      <c r="CM133" s="1">
        <v>38118</v>
      </c>
      <c r="CN133">
        <f t="shared" si="115"/>
        <v>128.80273551493866</v>
      </c>
      <c r="CP133">
        <v>13.8902330398559</v>
      </c>
      <c r="CQ133" s="1">
        <v>37752</v>
      </c>
      <c r="CR133">
        <f t="shared" si="102"/>
        <v>113.79761272668816</v>
      </c>
      <c r="CT133">
        <v>2.6438839435577299</v>
      </c>
      <c r="CU133" s="1">
        <v>37387</v>
      </c>
      <c r="CV133">
        <f t="shared" si="103"/>
        <v>41.685534656047786</v>
      </c>
      <c r="CX133">
        <v>0.54265820980071999</v>
      </c>
      <c r="CY133" s="1">
        <v>37022</v>
      </c>
      <c r="CZ133">
        <f t="shared" si="104"/>
        <v>80.732820719480358</v>
      </c>
      <c r="DB133">
        <v>0.676275074481964</v>
      </c>
      <c r="DC133" s="1">
        <v>36657</v>
      </c>
      <c r="DD133">
        <f t="shared" si="116"/>
        <v>24.572502076625803</v>
      </c>
    </row>
    <row r="134" spans="1:108" x14ac:dyDescent="0.45">
      <c r="A134">
        <f t="shared" si="105"/>
        <v>3.16410195827484</v>
      </c>
      <c r="B134" s="5">
        <v>46885</v>
      </c>
      <c r="C134">
        <f t="shared" si="109"/>
        <v>49.314499437808934</v>
      </c>
      <c r="E134">
        <v>1098888</v>
      </c>
      <c r="F134">
        <v>24.9278469085693</v>
      </c>
      <c r="G134" s="1">
        <f t="shared" si="86"/>
        <v>45789</v>
      </c>
      <c r="H134">
        <f t="shared" si="117"/>
        <v>221.00958384573443</v>
      </c>
      <c r="I134">
        <v>1090128</v>
      </c>
      <c r="J134">
        <v>6.2532429695129297</v>
      </c>
      <c r="K134" s="1">
        <f t="shared" si="106"/>
        <v>45424</v>
      </c>
      <c r="L134">
        <f t="shared" si="118"/>
        <v>293.98116248846031</v>
      </c>
      <c r="M134">
        <v>1081344</v>
      </c>
      <c r="N134">
        <v>6.5089173316955504</v>
      </c>
      <c r="O134" s="1">
        <f t="shared" si="87"/>
        <v>45058</v>
      </c>
      <c r="P134">
        <f t="shared" si="107"/>
        <v>76.941515952348567</v>
      </c>
      <c r="Q134">
        <v>1072584</v>
      </c>
      <c r="R134">
        <v>32.535953521728501</v>
      </c>
      <c r="S134" s="1">
        <f t="shared" si="88"/>
        <v>44693</v>
      </c>
      <c r="T134">
        <f t="shared" si="110"/>
        <v>126.63485300540903</v>
      </c>
      <c r="U134">
        <v>1063824</v>
      </c>
      <c r="V134">
        <v>8.8102521896362305</v>
      </c>
      <c r="W134" s="1">
        <f t="shared" si="89"/>
        <v>44328</v>
      </c>
      <c r="X134">
        <f t="shared" si="111"/>
        <v>82.967884734272815</v>
      </c>
      <c r="Y134">
        <v>1055064</v>
      </c>
      <c r="Z134">
        <v>1.722141623497</v>
      </c>
      <c r="AA134" s="1">
        <f t="shared" si="108"/>
        <v>43963</v>
      </c>
      <c r="AB134">
        <f t="shared" si="112"/>
        <v>178.25472096353735</v>
      </c>
      <c r="AD134">
        <v>16.290552139282202</v>
      </c>
      <c r="AE134" s="1">
        <v>43597</v>
      </c>
      <c r="AF134">
        <f t="shared" si="90"/>
        <v>75.600944399833566</v>
      </c>
      <c r="AH134">
        <v>0</v>
      </c>
      <c r="AI134" s="1">
        <v>43232</v>
      </c>
      <c r="AJ134">
        <f t="shared" si="91"/>
        <v>95.369829438626738</v>
      </c>
      <c r="AL134">
        <v>7.7207703590393004</v>
      </c>
      <c r="AM134" s="1">
        <v>42867</v>
      </c>
      <c r="AN134">
        <f t="shared" si="92"/>
        <v>159.64302900433518</v>
      </c>
      <c r="AP134">
        <v>3.5974144935607901</v>
      </c>
      <c r="AQ134" s="1">
        <v>42502</v>
      </c>
      <c r="AR134">
        <f t="shared" si="119"/>
        <v>150.5957958102224</v>
      </c>
      <c r="AT134">
        <v>17.3012981414794</v>
      </c>
      <c r="AU134" s="1">
        <v>42136</v>
      </c>
      <c r="AV134">
        <f t="shared" si="93"/>
        <v>124.96043454110591</v>
      </c>
      <c r="AX134">
        <v>26.847986221313398</v>
      </c>
      <c r="AY134" s="1">
        <v>41771</v>
      </c>
      <c r="AZ134">
        <f t="shared" si="94"/>
        <v>119.41859829425783</v>
      </c>
      <c r="BB134">
        <v>30.7797336578369</v>
      </c>
      <c r="BC134" s="1">
        <v>41406</v>
      </c>
      <c r="BD134">
        <f t="shared" si="95"/>
        <v>180.92410257458681</v>
      </c>
      <c r="BF134">
        <v>0.98988306522369296</v>
      </c>
      <c r="BG134" s="1">
        <v>41041</v>
      </c>
      <c r="BH134">
        <f t="shared" si="113"/>
        <v>78.503095656633235</v>
      </c>
      <c r="BJ134">
        <v>0.66979455947875899</v>
      </c>
      <c r="BK134" s="1">
        <v>40675</v>
      </c>
      <c r="BL134">
        <f t="shared" si="96"/>
        <v>130.86965113878205</v>
      </c>
      <c r="BN134">
        <v>0</v>
      </c>
      <c r="BO134" s="1">
        <v>40310</v>
      </c>
      <c r="BP134">
        <f t="shared" si="97"/>
        <v>65.165256768464872</v>
      </c>
      <c r="BR134">
        <v>0.29258927702903698</v>
      </c>
      <c r="BS134" s="1">
        <v>39945</v>
      </c>
      <c r="BT134">
        <f t="shared" si="98"/>
        <v>24.256364494562135</v>
      </c>
      <c r="BV134">
        <v>4.7347440719604403</v>
      </c>
      <c r="BW134" s="1">
        <v>39580</v>
      </c>
      <c r="BX134">
        <f t="shared" si="114"/>
        <v>160.08384370803822</v>
      </c>
      <c r="BZ134">
        <v>0</v>
      </c>
      <c r="CA134" s="1">
        <v>39214</v>
      </c>
      <c r="CB134">
        <f t="shared" si="99"/>
        <v>9.7706872820853956</v>
      </c>
      <c r="CD134">
        <v>1.6365989446639999</v>
      </c>
      <c r="CE134" s="1">
        <v>38849</v>
      </c>
      <c r="CF134">
        <f t="shared" si="100"/>
        <v>92.54914660751794</v>
      </c>
      <c r="CH134">
        <v>0</v>
      </c>
      <c r="CI134" s="1">
        <v>38484</v>
      </c>
      <c r="CJ134">
        <f t="shared" si="101"/>
        <v>21.613197788596111</v>
      </c>
      <c r="CL134">
        <v>0.20715233683586101</v>
      </c>
      <c r="CM134" s="1">
        <v>38119</v>
      </c>
      <c r="CN134">
        <f t="shared" si="115"/>
        <v>129.00988785177452</v>
      </c>
      <c r="CP134">
        <v>28.684713363647401</v>
      </c>
      <c r="CQ134" s="1">
        <v>37753</v>
      </c>
      <c r="CR134">
        <f t="shared" si="102"/>
        <v>142.48232609033556</v>
      </c>
      <c r="CT134">
        <v>1.2877720594406099</v>
      </c>
      <c r="CU134" s="1">
        <v>37388</v>
      </c>
      <c r="CV134">
        <f t="shared" si="103"/>
        <v>42.973306715488398</v>
      </c>
      <c r="CX134">
        <v>2.7307894229888898</v>
      </c>
      <c r="CY134" s="1">
        <v>37023</v>
      </c>
      <c r="CZ134">
        <f t="shared" si="104"/>
        <v>83.46361014246925</v>
      </c>
      <c r="DB134">
        <v>2.0168747752904798E-2</v>
      </c>
      <c r="DC134" s="1">
        <v>36658</v>
      </c>
      <c r="DD134">
        <f t="shared" si="116"/>
        <v>24.592670824378708</v>
      </c>
    </row>
    <row r="135" spans="1:108" x14ac:dyDescent="0.45">
      <c r="A135">
        <f t="shared" si="105"/>
        <v>3.6484578847885101</v>
      </c>
      <c r="B135" s="5">
        <v>46886</v>
      </c>
      <c r="C135">
        <f t="shared" si="109"/>
        <v>52.962957322597447</v>
      </c>
      <c r="E135">
        <v>1098912</v>
      </c>
      <c r="F135">
        <v>18.418592453002901</v>
      </c>
      <c r="G135" s="1">
        <f t="shared" si="86"/>
        <v>45790</v>
      </c>
      <c r="H135">
        <f t="shared" si="117"/>
        <v>239.42817629873733</v>
      </c>
      <c r="I135">
        <v>1090152</v>
      </c>
      <c r="J135">
        <v>0</v>
      </c>
      <c r="K135" s="1">
        <f t="shared" si="106"/>
        <v>45425</v>
      </c>
      <c r="L135">
        <f t="shared" si="118"/>
        <v>293.98116248846031</v>
      </c>
      <c r="M135">
        <v>1081368</v>
      </c>
      <c r="N135">
        <v>11.833528518676699</v>
      </c>
      <c r="O135" s="1">
        <f t="shared" si="87"/>
        <v>45059</v>
      </c>
      <c r="P135">
        <f t="shared" si="107"/>
        <v>88.775044471025268</v>
      </c>
      <c r="Q135">
        <v>1072608</v>
      </c>
      <c r="R135">
        <v>19.888624191284102</v>
      </c>
      <c r="S135" s="1">
        <f t="shared" si="88"/>
        <v>44694</v>
      </c>
      <c r="T135">
        <f t="shared" si="110"/>
        <v>146.52347719669314</v>
      </c>
      <c r="U135">
        <v>1063848</v>
      </c>
      <c r="V135">
        <v>0.47656226158142001</v>
      </c>
      <c r="W135" s="1">
        <f t="shared" si="89"/>
        <v>44329</v>
      </c>
      <c r="X135">
        <f t="shared" si="111"/>
        <v>83.444446995854236</v>
      </c>
      <c r="Y135">
        <v>1055088</v>
      </c>
      <c r="Z135">
        <v>28.109195709228501</v>
      </c>
      <c r="AA135" s="1">
        <f t="shared" si="108"/>
        <v>43964</v>
      </c>
      <c r="AB135">
        <f t="shared" si="112"/>
        <v>206.36391667276587</v>
      </c>
      <c r="AD135">
        <v>9.46223545074462</v>
      </c>
      <c r="AE135" s="1">
        <v>43598</v>
      </c>
      <c r="AF135">
        <f t="shared" si="90"/>
        <v>85.06317985057818</v>
      </c>
      <c r="AH135">
        <v>3.9228265285491899</v>
      </c>
      <c r="AI135" s="1">
        <v>43233</v>
      </c>
      <c r="AJ135">
        <f t="shared" si="91"/>
        <v>99.292655967175932</v>
      </c>
      <c r="AL135">
        <v>3.2267181873321502</v>
      </c>
      <c r="AM135" s="1">
        <v>42868</v>
      </c>
      <c r="AN135">
        <f t="shared" si="92"/>
        <v>162.86974719166733</v>
      </c>
      <c r="AP135">
        <v>4.8576922416687003</v>
      </c>
      <c r="AQ135" s="1">
        <v>42503</v>
      </c>
      <c r="AR135">
        <f t="shared" si="119"/>
        <v>155.4534880518911</v>
      </c>
      <c r="AT135">
        <v>4.5993990898132298</v>
      </c>
      <c r="AU135" s="1">
        <v>42137</v>
      </c>
      <c r="AV135">
        <f t="shared" si="93"/>
        <v>129.55983363091914</v>
      </c>
      <c r="AX135">
        <v>5.9248604774475098</v>
      </c>
      <c r="AY135" s="1">
        <v>41772</v>
      </c>
      <c r="AZ135">
        <f t="shared" si="94"/>
        <v>125.34345877170534</v>
      </c>
      <c r="BB135">
        <v>3.7482428550720202</v>
      </c>
      <c r="BC135" s="1">
        <v>41407</v>
      </c>
      <c r="BD135">
        <f t="shared" si="95"/>
        <v>184.67234542965883</v>
      </c>
      <c r="BF135">
        <v>0.45293840765952997</v>
      </c>
      <c r="BG135" s="1">
        <v>41042</v>
      </c>
      <c r="BH135">
        <f t="shared" si="113"/>
        <v>78.956034064292766</v>
      </c>
      <c r="BJ135">
        <v>5.1909543573856298E-2</v>
      </c>
      <c r="BK135" s="1">
        <v>40676</v>
      </c>
      <c r="BL135">
        <f t="shared" si="96"/>
        <v>130.9215606823559</v>
      </c>
      <c r="BN135">
        <v>0</v>
      </c>
      <c r="BO135" s="1">
        <v>40311</v>
      </c>
      <c r="BP135">
        <f t="shared" si="97"/>
        <v>65.165256768464872</v>
      </c>
      <c r="BR135">
        <v>0</v>
      </c>
      <c r="BS135" s="1">
        <v>39946</v>
      </c>
      <c r="BT135">
        <f t="shared" si="98"/>
        <v>24.256364494562135</v>
      </c>
      <c r="BV135">
        <v>5.1756410598754803</v>
      </c>
      <c r="BW135" s="1">
        <v>39581</v>
      </c>
      <c r="BX135">
        <f t="shared" si="114"/>
        <v>165.2594847679137</v>
      </c>
      <c r="BZ135">
        <v>0.29242283105850198</v>
      </c>
      <c r="CA135" s="1">
        <v>39215</v>
      </c>
      <c r="CB135">
        <f t="shared" si="99"/>
        <v>10.063110113143898</v>
      </c>
      <c r="CD135">
        <v>2.1558692455291699</v>
      </c>
      <c r="CE135" s="1">
        <v>38850</v>
      </c>
      <c r="CF135">
        <f t="shared" si="100"/>
        <v>94.705015853047115</v>
      </c>
      <c r="CH135">
        <v>1.5293109416961601</v>
      </c>
      <c r="CI135" s="1">
        <v>38485</v>
      </c>
      <c r="CJ135">
        <f t="shared" si="101"/>
        <v>23.142508730292271</v>
      </c>
      <c r="CL135">
        <v>0.455564975738525</v>
      </c>
      <c r="CM135" s="1">
        <v>38120</v>
      </c>
      <c r="CN135">
        <f t="shared" si="115"/>
        <v>129.46545282751305</v>
      </c>
      <c r="CP135">
        <v>18.172080993652301</v>
      </c>
      <c r="CQ135" s="1">
        <v>37754</v>
      </c>
      <c r="CR135">
        <f t="shared" si="102"/>
        <v>160.65440708398785</v>
      </c>
      <c r="CT135">
        <v>3.548672914505</v>
      </c>
      <c r="CU135" s="1">
        <v>37389</v>
      </c>
      <c r="CV135">
        <f t="shared" si="103"/>
        <v>46.521979629993396</v>
      </c>
      <c r="CX135">
        <v>6.2314977645873997</v>
      </c>
      <c r="CY135" s="1">
        <v>37024</v>
      </c>
      <c r="CZ135">
        <f t="shared" si="104"/>
        <v>89.695107907056652</v>
      </c>
      <c r="DB135">
        <v>0.48279127478599498</v>
      </c>
      <c r="DC135" s="1">
        <v>36659</v>
      </c>
      <c r="DD135">
        <f t="shared" si="116"/>
        <v>25.075462099164703</v>
      </c>
    </row>
    <row r="136" spans="1:108" x14ac:dyDescent="0.45">
      <c r="A136">
        <f t="shared" si="105"/>
        <v>5.9323132038116402</v>
      </c>
      <c r="B136" s="5">
        <v>46887</v>
      </c>
      <c r="C136">
        <f t="shared" si="109"/>
        <v>58.895270526409085</v>
      </c>
      <c r="E136">
        <v>1098936</v>
      </c>
      <c r="F136">
        <v>6.0023818016052202</v>
      </c>
      <c r="G136" s="1">
        <f t="shared" si="86"/>
        <v>45791</v>
      </c>
      <c r="H136">
        <f t="shared" si="117"/>
        <v>245.43055810034255</v>
      </c>
      <c r="I136">
        <v>1090176</v>
      </c>
      <c r="J136">
        <v>10.7111358642578</v>
      </c>
      <c r="K136" s="1">
        <f t="shared" si="106"/>
        <v>45426</v>
      </c>
      <c r="L136">
        <f t="shared" si="118"/>
        <v>304.69229835271813</v>
      </c>
      <c r="M136">
        <v>1081392</v>
      </c>
      <c r="N136">
        <v>55.8360786437988</v>
      </c>
      <c r="O136" s="1">
        <f t="shared" si="87"/>
        <v>45060</v>
      </c>
      <c r="P136">
        <f t="shared" si="107"/>
        <v>144.61112311482407</v>
      </c>
      <c r="Q136">
        <v>1072632</v>
      </c>
      <c r="R136">
        <v>5.57267141342163</v>
      </c>
      <c r="S136" s="1">
        <f t="shared" si="88"/>
        <v>44695</v>
      </c>
      <c r="T136">
        <f t="shared" si="110"/>
        <v>152.09614861011477</v>
      </c>
      <c r="U136">
        <v>1063872</v>
      </c>
      <c r="V136">
        <v>12.176027297973601</v>
      </c>
      <c r="W136" s="1">
        <f t="shared" si="89"/>
        <v>44330</v>
      </c>
      <c r="X136">
        <f t="shared" si="111"/>
        <v>95.62047429382784</v>
      </c>
      <c r="Y136">
        <v>1055112</v>
      </c>
      <c r="Z136">
        <v>3.8512756824493399</v>
      </c>
      <c r="AA136" s="1">
        <f t="shared" si="108"/>
        <v>43965</v>
      </c>
      <c r="AB136">
        <f t="shared" si="112"/>
        <v>210.21519235521521</v>
      </c>
      <c r="AD136">
        <v>41.647529602050703</v>
      </c>
      <c r="AE136" s="1">
        <v>43599</v>
      </c>
      <c r="AF136">
        <f t="shared" si="90"/>
        <v>126.71070945262889</v>
      </c>
      <c r="AH136">
        <v>7.06302785873413</v>
      </c>
      <c r="AI136" s="1">
        <v>43234</v>
      </c>
      <c r="AJ136">
        <f t="shared" si="91"/>
        <v>106.35568382591006</v>
      </c>
      <c r="AL136">
        <v>5.3469033241271902</v>
      </c>
      <c r="AM136" s="1">
        <v>42869</v>
      </c>
      <c r="AN136">
        <f t="shared" si="92"/>
        <v>168.21665051579453</v>
      </c>
      <c r="AP136">
        <v>6.9519495964050204</v>
      </c>
      <c r="AQ136" s="1">
        <v>42504</v>
      </c>
      <c r="AR136">
        <f t="shared" si="119"/>
        <v>162.40543764829613</v>
      </c>
      <c r="AT136">
        <v>19.5976467132568</v>
      </c>
      <c r="AU136" s="1">
        <v>42138</v>
      </c>
      <c r="AV136">
        <f t="shared" si="93"/>
        <v>149.15748034417595</v>
      </c>
      <c r="AX136">
        <v>0</v>
      </c>
      <c r="AY136" s="1">
        <v>41773</v>
      </c>
      <c r="AZ136">
        <f t="shared" si="94"/>
        <v>125.34345877170534</v>
      </c>
      <c r="BB136">
        <v>11.3074398040771</v>
      </c>
      <c r="BC136" s="1">
        <v>41408</v>
      </c>
      <c r="BD136">
        <f t="shared" si="95"/>
        <v>195.97978523373592</v>
      </c>
      <c r="BF136">
        <v>5.8622446060180602</v>
      </c>
      <c r="BG136" s="1">
        <v>41043</v>
      </c>
      <c r="BH136">
        <f t="shared" si="113"/>
        <v>84.818278670310832</v>
      </c>
      <c r="BJ136">
        <v>26.8497009277343</v>
      </c>
      <c r="BK136" s="1">
        <v>40677</v>
      </c>
      <c r="BL136">
        <f t="shared" si="96"/>
        <v>157.77126161009019</v>
      </c>
      <c r="BN136">
        <v>0</v>
      </c>
      <c r="BO136" s="1">
        <v>40312</v>
      </c>
      <c r="BP136">
        <f t="shared" si="97"/>
        <v>65.165256768464872</v>
      </c>
      <c r="BR136">
        <v>0.27282279729843101</v>
      </c>
      <c r="BS136" s="1">
        <v>39947</v>
      </c>
      <c r="BT136">
        <f t="shared" si="98"/>
        <v>24.529187291860566</v>
      </c>
      <c r="BV136">
        <v>6.1332406997680602</v>
      </c>
      <c r="BW136" s="1">
        <v>39582</v>
      </c>
      <c r="BX136">
        <f t="shared" si="114"/>
        <v>171.39272546768177</v>
      </c>
      <c r="BZ136">
        <v>0</v>
      </c>
      <c r="CA136" s="1">
        <v>39216</v>
      </c>
      <c r="CB136">
        <f t="shared" si="99"/>
        <v>10.063110113143898</v>
      </c>
      <c r="CD136">
        <v>0.21531903743743799</v>
      </c>
      <c r="CE136" s="1">
        <v>38851</v>
      </c>
      <c r="CF136">
        <f t="shared" si="100"/>
        <v>94.920334890484554</v>
      </c>
      <c r="CH136">
        <v>1.1806505918502801</v>
      </c>
      <c r="CI136" s="1">
        <v>38486</v>
      </c>
      <c r="CJ136">
        <f t="shared" si="101"/>
        <v>24.323159322142551</v>
      </c>
      <c r="CL136">
        <v>3.9932379722595202</v>
      </c>
      <c r="CM136" s="1">
        <v>38121</v>
      </c>
      <c r="CN136">
        <f t="shared" si="115"/>
        <v>133.45869079977257</v>
      </c>
      <c r="CP136">
        <v>1.72674620151519</v>
      </c>
      <c r="CQ136" s="1">
        <v>37755</v>
      </c>
      <c r="CR136">
        <f t="shared" si="102"/>
        <v>162.38115328550305</v>
      </c>
      <c r="CT136">
        <v>8.3053350448608398</v>
      </c>
      <c r="CU136" s="1">
        <v>37390</v>
      </c>
      <c r="CV136">
        <f t="shared" si="103"/>
        <v>54.827314674854236</v>
      </c>
      <c r="CX136">
        <v>2.3105657100677401</v>
      </c>
      <c r="CY136" s="1">
        <v>37025</v>
      </c>
      <c r="CZ136">
        <f t="shared" si="104"/>
        <v>92.005673617124387</v>
      </c>
      <c r="DB136">
        <v>6.2059760093688903</v>
      </c>
      <c r="DC136" s="1">
        <v>36660</v>
      </c>
      <c r="DD136">
        <f t="shared" si="116"/>
        <v>31.281438108533592</v>
      </c>
    </row>
    <row r="137" spans="1:108" x14ac:dyDescent="0.45">
      <c r="A137">
        <f t="shared" si="105"/>
        <v>5.6207158565521205</v>
      </c>
      <c r="B137" s="5">
        <v>46888</v>
      </c>
      <c r="C137">
        <f t="shared" si="109"/>
        <v>64.515986382961202</v>
      </c>
      <c r="E137">
        <v>1098960</v>
      </c>
      <c r="F137">
        <v>58.2809028625488</v>
      </c>
      <c r="G137" s="1">
        <f t="shared" si="86"/>
        <v>45792</v>
      </c>
      <c r="H137">
        <f t="shared" si="117"/>
        <v>303.71146096289135</v>
      </c>
      <c r="I137">
        <v>1090200</v>
      </c>
      <c r="J137">
        <v>11.494853973388601</v>
      </c>
      <c r="K137" s="1">
        <f t="shared" si="106"/>
        <v>45427</v>
      </c>
      <c r="L137">
        <f t="shared" si="118"/>
        <v>316.18715232610674</v>
      </c>
      <c r="M137">
        <v>1081416</v>
      </c>
      <c r="N137">
        <v>11.020195007324199</v>
      </c>
      <c r="O137" s="1">
        <f t="shared" si="87"/>
        <v>45061</v>
      </c>
      <c r="P137">
        <f t="shared" si="107"/>
        <v>155.63131812214826</v>
      </c>
      <c r="Q137">
        <v>1072656</v>
      </c>
      <c r="R137">
        <v>23.883701324462798</v>
      </c>
      <c r="S137" s="1">
        <f t="shared" si="88"/>
        <v>44696</v>
      </c>
      <c r="T137">
        <f t="shared" si="110"/>
        <v>175.97984993457757</v>
      </c>
      <c r="U137">
        <v>1063896</v>
      </c>
      <c r="V137">
        <v>7.9566802978515598</v>
      </c>
      <c r="W137" s="1">
        <f t="shared" si="89"/>
        <v>44331</v>
      </c>
      <c r="X137">
        <f t="shared" si="111"/>
        <v>103.5771545916794</v>
      </c>
      <c r="Y137">
        <v>1055136</v>
      </c>
      <c r="Z137">
        <v>3.9864122867584201E-2</v>
      </c>
      <c r="AA137" s="1">
        <f t="shared" si="108"/>
        <v>43966</v>
      </c>
      <c r="AB137">
        <f t="shared" si="112"/>
        <v>210.25505647808279</v>
      </c>
      <c r="AD137">
        <v>40.044322967529297</v>
      </c>
      <c r="AE137" s="1">
        <v>43600</v>
      </c>
      <c r="AF137">
        <f t="shared" si="90"/>
        <v>166.75503242015819</v>
      </c>
      <c r="AH137">
        <v>0.86005014181136996</v>
      </c>
      <c r="AI137" s="1">
        <v>43235</v>
      </c>
      <c r="AJ137">
        <f t="shared" si="91"/>
        <v>107.21573396772143</v>
      </c>
      <c r="AL137">
        <v>0.177878677845001</v>
      </c>
      <c r="AM137" s="1">
        <v>42870</v>
      </c>
      <c r="AN137">
        <f t="shared" si="92"/>
        <v>168.39452919363953</v>
      </c>
      <c r="AP137">
        <v>7.6249499320983798</v>
      </c>
      <c r="AQ137" s="1">
        <v>42505</v>
      </c>
      <c r="AR137">
        <f t="shared" si="119"/>
        <v>170.03038758039452</v>
      </c>
      <c r="AT137">
        <v>13.4245405197143</v>
      </c>
      <c r="AU137" s="1">
        <v>42139</v>
      </c>
      <c r="AV137">
        <f t="shared" si="93"/>
        <v>162.58202086389025</v>
      </c>
      <c r="AX137">
        <v>2.07338142395019</v>
      </c>
      <c r="AY137" s="1">
        <v>41774</v>
      </c>
      <c r="AZ137">
        <f t="shared" si="94"/>
        <v>127.41684019565554</v>
      </c>
      <c r="BB137">
        <v>1.59313356876373</v>
      </c>
      <c r="BC137" s="1">
        <v>41409</v>
      </c>
      <c r="BD137">
        <f t="shared" si="95"/>
        <v>197.57291880249966</v>
      </c>
      <c r="BF137">
        <v>22.795944213867099</v>
      </c>
      <c r="BG137" s="1">
        <v>41044</v>
      </c>
      <c r="BH137">
        <f t="shared" si="113"/>
        <v>107.61422288417793</v>
      </c>
      <c r="BJ137">
        <v>8.7608289718627894</v>
      </c>
      <c r="BK137" s="1">
        <v>40678</v>
      </c>
      <c r="BL137">
        <f t="shared" si="96"/>
        <v>166.53209058195299</v>
      </c>
      <c r="BN137">
        <v>0</v>
      </c>
      <c r="BO137" s="1">
        <v>40313</v>
      </c>
      <c r="BP137">
        <f t="shared" si="97"/>
        <v>65.165256768464872</v>
      </c>
      <c r="BR137">
        <v>0</v>
      </c>
      <c r="BS137" s="1">
        <v>39948</v>
      </c>
      <c r="BT137">
        <f t="shared" si="98"/>
        <v>24.529187291860566</v>
      </c>
      <c r="BV137">
        <v>17.501071929931602</v>
      </c>
      <c r="BW137" s="1">
        <v>39583</v>
      </c>
      <c r="BX137">
        <f t="shared" si="114"/>
        <v>188.89379739761338</v>
      </c>
      <c r="BZ137">
        <v>0</v>
      </c>
      <c r="CA137" s="1">
        <v>39217</v>
      </c>
      <c r="CB137">
        <f t="shared" si="99"/>
        <v>10.063110113143898</v>
      </c>
      <c r="CD137">
        <v>0</v>
      </c>
      <c r="CE137" s="1">
        <v>38852</v>
      </c>
      <c r="CF137">
        <f t="shared" si="100"/>
        <v>94.920334890484554</v>
      </c>
      <c r="CH137">
        <v>11.4294033050537</v>
      </c>
      <c r="CI137" s="1">
        <v>38487</v>
      </c>
      <c r="CJ137">
        <f t="shared" si="101"/>
        <v>35.752562627196255</v>
      </c>
      <c r="CL137">
        <v>3.6247172355651802</v>
      </c>
      <c r="CM137" s="1">
        <v>38122</v>
      </c>
      <c r="CN137">
        <f t="shared" si="115"/>
        <v>137.08340803533775</v>
      </c>
      <c r="CP137">
        <v>7.1095733642578098</v>
      </c>
      <c r="CQ137" s="1">
        <v>37756</v>
      </c>
      <c r="CR137">
        <f t="shared" si="102"/>
        <v>169.49072664976086</v>
      </c>
      <c r="CT137">
        <v>4.1318583488464302</v>
      </c>
      <c r="CU137" s="1">
        <v>37391</v>
      </c>
      <c r="CV137">
        <f t="shared" si="103"/>
        <v>58.959173023700664</v>
      </c>
      <c r="CX137">
        <v>0.32357910275459201</v>
      </c>
      <c r="CY137" s="1">
        <v>37026</v>
      </c>
      <c r="CZ137">
        <f t="shared" si="104"/>
        <v>92.32925271987898</v>
      </c>
      <c r="DB137">
        <v>1.0273010730743399</v>
      </c>
      <c r="DC137" s="1">
        <v>36661</v>
      </c>
      <c r="DD137">
        <f t="shared" si="116"/>
        <v>32.308739181607933</v>
      </c>
    </row>
    <row r="138" spans="1:108" x14ac:dyDescent="0.45">
      <c r="A138">
        <f t="shared" si="105"/>
        <v>3.475715875625605</v>
      </c>
      <c r="B138" s="5">
        <v>46889</v>
      </c>
      <c r="C138">
        <f t="shared" si="109"/>
        <v>67.991702258586812</v>
      </c>
      <c r="E138">
        <v>1098984</v>
      </c>
      <c r="F138">
        <v>0.77457940578460605</v>
      </c>
      <c r="G138" s="1">
        <f t="shared" si="86"/>
        <v>45793</v>
      </c>
      <c r="H138">
        <f t="shared" si="117"/>
        <v>304.48604036867596</v>
      </c>
      <c r="I138">
        <v>1090224</v>
      </c>
      <c r="J138">
        <v>1.0534262657165501</v>
      </c>
      <c r="K138" s="1">
        <f t="shared" si="106"/>
        <v>45428</v>
      </c>
      <c r="L138">
        <f t="shared" si="118"/>
        <v>317.24057859182329</v>
      </c>
      <c r="M138">
        <v>1081440</v>
      </c>
      <c r="N138">
        <v>6.5997042655944798</v>
      </c>
      <c r="O138" s="1">
        <f t="shared" si="87"/>
        <v>45062</v>
      </c>
      <c r="P138">
        <f t="shared" si="107"/>
        <v>162.23102238774274</v>
      </c>
      <c r="Q138">
        <v>1072680</v>
      </c>
      <c r="R138">
        <v>25.9985332489013</v>
      </c>
      <c r="S138" s="1">
        <f t="shared" si="88"/>
        <v>44697</v>
      </c>
      <c r="T138">
        <f t="shared" si="110"/>
        <v>201.97838318347888</v>
      </c>
      <c r="U138">
        <v>1063920</v>
      </c>
      <c r="V138">
        <v>9.4990148544311506</v>
      </c>
      <c r="W138" s="1">
        <f t="shared" si="89"/>
        <v>44332</v>
      </c>
      <c r="X138">
        <f t="shared" si="111"/>
        <v>113.07616944611055</v>
      </c>
      <c r="Y138">
        <v>1055160</v>
      </c>
      <c r="Z138">
        <v>0.73063409328460605</v>
      </c>
      <c r="AA138" s="1">
        <f t="shared" si="108"/>
        <v>43967</v>
      </c>
      <c r="AB138">
        <f t="shared" si="112"/>
        <v>210.9856905713674</v>
      </c>
      <c r="AD138">
        <v>6.4998397827148402</v>
      </c>
      <c r="AE138" s="1">
        <v>43601</v>
      </c>
      <c r="AF138">
        <f t="shared" si="90"/>
        <v>173.25487220287303</v>
      </c>
      <c r="AH138">
        <v>46.382518768310497</v>
      </c>
      <c r="AI138" s="1">
        <v>43236</v>
      </c>
      <c r="AJ138">
        <f t="shared" si="91"/>
        <v>153.59825273603192</v>
      </c>
      <c r="AL138">
        <v>2.0932269096374498</v>
      </c>
      <c r="AM138" s="1">
        <v>42871</v>
      </c>
      <c r="AN138">
        <f t="shared" si="92"/>
        <v>170.48775610327698</v>
      </c>
      <c r="AP138">
        <v>2.1310365200042698</v>
      </c>
      <c r="AQ138" s="1">
        <v>42506</v>
      </c>
      <c r="AR138">
        <f t="shared" si="119"/>
        <v>172.16142410039879</v>
      </c>
      <c r="AT138">
        <v>2.7029480934143</v>
      </c>
      <c r="AU138" s="1">
        <v>42140</v>
      </c>
      <c r="AV138">
        <f t="shared" si="93"/>
        <v>165.28496895730456</v>
      </c>
      <c r="AX138">
        <v>4.65423107147216</v>
      </c>
      <c r="AY138" s="1">
        <v>41775</v>
      </c>
      <c r="AZ138">
        <f t="shared" si="94"/>
        <v>132.07107126712771</v>
      </c>
      <c r="BB138">
        <v>8.9736366271972603</v>
      </c>
      <c r="BC138" s="1">
        <v>41410</v>
      </c>
      <c r="BD138">
        <f t="shared" si="95"/>
        <v>206.54655542969692</v>
      </c>
      <c r="BF138">
        <v>4.0904788970947203</v>
      </c>
      <c r="BG138" s="1">
        <v>41045</v>
      </c>
      <c r="BH138">
        <f t="shared" si="113"/>
        <v>111.70470178127266</v>
      </c>
      <c r="BJ138">
        <v>2.8609528541564901</v>
      </c>
      <c r="BK138" s="1">
        <v>40679</v>
      </c>
      <c r="BL138">
        <f t="shared" si="96"/>
        <v>169.39304343610948</v>
      </c>
      <c r="BN138">
        <v>0</v>
      </c>
      <c r="BO138" s="1">
        <v>40314</v>
      </c>
      <c r="BP138">
        <f t="shared" si="97"/>
        <v>65.165256768464872</v>
      </c>
      <c r="BR138">
        <v>0.269036144018173</v>
      </c>
      <c r="BS138" s="1">
        <v>39949</v>
      </c>
      <c r="BT138">
        <f t="shared" si="98"/>
        <v>24.798223435878739</v>
      </c>
      <c r="BV138">
        <v>2.0681555271148602</v>
      </c>
      <c r="BW138" s="1">
        <v>39584</v>
      </c>
      <c r="BX138">
        <f t="shared" si="114"/>
        <v>190.96195292472825</v>
      </c>
      <c r="BZ138">
        <v>0</v>
      </c>
      <c r="CA138" s="1">
        <v>39218</v>
      </c>
      <c r="CB138">
        <f t="shared" si="99"/>
        <v>10.063110113143898</v>
      </c>
      <c r="CD138">
        <v>0</v>
      </c>
      <c r="CE138" s="1">
        <v>38853</v>
      </c>
      <c r="CF138">
        <f t="shared" si="100"/>
        <v>94.920334890484554</v>
      </c>
      <c r="CH138">
        <v>8.4836683273315394</v>
      </c>
      <c r="CI138" s="1">
        <v>38488</v>
      </c>
      <c r="CJ138">
        <f t="shared" si="101"/>
        <v>44.236230954527798</v>
      </c>
      <c r="CL138">
        <v>5.3763747215270996</v>
      </c>
      <c r="CM138" s="1">
        <v>38123</v>
      </c>
      <c r="CN138">
        <f t="shared" si="115"/>
        <v>142.45978275686485</v>
      </c>
      <c r="CP138">
        <v>10.0576152801513</v>
      </c>
      <c r="CQ138" s="1">
        <v>37757</v>
      </c>
      <c r="CR138">
        <f t="shared" si="102"/>
        <v>179.54834192991217</v>
      </c>
      <c r="CT138">
        <v>5.8565721511840803</v>
      </c>
      <c r="CU138" s="1">
        <v>37392</v>
      </c>
      <c r="CV138">
        <f t="shared" si="103"/>
        <v>64.815745174884739</v>
      </c>
      <c r="CX138">
        <v>0.55577290058135898</v>
      </c>
      <c r="CY138" s="1">
        <v>37027</v>
      </c>
      <c r="CZ138">
        <f t="shared" si="104"/>
        <v>92.88502562046034</v>
      </c>
      <c r="DB138">
        <v>6.7636742591857901</v>
      </c>
      <c r="DC138" s="1">
        <v>36662</v>
      </c>
      <c r="DD138">
        <f t="shared" si="116"/>
        <v>39.072413440793724</v>
      </c>
    </row>
    <row r="139" spans="1:108" x14ac:dyDescent="0.45">
      <c r="A139">
        <f t="shared" si="105"/>
        <v>2.1865649223327601</v>
      </c>
      <c r="B139" s="5">
        <v>46890</v>
      </c>
      <c r="C139">
        <f t="shared" si="109"/>
        <v>70.178267180919576</v>
      </c>
      <c r="E139">
        <v>1099008</v>
      </c>
      <c r="F139">
        <v>1.9028625488281199</v>
      </c>
      <c r="G139" s="1">
        <f t="shared" si="86"/>
        <v>45794</v>
      </c>
      <c r="H139">
        <f t="shared" si="117"/>
        <v>306.38890291750408</v>
      </c>
      <c r="I139">
        <v>1090248</v>
      </c>
      <c r="J139">
        <v>9.9163589477538991</v>
      </c>
      <c r="K139" s="1">
        <f t="shared" si="106"/>
        <v>45429</v>
      </c>
      <c r="L139">
        <f t="shared" si="118"/>
        <v>327.1569375395772</v>
      </c>
      <c r="M139">
        <v>1081464</v>
      </c>
      <c r="N139">
        <v>0.32677775621414101</v>
      </c>
      <c r="O139" s="1">
        <f t="shared" si="87"/>
        <v>45063</v>
      </c>
      <c r="P139">
        <f t="shared" si="107"/>
        <v>162.55780014395688</v>
      </c>
      <c r="Q139">
        <v>1072704</v>
      </c>
      <c r="R139">
        <v>19.4859905242919</v>
      </c>
      <c r="S139" s="1">
        <f t="shared" si="88"/>
        <v>44698</v>
      </c>
      <c r="T139">
        <f t="shared" si="110"/>
        <v>221.46437370777079</v>
      </c>
      <c r="U139">
        <v>1063944</v>
      </c>
      <c r="V139">
        <v>1.0266193151473999</v>
      </c>
      <c r="W139" s="1">
        <f t="shared" si="89"/>
        <v>44333</v>
      </c>
      <c r="X139">
        <f t="shared" si="111"/>
        <v>114.10278876125795</v>
      </c>
      <c r="Y139">
        <v>1055184</v>
      </c>
      <c r="Z139">
        <v>0.29218468070030201</v>
      </c>
      <c r="AA139" s="1">
        <f t="shared" si="108"/>
        <v>43968</v>
      </c>
      <c r="AB139">
        <f t="shared" si="112"/>
        <v>211.2778752520677</v>
      </c>
      <c r="AD139">
        <v>0</v>
      </c>
      <c r="AE139" s="1">
        <v>43602</v>
      </c>
      <c r="AF139">
        <f t="shared" si="90"/>
        <v>173.25487220287303</v>
      </c>
      <c r="AH139">
        <v>2.0912339687347399</v>
      </c>
      <c r="AI139" s="1">
        <v>43237</v>
      </c>
      <c r="AJ139">
        <f t="shared" si="91"/>
        <v>155.68948670476667</v>
      </c>
      <c r="AL139">
        <v>3.5816895961761399</v>
      </c>
      <c r="AM139" s="1">
        <v>42872</v>
      </c>
      <c r="AN139">
        <f t="shared" si="92"/>
        <v>174.06944569945313</v>
      </c>
      <c r="AP139">
        <v>10.855105400085399</v>
      </c>
      <c r="AQ139" s="1">
        <v>42507</v>
      </c>
      <c r="AR139">
        <f t="shared" si="119"/>
        <v>183.01652950048418</v>
      </c>
      <c r="AT139">
        <v>4.6849722862243599</v>
      </c>
      <c r="AU139" s="1">
        <v>42141</v>
      </c>
      <c r="AV139">
        <f t="shared" si="93"/>
        <v>169.96994124352892</v>
      </c>
      <c r="AX139">
        <v>0</v>
      </c>
      <c r="AY139" s="1">
        <v>41776</v>
      </c>
      <c r="AZ139">
        <f t="shared" si="94"/>
        <v>132.07107126712771</v>
      </c>
      <c r="BB139">
        <v>2.6566634178161599</v>
      </c>
      <c r="BC139" s="1">
        <v>41411</v>
      </c>
      <c r="BD139">
        <f t="shared" si="95"/>
        <v>209.20321884751309</v>
      </c>
      <c r="BF139">
        <v>8.9722080230712802</v>
      </c>
      <c r="BG139" s="1">
        <v>41046</v>
      </c>
      <c r="BH139">
        <f t="shared" si="113"/>
        <v>120.67690980434394</v>
      </c>
      <c r="BJ139">
        <v>9.2363653182983398</v>
      </c>
      <c r="BK139" s="1">
        <v>40680</v>
      </c>
      <c r="BL139">
        <f t="shared" si="96"/>
        <v>178.62940875440782</v>
      </c>
      <c r="BN139">
        <v>0</v>
      </c>
      <c r="BO139" s="1">
        <v>40315</v>
      </c>
      <c r="BP139">
        <f t="shared" si="97"/>
        <v>65.165256768464872</v>
      </c>
      <c r="BR139">
        <v>0.97757548093795699</v>
      </c>
      <c r="BS139" s="1">
        <v>39950</v>
      </c>
      <c r="BT139">
        <f t="shared" si="98"/>
        <v>25.775798916816697</v>
      </c>
      <c r="BV139">
        <v>9.6650390625</v>
      </c>
      <c r="BW139" s="1">
        <v>39585</v>
      </c>
      <c r="BX139">
        <f t="shared" si="114"/>
        <v>200.62699198722825</v>
      </c>
      <c r="BZ139">
        <v>0.21799843013286499</v>
      </c>
      <c r="CA139" s="1">
        <v>39219</v>
      </c>
      <c r="CB139">
        <f t="shared" si="99"/>
        <v>10.281108543276762</v>
      </c>
      <c r="CD139">
        <v>2.2818958759307799</v>
      </c>
      <c r="CE139" s="1">
        <v>38854</v>
      </c>
      <c r="CF139">
        <f t="shared" si="100"/>
        <v>97.20223076641534</v>
      </c>
      <c r="CH139">
        <v>0.44507828354835499</v>
      </c>
      <c r="CI139" s="1">
        <v>38489</v>
      </c>
      <c r="CJ139">
        <f t="shared" si="101"/>
        <v>44.681309238076153</v>
      </c>
      <c r="CL139">
        <v>21.5500888824462</v>
      </c>
      <c r="CM139" s="1">
        <v>38124</v>
      </c>
      <c r="CN139">
        <f t="shared" si="115"/>
        <v>164.00987163931106</v>
      </c>
      <c r="CP139">
        <v>7.4687547683715803</v>
      </c>
      <c r="CQ139" s="1">
        <v>37758</v>
      </c>
      <c r="CR139">
        <f t="shared" si="102"/>
        <v>187.01709669828375</v>
      </c>
      <c r="CT139">
        <v>0.121868409216403</v>
      </c>
      <c r="CU139" s="1">
        <v>37393</v>
      </c>
      <c r="CV139">
        <f t="shared" si="103"/>
        <v>64.937613584101143</v>
      </c>
      <c r="CX139">
        <v>0.137787610292434</v>
      </c>
      <c r="CY139" s="1">
        <v>37028</v>
      </c>
      <c r="CZ139">
        <f t="shared" si="104"/>
        <v>93.022813230752774</v>
      </c>
      <c r="DB139">
        <v>17.2200603485107</v>
      </c>
      <c r="DC139" s="1">
        <v>36663</v>
      </c>
      <c r="DD139">
        <f t="shared" si="116"/>
        <v>56.292473789304424</v>
      </c>
    </row>
    <row r="140" spans="1:108" x14ac:dyDescent="0.45">
      <c r="A140">
        <f t="shared" si="105"/>
        <v>5.7254848480224547</v>
      </c>
      <c r="B140" s="5">
        <v>46891</v>
      </c>
      <c r="C140">
        <f t="shared" si="109"/>
        <v>75.903752028942037</v>
      </c>
      <c r="E140">
        <v>1099032</v>
      </c>
      <c r="F140">
        <v>3.9059169292449898</v>
      </c>
      <c r="G140" s="1">
        <f t="shared" si="86"/>
        <v>45795</v>
      </c>
      <c r="H140">
        <f t="shared" si="117"/>
        <v>310.29481984674908</v>
      </c>
      <c r="I140">
        <v>1090272</v>
      </c>
      <c r="J140">
        <v>0</v>
      </c>
      <c r="K140" s="1">
        <f t="shared" si="106"/>
        <v>45430</v>
      </c>
      <c r="L140">
        <f t="shared" si="118"/>
        <v>327.1569375395772</v>
      </c>
      <c r="M140">
        <v>1081488</v>
      </c>
      <c r="N140">
        <v>13.4100894927978</v>
      </c>
      <c r="O140" s="1">
        <f t="shared" si="87"/>
        <v>45064</v>
      </c>
      <c r="P140">
        <f t="shared" si="107"/>
        <v>175.96788963675468</v>
      </c>
      <c r="Q140">
        <v>1072728</v>
      </c>
      <c r="R140">
        <v>15.774930000305099</v>
      </c>
      <c r="S140" s="1">
        <f t="shared" si="88"/>
        <v>44699</v>
      </c>
      <c r="T140">
        <f t="shared" si="110"/>
        <v>237.23930370807588</v>
      </c>
      <c r="U140">
        <v>1063968</v>
      </c>
      <c r="V140">
        <v>21.993970870971602</v>
      </c>
      <c r="W140" s="1">
        <f t="shared" si="89"/>
        <v>44334</v>
      </c>
      <c r="X140">
        <f t="shared" si="111"/>
        <v>136.09675963222955</v>
      </c>
      <c r="Y140">
        <v>1055208</v>
      </c>
      <c r="Z140">
        <v>0.20360098779201499</v>
      </c>
      <c r="AA140" s="1">
        <f t="shared" si="108"/>
        <v>43969</v>
      </c>
      <c r="AB140">
        <f t="shared" si="112"/>
        <v>211.48147623985972</v>
      </c>
      <c r="AD140">
        <v>0</v>
      </c>
      <c r="AE140" s="1">
        <v>43603</v>
      </c>
      <c r="AF140">
        <f t="shared" si="90"/>
        <v>173.25487220287303</v>
      </c>
      <c r="AH140">
        <v>20.6341533660888</v>
      </c>
      <c r="AI140" s="1">
        <v>43238</v>
      </c>
      <c r="AJ140">
        <f t="shared" si="91"/>
        <v>176.32364007085548</v>
      </c>
      <c r="AL140">
        <v>9.4255237579345703</v>
      </c>
      <c r="AM140" s="1">
        <v>42873</v>
      </c>
      <c r="AN140">
        <f t="shared" si="92"/>
        <v>183.4949694573877</v>
      </c>
      <c r="AP140">
        <v>32.7135200500488</v>
      </c>
      <c r="AQ140" s="1">
        <v>42508</v>
      </c>
      <c r="AR140">
        <f t="shared" si="119"/>
        <v>215.73004955053298</v>
      </c>
      <c r="AT140">
        <v>13.619447708129799</v>
      </c>
      <c r="AU140" s="1">
        <v>42142</v>
      </c>
      <c r="AV140">
        <f t="shared" si="93"/>
        <v>183.58938895165872</v>
      </c>
      <c r="AX140">
        <v>1.0754382610321001</v>
      </c>
      <c r="AY140" s="1">
        <v>41777</v>
      </c>
      <c r="AZ140">
        <f t="shared" si="94"/>
        <v>133.14650952815981</v>
      </c>
      <c r="BB140">
        <v>3.7137787342071502</v>
      </c>
      <c r="BC140" s="1">
        <v>41412</v>
      </c>
      <c r="BD140">
        <f t="shared" si="95"/>
        <v>212.91699758172024</v>
      </c>
      <c r="BF140">
        <v>1.8285887241363501</v>
      </c>
      <c r="BG140" s="1">
        <v>41047</v>
      </c>
      <c r="BH140">
        <f t="shared" si="113"/>
        <v>122.50549852848029</v>
      </c>
      <c r="BJ140">
        <v>7.6141576766967702</v>
      </c>
      <c r="BK140" s="1">
        <v>40681</v>
      </c>
      <c r="BL140">
        <f t="shared" si="96"/>
        <v>186.2435664311046</v>
      </c>
      <c r="BN140">
        <v>0</v>
      </c>
      <c r="BO140" s="1">
        <v>40316</v>
      </c>
      <c r="BP140">
        <f t="shared" si="97"/>
        <v>65.165256768464872</v>
      </c>
      <c r="BR140">
        <v>0</v>
      </c>
      <c r="BS140" s="1">
        <v>39951</v>
      </c>
      <c r="BT140">
        <f t="shared" si="98"/>
        <v>25.775798916816697</v>
      </c>
      <c r="BV140">
        <v>10.5038537979125</v>
      </c>
      <c r="BW140" s="1">
        <v>39586</v>
      </c>
      <c r="BX140">
        <f t="shared" si="114"/>
        <v>211.13084578514076</v>
      </c>
      <c r="BZ140">
        <v>6.1525540351867596</v>
      </c>
      <c r="CA140" s="1">
        <v>39220</v>
      </c>
      <c r="CB140">
        <f t="shared" si="99"/>
        <v>16.433662578463522</v>
      </c>
      <c r="CD140">
        <v>0.57278692722320501</v>
      </c>
      <c r="CE140" s="1">
        <v>38855</v>
      </c>
      <c r="CF140">
        <f t="shared" si="100"/>
        <v>97.775017693638546</v>
      </c>
      <c r="CH140">
        <v>5.2984156608581499</v>
      </c>
      <c r="CI140" s="1">
        <v>38490</v>
      </c>
      <c r="CJ140">
        <f t="shared" si="101"/>
        <v>49.9797248989343</v>
      </c>
      <c r="CL140">
        <v>47.222026824951101</v>
      </c>
      <c r="CM140" s="1">
        <v>38125</v>
      </c>
      <c r="CN140">
        <f t="shared" si="115"/>
        <v>211.23189846426214</v>
      </c>
      <c r="CP140">
        <v>2.2303769588470401</v>
      </c>
      <c r="CQ140" s="1">
        <v>37759</v>
      </c>
      <c r="CR140">
        <f t="shared" si="102"/>
        <v>189.2474736571308</v>
      </c>
      <c r="CT140">
        <v>10.681249618530201</v>
      </c>
      <c r="CU140" s="1">
        <v>37394</v>
      </c>
      <c r="CV140">
        <f t="shared" si="103"/>
        <v>75.618863202631346</v>
      </c>
      <c r="CX140">
        <v>14.236427307128899</v>
      </c>
      <c r="CY140" s="1">
        <v>37029</v>
      </c>
      <c r="CZ140">
        <f t="shared" si="104"/>
        <v>107.25924053788168</v>
      </c>
      <c r="DB140">
        <v>4.85642290115356</v>
      </c>
      <c r="DC140" s="1">
        <v>36664</v>
      </c>
      <c r="DD140">
        <f t="shared" si="116"/>
        <v>61.148896690457981</v>
      </c>
    </row>
    <row r="141" spans="1:108" x14ac:dyDescent="0.45">
      <c r="A141">
        <f t="shared" si="105"/>
        <v>1.276773393154135</v>
      </c>
      <c r="B141" s="5">
        <v>46892</v>
      </c>
      <c r="C141">
        <f t="shared" si="109"/>
        <v>77.180525422096167</v>
      </c>
      <c r="E141">
        <v>1099056</v>
      </c>
      <c r="F141">
        <v>19.610855102538999</v>
      </c>
      <c r="G141" s="1">
        <f t="shared" si="86"/>
        <v>45796</v>
      </c>
      <c r="H141">
        <f t="shared" si="117"/>
        <v>329.90567494928808</v>
      </c>
      <c r="I141">
        <v>1090296</v>
      </c>
      <c r="J141">
        <v>0</v>
      </c>
      <c r="K141" s="1">
        <f t="shared" si="106"/>
        <v>45431</v>
      </c>
      <c r="L141">
        <f t="shared" si="118"/>
        <v>327.1569375395772</v>
      </c>
      <c r="M141">
        <v>1081512</v>
      </c>
      <c r="N141">
        <v>1.5841273069381701</v>
      </c>
      <c r="O141" s="1">
        <f t="shared" si="87"/>
        <v>45065</v>
      </c>
      <c r="P141">
        <f t="shared" si="107"/>
        <v>177.55201694369285</v>
      </c>
      <c r="Q141">
        <v>1072752</v>
      </c>
      <c r="R141">
        <v>5.1161847114562899</v>
      </c>
      <c r="S141" s="1">
        <f t="shared" si="88"/>
        <v>44700</v>
      </c>
      <c r="T141">
        <f t="shared" si="110"/>
        <v>242.35548841953218</v>
      </c>
      <c r="U141">
        <v>1063992</v>
      </c>
      <c r="V141">
        <v>0</v>
      </c>
      <c r="W141" s="1">
        <f t="shared" si="89"/>
        <v>44335</v>
      </c>
      <c r="X141">
        <f t="shared" si="111"/>
        <v>136.09675963222955</v>
      </c>
      <c r="Y141">
        <v>1055232</v>
      </c>
      <c r="Z141">
        <v>0.77200978994369496</v>
      </c>
      <c r="AA141" s="1">
        <f t="shared" si="108"/>
        <v>43970</v>
      </c>
      <c r="AB141">
        <f t="shared" si="112"/>
        <v>212.25348602980341</v>
      </c>
      <c r="AD141">
        <v>6.2858023643493599</v>
      </c>
      <c r="AE141" s="1">
        <v>43604</v>
      </c>
      <c r="AF141">
        <f t="shared" si="90"/>
        <v>179.5406745672224</v>
      </c>
      <c r="AH141">
        <v>2.1290900707244802</v>
      </c>
      <c r="AI141" s="1">
        <v>43239</v>
      </c>
      <c r="AJ141">
        <f t="shared" si="91"/>
        <v>178.45273014157996</v>
      </c>
      <c r="AL141">
        <v>4.2043266296386701</v>
      </c>
      <c r="AM141" s="1">
        <v>42874</v>
      </c>
      <c r="AN141">
        <f t="shared" si="92"/>
        <v>187.69929608702637</v>
      </c>
      <c r="AP141">
        <v>0</v>
      </c>
      <c r="AQ141" s="1">
        <v>42509</v>
      </c>
      <c r="AR141">
        <f t="shared" si="119"/>
        <v>215.73004955053298</v>
      </c>
      <c r="AT141">
        <v>1.4716002941131501</v>
      </c>
      <c r="AU141" s="1">
        <v>42143</v>
      </c>
      <c r="AV141">
        <f t="shared" si="93"/>
        <v>185.06098924577188</v>
      </c>
      <c r="AX141">
        <v>0.53842747211456299</v>
      </c>
      <c r="AY141" s="1">
        <v>41778</v>
      </c>
      <c r="AZ141">
        <f t="shared" si="94"/>
        <v>133.68493700027437</v>
      </c>
      <c r="BB141">
        <v>19.698097229003899</v>
      </c>
      <c r="BC141" s="1">
        <v>41413</v>
      </c>
      <c r="BD141">
        <f t="shared" si="95"/>
        <v>232.61509481072414</v>
      </c>
      <c r="BF141">
        <v>18.157293319702099</v>
      </c>
      <c r="BG141" s="1">
        <v>41048</v>
      </c>
      <c r="BH141">
        <f t="shared" si="113"/>
        <v>140.66279184818239</v>
      </c>
      <c r="BJ141">
        <v>0.16003873944282501</v>
      </c>
      <c r="BK141" s="1">
        <v>40682</v>
      </c>
      <c r="BL141">
        <f t="shared" si="96"/>
        <v>186.40360517054742</v>
      </c>
      <c r="BN141">
        <v>0</v>
      </c>
      <c r="BO141" s="1">
        <v>40317</v>
      </c>
      <c r="BP141">
        <f t="shared" si="97"/>
        <v>65.165256768464872</v>
      </c>
      <c r="BR141">
        <v>0</v>
      </c>
      <c r="BS141" s="1">
        <v>39952</v>
      </c>
      <c r="BT141">
        <f t="shared" si="98"/>
        <v>25.775798916816697</v>
      </c>
      <c r="BV141">
        <v>1.0819464921951201</v>
      </c>
      <c r="BW141" s="1">
        <v>39587</v>
      </c>
      <c r="BX141">
        <f t="shared" si="114"/>
        <v>212.21279227733589</v>
      </c>
      <c r="BZ141">
        <v>2.45261025428771</v>
      </c>
      <c r="CA141" s="1">
        <v>39221</v>
      </c>
      <c r="CB141">
        <f t="shared" si="99"/>
        <v>18.886272832751231</v>
      </c>
      <c r="CD141">
        <v>0.35998502373695301</v>
      </c>
      <c r="CE141" s="1">
        <v>38856</v>
      </c>
      <c r="CF141">
        <f t="shared" si="100"/>
        <v>98.1350027173755</v>
      </c>
      <c r="CH141">
        <v>0.29273739457130399</v>
      </c>
      <c r="CI141" s="1">
        <v>38491</v>
      </c>
      <c r="CJ141">
        <f t="shared" si="101"/>
        <v>50.272462293505605</v>
      </c>
      <c r="CL141">
        <v>20.802501678466701</v>
      </c>
      <c r="CM141" s="1">
        <v>38126</v>
      </c>
      <c r="CN141">
        <f t="shared" si="115"/>
        <v>232.03440014272886</v>
      </c>
      <c r="CP141">
        <v>4.7813615798950098</v>
      </c>
      <c r="CQ141" s="1">
        <v>37760</v>
      </c>
      <c r="CR141">
        <f t="shared" si="102"/>
        <v>194.02883523702582</v>
      </c>
      <c r="CT141">
        <v>0.14338532090187001</v>
      </c>
      <c r="CU141" s="1">
        <v>37395</v>
      </c>
      <c r="CV141">
        <f t="shared" si="103"/>
        <v>75.762248523533216</v>
      </c>
      <c r="CX141">
        <v>0.98219501972198398</v>
      </c>
      <c r="CY141" s="1">
        <v>37030</v>
      </c>
      <c r="CZ141">
        <f t="shared" si="104"/>
        <v>108.24143555760367</v>
      </c>
      <c r="DB141">
        <v>15.2358036041259</v>
      </c>
      <c r="DC141" s="1">
        <v>36665</v>
      </c>
      <c r="DD141">
        <f t="shared" si="116"/>
        <v>76.38470029458388</v>
      </c>
    </row>
    <row r="142" spans="1:108" x14ac:dyDescent="0.45">
      <c r="A142">
        <f t="shared" si="105"/>
        <v>6.5477232933044345</v>
      </c>
      <c r="B142" s="5">
        <v>46893</v>
      </c>
      <c r="C142">
        <f t="shared" si="109"/>
        <v>83.728248715400596</v>
      </c>
      <c r="E142">
        <v>1099080</v>
      </c>
      <c r="F142">
        <v>14.787096023559499</v>
      </c>
      <c r="G142" s="1">
        <f t="shared" si="86"/>
        <v>45797</v>
      </c>
      <c r="H142">
        <f t="shared" si="117"/>
        <v>344.6927709728476</v>
      </c>
      <c r="I142">
        <v>1090320</v>
      </c>
      <c r="J142">
        <v>3.4821496009826598</v>
      </c>
      <c r="K142" s="1">
        <f t="shared" si="106"/>
        <v>45432</v>
      </c>
      <c r="L142">
        <f t="shared" si="118"/>
        <v>330.63908714055987</v>
      </c>
      <c r="M142">
        <v>1081536</v>
      </c>
      <c r="N142">
        <v>8.3980627059936506</v>
      </c>
      <c r="O142" s="1">
        <f t="shared" si="87"/>
        <v>45066</v>
      </c>
      <c r="P142">
        <f t="shared" si="107"/>
        <v>185.9500796496865</v>
      </c>
      <c r="Q142">
        <v>1072776</v>
      </c>
      <c r="R142">
        <v>10.627294540405201</v>
      </c>
      <c r="S142" s="1">
        <f t="shared" si="88"/>
        <v>44701</v>
      </c>
      <c r="T142">
        <f t="shared" si="110"/>
        <v>252.98278295993737</v>
      </c>
      <c r="U142">
        <v>1064016</v>
      </c>
      <c r="V142">
        <v>0</v>
      </c>
      <c r="W142" s="1">
        <f t="shared" si="89"/>
        <v>44336</v>
      </c>
      <c r="X142">
        <f t="shared" si="111"/>
        <v>136.09675963222955</v>
      </c>
      <c r="Y142">
        <v>1055256</v>
      </c>
      <c r="Z142">
        <v>8.54791164398193</v>
      </c>
      <c r="AA142" s="1">
        <f t="shared" si="108"/>
        <v>43971</v>
      </c>
      <c r="AB142">
        <f t="shared" si="112"/>
        <v>220.80139767378535</v>
      </c>
      <c r="AD142">
        <v>12.6323385238647</v>
      </c>
      <c r="AE142" s="1">
        <v>43605</v>
      </c>
      <c r="AF142">
        <f t="shared" si="90"/>
        <v>192.17301309108709</v>
      </c>
      <c r="AH142">
        <v>18.502412796020501</v>
      </c>
      <c r="AI142" s="1">
        <v>43240</v>
      </c>
      <c r="AJ142">
        <f t="shared" si="91"/>
        <v>196.95514293760047</v>
      </c>
      <c r="AL142">
        <v>7.5749039649963299</v>
      </c>
      <c r="AM142" s="1">
        <v>42875</v>
      </c>
      <c r="AN142">
        <f t="shared" si="92"/>
        <v>195.27420005202271</v>
      </c>
      <c r="AP142">
        <v>3.9323670864105198</v>
      </c>
      <c r="AQ142" s="1">
        <v>42510</v>
      </c>
      <c r="AR142">
        <f t="shared" si="119"/>
        <v>219.6624166369435</v>
      </c>
      <c r="AT142">
        <v>0</v>
      </c>
      <c r="AU142" s="1">
        <v>42144</v>
      </c>
      <c r="AV142">
        <f t="shared" si="93"/>
        <v>185.06098924577188</v>
      </c>
      <c r="AX142">
        <v>0</v>
      </c>
      <c r="AY142" s="1">
        <v>41779</v>
      </c>
      <c r="AZ142">
        <f t="shared" si="94"/>
        <v>133.68493700027437</v>
      </c>
      <c r="BB142">
        <v>32.674575805663999</v>
      </c>
      <c r="BC142" s="1">
        <v>41414</v>
      </c>
      <c r="BD142">
        <f t="shared" si="95"/>
        <v>265.28967061638815</v>
      </c>
      <c r="BF142">
        <v>29.346378326416001</v>
      </c>
      <c r="BG142" s="1">
        <v>41049</v>
      </c>
      <c r="BH142">
        <f t="shared" si="113"/>
        <v>170.00917017459841</v>
      </c>
      <c r="BJ142">
        <v>8.7567605972290004</v>
      </c>
      <c r="BK142" s="1">
        <v>40683</v>
      </c>
      <c r="BL142">
        <f t="shared" si="96"/>
        <v>195.16036576777643</v>
      </c>
      <c r="BN142">
        <v>4.4546749442815697E-2</v>
      </c>
      <c r="BO142" s="1">
        <v>40318</v>
      </c>
      <c r="BP142">
        <f t="shared" si="97"/>
        <v>65.209803517907687</v>
      </c>
      <c r="BR142">
        <v>0</v>
      </c>
      <c r="BS142" s="1">
        <v>39953</v>
      </c>
      <c r="BT142">
        <f t="shared" si="98"/>
        <v>25.775798916816697</v>
      </c>
      <c r="BV142">
        <v>28.5615940093994</v>
      </c>
      <c r="BW142" s="1">
        <v>39588</v>
      </c>
      <c r="BX142">
        <f t="shared" si="114"/>
        <v>240.77438628673531</v>
      </c>
      <c r="BZ142">
        <v>0</v>
      </c>
      <c r="CA142" s="1">
        <v>39222</v>
      </c>
      <c r="CB142">
        <f t="shared" si="99"/>
        <v>18.886272832751231</v>
      </c>
      <c r="CD142">
        <v>0.323645770549774</v>
      </c>
      <c r="CE142" s="1">
        <v>38857</v>
      </c>
      <c r="CF142">
        <f t="shared" si="100"/>
        <v>98.458648487925274</v>
      </c>
      <c r="CH142">
        <v>4.5499901771545401</v>
      </c>
      <c r="CI142" s="1">
        <v>38492</v>
      </c>
      <c r="CJ142">
        <f t="shared" si="101"/>
        <v>54.822452470660146</v>
      </c>
      <c r="CL142">
        <v>3.8109316825866699</v>
      </c>
      <c r="CM142" s="1">
        <v>38127</v>
      </c>
      <c r="CN142">
        <f t="shared" si="115"/>
        <v>235.84533182531553</v>
      </c>
      <c r="CP142">
        <v>5.5205426216125399</v>
      </c>
      <c r="CQ142" s="1">
        <v>37761</v>
      </c>
      <c r="CR142">
        <f t="shared" si="102"/>
        <v>199.54937785863837</v>
      </c>
      <c r="CT142">
        <v>2.70754718780517</v>
      </c>
      <c r="CU142" s="1">
        <v>37396</v>
      </c>
      <c r="CV142">
        <f t="shared" si="103"/>
        <v>78.469795711338392</v>
      </c>
      <c r="CX142">
        <v>11.867215156555099</v>
      </c>
      <c r="CY142" s="1">
        <v>37031</v>
      </c>
      <c r="CZ142">
        <f t="shared" si="104"/>
        <v>120.10865071415877</v>
      </c>
      <c r="DB142">
        <v>44.522762298583899</v>
      </c>
      <c r="DC142" s="1">
        <v>36666</v>
      </c>
      <c r="DD142">
        <f t="shared" si="116"/>
        <v>120.90746259316778</v>
      </c>
    </row>
    <row r="143" spans="1:108" x14ac:dyDescent="0.45">
      <c r="A143">
        <f t="shared" si="105"/>
        <v>4.659327745437615</v>
      </c>
      <c r="B143" s="5">
        <v>46894</v>
      </c>
      <c r="C143">
        <f t="shared" si="109"/>
        <v>88.387576460838204</v>
      </c>
      <c r="E143">
        <v>1099104</v>
      </c>
      <c r="F143">
        <v>2.8800888061523402</v>
      </c>
      <c r="G143" s="1">
        <f t="shared" si="86"/>
        <v>45798</v>
      </c>
      <c r="H143">
        <f t="shared" si="117"/>
        <v>347.57285977899994</v>
      </c>
      <c r="I143">
        <v>1090344</v>
      </c>
      <c r="J143">
        <v>14.251523017883301</v>
      </c>
      <c r="K143" s="1">
        <f t="shared" si="106"/>
        <v>45433</v>
      </c>
      <c r="L143">
        <f t="shared" si="118"/>
        <v>344.89061015844317</v>
      </c>
      <c r="M143">
        <v>1081560</v>
      </c>
      <c r="N143">
        <v>2.3054130077361998</v>
      </c>
      <c r="O143" s="1">
        <f t="shared" si="87"/>
        <v>45067</v>
      </c>
      <c r="P143">
        <f t="shared" si="107"/>
        <v>188.25549265742271</v>
      </c>
      <c r="Q143">
        <v>1072800</v>
      </c>
      <c r="R143">
        <v>0</v>
      </c>
      <c r="S143" s="1">
        <f t="shared" si="88"/>
        <v>44702</v>
      </c>
      <c r="T143">
        <f t="shared" si="110"/>
        <v>252.98278295993737</v>
      </c>
      <c r="U143">
        <v>1064040</v>
      </c>
      <c r="V143">
        <v>0</v>
      </c>
      <c r="W143" s="1">
        <f t="shared" si="89"/>
        <v>44337</v>
      </c>
      <c r="X143">
        <f t="shared" si="111"/>
        <v>136.09675963222955</v>
      </c>
      <c r="Y143">
        <v>1055280</v>
      </c>
      <c r="Z143">
        <v>34.743236541747997</v>
      </c>
      <c r="AA143" s="1">
        <f t="shared" si="108"/>
        <v>43972</v>
      </c>
      <c r="AB143">
        <f t="shared" si="112"/>
        <v>255.54463421553334</v>
      </c>
      <c r="AD143">
        <v>5.5229454040527299</v>
      </c>
      <c r="AE143" s="1">
        <v>43606</v>
      </c>
      <c r="AF143">
        <f t="shared" si="90"/>
        <v>197.69595849513982</v>
      </c>
      <c r="AH143">
        <v>9.7179718017578107</v>
      </c>
      <c r="AI143" s="1">
        <v>43241</v>
      </c>
      <c r="AJ143">
        <f t="shared" si="91"/>
        <v>206.67311473935828</v>
      </c>
      <c r="AL143">
        <v>35.888515472412102</v>
      </c>
      <c r="AM143" s="1">
        <v>42876</v>
      </c>
      <c r="AN143">
        <f t="shared" si="92"/>
        <v>231.16271552443482</v>
      </c>
      <c r="AP143">
        <v>16.6111526489257</v>
      </c>
      <c r="AQ143" s="1">
        <v>42511</v>
      </c>
      <c r="AR143">
        <f t="shared" si="119"/>
        <v>236.2735692858692</v>
      </c>
      <c r="AT143">
        <v>10.749545097351</v>
      </c>
      <c r="AU143" s="1">
        <v>42145</v>
      </c>
      <c r="AV143">
        <f t="shared" si="93"/>
        <v>195.81053434312287</v>
      </c>
      <c r="AX143">
        <v>2.6953754425048801</v>
      </c>
      <c r="AY143" s="1">
        <v>41780</v>
      </c>
      <c r="AZ143">
        <f t="shared" si="94"/>
        <v>136.38031244277926</v>
      </c>
      <c r="BB143">
        <v>39.299892425537102</v>
      </c>
      <c r="BC143" s="1">
        <v>41415</v>
      </c>
      <c r="BD143">
        <f t="shared" si="95"/>
        <v>304.58956304192526</v>
      </c>
      <c r="BF143">
        <v>14.590063095092701</v>
      </c>
      <c r="BG143" s="1">
        <v>41050</v>
      </c>
      <c r="BH143">
        <f t="shared" si="113"/>
        <v>184.5992332696911</v>
      </c>
      <c r="BJ143">
        <v>5.9807062149047798</v>
      </c>
      <c r="BK143" s="1">
        <v>40684</v>
      </c>
      <c r="BL143">
        <f t="shared" si="96"/>
        <v>201.14107198268121</v>
      </c>
      <c r="BN143">
        <v>2.5441694259643501</v>
      </c>
      <c r="BO143" s="1">
        <v>40319</v>
      </c>
      <c r="BP143">
        <f t="shared" si="97"/>
        <v>67.753972943872043</v>
      </c>
      <c r="BR143">
        <v>0</v>
      </c>
      <c r="BS143" s="1">
        <v>39954</v>
      </c>
      <c r="BT143">
        <f t="shared" si="98"/>
        <v>25.775798916816697</v>
      </c>
      <c r="BV143">
        <v>1.7649952173232999</v>
      </c>
      <c r="BW143" s="1">
        <v>39589</v>
      </c>
      <c r="BX143">
        <f t="shared" si="114"/>
        <v>242.53938150405861</v>
      </c>
      <c r="BZ143">
        <v>1.91199362277984</v>
      </c>
      <c r="CA143" s="1">
        <v>39223</v>
      </c>
      <c r="CB143">
        <f t="shared" si="99"/>
        <v>20.798266455531071</v>
      </c>
      <c r="CD143">
        <v>0.496723592281341</v>
      </c>
      <c r="CE143" s="1">
        <v>38858</v>
      </c>
      <c r="CF143">
        <f t="shared" si="100"/>
        <v>98.955372080206615</v>
      </c>
      <c r="CH143">
        <v>3.7957100868225</v>
      </c>
      <c r="CI143" s="1">
        <v>38493</v>
      </c>
      <c r="CJ143">
        <f t="shared" si="101"/>
        <v>58.618162557482648</v>
      </c>
      <c r="CL143">
        <v>0.36148226261138899</v>
      </c>
      <c r="CM143" s="1">
        <v>38128</v>
      </c>
      <c r="CN143">
        <f t="shared" si="115"/>
        <v>236.20681408792692</v>
      </c>
      <c r="CP143">
        <v>0.86534625291824296</v>
      </c>
      <c r="CQ143" s="1">
        <v>37762</v>
      </c>
      <c r="CR143">
        <f t="shared" si="102"/>
        <v>200.41472411155661</v>
      </c>
      <c r="CT143">
        <v>7.0169496536254803</v>
      </c>
      <c r="CU143" s="1">
        <v>37397</v>
      </c>
      <c r="CV143">
        <f t="shared" si="103"/>
        <v>85.486745364963866</v>
      </c>
      <c r="CX143">
        <v>22.3944072723388</v>
      </c>
      <c r="CY143" s="1">
        <v>37032</v>
      </c>
      <c r="CZ143">
        <f t="shared" si="104"/>
        <v>142.50305798649757</v>
      </c>
      <c r="DB143">
        <v>16.545598983764599</v>
      </c>
      <c r="DC143" s="1">
        <v>36667</v>
      </c>
      <c r="DD143">
        <f t="shared" si="116"/>
        <v>137.45306157693238</v>
      </c>
    </row>
    <row r="144" spans="1:108" x14ac:dyDescent="0.45">
      <c r="A144">
        <f t="shared" si="105"/>
        <v>1.1424415707588151</v>
      </c>
      <c r="B144" s="5">
        <v>46895</v>
      </c>
      <c r="C144">
        <f t="shared" si="109"/>
        <v>89.530018031597024</v>
      </c>
      <c r="E144">
        <v>1099128</v>
      </c>
      <c r="F144">
        <v>10.8150787353515</v>
      </c>
      <c r="G144" s="1">
        <f t="shared" si="86"/>
        <v>45799</v>
      </c>
      <c r="H144">
        <f t="shared" si="117"/>
        <v>358.38793851435145</v>
      </c>
      <c r="I144">
        <v>1090368</v>
      </c>
      <c r="J144">
        <v>6.60432577133178</v>
      </c>
      <c r="K144" s="1">
        <f t="shared" si="106"/>
        <v>45434</v>
      </c>
      <c r="L144">
        <f t="shared" si="118"/>
        <v>351.49493592977495</v>
      </c>
      <c r="M144">
        <v>1081584</v>
      </c>
      <c r="N144">
        <v>7.9947039484977694E-2</v>
      </c>
      <c r="O144" s="1">
        <f t="shared" si="87"/>
        <v>45068</v>
      </c>
      <c r="P144">
        <f t="shared" si="107"/>
        <v>188.33543969690768</v>
      </c>
      <c r="Q144">
        <v>1072824</v>
      </c>
      <c r="R144">
        <v>0.26083755493164001</v>
      </c>
      <c r="S144" s="1">
        <f t="shared" si="88"/>
        <v>44703</v>
      </c>
      <c r="T144">
        <f t="shared" si="110"/>
        <v>253.24362051486901</v>
      </c>
      <c r="U144">
        <v>1064064</v>
      </c>
      <c r="V144">
        <v>0</v>
      </c>
      <c r="W144" s="1">
        <f t="shared" si="89"/>
        <v>44338</v>
      </c>
      <c r="X144">
        <f t="shared" si="111"/>
        <v>136.09675963222955</v>
      </c>
      <c r="Y144">
        <v>1055304</v>
      </c>
      <c r="Z144">
        <v>9.4388084411621094</v>
      </c>
      <c r="AA144" s="1">
        <f t="shared" si="108"/>
        <v>43973</v>
      </c>
      <c r="AB144">
        <f t="shared" si="112"/>
        <v>264.98344265669544</v>
      </c>
      <c r="AD144">
        <v>0</v>
      </c>
      <c r="AE144" s="1">
        <v>43607</v>
      </c>
      <c r="AF144">
        <f t="shared" si="90"/>
        <v>197.69595849513982</v>
      </c>
      <c r="AH144">
        <v>1.21022176742553</v>
      </c>
      <c r="AI144" s="1">
        <v>43242</v>
      </c>
      <c r="AJ144">
        <f t="shared" si="91"/>
        <v>207.88333650678382</v>
      </c>
      <c r="AL144">
        <v>25.3257122039794</v>
      </c>
      <c r="AM144" s="1">
        <v>42877</v>
      </c>
      <c r="AN144">
        <f t="shared" si="92"/>
        <v>256.48842772841419</v>
      </c>
      <c r="AP144">
        <v>10.081437110900801</v>
      </c>
      <c r="AQ144" s="1">
        <v>42512</v>
      </c>
      <c r="AR144">
        <f t="shared" si="119"/>
        <v>246.35500639676999</v>
      </c>
      <c r="AT144">
        <v>1.0746613740921001</v>
      </c>
      <c r="AU144" s="1">
        <v>42146</v>
      </c>
      <c r="AV144">
        <f t="shared" si="93"/>
        <v>196.88519571721497</v>
      </c>
      <c r="AX144">
        <v>0</v>
      </c>
      <c r="AY144" s="1">
        <v>41781</v>
      </c>
      <c r="AZ144">
        <f t="shared" si="94"/>
        <v>136.38031244277926</v>
      </c>
      <c r="BB144">
        <v>4.5780401229858398</v>
      </c>
      <c r="BC144" s="1">
        <v>41416</v>
      </c>
      <c r="BD144">
        <f t="shared" si="95"/>
        <v>309.1676031649111</v>
      </c>
      <c r="BF144">
        <v>13.675474166870099</v>
      </c>
      <c r="BG144" s="1">
        <v>41051</v>
      </c>
      <c r="BH144">
        <f t="shared" si="113"/>
        <v>198.27470743656119</v>
      </c>
      <c r="BJ144">
        <v>9.2527437210083008</v>
      </c>
      <c r="BK144" s="1">
        <v>40685</v>
      </c>
      <c r="BL144">
        <f t="shared" si="96"/>
        <v>210.39381570368951</v>
      </c>
      <c r="BN144">
        <v>20.551921844482401</v>
      </c>
      <c r="BO144" s="1">
        <v>40320</v>
      </c>
      <c r="BP144">
        <f t="shared" si="97"/>
        <v>88.305894788354436</v>
      </c>
      <c r="BR144">
        <v>0</v>
      </c>
      <c r="BS144" s="1">
        <v>39955</v>
      </c>
      <c r="BT144">
        <f t="shared" si="98"/>
        <v>25.775798916816697</v>
      </c>
      <c r="BV144">
        <v>0</v>
      </c>
      <c r="BW144" s="1">
        <v>39590</v>
      </c>
      <c r="BX144">
        <f t="shared" si="114"/>
        <v>242.53938150405861</v>
      </c>
      <c r="BZ144">
        <v>0.184868603944778</v>
      </c>
      <c r="CA144" s="1">
        <v>39224</v>
      </c>
      <c r="CB144">
        <f t="shared" si="99"/>
        <v>20.983135059475849</v>
      </c>
      <c r="CD144">
        <v>8.33809089660644</v>
      </c>
      <c r="CE144" s="1">
        <v>38859</v>
      </c>
      <c r="CF144">
        <f t="shared" si="100"/>
        <v>107.29346297681306</v>
      </c>
      <c r="CH144">
        <v>0</v>
      </c>
      <c r="CI144" s="1">
        <v>38494</v>
      </c>
      <c r="CJ144">
        <f t="shared" si="101"/>
        <v>58.618162557482648</v>
      </c>
      <c r="CL144">
        <v>7.2732746601104695E-2</v>
      </c>
      <c r="CM144" s="1">
        <v>38129</v>
      </c>
      <c r="CN144">
        <f t="shared" si="115"/>
        <v>236.27954683452802</v>
      </c>
      <c r="CP144">
        <v>0.95435476303100497</v>
      </c>
      <c r="CQ144" s="1">
        <v>37763</v>
      </c>
      <c r="CR144">
        <f t="shared" si="102"/>
        <v>201.36907887458761</v>
      </c>
      <c r="CT144">
        <v>14.130703926086399</v>
      </c>
      <c r="CU144" s="1">
        <v>37398</v>
      </c>
      <c r="CV144">
        <f t="shared" si="103"/>
        <v>99.617449291050264</v>
      </c>
      <c r="CX144">
        <v>0.29556494951248102</v>
      </c>
      <c r="CY144" s="1">
        <v>37033</v>
      </c>
      <c r="CZ144">
        <f t="shared" si="104"/>
        <v>142.79862293601005</v>
      </c>
      <c r="DB144">
        <v>3.8742306232452299</v>
      </c>
      <c r="DC144" s="1">
        <v>36668</v>
      </c>
      <c r="DD144">
        <f t="shared" si="116"/>
        <v>141.32729220017762</v>
      </c>
    </row>
    <row r="145" spans="1:108" x14ac:dyDescent="0.45">
      <c r="A145">
        <f t="shared" si="105"/>
        <v>4.4030251502990705</v>
      </c>
      <c r="B145" s="5">
        <v>46896</v>
      </c>
      <c r="C145">
        <f t="shared" si="109"/>
        <v>93.933043181896096</v>
      </c>
      <c r="E145">
        <v>1099152</v>
      </c>
      <c r="F145">
        <v>15.4243040084838</v>
      </c>
      <c r="G145" s="1">
        <f t="shared" si="86"/>
        <v>45800</v>
      </c>
      <c r="H145">
        <f t="shared" si="117"/>
        <v>373.81224252283522</v>
      </c>
      <c r="I145">
        <v>1090392</v>
      </c>
      <c r="J145">
        <v>4.6763625144958496</v>
      </c>
      <c r="K145" s="1">
        <f t="shared" si="106"/>
        <v>45435</v>
      </c>
      <c r="L145">
        <f t="shared" si="118"/>
        <v>356.1712984442708</v>
      </c>
      <c r="M145">
        <v>1081608</v>
      </c>
      <c r="N145">
        <v>10.671204566955501</v>
      </c>
      <c r="O145" s="1">
        <f t="shared" si="87"/>
        <v>45069</v>
      </c>
      <c r="P145">
        <f t="shared" si="107"/>
        <v>199.00664426386319</v>
      </c>
      <c r="Q145">
        <v>1072848</v>
      </c>
      <c r="R145">
        <v>11.1727132797241</v>
      </c>
      <c r="S145" s="1">
        <f t="shared" si="88"/>
        <v>44704</v>
      </c>
      <c r="T145">
        <f t="shared" si="110"/>
        <v>264.41633379459313</v>
      </c>
      <c r="U145">
        <v>1064088</v>
      </c>
      <c r="V145">
        <v>0</v>
      </c>
      <c r="W145" s="1">
        <f t="shared" si="89"/>
        <v>44339</v>
      </c>
      <c r="X145">
        <f t="shared" si="111"/>
        <v>136.09675963222955</v>
      </c>
      <c r="Y145">
        <v>1055328</v>
      </c>
      <c r="Z145">
        <v>9.6645851135253906</v>
      </c>
      <c r="AA145" s="1">
        <f t="shared" si="108"/>
        <v>43974</v>
      </c>
      <c r="AB145">
        <f t="shared" si="112"/>
        <v>274.64802777022084</v>
      </c>
      <c r="AD145">
        <v>0</v>
      </c>
      <c r="AE145" s="1">
        <v>43608</v>
      </c>
      <c r="AF145">
        <f t="shared" si="90"/>
        <v>197.69595849513982</v>
      </c>
      <c r="AH145">
        <v>2.98950839042663</v>
      </c>
      <c r="AI145" s="1">
        <v>43243</v>
      </c>
      <c r="AJ145">
        <f t="shared" si="91"/>
        <v>210.87284489721046</v>
      </c>
      <c r="AL145">
        <v>0</v>
      </c>
      <c r="AM145" s="1">
        <v>42878</v>
      </c>
      <c r="AN145">
        <f t="shared" si="92"/>
        <v>256.48842772841419</v>
      </c>
      <c r="AP145">
        <v>3.3584733009338299</v>
      </c>
      <c r="AQ145" s="1">
        <v>42513</v>
      </c>
      <c r="AR145">
        <f t="shared" si="119"/>
        <v>249.71347969770383</v>
      </c>
      <c r="AT145">
        <v>2.5906910896301198</v>
      </c>
      <c r="AU145" s="1">
        <v>42147</v>
      </c>
      <c r="AV145">
        <f t="shared" si="93"/>
        <v>199.4758868068451</v>
      </c>
      <c r="AX145">
        <v>7.0623826980590803</v>
      </c>
      <c r="AY145" s="1">
        <v>41782</v>
      </c>
      <c r="AZ145">
        <f t="shared" si="94"/>
        <v>143.44269514083834</v>
      </c>
      <c r="BB145">
        <v>0</v>
      </c>
      <c r="BC145" s="1">
        <v>41417</v>
      </c>
      <c r="BD145">
        <f t="shared" si="95"/>
        <v>309.1676031649111</v>
      </c>
      <c r="BF145">
        <v>8.3153820037841797</v>
      </c>
      <c r="BG145" s="1">
        <v>41052</v>
      </c>
      <c r="BH145">
        <f t="shared" si="113"/>
        <v>206.59008944034537</v>
      </c>
      <c r="BJ145">
        <v>34.066074371337798</v>
      </c>
      <c r="BK145" s="1">
        <v>40686</v>
      </c>
      <c r="BL145">
        <f t="shared" si="96"/>
        <v>244.45989007502732</v>
      </c>
      <c r="BN145">
        <v>2.5563650131225502</v>
      </c>
      <c r="BO145" s="1">
        <v>40321</v>
      </c>
      <c r="BP145">
        <f t="shared" si="97"/>
        <v>90.862259801476981</v>
      </c>
      <c r="BR145">
        <v>0.29184460639953602</v>
      </c>
      <c r="BS145" s="1">
        <v>39956</v>
      </c>
      <c r="BT145">
        <f t="shared" si="98"/>
        <v>26.067643523216233</v>
      </c>
      <c r="BV145">
        <v>6.0567612648010201</v>
      </c>
      <c r="BW145" s="1">
        <v>39591</v>
      </c>
      <c r="BX145">
        <f t="shared" si="114"/>
        <v>248.59614276885964</v>
      </c>
      <c r="BZ145">
        <v>11.0915565490722</v>
      </c>
      <c r="CA145" s="1">
        <v>39225</v>
      </c>
      <c r="CB145">
        <f t="shared" si="99"/>
        <v>32.074691608548051</v>
      </c>
      <c r="CD145">
        <v>7.36760997772216</v>
      </c>
      <c r="CE145" s="1">
        <v>38860</v>
      </c>
      <c r="CF145">
        <f t="shared" si="100"/>
        <v>114.66107295453521</v>
      </c>
      <c r="CH145">
        <v>1.50940430164337</v>
      </c>
      <c r="CI145" s="1">
        <v>38495</v>
      </c>
      <c r="CJ145">
        <f t="shared" si="101"/>
        <v>60.12756685912602</v>
      </c>
      <c r="CL145">
        <v>2.0850374698638898</v>
      </c>
      <c r="CM145" s="1">
        <v>38130</v>
      </c>
      <c r="CN145">
        <f t="shared" si="115"/>
        <v>238.36458430439191</v>
      </c>
      <c r="CP145">
        <v>4.2293963432312003</v>
      </c>
      <c r="CQ145" s="1">
        <v>37764</v>
      </c>
      <c r="CR145">
        <f t="shared" si="102"/>
        <v>205.59847521781882</v>
      </c>
      <c r="CT145">
        <v>2.7022109031677202</v>
      </c>
      <c r="CU145" s="1">
        <v>37399</v>
      </c>
      <c r="CV145">
        <f t="shared" si="103"/>
        <v>102.31966019421799</v>
      </c>
      <c r="CX145">
        <v>4.5766539573669398</v>
      </c>
      <c r="CY145" s="1">
        <v>37034</v>
      </c>
      <c r="CZ145">
        <f t="shared" si="104"/>
        <v>147.37527689337699</v>
      </c>
      <c r="DB145">
        <v>16.795761108398398</v>
      </c>
      <c r="DC145" s="1">
        <v>36669</v>
      </c>
      <c r="DD145">
        <f t="shared" si="116"/>
        <v>158.12305330857603</v>
      </c>
    </row>
    <row r="146" spans="1:108" x14ac:dyDescent="0.45">
      <c r="A146">
        <f t="shared" si="105"/>
        <v>6.8271734714508003</v>
      </c>
      <c r="B146" s="5">
        <v>46897</v>
      </c>
      <c r="C146">
        <f t="shared" si="109"/>
        <v>100.7602166533469</v>
      </c>
      <c r="E146">
        <v>1099176</v>
      </c>
      <c r="F146">
        <v>7.2758889198303196</v>
      </c>
      <c r="G146" s="1">
        <f t="shared" si="86"/>
        <v>45801</v>
      </c>
      <c r="H146">
        <f t="shared" si="117"/>
        <v>381.08813144266554</v>
      </c>
      <c r="I146">
        <v>1090416</v>
      </c>
      <c r="J146">
        <v>1.5655479431152299</v>
      </c>
      <c r="K146" s="1">
        <f t="shared" si="106"/>
        <v>45436</v>
      </c>
      <c r="L146">
        <f t="shared" si="118"/>
        <v>357.73684638738604</v>
      </c>
      <c r="M146">
        <v>1081632</v>
      </c>
      <c r="N146">
        <v>24.8857402801513</v>
      </c>
      <c r="O146" s="1">
        <f t="shared" si="87"/>
        <v>45070</v>
      </c>
      <c r="P146">
        <f t="shared" si="107"/>
        <v>223.8923845440145</v>
      </c>
      <c r="Q146">
        <v>1072872</v>
      </c>
      <c r="R146">
        <v>7.8270707130432102</v>
      </c>
      <c r="S146" s="1">
        <f t="shared" si="88"/>
        <v>44705</v>
      </c>
      <c r="T146">
        <f t="shared" si="110"/>
        <v>272.24340450763634</v>
      </c>
      <c r="U146">
        <v>1064112</v>
      </c>
      <c r="V146">
        <v>3.3481979370117099</v>
      </c>
      <c r="W146" s="1">
        <f t="shared" si="89"/>
        <v>44340</v>
      </c>
      <c r="X146">
        <f t="shared" si="111"/>
        <v>139.44495756924127</v>
      </c>
      <c r="Y146">
        <v>1055352</v>
      </c>
      <c r="Z146">
        <v>16.202329635620099</v>
      </c>
      <c r="AA146" s="1">
        <f t="shared" si="108"/>
        <v>43975</v>
      </c>
      <c r="AB146">
        <f t="shared" si="112"/>
        <v>290.85035740584095</v>
      </c>
      <c r="AD146">
        <v>2.2589795589446999</v>
      </c>
      <c r="AE146" s="1">
        <v>43609</v>
      </c>
      <c r="AF146">
        <f t="shared" si="90"/>
        <v>199.95493805408452</v>
      </c>
      <c r="AH146">
        <v>5.3621077537536603</v>
      </c>
      <c r="AI146" s="1">
        <v>43244</v>
      </c>
      <c r="AJ146">
        <f t="shared" si="91"/>
        <v>216.23495265096412</v>
      </c>
      <c r="AL146">
        <v>21.9632549285888</v>
      </c>
      <c r="AM146" s="1">
        <v>42879</v>
      </c>
      <c r="AN146">
        <f t="shared" si="92"/>
        <v>278.451682657003</v>
      </c>
      <c r="AP146">
        <v>12.238253593444799</v>
      </c>
      <c r="AQ146" s="1">
        <v>42514</v>
      </c>
      <c r="AR146">
        <f t="shared" si="119"/>
        <v>261.95173329114863</v>
      </c>
      <c r="AT146">
        <v>12.3468513488769</v>
      </c>
      <c r="AU146" s="1">
        <v>42148</v>
      </c>
      <c r="AV146">
        <f t="shared" si="93"/>
        <v>211.82273815572199</v>
      </c>
      <c r="AX146">
        <v>20.478492736816399</v>
      </c>
      <c r="AY146" s="1">
        <v>41783</v>
      </c>
      <c r="AZ146">
        <f t="shared" si="94"/>
        <v>163.92118787765475</v>
      </c>
      <c r="BB146">
        <v>3.7577488422393799</v>
      </c>
      <c r="BC146" s="1">
        <v>41418</v>
      </c>
      <c r="BD146">
        <f t="shared" si="95"/>
        <v>312.92535200715048</v>
      </c>
      <c r="BF146">
        <v>7.8080277442932102</v>
      </c>
      <c r="BG146" s="1">
        <v>41053</v>
      </c>
      <c r="BH146">
        <f t="shared" si="113"/>
        <v>214.39811718463858</v>
      </c>
      <c r="BJ146">
        <v>1.1057207584381099</v>
      </c>
      <c r="BK146" s="1">
        <v>40687</v>
      </c>
      <c r="BL146">
        <f t="shared" si="96"/>
        <v>245.56561083346543</v>
      </c>
      <c r="BN146">
        <v>2.1791951656341499</v>
      </c>
      <c r="BO146" s="1">
        <v>40322</v>
      </c>
      <c r="BP146">
        <f t="shared" si="97"/>
        <v>93.041454967111136</v>
      </c>
      <c r="BR146">
        <v>0</v>
      </c>
      <c r="BS146" s="1">
        <v>39957</v>
      </c>
      <c r="BT146">
        <f t="shared" si="98"/>
        <v>26.067643523216233</v>
      </c>
      <c r="BV146">
        <v>47.136016845703097</v>
      </c>
      <c r="BW146" s="1">
        <v>39592</v>
      </c>
      <c r="BX146">
        <f t="shared" si="114"/>
        <v>295.73215961456276</v>
      </c>
      <c r="BZ146">
        <v>13.032992362976</v>
      </c>
      <c r="CA146" s="1">
        <v>39226</v>
      </c>
      <c r="CB146">
        <f t="shared" si="99"/>
        <v>45.107683971524054</v>
      </c>
      <c r="CD146">
        <v>22.497056961059499</v>
      </c>
      <c r="CE146" s="1">
        <v>38861</v>
      </c>
      <c r="CF146">
        <f t="shared" si="100"/>
        <v>137.15812991559471</v>
      </c>
      <c r="CH146">
        <v>0.530278921127319</v>
      </c>
      <c r="CI146" s="1">
        <v>38496</v>
      </c>
      <c r="CJ146">
        <f t="shared" si="101"/>
        <v>60.657845780253339</v>
      </c>
      <c r="CL146">
        <v>0.74656492471694902</v>
      </c>
      <c r="CM146" s="1">
        <v>38131</v>
      </c>
      <c r="CN146">
        <f t="shared" si="115"/>
        <v>239.11114922910886</v>
      </c>
      <c r="CP146">
        <v>8.9946994781494105</v>
      </c>
      <c r="CQ146" s="1">
        <v>37765</v>
      </c>
      <c r="CR146">
        <f t="shared" si="102"/>
        <v>214.59317469596823</v>
      </c>
      <c r="CT146">
        <v>0.322283655405044</v>
      </c>
      <c r="CU146" s="1">
        <v>37400</v>
      </c>
      <c r="CV146">
        <f t="shared" si="103"/>
        <v>102.64194384962303</v>
      </c>
      <c r="CX146">
        <v>6.3784580230712802</v>
      </c>
      <c r="CY146" s="1">
        <v>37035</v>
      </c>
      <c r="CZ146">
        <f t="shared" si="104"/>
        <v>153.75373491644828</v>
      </c>
      <c r="DB146">
        <v>2.0724062919616699</v>
      </c>
      <c r="DC146" s="1">
        <v>36670</v>
      </c>
      <c r="DD146">
        <f t="shared" si="116"/>
        <v>160.1954596005377</v>
      </c>
    </row>
    <row r="147" spans="1:108" x14ac:dyDescent="0.45">
      <c r="A147">
        <f t="shared" si="105"/>
        <v>4.4488172531127903</v>
      </c>
      <c r="B147" s="5">
        <v>46898</v>
      </c>
      <c r="C147">
        <f t="shared" si="109"/>
        <v>105.20903390645969</v>
      </c>
      <c r="E147">
        <v>1099200</v>
      </c>
      <c r="F147">
        <v>6.0969886779785103</v>
      </c>
      <c r="G147" s="1">
        <f t="shared" si="86"/>
        <v>45802</v>
      </c>
      <c r="H147">
        <f t="shared" si="117"/>
        <v>387.18512012064406</v>
      </c>
      <c r="I147">
        <v>1090440</v>
      </c>
      <c r="J147">
        <v>3.72658038139343</v>
      </c>
      <c r="K147" s="1">
        <f t="shared" si="106"/>
        <v>45437</v>
      </c>
      <c r="L147">
        <f t="shared" si="118"/>
        <v>361.46342676877947</v>
      </c>
      <c r="M147">
        <v>1081656</v>
      </c>
      <c r="N147">
        <v>11.8303508758544</v>
      </c>
      <c r="O147" s="1">
        <f t="shared" si="87"/>
        <v>45071</v>
      </c>
      <c r="P147">
        <f t="shared" si="107"/>
        <v>235.72273541986891</v>
      </c>
      <c r="Q147">
        <v>1072896</v>
      </c>
      <c r="R147">
        <v>28.5981140136718</v>
      </c>
      <c r="S147" s="1">
        <f t="shared" si="88"/>
        <v>44706</v>
      </c>
      <c r="T147">
        <f t="shared" si="110"/>
        <v>300.84151852130816</v>
      </c>
      <c r="U147">
        <v>1064136</v>
      </c>
      <c r="V147">
        <v>25.5606079101562</v>
      </c>
      <c r="W147" s="1">
        <f t="shared" si="89"/>
        <v>44341</v>
      </c>
      <c r="X147">
        <f t="shared" si="111"/>
        <v>165.00556547939746</v>
      </c>
      <c r="Y147">
        <v>1055376</v>
      </c>
      <c r="Z147">
        <v>33.601020812988203</v>
      </c>
      <c r="AA147" s="1">
        <f t="shared" si="108"/>
        <v>43976</v>
      </c>
      <c r="AB147">
        <f t="shared" si="112"/>
        <v>324.45137821882918</v>
      </c>
      <c r="AD147">
        <v>3.8777694702148402</v>
      </c>
      <c r="AE147" s="1">
        <v>43610</v>
      </c>
      <c r="AF147">
        <f t="shared" si="90"/>
        <v>203.83270752429937</v>
      </c>
      <c r="AH147">
        <v>22.463432312011701</v>
      </c>
      <c r="AI147" s="1">
        <v>43245</v>
      </c>
      <c r="AJ147">
        <f t="shared" si="91"/>
        <v>238.69838496297581</v>
      </c>
      <c r="AL147">
        <v>1.14101302623748</v>
      </c>
      <c r="AM147" s="1">
        <v>42880</v>
      </c>
      <c r="AN147">
        <f t="shared" si="92"/>
        <v>279.59269568324049</v>
      </c>
      <c r="AP147">
        <v>30.516584396362301</v>
      </c>
      <c r="AQ147" s="1">
        <v>42515</v>
      </c>
      <c r="AR147">
        <f t="shared" si="119"/>
        <v>292.46831768751093</v>
      </c>
      <c r="AT147">
        <v>1.025151014328</v>
      </c>
      <c r="AU147" s="1">
        <v>42149</v>
      </c>
      <c r="AV147">
        <f t="shared" si="93"/>
        <v>212.84788917005</v>
      </c>
      <c r="AX147">
        <v>7.8486219048500006E-2</v>
      </c>
      <c r="AY147" s="1">
        <v>41784</v>
      </c>
      <c r="AZ147">
        <f t="shared" si="94"/>
        <v>163.99967409670325</v>
      </c>
      <c r="BB147">
        <v>2.4808721542358398</v>
      </c>
      <c r="BC147" s="1">
        <v>41419</v>
      </c>
      <c r="BD147">
        <f t="shared" si="95"/>
        <v>315.40622416138632</v>
      </c>
      <c r="BF147">
        <v>12.210110664367599</v>
      </c>
      <c r="BG147" s="1">
        <v>41054</v>
      </c>
      <c r="BH147">
        <f t="shared" si="113"/>
        <v>226.60822784900617</v>
      </c>
      <c r="BJ147">
        <v>17.229732513427699</v>
      </c>
      <c r="BK147" s="1">
        <v>40688</v>
      </c>
      <c r="BL147">
        <f t="shared" si="96"/>
        <v>262.79534334689311</v>
      </c>
      <c r="BN147">
        <v>5.7035274505615199</v>
      </c>
      <c r="BO147" s="1">
        <v>40323</v>
      </c>
      <c r="BP147">
        <f t="shared" si="97"/>
        <v>98.744982417672659</v>
      </c>
      <c r="BR147">
        <v>7.2713479399680994E-2</v>
      </c>
      <c r="BS147" s="1">
        <v>39958</v>
      </c>
      <c r="BT147">
        <f t="shared" si="98"/>
        <v>26.140357002615914</v>
      </c>
      <c r="BV147">
        <v>3.3014130592346098</v>
      </c>
      <c r="BW147" s="1">
        <v>39593</v>
      </c>
      <c r="BX147">
        <f t="shared" si="114"/>
        <v>299.03357267379738</v>
      </c>
      <c r="BZ147">
        <v>0</v>
      </c>
      <c r="CA147" s="1">
        <v>39227</v>
      </c>
      <c r="CB147">
        <f t="shared" si="99"/>
        <v>45.107683971524054</v>
      </c>
      <c r="CD147">
        <v>1.2124720811843801</v>
      </c>
      <c r="CE147" s="1">
        <v>38862</v>
      </c>
      <c r="CF147">
        <f t="shared" si="100"/>
        <v>138.3706019967791</v>
      </c>
      <c r="CH147">
        <v>0</v>
      </c>
      <c r="CI147" s="1">
        <v>38497</v>
      </c>
      <c r="CJ147">
        <f t="shared" si="101"/>
        <v>60.657845780253339</v>
      </c>
      <c r="CL147">
        <v>5.0198650360107404</v>
      </c>
      <c r="CM147" s="1">
        <v>38132</v>
      </c>
      <c r="CN147">
        <f t="shared" si="115"/>
        <v>244.1310142651196</v>
      </c>
      <c r="CP147">
        <v>2.40063428878784</v>
      </c>
      <c r="CQ147" s="1">
        <v>37766</v>
      </c>
      <c r="CR147">
        <f t="shared" si="102"/>
        <v>216.99380898475607</v>
      </c>
      <c r="CT147">
        <v>10.3536376953125</v>
      </c>
      <c r="CU147" s="1">
        <v>37401</v>
      </c>
      <c r="CV147">
        <f t="shared" si="103"/>
        <v>112.99558154493553</v>
      </c>
      <c r="CX147">
        <v>11.3265361785888</v>
      </c>
      <c r="CY147" s="1">
        <v>37036</v>
      </c>
      <c r="CZ147">
        <f t="shared" si="104"/>
        <v>165.08027109503709</v>
      </c>
      <c r="DB147">
        <v>2.0953948497772199</v>
      </c>
      <c r="DC147" s="1">
        <v>36671</v>
      </c>
      <c r="DD147">
        <f t="shared" si="116"/>
        <v>162.29085445031492</v>
      </c>
    </row>
    <row r="148" spans="1:108" x14ac:dyDescent="0.45">
      <c r="A148">
        <f t="shared" si="105"/>
        <v>7.4930894374847394</v>
      </c>
      <c r="B148" s="5">
        <v>46899</v>
      </c>
      <c r="C148">
        <f t="shared" si="109"/>
        <v>112.70212334394444</v>
      </c>
      <c r="E148">
        <v>1099224</v>
      </c>
      <c r="F148">
        <v>11.837332725524901</v>
      </c>
      <c r="G148" s="1">
        <f t="shared" si="86"/>
        <v>45803</v>
      </c>
      <c r="H148">
        <f t="shared" si="117"/>
        <v>399.02245284616896</v>
      </c>
      <c r="I148">
        <v>1090464</v>
      </c>
      <c r="J148">
        <v>17.267320632934499</v>
      </c>
      <c r="K148" s="1">
        <f t="shared" si="106"/>
        <v>45438</v>
      </c>
      <c r="L148">
        <f t="shared" si="118"/>
        <v>378.73074740171398</v>
      </c>
      <c r="M148">
        <v>1081680</v>
      </c>
      <c r="N148">
        <v>19.028871536254801</v>
      </c>
      <c r="O148" s="1">
        <f t="shared" si="87"/>
        <v>45072</v>
      </c>
      <c r="P148">
        <f t="shared" si="107"/>
        <v>254.75160695612371</v>
      </c>
      <c r="Q148">
        <v>1072920</v>
      </c>
      <c r="R148">
        <v>12.247336387634199</v>
      </c>
      <c r="S148" s="1">
        <f t="shared" si="88"/>
        <v>44707</v>
      </c>
      <c r="T148">
        <f t="shared" si="110"/>
        <v>313.08885490894238</v>
      </c>
      <c r="U148">
        <v>1064160</v>
      </c>
      <c r="V148">
        <v>38.96284866333</v>
      </c>
      <c r="W148" s="1">
        <f t="shared" si="89"/>
        <v>44342</v>
      </c>
      <c r="X148">
        <f t="shared" si="111"/>
        <v>203.96841414272745</v>
      </c>
      <c r="Y148">
        <v>1055400</v>
      </c>
      <c r="Z148">
        <v>7.5429024696350098</v>
      </c>
      <c r="AA148" s="1">
        <f t="shared" si="108"/>
        <v>43977</v>
      </c>
      <c r="AB148">
        <f t="shared" si="112"/>
        <v>331.99428068846419</v>
      </c>
      <c r="AD148">
        <v>10.882543563842701</v>
      </c>
      <c r="AE148" s="1">
        <v>43611</v>
      </c>
      <c r="AF148">
        <f t="shared" si="90"/>
        <v>214.71525108814205</v>
      </c>
      <c r="AH148">
        <v>2.6555650234222399</v>
      </c>
      <c r="AI148" s="1">
        <v>43246</v>
      </c>
      <c r="AJ148">
        <f t="shared" si="91"/>
        <v>241.35394998639805</v>
      </c>
      <c r="AL148">
        <v>10.3149919509887</v>
      </c>
      <c r="AM148" s="1">
        <v>42881</v>
      </c>
      <c r="AN148">
        <f t="shared" si="92"/>
        <v>289.90768763422921</v>
      </c>
      <c r="AP148">
        <v>3.2105176448821999</v>
      </c>
      <c r="AQ148" s="1">
        <v>42516</v>
      </c>
      <c r="AR148">
        <f t="shared" si="119"/>
        <v>295.67883533239313</v>
      </c>
      <c r="AT148">
        <v>36.849124908447202</v>
      </c>
      <c r="AU148" s="1">
        <v>42150</v>
      </c>
      <c r="AV148">
        <f t="shared" si="93"/>
        <v>249.6970140784972</v>
      </c>
      <c r="AX148">
        <v>0</v>
      </c>
      <c r="AY148" s="1">
        <v>41785</v>
      </c>
      <c r="AZ148">
        <f t="shared" si="94"/>
        <v>163.99967409670325</v>
      </c>
      <c r="BB148">
        <v>8.8092880249023402</v>
      </c>
      <c r="BC148" s="1">
        <v>41420</v>
      </c>
      <c r="BD148">
        <f t="shared" si="95"/>
        <v>324.21551218628866</v>
      </c>
      <c r="BF148">
        <v>6.1030507087707502</v>
      </c>
      <c r="BG148" s="1">
        <v>41055</v>
      </c>
      <c r="BH148">
        <f t="shared" si="113"/>
        <v>232.71127855777692</v>
      </c>
      <c r="BJ148">
        <v>7.44327640533447</v>
      </c>
      <c r="BK148" s="1">
        <v>40689</v>
      </c>
      <c r="BL148">
        <f t="shared" si="96"/>
        <v>270.23861975222758</v>
      </c>
      <c r="BN148">
        <v>0</v>
      </c>
      <c r="BO148" s="1">
        <v>40324</v>
      </c>
      <c r="BP148">
        <f t="shared" si="97"/>
        <v>98.744982417672659</v>
      </c>
      <c r="BR148">
        <v>0</v>
      </c>
      <c r="BS148" s="1">
        <v>39959</v>
      </c>
      <c r="BT148">
        <f t="shared" si="98"/>
        <v>26.140357002615914</v>
      </c>
      <c r="BV148">
        <v>3.9584116935729901</v>
      </c>
      <c r="BW148" s="1">
        <v>39594</v>
      </c>
      <c r="BX148">
        <f t="shared" si="114"/>
        <v>302.99198436737038</v>
      </c>
      <c r="BZ148">
        <v>2.39676809310913</v>
      </c>
      <c r="CA148" s="1">
        <v>39228</v>
      </c>
      <c r="CB148">
        <f t="shared" si="99"/>
        <v>47.504452064633185</v>
      </c>
      <c r="CD148">
        <v>2.3786346912384002</v>
      </c>
      <c r="CE148" s="1">
        <v>38863</v>
      </c>
      <c r="CF148">
        <f t="shared" si="100"/>
        <v>140.7492366880175</v>
      </c>
      <c r="CH148">
        <v>13.211671829223601</v>
      </c>
      <c r="CI148" s="1">
        <v>38498</v>
      </c>
      <c r="CJ148">
        <f t="shared" si="101"/>
        <v>73.869517609476944</v>
      </c>
      <c r="CL148">
        <v>17.895107269287099</v>
      </c>
      <c r="CM148" s="1">
        <v>38133</v>
      </c>
      <c r="CN148">
        <f t="shared" si="115"/>
        <v>262.02612153440668</v>
      </c>
      <c r="CP148">
        <v>6.7848653793334899</v>
      </c>
      <c r="CQ148" s="1">
        <v>37767</v>
      </c>
      <c r="CR148">
        <f t="shared" si="102"/>
        <v>223.77867436408957</v>
      </c>
      <c r="CT148">
        <v>2.6459727287292401</v>
      </c>
      <c r="CU148" s="1">
        <v>37402</v>
      </c>
      <c r="CV148">
        <f t="shared" si="103"/>
        <v>115.64155427366477</v>
      </c>
      <c r="CX148">
        <v>6.2724313735961896</v>
      </c>
      <c r="CY148" s="1">
        <v>37037</v>
      </c>
      <c r="CZ148">
        <f t="shared" si="104"/>
        <v>171.35270246863328</v>
      </c>
      <c r="DB148">
        <v>11.888349533081</v>
      </c>
      <c r="DC148" s="1">
        <v>36672</v>
      </c>
      <c r="DD148">
        <f t="shared" si="116"/>
        <v>174.17920398339592</v>
      </c>
    </row>
    <row r="149" spans="1:108" x14ac:dyDescent="0.45">
      <c r="A149">
        <f t="shared" si="105"/>
        <v>3.9847328662872301</v>
      </c>
      <c r="B149" s="5">
        <v>46900</v>
      </c>
      <c r="C149">
        <f t="shared" si="109"/>
        <v>116.68685621023167</v>
      </c>
      <c r="E149">
        <v>1099248</v>
      </c>
      <c r="F149">
        <v>0</v>
      </c>
      <c r="G149" s="1">
        <f t="shared" si="86"/>
        <v>45804</v>
      </c>
      <c r="H149">
        <f t="shared" si="117"/>
        <v>399.02245284616896</v>
      </c>
      <c r="I149">
        <v>1090488</v>
      </c>
      <c r="J149">
        <v>0.85371637344360296</v>
      </c>
      <c r="K149" s="1">
        <f t="shared" si="106"/>
        <v>45439</v>
      </c>
      <c r="L149">
        <f t="shared" si="118"/>
        <v>379.58446377515759</v>
      </c>
      <c r="M149">
        <v>1081704</v>
      </c>
      <c r="N149">
        <v>4.0073666572570801</v>
      </c>
      <c r="O149" s="1">
        <f t="shared" si="87"/>
        <v>45073</v>
      </c>
      <c r="P149">
        <f t="shared" si="107"/>
        <v>258.75897361338082</v>
      </c>
      <c r="Q149">
        <v>1072944</v>
      </c>
      <c r="R149">
        <v>6.9575381278991699</v>
      </c>
      <c r="S149" s="1">
        <f t="shared" si="88"/>
        <v>44708</v>
      </c>
      <c r="T149">
        <f t="shared" si="110"/>
        <v>320.04639303684155</v>
      </c>
      <c r="U149">
        <v>1064184</v>
      </c>
      <c r="V149">
        <v>26.382368087768501</v>
      </c>
      <c r="W149" s="1">
        <f t="shared" si="89"/>
        <v>44343</v>
      </c>
      <c r="X149">
        <f t="shared" si="111"/>
        <v>230.35078223049595</v>
      </c>
      <c r="Y149">
        <v>1055424</v>
      </c>
      <c r="Z149">
        <v>3.9620990753173801</v>
      </c>
      <c r="AA149" s="1">
        <f t="shared" si="108"/>
        <v>43978</v>
      </c>
      <c r="AB149">
        <f t="shared" si="112"/>
        <v>335.95637976378157</v>
      </c>
      <c r="AD149">
        <v>13.00887966156</v>
      </c>
      <c r="AE149" s="1">
        <v>43612</v>
      </c>
      <c r="AF149">
        <f t="shared" si="90"/>
        <v>227.72413074970206</v>
      </c>
      <c r="AH149">
        <v>17.006261825561499</v>
      </c>
      <c r="AI149" s="1">
        <v>43247</v>
      </c>
      <c r="AJ149">
        <f t="shared" si="91"/>
        <v>258.36021181195957</v>
      </c>
      <c r="AL149">
        <v>0</v>
      </c>
      <c r="AM149" s="1">
        <v>42882</v>
      </c>
      <c r="AN149">
        <f t="shared" si="92"/>
        <v>289.90768763422921</v>
      </c>
      <c r="AP149">
        <v>1.2453432083129801</v>
      </c>
      <c r="AQ149" s="1">
        <v>42517</v>
      </c>
      <c r="AR149">
        <f t="shared" si="119"/>
        <v>296.92417854070612</v>
      </c>
      <c r="AT149">
        <v>3.32802009582519</v>
      </c>
      <c r="AU149" s="1">
        <v>42151</v>
      </c>
      <c r="AV149">
        <f t="shared" si="93"/>
        <v>253.0250341743224</v>
      </c>
      <c r="AX149">
        <v>0</v>
      </c>
      <c r="AY149" s="1">
        <v>41786</v>
      </c>
      <c r="AZ149">
        <f t="shared" si="94"/>
        <v>163.99967409670325</v>
      </c>
      <c r="BB149">
        <v>7.2708678245544398</v>
      </c>
      <c r="BC149" s="1">
        <v>41421</v>
      </c>
      <c r="BD149">
        <f t="shared" si="95"/>
        <v>331.48638001084311</v>
      </c>
      <c r="BF149">
        <v>0.41832789778709401</v>
      </c>
      <c r="BG149" s="1">
        <v>41056</v>
      </c>
      <c r="BH149">
        <f t="shared" si="113"/>
        <v>233.12960645556402</v>
      </c>
      <c r="BJ149">
        <v>6.8959398269653303</v>
      </c>
      <c r="BK149" s="1">
        <v>40690</v>
      </c>
      <c r="BL149">
        <f t="shared" si="96"/>
        <v>277.13455957919291</v>
      </c>
      <c r="BN149">
        <v>0</v>
      </c>
      <c r="BO149" s="1">
        <v>40325</v>
      </c>
      <c r="BP149">
        <f t="shared" si="97"/>
        <v>98.744982417672659</v>
      </c>
      <c r="BR149">
        <v>2.9158186912536599</v>
      </c>
      <c r="BS149" s="1">
        <v>39960</v>
      </c>
      <c r="BT149">
        <f t="shared" si="98"/>
        <v>29.056175693869573</v>
      </c>
      <c r="BV149">
        <v>4.8654026985168404</v>
      </c>
      <c r="BW149" s="1">
        <v>39595</v>
      </c>
      <c r="BX149">
        <f t="shared" si="114"/>
        <v>307.85738706588722</v>
      </c>
      <c r="BZ149">
        <v>0</v>
      </c>
      <c r="CA149" s="1">
        <v>39229</v>
      </c>
      <c r="CB149">
        <f t="shared" si="99"/>
        <v>47.504452064633185</v>
      </c>
      <c r="CD149">
        <v>2.1402101516723602</v>
      </c>
      <c r="CE149" s="1">
        <v>38864</v>
      </c>
      <c r="CF149">
        <f t="shared" si="100"/>
        <v>142.88944683968987</v>
      </c>
      <c r="CH149">
        <v>14.9637432098388</v>
      </c>
      <c r="CI149" s="1">
        <v>38499</v>
      </c>
      <c r="CJ149">
        <f t="shared" si="101"/>
        <v>88.83326081931574</v>
      </c>
      <c r="CL149">
        <v>6.8797569274902299</v>
      </c>
      <c r="CM149" s="1">
        <v>38134</v>
      </c>
      <c r="CN149">
        <f t="shared" si="115"/>
        <v>268.90587846189692</v>
      </c>
      <c r="CP149">
        <v>3.3852169513702299</v>
      </c>
      <c r="CQ149" s="1">
        <v>37768</v>
      </c>
      <c r="CR149">
        <f t="shared" si="102"/>
        <v>227.16389131545981</v>
      </c>
      <c r="CT149">
        <v>4.5898885726928702</v>
      </c>
      <c r="CU149" s="1">
        <v>37403</v>
      </c>
      <c r="CV149">
        <f t="shared" si="103"/>
        <v>120.23144284635764</v>
      </c>
      <c r="CX149">
        <v>17.363895416259702</v>
      </c>
      <c r="CY149" s="1">
        <v>37038</v>
      </c>
      <c r="CZ149">
        <f t="shared" si="104"/>
        <v>188.71659788489299</v>
      </c>
      <c r="DB149">
        <v>16.672460556030199</v>
      </c>
      <c r="DC149" s="1">
        <v>36673</v>
      </c>
      <c r="DD149">
        <f t="shared" si="116"/>
        <v>190.85166453942611</v>
      </c>
    </row>
    <row r="150" spans="1:108" x14ac:dyDescent="0.45">
      <c r="A150">
        <f t="shared" si="105"/>
        <v>3.07758164405822</v>
      </c>
      <c r="B150" s="5">
        <v>46901</v>
      </c>
      <c r="C150">
        <f t="shared" si="109"/>
        <v>119.76443785428988</v>
      </c>
      <c r="E150">
        <v>1099272</v>
      </c>
      <c r="F150">
        <v>23.2076396942138</v>
      </c>
      <c r="G150" s="1">
        <f t="shared" si="86"/>
        <v>45805</v>
      </c>
      <c r="H150">
        <f t="shared" si="117"/>
        <v>422.23009254038277</v>
      </c>
      <c r="I150">
        <v>1090512</v>
      </c>
      <c r="J150">
        <v>3.6288056373596098</v>
      </c>
      <c r="K150" s="1">
        <f t="shared" si="106"/>
        <v>45440</v>
      </c>
      <c r="L150">
        <f t="shared" si="118"/>
        <v>383.21326941251721</v>
      </c>
      <c r="M150">
        <v>1081728</v>
      </c>
      <c r="N150">
        <v>23.1967239379882</v>
      </c>
      <c r="O150" s="1">
        <f t="shared" si="87"/>
        <v>45074</v>
      </c>
      <c r="P150">
        <f t="shared" si="107"/>
        <v>281.95569755136904</v>
      </c>
      <c r="Q150">
        <v>1072968</v>
      </c>
      <c r="R150">
        <v>0</v>
      </c>
      <c r="S150" s="1">
        <f t="shared" si="88"/>
        <v>44709</v>
      </c>
      <c r="T150">
        <f t="shared" si="110"/>
        <v>320.04639303684155</v>
      </c>
      <c r="U150">
        <v>1064208</v>
      </c>
      <c r="V150">
        <v>0.121275380253791</v>
      </c>
      <c r="W150" s="1">
        <f t="shared" si="89"/>
        <v>44344</v>
      </c>
      <c r="X150">
        <f t="shared" si="111"/>
        <v>230.47205761074974</v>
      </c>
      <c r="Y150">
        <v>1055448</v>
      </c>
      <c r="Z150">
        <v>21.224168777465799</v>
      </c>
      <c r="AA150" s="1">
        <f t="shared" si="108"/>
        <v>43979</v>
      </c>
      <c r="AB150">
        <f t="shared" si="112"/>
        <v>357.18054854124739</v>
      </c>
      <c r="AD150">
        <v>2.1070638671517299E-2</v>
      </c>
      <c r="AE150" s="1">
        <v>43613</v>
      </c>
      <c r="AF150">
        <f t="shared" si="90"/>
        <v>227.74520138837357</v>
      </c>
      <c r="AH150">
        <v>6.4901909828186</v>
      </c>
      <c r="AI150" s="1">
        <v>43248</v>
      </c>
      <c r="AJ150">
        <f t="shared" si="91"/>
        <v>264.85040279477818</v>
      </c>
      <c r="AL150">
        <v>9.2822276055812794E-2</v>
      </c>
      <c r="AM150" s="1">
        <v>42883</v>
      </c>
      <c r="AN150">
        <f t="shared" si="92"/>
        <v>290.00050991028502</v>
      </c>
      <c r="AP150">
        <v>6.9702363014221103</v>
      </c>
      <c r="AQ150" s="1">
        <v>42518</v>
      </c>
      <c r="AR150">
        <f t="shared" si="119"/>
        <v>303.89441484212824</v>
      </c>
      <c r="AT150">
        <v>3.8541309833526598</v>
      </c>
      <c r="AU150" s="1">
        <v>42152</v>
      </c>
      <c r="AV150">
        <f t="shared" si="93"/>
        <v>256.87916515767506</v>
      </c>
      <c r="AX150">
        <v>0.810141742229461</v>
      </c>
      <c r="AY150" s="1">
        <v>41787</v>
      </c>
      <c r="AZ150">
        <f t="shared" si="94"/>
        <v>164.80981583893271</v>
      </c>
      <c r="BB150">
        <v>0.428286492824554</v>
      </c>
      <c r="BC150" s="1">
        <v>41422</v>
      </c>
      <c r="BD150">
        <f t="shared" si="95"/>
        <v>331.91466650366766</v>
      </c>
      <c r="BF150">
        <v>3.85965728759765</v>
      </c>
      <c r="BG150" s="1">
        <v>41057</v>
      </c>
      <c r="BH150">
        <f t="shared" si="113"/>
        <v>236.98926374316167</v>
      </c>
      <c r="BJ150">
        <v>8.0732135772705007</v>
      </c>
      <c r="BK150" s="1">
        <v>40691</v>
      </c>
      <c r="BL150">
        <f t="shared" si="96"/>
        <v>285.20777315646342</v>
      </c>
      <c r="BN150">
        <v>0</v>
      </c>
      <c r="BO150" s="1">
        <v>40326</v>
      </c>
      <c r="BP150">
        <f t="shared" si="97"/>
        <v>98.744982417672659</v>
      </c>
      <c r="BR150">
        <v>0.29151204228401101</v>
      </c>
      <c r="BS150" s="1">
        <v>39961</v>
      </c>
      <c r="BT150">
        <f t="shared" si="98"/>
        <v>29.347687736153585</v>
      </c>
      <c r="BV150">
        <v>51.924995422363203</v>
      </c>
      <c r="BW150" s="1">
        <v>39596</v>
      </c>
      <c r="BX150">
        <f t="shared" si="114"/>
        <v>359.78238248825045</v>
      </c>
      <c r="BZ150">
        <v>1.4536670446395801</v>
      </c>
      <c r="CA150" s="1">
        <v>39230</v>
      </c>
      <c r="CB150">
        <f t="shared" si="99"/>
        <v>48.958119109272765</v>
      </c>
      <c r="CD150">
        <v>1.82636106014251</v>
      </c>
      <c r="CE150" s="1">
        <v>38865</v>
      </c>
      <c r="CF150">
        <f t="shared" si="100"/>
        <v>144.71580789983238</v>
      </c>
      <c r="CH150">
        <v>0.16063866019248901</v>
      </c>
      <c r="CI150" s="1">
        <v>38500</v>
      </c>
      <c r="CJ150">
        <f t="shared" si="101"/>
        <v>88.993899479508229</v>
      </c>
      <c r="CL150">
        <v>4.2567648887634197</v>
      </c>
      <c r="CM150" s="1">
        <v>38135</v>
      </c>
      <c r="CN150">
        <f t="shared" si="115"/>
        <v>273.16264335066035</v>
      </c>
      <c r="CP150">
        <v>1.72345006465911</v>
      </c>
      <c r="CQ150" s="1">
        <v>37769</v>
      </c>
      <c r="CR150">
        <f t="shared" si="102"/>
        <v>228.88734138011893</v>
      </c>
      <c r="CT150">
        <v>3.6126797199249201</v>
      </c>
      <c r="CU150" s="1">
        <v>37404</v>
      </c>
      <c r="CV150">
        <f t="shared" si="103"/>
        <v>123.84412256628256</v>
      </c>
      <c r="CX150">
        <v>18.974498748779201</v>
      </c>
      <c r="CY150" s="1">
        <v>37039</v>
      </c>
      <c r="CZ150">
        <f t="shared" si="104"/>
        <v>207.6910966336722</v>
      </c>
      <c r="DB150">
        <v>2.5424835681915199</v>
      </c>
      <c r="DC150" s="1">
        <v>36674</v>
      </c>
      <c r="DD150">
        <f t="shared" si="116"/>
        <v>193.39414810761764</v>
      </c>
    </row>
    <row r="151" spans="1:108" x14ac:dyDescent="0.45">
      <c r="A151">
        <f t="shared" si="105"/>
        <v>5.3097536563873247</v>
      </c>
      <c r="B151" s="5">
        <v>46902</v>
      </c>
      <c r="C151">
        <f t="shared" si="109"/>
        <v>125.07419151067721</v>
      </c>
      <c r="E151">
        <v>1099296</v>
      </c>
      <c r="F151">
        <v>13.6118106842041</v>
      </c>
      <c r="G151" s="1">
        <f t="shared" si="86"/>
        <v>45806</v>
      </c>
      <c r="H151">
        <f t="shared" si="117"/>
        <v>435.84190322458687</v>
      </c>
      <c r="I151">
        <v>1090536</v>
      </c>
      <c r="J151">
        <v>37.5938301086425</v>
      </c>
      <c r="K151" s="1">
        <f t="shared" si="106"/>
        <v>45441</v>
      </c>
      <c r="L151">
        <f t="shared" si="118"/>
        <v>420.80709952115973</v>
      </c>
      <c r="M151">
        <v>1081752</v>
      </c>
      <c r="N151">
        <v>7.3857445716857901</v>
      </c>
      <c r="O151" s="1">
        <f t="shared" si="87"/>
        <v>45075</v>
      </c>
      <c r="P151">
        <f t="shared" si="107"/>
        <v>289.34144212305483</v>
      </c>
      <c r="Q151">
        <v>1072992</v>
      </c>
      <c r="R151">
        <v>8.1276483535766602</v>
      </c>
      <c r="S151" s="1">
        <f t="shared" si="88"/>
        <v>44710</v>
      </c>
      <c r="T151">
        <f t="shared" si="110"/>
        <v>328.17404139041821</v>
      </c>
      <c r="U151">
        <v>1064232</v>
      </c>
      <c r="V151">
        <v>2.1832538768649101E-2</v>
      </c>
      <c r="W151" s="1">
        <f t="shared" si="89"/>
        <v>44345</v>
      </c>
      <c r="X151">
        <f t="shared" si="111"/>
        <v>230.49389014951839</v>
      </c>
      <c r="Y151">
        <v>1055472</v>
      </c>
      <c r="Z151">
        <v>5.6715644896030398E-2</v>
      </c>
      <c r="AA151" s="1">
        <f t="shared" si="108"/>
        <v>43980</v>
      </c>
      <c r="AB151">
        <f t="shared" si="112"/>
        <v>357.23726418614342</v>
      </c>
      <c r="AD151">
        <v>33.3709907531738</v>
      </c>
      <c r="AE151" s="1">
        <v>43614</v>
      </c>
      <c r="AF151">
        <f t="shared" si="90"/>
        <v>261.11619214154734</v>
      </c>
      <c r="AH151">
        <v>5.4053664207458496</v>
      </c>
      <c r="AI151" s="1">
        <v>43249</v>
      </c>
      <c r="AJ151">
        <f t="shared" si="91"/>
        <v>270.25576921552403</v>
      </c>
      <c r="AL151">
        <v>7.0817542076110804</v>
      </c>
      <c r="AM151" s="1">
        <v>42884</v>
      </c>
      <c r="AN151">
        <f t="shared" si="92"/>
        <v>297.0822641178961</v>
      </c>
      <c r="AP151">
        <v>27.891767501831001</v>
      </c>
      <c r="AQ151" s="1">
        <v>42519</v>
      </c>
      <c r="AR151">
        <f t="shared" si="119"/>
        <v>331.78618234395924</v>
      </c>
      <c r="AT151">
        <v>56.112464904785099</v>
      </c>
      <c r="AU151" s="1">
        <v>42153</v>
      </c>
      <c r="AV151">
        <f t="shared" si="93"/>
        <v>312.99163006246016</v>
      </c>
      <c r="AX151">
        <v>0.43704313039779602</v>
      </c>
      <c r="AY151" s="1">
        <v>41788</v>
      </c>
      <c r="AZ151">
        <f t="shared" si="94"/>
        <v>165.2468589693305</v>
      </c>
      <c r="BB151">
        <v>5.4086666107177699</v>
      </c>
      <c r="BC151" s="1">
        <v>41423</v>
      </c>
      <c r="BD151">
        <f t="shared" si="95"/>
        <v>337.32333311438543</v>
      </c>
      <c r="BF151">
        <v>10.7031688690185</v>
      </c>
      <c r="BG151" s="1">
        <v>41058</v>
      </c>
      <c r="BH151">
        <f t="shared" si="113"/>
        <v>247.69243261218017</v>
      </c>
      <c r="BJ151">
        <v>2.13155937194824</v>
      </c>
      <c r="BK151" s="1">
        <v>40692</v>
      </c>
      <c r="BL151">
        <f t="shared" si="96"/>
        <v>287.33933252841166</v>
      </c>
      <c r="BN151">
        <v>0</v>
      </c>
      <c r="BO151" s="1">
        <v>40327</v>
      </c>
      <c r="BP151">
        <f t="shared" si="97"/>
        <v>98.744982417672659</v>
      </c>
      <c r="BR151">
        <v>0.29116061329841603</v>
      </c>
      <c r="BS151" s="1">
        <v>39962</v>
      </c>
      <c r="BT151">
        <f t="shared" si="98"/>
        <v>29.638848349452001</v>
      </c>
      <c r="BV151">
        <v>18.956794738769499</v>
      </c>
      <c r="BW151" s="1">
        <v>39597</v>
      </c>
      <c r="BX151">
        <f t="shared" si="114"/>
        <v>378.73917722701992</v>
      </c>
      <c r="BZ151">
        <v>0</v>
      </c>
      <c r="CA151" s="1">
        <v>39231</v>
      </c>
      <c r="CB151">
        <f t="shared" si="99"/>
        <v>48.958119109272765</v>
      </c>
      <c r="CD151">
        <v>15.219447135925201</v>
      </c>
      <c r="CE151" s="1">
        <v>38866</v>
      </c>
      <c r="CF151">
        <f t="shared" si="100"/>
        <v>159.93525503575759</v>
      </c>
      <c r="CH151">
        <v>0</v>
      </c>
      <c r="CI151" s="1">
        <v>38501</v>
      </c>
      <c r="CJ151">
        <f t="shared" si="101"/>
        <v>88.993899479508229</v>
      </c>
      <c r="CL151">
        <v>5.2141408920287997</v>
      </c>
      <c r="CM151" s="1">
        <v>38136</v>
      </c>
      <c r="CN151">
        <f t="shared" si="115"/>
        <v>278.37678424268915</v>
      </c>
      <c r="CP151">
        <v>2.5458791255950901</v>
      </c>
      <c r="CQ151" s="1">
        <v>37770</v>
      </c>
      <c r="CR151">
        <f t="shared" si="102"/>
        <v>231.43322050571402</v>
      </c>
      <c r="CT151">
        <v>0.82892388105392401</v>
      </c>
      <c r="CU151" s="1">
        <v>37405</v>
      </c>
      <c r="CV151">
        <f t="shared" si="103"/>
        <v>124.67304644733649</v>
      </c>
      <c r="CX151">
        <v>2.7393803596496502</v>
      </c>
      <c r="CY151" s="1">
        <v>37040</v>
      </c>
      <c r="CZ151">
        <f t="shared" si="104"/>
        <v>210.43047699332186</v>
      </c>
      <c r="DB151">
        <v>1.6663398742675699</v>
      </c>
      <c r="DC151" s="1">
        <v>36675</v>
      </c>
      <c r="DD151">
        <f t="shared" si="116"/>
        <v>195.06048798188522</v>
      </c>
    </row>
    <row r="152" spans="1:108" x14ac:dyDescent="0.45">
      <c r="A152">
        <f t="shared" si="105"/>
        <v>6.1793885231017995</v>
      </c>
      <c r="B152" s="5">
        <v>46903</v>
      </c>
      <c r="C152">
        <f t="shared" si="109"/>
        <v>131.253580033779</v>
      </c>
      <c r="E152">
        <v>1099320</v>
      </c>
      <c r="F152">
        <v>19.2536926269531</v>
      </c>
      <c r="G152" s="1">
        <f t="shared" si="86"/>
        <v>45807</v>
      </c>
      <c r="H152">
        <f t="shared" si="117"/>
        <v>455.09559585154</v>
      </c>
      <c r="I152">
        <v>1090560</v>
      </c>
      <c r="J152">
        <v>11.029466629028301</v>
      </c>
      <c r="K152" s="1">
        <f t="shared" si="106"/>
        <v>45442</v>
      </c>
      <c r="L152">
        <f t="shared" si="118"/>
        <v>431.83656615018805</v>
      </c>
      <c r="M152">
        <v>1081776</v>
      </c>
      <c r="N152">
        <v>19.311500549316399</v>
      </c>
      <c r="O152" s="1">
        <f t="shared" si="87"/>
        <v>45076</v>
      </c>
      <c r="P152">
        <f t="shared" si="107"/>
        <v>308.65294267237124</v>
      </c>
      <c r="Q152">
        <v>1073016</v>
      </c>
      <c r="R152">
        <v>0</v>
      </c>
      <c r="S152" s="1">
        <f t="shared" si="88"/>
        <v>44711</v>
      </c>
      <c r="T152">
        <f t="shared" si="110"/>
        <v>328.17404139041821</v>
      </c>
      <c r="U152">
        <v>1064256</v>
      </c>
      <c r="V152">
        <v>43.693161010742102</v>
      </c>
      <c r="W152" s="1">
        <f t="shared" si="89"/>
        <v>44346</v>
      </c>
      <c r="X152">
        <f t="shared" si="111"/>
        <v>274.18705116026047</v>
      </c>
      <c r="Y152">
        <v>1055496</v>
      </c>
      <c r="Z152">
        <v>3.1482441425323402</v>
      </c>
      <c r="AA152" s="1">
        <f t="shared" si="108"/>
        <v>43981</v>
      </c>
      <c r="AB152">
        <f t="shared" si="112"/>
        <v>360.38550832867577</v>
      </c>
      <c r="AD152">
        <v>1.9108737707137999</v>
      </c>
      <c r="AE152" s="1">
        <v>43615</v>
      </c>
      <c r="AF152">
        <f t="shared" si="90"/>
        <v>263.02706591226115</v>
      </c>
      <c r="AH152">
        <v>0</v>
      </c>
      <c r="AI152" s="1">
        <v>43250</v>
      </c>
      <c r="AJ152">
        <f t="shared" si="91"/>
        <v>270.25576921552403</v>
      </c>
      <c r="AL152">
        <v>5.2012195587158203</v>
      </c>
      <c r="AM152" s="1">
        <v>42885</v>
      </c>
      <c r="AN152">
        <f t="shared" si="92"/>
        <v>302.28348367661192</v>
      </c>
      <c r="AP152">
        <v>26.140161514282202</v>
      </c>
      <c r="AQ152" s="1">
        <v>42520</v>
      </c>
      <c r="AR152">
        <f t="shared" si="119"/>
        <v>357.92634385824147</v>
      </c>
      <c r="AT152">
        <v>3.9657497406005802</v>
      </c>
      <c r="AU152" s="1">
        <v>42154</v>
      </c>
      <c r="AV152">
        <f t="shared" si="93"/>
        <v>316.95737980306075</v>
      </c>
      <c r="AX152">
        <v>6.6746506690979004</v>
      </c>
      <c r="AY152" s="1">
        <v>41789</v>
      </c>
      <c r="AZ152">
        <f t="shared" si="94"/>
        <v>171.9215096384284</v>
      </c>
      <c r="BB152">
        <v>25.956089019775298</v>
      </c>
      <c r="BC152" s="1">
        <v>41424</v>
      </c>
      <c r="BD152">
        <f t="shared" si="95"/>
        <v>363.27942213416071</v>
      </c>
      <c r="BF152">
        <v>6.7349371910095197</v>
      </c>
      <c r="BG152" s="1">
        <v>41059</v>
      </c>
      <c r="BH152">
        <f t="shared" si="113"/>
        <v>254.42736980318969</v>
      </c>
      <c r="BJ152">
        <v>9.1696815490722603</v>
      </c>
      <c r="BK152" s="1">
        <v>40693</v>
      </c>
      <c r="BL152">
        <f t="shared" si="96"/>
        <v>296.50901407748393</v>
      </c>
      <c r="BN152">
        <v>8.90071296691894</v>
      </c>
      <c r="BO152" s="1">
        <v>40328</v>
      </c>
      <c r="BP152">
        <f t="shared" si="97"/>
        <v>107.6456953845916</v>
      </c>
      <c r="BR152">
        <v>0</v>
      </c>
      <c r="BS152" s="1">
        <v>39963</v>
      </c>
      <c r="BT152">
        <f t="shared" si="98"/>
        <v>29.638848349452001</v>
      </c>
      <c r="BV152">
        <v>1.93576836585998</v>
      </c>
      <c r="BW152" s="1">
        <v>39598</v>
      </c>
      <c r="BX152">
        <f t="shared" si="114"/>
        <v>380.67494559287991</v>
      </c>
      <c r="BZ152">
        <v>36.335628509521399</v>
      </c>
      <c r="CA152" s="1">
        <v>39232</v>
      </c>
      <c r="CB152">
        <f t="shared" si="99"/>
        <v>85.293747618794157</v>
      </c>
      <c r="CD152">
        <v>5.8233966827392498</v>
      </c>
      <c r="CE152" s="1">
        <v>38867</v>
      </c>
      <c r="CF152">
        <f t="shared" si="100"/>
        <v>165.75865171849685</v>
      </c>
      <c r="CH152">
        <v>0</v>
      </c>
      <c r="CI152" s="1">
        <v>38502</v>
      </c>
      <c r="CJ152">
        <f t="shared" si="101"/>
        <v>88.993899479508229</v>
      </c>
      <c r="CL152">
        <v>16.478702545166001</v>
      </c>
      <c r="CM152" s="1">
        <v>38137</v>
      </c>
      <c r="CN152">
        <f t="shared" si="115"/>
        <v>294.85548678785517</v>
      </c>
      <c r="CP152">
        <v>3.0793359279632502</v>
      </c>
      <c r="CQ152" s="1">
        <v>37771</v>
      </c>
      <c r="CR152">
        <f t="shared" si="102"/>
        <v>234.51255643367728</v>
      </c>
      <c r="CT152">
        <v>6.5353803634643501</v>
      </c>
      <c r="CU152" s="1">
        <v>37406</v>
      </c>
      <c r="CV152">
        <f t="shared" si="103"/>
        <v>131.20842681080083</v>
      </c>
      <c r="CX152">
        <v>1.57232654094696</v>
      </c>
      <c r="CY152" s="1">
        <v>37041</v>
      </c>
      <c r="CZ152">
        <f t="shared" si="104"/>
        <v>212.00280353426882</v>
      </c>
      <c r="DB152">
        <v>2.7912285178899699E-2</v>
      </c>
      <c r="DC152" s="1">
        <v>36676</v>
      </c>
      <c r="DD152">
        <f t="shared" si="116"/>
        <v>195.08840026706412</v>
      </c>
    </row>
    <row r="153" spans="1:108" x14ac:dyDescent="0.45">
      <c r="A153">
        <f t="shared" si="105"/>
        <v>1.8060287237167301</v>
      </c>
      <c r="B153" s="5">
        <v>46904</v>
      </c>
      <c r="C153">
        <f t="shared" si="109"/>
        <v>133.05960875749574</v>
      </c>
      <c r="E153">
        <v>1099344</v>
      </c>
      <c r="F153">
        <v>4.2665038108825604</v>
      </c>
      <c r="G153" s="1">
        <f t="shared" si="86"/>
        <v>45808</v>
      </c>
      <c r="H153">
        <f t="shared" si="117"/>
        <v>459.36209966242257</v>
      </c>
      <c r="I153">
        <v>1090584</v>
      </c>
      <c r="J153">
        <v>0.243576630949974</v>
      </c>
      <c r="K153" s="1">
        <f t="shared" si="106"/>
        <v>45443</v>
      </c>
      <c r="L153">
        <f t="shared" si="118"/>
        <v>432.08014278113802</v>
      </c>
      <c r="M153">
        <v>1081800</v>
      </c>
      <c r="N153">
        <v>1.15963995456695</v>
      </c>
      <c r="O153" s="1">
        <f t="shared" si="87"/>
        <v>45077</v>
      </c>
      <c r="P153">
        <f t="shared" si="107"/>
        <v>309.81258262693819</v>
      </c>
      <c r="Q153">
        <v>1073040</v>
      </c>
      <c r="R153">
        <v>1.2776226997375399</v>
      </c>
      <c r="S153" s="1">
        <f t="shared" si="88"/>
        <v>44712</v>
      </c>
      <c r="T153">
        <f t="shared" si="110"/>
        <v>329.45166409015576</v>
      </c>
      <c r="U153">
        <v>1064280</v>
      </c>
      <c r="V153">
        <v>11.5744771957397</v>
      </c>
      <c r="W153" s="1">
        <f t="shared" si="89"/>
        <v>44347</v>
      </c>
      <c r="X153">
        <f t="shared" si="111"/>
        <v>285.76152835600016</v>
      </c>
      <c r="Y153">
        <v>1055520</v>
      </c>
      <c r="Z153">
        <v>0.99794453382491999</v>
      </c>
      <c r="AA153" s="1">
        <f t="shared" si="108"/>
        <v>43982</v>
      </c>
      <c r="AB153">
        <f t="shared" si="112"/>
        <v>361.38345286250069</v>
      </c>
      <c r="AD153">
        <v>3.4161190986633301</v>
      </c>
      <c r="AE153" s="1">
        <v>43616</v>
      </c>
      <c r="AF153">
        <f t="shared" si="90"/>
        <v>266.44318501092448</v>
      </c>
      <c r="AH153">
        <v>2.3344347476959202</v>
      </c>
      <c r="AI153" s="1">
        <v>43251</v>
      </c>
      <c r="AJ153">
        <f t="shared" si="91"/>
        <v>272.59020396321995</v>
      </c>
      <c r="AL153">
        <v>1.00019443035125</v>
      </c>
      <c r="AM153" s="1">
        <v>42886</v>
      </c>
      <c r="AN153">
        <f t="shared" si="92"/>
        <v>303.28367810696318</v>
      </c>
      <c r="AP153">
        <v>0.15788097679615001</v>
      </c>
      <c r="AQ153" s="1">
        <v>42521</v>
      </c>
      <c r="AR153">
        <f t="shared" si="119"/>
        <v>358.08422483503762</v>
      </c>
      <c r="AT153">
        <v>7.2986745834350497</v>
      </c>
      <c r="AU153" s="1">
        <v>42155</v>
      </c>
      <c r="AV153">
        <f t="shared" si="93"/>
        <v>324.2560543864958</v>
      </c>
      <c r="AX153">
        <v>3.1080563068389799</v>
      </c>
      <c r="AY153" s="1">
        <v>41790</v>
      </c>
      <c r="AZ153">
        <f t="shared" si="94"/>
        <v>175.02956594526739</v>
      </c>
      <c r="BB153">
        <v>14.8495435714721</v>
      </c>
      <c r="BC153" s="1">
        <v>41425</v>
      </c>
      <c r="BD153">
        <f t="shared" si="95"/>
        <v>378.12896570563282</v>
      </c>
      <c r="BF153">
        <v>3.5620529651641801</v>
      </c>
      <c r="BG153" s="1">
        <v>41060</v>
      </c>
      <c r="BH153">
        <f t="shared" si="113"/>
        <v>257.98942276835385</v>
      </c>
      <c r="BJ153">
        <v>5.9944167137145996</v>
      </c>
      <c r="BK153" s="1">
        <v>40694</v>
      </c>
      <c r="BL153">
        <f t="shared" si="96"/>
        <v>302.50343079119853</v>
      </c>
      <c r="BN153">
        <v>0.97602081298828103</v>
      </c>
      <c r="BO153" s="1">
        <v>40329</v>
      </c>
      <c r="BP153">
        <f t="shared" si="97"/>
        <v>108.62171619757989</v>
      </c>
      <c r="BR153">
        <v>0</v>
      </c>
      <c r="BS153" s="1">
        <v>39964</v>
      </c>
      <c r="BT153">
        <f t="shared" si="98"/>
        <v>29.638848349452001</v>
      </c>
      <c r="BV153">
        <v>0</v>
      </c>
      <c r="BW153" s="1">
        <v>39599</v>
      </c>
      <c r="BX153">
        <f t="shared" si="114"/>
        <v>380.67494559287991</v>
      </c>
      <c r="BZ153">
        <v>9.8817977905273402</v>
      </c>
      <c r="CA153" s="1">
        <v>39233</v>
      </c>
      <c r="CB153">
        <f t="shared" si="99"/>
        <v>95.175545409321501</v>
      </c>
      <c r="CD153">
        <v>0.70324218273162797</v>
      </c>
      <c r="CE153" s="1">
        <v>38868</v>
      </c>
      <c r="CF153">
        <f t="shared" si="100"/>
        <v>166.46189390122848</v>
      </c>
      <c r="CH153">
        <v>0.74644029140472401</v>
      </c>
      <c r="CI153" s="1">
        <v>38503</v>
      </c>
      <c r="CJ153">
        <f t="shared" si="101"/>
        <v>89.740339770912954</v>
      </c>
      <c r="CL153">
        <v>5.6610994338989196</v>
      </c>
      <c r="CM153" s="1">
        <v>38138</v>
      </c>
      <c r="CN153">
        <f t="shared" si="115"/>
        <v>300.5165862217541</v>
      </c>
      <c r="CP153">
        <v>0.18333877623081199</v>
      </c>
      <c r="CQ153" s="1">
        <v>37772</v>
      </c>
      <c r="CR153">
        <f t="shared" si="102"/>
        <v>234.69589520990809</v>
      </c>
      <c r="CT153">
        <v>3.50942802429199</v>
      </c>
      <c r="CU153" s="1">
        <v>37407</v>
      </c>
      <c r="CV153">
        <f t="shared" si="103"/>
        <v>134.71785483509282</v>
      </c>
      <c r="CX153">
        <v>1.24133205413818</v>
      </c>
      <c r="CY153" s="1">
        <v>37042</v>
      </c>
      <c r="CZ153">
        <f t="shared" si="104"/>
        <v>213.244135588407</v>
      </c>
      <c r="DB153">
        <v>4.8938069343566797</v>
      </c>
      <c r="DC153" s="1">
        <v>36677</v>
      </c>
      <c r="DD153">
        <f t="shared" si="116"/>
        <v>199.98220720142081</v>
      </c>
    </row>
    <row r="154" spans="1:108" x14ac:dyDescent="0.45">
      <c r="A154">
        <f t="shared" si="105"/>
        <v>1.622002899646755</v>
      </c>
      <c r="B154" s="5">
        <v>46905</v>
      </c>
      <c r="C154">
        <f t="shared" si="109"/>
        <v>1.622002899646755</v>
      </c>
      <c r="E154">
        <v>1099368</v>
      </c>
      <c r="F154">
        <v>0.460553258657455</v>
      </c>
      <c r="G154" s="1">
        <f t="shared" si="86"/>
        <v>45809</v>
      </c>
      <c r="H154">
        <f t="shared" si="117"/>
        <v>0.460553258657455</v>
      </c>
      <c r="I154">
        <v>1090608</v>
      </c>
      <c r="J154">
        <v>0</v>
      </c>
      <c r="K154" s="1">
        <f t="shared" si="106"/>
        <v>45444</v>
      </c>
      <c r="L154">
        <f t="shared" si="118"/>
        <v>0</v>
      </c>
      <c r="M154">
        <v>1081824</v>
      </c>
      <c r="N154">
        <v>28.461877822875898</v>
      </c>
      <c r="O154" s="1">
        <f t="shared" si="87"/>
        <v>45078</v>
      </c>
      <c r="P154">
        <f t="shared" si="107"/>
        <v>28.461877822875898</v>
      </c>
      <c r="Q154">
        <v>1073064</v>
      </c>
      <c r="R154">
        <v>0</v>
      </c>
      <c r="S154" s="1">
        <f t="shared" si="88"/>
        <v>44713</v>
      </c>
      <c r="T154">
        <f t="shared" si="110"/>
        <v>0</v>
      </c>
      <c r="U154">
        <v>1064304</v>
      </c>
      <c r="V154">
        <v>87.542526245117102</v>
      </c>
      <c r="W154" s="1">
        <f t="shared" si="89"/>
        <v>44348</v>
      </c>
      <c r="X154">
        <f t="shared" si="111"/>
        <v>87.542526245117102</v>
      </c>
      <c r="Y154">
        <v>1055544</v>
      </c>
      <c r="Z154">
        <v>3.0503661632537802</v>
      </c>
      <c r="AA154" s="1">
        <f t="shared" si="108"/>
        <v>43983</v>
      </c>
      <c r="AB154">
        <f t="shared" si="112"/>
        <v>3.0503661632537802</v>
      </c>
      <c r="AD154">
        <v>2.0172259807586599</v>
      </c>
      <c r="AE154" s="1">
        <v>43617</v>
      </c>
      <c r="AF154">
        <f t="shared" si="90"/>
        <v>2.0172259807586599</v>
      </c>
      <c r="AH154">
        <v>0.41060972213745101</v>
      </c>
      <c r="AI154" s="1">
        <v>43252</v>
      </c>
      <c r="AJ154">
        <f t="shared" si="91"/>
        <v>0.41060972213745101</v>
      </c>
      <c r="AL154">
        <v>10.1968221664428</v>
      </c>
      <c r="AM154" s="1">
        <v>42887</v>
      </c>
      <c r="AN154">
        <f t="shared" si="92"/>
        <v>10.1968221664428</v>
      </c>
      <c r="AP154">
        <v>1.04356801509857</v>
      </c>
      <c r="AQ154" s="1">
        <v>42522</v>
      </c>
      <c r="AR154">
        <f t="shared" si="119"/>
        <v>1.04356801509857</v>
      </c>
      <c r="AT154">
        <v>2.0837845802307098</v>
      </c>
      <c r="AU154" s="1">
        <v>42156</v>
      </c>
      <c r="AV154">
        <f t="shared" si="93"/>
        <v>2.0837845802307098</v>
      </c>
      <c r="AX154">
        <v>1.03910684585571</v>
      </c>
      <c r="AY154" s="1">
        <v>41791</v>
      </c>
      <c r="AZ154">
        <f t="shared" si="94"/>
        <v>1.03910684585571</v>
      </c>
      <c r="BB154">
        <v>0</v>
      </c>
      <c r="BC154" s="1">
        <v>41426</v>
      </c>
      <c r="BD154">
        <f t="shared" si="95"/>
        <v>0</v>
      </c>
      <c r="BF154">
        <v>5.0590219497680602</v>
      </c>
      <c r="BG154" s="1">
        <v>41061</v>
      </c>
      <c r="BH154">
        <f t="shared" si="113"/>
        <v>5.0590219497680602</v>
      </c>
      <c r="BJ154">
        <v>4.9348516464233398</v>
      </c>
      <c r="BK154" s="1">
        <v>40695</v>
      </c>
      <c r="BL154">
        <f t="shared" si="96"/>
        <v>4.9348516464233398</v>
      </c>
      <c r="BN154">
        <v>8.4097099304199201</v>
      </c>
      <c r="BO154" s="1">
        <v>40330</v>
      </c>
      <c r="BP154">
        <f t="shared" si="97"/>
        <v>8.4097099304199201</v>
      </c>
      <c r="BR154">
        <v>0</v>
      </c>
      <c r="BS154" s="1">
        <v>39965</v>
      </c>
      <c r="BT154">
        <f t="shared" si="98"/>
        <v>0</v>
      </c>
      <c r="BV154">
        <v>0.28466829657554599</v>
      </c>
      <c r="BW154" s="1">
        <v>39600</v>
      </c>
      <c r="BX154">
        <f t="shared" si="114"/>
        <v>0.28466829657554599</v>
      </c>
      <c r="BZ154">
        <v>11.019430160522401</v>
      </c>
      <c r="CA154" s="1">
        <v>39234</v>
      </c>
      <c r="CB154">
        <f t="shared" si="99"/>
        <v>11.019430160522401</v>
      </c>
      <c r="CD154">
        <v>10.8492336273193</v>
      </c>
      <c r="CE154" s="1">
        <v>38869</v>
      </c>
      <c r="CF154">
        <f t="shared" si="100"/>
        <v>10.8492336273193</v>
      </c>
      <c r="CH154">
        <v>0</v>
      </c>
      <c r="CI154" s="1">
        <v>38504</v>
      </c>
      <c r="CJ154">
        <f t="shared" si="101"/>
        <v>0</v>
      </c>
      <c r="CL154">
        <v>18.2395935058593</v>
      </c>
      <c r="CM154" s="1">
        <v>38139</v>
      </c>
      <c r="CN154">
        <f t="shared" si="115"/>
        <v>18.2395935058593</v>
      </c>
      <c r="CP154">
        <v>8.4060039520263601</v>
      </c>
      <c r="CQ154" s="1">
        <v>37773</v>
      </c>
      <c r="CR154">
        <f t="shared" si="102"/>
        <v>8.4060039520263601</v>
      </c>
      <c r="CT154">
        <v>1.22677981853485</v>
      </c>
      <c r="CU154" s="1">
        <v>37408</v>
      </c>
      <c r="CV154">
        <f t="shared" si="103"/>
        <v>1.22677981853485</v>
      </c>
      <c r="CX154">
        <v>0</v>
      </c>
      <c r="CY154" s="1">
        <v>37043</v>
      </c>
      <c r="CZ154">
        <f t="shared" si="104"/>
        <v>0</v>
      </c>
      <c r="DB154">
        <v>0.13766528666019401</v>
      </c>
      <c r="DC154" s="1">
        <v>36678</v>
      </c>
      <c r="DD154">
        <f t="shared" si="116"/>
        <v>0.13766528666019401</v>
      </c>
    </row>
    <row r="155" spans="1:108" x14ac:dyDescent="0.45">
      <c r="A155">
        <f t="shared" si="105"/>
        <v>4.8613545894622749</v>
      </c>
      <c r="B155" s="5">
        <v>46906</v>
      </c>
      <c r="C155">
        <f t="shared" si="109"/>
        <v>6.4833574891090304</v>
      </c>
      <c r="E155">
        <v>1099392</v>
      </c>
      <c r="F155">
        <v>13.8306322097778</v>
      </c>
      <c r="G155" s="1">
        <f t="shared" si="86"/>
        <v>45810</v>
      </c>
      <c r="H155">
        <f t="shared" si="117"/>
        <v>14.291185468435256</v>
      </c>
      <c r="I155">
        <v>1090632</v>
      </c>
      <c r="J155">
        <v>1.0483082532882599</v>
      </c>
      <c r="K155" s="1">
        <f t="shared" si="106"/>
        <v>45445</v>
      </c>
      <c r="L155">
        <f t="shared" si="118"/>
        <v>1.0483082532882599</v>
      </c>
      <c r="M155">
        <v>1081848</v>
      </c>
      <c r="N155">
        <v>11.825226783752401</v>
      </c>
      <c r="O155" s="1">
        <f t="shared" si="87"/>
        <v>45079</v>
      </c>
      <c r="P155">
        <f t="shared" si="107"/>
        <v>40.287104606628297</v>
      </c>
      <c r="Q155">
        <v>1073088</v>
      </c>
      <c r="R155">
        <v>10.666048049926699</v>
      </c>
      <c r="S155" s="1">
        <f t="shared" si="88"/>
        <v>44714</v>
      </c>
      <c r="T155">
        <f t="shared" si="110"/>
        <v>10.666048049926699</v>
      </c>
      <c r="U155">
        <v>1064328</v>
      </c>
      <c r="V155">
        <v>0</v>
      </c>
      <c r="W155" s="1">
        <f t="shared" si="89"/>
        <v>44349</v>
      </c>
      <c r="X155">
        <f t="shared" si="111"/>
        <v>87.542526245117102</v>
      </c>
      <c r="Y155">
        <v>1055568</v>
      </c>
      <c r="Z155">
        <v>13.453345298766999</v>
      </c>
      <c r="AA155" s="1">
        <f t="shared" si="108"/>
        <v>43984</v>
      </c>
      <c r="AB155">
        <f t="shared" si="112"/>
        <v>16.503711462020778</v>
      </c>
      <c r="AD155">
        <v>31.980787277221602</v>
      </c>
      <c r="AE155" s="1">
        <v>43618</v>
      </c>
      <c r="AF155">
        <f t="shared" si="90"/>
        <v>33.998013257980261</v>
      </c>
      <c r="AH155">
        <v>0.93297636508941595</v>
      </c>
      <c r="AI155" s="1">
        <v>43253</v>
      </c>
      <c r="AJ155">
        <f t="shared" si="91"/>
        <v>1.343586087226867</v>
      </c>
      <c r="AL155">
        <v>5.6717276573181099</v>
      </c>
      <c r="AM155" s="1">
        <v>42888</v>
      </c>
      <c r="AN155">
        <f t="shared" si="92"/>
        <v>15.86854982376091</v>
      </c>
      <c r="AP155">
        <v>14.9673147201538</v>
      </c>
      <c r="AQ155" s="1">
        <v>42523</v>
      </c>
      <c r="AR155">
        <f t="shared" si="119"/>
        <v>16.01088273525237</v>
      </c>
      <c r="AT155">
        <v>0.690094053745269</v>
      </c>
      <c r="AU155" s="1">
        <v>42157</v>
      </c>
      <c r="AV155">
        <f t="shared" si="93"/>
        <v>2.7738786339759787</v>
      </c>
      <c r="AX155">
        <v>13.554039001464799</v>
      </c>
      <c r="AY155" s="1">
        <v>41792</v>
      </c>
      <c r="AZ155">
        <f t="shared" si="94"/>
        <v>14.593145847320509</v>
      </c>
      <c r="BB155">
        <v>0.32115700840950001</v>
      </c>
      <c r="BC155" s="1">
        <v>41427</v>
      </c>
      <c r="BD155">
        <f t="shared" si="95"/>
        <v>0.32115700840950001</v>
      </c>
      <c r="BF155">
        <v>8.5076618194580007</v>
      </c>
      <c r="BG155" s="1">
        <v>41062</v>
      </c>
      <c r="BH155">
        <f t="shared" si="113"/>
        <v>13.56668376922606</v>
      </c>
      <c r="BJ155">
        <v>0.18641290068626401</v>
      </c>
      <c r="BK155" s="1">
        <v>40696</v>
      </c>
      <c r="BL155">
        <f t="shared" si="96"/>
        <v>5.1212645471096039</v>
      </c>
      <c r="BN155">
        <v>1.8283611536026001</v>
      </c>
      <c r="BO155" s="1">
        <v>40331</v>
      </c>
      <c r="BP155">
        <f t="shared" si="97"/>
        <v>10.23807108402252</v>
      </c>
      <c r="BR155">
        <v>0.29124790430068898</v>
      </c>
      <c r="BS155" s="1">
        <v>39966</v>
      </c>
      <c r="BT155">
        <f t="shared" si="98"/>
        <v>0.29124790430068898</v>
      </c>
      <c r="BV155">
        <v>34.098190307617102</v>
      </c>
      <c r="BW155" s="1">
        <v>39601</v>
      </c>
      <c r="BX155">
        <f t="shared" si="114"/>
        <v>34.382858604192648</v>
      </c>
      <c r="BZ155">
        <v>4.3490509986877397</v>
      </c>
      <c r="CA155" s="1">
        <v>39235</v>
      </c>
      <c r="CB155">
        <f t="shared" si="99"/>
        <v>15.368481159210141</v>
      </c>
      <c r="CD155">
        <v>6.9308805465698198</v>
      </c>
      <c r="CE155" s="1">
        <v>38870</v>
      </c>
      <c r="CF155">
        <f t="shared" si="100"/>
        <v>17.780114173889121</v>
      </c>
      <c r="CH155">
        <v>1.64493584632873</v>
      </c>
      <c r="CI155" s="1">
        <v>38505</v>
      </c>
      <c r="CJ155">
        <f t="shared" si="101"/>
        <v>1.64493584632873</v>
      </c>
      <c r="CL155">
        <v>5.3736581802368102</v>
      </c>
      <c r="CM155" s="1">
        <v>38140</v>
      </c>
      <c r="CN155">
        <f t="shared" si="115"/>
        <v>23.61325168609611</v>
      </c>
      <c r="CP155">
        <v>0.17436932027339899</v>
      </c>
      <c r="CQ155" s="1">
        <v>37774</v>
      </c>
      <c r="CR155">
        <f t="shared" si="102"/>
        <v>8.5803732722997594</v>
      </c>
      <c r="CT155">
        <v>6.3824343681335396</v>
      </c>
      <c r="CU155" s="1">
        <v>37409</v>
      </c>
      <c r="CV155">
        <f t="shared" si="103"/>
        <v>7.6092141866683898</v>
      </c>
      <c r="CX155">
        <v>0.114697873592376</v>
      </c>
      <c r="CY155" s="1">
        <v>37044</v>
      </c>
      <c r="CZ155">
        <f t="shared" si="104"/>
        <v>0.114697873592376</v>
      </c>
      <c r="DB155">
        <v>0.45414924621581998</v>
      </c>
      <c r="DC155" s="1">
        <v>36679</v>
      </c>
      <c r="DD155">
        <f t="shared" si="116"/>
        <v>0.59181453287601404</v>
      </c>
    </row>
    <row r="156" spans="1:108" x14ac:dyDescent="0.45">
      <c r="A156">
        <f t="shared" si="105"/>
        <v>2.6836062669754002</v>
      </c>
      <c r="B156" s="5">
        <v>46907</v>
      </c>
      <c r="C156">
        <f t="shared" si="109"/>
        <v>9.1669637560844315</v>
      </c>
      <c r="E156">
        <v>1099416</v>
      </c>
      <c r="F156">
        <v>7.54648685455322</v>
      </c>
      <c r="G156" s="1">
        <f t="shared" si="86"/>
        <v>45811</v>
      </c>
      <c r="H156">
        <f t="shared" si="117"/>
        <v>21.837672322988475</v>
      </c>
      <c r="I156">
        <v>1090656</v>
      </c>
      <c r="J156">
        <v>0</v>
      </c>
      <c r="K156" s="1">
        <f t="shared" si="106"/>
        <v>45446</v>
      </c>
      <c r="L156">
        <f t="shared" si="118"/>
        <v>1.0483082532882599</v>
      </c>
      <c r="M156">
        <v>1081872</v>
      </c>
      <c r="N156">
        <v>1.1180020570755</v>
      </c>
      <c r="O156" s="1">
        <f t="shared" si="87"/>
        <v>45080</v>
      </c>
      <c r="P156">
        <f t="shared" si="107"/>
        <v>41.405106663703798</v>
      </c>
      <c r="Q156">
        <v>1073112</v>
      </c>
      <c r="R156">
        <v>3.620938539505</v>
      </c>
      <c r="S156" s="1">
        <f t="shared" si="88"/>
        <v>44715</v>
      </c>
      <c r="T156">
        <f t="shared" si="110"/>
        <v>14.286986589431699</v>
      </c>
      <c r="U156">
        <v>1064352</v>
      </c>
      <c r="V156">
        <v>0.62825888395309404</v>
      </c>
      <c r="W156" s="1">
        <f t="shared" si="89"/>
        <v>44350</v>
      </c>
      <c r="X156">
        <f t="shared" si="111"/>
        <v>88.170785129070197</v>
      </c>
      <c r="Y156">
        <v>1055592</v>
      </c>
      <c r="Z156">
        <v>0.25541344285011203</v>
      </c>
      <c r="AA156" s="1">
        <f t="shared" si="108"/>
        <v>43985</v>
      </c>
      <c r="AB156">
        <f t="shared" si="112"/>
        <v>16.759124904870891</v>
      </c>
      <c r="AD156">
        <v>8.3468599319458008</v>
      </c>
      <c r="AE156" s="1">
        <v>43619</v>
      </c>
      <c r="AF156">
        <f t="shared" si="90"/>
        <v>42.344873189926062</v>
      </c>
      <c r="AH156">
        <v>1.3030660152435301</v>
      </c>
      <c r="AI156" s="1">
        <v>43254</v>
      </c>
      <c r="AJ156">
        <f t="shared" si="91"/>
        <v>2.6466521024703971</v>
      </c>
      <c r="AL156">
        <v>8.5931091308593697</v>
      </c>
      <c r="AM156" s="1">
        <v>42889</v>
      </c>
      <c r="AN156">
        <f t="shared" si="92"/>
        <v>24.46165895462028</v>
      </c>
      <c r="AP156">
        <v>16.383213043212798</v>
      </c>
      <c r="AQ156" s="1">
        <v>42524</v>
      </c>
      <c r="AR156">
        <f t="shared" si="119"/>
        <v>32.394095778465172</v>
      </c>
      <c r="AT156">
        <v>1.7462739944457999</v>
      </c>
      <c r="AU156" s="1">
        <v>42158</v>
      </c>
      <c r="AV156">
        <f t="shared" si="93"/>
        <v>4.5201526284217781</v>
      </c>
      <c r="AX156">
        <v>5.3984384536743102</v>
      </c>
      <c r="AY156" s="1">
        <v>41793</v>
      </c>
      <c r="AZ156">
        <f t="shared" si="94"/>
        <v>19.99158430099482</v>
      </c>
      <c r="BB156">
        <v>7.8242506980895996</v>
      </c>
      <c r="BC156" s="1">
        <v>41428</v>
      </c>
      <c r="BD156">
        <f t="shared" si="95"/>
        <v>8.1454077064990997</v>
      </c>
      <c r="BF156">
        <v>1.1266727447509699</v>
      </c>
      <c r="BG156" s="1">
        <v>41063</v>
      </c>
      <c r="BH156">
        <f t="shared" si="113"/>
        <v>14.693356513977029</v>
      </c>
      <c r="BJ156">
        <v>1.5253258943557699</v>
      </c>
      <c r="BK156" s="1">
        <v>40697</v>
      </c>
      <c r="BL156">
        <f t="shared" si="96"/>
        <v>6.6465904414653743</v>
      </c>
      <c r="BN156">
        <v>0.99654561281204201</v>
      </c>
      <c r="BO156" s="1">
        <v>40332</v>
      </c>
      <c r="BP156">
        <f t="shared" si="97"/>
        <v>11.234616696834562</v>
      </c>
      <c r="BR156">
        <v>0.218334630131721</v>
      </c>
      <c r="BS156" s="1">
        <v>39967</v>
      </c>
      <c r="BT156">
        <f t="shared" si="98"/>
        <v>0.50958253443240997</v>
      </c>
      <c r="BV156">
        <v>10.199037551879799</v>
      </c>
      <c r="BW156" s="1">
        <v>39602</v>
      </c>
      <c r="BX156">
        <f t="shared" si="114"/>
        <v>44.581896156072446</v>
      </c>
      <c r="BZ156">
        <v>4.7233076095581001</v>
      </c>
      <c r="CA156" s="1">
        <v>39236</v>
      </c>
      <c r="CB156">
        <f t="shared" si="99"/>
        <v>20.091788768768239</v>
      </c>
      <c r="CD156">
        <v>23.882219314575099</v>
      </c>
      <c r="CE156" s="1">
        <v>38871</v>
      </c>
      <c r="CF156">
        <f t="shared" si="100"/>
        <v>41.66233348846422</v>
      </c>
      <c r="CH156">
        <v>0.79710483551025302</v>
      </c>
      <c r="CI156" s="1">
        <v>38506</v>
      </c>
      <c r="CJ156">
        <f t="shared" si="101"/>
        <v>2.442040681838983</v>
      </c>
      <c r="CL156">
        <v>10.947024345397899</v>
      </c>
      <c r="CM156" s="1">
        <v>38141</v>
      </c>
      <c r="CN156">
        <f t="shared" si="115"/>
        <v>34.560276031494013</v>
      </c>
      <c r="CP156">
        <v>0.457261472940444</v>
      </c>
      <c r="CQ156" s="1">
        <v>37775</v>
      </c>
      <c r="CR156">
        <f t="shared" si="102"/>
        <v>9.0376347452402026</v>
      </c>
      <c r="CT156">
        <v>4.9111485481262198</v>
      </c>
      <c r="CU156" s="1">
        <v>37410</v>
      </c>
      <c r="CV156">
        <f t="shared" si="103"/>
        <v>12.52036273479461</v>
      </c>
      <c r="CX156">
        <v>5.8172111511230398</v>
      </c>
      <c r="CY156" s="1">
        <v>37045</v>
      </c>
      <c r="CZ156">
        <f t="shared" si="104"/>
        <v>5.9319090247154156</v>
      </c>
      <c r="DB156">
        <v>1.2911562919616699</v>
      </c>
      <c r="DC156" s="1">
        <v>36680</v>
      </c>
      <c r="DD156">
        <f t="shared" si="116"/>
        <v>1.882970824837684</v>
      </c>
    </row>
    <row r="157" spans="1:108" x14ac:dyDescent="0.45">
      <c r="A157">
        <f t="shared" si="105"/>
        <v>3.9770703315734801</v>
      </c>
      <c r="B157" s="5">
        <v>46908</v>
      </c>
      <c r="C157">
        <f t="shared" si="109"/>
        <v>13.144034087657911</v>
      </c>
      <c r="E157">
        <v>1099440</v>
      </c>
      <c r="F157">
        <v>7.5858798027038503</v>
      </c>
      <c r="G157" s="1">
        <f t="shared" si="86"/>
        <v>45812</v>
      </c>
      <c r="H157">
        <f t="shared" si="117"/>
        <v>29.423552125692325</v>
      </c>
      <c r="I157">
        <v>1090680</v>
      </c>
      <c r="J157">
        <v>0.84867382049560502</v>
      </c>
      <c r="K157" s="1">
        <f t="shared" si="106"/>
        <v>45447</v>
      </c>
      <c r="L157">
        <f t="shared" si="118"/>
        <v>1.896982073783865</v>
      </c>
      <c r="M157">
        <v>1081896</v>
      </c>
      <c r="N157">
        <v>3.0383787155151301</v>
      </c>
      <c r="O157" s="1">
        <f t="shared" si="87"/>
        <v>45081</v>
      </c>
      <c r="P157">
        <f t="shared" si="107"/>
        <v>44.443485379218927</v>
      </c>
      <c r="Q157">
        <v>1073136</v>
      </c>
      <c r="R157">
        <v>22.7185039520263</v>
      </c>
      <c r="S157" s="1">
        <f t="shared" si="88"/>
        <v>44716</v>
      </c>
      <c r="T157">
        <f t="shared" si="110"/>
        <v>37.005490541458002</v>
      </c>
      <c r="U157">
        <v>1064376</v>
      </c>
      <c r="V157">
        <v>22.27490234375</v>
      </c>
      <c r="W157" s="1">
        <f t="shared" si="89"/>
        <v>44351</v>
      </c>
      <c r="X157">
        <f t="shared" si="111"/>
        <v>110.4456874728202</v>
      </c>
      <c r="Y157">
        <v>1055616</v>
      </c>
      <c r="Z157">
        <v>4.2480826377868599</v>
      </c>
      <c r="AA157" s="1">
        <f t="shared" si="108"/>
        <v>43986</v>
      </c>
      <c r="AB157">
        <f t="shared" si="112"/>
        <v>21.007207542657753</v>
      </c>
      <c r="AD157">
        <v>15.016222000121999</v>
      </c>
      <c r="AE157" s="1">
        <v>43620</v>
      </c>
      <c r="AF157">
        <f t="shared" si="90"/>
        <v>57.361095190048061</v>
      </c>
      <c r="AH157">
        <v>4.1515307426452601</v>
      </c>
      <c r="AI157" s="1">
        <v>43255</v>
      </c>
      <c r="AJ157">
        <f t="shared" si="91"/>
        <v>6.7981828451156572</v>
      </c>
      <c r="AL157">
        <v>10.4265394210815</v>
      </c>
      <c r="AM157" s="1">
        <v>42890</v>
      </c>
      <c r="AN157">
        <f t="shared" si="92"/>
        <v>34.888198375701776</v>
      </c>
      <c r="AP157">
        <v>28.7325439453125</v>
      </c>
      <c r="AQ157" s="1">
        <v>42525</v>
      </c>
      <c r="AR157">
        <f t="shared" si="119"/>
        <v>61.126639723777672</v>
      </c>
      <c r="AT157">
        <v>3.8026099205017001</v>
      </c>
      <c r="AU157" s="1">
        <v>42159</v>
      </c>
      <c r="AV157">
        <f t="shared" si="93"/>
        <v>8.3227625489234782</v>
      </c>
      <c r="AX157">
        <v>2.9436192512512198</v>
      </c>
      <c r="AY157" s="1">
        <v>41794</v>
      </c>
      <c r="AZ157">
        <f t="shared" si="94"/>
        <v>22.93520355224604</v>
      </c>
      <c r="BB157">
        <v>36.202003479003899</v>
      </c>
      <c r="BC157" s="1">
        <v>41429</v>
      </c>
      <c r="BD157">
        <f t="shared" si="95"/>
        <v>44.347411185502999</v>
      </c>
      <c r="BF157">
        <v>0</v>
      </c>
      <c r="BG157" s="1">
        <v>41064</v>
      </c>
      <c r="BH157">
        <f t="shared" si="113"/>
        <v>14.693356513977029</v>
      </c>
      <c r="BJ157">
        <v>0.369555413722991</v>
      </c>
      <c r="BK157" s="1">
        <v>40698</v>
      </c>
      <c r="BL157">
        <f t="shared" si="96"/>
        <v>7.0161458551883653</v>
      </c>
      <c r="BN157">
        <v>0.155802026391029</v>
      </c>
      <c r="BO157" s="1">
        <v>40333</v>
      </c>
      <c r="BP157">
        <f t="shared" si="97"/>
        <v>11.390418723225592</v>
      </c>
      <c r="BR157">
        <v>1.45576643943786</v>
      </c>
      <c r="BS157" s="1">
        <v>39968</v>
      </c>
      <c r="BT157">
        <f t="shared" si="98"/>
        <v>1.9653489738702699</v>
      </c>
      <c r="BV157">
        <v>3.06558632850646</v>
      </c>
      <c r="BW157" s="1">
        <v>39603</v>
      </c>
      <c r="BX157">
        <f t="shared" si="114"/>
        <v>47.647482484578909</v>
      </c>
      <c r="BZ157">
        <v>0.21891942620277399</v>
      </c>
      <c r="CA157" s="1">
        <v>39237</v>
      </c>
      <c r="CB157">
        <f t="shared" si="99"/>
        <v>20.310708194971014</v>
      </c>
      <c r="CD157">
        <v>6.0946969985961896</v>
      </c>
      <c r="CE157" s="1">
        <v>38872</v>
      </c>
      <c r="CF157">
        <f t="shared" si="100"/>
        <v>47.757030487060412</v>
      </c>
      <c r="CH157">
        <v>0.44974350929260198</v>
      </c>
      <c r="CI157" s="1">
        <v>38507</v>
      </c>
      <c r="CJ157">
        <f t="shared" si="101"/>
        <v>2.8917841911315851</v>
      </c>
      <c r="CL157">
        <v>12.6618242263793</v>
      </c>
      <c r="CM157" s="1">
        <v>38142</v>
      </c>
      <c r="CN157">
        <f t="shared" si="115"/>
        <v>47.222100257873315</v>
      </c>
      <c r="CP157">
        <v>36.418674468994098</v>
      </c>
      <c r="CQ157" s="1">
        <v>37776</v>
      </c>
      <c r="CR157">
        <f t="shared" si="102"/>
        <v>45.456309214234302</v>
      </c>
      <c r="CT157">
        <v>7.3627862930297798</v>
      </c>
      <c r="CU157" s="1">
        <v>37411</v>
      </c>
      <c r="CV157">
        <f t="shared" si="103"/>
        <v>19.883149027824388</v>
      </c>
      <c r="CX157">
        <v>0.33848887681960999</v>
      </c>
      <c r="CY157" s="1">
        <v>37046</v>
      </c>
      <c r="CZ157">
        <f t="shared" si="104"/>
        <v>6.2703979015350253</v>
      </c>
      <c r="DB157">
        <v>0.34571453928947399</v>
      </c>
      <c r="DC157" s="1">
        <v>36681</v>
      </c>
      <c r="DD157">
        <f t="shared" si="116"/>
        <v>2.2286853641271578</v>
      </c>
    </row>
    <row r="158" spans="1:108" x14ac:dyDescent="0.45">
      <c r="A158">
        <f t="shared" si="105"/>
        <v>6.7565815448760951</v>
      </c>
      <c r="B158" s="5">
        <v>46909</v>
      </c>
      <c r="C158">
        <f t="shared" si="109"/>
        <v>19.900615632534006</v>
      </c>
      <c r="E158">
        <v>1099464</v>
      </c>
      <c r="F158">
        <v>8.2174568176269496</v>
      </c>
      <c r="G158" s="1">
        <f t="shared" si="86"/>
        <v>45813</v>
      </c>
      <c r="H158">
        <f t="shared" si="117"/>
        <v>37.641008943319278</v>
      </c>
      <c r="I158">
        <v>1090704</v>
      </c>
      <c r="J158">
        <v>13.4614944458007</v>
      </c>
      <c r="K158" s="1">
        <f t="shared" si="106"/>
        <v>45448</v>
      </c>
      <c r="L158">
        <f t="shared" si="118"/>
        <v>15.358476519584565</v>
      </c>
      <c r="M158">
        <v>1081920</v>
      </c>
      <c r="N158">
        <v>8.5806646347045898</v>
      </c>
      <c r="O158" s="1">
        <f t="shared" si="87"/>
        <v>45082</v>
      </c>
      <c r="P158">
        <f t="shared" si="107"/>
        <v>53.024150013923517</v>
      </c>
      <c r="Q158">
        <v>1073160</v>
      </c>
      <c r="R158">
        <v>3.1595379114151001E-2</v>
      </c>
      <c r="S158" s="1">
        <f t="shared" si="88"/>
        <v>44717</v>
      </c>
      <c r="T158">
        <f t="shared" si="110"/>
        <v>37.037085920572153</v>
      </c>
      <c r="U158">
        <v>1064400</v>
      </c>
      <c r="V158">
        <v>7.0292992591857901</v>
      </c>
      <c r="W158" s="1">
        <f t="shared" si="89"/>
        <v>44352</v>
      </c>
      <c r="X158">
        <f t="shared" si="111"/>
        <v>117.47498673200599</v>
      </c>
      <c r="Y158">
        <v>1055640</v>
      </c>
      <c r="Z158">
        <v>24.5880222320556</v>
      </c>
      <c r="AA158" s="1">
        <f t="shared" si="108"/>
        <v>43987</v>
      </c>
      <c r="AB158">
        <f t="shared" si="112"/>
        <v>45.595229774713353</v>
      </c>
      <c r="AD158">
        <v>19.585033416748001</v>
      </c>
      <c r="AE158" s="1">
        <v>43621</v>
      </c>
      <c r="AF158">
        <f t="shared" si="90"/>
        <v>76.946128606796066</v>
      </c>
      <c r="AH158">
        <v>22.177684783935501</v>
      </c>
      <c r="AI158" s="1">
        <v>43256</v>
      </c>
      <c r="AJ158">
        <f t="shared" si="91"/>
        <v>28.975867629051159</v>
      </c>
      <c r="AL158">
        <v>7.3474564552307102</v>
      </c>
      <c r="AM158" s="1">
        <v>42891</v>
      </c>
      <c r="AN158">
        <f t="shared" si="92"/>
        <v>42.235654830932489</v>
      </c>
      <c r="AP158">
        <v>0</v>
      </c>
      <c r="AQ158" s="1">
        <v>42526</v>
      </c>
      <c r="AR158">
        <f t="shared" si="119"/>
        <v>61.126639723777672</v>
      </c>
      <c r="AT158">
        <v>9.5855340957641602</v>
      </c>
      <c r="AU158" s="1">
        <v>42160</v>
      </c>
      <c r="AV158">
        <f t="shared" si="93"/>
        <v>17.908296644687638</v>
      </c>
      <c r="AX158">
        <v>6.4838638305664</v>
      </c>
      <c r="AY158" s="1">
        <v>41795</v>
      </c>
      <c r="AZ158">
        <f t="shared" si="94"/>
        <v>29.41906738281244</v>
      </c>
      <c r="BB158">
        <v>35.532371520996001</v>
      </c>
      <c r="BC158" s="1">
        <v>41430</v>
      </c>
      <c r="BD158">
        <f t="shared" si="95"/>
        <v>79.879782706499</v>
      </c>
      <c r="BF158">
        <v>3.39431500434875</v>
      </c>
      <c r="BG158" s="1">
        <v>41065</v>
      </c>
      <c r="BH158">
        <f t="shared" si="113"/>
        <v>18.087671518325781</v>
      </c>
      <c r="BJ158">
        <v>3.1250724792480402</v>
      </c>
      <c r="BK158" s="1">
        <v>40699</v>
      </c>
      <c r="BL158">
        <f t="shared" si="96"/>
        <v>10.141218334436406</v>
      </c>
      <c r="BN158">
        <v>0.21745899319648701</v>
      </c>
      <c r="BO158" s="1">
        <v>40334</v>
      </c>
      <c r="BP158">
        <f t="shared" si="97"/>
        <v>11.607877716422079</v>
      </c>
      <c r="BR158">
        <v>0</v>
      </c>
      <c r="BS158" s="1">
        <v>39969</v>
      </c>
      <c r="BT158">
        <f t="shared" si="98"/>
        <v>1.9653489738702699</v>
      </c>
      <c r="BV158">
        <v>0.27446568012237499</v>
      </c>
      <c r="BW158" s="1">
        <v>39604</v>
      </c>
      <c r="BX158">
        <f t="shared" si="114"/>
        <v>47.921948164701284</v>
      </c>
      <c r="BZ158">
        <v>2.9147486686706499</v>
      </c>
      <c r="CA158" s="1">
        <v>39238</v>
      </c>
      <c r="CB158">
        <f t="shared" si="99"/>
        <v>23.225456863641664</v>
      </c>
      <c r="CD158">
        <v>2.6400654315948402</v>
      </c>
      <c r="CE158" s="1">
        <v>38873</v>
      </c>
      <c r="CF158">
        <f t="shared" si="100"/>
        <v>50.397095918655253</v>
      </c>
      <c r="CH158">
        <v>0.171827882528305</v>
      </c>
      <c r="CI158" s="1">
        <v>38508</v>
      </c>
      <c r="CJ158">
        <f t="shared" si="101"/>
        <v>3.0636120736598902</v>
      </c>
      <c r="CL158">
        <v>8.3085765838622994</v>
      </c>
      <c r="CM158" s="1">
        <v>38143</v>
      </c>
      <c r="CN158">
        <f t="shared" si="115"/>
        <v>55.530676841735612</v>
      </c>
      <c r="CP158">
        <v>9.6008186340331996</v>
      </c>
      <c r="CQ158" s="1">
        <v>37777</v>
      </c>
      <c r="CR158">
        <f t="shared" si="102"/>
        <v>55.057127848267498</v>
      </c>
      <c r="CT158">
        <v>9.2334117889404297</v>
      </c>
      <c r="CU158" s="1">
        <v>37412</v>
      </c>
      <c r="CV158">
        <f t="shared" si="103"/>
        <v>29.116560816764817</v>
      </c>
      <c r="CX158">
        <v>2.4440684318542401</v>
      </c>
      <c r="CY158" s="1">
        <v>37047</v>
      </c>
      <c r="CZ158">
        <f t="shared" si="104"/>
        <v>8.7144663333892645</v>
      </c>
      <c r="DB158">
        <v>9.9793188273906694E-2</v>
      </c>
      <c r="DC158" s="1">
        <v>36682</v>
      </c>
      <c r="DD158">
        <f t="shared" si="116"/>
        <v>2.3284785524010645</v>
      </c>
    </row>
    <row r="159" spans="1:108" x14ac:dyDescent="0.45">
      <c r="A159">
        <f t="shared" si="105"/>
        <v>4.7210330963134748</v>
      </c>
      <c r="B159" s="5">
        <v>46910</v>
      </c>
      <c r="C159">
        <f t="shared" si="109"/>
        <v>24.621648728847482</v>
      </c>
      <c r="E159">
        <v>1099488</v>
      </c>
      <c r="F159">
        <v>18.013860702514599</v>
      </c>
      <c r="G159" s="1">
        <f t="shared" si="86"/>
        <v>45814</v>
      </c>
      <c r="H159">
        <f t="shared" si="117"/>
        <v>55.654869645833877</v>
      </c>
      <c r="I159">
        <v>1090728</v>
      </c>
      <c r="J159">
        <v>4.5534586906433097</v>
      </c>
      <c r="K159" s="1">
        <f t="shared" si="106"/>
        <v>45449</v>
      </c>
      <c r="L159">
        <f t="shared" si="118"/>
        <v>19.911935210227874</v>
      </c>
      <c r="M159">
        <v>1081944</v>
      </c>
      <c r="N159">
        <v>5.1267848014831499</v>
      </c>
      <c r="O159" s="1">
        <f t="shared" si="87"/>
        <v>45083</v>
      </c>
      <c r="P159">
        <f t="shared" si="107"/>
        <v>58.150934815406664</v>
      </c>
      <c r="Q159">
        <v>1073184</v>
      </c>
      <c r="R159">
        <v>4.8886075019836399</v>
      </c>
      <c r="S159" s="1">
        <f t="shared" si="88"/>
        <v>44718</v>
      </c>
      <c r="T159">
        <f t="shared" si="110"/>
        <v>41.925693422555796</v>
      </c>
      <c r="U159">
        <v>1064424</v>
      </c>
      <c r="V159">
        <v>0</v>
      </c>
      <c r="W159" s="1">
        <f t="shared" si="89"/>
        <v>44353</v>
      </c>
      <c r="X159">
        <f t="shared" si="111"/>
        <v>117.47498673200599</v>
      </c>
      <c r="Y159">
        <v>1055664</v>
      </c>
      <c r="Z159">
        <v>21.407272338867099</v>
      </c>
      <c r="AA159" s="1">
        <f t="shared" si="108"/>
        <v>43988</v>
      </c>
      <c r="AB159">
        <f t="shared" si="112"/>
        <v>67.002502113580448</v>
      </c>
      <c r="AD159">
        <v>3.2249493598937899</v>
      </c>
      <c r="AE159" s="1">
        <v>43622</v>
      </c>
      <c r="AF159">
        <f t="shared" si="90"/>
        <v>80.17107796668985</v>
      </c>
      <c r="AH159">
        <v>1.60731029510498</v>
      </c>
      <c r="AI159" s="1">
        <v>43257</v>
      </c>
      <c r="AJ159">
        <f t="shared" si="91"/>
        <v>30.583177924156139</v>
      </c>
      <c r="AL159">
        <v>15.2379398345947</v>
      </c>
      <c r="AM159" s="1">
        <v>42892</v>
      </c>
      <c r="AN159">
        <f t="shared" si="92"/>
        <v>57.473594665527187</v>
      </c>
      <c r="AP159">
        <v>17.135427474975501</v>
      </c>
      <c r="AQ159" s="1">
        <v>42527</v>
      </c>
      <c r="AR159">
        <f t="shared" si="119"/>
        <v>78.262067198753172</v>
      </c>
      <c r="AT159">
        <v>12.6011562347412</v>
      </c>
      <c r="AU159" s="1">
        <v>42161</v>
      </c>
      <c r="AV159">
        <f t="shared" si="93"/>
        <v>30.509452879428839</v>
      </c>
      <c r="AX159">
        <v>7.34568166732788</v>
      </c>
      <c r="AY159" s="1">
        <v>41796</v>
      </c>
      <c r="AZ159">
        <f t="shared" si="94"/>
        <v>36.764749050140317</v>
      </c>
      <c r="BB159">
        <v>0.79245841503143299</v>
      </c>
      <c r="BC159" s="1">
        <v>41431</v>
      </c>
      <c r="BD159">
        <f t="shared" si="95"/>
        <v>80.672241121530433</v>
      </c>
      <c r="BF159">
        <v>6.3882484436035103</v>
      </c>
      <c r="BG159" s="1">
        <v>41066</v>
      </c>
      <c r="BH159">
        <f t="shared" si="113"/>
        <v>24.475919961929293</v>
      </c>
      <c r="BJ159">
        <v>1.94459080696105</v>
      </c>
      <c r="BK159" s="1">
        <v>40700</v>
      </c>
      <c r="BL159">
        <f t="shared" si="96"/>
        <v>12.085809141397457</v>
      </c>
      <c r="BN159">
        <v>0.21760039031505499</v>
      </c>
      <c r="BO159" s="1">
        <v>40335</v>
      </c>
      <c r="BP159">
        <f t="shared" si="97"/>
        <v>11.825478106737135</v>
      </c>
      <c r="BR159">
        <v>3.9971745014190598</v>
      </c>
      <c r="BS159" s="1">
        <v>39970</v>
      </c>
      <c r="BT159">
        <f t="shared" si="98"/>
        <v>5.9625234752893297</v>
      </c>
      <c r="BV159">
        <v>0</v>
      </c>
      <c r="BW159" s="1">
        <v>39605</v>
      </c>
      <c r="BX159">
        <f t="shared" si="114"/>
        <v>47.921948164701284</v>
      </c>
      <c r="BZ159">
        <v>3.80470395088195</v>
      </c>
      <c r="CA159" s="1">
        <v>39239</v>
      </c>
      <c r="CB159">
        <f t="shared" si="99"/>
        <v>27.030160814523615</v>
      </c>
      <c r="CD159">
        <v>25.058467864990199</v>
      </c>
      <c r="CE159" s="1">
        <v>38874</v>
      </c>
      <c r="CF159">
        <f t="shared" si="100"/>
        <v>75.455563783645459</v>
      </c>
      <c r="CH159">
        <v>0</v>
      </c>
      <c r="CI159" s="1">
        <v>38509</v>
      </c>
      <c r="CJ159">
        <f t="shared" si="101"/>
        <v>3.0636120736598902</v>
      </c>
      <c r="CL159">
        <v>7.8988075256347603</v>
      </c>
      <c r="CM159" s="1">
        <v>38144</v>
      </c>
      <c r="CN159">
        <f t="shared" si="115"/>
        <v>63.429484367370371</v>
      </c>
      <c r="CP159">
        <v>8.4382562637329102</v>
      </c>
      <c r="CQ159" s="1">
        <v>37778</v>
      </c>
      <c r="CR159">
        <f t="shared" si="102"/>
        <v>63.495384112000409</v>
      </c>
      <c r="CT159">
        <v>26.542303085327099</v>
      </c>
      <c r="CU159" s="1">
        <v>37413</v>
      </c>
      <c r="CV159">
        <f t="shared" si="103"/>
        <v>55.658863902091916</v>
      </c>
      <c r="CX159">
        <v>1.9909470081329299</v>
      </c>
      <c r="CY159" s="1">
        <v>37048</v>
      </c>
      <c r="CZ159">
        <f t="shared" si="104"/>
        <v>10.705413341522194</v>
      </c>
      <c r="DB159">
        <v>0.55837976932525601</v>
      </c>
      <c r="DC159" s="1">
        <v>36683</v>
      </c>
      <c r="DD159">
        <f t="shared" si="116"/>
        <v>2.8868583217263204</v>
      </c>
    </row>
    <row r="160" spans="1:108" x14ac:dyDescent="0.45">
      <c r="A160">
        <f t="shared" si="105"/>
        <v>1.97059881687164</v>
      </c>
      <c r="B160" s="5">
        <v>46911</v>
      </c>
      <c r="C160">
        <f t="shared" si="109"/>
        <v>26.592247545719122</v>
      </c>
      <c r="E160">
        <v>1099512</v>
      </c>
      <c r="F160">
        <v>31.951511383056602</v>
      </c>
      <c r="G160" s="1">
        <f t="shared" si="86"/>
        <v>45815</v>
      </c>
      <c r="H160">
        <f t="shared" si="117"/>
        <v>87.606381028890482</v>
      </c>
      <c r="I160">
        <v>1090752</v>
      </c>
      <c r="J160">
        <v>16.185062408447202</v>
      </c>
      <c r="K160" s="1">
        <f t="shared" si="106"/>
        <v>45450</v>
      </c>
      <c r="L160">
        <f t="shared" si="118"/>
        <v>36.096997618675076</v>
      </c>
      <c r="M160">
        <v>1081968</v>
      </c>
      <c r="N160">
        <v>2.7903783321380602</v>
      </c>
      <c r="O160" s="1">
        <f t="shared" si="87"/>
        <v>45084</v>
      </c>
      <c r="P160">
        <f t="shared" si="107"/>
        <v>60.941313147544726</v>
      </c>
      <c r="Q160">
        <v>1073208</v>
      </c>
      <c r="R160">
        <v>0.576896011829376</v>
      </c>
      <c r="S160" s="1">
        <f t="shared" si="88"/>
        <v>44719</v>
      </c>
      <c r="T160">
        <f t="shared" si="110"/>
        <v>42.502589434385172</v>
      </c>
      <c r="U160">
        <v>1064448</v>
      </c>
      <c r="V160">
        <v>18.364324569702099</v>
      </c>
      <c r="W160" s="1">
        <f t="shared" si="89"/>
        <v>44354</v>
      </c>
      <c r="X160">
        <f t="shared" si="111"/>
        <v>135.83931130170808</v>
      </c>
      <c r="Y160">
        <v>1055688</v>
      </c>
      <c r="Z160">
        <v>0.94574940204620295</v>
      </c>
      <c r="AA160" s="1">
        <f t="shared" si="108"/>
        <v>43989</v>
      </c>
      <c r="AB160">
        <f t="shared" si="112"/>
        <v>67.948251515626652</v>
      </c>
      <c r="AD160">
        <v>0</v>
      </c>
      <c r="AE160" s="1">
        <v>43623</v>
      </c>
      <c r="AF160">
        <f t="shared" si="90"/>
        <v>80.17107796668985</v>
      </c>
      <c r="AH160">
        <v>84.495742797851506</v>
      </c>
      <c r="AI160" s="1">
        <v>43258</v>
      </c>
      <c r="AJ160">
        <f t="shared" si="91"/>
        <v>115.07892072200764</v>
      </c>
      <c r="AL160">
        <v>0</v>
      </c>
      <c r="AM160" s="1">
        <v>42893</v>
      </c>
      <c r="AN160">
        <f t="shared" si="92"/>
        <v>57.473594665527187</v>
      </c>
      <c r="AP160">
        <v>1.7072737216949401</v>
      </c>
      <c r="AQ160" s="1">
        <v>42528</v>
      </c>
      <c r="AR160">
        <f t="shared" si="119"/>
        <v>79.969340920448118</v>
      </c>
      <c r="AT160">
        <v>1.7895040512084901</v>
      </c>
      <c r="AU160" s="1">
        <v>42162</v>
      </c>
      <c r="AV160">
        <f t="shared" si="93"/>
        <v>32.298956930637331</v>
      </c>
      <c r="AX160">
        <v>6.3130249977111799</v>
      </c>
      <c r="AY160" s="1">
        <v>41797</v>
      </c>
      <c r="AZ160">
        <f t="shared" si="94"/>
        <v>43.077774047851499</v>
      </c>
      <c r="BB160">
        <v>7.45220470428466</v>
      </c>
      <c r="BC160" s="1">
        <v>41432</v>
      </c>
      <c r="BD160">
        <f t="shared" si="95"/>
        <v>88.124445825815087</v>
      </c>
      <c r="BF160">
        <v>5.3237042427062899</v>
      </c>
      <c r="BG160" s="1">
        <v>41067</v>
      </c>
      <c r="BH160">
        <f t="shared" si="113"/>
        <v>29.799624204635585</v>
      </c>
      <c r="BJ160">
        <v>1.18257319927215</v>
      </c>
      <c r="BK160" s="1">
        <v>40701</v>
      </c>
      <c r="BL160">
        <f t="shared" si="96"/>
        <v>13.268382340669607</v>
      </c>
      <c r="BN160">
        <v>0.14250138401985099</v>
      </c>
      <c r="BO160" s="1">
        <v>40336</v>
      </c>
      <c r="BP160">
        <f t="shared" si="97"/>
        <v>11.967979490756987</v>
      </c>
      <c r="BR160">
        <v>0.72736465930938698</v>
      </c>
      <c r="BS160" s="1">
        <v>39971</v>
      </c>
      <c r="BT160">
        <f t="shared" si="98"/>
        <v>6.6898881345987169</v>
      </c>
      <c r="BV160">
        <v>2.26737308502197</v>
      </c>
      <c r="BW160" s="1">
        <v>39606</v>
      </c>
      <c r="BX160">
        <f t="shared" si="114"/>
        <v>50.189321249723257</v>
      </c>
      <c r="BZ160">
        <v>14.315996170043899</v>
      </c>
      <c r="CA160" s="1">
        <v>39240</v>
      </c>
      <c r="CB160">
        <f t="shared" si="99"/>
        <v>41.346156984567514</v>
      </c>
      <c r="CD160">
        <v>12.140581130981399</v>
      </c>
      <c r="CE160" s="1">
        <v>38875</v>
      </c>
      <c r="CF160">
        <f t="shared" si="100"/>
        <v>87.596144914626862</v>
      </c>
      <c r="CH160">
        <v>0</v>
      </c>
      <c r="CI160" s="1">
        <v>38510</v>
      </c>
      <c r="CJ160">
        <f t="shared" si="101"/>
        <v>3.0636120736598902</v>
      </c>
      <c r="CL160">
        <v>11.887931823730399</v>
      </c>
      <c r="CM160" s="1">
        <v>38145</v>
      </c>
      <c r="CN160">
        <f t="shared" si="115"/>
        <v>75.317416191100776</v>
      </c>
      <c r="CP160">
        <v>0.24703960120677901</v>
      </c>
      <c r="CQ160" s="1">
        <v>37779</v>
      </c>
      <c r="CR160">
        <f t="shared" si="102"/>
        <v>63.742423713207188</v>
      </c>
      <c r="CT160">
        <v>0.359466612339019</v>
      </c>
      <c r="CU160" s="1">
        <v>37414</v>
      </c>
      <c r="CV160">
        <f t="shared" si="103"/>
        <v>56.018330514430936</v>
      </c>
      <c r="CX160">
        <v>2.15169358253479</v>
      </c>
      <c r="CY160" s="1">
        <v>37049</v>
      </c>
      <c r="CZ160">
        <f t="shared" si="104"/>
        <v>12.857106924056984</v>
      </c>
      <c r="DB160">
        <v>0.23332473635673501</v>
      </c>
      <c r="DC160" s="1">
        <v>36684</v>
      </c>
      <c r="DD160">
        <f t="shared" si="116"/>
        <v>3.1201830580830556</v>
      </c>
    </row>
    <row r="161" spans="1:108" x14ac:dyDescent="0.45">
      <c r="A161">
        <f t="shared" si="105"/>
        <v>4.7564376592636046</v>
      </c>
      <c r="B161" s="5">
        <v>46912</v>
      </c>
      <c r="C161">
        <f t="shared" si="109"/>
        <v>31.348685204982726</v>
      </c>
      <c r="E161">
        <v>1099536</v>
      </c>
      <c r="F161">
        <v>15.531588554382299</v>
      </c>
      <c r="G161" s="1">
        <f t="shared" si="86"/>
        <v>45816</v>
      </c>
      <c r="H161">
        <f t="shared" si="117"/>
        <v>103.13796958327278</v>
      </c>
      <c r="I161">
        <v>1090776</v>
      </c>
      <c r="J161">
        <v>3.16305232048034</v>
      </c>
      <c r="K161" s="1">
        <f t="shared" si="106"/>
        <v>45451</v>
      </c>
      <c r="L161">
        <f t="shared" si="118"/>
        <v>39.260049939155415</v>
      </c>
      <c r="M161">
        <v>1081992</v>
      </c>
      <c r="N161">
        <v>2.4206616878509499</v>
      </c>
      <c r="O161" s="1">
        <f t="shared" si="87"/>
        <v>45085</v>
      </c>
      <c r="P161">
        <f t="shared" si="107"/>
        <v>63.361974835395678</v>
      </c>
      <c r="Q161">
        <v>1073232</v>
      </c>
      <c r="R161">
        <v>0.866754710674285</v>
      </c>
      <c r="S161" s="1">
        <f t="shared" si="88"/>
        <v>44720</v>
      </c>
      <c r="T161">
        <f t="shared" si="110"/>
        <v>43.369344145059458</v>
      </c>
      <c r="U161">
        <v>1064472</v>
      </c>
      <c r="V161">
        <v>12.081438064575099</v>
      </c>
      <c r="W161" s="1">
        <f t="shared" si="89"/>
        <v>44355</v>
      </c>
      <c r="X161">
        <f t="shared" si="111"/>
        <v>147.92074936628319</v>
      </c>
      <c r="Y161">
        <v>1055712</v>
      </c>
      <c r="Z161">
        <v>0.83859866857528598</v>
      </c>
      <c r="AA161" s="1">
        <f t="shared" si="108"/>
        <v>43990</v>
      </c>
      <c r="AB161">
        <f t="shared" si="112"/>
        <v>68.786850184201938</v>
      </c>
      <c r="AD161">
        <v>0</v>
      </c>
      <c r="AE161" s="1">
        <v>43624</v>
      </c>
      <c r="AF161">
        <f t="shared" si="90"/>
        <v>80.17107796668985</v>
      </c>
      <c r="AH161">
        <v>0</v>
      </c>
      <c r="AI161" s="1">
        <v>43259</v>
      </c>
      <c r="AJ161">
        <f t="shared" si="91"/>
        <v>115.07892072200764</v>
      </c>
      <c r="AL161">
        <v>0.103857181966304</v>
      </c>
      <c r="AM161" s="1">
        <v>42894</v>
      </c>
      <c r="AN161">
        <f t="shared" si="92"/>
        <v>57.577451847493492</v>
      </c>
      <c r="AP161">
        <v>2.1110036373138401</v>
      </c>
      <c r="AQ161" s="1">
        <v>42529</v>
      </c>
      <c r="AR161">
        <f t="shared" si="119"/>
        <v>82.080344557761961</v>
      </c>
      <c r="AT161">
        <v>23.993024826049801</v>
      </c>
      <c r="AU161" s="1">
        <v>42163</v>
      </c>
      <c r="AV161">
        <f t="shared" si="93"/>
        <v>56.291981756687136</v>
      </c>
      <c r="AX161">
        <v>6.7239065170287997</v>
      </c>
      <c r="AY161" s="1">
        <v>41798</v>
      </c>
      <c r="AZ161">
        <f t="shared" si="94"/>
        <v>49.8016805648803</v>
      </c>
      <c r="BB161">
        <v>28.5983581542968</v>
      </c>
      <c r="BC161" s="1">
        <v>41433</v>
      </c>
      <c r="BD161">
        <f t="shared" si="95"/>
        <v>116.72280398011189</v>
      </c>
      <c r="BF161">
        <v>79.853179931640597</v>
      </c>
      <c r="BG161" s="1">
        <v>41068</v>
      </c>
      <c r="BH161">
        <f t="shared" si="113"/>
        <v>109.65280413627619</v>
      </c>
      <c r="BJ161">
        <v>0</v>
      </c>
      <c r="BK161" s="1">
        <v>40702</v>
      </c>
      <c r="BL161">
        <f t="shared" si="96"/>
        <v>13.268382340669607</v>
      </c>
      <c r="BN161">
        <v>6.3498229980468697</v>
      </c>
      <c r="BO161" s="1">
        <v>40337</v>
      </c>
      <c r="BP161">
        <f t="shared" si="97"/>
        <v>18.317802488803856</v>
      </c>
      <c r="BR161">
        <v>1.6988998651504501</v>
      </c>
      <c r="BS161" s="1">
        <v>39972</v>
      </c>
      <c r="BT161">
        <f t="shared" si="98"/>
        <v>8.3887879997491677</v>
      </c>
      <c r="BV161">
        <v>18.480939865112301</v>
      </c>
      <c r="BW161" s="1">
        <v>39607</v>
      </c>
      <c r="BX161">
        <f t="shared" si="114"/>
        <v>68.670261114835554</v>
      </c>
      <c r="BZ161">
        <v>0.21838553249835899</v>
      </c>
      <c r="CA161" s="1">
        <v>39241</v>
      </c>
      <c r="CB161">
        <f t="shared" si="99"/>
        <v>41.564542517065874</v>
      </c>
      <c r="CD161">
        <v>11.7475872039794</v>
      </c>
      <c r="CE161" s="1">
        <v>38876</v>
      </c>
      <c r="CF161">
        <f t="shared" si="100"/>
        <v>99.343732118606255</v>
      </c>
      <c r="CH161">
        <v>0</v>
      </c>
      <c r="CI161" s="1">
        <v>38511</v>
      </c>
      <c r="CJ161">
        <f t="shared" si="101"/>
        <v>3.0636120736598902</v>
      </c>
      <c r="CL161">
        <v>8.6764335632324201</v>
      </c>
      <c r="CM161" s="1">
        <v>38146</v>
      </c>
      <c r="CN161">
        <f t="shared" si="115"/>
        <v>83.993849754333198</v>
      </c>
      <c r="CP161">
        <v>17.820354461669901</v>
      </c>
      <c r="CQ161" s="1">
        <v>37780</v>
      </c>
      <c r="CR161">
        <f t="shared" si="102"/>
        <v>81.562778174877081</v>
      </c>
      <c r="CT161">
        <v>10.867738723754799</v>
      </c>
      <c r="CU161" s="1">
        <v>37415</v>
      </c>
      <c r="CV161">
        <f t="shared" si="103"/>
        <v>66.88606923818574</v>
      </c>
      <c r="CX161">
        <v>23.319393157958899</v>
      </c>
      <c r="CY161" s="1">
        <v>37050</v>
      </c>
      <c r="CZ161">
        <f t="shared" si="104"/>
        <v>36.176500082015885</v>
      </c>
      <c r="DB161">
        <v>0.271161288022995</v>
      </c>
      <c r="DC161" s="1">
        <v>36685</v>
      </c>
      <c r="DD161">
        <f t="shared" si="116"/>
        <v>3.3913443461060506</v>
      </c>
    </row>
    <row r="162" spans="1:108" x14ac:dyDescent="0.45">
      <c r="A162">
        <f t="shared" si="105"/>
        <v>3.9672511816024749</v>
      </c>
      <c r="B162" s="5">
        <v>46913</v>
      </c>
      <c r="C162">
        <f t="shared" si="109"/>
        <v>35.3159363865852</v>
      </c>
      <c r="E162">
        <v>1099560</v>
      </c>
      <c r="F162">
        <v>8.3750371932983398</v>
      </c>
      <c r="G162" s="1">
        <f t="shared" si="86"/>
        <v>45817</v>
      </c>
      <c r="H162">
        <f t="shared" si="117"/>
        <v>111.51300677657112</v>
      </c>
      <c r="I162">
        <v>1090800</v>
      </c>
      <c r="J162">
        <v>3.4542312622070299</v>
      </c>
      <c r="K162" s="1">
        <f t="shared" si="106"/>
        <v>45452</v>
      </c>
      <c r="L162">
        <f t="shared" si="118"/>
        <v>42.714281201362446</v>
      </c>
      <c r="M162">
        <v>1082016</v>
      </c>
      <c r="N162">
        <v>49.943126678466797</v>
      </c>
      <c r="O162" s="1">
        <f t="shared" si="87"/>
        <v>45086</v>
      </c>
      <c r="P162">
        <f t="shared" si="107"/>
        <v>113.30510151386247</v>
      </c>
      <c r="Q162">
        <v>1073256</v>
      </c>
      <c r="R162">
        <v>13.0711460113525</v>
      </c>
      <c r="S162" s="1">
        <f t="shared" si="88"/>
        <v>44721</v>
      </c>
      <c r="T162">
        <f t="shared" si="110"/>
        <v>56.440490156411954</v>
      </c>
      <c r="U162">
        <v>1064496</v>
      </c>
      <c r="V162">
        <v>13.402559280395501</v>
      </c>
      <c r="W162" s="1">
        <f t="shared" si="89"/>
        <v>44356</v>
      </c>
      <c r="X162">
        <f t="shared" si="111"/>
        <v>161.3233086466787</v>
      </c>
      <c r="Y162">
        <v>1055736</v>
      </c>
      <c r="Z162">
        <v>0.560546875</v>
      </c>
      <c r="AA162" s="1">
        <f t="shared" si="108"/>
        <v>43991</v>
      </c>
      <c r="AB162">
        <f t="shared" si="112"/>
        <v>69.347397059201938</v>
      </c>
      <c r="AD162">
        <v>8.4599027633666992</v>
      </c>
      <c r="AE162" s="1">
        <v>43625</v>
      </c>
      <c r="AF162">
        <f t="shared" si="90"/>
        <v>88.63098073005655</v>
      </c>
      <c r="AH162">
        <v>4.4444818496704102</v>
      </c>
      <c r="AI162" s="1">
        <v>43260</v>
      </c>
      <c r="AJ162">
        <f t="shared" si="91"/>
        <v>119.52340257167805</v>
      </c>
      <c r="AL162">
        <v>3.8063113689422599</v>
      </c>
      <c r="AM162" s="1">
        <v>42895</v>
      </c>
      <c r="AN162">
        <f t="shared" si="92"/>
        <v>61.383763216435753</v>
      </c>
      <c r="AP162">
        <v>0.113973811268806</v>
      </c>
      <c r="AQ162" s="1">
        <v>42530</v>
      </c>
      <c r="AR162">
        <f t="shared" si="119"/>
        <v>82.194318369030768</v>
      </c>
      <c r="AT162">
        <v>6.8623962402343697</v>
      </c>
      <c r="AU162" s="1">
        <v>42164</v>
      </c>
      <c r="AV162">
        <f t="shared" si="93"/>
        <v>63.154377996921504</v>
      </c>
      <c r="AX162">
        <v>0</v>
      </c>
      <c r="AY162" s="1">
        <v>41799</v>
      </c>
      <c r="AZ162">
        <f t="shared" si="94"/>
        <v>49.8016805648803</v>
      </c>
      <c r="BB162">
        <v>29.711956024169901</v>
      </c>
      <c r="BC162" s="1">
        <v>41434</v>
      </c>
      <c r="BD162">
        <f t="shared" si="95"/>
        <v>146.4347600042818</v>
      </c>
      <c r="BF162">
        <v>7.8809218406677202</v>
      </c>
      <c r="BG162" s="1">
        <v>41069</v>
      </c>
      <c r="BH162">
        <f t="shared" si="113"/>
        <v>117.53372597694391</v>
      </c>
      <c r="BJ162">
        <v>4.12819099426269</v>
      </c>
      <c r="BK162" s="1">
        <v>40703</v>
      </c>
      <c r="BL162">
        <f t="shared" si="96"/>
        <v>17.396573334932299</v>
      </c>
      <c r="BN162">
        <v>5.2122840881347603</v>
      </c>
      <c r="BO162" s="1">
        <v>40338</v>
      </c>
      <c r="BP162">
        <f t="shared" si="97"/>
        <v>23.530086576938615</v>
      </c>
      <c r="BR162">
        <v>0.145476505160331</v>
      </c>
      <c r="BS162" s="1">
        <v>39973</v>
      </c>
      <c r="BT162">
        <f t="shared" si="98"/>
        <v>8.5342645049094994</v>
      </c>
      <c r="BV162">
        <v>3.1658062934875399</v>
      </c>
      <c r="BW162" s="1">
        <v>39608</v>
      </c>
      <c r="BX162">
        <f t="shared" si="114"/>
        <v>71.836067408323089</v>
      </c>
      <c r="BZ162">
        <v>4.5473299026489196</v>
      </c>
      <c r="CA162" s="1">
        <v>39242</v>
      </c>
      <c r="CB162">
        <f t="shared" si="99"/>
        <v>46.111872419714793</v>
      </c>
      <c r="CD162">
        <v>3.5900676250457701</v>
      </c>
      <c r="CE162" s="1">
        <v>38877</v>
      </c>
      <c r="CF162">
        <f t="shared" si="100"/>
        <v>102.93379974365203</v>
      </c>
      <c r="CH162">
        <v>0.74245071411132801</v>
      </c>
      <c r="CI162" s="1">
        <v>38512</v>
      </c>
      <c r="CJ162">
        <f t="shared" si="101"/>
        <v>3.8060627877712183</v>
      </c>
      <c r="CL162">
        <v>1.732759475708</v>
      </c>
      <c r="CM162" s="1">
        <v>38147</v>
      </c>
      <c r="CN162">
        <f t="shared" si="115"/>
        <v>85.726609230041191</v>
      </c>
      <c r="CP162">
        <v>0</v>
      </c>
      <c r="CQ162" s="1">
        <v>37781</v>
      </c>
      <c r="CR162">
        <f t="shared" si="102"/>
        <v>81.562778174877081</v>
      </c>
      <c r="CT162">
        <v>1.8203204870223999</v>
      </c>
      <c r="CU162" s="1">
        <v>37416</v>
      </c>
      <c r="CV162">
        <f t="shared" si="103"/>
        <v>68.70638972520814</v>
      </c>
      <c r="CX162">
        <v>8.8108463287353498</v>
      </c>
      <c r="CY162" s="1">
        <v>37051</v>
      </c>
      <c r="CZ162">
        <f t="shared" si="104"/>
        <v>44.987346410751236</v>
      </c>
      <c r="DB162">
        <v>0.219290345907211</v>
      </c>
      <c r="DC162" s="1">
        <v>36686</v>
      </c>
      <c r="DD162">
        <f t="shared" si="116"/>
        <v>3.6106346920132615</v>
      </c>
    </row>
    <row r="163" spans="1:108" x14ac:dyDescent="0.45">
      <c r="A163">
        <f t="shared" si="105"/>
        <v>2.99253046512603</v>
      </c>
      <c r="B163" s="5">
        <v>46914</v>
      </c>
      <c r="C163">
        <f t="shared" si="109"/>
        <v>38.308466851711231</v>
      </c>
      <c r="E163">
        <v>1099584</v>
      </c>
      <c r="F163">
        <v>8.2704486846923793</v>
      </c>
      <c r="G163" s="1">
        <f t="shared" si="86"/>
        <v>45818</v>
      </c>
      <c r="H163">
        <f t="shared" si="117"/>
        <v>119.7834554612635</v>
      </c>
      <c r="I163">
        <v>1090824</v>
      </c>
      <c r="J163">
        <v>0.86594718694686801</v>
      </c>
      <c r="K163" s="1">
        <f t="shared" si="106"/>
        <v>45453</v>
      </c>
      <c r="L163">
        <f t="shared" si="118"/>
        <v>43.580228388309315</v>
      </c>
      <c r="M163">
        <v>1082040</v>
      </c>
      <c r="N163">
        <v>0.62755030393600397</v>
      </c>
      <c r="O163" s="1">
        <f t="shared" si="87"/>
        <v>45087</v>
      </c>
      <c r="P163">
        <f t="shared" si="107"/>
        <v>113.93265181779847</v>
      </c>
      <c r="Q163">
        <v>1073280</v>
      </c>
      <c r="R163">
        <v>34.40669631958</v>
      </c>
      <c r="S163" s="1">
        <f t="shared" si="88"/>
        <v>44722</v>
      </c>
      <c r="T163">
        <f t="shared" si="110"/>
        <v>90.847186475991947</v>
      </c>
      <c r="U163">
        <v>1064520</v>
      </c>
      <c r="V163">
        <v>0</v>
      </c>
      <c r="W163" s="1">
        <f t="shared" si="89"/>
        <v>44357</v>
      </c>
      <c r="X163">
        <f t="shared" si="111"/>
        <v>161.3233086466787</v>
      </c>
      <c r="Y163">
        <v>1055760</v>
      </c>
      <c r="Z163">
        <v>0.14349870383739399</v>
      </c>
      <c r="AA163" s="1">
        <f t="shared" si="108"/>
        <v>43992</v>
      </c>
      <c r="AB163">
        <f t="shared" si="112"/>
        <v>69.490895763039333</v>
      </c>
      <c r="AD163">
        <v>7.8861007690429599</v>
      </c>
      <c r="AE163" s="1">
        <v>43626</v>
      </c>
      <c r="AF163">
        <f t="shared" si="90"/>
        <v>96.517081499099504</v>
      </c>
      <c r="AH163">
        <v>0.474824339151382</v>
      </c>
      <c r="AI163" s="1">
        <v>43261</v>
      </c>
      <c r="AJ163">
        <f t="shared" si="91"/>
        <v>119.99822691082943</v>
      </c>
      <c r="AL163">
        <v>0</v>
      </c>
      <c r="AM163" s="1">
        <v>42896</v>
      </c>
      <c r="AN163">
        <f t="shared" si="92"/>
        <v>61.383763216435753</v>
      </c>
      <c r="AP163">
        <v>5.0330290794372496</v>
      </c>
      <c r="AQ163" s="1">
        <v>42531</v>
      </c>
      <c r="AR163">
        <f t="shared" si="119"/>
        <v>87.227347448468024</v>
      </c>
      <c r="AT163">
        <v>8.0919017791747994</v>
      </c>
      <c r="AU163" s="1">
        <v>42165</v>
      </c>
      <c r="AV163">
        <f t="shared" si="93"/>
        <v>71.246279776096301</v>
      </c>
      <c r="AX163">
        <v>22.578840255737301</v>
      </c>
      <c r="AY163" s="1">
        <v>41800</v>
      </c>
      <c r="AZ163">
        <f t="shared" si="94"/>
        <v>72.380520820617605</v>
      </c>
      <c r="BB163">
        <v>5.5103521347045898</v>
      </c>
      <c r="BC163" s="1">
        <v>41435</v>
      </c>
      <c r="BD163">
        <f t="shared" si="95"/>
        <v>151.94511213898639</v>
      </c>
      <c r="BF163">
        <v>22.068290710449201</v>
      </c>
      <c r="BG163" s="1">
        <v>41070</v>
      </c>
      <c r="BH163">
        <f t="shared" si="113"/>
        <v>139.6020166873931</v>
      </c>
      <c r="BJ163">
        <v>0.39506122469902</v>
      </c>
      <c r="BK163" s="1">
        <v>40704</v>
      </c>
      <c r="BL163">
        <f t="shared" si="96"/>
        <v>17.791634559631319</v>
      </c>
      <c r="BN163">
        <v>3.0983252525329501</v>
      </c>
      <c r="BO163" s="1">
        <v>40339</v>
      </c>
      <c r="BP163">
        <f t="shared" si="97"/>
        <v>26.628411829471567</v>
      </c>
      <c r="BR163">
        <v>0.72676551342010498</v>
      </c>
      <c r="BS163" s="1">
        <v>39974</v>
      </c>
      <c r="BT163">
        <f t="shared" si="98"/>
        <v>9.2610300183296044</v>
      </c>
      <c r="BV163">
        <v>17.052288055419901</v>
      </c>
      <c r="BW163" s="1">
        <v>39609</v>
      </c>
      <c r="BX163">
        <f t="shared" si="114"/>
        <v>88.888355463742982</v>
      </c>
      <c r="BZ163">
        <v>0</v>
      </c>
      <c r="CA163" s="1">
        <v>39243</v>
      </c>
      <c r="CB163">
        <f t="shared" si="99"/>
        <v>46.111872419714793</v>
      </c>
      <c r="CD163">
        <v>4.6825795173645002</v>
      </c>
      <c r="CE163" s="1">
        <v>38878</v>
      </c>
      <c r="CF163">
        <f t="shared" si="100"/>
        <v>107.61637926101653</v>
      </c>
      <c r="CH163">
        <v>0.14103409647941501</v>
      </c>
      <c r="CI163" s="1">
        <v>38513</v>
      </c>
      <c r="CJ163">
        <f t="shared" si="101"/>
        <v>3.9470968842506333</v>
      </c>
      <c r="CL163">
        <v>2.88673567771911</v>
      </c>
      <c r="CM163" s="1">
        <v>38148</v>
      </c>
      <c r="CN163">
        <f t="shared" si="115"/>
        <v>88.613344907760307</v>
      </c>
      <c r="CP163">
        <v>0.92107284069061202</v>
      </c>
      <c r="CQ163" s="1">
        <v>37782</v>
      </c>
      <c r="CR163">
        <f t="shared" si="102"/>
        <v>82.483851015567694</v>
      </c>
      <c r="CT163">
        <v>8.3078117370605398</v>
      </c>
      <c r="CU163" s="1">
        <v>37417</v>
      </c>
      <c r="CV163">
        <f t="shared" si="103"/>
        <v>77.014201462268687</v>
      </c>
      <c r="CX163">
        <v>37.350273132324197</v>
      </c>
      <c r="CY163" s="1">
        <v>37052</v>
      </c>
      <c r="CZ163">
        <f t="shared" si="104"/>
        <v>82.337619543075434</v>
      </c>
      <c r="DB163">
        <v>0.10400550067424701</v>
      </c>
      <c r="DC163" s="1">
        <v>36687</v>
      </c>
      <c r="DD163">
        <f t="shared" si="116"/>
        <v>3.7146401926875083</v>
      </c>
    </row>
    <row r="164" spans="1:108" x14ac:dyDescent="0.45">
      <c r="A164">
        <f t="shared" si="105"/>
        <v>3.0072777271270699</v>
      </c>
      <c r="B164" s="5">
        <v>46915</v>
      </c>
      <c r="C164">
        <f t="shared" si="109"/>
        <v>41.315744578838299</v>
      </c>
      <c r="E164">
        <v>1099608</v>
      </c>
      <c r="F164">
        <v>2.9785773754119802</v>
      </c>
      <c r="G164" s="1">
        <f t="shared" si="86"/>
        <v>45819</v>
      </c>
      <c r="H164">
        <f t="shared" si="117"/>
        <v>122.76203283667547</v>
      </c>
      <c r="I164">
        <v>1090848</v>
      </c>
      <c r="J164">
        <v>6.1053485870361301</v>
      </c>
      <c r="K164" s="1">
        <f t="shared" si="106"/>
        <v>45454</v>
      </c>
      <c r="L164">
        <f t="shared" si="118"/>
        <v>49.685576975345448</v>
      </c>
      <c r="M164">
        <v>1082064</v>
      </c>
      <c r="N164">
        <v>3.03597807884216</v>
      </c>
      <c r="O164" s="1">
        <f t="shared" si="87"/>
        <v>45088</v>
      </c>
      <c r="P164">
        <f t="shared" si="107"/>
        <v>116.96862989664064</v>
      </c>
      <c r="Q164">
        <v>1073304</v>
      </c>
      <c r="R164">
        <v>3.3781220912933301</v>
      </c>
      <c r="S164" s="1">
        <f t="shared" si="88"/>
        <v>44723</v>
      </c>
      <c r="T164">
        <f t="shared" si="110"/>
        <v>94.225308567285282</v>
      </c>
      <c r="U164">
        <v>1064544</v>
      </c>
      <c r="V164">
        <v>0.29436048865318298</v>
      </c>
      <c r="W164" s="1">
        <f t="shared" si="89"/>
        <v>44358</v>
      </c>
      <c r="X164">
        <f t="shared" si="111"/>
        <v>161.61766913533188</v>
      </c>
      <c r="Y164">
        <v>1055784</v>
      </c>
      <c r="Z164">
        <v>0.16410297155380199</v>
      </c>
      <c r="AA164" s="1">
        <f t="shared" si="108"/>
        <v>43993</v>
      </c>
      <c r="AB164">
        <f t="shared" si="112"/>
        <v>69.654998734593136</v>
      </c>
      <c r="AD164">
        <v>13.7877140045166</v>
      </c>
      <c r="AE164" s="1">
        <v>43627</v>
      </c>
      <c r="AF164">
        <f t="shared" si="90"/>
        <v>110.30479550361611</v>
      </c>
      <c r="AH164">
        <v>1.84504854679107</v>
      </c>
      <c r="AI164" s="1">
        <v>43262</v>
      </c>
      <c r="AJ164">
        <f t="shared" si="91"/>
        <v>121.84327545762051</v>
      </c>
      <c r="AL164">
        <v>5.2706570625305096</v>
      </c>
      <c r="AM164" s="1">
        <v>42897</v>
      </c>
      <c r="AN164">
        <f t="shared" si="92"/>
        <v>66.654420278966256</v>
      </c>
      <c r="AP164">
        <v>9.1557722091674805</v>
      </c>
      <c r="AQ164" s="1">
        <v>42532</v>
      </c>
      <c r="AR164">
        <f t="shared" si="119"/>
        <v>96.383119657635504</v>
      </c>
      <c r="AT164">
        <v>8.5857295989990199</v>
      </c>
      <c r="AU164" s="1">
        <v>42166</v>
      </c>
      <c r="AV164">
        <f t="shared" si="93"/>
        <v>79.832009375095325</v>
      </c>
      <c r="AX164">
        <v>28.0687446594238</v>
      </c>
      <c r="AY164" s="1">
        <v>41801</v>
      </c>
      <c r="AZ164">
        <f t="shared" si="94"/>
        <v>100.4492654800414</v>
      </c>
      <c r="BB164">
        <v>23.652866363525298</v>
      </c>
      <c r="BC164" s="1">
        <v>41436</v>
      </c>
      <c r="BD164">
        <f t="shared" si="95"/>
        <v>175.59797850251169</v>
      </c>
      <c r="BF164">
        <v>0.23383554816245999</v>
      </c>
      <c r="BG164" s="1">
        <v>41071</v>
      </c>
      <c r="BH164">
        <f t="shared" si="113"/>
        <v>139.83585223555556</v>
      </c>
      <c r="BJ164">
        <v>2.6503057479858398</v>
      </c>
      <c r="BK164" s="1">
        <v>40705</v>
      </c>
      <c r="BL164">
        <f t="shared" si="96"/>
        <v>20.441940307617159</v>
      </c>
      <c r="BN164">
        <v>0.3372483253479</v>
      </c>
      <c r="BO164" s="1">
        <v>40340</v>
      </c>
      <c r="BP164">
        <f t="shared" si="97"/>
        <v>26.965660154819467</v>
      </c>
      <c r="BR164">
        <v>1.4542057514190601</v>
      </c>
      <c r="BS164" s="1">
        <v>39975</v>
      </c>
      <c r="BT164">
        <f t="shared" si="98"/>
        <v>10.715235769748665</v>
      </c>
      <c r="BV164">
        <v>0.89660799503326405</v>
      </c>
      <c r="BW164" s="1">
        <v>39610</v>
      </c>
      <c r="BX164">
        <f t="shared" si="114"/>
        <v>89.784963458776247</v>
      </c>
      <c r="BZ164">
        <v>0.57997357845306396</v>
      </c>
      <c r="CA164" s="1">
        <v>39244</v>
      </c>
      <c r="CB164">
        <f t="shared" si="99"/>
        <v>46.691845998167857</v>
      </c>
      <c r="CD164">
        <v>7.1651177406311</v>
      </c>
      <c r="CE164" s="1">
        <v>38879</v>
      </c>
      <c r="CF164">
        <f t="shared" si="100"/>
        <v>114.78149700164764</v>
      </c>
      <c r="CH164">
        <v>0.66948950290679898</v>
      </c>
      <c r="CI164" s="1">
        <v>38514</v>
      </c>
      <c r="CJ164">
        <f t="shared" si="101"/>
        <v>4.6165863871574322</v>
      </c>
      <c r="CL164">
        <v>1.9755878448486299</v>
      </c>
      <c r="CM164" s="1">
        <v>38149</v>
      </c>
      <c r="CN164">
        <f t="shared" si="115"/>
        <v>90.58893275260894</v>
      </c>
      <c r="CP164">
        <v>7.9763464927673304</v>
      </c>
      <c r="CQ164" s="1">
        <v>37783</v>
      </c>
      <c r="CR164">
        <f t="shared" si="102"/>
        <v>90.460197508335028</v>
      </c>
      <c r="CT164">
        <v>10.8490276336669</v>
      </c>
      <c r="CU164" s="1">
        <v>37418</v>
      </c>
      <c r="CV164">
        <f t="shared" si="103"/>
        <v>87.863229095935594</v>
      </c>
      <c r="CX164">
        <v>4.7641267776489196</v>
      </c>
      <c r="CY164" s="1">
        <v>37053</v>
      </c>
      <c r="CZ164">
        <f t="shared" si="104"/>
        <v>87.101746320724359</v>
      </c>
      <c r="DB164">
        <v>2.6626113802194502E-2</v>
      </c>
      <c r="DC164" s="1">
        <v>36688</v>
      </c>
      <c r="DD164">
        <f t="shared" si="116"/>
        <v>3.7412663064897029</v>
      </c>
    </row>
    <row r="165" spans="1:108" x14ac:dyDescent="0.45">
      <c r="A165">
        <f t="shared" si="105"/>
        <v>2.4847130775451598</v>
      </c>
      <c r="B165" s="5">
        <v>46916</v>
      </c>
      <c r="C165">
        <f t="shared" si="109"/>
        <v>43.800457656383458</v>
      </c>
      <c r="E165">
        <v>1099632</v>
      </c>
      <c r="F165">
        <v>1.0837539434432899</v>
      </c>
      <c r="G165" s="1">
        <f t="shared" si="86"/>
        <v>45820</v>
      </c>
      <c r="H165">
        <f t="shared" si="117"/>
        <v>123.84578678011876</v>
      </c>
      <c r="I165">
        <v>1090872</v>
      </c>
      <c r="J165">
        <v>15.91672706604</v>
      </c>
      <c r="K165" s="1">
        <f t="shared" si="106"/>
        <v>45455</v>
      </c>
      <c r="L165">
        <f t="shared" si="118"/>
        <v>65.602304041385452</v>
      </c>
      <c r="M165">
        <v>1082088</v>
      </c>
      <c r="N165">
        <v>0.83161085844039895</v>
      </c>
      <c r="O165" s="1">
        <f t="shared" si="87"/>
        <v>45089</v>
      </c>
      <c r="P165">
        <f t="shared" si="107"/>
        <v>117.80024075508103</v>
      </c>
      <c r="Q165">
        <v>1073328</v>
      </c>
      <c r="R165">
        <v>51.208904266357401</v>
      </c>
      <c r="S165" s="1">
        <f t="shared" si="88"/>
        <v>44724</v>
      </c>
      <c r="T165">
        <f t="shared" si="110"/>
        <v>145.43421283364268</v>
      </c>
      <c r="U165">
        <v>1064568</v>
      </c>
      <c r="V165">
        <v>8.5454025268554599</v>
      </c>
      <c r="W165" s="1">
        <f t="shared" si="89"/>
        <v>44359</v>
      </c>
      <c r="X165">
        <f t="shared" si="111"/>
        <v>170.16307166218735</v>
      </c>
      <c r="Y165">
        <v>1055808</v>
      </c>
      <c r="Z165">
        <v>2.0886635407805401E-2</v>
      </c>
      <c r="AA165" s="1">
        <f t="shared" si="108"/>
        <v>43994</v>
      </c>
      <c r="AB165">
        <f t="shared" si="112"/>
        <v>69.675885370000941</v>
      </c>
      <c r="AD165">
        <v>7.5341081619262598</v>
      </c>
      <c r="AE165" s="1">
        <v>43628</v>
      </c>
      <c r="AF165">
        <f t="shared" si="90"/>
        <v>117.83890366554236</v>
      </c>
      <c r="AH165">
        <v>27.014255523681602</v>
      </c>
      <c r="AI165" s="1">
        <v>43263</v>
      </c>
      <c r="AJ165">
        <f t="shared" si="91"/>
        <v>148.85753098130212</v>
      </c>
      <c r="AL165">
        <v>0.763286232948303</v>
      </c>
      <c r="AM165" s="1">
        <v>42898</v>
      </c>
      <c r="AN165">
        <f t="shared" si="92"/>
        <v>67.41770651191456</v>
      </c>
      <c r="AP165">
        <v>4.8254146575927699</v>
      </c>
      <c r="AQ165" s="1">
        <v>42533</v>
      </c>
      <c r="AR165">
        <f t="shared" si="119"/>
        <v>101.20853431522828</v>
      </c>
      <c r="AT165">
        <v>1.6927330493927</v>
      </c>
      <c r="AU165" s="1">
        <v>42167</v>
      </c>
      <c r="AV165">
        <f t="shared" si="93"/>
        <v>81.524742424488025</v>
      </c>
      <c r="AX165">
        <v>0</v>
      </c>
      <c r="AY165" s="1">
        <v>41802</v>
      </c>
      <c r="AZ165">
        <f t="shared" si="94"/>
        <v>100.4492654800414</v>
      </c>
      <c r="BB165">
        <v>10.055299758911101</v>
      </c>
      <c r="BC165" s="1">
        <v>41437</v>
      </c>
      <c r="BD165">
        <f t="shared" si="95"/>
        <v>185.6532782614228</v>
      </c>
      <c r="BF165">
        <v>0</v>
      </c>
      <c r="BG165" s="1">
        <v>41072</v>
      </c>
      <c r="BH165">
        <f t="shared" si="113"/>
        <v>139.83585223555556</v>
      </c>
      <c r="BJ165">
        <v>10.9811897277832</v>
      </c>
      <c r="BK165" s="1">
        <v>40706</v>
      </c>
      <c r="BL165">
        <f t="shared" si="96"/>
        <v>31.423130035400359</v>
      </c>
      <c r="BN165">
        <v>0.14500747621059401</v>
      </c>
      <c r="BO165" s="1">
        <v>40341</v>
      </c>
      <c r="BP165">
        <f t="shared" si="97"/>
        <v>27.110667631030061</v>
      </c>
      <c r="BR165">
        <v>2.36217737197875</v>
      </c>
      <c r="BS165" s="1">
        <v>39976</v>
      </c>
      <c r="BT165">
        <f t="shared" si="98"/>
        <v>13.077413141727416</v>
      </c>
      <c r="BV165">
        <v>4.0324640274047798</v>
      </c>
      <c r="BW165" s="1">
        <v>39611</v>
      </c>
      <c r="BX165">
        <f t="shared" si="114"/>
        <v>93.817427486181032</v>
      </c>
      <c r="BZ165">
        <v>0</v>
      </c>
      <c r="CA165" s="1">
        <v>39245</v>
      </c>
      <c r="CB165">
        <f t="shared" si="99"/>
        <v>46.691845998167857</v>
      </c>
      <c r="CD165">
        <v>6.8870468139648402</v>
      </c>
      <c r="CE165" s="1">
        <v>38880</v>
      </c>
      <c r="CF165">
        <f t="shared" si="100"/>
        <v>121.66854381561248</v>
      </c>
      <c r="CH165">
        <v>2.60724878311157</v>
      </c>
      <c r="CI165" s="1">
        <v>38515</v>
      </c>
      <c r="CJ165">
        <f t="shared" si="101"/>
        <v>7.2238351702690018</v>
      </c>
      <c r="CL165">
        <v>6.86893606185913</v>
      </c>
      <c r="CM165" s="1">
        <v>38150</v>
      </c>
      <c r="CN165">
        <f t="shared" si="115"/>
        <v>97.457868814468071</v>
      </c>
      <c r="CP165">
        <v>1.4650547504425</v>
      </c>
      <c r="CQ165" s="1">
        <v>37784</v>
      </c>
      <c r="CR165">
        <f t="shared" si="102"/>
        <v>91.925252258777533</v>
      </c>
      <c r="CT165">
        <v>2.1050209999084402</v>
      </c>
      <c r="CU165" s="1">
        <v>37419</v>
      </c>
      <c r="CV165">
        <f t="shared" si="103"/>
        <v>89.968250095844041</v>
      </c>
      <c r="CX165">
        <v>0.32313576340675298</v>
      </c>
      <c r="CY165" s="1">
        <v>37054</v>
      </c>
      <c r="CZ165">
        <f t="shared" si="104"/>
        <v>87.424882084131113</v>
      </c>
      <c r="DB165">
        <v>2.7812964916229199</v>
      </c>
      <c r="DC165" s="1">
        <v>36689</v>
      </c>
      <c r="DD165">
        <f t="shared" si="116"/>
        <v>6.5225627981126229</v>
      </c>
    </row>
    <row r="166" spans="1:108" x14ac:dyDescent="0.45">
      <c r="A166">
        <f t="shared" si="105"/>
        <v>2.2589589953422502</v>
      </c>
      <c r="B166" s="5">
        <v>46917</v>
      </c>
      <c r="C166">
        <f t="shared" si="109"/>
        <v>46.059416651725705</v>
      </c>
      <c r="E166">
        <v>1099656</v>
      </c>
      <c r="F166">
        <v>1.5536652803421001</v>
      </c>
      <c r="G166" s="1">
        <f t="shared" si="86"/>
        <v>45821</v>
      </c>
      <c r="H166">
        <f t="shared" si="117"/>
        <v>125.39945206046086</v>
      </c>
      <c r="I166">
        <v>1090896</v>
      </c>
      <c r="J166">
        <v>17.364229202270501</v>
      </c>
      <c r="K166" s="1">
        <f t="shared" si="106"/>
        <v>45456</v>
      </c>
      <c r="L166">
        <f t="shared" si="118"/>
        <v>82.966533243655959</v>
      </c>
      <c r="M166">
        <v>1082112</v>
      </c>
      <c r="N166">
        <v>0</v>
      </c>
      <c r="O166" s="1">
        <f t="shared" si="87"/>
        <v>45090</v>
      </c>
      <c r="P166">
        <f t="shared" si="107"/>
        <v>117.80024075508103</v>
      </c>
      <c r="Q166">
        <v>1073352</v>
      </c>
      <c r="R166">
        <v>0.74509018659591597</v>
      </c>
      <c r="S166" s="1">
        <f t="shared" si="88"/>
        <v>44725</v>
      </c>
      <c r="T166">
        <f t="shared" si="110"/>
        <v>146.17930302023859</v>
      </c>
      <c r="U166">
        <v>1064592</v>
      </c>
      <c r="V166">
        <v>23.498144149780199</v>
      </c>
      <c r="W166" s="1">
        <f t="shared" si="89"/>
        <v>44360</v>
      </c>
      <c r="X166">
        <f t="shared" si="111"/>
        <v>193.66121581196754</v>
      </c>
      <c r="Y166">
        <v>1055832</v>
      </c>
      <c r="Z166">
        <v>3.2872109413146902</v>
      </c>
      <c r="AA166" s="1">
        <f t="shared" si="108"/>
        <v>43995</v>
      </c>
      <c r="AB166">
        <f t="shared" si="112"/>
        <v>72.963096311315638</v>
      </c>
      <c r="AD166">
        <v>0.66802948713302601</v>
      </c>
      <c r="AE166" s="1">
        <v>43629</v>
      </c>
      <c r="AF166">
        <f t="shared" si="90"/>
        <v>118.50693315267539</v>
      </c>
      <c r="AH166">
        <v>9.2394733428955007</v>
      </c>
      <c r="AI166" s="1">
        <v>43264</v>
      </c>
      <c r="AJ166">
        <f t="shared" si="91"/>
        <v>158.09700432419763</v>
      </c>
      <c r="AL166">
        <v>41.391170501708899</v>
      </c>
      <c r="AM166" s="1">
        <v>42899</v>
      </c>
      <c r="AN166">
        <f t="shared" si="92"/>
        <v>108.80887701362346</v>
      </c>
      <c r="AP166">
        <v>35.454078674316399</v>
      </c>
      <c r="AQ166" s="1">
        <v>42534</v>
      </c>
      <c r="AR166">
        <f t="shared" si="119"/>
        <v>136.66261298954467</v>
      </c>
      <c r="AT166">
        <v>5.7919197082519496</v>
      </c>
      <c r="AU166" s="1">
        <v>42168</v>
      </c>
      <c r="AV166">
        <f t="shared" si="93"/>
        <v>87.316662132739978</v>
      </c>
      <c r="AX166">
        <v>14.178713798522899</v>
      </c>
      <c r="AY166" s="1">
        <v>41803</v>
      </c>
      <c r="AZ166">
        <f t="shared" si="94"/>
        <v>114.62797927856431</v>
      </c>
      <c r="BB166">
        <v>6.7853422164916903</v>
      </c>
      <c r="BC166" s="1">
        <v>41438</v>
      </c>
      <c r="BD166">
        <f t="shared" si="95"/>
        <v>192.4386204779145</v>
      </c>
      <c r="BF166">
        <v>0</v>
      </c>
      <c r="BG166" s="1">
        <v>41073</v>
      </c>
      <c r="BH166">
        <f t="shared" si="113"/>
        <v>139.83585223555556</v>
      </c>
      <c r="BJ166">
        <v>3.8110496997833199</v>
      </c>
      <c r="BK166" s="1">
        <v>40707</v>
      </c>
      <c r="BL166">
        <f t="shared" si="96"/>
        <v>35.23417973518368</v>
      </c>
      <c r="BN166">
        <v>0</v>
      </c>
      <c r="BO166" s="1">
        <v>40342</v>
      </c>
      <c r="BP166">
        <f t="shared" si="97"/>
        <v>27.110667631030061</v>
      </c>
      <c r="BR166">
        <v>0</v>
      </c>
      <c r="BS166" s="1">
        <v>39977</v>
      </c>
      <c r="BT166">
        <f t="shared" si="98"/>
        <v>13.077413141727416</v>
      </c>
      <c r="BV166">
        <v>2.9642527103424001</v>
      </c>
      <c r="BW166" s="1">
        <v>39612</v>
      </c>
      <c r="BX166">
        <f t="shared" si="114"/>
        <v>96.781680196523439</v>
      </c>
      <c r="BZ166">
        <v>0.87362921237945501</v>
      </c>
      <c r="CA166" s="1">
        <v>39246</v>
      </c>
      <c r="CB166">
        <f t="shared" si="99"/>
        <v>47.565475210547312</v>
      </c>
      <c r="CD166">
        <v>0.84245651960372903</v>
      </c>
      <c r="CE166" s="1">
        <v>38881</v>
      </c>
      <c r="CF166">
        <f t="shared" si="100"/>
        <v>122.51100033521621</v>
      </c>
      <c r="CH166">
        <v>0</v>
      </c>
      <c r="CI166" s="1">
        <v>38516</v>
      </c>
      <c r="CJ166">
        <f t="shared" si="101"/>
        <v>7.2238351702690018</v>
      </c>
      <c r="CL166">
        <v>6.4656496047973597</v>
      </c>
      <c r="CM166" s="1">
        <v>38151</v>
      </c>
      <c r="CN166">
        <f t="shared" si="115"/>
        <v>103.92351841926543</v>
      </c>
      <c r="CP166">
        <v>3.6688041687011701</v>
      </c>
      <c r="CQ166" s="1">
        <v>37785</v>
      </c>
      <c r="CR166">
        <f t="shared" si="102"/>
        <v>95.594056427478705</v>
      </c>
      <c r="CT166">
        <v>1.50566565990448</v>
      </c>
      <c r="CU166" s="1">
        <v>37420</v>
      </c>
      <c r="CV166">
        <f t="shared" si="103"/>
        <v>91.473915755748521</v>
      </c>
      <c r="CX166">
        <v>5.5435102432966198E-2</v>
      </c>
      <c r="CY166" s="1">
        <v>37055</v>
      </c>
      <c r="CZ166">
        <f t="shared" si="104"/>
        <v>87.480317186564079</v>
      </c>
      <c r="DB166">
        <v>0.22720830142498</v>
      </c>
      <c r="DC166" s="1">
        <v>36690</v>
      </c>
      <c r="DD166">
        <f t="shared" si="116"/>
        <v>6.749771099537603</v>
      </c>
    </row>
    <row r="167" spans="1:108" x14ac:dyDescent="0.45">
      <c r="A167">
        <f t="shared" si="105"/>
        <v>4.6736385822296098</v>
      </c>
      <c r="B167" s="5">
        <v>46918</v>
      </c>
      <c r="C167">
        <f t="shared" si="109"/>
        <v>50.733055233955312</v>
      </c>
      <c r="E167">
        <v>1099680</v>
      </c>
      <c r="F167">
        <v>0</v>
      </c>
      <c r="G167" s="1">
        <f t="shared" si="86"/>
        <v>45822</v>
      </c>
      <c r="H167">
        <f t="shared" si="117"/>
        <v>125.39945206046086</v>
      </c>
      <c r="I167">
        <v>1090920</v>
      </c>
      <c r="J167">
        <v>0.259454905986785</v>
      </c>
      <c r="K167" s="1">
        <f t="shared" si="106"/>
        <v>45457</v>
      </c>
      <c r="L167">
        <f t="shared" si="118"/>
        <v>83.225988149642745</v>
      </c>
      <c r="M167">
        <v>1082136</v>
      </c>
      <c r="N167">
        <v>4.8536906242370597</v>
      </c>
      <c r="O167" s="1">
        <f t="shared" si="87"/>
        <v>45091</v>
      </c>
      <c r="P167">
        <f t="shared" si="107"/>
        <v>122.6539313793181</v>
      </c>
      <c r="Q167">
        <v>1073376</v>
      </c>
      <c r="R167">
        <v>0.34159243106842002</v>
      </c>
      <c r="S167" s="1">
        <f t="shared" si="88"/>
        <v>44726</v>
      </c>
      <c r="T167">
        <f t="shared" si="110"/>
        <v>146.52089545130701</v>
      </c>
      <c r="U167">
        <v>1064616</v>
      </c>
      <c r="V167">
        <v>13.416327476501399</v>
      </c>
      <c r="W167" s="1">
        <f t="shared" si="89"/>
        <v>44361</v>
      </c>
      <c r="X167">
        <f t="shared" si="111"/>
        <v>207.07754328846895</v>
      </c>
      <c r="Y167">
        <v>1055856</v>
      </c>
      <c r="Z167">
        <v>3.5300743579864502</v>
      </c>
      <c r="AA167" s="1">
        <f t="shared" si="108"/>
        <v>43996</v>
      </c>
      <c r="AB167">
        <f t="shared" si="112"/>
        <v>76.493170669302089</v>
      </c>
      <c r="AD167">
        <v>20.312158584594702</v>
      </c>
      <c r="AE167" s="1">
        <v>43630</v>
      </c>
      <c r="AF167">
        <f t="shared" si="90"/>
        <v>138.8190917372701</v>
      </c>
      <c r="AH167">
        <v>11.6250658035278</v>
      </c>
      <c r="AI167" s="1">
        <v>43265</v>
      </c>
      <c r="AJ167">
        <f t="shared" si="91"/>
        <v>169.72207012772543</v>
      </c>
      <c r="AL167">
        <v>45.7841796875</v>
      </c>
      <c r="AM167" s="1">
        <v>42900</v>
      </c>
      <c r="AN167">
        <f t="shared" si="92"/>
        <v>154.59305670112346</v>
      </c>
      <c r="AP167">
        <v>17.9714260101318</v>
      </c>
      <c r="AQ167" s="1">
        <v>42535</v>
      </c>
      <c r="AR167">
        <f t="shared" si="119"/>
        <v>154.63403899967648</v>
      </c>
      <c r="AT167">
        <v>2.1681463718414302</v>
      </c>
      <c r="AU167" s="1">
        <v>42169</v>
      </c>
      <c r="AV167">
        <f t="shared" si="93"/>
        <v>89.484808504581409</v>
      </c>
      <c r="AX167">
        <v>4.49358654022216</v>
      </c>
      <c r="AY167" s="1">
        <v>41804</v>
      </c>
      <c r="AZ167">
        <f t="shared" si="94"/>
        <v>119.12156581878646</v>
      </c>
      <c r="BB167">
        <v>14.584849357604901</v>
      </c>
      <c r="BC167" s="1">
        <v>41439</v>
      </c>
      <c r="BD167">
        <f t="shared" si="95"/>
        <v>207.02346983551939</v>
      </c>
      <c r="BF167">
        <v>0.93216121196746804</v>
      </c>
      <c r="BG167" s="1">
        <v>41074</v>
      </c>
      <c r="BH167">
        <f t="shared" si="113"/>
        <v>140.76801344752303</v>
      </c>
      <c r="BJ167">
        <v>50.544898986816399</v>
      </c>
      <c r="BK167" s="1">
        <v>40708</v>
      </c>
      <c r="BL167">
        <f t="shared" si="96"/>
        <v>85.779078722000079</v>
      </c>
      <c r="BN167">
        <v>0</v>
      </c>
      <c r="BO167" s="1">
        <v>40343</v>
      </c>
      <c r="BP167">
        <f t="shared" si="97"/>
        <v>27.110667631030061</v>
      </c>
      <c r="BR167">
        <v>0.21833714842796301</v>
      </c>
      <c r="BS167" s="1">
        <v>39978</v>
      </c>
      <c r="BT167">
        <f t="shared" si="98"/>
        <v>13.295750290155379</v>
      </c>
      <c r="BV167">
        <v>13.285580635070801</v>
      </c>
      <c r="BW167" s="1">
        <v>39613</v>
      </c>
      <c r="BX167">
        <f t="shared" si="114"/>
        <v>110.06726083159424</v>
      </c>
      <c r="BZ167">
        <v>7.7647919654846103</v>
      </c>
      <c r="CA167" s="1">
        <v>39247</v>
      </c>
      <c r="CB167">
        <f t="shared" si="99"/>
        <v>55.330267176031924</v>
      </c>
      <c r="CD167">
        <v>14.1141262054443</v>
      </c>
      <c r="CE167" s="1">
        <v>38882</v>
      </c>
      <c r="CF167">
        <f t="shared" si="100"/>
        <v>136.62512654066052</v>
      </c>
      <c r="CH167">
        <v>0.98582780361175504</v>
      </c>
      <c r="CI167" s="1">
        <v>38517</v>
      </c>
      <c r="CJ167">
        <f t="shared" si="101"/>
        <v>8.2096629738807572</v>
      </c>
      <c r="CL167">
        <v>7.2185029983520499</v>
      </c>
      <c r="CM167" s="1">
        <v>38152</v>
      </c>
      <c r="CN167">
        <f t="shared" si="115"/>
        <v>111.14202141761749</v>
      </c>
      <c r="CP167">
        <v>8.94301033020019</v>
      </c>
      <c r="CQ167" s="1">
        <v>37786</v>
      </c>
      <c r="CR167">
        <f t="shared" si="102"/>
        <v>104.5370667576789</v>
      </c>
      <c r="CT167">
        <v>2.05125761032104</v>
      </c>
      <c r="CU167" s="1">
        <v>37421</v>
      </c>
      <c r="CV167">
        <f t="shared" si="103"/>
        <v>93.525173366069566</v>
      </c>
      <c r="CX167">
        <v>2.4690945148468</v>
      </c>
      <c r="CY167" s="1">
        <v>37056</v>
      </c>
      <c r="CZ167">
        <f t="shared" si="104"/>
        <v>89.949411701410881</v>
      </c>
      <c r="DB167">
        <v>0.113995932042598</v>
      </c>
      <c r="DC167" s="1">
        <v>36691</v>
      </c>
      <c r="DD167">
        <f t="shared" si="116"/>
        <v>6.8637670315802009</v>
      </c>
    </row>
    <row r="168" spans="1:108" x14ac:dyDescent="0.45">
      <c r="A168">
        <f t="shared" si="105"/>
        <v>3.2384577989578198</v>
      </c>
      <c r="B168" s="5">
        <v>46919</v>
      </c>
      <c r="C168">
        <f t="shared" si="109"/>
        <v>53.97151303291313</v>
      </c>
      <c r="E168">
        <v>1099704</v>
      </c>
      <c r="F168">
        <v>3.0004422664642298</v>
      </c>
      <c r="G168" s="1">
        <f t="shared" si="86"/>
        <v>45823</v>
      </c>
      <c r="H168">
        <f t="shared" si="117"/>
        <v>128.39989432692508</v>
      </c>
      <c r="I168">
        <v>1090944</v>
      </c>
      <c r="J168">
        <v>3.4764733314514098</v>
      </c>
      <c r="K168" s="1">
        <f t="shared" si="106"/>
        <v>45458</v>
      </c>
      <c r="L168">
        <f t="shared" si="118"/>
        <v>86.702461481094161</v>
      </c>
      <c r="M168">
        <v>1082160</v>
      </c>
      <c r="N168">
        <v>39.1454467773437</v>
      </c>
      <c r="O168" s="1">
        <f t="shared" si="87"/>
        <v>45092</v>
      </c>
      <c r="P168">
        <f t="shared" si="107"/>
        <v>161.79937815666179</v>
      </c>
      <c r="Q168">
        <v>1073400</v>
      </c>
      <c r="R168">
        <v>0</v>
      </c>
      <c r="S168" s="1">
        <f t="shared" si="88"/>
        <v>44727</v>
      </c>
      <c r="T168">
        <f t="shared" si="110"/>
        <v>146.52089545130701</v>
      </c>
      <c r="U168">
        <v>1064640</v>
      </c>
      <c r="V168">
        <v>2.39896392822265</v>
      </c>
      <c r="W168" s="1">
        <f t="shared" si="89"/>
        <v>44362</v>
      </c>
      <c r="X168">
        <f t="shared" si="111"/>
        <v>209.4765072166916</v>
      </c>
      <c r="Y168">
        <v>1055880</v>
      </c>
      <c r="Z168">
        <v>10.4437656402587</v>
      </c>
      <c r="AA168" s="1">
        <f t="shared" si="108"/>
        <v>43997</v>
      </c>
      <c r="AB168">
        <f t="shared" si="112"/>
        <v>86.936936309560792</v>
      </c>
      <c r="AD168">
        <v>0.419557064771652</v>
      </c>
      <c r="AE168" s="1">
        <v>43631</v>
      </c>
      <c r="AF168">
        <f t="shared" si="90"/>
        <v>139.23864880204175</v>
      </c>
      <c r="AH168">
        <v>2.4104602336883501</v>
      </c>
      <c r="AI168" s="1">
        <v>43266</v>
      </c>
      <c r="AJ168">
        <f t="shared" si="91"/>
        <v>172.13253036141379</v>
      </c>
      <c r="AL168">
        <v>13.303799629211399</v>
      </c>
      <c r="AM168" s="1">
        <v>42901</v>
      </c>
      <c r="AN168">
        <f t="shared" si="92"/>
        <v>167.89685633033486</v>
      </c>
      <c r="AP168">
        <v>0</v>
      </c>
      <c r="AQ168" s="1">
        <v>42536</v>
      </c>
      <c r="AR168">
        <f t="shared" si="119"/>
        <v>154.63403899967648</v>
      </c>
      <c r="AT168">
        <v>2.66027379035949</v>
      </c>
      <c r="AU168" s="1">
        <v>42170</v>
      </c>
      <c r="AV168">
        <f t="shared" si="93"/>
        <v>92.145082294940892</v>
      </c>
      <c r="AX168">
        <v>44.313632965087798</v>
      </c>
      <c r="AY168" s="1">
        <v>41805</v>
      </c>
      <c r="AZ168">
        <f t="shared" si="94"/>
        <v>163.43519878387426</v>
      </c>
      <c r="BB168">
        <v>11.402814865112299</v>
      </c>
      <c r="BC168" s="1">
        <v>41440</v>
      </c>
      <c r="BD168">
        <f t="shared" si="95"/>
        <v>218.4262847006317</v>
      </c>
      <c r="BF168">
        <v>5.8339872360229403</v>
      </c>
      <c r="BG168" s="1">
        <v>41075</v>
      </c>
      <c r="BH168">
        <f t="shared" si="113"/>
        <v>146.60200068354598</v>
      </c>
      <c r="BJ168">
        <v>1.7202720642089799</v>
      </c>
      <c r="BK168" s="1">
        <v>40709</v>
      </c>
      <c r="BL168">
        <f t="shared" si="96"/>
        <v>87.499350786209064</v>
      </c>
      <c r="BN168">
        <v>0</v>
      </c>
      <c r="BO168" s="1">
        <v>40344</v>
      </c>
      <c r="BP168">
        <f t="shared" si="97"/>
        <v>27.110667631030061</v>
      </c>
      <c r="BR168">
        <v>1.3632061481475799</v>
      </c>
      <c r="BS168" s="1">
        <v>39979</v>
      </c>
      <c r="BT168">
        <f t="shared" si="98"/>
        <v>14.658956438302958</v>
      </c>
      <c r="BV168">
        <v>13.963145256042401</v>
      </c>
      <c r="BW168" s="1">
        <v>39614</v>
      </c>
      <c r="BX168">
        <f t="shared" si="114"/>
        <v>124.03040608763663</v>
      </c>
      <c r="BZ168">
        <v>9.9519672393798793</v>
      </c>
      <c r="CA168" s="1">
        <v>39248</v>
      </c>
      <c r="CB168">
        <f t="shared" si="99"/>
        <v>65.282234415411807</v>
      </c>
      <c r="CD168">
        <v>21.102403640746999</v>
      </c>
      <c r="CE168" s="1">
        <v>38883</v>
      </c>
      <c r="CF168">
        <f t="shared" si="100"/>
        <v>157.72753018140753</v>
      </c>
      <c r="CH168">
        <v>0.83739662170410101</v>
      </c>
      <c r="CI168" s="1">
        <v>38518</v>
      </c>
      <c r="CJ168">
        <f t="shared" si="101"/>
        <v>9.0470595955848587</v>
      </c>
      <c r="CL168">
        <v>0.141033470630645</v>
      </c>
      <c r="CM168" s="1">
        <v>38153</v>
      </c>
      <c r="CN168">
        <f t="shared" si="115"/>
        <v>111.28305488824813</v>
      </c>
      <c r="CP168">
        <v>1.7837301492691</v>
      </c>
      <c r="CQ168" s="1">
        <v>37787</v>
      </c>
      <c r="CR168">
        <f t="shared" si="102"/>
        <v>106.320796906948</v>
      </c>
      <c r="CT168">
        <v>6.22023153305053</v>
      </c>
      <c r="CU168" s="1">
        <v>37422</v>
      </c>
      <c r="CV168">
        <f t="shared" si="103"/>
        <v>99.745404899120103</v>
      </c>
      <c r="CX168">
        <v>5.2323656082153303</v>
      </c>
      <c r="CY168" s="1">
        <v>37057</v>
      </c>
      <c r="CZ168">
        <f t="shared" si="104"/>
        <v>95.181777309626213</v>
      </c>
      <c r="DB168">
        <v>10.3862504959106</v>
      </c>
      <c r="DC168" s="1">
        <v>36692</v>
      </c>
      <c r="DD168">
        <f t="shared" si="116"/>
        <v>17.250017527490801</v>
      </c>
    </row>
    <row r="169" spans="1:108" x14ac:dyDescent="0.45">
      <c r="A169">
        <f t="shared" si="105"/>
        <v>3.6694556474685651</v>
      </c>
      <c r="B169" s="5">
        <v>46920</v>
      </c>
      <c r="C169">
        <f t="shared" si="109"/>
        <v>57.640968680381697</v>
      </c>
      <c r="E169">
        <v>1099728</v>
      </c>
      <c r="F169">
        <v>0.81646883487701405</v>
      </c>
      <c r="G169" s="1">
        <f t="shared" si="86"/>
        <v>45824</v>
      </c>
      <c r="H169">
        <f t="shared" si="117"/>
        <v>129.21636316180209</v>
      </c>
      <c r="I169">
        <v>1090968</v>
      </c>
      <c r="J169">
        <v>22.4128818511962</v>
      </c>
      <c r="K169" s="1">
        <f t="shared" si="106"/>
        <v>45459</v>
      </c>
      <c r="L169">
        <f t="shared" si="118"/>
        <v>109.11534333229037</v>
      </c>
      <c r="M169">
        <v>1082184</v>
      </c>
      <c r="N169">
        <v>13.125572204589799</v>
      </c>
      <c r="O169" s="1">
        <f t="shared" si="87"/>
        <v>45093</v>
      </c>
      <c r="P169">
        <f t="shared" si="107"/>
        <v>174.92495036125158</v>
      </c>
      <c r="Q169">
        <v>1073424</v>
      </c>
      <c r="R169">
        <v>0</v>
      </c>
      <c r="S169" s="1">
        <f t="shared" si="88"/>
        <v>44728</v>
      </c>
      <c r="T169">
        <f t="shared" si="110"/>
        <v>146.52089545130701</v>
      </c>
      <c r="U169">
        <v>1064664</v>
      </c>
      <c r="V169">
        <v>55.685737609863203</v>
      </c>
      <c r="W169" s="1">
        <f t="shared" si="89"/>
        <v>44363</v>
      </c>
      <c r="X169">
        <f t="shared" si="111"/>
        <v>265.1622448265548</v>
      </c>
      <c r="Y169">
        <v>1055904</v>
      </c>
      <c r="Z169">
        <v>1.5590528249740601</v>
      </c>
      <c r="AA169" s="1">
        <f t="shared" si="108"/>
        <v>43998</v>
      </c>
      <c r="AB169">
        <f t="shared" si="112"/>
        <v>88.495989134534852</v>
      </c>
      <c r="AD169">
        <v>44.754665374755803</v>
      </c>
      <c r="AE169" s="1">
        <v>43632</v>
      </c>
      <c r="AF169">
        <f t="shared" si="90"/>
        <v>183.99331417679755</v>
      </c>
      <c r="AH169">
        <v>19.5224494934082</v>
      </c>
      <c r="AI169" s="1">
        <v>43267</v>
      </c>
      <c r="AJ169">
        <f t="shared" si="91"/>
        <v>191.65497985482199</v>
      </c>
      <c r="AL169">
        <v>10.326025962829499</v>
      </c>
      <c r="AM169" s="1">
        <v>42902</v>
      </c>
      <c r="AN169">
        <f t="shared" si="92"/>
        <v>178.22288229316436</v>
      </c>
      <c r="AP169">
        <v>3.1424691677093501</v>
      </c>
      <c r="AQ169" s="1">
        <v>42537</v>
      </c>
      <c r="AR169">
        <f t="shared" si="119"/>
        <v>157.77650816738583</v>
      </c>
      <c r="AT169">
        <v>4.7812256813049299</v>
      </c>
      <c r="AU169" s="1">
        <v>42171</v>
      </c>
      <c r="AV169">
        <f t="shared" si="93"/>
        <v>96.926307976245823</v>
      </c>
      <c r="AX169">
        <v>4.1964421272277797</v>
      </c>
      <c r="AY169" s="1">
        <v>41806</v>
      </c>
      <c r="AZ169">
        <f t="shared" si="94"/>
        <v>167.63164091110204</v>
      </c>
      <c r="BB169">
        <v>0</v>
      </c>
      <c r="BC169" s="1">
        <v>41441</v>
      </c>
      <c r="BD169">
        <f t="shared" si="95"/>
        <v>218.4262847006317</v>
      </c>
      <c r="BF169">
        <v>0</v>
      </c>
      <c r="BG169" s="1">
        <v>41076</v>
      </c>
      <c r="BH169">
        <f t="shared" si="113"/>
        <v>146.60200068354598</v>
      </c>
      <c r="BJ169">
        <v>2.7986674308776802</v>
      </c>
      <c r="BK169" s="1">
        <v>40710</v>
      </c>
      <c r="BL169">
        <f t="shared" si="96"/>
        <v>90.298018217086749</v>
      </c>
      <c r="BN169">
        <v>2.82420706748962</v>
      </c>
      <c r="BO169" s="1">
        <v>40345</v>
      </c>
      <c r="BP169">
        <f t="shared" si="97"/>
        <v>29.934874698519682</v>
      </c>
      <c r="BR169">
        <v>2.1809275150299001</v>
      </c>
      <c r="BS169" s="1">
        <v>39980</v>
      </c>
      <c r="BT169">
        <f t="shared" si="98"/>
        <v>16.839883953332858</v>
      </c>
      <c r="BV169">
        <v>29.1290168762207</v>
      </c>
      <c r="BW169" s="1">
        <v>39615</v>
      </c>
      <c r="BX169">
        <f t="shared" si="114"/>
        <v>153.15942296385734</v>
      </c>
      <c r="BZ169">
        <v>0.72484314441680897</v>
      </c>
      <c r="CA169" s="1">
        <v>39249</v>
      </c>
      <c r="CB169">
        <f t="shared" si="99"/>
        <v>66.007077559828616</v>
      </c>
      <c r="CD169">
        <v>22.835811614990199</v>
      </c>
      <c r="CE169" s="1">
        <v>38884</v>
      </c>
      <c r="CF169">
        <f t="shared" si="100"/>
        <v>180.56334179639774</v>
      </c>
      <c r="CH169">
        <v>1.4899268150329501</v>
      </c>
      <c r="CI169" s="1">
        <v>38519</v>
      </c>
      <c r="CJ169">
        <f t="shared" si="101"/>
        <v>10.536986410617809</v>
      </c>
      <c r="CL169">
        <v>6.5666116774082101E-2</v>
      </c>
      <c r="CM169" s="1">
        <v>38154</v>
      </c>
      <c r="CN169">
        <f t="shared" si="115"/>
        <v>111.34872100502221</v>
      </c>
      <c r="CP169">
        <v>9.2247600555419904</v>
      </c>
      <c r="CQ169" s="1">
        <v>37788</v>
      </c>
      <c r="CR169">
        <f t="shared" si="102"/>
        <v>115.54555696249</v>
      </c>
      <c r="CT169">
        <v>6.6745882034301696</v>
      </c>
      <c r="CU169" s="1">
        <v>37423</v>
      </c>
      <c r="CV169">
        <f t="shared" si="103"/>
        <v>106.41999310255028</v>
      </c>
      <c r="CX169">
        <v>0.23936852812767001</v>
      </c>
      <c r="CY169" s="1">
        <v>37058</v>
      </c>
      <c r="CZ169">
        <f t="shared" si="104"/>
        <v>95.421145837753883</v>
      </c>
      <c r="DB169">
        <v>32.263771057128899</v>
      </c>
      <c r="DC169" s="1">
        <v>36693</v>
      </c>
      <c r="DD169">
        <f t="shared" si="116"/>
        <v>49.513788584619704</v>
      </c>
    </row>
    <row r="170" spans="1:108" x14ac:dyDescent="0.45">
      <c r="A170">
        <f t="shared" si="105"/>
        <v>3.2322897911071751</v>
      </c>
      <c r="B170" s="5">
        <v>46921</v>
      </c>
      <c r="C170">
        <f t="shared" si="109"/>
        <v>60.873258471488874</v>
      </c>
      <c r="E170">
        <v>1099752</v>
      </c>
      <c r="F170">
        <v>15.957064628601</v>
      </c>
      <c r="G170" s="1">
        <f t="shared" si="86"/>
        <v>45825</v>
      </c>
      <c r="H170">
        <f t="shared" si="117"/>
        <v>145.17342779040308</v>
      </c>
      <c r="I170">
        <v>1090992</v>
      </c>
      <c r="J170">
        <v>4.00699663162231</v>
      </c>
      <c r="K170" s="1">
        <f t="shared" si="106"/>
        <v>45460</v>
      </c>
      <c r="L170">
        <f t="shared" si="118"/>
        <v>113.12233996391268</v>
      </c>
      <c r="M170">
        <v>1082208</v>
      </c>
      <c r="N170">
        <v>6.9996452331542898</v>
      </c>
      <c r="O170" s="1">
        <f t="shared" si="87"/>
        <v>45094</v>
      </c>
      <c r="P170">
        <f t="shared" si="107"/>
        <v>181.92459559440587</v>
      </c>
      <c r="Q170">
        <v>1073448</v>
      </c>
      <c r="R170">
        <v>0</v>
      </c>
      <c r="S170" s="1">
        <f t="shared" si="88"/>
        <v>44729</v>
      </c>
      <c r="T170">
        <f t="shared" si="110"/>
        <v>146.52089545130701</v>
      </c>
      <c r="U170">
        <v>1064688</v>
      </c>
      <c r="V170">
        <v>4.3922319412231401</v>
      </c>
      <c r="W170" s="1">
        <f t="shared" si="89"/>
        <v>44364</v>
      </c>
      <c r="X170">
        <f t="shared" si="111"/>
        <v>269.55447676777794</v>
      </c>
      <c r="Y170">
        <v>1055928</v>
      </c>
      <c r="Z170">
        <v>1.3550376892089799</v>
      </c>
      <c r="AA170" s="1">
        <f t="shared" si="108"/>
        <v>43999</v>
      </c>
      <c r="AB170">
        <f t="shared" si="112"/>
        <v>89.851026823743837</v>
      </c>
      <c r="AD170">
        <v>2.4575829505920401</v>
      </c>
      <c r="AE170" s="1">
        <v>43633</v>
      </c>
      <c r="AF170">
        <f t="shared" si="90"/>
        <v>186.4508971273896</v>
      </c>
      <c r="AH170">
        <v>48.4104614257812</v>
      </c>
      <c r="AI170" s="1">
        <v>43268</v>
      </c>
      <c r="AJ170">
        <f t="shared" si="91"/>
        <v>240.06544128060318</v>
      </c>
      <c r="AL170">
        <v>0</v>
      </c>
      <c r="AM170" s="1">
        <v>42903</v>
      </c>
      <c r="AN170">
        <f t="shared" si="92"/>
        <v>178.22288229316436</v>
      </c>
      <c r="AP170">
        <v>9.1669225692749006</v>
      </c>
      <c r="AQ170" s="1">
        <v>42538</v>
      </c>
      <c r="AR170">
        <f t="shared" si="119"/>
        <v>166.94343073666073</v>
      </c>
      <c r="AT170">
        <v>22.065168380737301</v>
      </c>
      <c r="AU170" s="1">
        <v>42172</v>
      </c>
      <c r="AV170">
        <f t="shared" si="93"/>
        <v>118.99147635698313</v>
      </c>
      <c r="AX170">
        <v>0.76601278781890803</v>
      </c>
      <c r="AY170" s="1">
        <v>41807</v>
      </c>
      <c r="AZ170">
        <f t="shared" si="94"/>
        <v>168.39765369892095</v>
      </c>
      <c r="BB170">
        <v>0</v>
      </c>
      <c r="BC170" s="1">
        <v>41442</v>
      </c>
      <c r="BD170">
        <f t="shared" si="95"/>
        <v>218.4262847006317</v>
      </c>
      <c r="BF170">
        <v>5.5401124954223597</v>
      </c>
      <c r="BG170" s="1">
        <v>41077</v>
      </c>
      <c r="BH170">
        <f t="shared" si="113"/>
        <v>152.14211317896834</v>
      </c>
      <c r="BJ170">
        <v>0.27236416935920699</v>
      </c>
      <c r="BK170" s="1">
        <v>40711</v>
      </c>
      <c r="BL170">
        <f t="shared" si="96"/>
        <v>90.570382386445957</v>
      </c>
      <c r="BN170">
        <v>4.8227796554565403</v>
      </c>
      <c r="BO170" s="1">
        <v>40346</v>
      </c>
      <c r="BP170">
        <f t="shared" si="97"/>
        <v>34.757654353976221</v>
      </c>
      <c r="BR170">
        <v>2.2770180702209402</v>
      </c>
      <c r="BS170" s="1">
        <v>39981</v>
      </c>
      <c r="BT170">
        <f t="shared" si="98"/>
        <v>19.116902023553799</v>
      </c>
      <c r="BV170">
        <v>7.5664253234863201</v>
      </c>
      <c r="BW170" s="1">
        <v>39616</v>
      </c>
      <c r="BX170">
        <f t="shared" si="114"/>
        <v>160.72584828734367</v>
      </c>
      <c r="BZ170">
        <v>0.64537990093231201</v>
      </c>
      <c r="CA170" s="1">
        <v>39250</v>
      </c>
      <c r="CB170">
        <f t="shared" si="99"/>
        <v>66.652457460760928</v>
      </c>
      <c r="CD170">
        <v>22.765626907348601</v>
      </c>
      <c r="CE170" s="1">
        <v>38885</v>
      </c>
      <c r="CF170">
        <f t="shared" si="100"/>
        <v>203.32896870374634</v>
      </c>
      <c r="CH170">
        <v>0</v>
      </c>
      <c r="CI170" s="1">
        <v>38520</v>
      </c>
      <c r="CJ170">
        <f t="shared" si="101"/>
        <v>10.536986410617809</v>
      </c>
      <c r="CL170">
        <v>0.313981503248214</v>
      </c>
      <c r="CM170" s="1">
        <v>38155</v>
      </c>
      <c r="CN170">
        <f t="shared" si="115"/>
        <v>111.66270250827043</v>
      </c>
      <c r="CP170">
        <v>8.4766597747802699</v>
      </c>
      <c r="CQ170" s="1">
        <v>37789</v>
      </c>
      <c r="CR170">
        <f t="shared" si="102"/>
        <v>124.02221673727027</v>
      </c>
      <c r="CT170">
        <v>0.147433966398239</v>
      </c>
      <c r="CU170" s="1">
        <v>37424</v>
      </c>
      <c r="CV170">
        <f t="shared" si="103"/>
        <v>106.56742706894852</v>
      </c>
      <c r="CX170">
        <v>0.85967242717742898</v>
      </c>
      <c r="CY170" s="1">
        <v>37059</v>
      </c>
      <c r="CZ170">
        <f t="shared" si="104"/>
        <v>96.280818264931312</v>
      </c>
      <c r="DB170">
        <v>6.1902823448181099</v>
      </c>
      <c r="DC170" s="1">
        <v>36694</v>
      </c>
      <c r="DD170">
        <f t="shared" si="116"/>
        <v>55.704070929437812</v>
      </c>
    </row>
    <row r="171" spans="1:108" x14ac:dyDescent="0.45">
      <c r="A171">
        <f t="shared" si="105"/>
        <v>1.6301687955856301</v>
      </c>
      <c r="B171" s="5">
        <v>46922</v>
      </c>
      <c r="C171">
        <f t="shared" si="109"/>
        <v>62.503427267074507</v>
      </c>
      <c r="E171">
        <v>1099776</v>
      </c>
      <c r="F171">
        <v>29.7045383453369</v>
      </c>
      <c r="G171" s="1">
        <f t="shared" si="86"/>
        <v>45826</v>
      </c>
      <c r="H171">
        <f t="shared" si="117"/>
        <v>174.87796613574</v>
      </c>
      <c r="I171">
        <v>1091016</v>
      </c>
      <c r="J171">
        <v>0.19490489363670299</v>
      </c>
      <c r="K171" s="1">
        <f t="shared" si="106"/>
        <v>45461</v>
      </c>
      <c r="L171">
        <f t="shared" si="118"/>
        <v>113.31724485754938</v>
      </c>
      <c r="M171">
        <v>1082232</v>
      </c>
      <c r="N171">
        <v>2.70265412330627</v>
      </c>
      <c r="O171" s="1">
        <f t="shared" si="87"/>
        <v>45095</v>
      </c>
      <c r="P171">
        <f t="shared" si="107"/>
        <v>184.62724971771215</v>
      </c>
      <c r="Q171">
        <v>1073472</v>
      </c>
      <c r="R171">
        <v>1.4217013120651201</v>
      </c>
      <c r="S171" s="1">
        <f t="shared" si="88"/>
        <v>44730</v>
      </c>
      <c r="T171">
        <f t="shared" si="110"/>
        <v>147.94259676337214</v>
      </c>
      <c r="U171">
        <v>1064712</v>
      </c>
      <c r="V171">
        <v>23.3355693817138</v>
      </c>
      <c r="W171" s="1">
        <f t="shared" si="89"/>
        <v>44365</v>
      </c>
      <c r="X171">
        <f t="shared" si="111"/>
        <v>292.89004614949175</v>
      </c>
      <c r="Y171">
        <v>1055952</v>
      </c>
      <c r="Z171">
        <v>3.9408180713653498</v>
      </c>
      <c r="AA171" s="1">
        <f t="shared" si="108"/>
        <v>44000</v>
      </c>
      <c r="AB171">
        <f t="shared" si="112"/>
        <v>93.791844895109193</v>
      </c>
      <c r="AD171">
        <v>1.8386362791061399</v>
      </c>
      <c r="AE171" s="1">
        <v>43634</v>
      </c>
      <c r="AF171">
        <f t="shared" si="90"/>
        <v>188.28953340649574</v>
      </c>
      <c r="AH171">
        <v>2.7917613983154199</v>
      </c>
      <c r="AI171" s="1">
        <v>43269</v>
      </c>
      <c r="AJ171">
        <f t="shared" si="91"/>
        <v>242.85720267891861</v>
      </c>
      <c r="AL171">
        <v>0.58980071544647195</v>
      </c>
      <c r="AM171" s="1">
        <v>42904</v>
      </c>
      <c r="AN171">
        <f t="shared" si="92"/>
        <v>178.81268300861083</v>
      </c>
      <c r="AP171">
        <v>14.305813789367599</v>
      </c>
      <c r="AQ171" s="1">
        <v>42539</v>
      </c>
      <c r="AR171">
        <f t="shared" si="119"/>
        <v>181.24924452602832</v>
      </c>
      <c r="AT171">
        <v>37.119373321533203</v>
      </c>
      <c r="AU171" s="1">
        <v>42173</v>
      </c>
      <c r="AV171">
        <f t="shared" si="93"/>
        <v>156.11084967851633</v>
      </c>
      <c r="AX171">
        <v>6.3705410957336399</v>
      </c>
      <c r="AY171" s="1">
        <v>41808</v>
      </c>
      <c r="AZ171">
        <f t="shared" si="94"/>
        <v>174.76819479465459</v>
      </c>
      <c r="BB171">
        <v>0.36356586217880199</v>
      </c>
      <c r="BC171" s="1">
        <v>41443</v>
      </c>
      <c r="BD171">
        <f t="shared" si="95"/>
        <v>218.7898505628105</v>
      </c>
      <c r="BF171">
        <v>0.168771997094154</v>
      </c>
      <c r="BG171" s="1">
        <v>41078</v>
      </c>
      <c r="BH171">
        <f t="shared" si="113"/>
        <v>152.3108851760625</v>
      </c>
      <c r="BJ171">
        <v>9.2745323181152308</v>
      </c>
      <c r="BK171" s="1">
        <v>40712</v>
      </c>
      <c r="BL171">
        <f t="shared" si="96"/>
        <v>99.844914704561191</v>
      </c>
      <c r="BN171">
        <v>0</v>
      </c>
      <c r="BO171" s="1">
        <v>40347</v>
      </c>
      <c r="BP171">
        <f t="shared" si="97"/>
        <v>34.757654353976221</v>
      </c>
      <c r="BR171">
        <v>0</v>
      </c>
      <c r="BS171" s="1">
        <v>39982</v>
      </c>
      <c r="BT171">
        <f t="shared" si="98"/>
        <v>19.116902023553799</v>
      </c>
      <c r="BV171">
        <v>0</v>
      </c>
      <c r="BW171" s="1">
        <v>39617</v>
      </c>
      <c r="BX171">
        <f t="shared" si="114"/>
        <v>160.72584828734367</v>
      </c>
      <c r="BZ171">
        <v>0</v>
      </c>
      <c r="CA171" s="1">
        <v>39251</v>
      </c>
      <c r="CB171">
        <f t="shared" si="99"/>
        <v>66.652457460760928</v>
      </c>
      <c r="CD171">
        <v>0.145885914564132</v>
      </c>
      <c r="CE171" s="1">
        <v>38886</v>
      </c>
      <c r="CF171">
        <f t="shared" si="100"/>
        <v>203.47485461831047</v>
      </c>
      <c r="CH171">
        <v>0</v>
      </c>
      <c r="CI171" s="1">
        <v>38521</v>
      </c>
      <c r="CJ171">
        <f t="shared" si="101"/>
        <v>10.536986410617809</v>
      </c>
      <c r="CL171">
        <v>6.2134599685668901</v>
      </c>
      <c r="CM171" s="1">
        <v>38156</v>
      </c>
      <c r="CN171">
        <f t="shared" si="115"/>
        <v>117.87616247683732</v>
      </c>
      <c r="CP171">
        <v>0.86780279874801602</v>
      </c>
      <c r="CQ171" s="1">
        <v>37790</v>
      </c>
      <c r="CR171">
        <f t="shared" si="102"/>
        <v>124.89001953601829</v>
      </c>
      <c r="CT171">
        <v>2.8167185783386199</v>
      </c>
      <c r="CU171" s="1">
        <v>37425</v>
      </c>
      <c r="CV171">
        <f t="shared" si="103"/>
        <v>109.38414564728714</v>
      </c>
      <c r="CX171">
        <v>5.8439087867736799</v>
      </c>
      <c r="CY171" s="1">
        <v>37060</v>
      </c>
      <c r="CZ171">
        <f t="shared" si="104"/>
        <v>102.12472705170499</v>
      </c>
      <c r="DB171">
        <v>0.118689432740211</v>
      </c>
      <c r="DC171" s="1">
        <v>36695</v>
      </c>
      <c r="DD171">
        <f t="shared" si="116"/>
        <v>55.822760362178023</v>
      </c>
    </row>
    <row r="172" spans="1:108" x14ac:dyDescent="0.45">
      <c r="A172">
        <f t="shared" si="105"/>
        <v>1.871712446212765</v>
      </c>
      <c r="B172" s="5">
        <v>46923</v>
      </c>
      <c r="C172">
        <f t="shared" si="109"/>
        <v>64.375139713287268</v>
      </c>
      <c r="E172">
        <v>1099800</v>
      </c>
      <c r="F172">
        <v>62.26753616333</v>
      </c>
      <c r="G172" s="1">
        <f t="shared" si="86"/>
        <v>45827</v>
      </c>
      <c r="H172">
        <f t="shared" si="117"/>
        <v>237.14550229906999</v>
      </c>
      <c r="I172">
        <v>1091040</v>
      </c>
      <c r="J172">
        <v>1.3746365308761499</v>
      </c>
      <c r="K172" s="1">
        <f t="shared" si="106"/>
        <v>45462</v>
      </c>
      <c r="L172">
        <f t="shared" si="118"/>
        <v>114.69188138842553</v>
      </c>
      <c r="M172">
        <v>1082256</v>
      </c>
      <c r="N172">
        <v>9.7646065056324005E-2</v>
      </c>
      <c r="O172" s="1">
        <f t="shared" si="87"/>
        <v>45096</v>
      </c>
      <c r="P172">
        <f t="shared" si="107"/>
        <v>184.72489578276847</v>
      </c>
      <c r="Q172">
        <v>1073496</v>
      </c>
      <c r="R172">
        <v>9.9755525588989205</v>
      </c>
      <c r="S172" s="1">
        <f t="shared" si="88"/>
        <v>44731</v>
      </c>
      <c r="T172">
        <f t="shared" si="110"/>
        <v>157.91814932227106</v>
      </c>
      <c r="U172">
        <v>1064736</v>
      </c>
      <c r="V172">
        <v>9.78334236145019</v>
      </c>
      <c r="W172" s="1">
        <f t="shared" si="89"/>
        <v>44366</v>
      </c>
      <c r="X172">
        <f t="shared" si="111"/>
        <v>302.67338851094195</v>
      </c>
      <c r="Y172">
        <v>1055976</v>
      </c>
      <c r="Z172">
        <v>0.98011034727096502</v>
      </c>
      <c r="AA172" s="1">
        <f t="shared" si="108"/>
        <v>44001</v>
      </c>
      <c r="AB172">
        <f t="shared" si="112"/>
        <v>94.771955242380159</v>
      </c>
      <c r="AD172">
        <v>0.489427000284194</v>
      </c>
      <c r="AE172" s="1">
        <v>43635</v>
      </c>
      <c r="AF172">
        <f t="shared" si="90"/>
        <v>188.77896040677993</v>
      </c>
      <c r="AH172">
        <v>1.6264135837554901</v>
      </c>
      <c r="AI172" s="1">
        <v>43270</v>
      </c>
      <c r="AJ172">
        <f t="shared" si="91"/>
        <v>244.4836162626741</v>
      </c>
      <c r="AL172">
        <v>2.15220594406127</v>
      </c>
      <c r="AM172" s="1">
        <v>42905</v>
      </c>
      <c r="AN172">
        <f t="shared" si="92"/>
        <v>180.96488895267211</v>
      </c>
      <c r="AP172">
        <v>0.58405166864395097</v>
      </c>
      <c r="AQ172" s="1">
        <v>42540</v>
      </c>
      <c r="AR172">
        <f t="shared" si="119"/>
        <v>181.83329619467227</v>
      </c>
      <c r="AT172">
        <v>2.1170113086700399</v>
      </c>
      <c r="AU172" s="1">
        <v>42174</v>
      </c>
      <c r="AV172">
        <f t="shared" si="93"/>
        <v>158.22786098718638</v>
      </c>
      <c r="AX172">
        <v>0</v>
      </c>
      <c r="AY172" s="1">
        <v>41809</v>
      </c>
      <c r="AZ172">
        <f t="shared" si="94"/>
        <v>174.76819479465459</v>
      </c>
      <c r="BB172">
        <v>0.21796302497386899</v>
      </c>
      <c r="BC172" s="1">
        <v>41444</v>
      </c>
      <c r="BD172">
        <f t="shared" si="95"/>
        <v>219.00781358778437</v>
      </c>
      <c r="BF172">
        <v>2.3060541152954102</v>
      </c>
      <c r="BG172" s="1">
        <v>41079</v>
      </c>
      <c r="BH172">
        <f t="shared" si="113"/>
        <v>154.61693929135791</v>
      </c>
      <c r="BJ172">
        <v>30.607028961181602</v>
      </c>
      <c r="BK172" s="1">
        <v>40713</v>
      </c>
      <c r="BL172">
        <f t="shared" si="96"/>
        <v>130.45194366574279</v>
      </c>
      <c r="BN172">
        <v>6.9334740638732901</v>
      </c>
      <c r="BO172" s="1">
        <v>40348</v>
      </c>
      <c r="BP172">
        <f t="shared" si="97"/>
        <v>41.691128417849512</v>
      </c>
      <c r="BR172">
        <v>7.2654671967029502E-2</v>
      </c>
      <c r="BS172" s="1">
        <v>39983</v>
      </c>
      <c r="BT172">
        <f t="shared" si="98"/>
        <v>19.189556695520828</v>
      </c>
      <c r="BV172">
        <v>0.334247916936874</v>
      </c>
      <c r="BW172" s="1">
        <v>39618</v>
      </c>
      <c r="BX172">
        <f t="shared" si="114"/>
        <v>161.06009620428054</v>
      </c>
      <c r="BZ172">
        <v>0</v>
      </c>
      <c r="CA172" s="1">
        <v>39252</v>
      </c>
      <c r="CB172">
        <f t="shared" si="99"/>
        <v>66.652457460760928</v>
      </c>
      <c r="CD172">
        <v>0.56725329160690297</v>
      </c>
      <c r="CE172" s="1">
        <v>38887</v>
      </c>
      <c r="CF172">
        <f t="shared" si="100"/>
        <v>204.04210790991738</v>
      </c>
      <c r="CH172">
        <v>21.837560653686499</v>
      </c>
      <c r="CI172" s="1">
        <v>38522</v>
      </c>
      <c r="CJ172">
        <f t="shared" si="101"/>
        <v>32.374547064304309</v>
      </c>
      <c r="CL172">
        <v>4.5156564712524396</v>
      </c>
      <c r="CM172" s="1">
        <v>38157</v>
      </c>
      <c r="CN172">
        <f t="shared" si="115"/>
        <v>122.39181894808976</v>
      </c>
      <c r="CP172">
        <v>14.8097534179687</v>
      </c>
      <c r="CQ172" s="1">
        <v>37791</v>
      </c>
      <c r="CR172">
        <f t="shared" si="102"/>
        <v>139.69977295398698</v>
      </c>
      <c r="CT172">
        <v>9.3289051055908203</v>
      </c>
      <c r="CU172" s="1">
        <v>37426</v>
      </c>
      <c r="CV172">
        <f t="shared" si="103"/>
        <v>118.71305075287796</v>
      </c>
      <c r="CX172">
        <v>22.931118011474599</v>
      </c>
      <c r="CY172" s="1">
        <v>37061</v>
      </c>
      <c r="CZ172">
        <f t="shared" si="104"/>
        <v>125.05584506317959</v>
      </c>
      <c r="DB172">
        <v>0</v>
      </c>
      <c r="DC172" s="1">
        <v>36696</v>
      </c>
      <c r="DD172">
        <f t="shared" si="116"/>
        <v>55.822760362178023</v>
      </c>
    </row>
    <row r="173" spans="1:108" x14ac:dyDescent="0.45">
      <c r="A173">
        <f t="shared" si="105"/>
        <v>7.4268031120300249</v>
      </c>
      <c r="B173" s="5">
        <v>46924</v>
      </c>
      <c r="C173">
        <f t="shared" si="109"/>
        <v>71.801942825317298</v>
      </c>
      <c r="E173">
        <v>1099824</v>
      </c>
      <c r="F173">
        <v>6.4292268753051696</v>
      </c>
      <c r="G173" s="1">
        <f t="shared" si="86"/>
        <v>45828</v>
      </c>
      <c r="H173">
        <f t="shared" si="117"/>
        <v>243.57472917437516</v>
      </c>
      <c r="I173">
        <v>1091064</v>
      </c>
      <c r="J173">
        <v>42.962436676025298</v>
      </c>
      <c r="K173" s="1">
        <f t="shared" si="106"/>
        <v>45463</v>
      </c>
      <c r="L173">
        <f t="shared" si="118"/>
        <v>157.65431806445082</v>
      </c>
      <c r="M173">
        <v>1082280</v>
      </c>
      <c r="N173">
        <v>0</v>
      </c>
      <c r="O173" s="1">
        <f t="shared" si="87"/>
        <v>45097</v>
      </c>
      <c r="P173">
        <f t="shared" si="107"/>
        <v>184.72489578276847</v>
      </c>
      <c r="Q173">
        <v>1073520</v>
      </c>
      <c r="R173">
        <v>24.0670776367187</v>
      </c>
      <c r="S173" s="1">
        <f t="shared" si="88"/>
        <v>44732</v>
      </c>
      <c r="T173">
        <f t="shared" si="110"/>
        <v>181.98522695898976</v>
      </c>
      <c r="U173">
        <v>1064760</v>
      </c>
      <c r="V173">
        <v>7.5978507995605398</v>
      </c>
      <c r="W173" s="1">
        <f t="shared" si="89"/>
        <v>44367</v>
      </c>
      <c r="X173">
        <f t="shared" si="111"/>
        <v>310.27123931050249</v>
      </c>
      <c r="Y173">
        <v>1056000</v>
      </c>
      <c r="Z173">
        <v>5.3906712532043404</v>
      </c>
      <c r="AA173" s="1">
        <f t="shared" si="108"/>
        <v>44002</v>
      </c>
      <c r="AB173">
        <f t="shared" si="112"/>
        <v>100.1626264955845</v>
      </c>
      <c r="AD173">
        <v>12.9940938949584</v>
      </c>
      <c r="AE173" s="1">
        <v>43636</v>
      </c>
      <c r="AF173">
        <f t="shared" si="90"/>
        <v>201.77305430173834</v>
      </c>
      <c r="AH173">
        <v>0.108328692615032</v>
      </c>
      <c r="AI173" s="1">
        <v>43271</v>
      </c>
      <c r="AJ173">
        <f t="shared" si="91"/>
        <v>244.59194495528914</v>
      </c>
      <c r="AL173">
        <v>28.985280990600501</v>
      </c>
      <c r="AM173" s="1">
        <v>42906</v>
      </c>
      <c r="AN173">
        <f t="shared" si="92"/>
        <v>209.95016994327261</v>
      </c>
      <c r="AP173">
        <v>29.754562377929599</v>
      </c>
      <c r="AQ173" s="1">
        <v>42541</v>
      </c>
      <c r="AR173">
        <f t="shared" si="119"/>
        <v>211.58785857260187</v>
      </c>
      <c r="AT173">
        <v>15.3173370361328</v>
      </c>
      <c r="AU173" s="1">
        <v>42175</v>
      </c>
      <c r="AV173">
        <f t="shared" si="93"/>
        <v>173.54519802331919</v>
      </c>
      <c r="AX173">
        <v>0.65806627273559504</v>
      </c>
      <c r="AY173" s="1">
        <v>41810</v>
      </c>
      <c r="AZ173">
        <f t="shared" si="94"/>
        <v>175.42626106739019</v>
      </c>
      <c r="BB173">
        <v>3.8162243366241402</v>
      </c>
      <c r="BC173" s="1">
        <v>41445</v>
      </c>
      <c r="BD173">
        <f t="shared" si="95"/>
        <v>222.82403792440851</v>
      </c>
      <c r="BF173">
        <v>1.9296562671661299</v>
      </c>
      <c r="BG173" s="1">
        <v>41080</v>
      </c>
      <c r="BH173">
        <f t="shared" si="113"/>
        <v>156.54659555852405</v>
      </c>
      <c r="BJ173">
        <v>0</v>
      </c>
      <c r="BK173" s="1">
        <v>40714</v>
      </c>
      <c r="BL173">
        <f t="shared" si="96"/>
        <v>130.45194366574279</v>
      </c>
      <c r="BN173">
        <v>7.2557554244995099</v>
      </c>
      <c r="BO173" s="1">
        <v>40349</v>
      </c>
      <c r="BP173">
        <f t="shared" si="97"/>
        <v>48.946883842349024</v>
      </c>
      <c r="BR173">
        <v>0.29105633497238098</v>
      </c>
      <c r="BS173" s="1">
        <v>39984</v>
      </c>
      <c r="BT173">
        <f t="shared" si="98"/>
        <v>19.48061303049321</v>
      </c>
      <c r="BV173">
        <v>30.182058334350501</v>
      </c>
      <c r="BW173" s="1">
        <v>39619</v>
      </c>
      <c r="BX173">
        <f t="shared" si="114"/>
        <v>191.24215453863104</v>
      </c>
      <c r="BZ173">
        <v>0.21731384098529799</v>
      </c>
      <c r="CA173" s="1">
        <v>39253</v>
      </c>
      <c r="CB173">
        <f t="shared" si="99"/>
        <v>66.869771301746226</v>
      </c>
      <c r="CD173">
        <v>10.9268703460693</v>
      </c>
      <c r="CE173" s="1">
        <v>38888</v>
      </c>
      <c r="CF173">
        <f t="shared" si="100"/>
        <v>214.96897825598668</v>
      </c>
      <c r="CH173">
        <v>1.45830106735229</v>
      </c>
      <c r="CI173" s="1">
        <v>38523</v>
      </c>
      <c r="CJ173">
        <f t="shared" si="101"/>
        <v>33.832848131656597</v>
      </c>
      <c r="CL173">
        <v>0.87869346141815097</v>
      </c>
      <c r="CM173" s="1">
        <v>38158</v>
      </c>
      <c r="CN173">
        <f t="shared" si="115"/>
        <v>123.27051240950792</v>
      </c>
      <c r="CP173">
        <v>10.522229194641101</v>
      </c>
      <c r="CQ173" s="1">
        <v>37792</v>
      </c>
      <c r="CR173">
        <f t="shared" si="102"/>
        <v>150.22200214862809</v>
      </c>
      <c r="CT173">
        <v>9.5019683837890607</v>
      </c>
      <c r="CU173" s="1">
        <v>37427</v>
      </c>
      <c r="CV173">
        <f t="shared" si="103"/>
        <v>128.21501913666702</v>
      </c>
      <c r="CX173">
        <v>18.138858795166001</v>
      </c>
      <c r="CY173" s="1">
        <v>37062</v>
      </c>
      <c r="CZ173">
        <f t="shared" si="104"/>
        <v>143.19470385834558</v>
      </c>
      <c r="DB173">
        <v>9.9235210418701101</v>
      </c>
      <c r="DC173" s="1">
        <v>36697</v>
      </c>
      <c r="DD173">
        <f t="shared" si="116"/>
        <v>65.746281404048133</v>
      </c>
    </row>
    <row r="174" spans="1:108" x14ac:dyDescent="0.45">
      <c r="A174">
        <f t="shared" si="105"/>
        <v>3.6983017921447701</v>
      </c>
      <c r="B174" s="5">
        <v>46925</v>
      </c>
      <c r="C174">
        <f t="shared" si="109"/>
        <v>75.500244617462073</v>
      </c>
      <c r="E174">
        <v>1099848</v>
      </c>
      <c r="F174">
        <v>5.9849658012390101</v>
      </c>
      <c r="G174" s="1">
        <f t="shared" si="86"/>
        <v>45829</v>
      </c>
      <c r="H174">
        <f t="shared" si="117"/>
        <v>249.55969497561418</v>
      </c>
      <c r="I174">
        <v>1091088</v>
      </c>
      <c r="J174">
        <v>22.061071395873999</v>
      </c>
      <c r="K174" s="1">
        <f t="shared" si="106"/>
        <v>45464</v>
      </c>
      <c r="L174">
        <f t="shared" si="118"/>
        <v>179.71538946032481</v>
      </c>
      <c r="M174">
        <v>1082304</v>
      </c>
      <c r="N174">
        <v>9.3793503940105397E-2</v>
      </c>
      <c r="O174" s="1">
        <f t="shared" si="87"/>
        <v>45098</v>
      </c>
      <c r="P174">
        <f t="shared" si="107"/>
        <v>184.81868928670858</v>
      </c>
      <c r="Q174">
        <v>1073544</v>
      </c>
      <c r="R174">
        <v>3.7809581756591699</v>
      </c>
      <c r="S174" s="1">
        <f t="shared" si="88"/>
        <v>44733</v>
      </c>
      <c r="T174">
        <f t="shared" si="110"/>
        <v>185.76618513464894</v>
      </c>
      <c r="U174">
        <v>1064784</v>
      </c>
      <c r="V174">
        <v>1.5386990308761499</v>
      </c>
      <c r="W174" s="1">
        <f t="shared" si="89"/>
        <v>44368</v>
      </c>
      <c r="X174">
        <f t="shared" si="111"/>
        <v>311.80993834137865</v>
      </c>
      <c r="Y174">
        <v>1056024</v>
      </c>
      <c r="Z174">
        <v>3.7335648536682098</v>
      </c>
      <c r="AA174" s="1">
        <f t="shared" si="108"/>
        <v>44003</v>
      </c>
      <c r="AB174">
        <f t="shared" si="112"/>
        <v>103.89619134925272</v>
      </c>
      <c r="AD174">
        <v>15.563992500305099</v>
      </c>
      <c r="AE174" s="1">
        <v>43637</v>
      </c>
      <c r="AF174">
        <f t="shared" si="90"/>
        <v>217.33704680204343</v>
      </c>
      <c r="AH174">
        <v>0</v>
      </c>
      <c r="AI174" s="1">
        <v>43272</v>
      </c>
      <c r="AJ174">
        <f t="shared" si="91"/>
        <v>244.59194495528914</v>
      </c>
      <c r="AL174">
        <v>11.3725881576538</v>
      </c>
      <c r="AM174" s="1">
        <v>42907</v>
      </c>
      <c r="AN174">
        <f t="shared" si="92"/>
        <v>221.32275810092642</v>
      </c>
      <c r="AP174">
        <v>23.810054779052699</v>
      </c>
      <c r="AQ174" s="1">
        <v>42542</v>
      </c>
      <c r="AR174">
        <f t="shared" si="119"/>
        <v>235.39791335165458</v>
      </c>
      <c r="AT174">
        <v>5.8716115951537997</v>
      </c>
      <c r="AU174" s="1">
        <v>42176</v>
      </c>
      <c r="AV174">
        <f t="shared" si="93"/>
        <v>179.416809618473</v>
      </c>
      <c r="AX174">
        <v>1.9946504831314</v>
      </c>
      <c r="AY174" s="1">
        <v>41811</v>
      </c>
      <c r="AZ174">
        <f t="shared" si="94"/>
        <v>177.42091155052159</v>
      </c>
      <c r="BB174">
        <v>3.6630387306213299</v>
      </c>
      <c r="BC174" s="1">
        <v>41446</v>
      </c>
      <c r="BD174">
        <f t="shared" si="95"/>
        <v>226.48707665502985</v>
      </c>
      <c r="BF174">
        <v>31.693658828735298</v>
      </c>
      <c r="BG174" s="1">
        <v>41081</v>
      </c>
      <c r="BH174">
        <f t="shared" si="113"/>
        <v>188.24025438725934</v>
      </c>
      <c r="BJ174">
        <v>0.272184789180755</v>
      </c>
      <c r="BK174" s="1">
        <v>40715</v>
      </c>
      <c r="BL174">
        <f t="shared" si="96"/>
        <v>130.72412845492354</v>
      </c>
      <c r="BN174">
        <v>17.6684265136718</v>
      </c>
      <c r="BO174" s="1">
        <v>40350</v>
      </c>
      <c r="BP174">
        <f t="shared" si="97"/>
        <v>66.615310356020828</v>
      </c>
      <c r="BR174">
        <v>0.36338418722152699</v>
      </c>
      <c r="BS174" s="1">
        <v>39985</v>
      </c>
      <c r="BT174">
        <f t="shared" si="98"/>
        <v>19.843997217714737</v>
      </c>
      <c r="BV174">
        <v>2.99888610839843</v>
      </c>
      <c r="BW174" s="1">
        <v>39620</v>
      </c>
      <c r="BX174">
        <f t="shared" si="114"/>
        <v>194.24104064702948</v>
      </c>
      <c r="BZ174">
        <v>42.038887023925703</v>
      </c>
      <c r="CA174" s="1">
        <v>39254</v>
      </c>
      <c r="CB174">
        <f t="shared" si="99"/>
        <v>108.90865832567192</v>
      </c>
      <c r="CD174">
        <v>0.32187214493751498</v>
      </c>
      <c r="CE174" s="1">
        <v>38889</v>
      </c>
      <c r="CF174">
        <f t="shared" si="100"/>
        <v>215.2908504009242</v>
      </c>
      <c r="CH174">
        <v>0.73365199565887396</v>
      </c>
      <c r="CI174" s="1">
        <v>38524</v>
      </c>
      <c r="CJ174">
        <f t="shared" si="101"/>
        <v>34.566500127315472</v>
      </c>
      <c r="CL174">
        <v>3.8883812427520699</v>
      </c>
      <c r="CM174" s="1">
        <v>38159</v>
      </c>
      <c r="CN174">
        <f t="shared" si="115"/>
        <v>127.15889365225999</v>
      </c>
      <c r="CP174">
        <v>0.94262349605560303</v>
      </c>
      <c r="CQ174" s="1">
        <v>37793</v>
      </c>
      <c r="CR174">
        <f t="shared" si="102"/>
        <v>151.1646256446837</v>
      </c>
      <c r="CT174">
        <v>0.22069644927978499</v>
      </c>
      <c r="CU174" s="1">
        <v>37428</v>
      </c>
      <c r="CV174">
        <f t="shared" si="103"/>
        <v>128.43571558594681</v>
      </c>
      <c r="CX174">
        <v>1.32045674324035</v>
      </c>
      <c r="CY174" s="1">
        <v>37063</v>
      </c>
      <c r="CZ174">
        <f t="shared" si="104"/>
        <v>144.51516060158593</v>
      </c>
      <c r="DB174">
        <v>13.365043640136699</v>
      </c>
      <c r="DC174" s="1">
        <v>36698</v>
      </c>
      <c r="DD174">
        <f t="shared" si="116"/>
        <v>79.111325044184838</v>
      </c>
    </row>
    <row r="175" spans="1:108" x14ac:dyDescent="0.45">
      <c r="A175">
        <f t="shared" si="105"/>
        <v>2.1919043064117401</v>
      </c>
      <c r="B175" s="5">
        <v>46926</v>
      </c>
      <c r="C175">
        <f t="shared" si="109"/>
        <v>77.692148923873816</v>
      </c>
      <c r="E175">
        <v>1099872</v>
      </c>
      <c r="F175">
        <v>6.1520904302596997E-2</v>
      </c>
      <c r="G175" s="1">
        <f t="shared" si="86"/>
        <v>45830</v>
      </c>
      <c r="H175">
        <f t="shared" si="117"/>
        <v>249.62121587991678</v>
      </c>
      <c r="I175">
        <v>1091112</v>
      </c>
      <c r="J175">
        <v>0.21205091476440399</v>
      </c>
      <c r="K175" s="1">
        <f t="shared" si="106"/>
        <v>45465</v>
      </c>
      <c r="L175">
        <f t="shared" si="118"/>
        <v>179.92744037508922</v>
      </c>
      <c r="M175">
        <v>1082328</v>
      </c>
      <c r="N175">
        <v>3.47439265251159</v>
      </c>
      <c r="O175" s="1">
        <f t="shared" si="87"/>
        <v>45099</v>
      </c>
      <c r="P175">
        <f t="shared" si="107"/>
        <v>188.29308193922017</v>
      </c>
      <c r="Q175">
        <v>1073568</v>
      </c>
      <c r="R175">
        <v>10.9030952453613</v>
      </c>
      <c r="S175" s="1">
        <f t="shared" si="88"/>
        <v>44734</v>
      </c>
      <c r="T175">
        <f t="shared" si="110"/>
        <v>196.66928038001024</v>
      </c>
      <c r="U175">
        <v>1064808</v>
      </c>
      <c r="V175">
        <v>9.8141660690307599</v>
      </c>
      <c r="W175" s="1">
        <f t="shared" si="89"/>
        <v>44369</v>
      </c>
      <c r="X175">
        <f t="shared" si="111"/>
        <v>321.62410441040942</v>
      </c>
      <c r="Y175">
        <v>1056048</v>
      </c>
      <c r="Z175">
        <v>2.8986279964446999</v>
      </c>
      <c r="AA175" s="1">
        <f t="shared" si="108"/>
        <v>44004</v>
      </c>
      <c r="AB175">
        <f t="shared" si="112"/>
        <v>106.79481934569742</v>
      </c>
      <c r="AD175">
        <v>6.9580874443054199</v>
      </c>
      <c r="AE175" s="1">
        <v>43638</v>
      </c>
      <c r="AF175">
        <f t="shared" si="90"/>
        <v>224.29513424634885</v>
      </c>
      <c r="AH175">
        <v>0</v>
      </c>
      <c r="AI175" s="1">
        <v>43273</v>
      </c>
      <c r="AJ175">
        <f t="shared" si="91"/>
        <v>244.59194495528914</v>
      </c>
      <c r="AL175">
        <v>6.5044221878051696</v>
      </c>
      <c r="AM175" s="1">
        <v>42908</v>
      </c>
      <c r="AN175">
        <f t="shared" si="92"/>
        <v>227.8271802887316</v>
      </c>
      <c r="AP175">
        <v>21.778097152709901</v>
      </c>
      <c r="AQ175" s="1">
        <v>42543</v>
      </c>
      <c r="AR175">
        <f t="shared" si="119"/>
        <v>257.17601050436446</v>
      </c>
      <c r="AT175">
        <v>0.195918649435043</v>
      </c>
      <c r="AU175" s="1">
        <v>42177</v>
      </c>
      <c r="AV175">
        <f t="shared" si="93"/>
        <v>179.61272826790804</v>
      </c>
      <c r="AX175">
        <v>0</v>
      </c>
      <c r="AY175" s="1">
        <v>41812</v>
      </c>
      <c r="AZ175">
        <f t="shared" si="94"/>
        <v>177.42091155052159</v>
      </c>
      <c r="BB175">
        <v>4.6057538986206001</v>
      </c>
      <c r="BC175" s="1">
        <v>41447</v>
      </c>
      <c r="BD175">
        <f t="shared" si="95"/>
        <v>231.09283055365046</v>
      </c>
      <c r="BF175">
        <v>0.54143661260604803</v>
      </c>
      <c r="BG175" s="1">
        <v>41082</v>
      </c>
      <c r="BH175">
        <f t="shared" si="113"/>
        <v>188.78169099986539</v>
      </c>
      <c r="BJ175">
        <v>11.2244825363159</v>
      </c>
      <c r="BK175" s="1">
        <v>40716</v>
      </c>
      <c r="BL175">
        <f t="shared" si="96"/>
        <v>141.94861099123943</v>
      </c>
      <c r="BN175">
        <v>0</v>
      </c>
      <c r="BO175" s="1">
        <v>40351</v>
      </c>
      <c r="BP175">
        <f t="shared" si="97"/>
        <v>66.615310356020828</v>
      </c>
      <c r="BR175">
        <v>0</v>
      </c>
      <c r="BS175" s="1">
        <v>39986</v>
      </c>
      <c r="BT175">
        <f t="shared" si="98"/>
        <v>19.843997217714737</v>
      </c>
      <c r="BV175">
        <v>18.828615188598601</v>
      </c>
      <c r="BW175" s="1">
        <v>39621</v>
      </c>
      <c r="BX175">
        <f t="shared" si="114"/>
        <v>213.06965583562808</v>
      </c>
      <c r="BZ175">
        <v>0</v>
      </c>
      <c r="CA175" s="1">
        <v>39255</v>
      </c>
      <c r="CB175">
        <f t="shared" si="99"/>
        <v>108.90865832567192</v>
      </c>
      <c r="CD175">
        <v>6.6178565025329501</v>
      </c>
      <c r="CE175" s="1">
        <v>38890</v>
      </c>
      <c r="CF175">
        <f t="shared" si="100"/>
        <v>221.90870690345716</v>
      </c>
      <c r="CH175">
        <v>1.48518061637878</v>
      </c>
      <c r="CI175" s="1">
        <v>38525</v>
      </c>
      <c r="CJ175">
        <f t="shared" si="101"/>
        <v>36.051680743694249</v>
      </c>
      <c r="CL175">
        <v>1.3048518896102901</v>
      </c>
      <c r="CM175" s="1">
        <v>38160</v>
      </c>
      <c r="CN175">
        <f t="shared" si="115"/>
        <v>128.46374554187028</v>
      </c>
      <c r="CP175">
        <v>4.5893659591674796</v>
      </c>
      <c r="CQ175" s="1">
        <v>37794</v>
      </c>
      <c r="CR175">
        <f t="shared" si="102"/>
        <v>155.75399160385118</v>
      </c>
      <c r="CT175">
        <v>2.9863834381103498E-2</v>
      </c>
      <c r="CU175" s="1">
        <v>37429</v>
      </c>
      <c r="CV175">
        <f t="shared" si="103"/>
        <v>128.46557942032791</v>
      </c>
      <c r="CX175">
        <v>0.75838625431060702</v>
      </c>
      <c r="CY175" s="1">
        <v>37064</v>
      </c>
      <c r="CZ175">
        <f t="shared" si="104"/>
        <v>145.27354685589654</v>
      </c>
      <c r="DB175">
        <v>11.0420360565185</v>
      </c>
      <c r="DC175" s="1">
        <v>36699</v>
      </c>
      <c r="DD175">
        <f t="shared" si="116"/>
        <v>90.153361100703336</v>
      </c>
    </row>
    <row r="176" spans="1:108" x14ac:dyDescent="0.45">
      <c r="A176">
        <f t="shared" si="105"/>
        <v>1.6330618858337349</v>
      </c>
      <c r="B176" s="5">
        <v>46927</v>
      </c>
      <c r="C176">
        <f t="shared" si="109"/>
        <v>79.325210809707556</v>
      </c>
      <c r="E176">
        <v>1099896</v>
      </c>
      <c r="F176">
        <v>0</v>
      </c>
      <c r="G176" s="1">
        <f t="shared" si="86"/>
        <v>45831</v>
      </c>
      <c r="H176">
        <f t="shared" si="117"/>
        <v>249.62121587991678</v>
      </c>
      <c r="I176">
        <v>1091136</v>
      </c>
      <c r="J176">
        <v>7.5397126376628806E-2</v>
      </c>
      <c r="K176" s="1">
        <f t="shared" si="106"/>
        <v>45466</v>
      </c>
      <c r="L176">
        <f t="shared" si="118"/>
        <v>180.00283750146585</v>
      </c>
      <c r="M176">
        <v>1082352</v>
      </c>
      <c r="N176">
        <v>9.02142238616943</v>
      </c>
      <c r="O176" s="1">
        <f t="shared" si="87"/>
        <v>45100</v>
      </c>
      <c r="P176">
        <f t="shared" si="107"/>
        <v>197.31450432538961</v>
      </c>
      <c r="Q176">
        <v>1073592</v>
      </c>
      <c r="R176">
        <v>3.29119348526</v>
      </c>
      <c r="S176" s="1">
        <f t="shared" si="88"/>
        <v>44735</v>
      </c>
      <c r="T176">
        <f t="shared" si="110"/>
        <v>199.96047386527025</v>
      </c>
      <c r="U176">
        <v>1064832</v>
      </c>
      <c r="V176">
        <v>0</v>
      </c>
      <c r="W176" s="1">
        <f t="shared" si="89"/>
        <v>44370</v>
      </c>
      <c r="X176">
        <f t="shared" si="111"/>
        <v>321.62410441040942</v>
      </c>
      <c r="Y176">
        <v>1056072</v>
      </c>
      <c r="Z176">
        <v>1.4585376977920499</v>
      </c>
      <c r="AA176" s="1">
        <f t="shared" si="108"/>
        <v>44005</v>
      </c>
      <c r="AB176">
        <f t="shared" si="112"/>
        <v>108.25335704348947</v>
      </c>
      <c r="AD176">
        <v>6.2440314292907697</v>
      </c>
      <c r="AE176" s="1">
        <v>43639</v>
      </c>
      <c r="AF176">
        <f t="shared" si="90"/>
        <v>230.53916567563962</v>
      </c>
      <c r="AH176">
        <v>2.5937006473541202</v>
      </c>
      <c r="AI176" s="1">
        <v>43274</v>
      </c>
      <c r="AJ176">
        <f t="shared" si="91"/>
        <v>247.18564560264326</v>
      </c>
      <c r="AL176">
        <v>0</v>
      </c>
      <c r="AM176" s="1">
        <v>42909</v>
      </c>
      <c r="AN176">
        <f t="shared" si="92"/>
        <v>227.8271802887316</v>
      </c>
      <c r="AP176">
        <v>10.056383132934499</v>
      </c>
      <c r="AQ176" s="1">
        <v>42544</v>
      </c>
      <c r="AR176">
        <f t="shared" si="119"/>
        <v>267.23239363729897</v>
      </c>
      <c r="AT176">
        <v>5.7021894454956001</v>
      </c>
      <c r="AU176" s="1">
        <v>42178</v>
      </c>
      <c r="AV176">
        <f t="shared" si="93"/>
        <v>185.31491771340364</v>
      </c>
      <c r="AX176">
        <v>0</v>
      </c>
      <c r="AY176" s="1">
        <v>41813</v>
      </c>
      <c r="AZ176">
        <f t="shared" si="94"/>
        <v>177.42091155052159</v>
      </c>
      <c r="BB176">
        <v>4.1454162597656197</v>
      </c>
      <c r="BC176" s="1">
        <v>41448</v>
      </c>
      <c r="BD176">
        <f t="shared" si="95"/>
        <v>235.23824681341608</v>
      </c>
      <c r="BF176">
        <v>1.30754542350769</v>
      </c>
      <c r="BG176" s="1">
        <v>41083</v>
      </c>
      <c r="BH176">
        <f t="shared" si="113"/>
        <v>190.08923642337308</v>
      </c>
      <c r="BJ176">
        <v>8.6968717575073207</v>
      </c>
      <c r="BK176" s="1">
        <v>40717</v>
      </c>
      <c r="BL176">
        <f t="shared" si="96"/>
        <v>150.64548274874676</v>
      </c>
      <c r="BN176">
        <v>0</v>
      </c>
      <c r="BO176" s="1">
        <v>40352</v>
      </c>
      <c r="BP176">
        <f t="shared" si="97"/>
        <v>66.615310356020828</v>
      </c>
      <c r="BR176">
        <v>0.18177227675914701</v>
      </c>
      <c r="BS176" s="1">
        <v>39987</v>
      </c>
      <c r="BT176">
        <f t="shared" si="98"/>
        <v>20.025769494473884</v>
      </c>
      <c r="BV176">
        <v>1.63764536380767</v>
      </c>
      <c r="BW176" s="1">
        <v>39622</v>
      </c>
      <c r="BX176">
        <f t="shared" si="114"/>
        <v>214.70730119943576</v>
      </c>
      <c r="BZ176">
        <v>1.6284784078598</v>
      </c>
      <c r="CA176" s="1">
        <v>39256</v>
      </c>
      <c r="CB176">
        <f t="shared" si="99"/>
        <v>110.53713673353172</v>
      </c>
      <c r="CD176">
        <v>21.9291667938232</v>
      </c>
      <c r="CE176" s="1">
        <v>38891</v>
      </c>
      <c r="CF176">
        <f t="shared" si="100"/>
        <v>243.83787369728037</v>
      </c>
      <c r="CH176">
        <v>0.29987424612045199</v>
      </c>
      <c r="CI176" s="1">
        <v>38526</v>
      </c>
      <c r="CJ176">
        <f t="shared" si="101"/>
        <v>36.351554989814701</v>
      </c>
      <c r="CL176">
        <v>0.34078255295753401</v>
      </c>
      <c r="CM176" s="1">
        <v>38161</v>
      </c>
      <c r="CN176">
        <f t="shared" si="115"/>
        <v>128.80452809482782</v>
      </c>
      <c r="CP176">
        <v>3.6675601005554199</v>
      </c>
      <c r="CQ176" s="1">
        <v>37795</v>
      </c>
      <c r="CR176">
        <f t="shared" si="102"/>
        <v>159.4215517044066</v>
      </c>
      <c r="CT176">
        <v>2.5993375778198198</v>
      </c>
      <c r="CU176" s="1">
        <v>37430</v>
      </c>
      <c r="CV176">
        <f t="shared" si="103"/>
        <v>131.06491699814774</v>
      </c>
      <c r="CX176">
        <v>0.62954032421112005</v>
      </c>
      <c r="CY176" s="1">
        <v>37065</v>
      </c>
      <c r="CZ176">
        <f t="shared" si="104"/>
        <v>145.90308718010766</v>
      </c>
      <c r="DB176">
        <v>8.9619216918945295</v>
      </c>
      <c r="DC176" s="1">
        <v>36700</v>
      </c>
      <c r="DD176">
        <f t="shared" si="116"/>
        <v>99.115282792597867</v>
      </c>
    </row>
    <row r="177" spans="1:108" x14ac:dyDescent="0.45">
      <c r="A177">
        <f t="shared" si="105"/>
        <v>3.2478636503219551</v>
      </c>
      <c r="B177" s="5">
        <v>46928</v>
      </c>
      <c r="C177">
        <f t="shared" si="109"/>
        <v>82.573074460029517</v>
      </c>
      <c r="E177">
        <v>1099920</v>
      </c>
      <c r="F177">
        <v>9.3649492263793892</v>
      </c>
      <c r="G177" s="1">
        <f t="shared" si="86"/>
        <v>45832</v>
      </c>
      <c r="H177">
        <f t="shared" si="117"/>
        <v>258.98616510629614</v>
      </c>
      <c r="I177">
        <v>1091160</v>
      </c>
      <c r="J177">
        <v>0</v>
      </c>
      <c r="K177" s="1">
        <f t="shared" si="106"/>
        <v>45467</v>
      </c>
      <c r="L177">
        <f t="shared" si="118"/>
        <v>180.00283750146585</v>
      </c>
      <c r="M177">
        <v>1082376</v>
      </c>
      <c r="N177">
        <v>2.9717388153076101</v>
      </c>
      <c r="O177" s="1">
        <f t="shared" si="87"/>
        <v>45101</v>
      </c>
      <c r="P177">
        <f t="shared" si="107"/>
        <v>200.28624314069722</v>
      </c>
      <c r="Q177">
        <v>1073616</v>
      </c>
      <c r="R177">
        <v>4.3659949302673304</v>
      </c>
      <c r="S177" s="1">
        <f t="shared" si="88"/>
        <v>44736</v>
      </c>
      <c r="T177">
        <f t="shared" si="110"/>
        <v>204.32646879553758</v>
      </c>
      <c r="U177">
        <v>1064856</v>
      </c>
      <c r="V177">
        <v>12.4256429672241</v>
      </c>
      <c r="W177" s="1">
        <f t="shared" si="89"/>
        <v>44371</v>
      </c>
      <c r="X177">
        <f t="shared" si="111"/>
        <v>334.04974737763354</v>
      </c>
      <c r="Y177">
        <v>1056096</v>
      </c>
      <c r="Z177">
        <v>16.2975349426269</v>
      </c>
      <c r="AA177" s="1">
        <f t="shared" si="108"/>
        <v>44006</v>
      </c>
      <c r="AB177">
        <f t="shared" si="112"/>
        <v>124.55089198611637</v>
      </c>
      <c r="AD177">
        <v>3.1597650051116899</v>
      </c>
      <c r="AE177" s="1">
        <v>43640</v>
      </c>
      <c r="AF177">
        <f t="shared" si="90"/>
        <v>233.69893068075132</v>
      </c>
      <c r="AH177">
        <v>4.1268606185912997</v>
      </c>
      <c r="AI177" s="1">
        <v>43275</v>
      </c>
      <c r="AJ177">
        <f t="shared" si="91"/>
        <v>251.31250622123457</v>
      </c>
      <c r="AL177">
        <v>0</v>
      </c>
      <c r="AM177" s="1">
        <v>42910</v>
      </c>
      <c r="AN177">
        <f t="shared" si="92"/>
        <v>227.8271802887316</v>
      </c>
      <c r="AP177">
        <v>3.6504209041595401</v>
      </c>
      <c r="AQ177" s="1">
        <v>42545</v>
      </c>
      <c r="AR177">
        <f t="shared" si="119"/>
        <v>270.88281454145852</v>
      </c>
      <c r="AT177">
        <v>6.8730406761169398</v>
      </c>
      <c r="AU177" s="1">
        <v>42179</v>
      </c>
      <c r="AV177">
        <f t="shared" si="93"/>
        <v>192.18795838952059</v>
      </c>
      <c r="AX177">
        <v>3.3359622955322199</v>
      </c>
      <c r="AY177" s="1">
        <v>41814</v>
      </c>
      <c r="AZ177">
        <f t="shared" si="94"/>
        <v>180.75687384605382</v>
      </c>
      <c r="BB177">
        <v>21.037059783935501</v>
      </c>
      <c r="BC177" s="1">
        <v>41449</v>
      </c>
      <c r="BD177">
        <f t="shared" si="95"/>
        <v>256.27530659735157</v>
      </c>
      <c r="BF177">
        <v>24.720075607299801</v>
      </c>
      <c r="BG177" s="1">
        <v>41084</v>
      </c>
      <c r="BH177">
        <f t="shared" si="113"/>
        <v>214.80931203067288</v>
      </c>
      <c r="BJ177">
        <v>8.10076808929443</v>
      </c>
      <c r="BK177" s="1">
        <v>40718</v>
      </c>
      <c r="BL177">
        <f t="shared" si="96"/>
        <v>158.74625083804119</v>
      </c>
      <c r="BN177">
        <v>0</v>
      </c>
      <c r="BO177" s="1">
        <v>40353</v>
      </c>
      <c r="BP177">
        <f t="shared" si="97"/>
        <v>66.615310356020828</v>
      </c>
      <c r="BR177">
        <v>0</v>
      </c>
      <c r="BS177" s="1">
        <v>39988</v>
      </c>
      <c r="BT177">
        <f t="shared" si="98"/>
        <v>20.025769494473884</v>
      </c>
      <c r="BV177">
        <v>17.211284637451101</v>
      </c>
      <c r="BW177" s="1">
        <v>39623</v>
      </c>
      <c r="BX177">
        <f t="shared" si="114"/>
        <v>231.91858583688685</v>
      </c>
      <c r="BZ177">
        <v>0.16613328456878601</v>
      </c>
      <c r="CA177" s="1">
        <v>39257</v>
      </c>
      <c r="CB177">
        <f t="shared" si="99"/>
        <v>110.70327001810051</v>
      </c>
      <c r="CD177">
        <v>0.95657557249069203</v>
      </c>
      <c r="CE177" s="1">
        <v>38892</v>
      </c>
      <c r="CF177">
        <f t="shared" si="100"/>
        <v>244.79444926977106</v>
      </c>
      <c r="CH177">
        <v>0.29946050047874401</v>
      </c>
      <c r="CI177" s="1">
        <v>38527</v>
      </c>
      <c r="CJ177">
        <f t="shared" si="101"/>
        <v>36.651015490293446</v>
      </c>
      <c r="CL177">
        <v>1.3789091110229399</v>
      </c>
      <c r="CM177" s="1">
        <v>38162</v>
      </c>
      <c r="CN177">
        <f t="shared" si="115"/>
        <v>130.18343720585077</v>
      </c>
      <c r="CP177">
        <v>1.1587654352188099</v>
      </c>
      <c r="CQ177" s="1">
        <v>37796</v>
      </c>
      <c r="CR177">
        <f t="shared" si="102"/>
        <v>160.58031713962541</v>
      </c>
      <c r="CT177">
        <v>4.2101640701293901</v>
      </c>
      <c r="CU177" s="1">
        <v>37431</v>
      </c>
      <c r="CV177">
        <f t="shared" si="103"/>
        <v>135.27508106827713</v>
      </c>
      <c r="CX177">
        <v>0</v>
      </c>
      <c r="CY177" s="1">
        <v>37066</v>
      </c>
      <c r="CZ177">
        <f t="shared" si="104"/>
        <v>145.90308718010766</v>
      </c>
      <c r="DB177">
        <v>9.1400846838951097E-2</v>
      </c>
      <c r="DC177" s="1">
        <v>36701</v>
      </c>
      <c r="DD177">
        <f t="shared" si="116"/>
        <v>99.206683639436818</v>
      </c>
    </row>
    <row r="178" spans="1:108" x14ac:dyDescent="0.45">
      <c r="A178">
        <f t="shared" si="105"/>
        <v>3.7875078916549598</v>
      </c>
      <c r="B178" s="5">
        <v>46929</v>
      </c>
      <c r="C178">
        <f t="shared" si="109"/>
        <v>86.360582351684471</v>
      </c>
      <c r="E178">
        <v>1099944</v>
      </c>
      <c r="F178">
        <v>11.137911796569799</v>
      </c>
      <c r="G178" s="1">
        <f t="shared" si="86"/>
        <v>45833</v>
      </c>
      <c r="H178">
        <f t="shared" si="117"/>
        <v>270.12407690286597</v>
      </c>
      <c r="I178">
        <v>1091184</v>
      </c>
      <c r="J178">
        <v>2.8204898834228498</v>
      </c>
      <c r="K178" s="1">
        <f t="shared" si="106"/>
        <v>45468</v>
      </c>
      <c r="L178">
        <f t="shared" si="118"/>
        <v>182.8233273848887</v>
      </c>
      <c r="M178">
        <v>1082400</v>
      </c>
      <c r="N178">
        <v>4.9102878570556596</v>
      </c>
      <c r="O178" s="1">
        <f t="shared" si="87"/>
        <v>45102</v>
      </c>
      <c r="P178">
        <f t="shared" si="107"/>
        <v>205.19653099775289</v>
      </c>
      <c r="Q178">
        <v>1073640</v>
      </c>
      <c r="R178">
        <v>8.1999645233154297</v>
      </c>
      <c r="S178" s="1">
        <f t="shared" si="88"/>
        <v>44737</v>
      </c>
      <c r="T178">
        <f t="shared" si="110"/>
        <v>212.52643331885301</v>
      </c>
      <c r="U178">
        <v>1064880</v>
      </c>
      <c r="V178">
        <v>5.5652608871459899</v>
      </c>
      <c r="W178" s="1">
        <f t="shared" si="89"/>
        <v>44372</v>
      </c>
      <c r="X178">
        <f t="shared" si="111"/>
        <v>339.61500826477953</v>
      </c>
      <c r="Y178">
        <v>1056120</v>
      </c>
      <c r="Z178">
        <v>0.73633497953414895</v>
      </c>
      <c r="AA178" s="1">
        <f t="shared" si="108"/>
        <v>44007</v>
      </c>
      <c r="AB178">
        <f t="shared" si="112"/>
        <v>125.28722696565052</v>
      </c>
      <c r="AD178">
        <v>0.39900991320610002</v>
      </c>
      <c r="AE178" s="1">
        <v>43641</v>
      </c>
      <c r="AF178">
        <f t="shared" si="90"/>
        <v>234.09794059395742</v>
      </c>
      <c r="AH178">
        <v>2.7397081851959202</v>
      </c>
      <c r="AI178" s="1">
        <v>43276</v>
      </c>
      <c r="AJ178">
        <f t="shared" si="91"/>
        <v>254.05221440643049</v>
      </c>
      <c r="AL178">
        <v>10.047373771667401</v>
      </c>
      <c r="AM178" s="1">
        <v>42911</v>
      </c>
      <c r="AN178">
        <f t="shared" si="92"/>
        <v>237.87455406039899</v>
      </c>
      <c r="AP178">
        <v>2.9089496135711599</v>
      </c>
      <c r="AQ178" s="1">
        <v>42546</v>
      </c>
      <c r="AR178">
        <f t="shared" si="119"/>
        <v>273.79176415502968</v>
      </c>
      <c r="AT178">
        <v>8.2875003814697195</v>
      </c>
      <c r="AU178" s="1">
        <v>42180</v>
      </c>
      <c r="AV178">
        <f t="shared" si="93"/>
        <v>200.47545877099031</v>
      </c>
      <c r="AX178">
        <v>19.211814880371001</v>
      </c>
      <c r="AY178" s="1">
        <v>41815</v>
      </c>
      <c r="AZ178">
        <f t="shared" si="94"/>
        <v>199.96868872642483</v>
      </c>
      <c r="BB178">
        <v>20.970272064208899</v>
      </c>
      <c r="BC178" s="1">
        <v>41450</v>
      </c>
      <c r="BD178">
        <f t="shared" si="95"/>
        <v>277.24557866156044</v>
      </c>
      <c r="BF178">
        <v>4.6660661697387598</v>
      </c>
      <c r="BG178" s="1">
        <v>41085</v>
      </c>
      <c r="BH178">
        <f t="shared" si="113"/>
        <v>219.47537820041165</v>
      </c>
      <c r="BJ178">
        <v>6.2842988967895499</v>
      </c>
      <c r="BK178" s="1">
        <v>40719</v>
      </c>
      <c r="BL178">
        <f t="shared" si="96"/>
        <v>165.03054973483074</v>
      </c>
      <c r="BN178">
        <v>0</v>
      </c>
      <c r="BO178" s="1">
        <v>40354</v>
      </c>
      <c r="BP178">
        <f t="shared" si="97"/>
        <v>66.615310356020828</v>
      </c>
      <c r="BR178">
        <v>0.21803328394889801</v>
      </c>
      <c r="BS178" s="1">
        <v>39989</v>
      </c>
      <c r="BT178">
        <f t="shared" si="98"/>
        <v>20.243802778422783</v>
      </c>
      <c r="BV178">
        <v>19.7517375946044</v>
      </c>
      <c r="BW178" s="1">
        <v>39624</v>
      </c>
      <c r="BX178">
        <f t="shared" si="114"/>
        <v>251.67032343149125</v>
      </c>
      <c r="BZ178">
        <v>0.14495186507701799</v>
      </c>
      <c r="CA178" s="1">
        <v>39258</v>
      </c>
      <c r="CB178">
        <f t="shared" si="99"/>
        <v>110.84822188317753</v>
      </c>
      <c r="CD178">
        <v>0</v>
      </c>
      <c r="CE178" s="1">
        <v>38893</v>
      </c>
      <c r="CF178">
        <f t="shared" si="100"/>
        <v>244.79444926977106</v>
      </c>
      <c r="CH178">
        <v>0</v>
      </c>
      <c r="CI178" s="1">
        <v>38528</v>
      </c>
      <c r="CJ178">
        <f t="shared" si="101"/>
        <v>36.651015490293446</v>
      </c>
      <c r="CL178">
        <v>5.5376052856445304</v>
      </c>
      <c r="CM178" s="1">
        <v>38163</v>
      </c>
      <c r="CN178">
        <f t="shared" si="115"/>
        <v>135.7210424914953</v>
      </c>
      <c r="CP178">
        <v>11.0149431228637</v>
      </c>
      <c r="CQ178" s="1">
        <v>37797</v>
      </c>
      <c r="CR178">
        <f t="shared" si="102"/>
        <v>171.59526026248912</v>
      </c>
      <c r="CT178">
        <v>0.45745643973350503</v>
      </c>
      <c r="CU178" s="1">
        <v>37432</v>
      </c>
      <c r="CV178">
        <f t="shared" si="103"/>
        <v>135.73253750801064</v>
      </c>
      <c r="CX178">
        <v>0.89431458711624101</v>
      </c>
      <c r="CY178" s="1">
        <v>37067</v>
      </c>
      <c r="CZ178">
        <f t="shared" si="104"/>
        <v>146.7974017672239</v>
      </c>
      <c r="DB178">
        <v>8.5379011929035104E-2</v>
      </c>
      <c r="DC178" s="1">
        <v>36702</v>
      </c>
      <c r="DD178">
        <f t="shared" si="116"/>
        <v>99.292062651365853</v>
      </c>
    </row>
    <row r="179" spans="1:108" x14ac:dyDescent="0.45">
      <c r="A179">
        <f t="shared" si="105"/>
        <v>2.1065491437911952</v>
      </c>
      <c r="B179" s="5">
        <v>46930</v>
      </c>
      <c r="C179">
        <f t="shared" si="109"/>
        <v>88.46713149547567</v>
      </c>
      <c r="E179">
        <v>1099968</v>
      </c>
      <c r="F179">
        <v>14.559267997741699</v>
      </c>
      <c r="G179" s="1">
        <f t="shared" si="86"/>
        <v>45834</v>
      </c>
      <c r="H179">
        <f t="shared" si="117"/>
        <v>284.68334490060766</v>
      </c>
      <c r="I179">
        <v>1091208</v>
      </c>
      <c r="J179">
        <v>0.119043625891208</v>
      </c>
      <c r="K179" s="1">
        <f t="shared" si="106"/>
        <v>45469</v>
      </c>
      <c r="L179">
        <f t="shared" si="118"/>
        <v>182.94237101077991</v>
      </c>
      <c r="M179">
        <v>1082424</v>
      </c>
      <c r="N179">
        <v>5.9330620765686</v>
      </c>
      <c r="O179" s="1">
        <f t="shared" si="87"/>
        <v>45103</v>
      </c>
      <c r="P179">
        <f t="shared" si="107"/>
        <v>211.12959307432149</v>
      </c>
      <c r="Q179">
        <v>1073664</v>
      </c>
      <c r="R179">
        <v>12.029669761657701</v>
      </c>
      <c r="S179" s="1">
        <f t="shared" si="88"/>
        <v>44738</v>
      </c>
      <c r="T179">
        <f t="shared" si="110"/>
        <v>224.5561030805107</v>
      </c>
      <c r="U179">
        <v>1064904</v>
      </c>
      <c r="V179">
        <v>1.2486704587936399</v>
      </c>
      <c r="W179" s="1">
        <f t="shared" si="89"/>
        <v>44373</v>
      </c>
      <c r="X179">
        <f t="shared" si="111"/>
        <v>340.86367872357317</v>
      </c>
      <c r="Y179">
        <v>1056144</v>
      </c>
      <c r="Z179">
        <v>10.5780372619628</v>
      </c>
      <c r="AA179" s="1">
        <f t="shared" si="108"/>
        <v>44008</v>
      </c>
      <c r="AB179">
        <f t="shared" si="112"/>
        <v>135.86526422761332</v>
      </c>
      <c r="AD179">
        <v>0</v>
      </c>
      <c r="AE179" s="1">
        <v>43642</v>
      </c>
      <c r="AF179">
        <f t="shared" si="90"/>
        <v>234.09794059395742</v>
      </c>
      <c r="AH179">
        <v>1.32110714912414</v>
      </c>
      <c r="AI179" s="1">
        <v>43277</v>
      </c>
      <c r="AJ179">
        <f t="shared" si="91"/>
        <v>255.37332155555464</v>
      </c>
      <c r="AL179">
        <v>25.6483650207519</v>
      </c>
      <c r="AM179" s="1">
        <v>42912</v>
      </c>
      <c r="AN179">
        <f t="shared" si="92"/>
        <v>263.52291908115092</v>
      </c>
      <c r="AP179">
        <v>0</v>
      </c>
      <c r="AQ179" s="1">
        <v>42547</v>
      </c>
      <c r="AR179">
        <f t="shared" si="119"/>
        <v>273.79176415502968</v>
      </c>
      <c r="AT179">
        <v>7.9806251525878897</v>
      </c>
      <c r="AU179" s="1">
        <v>42181</v>
      </c>
      <c r="AV179">
        <f t="shared" si="93"/>
        <v>208.45608392357821</v>
      </c>
      <c r="AX179">
        <v>7.8517026901245099</v>
      </c>
      <c r="AY179" s="1">
        <v>41816</v>
      </c>
      <c r="AZ179">
        <f t="shared" si="94"/>
        <v>207.82039141654934</v>
      </c>
      <c r="BB179">
        <v>13.5291337966918</v>
      </c>
      <c r="BC179" s="1">
        <v>41451</v>
      </c>
      <c r="BD179">
        <f t="shared" si="95"/>
        <v>290.77471245825222</v>
      </c>
      <c r="BF179">
        <v>7.1873641014099103</v>
      </c>
      <c r="BG179" s="1">
        <v>41086</v>
      </c>
      <c r="BH179">
        <f t="shared" si="113"/>
        <v>226.66274230182157</v>
      </c>
      <c r="BJ179">
        <v>1.1009707450866699</v>
      </c>
      <c r="BK179" s="1">
        <v>40720</v>
      </c>
      <c r="BL179">
        <f t="shared" si="96"/>
        <v>166.13152047991741</v>
      </c>
      <c r="BN179">
        <v>0.545598864555358</v>
      </c>
      <c r="BO179" s="1">
        <v>40355</v>
      </c>
      <c r="BP179">
        <f t="shared" si="97"/>
        <v>67.160909220576187</v>
      </c>
      <c r="BR179">
        <v>0</v>
      </c>
      <c r="BS179" s="1">
        <v>39990</v>
      </c>
      <c r="BT179">
        <f t="shared" si="98"/>
        <v>20.243802778422783</v>
      </c>
      <c r="BV179">
        <v>4.1085357666015598</v>
      </c>
      <c r="BW179" s="1">
        <v>39625</v>
      </c>
      <c r="BX179">
        <f t="shared" si="114"/>
        <v>255.77885919809282</v>
      </c>
      <c r="BZ179">
        <v>0</v>
      </c>
      <c r="CA179" s="1">
        <v>39259</v>
      </c>
      <c r="CB179">
        <f t="shared" si="99"/>
        <v>110.84822188317753</v>
      </c>
      <c r="CD179">
        <v>0</v>
      </c>
      <c r="CE179" s="1">
        <v>38894</v>
      </c>
      <c r="CF179">
        <f t="shared" si="100"/>
        <v>244.79444926977106</v>
      </c>
      <c r="CH179">
        <v>0</v>
      </c>
      <c r="CI179" s="1">
        <v>38529</v>
      </c>
      <c r="CJ179">
        <f t="shared" si="101"/>
        <v>36.651015490293446</v>
      </c>
      <c r="CL179">
        <v>2.8919911384582502</v>
      </c>
      <c r="CM179" s="1">
        <v>38164</v>
      </c>
      <c r="CN179">
        <f t="shared" si="115"/>
        <v>138.61303362995355</v>
      </c>
      <c r="CP179">
        <v>4.4970755577087402</v>
      </c>
      <c r="CQ179" s="1">
        <v>37798</v>
      </c>
      <c r="CR179">
        <f t="shared" si="102"/>
        <v>176.09233582019786</v>
      </c>
      <c r="CT179">
        <v>0.24477276206016499</v>
      </c>
      <c r="CU179" s="1">
        <v>37433</v>
      </c>
      <c r="CV179">
        <f t="shared" si="103"/>
        <v>135.9773102700708</v>
      </c>
      <c r="CX179">
        <v>13.020483016967701</v>
      </c>
      <c r="CY179" s="1">
        <v>37068</v>
      </c>
      <c r="CZ179">
        <f t="shared" si="104"/>
        <v>159.81788478419159</v>
      </c>
      <c r="DB179">
        <v>0.67277252674102705</v>
      </c>
      <c r="DC179" s="1">
        <v>36703</v>
      </c>
      <c r="DD179">
        <f t="shared" si="116"/>
        <v>99.964835178106881</v>
      </c>
    </row>
    <row r="180" spans="1:108" x14ac:dyDescent="0.45">
      <c r="A180">
        <f t="shared" si="105"/>
        <v>1.69974017143249</v>
      </c>
      <c r="B180" s="5">
        <v>46931</v>
      </c>
      <c r="C180">
        <f t="shared" si="109"/>
        <v>90.166871666908165</v>
      </c>
      <c r="E180">
        <v>1099992</v>
      </c>
      <c r="F180">
        <v>6.1830177307128897</v>
      </c>
      <c r="G180" s="1">
        <f t="shared" si="86"/>
        <v>45835</v>
      </c>
      <c r="H180">
        <f t="shared" si="117"/>
        <v>290.86636263132056</v>
      </c>
      <c r="I180">
        <v>1091232</v>
      </c>
      <c r="J180">
        <v>5.7089648246765101</v>
      </c>
      <c r="K180" s="1">
        <f t="shared" si="106"/>
        <v>45470</v>
      </c>
      <c r="L180">
        <f t="shared" si="118"/>
        <v>188.65133583545642</v>
      </c>
      <c r="M180">
        <v>1082448</v>
      </c>
      <c r="N180">
        <v>15.0846357345581</v>
      </c>
      <c r="O180" s="1">
        <f t="shared" si="87"/>
        <v>45104</v>
      </c>
      <c r="P180">
        <f t="shared" si="107"/>
        <v>226.2142288088796</v>
      </c>
      <c r="Q180">
        <v>1073688</v>
      </c>
      <c r="R180">
        <v>0</v>
      </c>
      <c r="S180" s="1">
        <f t="shared" si="88"/>
        <v>44739</v>
      </c>
      <c r="T180">
        <f t="shared" si="110"/>
        <v>224.5561030805107</v>
      </c>
      <c r="U180">
        <v>1064928</v>
      </c>
      <c r="V180">
        <v>0.55108493566512995</v>
      </c>
      <c r="W180" s="1">
        <f t="shared" si="89"/>
        <v>44374</v>
      </c>
      <c r="X180">
        <f t="shared" si="111"/>
        <v>341.4147636592383</v>
      </c>
      <c r="Y180">
        <v>1056168</v>
      </c>
      <c r="Z180">
        <v>8.8548126220703107</v>
      </c>
      <c r="AA180" s="1">
        <f t="shared" si="108"/>
        <v>44009</v>
      </c>
      <c r="AB180">
        <f t="shared" si="112"/>
        <v>144.72007684968364</v>
      </c>
      <c r="AD180">
        <v>1.4031227827072099</v>
      </c>
      <c r="AE180" s="1">
        <v>43643</v>
      </c>
      <c r="AF180">
        <f t="shared" si="90"/>
        <v>235.50106337666463</v>
      </c>
      <c r="AH180">
        <v>10.737548828125</v>
      </c>
      <c r="AI180" s="1">
        <v>43278</v>
      </c>
      <c r="AJ180">
        <f t="shared" si="91"/>
        <v>266.11087038367964</v>
      </c>
      <c r="AL180">
        <v>0.67244523763656605</v>
      </c>
      <c r="AM180" s="1">
        <v>42913</v>
      </c>
      <c r="AN180">
        <f t="shared" si="92"/>
        <v>264.19536431878748</v>
      </c>
      <c r="AP180">
        <v>4.6778421401977504</v>
      </c>
      <c r="AQ180" s="1">
        <v>42548</v>
      </c>
      <c r="AR180">
        <f t="shared" si="119"/>
        <v>278.46960629522744</v>
      </c>
      <c r="AT180">
        <v>3.60739970207214</v>
      </c>
      <c r="AU180" s="1">
        <v>42182</v>
      </c>
      <c r="AV180">
        <f t="shared" si="93"/>
        <v>212.06348362565035</v>
      </c>
      <c r="AX180">
        <v>0.47612255811691201</v>
      </c>
      <c r="AY180" s="1">
        <v>41817</v>
      </c>
      <c r="AZ180">
        <f t="shared" si="94"/>
        <v>208.29651397466625</v>
      </c>
      <c r="BB180">
        <v>0.13636200129985801</v>
      </c>
      <c r="BC180" s="1">
        <v>41452</v>
      </c>
      <c r="BD180">
        <f t="shared" si="95"/>
        <v>290.91107445955208</v>
      </c>
      <c r="BF180">
        <v>10.272830009460399</v>
      </c>
      <c r="BG180" s="1">
        <v>41087</v>
      </c>
      <c r="BH180">
        <f t="shared" si="113"/>
        <v>236.93557231128196</v>
      </c>
      <c r="BJ180">
        <v>15.269308090209901</v>
      </c>
      <c r="BK180" s="1">
        <v>40721</v>
      </c>
      <c r="BL180">
        <f t="shared" si="96"/>
        <v>181.40082857012732</v>
      </c>
      <c r="BN180">
        <v>0.69428533315658503</v>
      </c>
      <c r="BO180" s="1">
        <v>40356</v>
      </c>
      <c r="BP180">
        <f t="shared" si="97"/>
        <v>67.855194553732773</v>
      </c>
      <c r="BR180">
        <v>0</v>
      </c>
      <c r="BS180" s="1">
        <v>39991</v>
      </c>
      <c r="BT180">
        <f t="shared" si="98"/>
        <v>20.243802778422783</v>
      </c>
      <c r="BV180">
        <v>13.6976776123046</v>
      </c>
      <c r="BW180" s="1">
        <v>39626</v>
      </c>
      <c r="BX180">
        <f t="shared" si="114"/>
        <v>269.47653681039742</v>
      </c>
      <c r="BZ180">
        <v>0.56507325172424305</v>
      </c>
      <c r="CA180" s="1">
        <v>39260</v>
      </c>
      <c r="CB180">
        <f t="shared" si="99"/>
        <v>111.41329513490177</v>
      </c>
      <c r="CD180">
        <v>0</v>
      </c>
      <c r="CE180" s="1">
        <v>38895</v>
      </c>
      <c r="CF180">
        <f t="shared" si="100"/>
        <v>244.79444926977106</v>
      </c>
      <c r="CH180">
        <v>0</v>
      </c>
      <c r="CI180" s="1">
        <v>38530</v>
      </c>
      <c r="CJ180">
        <f t="shared" si="101"/>
        <v>36.651015490293446</v>
      </c>
      <c r="CL180">
        <v>5.4574894905090297</v>
      </c>
      <c r="CM180" s="1">
        <v>38165</v>
      </c>
      <c r="CN180">
        <f t="shared" si="115"/>
        <v>144.07052312046258</v>
      </c>
      <c r="CP180">
        <v>8.2461848855018602E-2</v>
      </c>
      <c r="CQ180" s="1">
        <v>37799</v>
      </c>
      <c r="CR180">
        <f t="shared" si="102"/>
        <v>176.17479766905288</v>
      </c>
      <c r="CT180">
        <v>0</v>
      </c>
      <c r="CU180" s="1">
        <v>37434</v>
      </c>
      <c r="CV180">
        <f t="shared" si="103"/>
        <v>135.9773102700708</v>
      </c>
      <c r="CX180">
        <v>3.7321639060974099</v>
      </c>
      <c r="CY180" s="1">
        <v>37069</v>
      </c>
      <c r="CZ180">
        <f t="shared" si="104"/>
        <v>163.550048690289</v>
      </c>
      <c r="DB180">
        <v>1.9963575601577701</v>
      </c>
      <c r="DC180" s="1">
        <v>36704</v>
      </c>
      <c r="DD180">
        <f t="shared" si="116"/>
        <v>101.96119273826466</v>
      </c>
    </row>
    <row r="181" spans="1:108" x14ac:dyDescent="0.45">
      <c r="A181">
        <f t="shared" si="105"/>
        <v>1.9673432707786551</v>
      </c>
      <c r="B181" s="5">
        <v>46932</v>
      </c>
      <c r="C181">
        <f t="shared" si="109"/>
        <v>92.134214937686821</v>
      </c>
      <c r="E181">
        <v>1100016</v>
      </c>
      <c r="F181">
        <v>8.4425754547119105</v>
      </c>
      <c r="G181" s="1">
        <f t="shared" si="86"/>
        <v>45836</v>
      </c>
      <c r="H181">
        <f t="shared" si="117"/>
        <v>299.30893808603247</v>
      </c>
      <c r="I181">
        <v>1091256</v>
      </c>
      <c r="J181">
        <v>0.74751108884811401</v>
      </c>
      <c r="K181" s="1">
        <f t="shared" si="106"/>
        <v>45471</v>
      </c>
      <c r="L181">
        <f t="shared" si="118"/>
        <v>189.39884692430454</v>
      </c>
      <c r="M181">
        <v>1082472</v>
      </c>
      <c r="N181">
        <v>0.17517606914043399</v>
      </c>
      <c r="O181" s="1">
        <f t="shared" si="87"/>
        <v>45105</v>
      </c>
      <c r="P181">
        <f t="shared" si="107"/>
        <v>226.38940487802003</v>
      </c>
      <c r="Q181">
        <v>1073712</v>
      </c>
      <c r="R181">
        <v>0</v>
      </c>
      <c r="S181" s="1">
        <f t="shared" si="88"/>
        <v>44740</v>
      </c>
      <c r="T181">
        <f t="shared" si="110"/>
        <v>224.5561030805107</v>
      </c>
      <c r="U181">
        <v>1064952</v>
      </c>
      <c r="V181">
        <v>12.26988697052</v>
      </c>
      <c r="W181" s="1">
        <f t="shared" si="89"/>
        <v>44375</v>
      </c>
      <c r="X181">
        <f t="shared" si="111"/>
        <v>353.68465062975832</v>
      </c>
      <c r="Y181">
        <v>1056192</v>
      </c>
      <c r="Z181">
        <v>2.3000168800353999</v>
      </c>
      <c r="AA181" s="1">
        <f t="shared" si="108"/>
        <v>44010</v>
      </c>
      <c r="AB181">
        <f t="shared" si="112"/>
        <v>147.02009372971904</v>
      </c>
      <c r="AD181">
        <v>11.009166717529199</v>
      </c>
      <c r="AE181" s="1">
        <v>43644</v>
      </c>
      <c r="AF181">
        <f t="shared" si="90"/>
        <v>246.51023009419384</v>
      </c>
      <c r="AH181">
        <v>1.9188574552536</v>
      </c>
      <c r="AI181" s="1">
        <v>43279</v>
      </c>
      <c r="AJ181">
        <f t="shared" si="91"/>
        <v>268.02972783893324</v>
      </c>
      <c r="AL181">
        <v>19.8681545257568</v>
      </c>
      <c r="AM181" s="1">
        <v>42914</v>
      </c>
      <c r="AN181">
        <f t="shared" si="92"/>
        <v>284.06351884454426</v>
      </c>
      <c r="AP181">
        <v>13.4164524078369</v>
      </c>
      <c r="AQ181" s="1">
        <v>42549</v>
      </c>
      <c r="AR181">
        <f t="shared" si="119"/>
        <v>291.88605870306435</v>
      </c>
      <c r="AT181">
        <v>0</v>
      </c>
      <c r="AU181" s="1">
        <v>42183</v>
      </c>
      <c r="AV181">
        <f t="shared" si="93"/>
        <v>212.06348362565035</v>
      </c>
      <c r="AX181">
        <v>6.2452063560485804</v>
      </c>
      <c r="AY181" s="1">
        <v>41818</v>
      </c>
      <c r="AZ181">
        <f t="shared" si="94"/>
        <v>214.54172033071484</v>
      </c>
      <c r="BB181">
        <v>6.9250168800354004</v>
      </c>
      <c r="BC181" s="1">
        <v>41453</v>
      </c>
      <c r="BD181">
        <f t="shared" si="95"/>
        <v>297.83609133958748</v>
      </c>
      <c r="BF181">
        <v>5.1087927818298304</v>
      </c>
      <c r="BG181" s="1">
        <v>41088</v>
      </c>
      <c r="BH181">
        <f t="shared" si="113"/>
        <v>242.04436509311179</v>
      </c>
      <c r="BJ181">
        <v>0</v>
      </c>
      <c r="BK181" s="1">
        <v>40722</v>
      </c>
      <c r="BL181">
        <f t="shared" si="96"/>
        <v>181.40082857012732</v>
      </c>
      <c r="BN181">
        <v>0.217418938875198</v>
      </c>
      <c r="BO181" s="1">
        <v>40357</v>
      </c>
      <c r="BP181">
        <f t="shared" si="97"/>
        <v>68.072613492607971</v>
      </c>
      <c r="BR181">
        <v>0</v>
      </c>
      <c r="BS181" s="1">
        <v>39992</v>
      </c>
      <c r="BT181">
        <f t="shared" si="98"/>
        <v>20.243802778422783</v>
      </c>
      <c r="BV181">
        <v>0</v>
      </c>
      <c r="BW181" s="1">
        <v>39627</v>
      </c>
      <c r="BX181">
        <f t="shared" si="114"/>
        <v>269.47653681039742</v>
      </c>
      <c r="BZ181">
        <v>0.21742434799671101</v>
      </c>
      <c r="CA181" s="1">
        <v>39261</v>
      </c>
      <c r="CB181">
        <f t="shared" si="99"/>
        <v>111.63071948289848</v>
      </c>
      <c r="CD181">
        <v>23.889532089233398</v>
      </c>
      <c r="CE181" s="1">
        <v>38896</v>
      </c>
      <c r="CF181">
        <f t="shared" si="100"/>
        <v>268.68398135900446</v>
      </c>
      <c r="CH181">
        <v>0</v>
      </c>
      <c r="CI181" s="1">
        <v>38531</v>
      </c>
      <c r="CJ181">
        <f t="shared" si="101"/>
        <v>36.651015490293446</v>
      </c>
      <c r="CL181">
        <v>8.2574272155761701</v>
      </c>
      <c r="CM181" s="1">
        <v>38166</v>
      </c>
      <c r="CN181">
        <f t="shared" si="115"/>
        <v>152.32795033603875</v>
      </c>
      <c r="CP181">
        <v>3.0807235240936199</v>
      </c>
      <c r="CQ181" s="1">
        <v>37800</v>
      </c>
      <c r="CR181">
        <f t="shared" si="102"/>
        <v>179.25552119314651</v>
      </c>
      <c r="CT181">
        <v>2.01582908630371</v>
      </c>
      <c r="CU181" s="1">
        <v>37435</v>
      </c>
      <c r="CV181">
        <f t="shared" si="103"/>
        <v>137.99313935637451</v>
      </c>
      <c r="CX181">
        <v>0.79556721448898304</v>
      </c>
      <c r="CY181" s="1">
        <v>37070</v>
      </c>
      <c r="CZ181">
        <f t="shared" si="104"/>
        <v>164.34561590477799</v>
      </c>
      <c r="DB181">
        <v>0.14200332760810799</v>
      </c>
      <c r="DC181" s="1">
        <v>36705</v>
      </c>
      <c r="DD181">
        <f t="shared" si="116"/>
        <v>102.10319606587277</v>
      </c>
    </row>
    <row r="182" spans="1:108" x14ac:dyDescent="0.45">
      <c r="A182">
        <f t="shared" si="105"/>
        <v>2.2893277406692452</v>
      </c>
      <c r="B182" s="5">
        <v>46933</v>
      </c>
      <c r="C182">
        <f t="shared" si="109"/>
        <v>94.423542678356071</v>
      </c>
      <c r="E182">
        <v>1100040</v>
      </c>
      <c r="F182">
        <v>0.80446654558181696</v>
      </c>
      <c r="G182" s="1">
        <f t="shared" si="86"/>
        <v>45837</v>
      </c>
      <c r="H182">
        <f t="shared" si="117"/>
        <v>300.11340463161429</v>
      </c>
      <c r="I182">
        <v>1091280</v>
      </c>
      <c r="J182">
        <v>2.8226904869079501</v>
      </c>
      <c r="K182" s="1">
        <f t="shared" si="106"/>
        <v>45472</v>
      </c>
      <c r="L182">
        <f t="shared" si="118"/>
        <v>192.22153741121249</v>
      </c>
      <c r="M182">
        <v>1082496</v>
      </c>
      <c r="N182">
        <v>19.0854396820068</v>
      </c>
      <c r="O182" s="1">
        <f t="shared" si="87"/>
        <v>45106</v>
      </c>
      <c r="P182">
        <f t="shared" si="107"/>
        <v>245.47484456002684</v>
      </c>
      <c r="Q182">
        <v>1073736</v>
      </c>
      <c r="R182">
        <v>3.11600565910339</v>
      </c>
      <c r="S182" s="1">
        <f t="shared" si="88"/>
        <v>44741</v>
      </c>
      <c r="T182">
        <f t="shared" si="110"/>
        <v>227.67210873961409</v>
      </c>
      <c r="U182">
        <v>1064976</v>
      </c>
      <c r="V182">
        <v>9.4117078781127894</v>
      </c>
      <c r="W182" s="1">
        <f t="shared" si="89"/>
        <v>44376</v>
      </c>
      <c r="X182">
        <f t="shared" si="111"/>
        <v>363.09635850787112</v>
      </c>
      <c r="Y182">
        <v>1056216</v>
      </c>
      <c r="Z182">
        <v>0.28859859704971302</v>
      </c>
      <c r="AA182" s="1">
        <f t="shared" si="108"/>
        <v>44011</v>
      </c>
      <c r="AB182">
        <f t="shared" si="112"/>
        <v>147.30869232676875</v>
      </c>
      <c r="AD182">
        <v>1.49749863147735</v>
      </c>
      <c r="AE182" s="1">
        <v>43645</v>
      </c>
      <c r="AF182">
        <f t="shared" si="90"/>
        <v>248.0077287256712</v>
      </c>
      <c r="AH182">
        <v>0.90922623872756902</v>
      </c>
      <c r="AI182" s="1">
        <v>43280</v>
      </c>
      <c r="AJ182">
        <f t="shared" si="91"/>
        <v>268.93895407766081</v>
      </c>
      <c r="AL182">
        <v>7.41176080703735</v>
      </c>
      <c r="AM182" s="1">
        <v>42915</v>
      </c>
      <c r="AN182">
        <f t="shared" si="92"/>
        <v>291.47527965158162</v>
      </c>
      <c r="AP182">
        <v>25.654830932617099</v>
      </c>
      <c r="AQ182" s="1">
        <v>42550</v>
      </c>
      <c r="AR182">
        <f t="shared" si="119"/>
        <v>317.54088963568142</v>
      </c>
      <c r="AT182">
        <v>0.67287176847457797</v>
      </c>
      <c r="AU182" s="1">
        <v>42184</v>
      </c>
      <c r="AV182">
        <f t="shared" si="93"/>
        <v>212.73635539412493</v>
      </c>
      <c r="AX182">
        <v>9.0674724578857404</v>
      </c>
      <c r="AY182" s="1">
        <v>41819</v>
      </c>
      <c r="AZ182">
        <f t="shared" si="94"/>
        <v>223.60919278860058</v>
      </c>
      <c r="BB182">
        <v>0.121907591819763</v>
      </c>
      <c r="BC182" s="1">
        <v>41454</v>
      </c>
      <c r="BD182">
        <f t="shared" si="95"/>
        <v>297.95799893140725</v>
      </c>
      <c r="BF182">
        <v>41.851097106933501</v>
      </c>
      <c r="BG182" s="1">
        <v>41089</v>
      </c>
      <c r="BH182">
        <f t="shared" si="113"/>
        <v>283.8954622000453</v>
      </c>
      <c r="BJ182">
        <v>4.4672765731811497</v>
      </c>
      <c r="BK182" s="1">
        <v>40723</v>
      </c>
      <c r="BL182">
        <f t="shared" si="96"/>
        <v>185.86810514330847</v>
      </c>
      <c r="BN182">
        <v>0.216985434293746</v>
      </c>
      <c r="BO182" s="1">
        <v>40358</v>
      </c>
      <c r="BP182">
        <f t="shared" si="97"/>
        <v>68.289598926901718</v>
      </c>
      <c r="BR182">
        <v>0.145099356770515</v>
      </c>
      <c r="BS182" s="1">
        <v>39993</v>
      </c>
      <c r="BT182">
        <f t="shared" si="98"/>
        <v>20.388902135193298</v>
      </c>
      <c r="BV182">
        <v>0</v>
      </c>
      <c r="BW182" s="1">
        <v>39628</v>
      </c>
      <c r="BX182">
        <f t="shared" si="114"/>
        <v>269.47653681039742</v>
      </c>
      <c r="BZ182">
        <v>0.21741445362567899</v>
      </c>
      <c r="CA182" s="1">
        <v>39262</v>
      </c>
      <c r="CB182">
        <f t="shared" si="99"/>
        <v>111.84813393652416</v>
      </c>
      <c r="CD182">
        <v>21.6061096191406</v>
      </c>
      <c r="CE182" s="1">
        <v>38897</v>
      </c>
      <c r="CF182">
        <f t="shared" si="100"/>
        <v>290.29009097814509</v>
      </c>
      <c r="CH182">
        <v>10.130739212036101</v>
      </c>
      <c r="CI182" s="1">
        <v>38532</v>
      </c>
      <c r="CJ182">
        <f t="shared" si="101"/>
        <v>46.78175470232955</v>
      </c>
      <c r="CL182">
        <v>0.82023274898528997</v>
      </c>
      <c r="CM182" s="1">
        <v>38167</v>
      </c>
      <c r="CN182">
        <f t="shared" si="115"/>
        <v>153.14818308502404</v>
      </c>
      <c r="CP182">
        <v>5.83111476898193</v>
      </c>
      <c r="CQ182" s="1">
        <v>37801</v>
      </c>
      <c r="CR182">
        <f t="shared" si="102"/>
        <v>185.08663596212844</v>
      </c>
      <c r="CT182">
        <v>9.95423984527587</v>
      </c>
      <c r="CU182" s="1">
        <v>37436</v>
      </c>
      <c r="CV182">
        <f t="shared" si="103"/>
        <v>147.94737920165039</v>
      </c>
      <c r="CX182">
        <v>0.27202707529067899</v>
      </c>
      <c r="CY182" s="1">
        <v>37071</v>
      </c>
      <c r="CZ182">
        <f t="shared" si="104"/>
        <v>164.61764298006867</v>
      </c>
      <c r="DB182">
        <v>1.75596499443054</v>
      </c>
      <c r="DC182" s="1">
        <v>36706</v>
      </c>
      <c r="DD182">
        <f t="shared" si="116"/>
        <v>103.85916106030331</v>
      </c>
    </row>
    <row r="183" spans="1:108" x14ac:dyDescent="0.45">
      <c r="A183">
        <f t="shared" si="105"/>
        <v>3.3508852720260549</v>
      </c>
      <c r="B183" s="5">
        <v>46934</v>
      </c>
      <c r="C183">
        <f t="shared" si="109"/>
        <v>97.774427950382119</v>
      </c>
      <c r="E183">
        <v>1100064</v>
      </c>
      <c r="F183">
        <v>37.857433319091797</v>
      </c>
      <c r="G183" s="1">
        <f t="shared" si="86"/>
        <v>45838</v>
      </c>
      <c r="H183">
        <f t="shared" si="117"/>
        <v>337.97083795070608</v>
      </c>
      <c r="I183">
        <v>1091304</v>
      </c>
      <c r="J183">
        <v>8.8355073928833008</v>
      </c>
      <c r="K183" s="1">
        <f t="shared" si="106"/>
        <v>45473</v>
      </c>
      <c r="L183">
        <f t="shared" si="118"/>
        <v>201.0570448040958</v>
      </c>
      <c r="M183">
        <v>1082520</v>
      </c>
      <c r="N183">
        <v>2.2889430522918701</v>
      </c>
      <c r="O183" s="1">
        <f t="shared" si="87"/>
        <v>45107</v>
      </c>
      <c r="P183">
        <f t="shared" si="107"/>
        <v>247.76378761231871</v>
      </c>
      <c r="Q183">
        <v>1073760</v>
      </c>
      <c r="R183">
        <v>3.4599034786224299</v>
      </c>
      <c r="S183" s="1">
        <f t="shared" si="88"/>
        <v>44742</v>
      </c>
      <c r="T183">
        <f t="shared" si="110"/>
        <v>231.13201221823653</v>
      </c>
      <c r="U183">
        <v>1065000</v>
      </c>
      <c r="V183">
        <v>23.997562408447202</v>
      </c>
      <c r="W183" s="1">
        <f t="shared" si="89"/>
        <v>44377</v>
      </c>
      <c r="X183">
        <f t="shared" si="111"/>
        <v>387.09392091631832</v>
      </c>
      <c r="Y183">
        <v>1056240</v>
      </c>
      <c r="Z183">
        <v>6.5588936805725098</v>
      </c>
      <c r="AA183" s="1">
        <f t="shared" si="108"/>
        <v>44012</v>
      </c>
      <c r="AB183">
        <f t="shared" si="112"/>
        <v>153.86758600734126</v>
      </c>
      <c r="AD183">
        <v>29.436548233032202</v>
      </c>
      <c r="AE183" s="1">
        <v>43646</v>
      </c>
      <c r="AF183">
        <f t="shared" si="90"/>
        <v>277.44427695870343</v>
      </c>
      <c r="AH183">
        <v>7.3623962402343697</v>
      </c>
      <c r="AI183" s="1">
        <v>43281</v>
      </c>
      <c r="AJ183">
        <f t="shared" si="91"/>
        <v>276.30135031789519</v>
      </c>
      <c r="AL183">
        <v>2.5341916084289502</v>
      </c>
      <c r="AM183" s="1">
        <v>42916</v>
      </c>
      <c r="AN183">
        <f t="shared" si="92"/>
        <v>294.00947126001057</v>
      </c>
      <c r="AP183">
        <v>13.6806325912475</v>
      </c>
      <c r="AQ183" s="1">
        <v>42551</v>
      </c>
      <c r="AR183">
        <f t="shared" si="119"/>
        <v>331.22152222692893</v>
      </c>
      <c r="AT183">
        <v>1.18844819068908</v>
      </c>
      <c r="AU183" s="1">
        <v>42185</v>
      </c>
      <c r="AV183">
        <f t="shared" si="93"/>
        <v>213.92480358481401</v>
      </c>
      <c r="AX183">
        <v>14.316416740417401</v>
      </c>
      <c r="AY183" s="1">
        <v>41820</v>
      </c>
      <c r="AZ183">
        <f t="shared" si="94"/>
        <v>237.92560952901798</v>
      </c>
      <c r="BB183">
        <v>3.24186706542968</v>
      </c>
      <c r="BC183" s="1">
        <v>41455</v>
      </c>
      <c r="BD183">
        <f t="shared" si="95"/>
        <v>301.19986599683693</v>
      </c>
      <c r="BF183">
        <v>2.0965874195098801</v>
      </c>
      <c r="BG183" s="1">
        <v>41090</v>
      </c>
      <c r="BH183">
        <f t="shared" si="113"/>
        <v>285.99204961955519</v>
      </c>
      <c r="BJ183">
        <v>28.745494842529201</v>
      </c>
      <c r="BK183" s="1">
        <v>40724</v>
      </c>
      <c r="BL183">
        <f t="shared" si="96"/>
        <v>214.61359998583768</v>
      </c>
      <c r="BN183">
        <v>0.72380125522613503</v>
      </c>
      <c r="BO183" s="1">
        <v>40359</v>
      </c>
      <c r="BP183">
        <f t="shared" si="97"/>
        <v>69.013400182127853</v>
      </c>
      <c r="BR183">
        <v>7.2684146463871002E-2</v>
      </c>
      <c r="BS183" s="1">
        <v>39994</v>
      </c>
      <c r="BT183">
        <f t="shared" si="98"/>
        <v>20.461586281657169</v>
      </c>
      <c r="BV183">
        <v>5.4775576591491699</v>
      </c>
      <c r="BW183" s="1">
        <v>39629</v>
      </c>
      <c r="BX183">
        <f t="shared" si="114"/>
        <v>274.95409446954659</v>
      </c>
      <c r="BZ183">
        <v>0</v>
      </c>
      <c r="CA183" s="1">
        <v>39263</v>
      </c>
      <c r="CB183">
        <f t="shared" si="99"/>
        <v>111.84813393652416</v>
      </c>
      <c r="CD183">
        <v>0</v>
      </c>
      <c r="CE183" s="1">
        <v>38898</v>
      </c>
      <c r="CF183">
        <f t="shared" si="100"/>
        <v>290.29009097814509</v>
      </c>
      <c r="CH183">
        <v>9.1768436431884695</v>
      </c>
      <c r="CI183" s="1">
        <v>38533</v>
      </c>
      <c r="CJ183">
        <f t="shared" si="101"/>
        <v>55.95859834551802</v>
      </c>
      <c r="CL183">
        <v>5.06408214569091</v>
      </c>
      <c r="CM183" s="1">
        <v>38168</v>
      </c>
      <c r="CN183">
        <f t="shared" si="115"/>
        <v>158.21226523071496</v>
      </c>
      <c r="CP183">
        <v>0.19574210047721799</v>
      </c>
      <c r="CQ183" s="1">
        <v>37802</v>
      </c>
      <c r="CR183">
        <f t="shared" si="102"/>
        <v>185.28237806260566</v>
      </c>
      <c r="CT183">
        <v>1.0888863801956099</v>
      </c>
      <c r="CU183" s="1">
        <v>37437</v>
      </c>
      <c r="CV183">
        <f t="shared" si="103"/>
        <v>149.03626558184601</v>
      </c>
      <c r="CX183">
        <v>0.32486361265182401</v>
      </c>
      <c r="CY183" s="1">
        <v>37072</v>
      </c>
      <c r="CZ183">
        <f t="shared" si="104"/>
        <v>164.94250659272049</v>
      </c>
      <c r="DB183">
        <v>0.565848529338836</v>
      </c>
      <c r="DC183" s="1">
        <v>36707</v>
      </c>
      <c r="DD183">
        <f t="shared" si="116"/>
        <v>104.42500958964214</v>
      </c>
    </row>
    <row r="184" spans="1:108" x14ac:dyDescent="0.45">
      <c r="A184">
        <f t="shared" si="105"/>
        <v>1.9582177996635399</v>
      </c>
      <c r="B184" s="5">
        <v>46935</v>
      </c>
      <c r="C184">
        <f t="shared" si="109"/>
        <v>1.9582177996635399</v>
      </c>
      <c r="E184">
        <v>1100088</v>
      </c>
      <c r="F184">
        <v>51.288341522216797</v>
      </c>
      <c r="G184" s="1">
        <f t="shared" si="86"/>
        <v>45839</v>
      </c>
      <c r="H184">
        <f t="shared" si="117"/>
        <v>51.288341522216797</v>
      </c>
      <c r="I184">
        <v>1091328</v>
      </c>
      <c r="J184">
        <v>6.9394068717956499</v>
      </c>
      <c r="K184" s="1">
        <f t="shared" si="106"/>
        <v>45474</v>
      </c>
      <c r="L184">
        <f t="shared" si="118"/>
        <v>6.9394068717956499</v>
      </c>
      <c r="M184">
        <v>1082544</v>
      </c>
      <c r="N184">
        <v>8.9728775024413991</v>
      </c>
      <c r="O184" s="1">
        <f t="shared" si="87"/>
        <v>45108</v>
      </c>
      <c r="P184">
        <f t="shared" si="107"/>
        <v>8.9728775024413991</v>
      </c>
      <c r="Q184">
        <v>1073784</v>
      </c>
      <c r="R184">
        <v>0.613653004169464</v>
      </c>
      <c r="S184" s="1">
        <f t="shared" si="88"/>
        <v>44743</v>
      </c>
      <c r="T184">
        <f t="shared" si="110"/>
        <v>0.613653004169464</v>
      </c>
      <c r="U184">
        <v>1065024</v>
      </c>
      <c r="V184">
        <v>19.7893753051757</v>
      </c>
      <c r="W184" s="1">
        <f t="shared" si="89"/>
        <v>44378</v>
      </c>
      <c r="X184">
        <f t="shared" si="111"/>
        <v>19.7893753051757</v>
      </c>
      <c r="Y184">
        <v>1056264</v>
      </c>
      <c r="Z184">
        <v>1.8827196359634399</v>
      </c>
      <c r="AA184" s="1">
        <f t="shared" si="108"/>
        <v>44013</v>
      </c>
      <c r="AB184">
        <f t="shared" si="112"/>
        <v>1.8827196359634399</v>
      </c>
      <c r="AD184">
        <v>2.8459384441375701</v>
      </c>
      <c r="AE184" s="1">
        <v>43647</v>
      </c>
      <c r="AF184">
        <f t="shared" si="90"/>
        <v>2.8459384441375701</v>
      </c>
      <c r="AH184">
        <v>3.0420160293579102</v>
      </c>
      <c r="AI184" s="1">
        <v>43282</v>
      </c>
      <c r="AJ184">
        <f t="shared" si="91"/>
        <v>3.0420160293579102</v>
      </c>
      <c r="AL184">
        <v>0</v>
      </c>
      <c r="AM184" s="1">
        <v>42917</v>
      </c>
      <c r="AN184">
        <f t="shared" si="92"/>
        <v>0</v>
      </c>
      <c r="AP184">
        <v>18.4820346832275</v>
      </c>
      <c r="AQ184" s="1">
        <v>42552</v>
      </c>
      <c r="AR184">
        <f t="shared" si="119"/>
        <v>18.4820346832275</v>
      </c>
      <c r="AT184">
        <v>1.83779120445251</v>
      </c>
      <c r="AU184" s="1">
        <v>42186</v>
      </c>
      <c r="AV184">
        <f t="shared" si="93"/>
        <v>1.83779120445251</v>
      </c>
      <c r="AX184">
        <v>23.253520965576101</v>
      </c>
      <c r="AY184" s="1">
        <v>41821</v>
      </c>
      <c r="AZ184">
        <f t="shared" si="94"/>
        <v>23.253520965576101</v>
      </c>
      <c r="BB184">
        <v>4.3656427413225098E-2</v>
      </c>
      <c r="BC184" s="1">
        <v>41456</v>
      </c>
      <c r="BD184">
        <f t="shared" si="95"/>
        <v>4.3656427413225098E-2</v>
      </c>
      <c r="BF184">
        <v>16.854251861572202</v>
      </c>
      <c r="BG184" s="1">
        <v>41091</v>
      </c>
      <c r="BH184">
        <f t="shared" si="113"/>
        <v>16.854251861572202</v>
      </c>
      <c r="BJ184">
        <v>1.6961301565170199</v>
      </c>
      <c r="BK184" s="1">
        <v>40725</v>
      </c>
      <c r="BL184">
        <f t="shared" si="96"/>
        <v>1.6961301565170199</v>
      </c>
      <c r="BN184">
        <v>0</v>
      </c>
      <c r="BO184" s="1">
        <v>40360</v>
      </c>
      <c r="BP184">
        <f t="shared" si="97"/>
        <v>0</v>
      </c>
      <c r="BR184">
        <v>0.58086019754409701</v>
      </c>
      <c r="BS184" s="1">
        <v>39995</v>
      </c>
      <c r="BT184">
        <f t="shared" si="98"/>
        <v>0.58086019754409701</v>
      </c>
      <c r="BV184">
        <v>38.040733337402301</v>
      </c>
      <c r="BW184" s="1">
        <v>39630</v>
      </c>
      <c r="BX184">
        <f t="shared" si="114"/>
        <v>38.040733337402301</v>
      </c>
      <c r="BZ184">
        <v>0</v>
      </c>
      <c r="CA184" s="1">
        <v>39264</v>
      </c>
      <c r="CB184">
        <f t="shared" si="99"/>
        <v>0</v>
      </c>
      <c r="CD184">
        <v>7.8730621337890598</v>
      </c>
      <c r="CE184" s="1">
        <v>38899</v>
      </c>
      <c r="CF184">
        <f t="shared" si="100"/>
        <v>7.8730621337890598</v>
      </c>
      <c r="CH184">
        <v>0.51037091016769398</v>
      </c>
      <c r="CI184" s="1">
        <v>38534</v>
      </c>
      <c r="CJ184">
        <f t="shared" si="101"/>
        <v>0.51037091016769398</v>
      </c>
      <c r="CL184">
        <v>1.7621829509735101</v>
      </c>
      <c r="CM184" s="1">
        <v>38169</v>
      </c>
      <c r="CN184">
        <f t="shared" si="115"/>
        <v>1.7621829509735101</v>
      </c>
      <c r="CP184">
        <v>2.0337159633636399</v>
      </c>
      <c r="CQ184" s="1">
        <v>37803</v>
      </c>
      <c r="CR184">
        <f t="shared" si="102"/>
        <v>2.0337159633636399</v>
      </c>
      <c r="CT184">
        <v>1.30186378955841</v>
      </c>
      <c r="CU184" s="1">
        <v>37438</v>
      </c>
      <c r="CV184">
        <f t="shared" si="103"/>
        <v>1.30186378955841</v>
      </c>
      <c r="CX184">
        <v>0.47325038909912098</v>
      </c>
      <c r="CY184" s="1">
        <v>37073</v>
      </c>
      <c r="CZ184">
        <f t="shared" si="104"/>
        <v>0.47325038909912098</v>
      </c>
      <c r="DB184">
        <v>3.2970314025878902</v>
      </c>
      <c r="DC184" s="1">
        <v>36708</v>
      </c>
      <c r="DD184">
        <f t="shared" si="116"/>
        <v>3.2970314025878902</v>
      </c>
    </row>
    <row r="185" spans="1:108" x14ac:dyDescent="0.45">
      <c r="A185">
        <f t="shared" si="105"/>
        <v>2.637632727622985</v>
      </c>
      <c r="B185" s="5">
        <v>46936</v>
      </c>
      <c r="C185">
        <f t="shared" si="109"/>
        <v>4.5958505272865251</v>
      </c>
      <c r="E185">
        <v>1100112</v>
      </c>
      <c r="F185">
        <v>22.1305027008056</v>
      </c>
      <c r="G185" s="1">
        <f t="shared" si="86"/>
        <v>45840</v>
      </c>
      <c r="H185">
        <f t="shared" si="117"/>
        <v>73.418844223022404</v>
      </c>
      <c r="I185">
        <v>1091352</v>
      </c>
      <c r="J185">
        <v>37.310447692871001</v>
      </c>
      <c r="K185" s="1">
        <f t="shared" si="106"/>
        <v>45475</v>
      </c>
      <c r="L185">
        <f t="shared" si="118"/>
        <v>44.249854564666649</v>
      </c>
      <c r="M185">
        <v>1082568</v>
      </c>
      <c r="N185">
        <v>0.37620592117309498</v>
      </c>
      <c r="O185" s="1">
        <f t="shared" si="87"/>
        <v>45109</v>
      </c>
      <c r="P185">
        <f t="shared" si="107"/>
        <v>9.3490834236144948</v>
      </c>
      <c r="Q185">
        <v>1073808</v>
      </c>
      <c r="R185">
        <v>3.8475205898284899</v>
      </c>
      <c r="S185" s="1">
        <f t="shared" si="88"/>
        <v>44744</v>
      </c>
      <c r="T185">
        <f t="shared" si="110"/>
        <v>4.4611735939979535</v>
      </c>
      <c r="U185">
        <v>1065048</v>
      </c>
      <c r="V185">
        <v>0</v>
      </c>
      <c r="W185" s="1">
        <f t="shared" si="89"/>
        <v>44379</v>
      </c>
      <c r="X185">
        <f t="shared" si="111"/>
        <v>19.7893753051757</v>
      </c>
      <c r="Y185">
        <v>1056288</v>
      </c>
      <c r="Z185">
        <v>2.38309645652771</v>
      </c>
      <c r="AA185" s="1">
        <f t="shared" si="108"/>
        <v>44014</v>
      </c>
      <c r="AB185">
        <f t="shared" si="112"/>
        <v>4.2658160924911499</v>
      </c>
      <c r="AD185">
        <v>1.00721967220306</v>
      </c>
      <c r="AE185" s="1">
        <v>43648</v>
      </c>
      <c r="AF185">
        <f t="shared" si="90"/>
        <v>3.8531581163406301</v>
      </c>
      <c r="AH185">
        <v>0</v>
      </c>
      <c r="AI185" s="1">
        <v>43283</v>
      </c>
      <c r="AJ185">
        <f t="shared" si="91"/>
        <v>3.0420160293579102</v>
      </c>
      <c r="AL185">
        <v>8.4491643905639595</v>
      </c>
      <c r="AM185" s="1">
        <v>42918</v>
      </c>
      <c r="AN185">
        <f t="shared" si="92"/>
        <v>8.4491643905639595</v>
      </c>
      <c r="AP185">
        <v>4.5022959709167401</v>
      </c>
      <c r="AQ185" s="1">
        <v>42553</v>
      </c>
      <c r="AR185">
        <f t="shared" si="119"/>
        <v>22.984330654144241</v>
      </c>
      <c r="AT185">
        <v>0</v>
      </c>
      <c r="AU185" s="1">
        <v>42187</v>
      </c>
      <c r="AV185">
        <f t="shared" si="93"/>
        <v>1.83779120445251</v>
      </c>
      <c r="AX185">
        <v>0.55757766962051303</v>
      </c>
      <c r="AY185" s="1">
        <v>41822</v>
      </c>
      <c r="AZ185">
        <f t="shared" si="94"/>
        <v>23.811098635196615</v>
      </c>
      <c r="BB185">
        <v>28.41548538208</v>
      </c>
      <c r="BC185" s="1">
        <v>41457</v>
      </c>
      <c r="BD185">
        <f t="shared" si="95"/>
        <v>28.459141809493225</v>
      </c>
      <c r="BF185">
        <v>1.1991095542907699</v>
      </c>
      <c r="BG185" s="1">
        <v>41092</v>
      </c>
      <c r="BH185">
        <f t="shared" si="113"/>
        <v>18.053361415862973</v>
      </c>
      <c r="BJ185">
        <v>11.1945247650146</v>
      </c>
      <c r="BK185" s="1">
        <v>40726</v>
      </c>
      <c r="BL185">
        <f t="shared" si="96"/>
        <v>12.89065492153162</v>
      </c>
      <c r="BN185">
        <v>2.8921689987182599</v>
      </c>
      <c r="BO185" s="1">
        <v>40361</v>
      </c>
      <c r="BP185">
        <f t="shared" si="97"/>
        <v>2.8921689987182599</v>
      </c>
      <c r="BR185">
        <v>0.78058373928070002</v>
      </c>
      <c r="BS185" s="1">
        <v>39996</v>
      </c>
      <c r="BT185">
        <f t="shared" si="98"/>
        <v>1.361443936824797</v>
      </c>
      <c r="BV185">
        <v>3.0323672294616699</v>
      </c>
      <c r="BW185" s="1">
        <v>39631</v>
      </c>
      <c r="BX185">
        <f t="shared" si="114"/>
        <v>41.073100566863971</v>
      </c>
      <c r="BZ185">
        <v>0</v>
      </c>
      <c r="CA185" s="1">
        <v>39265</v>
      </c>
      <c r="CB185">
        <f t="shared" si="99"/>
        <v>0</v>
      </c>
      <c r="CD185">
        <v>10.7337388992309</v>
      </c>
      <c r="CE185" s="1">
        <v>38900</v>
      </c>
      <c r="CF185">
        <f t="shared" si="100"/>
        <v>18.606801033019959</v>
      </c>
      <c r="CH185">
        <v>1.4008332490921001</v>
      </c>
      <c r="CI185" s="1">
        <v>38535</v>
      </c>
      <c r="CJ185">
        <f t="shared" si="101"/>
        <v>1.9112041592597939</v>
      </c>
      <c r="CL185">
        <v>2.9544436931610099</v>
      </c>
      <c r="CM185" s="1">
        <v>38170</v>
      </c>
      <c r="CN185">
        <f t="shared" si="115"/>
        <v>4.7166266441345197</v>
      </c>
      <c r="CP185">
        <v>3.1189918518066402</v>
      </c>
      <c r="CQ185" s="1">
        <v>37804</v>
      </c>
      <c r="CR185">
        <f t="shared" si="102"/>
        <v>5.1527078151702801</v>
      </c>
      <c r="CT185">
        <v>3.2121741771697998</v>
      </c>
      <c r="CU185" s="1">
        <v>37439</v>
      </c>
      <c r="CV185">
        <f t="shared" si="103"/>
        <v>4.5140379667282096</v>
      </c>
      <c r="CX185">
        <v>0.410053491592407</v>
      </c>
      <c r="CY185" s="1">
        <v>37074</v>
      </c>
      <c r="CZ185">
        <f t="shared" si="104"/>
        <v>0.88330388069152799</v>
      </c>
      <c r="DB185">
        <v>0.81114369630813599</v>
      </c>
      <c r="DC185" s="1">
        <v>36709</v>
      </c>
      <c r="DD185">
        <f t="shared" si="116"/>
        <v>4.1081750988960266</v>
      </c>
    </row>
    <row r="186" spans="1:108" x14ac:dyDescent="0.45">
      <c r="A186">
        <f t="shared" si="105"/>
        <v>3.1049776077270499</v>
      </c>
      <c r="B186" s="5">
        <v>46937</v>
      </c>
      <c r="C186">
        <f t="shared" si="109"/>
        <v>7.700828135013575</v>
      </c>
      <c r="E186">
        <v>1100136</v>
      </c>
      <c r="F186">
        <v>26.308395385742099</v>
      </c>
      <c r="G186" s="1">
        <f t="shared" si="86"/>
        <v>45841</v>
      </c>
      <c r="H186">
        <f t="shared" si="117"/>
        <v>99.727239608764506</v>
      </c>
      <c r="I186">
        <v>1091376</v>
      </c>
      <c r="J186">
        <v>9.9401626586913991</v>
      </c>
      <c r="K186" s="1">
        <f t="shared" si="106"/>
        <v>45476</v>
      </c>
      <c r="L186">
        <f t="shared" si="118"/>
        <v>54.190017223358048</v>
      </c>
      <c r="M186">
        <v>1082592</v>
      </c>
      <c r="N186">
        <v>8.171630859375</v>
      </c>
      <c r="O186" s="1">
        <f t="shared" si="87"/>
        <v>45110</v>
      </c>
      <c r="P186">
        <f t="shared" si="107"/>
        <v>17.520714282989495</v>
      </c>
      <c r="Q186">
        <v>1073832</v>
      </c>
      <c r="R186">
        <v>2.9319031238555899</v>
      </c>
      <c r="S186" s="1">
        <f t="shared" si="88"/>
        <v>44745</v>
      </c>
      <c r="T186">
        <f t="shared" si="110"/>
        <v>7.3930767178535435</v>
      </c>
      <c r="U186">
        <v>1065072</v>
      </c>
      <c r="V186">
        <v>0</v>
      </c>
      <c r="W186" s="1">
        <f t="shared" si="89"/>
        <v>44380</v>
      </c>
      <c r="X186">
        <f t="shared" si="111"/>
        <v>19.7893753051757</v>
      </c>
      <c r="Y186">
        <v>1056312</v>
      </c>
      <c r="Z186">
        <v>41.04780960083</v>
      </c>
      <c r="AA186" s="1">
        <f t="shared" si="108"/>
        <v>44015</v>
      </c>
      <c r="AB186">
        <f t="shared" si="112"/>
        <v>45.31362569332115</v>
      </c>
      <c r="AD186">
        <v>1.63311660289764</v>
      </c>
      <c r="AE186" s="1">
        <v>43649</v>
      </c>
      <c r="AF186">
        <f t="shared" si="90"/>
        <v>5.4862747192382706</v>
      </c>
      <c r="AH186">
        <v>0</v>
      </c>
      <c r="AI186" s="1">
        <v>43284</v>
      </c>
      <c r="AJ186">
        <f t="shared" si="91"/>
        <v>3.0420160293579102</v>
      </c>
      <c r="AL186">
        <v>4.1574902534484801</v>
      </c>
      <c r="AM186" s="1">
        <v>42919</v>
      </c>
      <c r="AN186">
        <f t="shared" si="92"/>
        <v>12.606654644012441</v>
      </c>
      <c r="AP186">
        <v>4.5830144882202104</v>
      </c>
      <c r="AQ186" s="1">
        <v>42554</v>
      </c>
      <c r="AR186">
        <f t="shared" si="119"/>
        <v>27.567345142364452</v>
      </c>
      <c r="AT186">
        <v>6.3638563156127903</v>
      </c>
      <c r="AU186" s="1">
        <v>42188</v>
      </c>
      <c r="AV186">
        <f t="shared" si="93"/>
        <v>8.2016475200653005</v>
      </c>
      <c r="AX186">
        <v>0.121895566582679</v>
      </c>
      <c r="AY186" s="1">
        <v>41823</v>
      </c>
      <c r="AZ186">
        <f t="shared" si="94"/>
        <v>23.932994201779294</v>
      </c>
      <c r="BB186">
        <v>7.2055573463439897</v>
      </c>
      <c r="BC186" s="1">
        <v>41458</v>
      </c>
      <c r="BD186">
        <f t="shared" si="95"/>
        <v>35.664699155837212</v>
      </c>
      <c r="BF186">
        <v>0.351720720529556</v>
      </c>
      <c r="BG186" s="1">
        <v>41093</v>
      </c>
      <c r="BH186">
        <f t="shared" si="113"/>
        <v>18.405082136392529</v>
      </c>
      <c r="BJ186">
        <v>4.9780364036559996</v>
      </c>
      <c r="BK186" s="1">
        <v>40727</v>
      </c>
      <c r="BL186">
        <f t="shared" si="96"/>
        <v>17.868691325187619</v>
      </c>
      <c r="BN186">
        <v>0</v>
      </c>
      <c r="BO186" s="1">
        <v>40362</v>
      </c>
      <c r="BP186">
        <f t="shared" si="97"/>
        <v>2.8921689987182599</v>
      </c>
      <c r="BR186">
        <v>0.36314758658409102</v>
      </c>
      <c r="BS186" s="1">
        <v>39997</v>
      </c>
      <c r="BT186">
        <f t="shared" si="98"/>
        <v>1.724591523408888</v>
      </c>
      <c r="BV186">
        <v>3.2780520915985099</v>
      </c>
      <c r="BW186" s="1">
        <v>39632</v>
      </c>
      <c r="BX186">
        <f t="shared" si="114"/>
        <v>44.351152658462482</v>
      </c>
      <c r="BZ186">
        <v>0</v>
      </c>
      <c r="CA186" s="1">
        <v>39266</v>
      </c>
      <c r="CB186">
        <f t="shared" si="99"/>
        <v>0</v>
      </c>
      <c r="CD186">
        <v>28.435710906982401</v>
      </c>
      <c r="CE186" s="1">
        <v>38901</v>
      </c>
      <c r="CF186">
        <f t="shared" si="100"/>
        <v>47.042511940002356</v>
      </c>
      <c r="CH186">
        <v>0</v>
      </c>
      <c r="CI186" s="1">
        <v>38536</v>
      </c>
      <c r="CJ186">
        <f t="shared" si="101"/>
        <v>1.9112041592597939</v>
      </c>
      <c r="CL186">
        <v>9.0279865264892507</v>
      </c>
      <c r="CM186" s="1">
        <v>38171</v>
      </c>
      <c r="CN186">
        <f t="shared" si="115"/>
        <v>13.74461317062377</v>
      </c>
      <c r="CP186">
        <v>11.062429428100501</v>
      </c>
      <c r="CQ186" s="1">
        <v>37805</v>
      </c>
      <c r="CR186">
        <f t="shared" si="102"/>
        <v>16.215137243270782</v>
      </c>
      <c r="CT186">
        <v>0.17355820536613401</v>
      </c>
      <c r="CU186" s="1">
        <v>37440</v>
      </c>
      <c r="CV186">
        <f t="shared" si="103"/>
        <v>4.6875961720943433</v>
      </c>
      <c r="CX186">
        <v>1.54689145088195</v>
      </c>
      <c r="CY186" s="1">
        <v>37075</v>
      </c>
      <c r="CZ186">
        <f t="shared" si="104"/>
        <v>2.4301953315734779</v>
      </c>
      <c r="DB186">
        <v>0.63159149885177601</v>
      </c>
      <c r="DC186" s="1">
        <v>36710</v>
      </c>
      <c r="DD186">
        <f t="shared" si="116"/>
        <v>4.7397665977478027</v>
      </c>
    </row>
    <row r="187" spans="1:108" x14ac:dyDescent="0.45">
      <c r="A187">
        <f t="shared" si="105"/>
        <v>1.8141213059425301</v>
      </c>
      <c r="B187" s="5">
        <v>46938</v>
      </c>
      <c r="C187">
        <f t="shared" si="109"/>
        <v>9.5149494409561051</v>
      </c>
      <c r="E187">
        <v>1100160</v>
      </c>
      <c r="F187">
        <v>4.7216343879699698</v>
      </c>
      <c r="G187" s="1">
        <f t="shared" si="86"/>
        <v>45842</v>
      </c>
      <c r="H187">
        <f t="shared" si="117"/>
        <v>104.44887399673448</v>
      </c>
      <c r="I187">
        <v>1091400</v>
      </c>
      <c r="J187">
        <v>2.11044025421142</v>
      </c>
      <c r="K187" s="1">
        <f t="shared" si="106"/>
        <v>45477</v>
      </c>
      <c r="L187">
        <f t="shared" si="118"/>
        <v>56.300457477569466</v>
      </c>
      <c r="M187">
        <v>1082616</v>
      </c>
      <c r="N187">
        <v>1.2815095186233501</v>
      </c>
      <c r="O187" s="1">
        <f t="shared" si="87"/>
        <v>45111</v>
      </c>
      <c r="P187">
        <f t="shared" si="107"/>
        <v>18.802223801612843</v>
      </c>
      <c r="Q187">
        <v>1073856</v>
      </c>
      <c r="R187">
        <v>18.3755893707275</v>
      </c>
      <c r="S187" s="1">
        <f t="shared" si="88"/>
        <v>44746</v>
      </c>
      <c r="T187">
        <f t="shared" si="110"/>
        <v>25.768666088581043</v>
      </c>
      <c r="U187">
        <v>1065096</v>
      </c>
      <c r="V187">
        <v>0.23858805000781999</v>
      </c>
      <c r="W187" s="1">
        <f t="shared" si="89"/>
        <v>44381</v>
      </c>
      <c r="X187">
        <f t="shared" si="111"/>
        <v>20.02796335518352</v>
      </c>
      <c r="Y187">
        <v>1056336</v>
      </c>
      <c r="Z187">
        <v>4.2063364982604901</v>
      </c>
      <c r="AA187" s="1">
        <f t="shared" si="108"/>
        <v>44016</v>
      </c>
      <c r="AB187">
        <f t="shared" si="112"/>
        <v>49.519962191581641</v>
      </c>
      <c r="AD187">
        <v>20.3217658996582</v>
      </c>
      <c r="AE187" s="1">
        <v>43650</v>
      </c>
      <c r="AF187">
        <f t="shared" si="90"/>
        <v>25.80804061889647</v>
      </c>
      <c r="AH187">
        <v>25.94407081604</v>
      </c>
      <c r="AI187" s="1">
        <v>43285</v>
      </c>
      <c r="AJ187">
        <f t="shared" si="91"/>
        <v>28.98608684539791</v>
      </c>
      <c r="AL187">
        <v>6.4725480973720495E-2</v>
      </c>
      <c r="AM187" s="1">
        <v>42920</v>
      </c>
      <c r="AN187">
        <f t="shared" si="92"/>
        <v>12.671380124986161</v>
      </c>
      <c r="AP187">
        <v>0</v>
      </c>
      <c r="AQ187" s="1">
        <v>42555</v>
      </c>
      <c r="AR187">
        <f t="shared" si="119"/>
        <v>27.567345142364452</v>
      </c>
      <c r="AT187">
        <v>2.0959846973419101</v>
      </c>
      <c r="AU187" s="1">
        <v>42189</v>
      </c>
      <c r="AV187">
        <f t="shared" si="93"/>
        <v>10.297632217407211</v>
      </c>
      <c r="AX187">
        <v>3.55480527877807</v>
      </c>
      <c r="AY187" s="1">
        <v>41824</v>
      </c>
      <c r="AZ187">
        <f t="shared" si="94"/>
        <v>27.487799480557364</v>
      </c>
      <c r="BB187">
        <v>9.1164484024047798</v>
      </c>
      <c r="BC187" s="1">
        <v>41459</v>
      </c>
      <c r="BD187">
        <f t="shared" si="95"/>
        <v>44.78114755824199</v>
      </c>
      <c r="BF187">
        <v>4.4459719657897896</v>
      </c>
      <c r="BG187" s="1">
        <v>41094</v>
      </c>
      <c r="BH187">
        <f t="shared" si="113"/>
        <v>22.851054102182317</v>
      </c>
      <c r="BJ187">
        <v>1.5322579145431501</v>
      </c>
      <c r="BK187" s="1">
        <v>40728</v>
      </c>
      <c r="BL187">
        <f t="shared" si="96"/>
        <v>19.400949239730771</v>
      </c>
      <c r="BN187">
        <v>0.43475589156150801</v>
      </c>
      <c r="BO187" s="1">
        <v>40363</v>
      </c>
      <c r="BP187">
        <f t="shared" si="97"/>
        <v>3.3269248902797681</v>
      </c>
      <c r="BR187">
        <v>0</v>
      </c>
      <c r="BS187" s="1">
        <v>39998</v>
      </c>
      <c r="BT187">
        <f t="shared" si="98"/>
        <v>1.724591523408888</v>
      </c>
      <c r="BV187">
        <v>3.5666623115539502</v>
      </c>
      <c r="BW187" s="1">
        <v>39633</v>
      </c>
      <c r="BX187">
        <f t="shared" si="114"/>
        <v>47.91781497001643</v>
      </c>
      <c r="BZ187">
        <v>0</v>
      </c>
      <c r="CA187" s="1">
        <v>39267</v>
      </c>
      <c r="CB187">
        <f t="shared" si="99"/>
        <v>0</v>
      </c>
      <c r="CD187">
        <v>9.1530857086181605</v>
      </c>
      <c r="CE187" s="1">
        <v>38902</v>
      </c>
      <c r="CF187">
        <f t="shared" si="100"/>
        <v>56.19559764862052</v>
      </c>
      <c r="CH187">
        <v>0</v>
      </c>
      <c r="CI187" s="1">
        <v>38537</v>
      </c>
      <c r="CJ187">
        <f t="shared" si="101"/>
        <v>1.9112041592597939</v>
      </c>
      <c r="CL187">
        <v>10.1641225814819</v>
      </c>
      <c r="CM187" s="1">
        <v>38172</v>
      </c>
      <c r="CN187">
        <f t="shared" si="115"/>
        <v>23.90873575210567</v>
      </c>
      <c r="CP187">
        <v>0.22896590828895499</v>
      </c>
      <c r="CQ187" s="1">
        <v>37806</v>
      </c>
      <c r="CR187">
        <f t="shared" si="102"/>
        <v>16.444103151559737</v>
      </c>
      <c r="CT187">
        <v>0.75089460611343295</v>
      </c>
      <c r="CU187" s="1">
        <v>37441</v>
      </c>
      <c r="CV187">
        <f t="shared" si="103"/>
        <v>5.4384907782077763</v>
      </c>
      <c r="CX187">
        <v>0.138823747634887</v>
      </c>
      <c r="CY187" s="1">
        <v>37076</v>
      </c>
      <c r="CZ187">
        <f t="shared" si="104"/>
        <v>2.5690190792083647</v>
      </c>
      <c r="DB187">
        <v>0.99981993436813299</v>
      </c>
      <c r="DC187" s="1">
        <v>36711</v>
      </c>
      <c r="DD187">
        <f t="shared" si="116"/>
        <v>5.7395865321159354</v>
      </c>
    </row>
    <row r="188" spans="1:108" x14ac:dyDescent="0.45">
      <c r="A188">
        <f t="shared" si="105"/>
        <v>1.95295226573944</v>
      </c>
      <c r="B188" s="5">
        <v>46939</v>
      </c>
      <c r="C188">
        <f t="shared" si="109"/>
        <v>11.467901706695546</v>
      </c>
      <c r="E188">
        <v>1100184</v>
      </c>
      <c r="F188">
        <v>0</v>
      </c>
      <c r="G188" s="1">
        <f t="shared" si="86"/>
        <v>45843</v>
      </c>
      <c r="H188">
        <f t="shared" si="117"/>
        <v>104.44887399673448</v>
      </c>
      <c r="I188">
        <v>1091424</v>
      </c>
      <c r="J188">
        <v>3.42551209032535E-2</v>
      </c>
      <c r="K188" s="1">
        <f t="shared" si="106"/>
        <v>45478</v>
      </c>
      <c r="L188">
        <f t="shared" si="118"/>
        <v>56.33471259847272</v>
      </c>
      <c r="M188">
        <v>1082640</v>
      </c>
      <c r="N188">
        <v>29.151950836181602</v>
      </c>
      <c r="O188" s="1">
        <f t="shared" si="87"/>
        <v>45112</v>
      </c>
      <c r="P188">
        <f t="shared" si="107"/>
        <v>47.954174637794445</v>
      </c>
      <c r="Q188">
        <v>1073880</v>
      </c>
      <c r="R188">
        <v>5.2333254814147896</v>
      </c>
      <c r="S188" s="1">
        <f t="shared" si="88"/>
        <v>44747</v>
      </c>
      <c r="T188">
        <f t="shared" si="110"/>
        <v>31.00199156999583</v>
      </c>
      <c r="U188">
        <v>1065120</v>
      </c>
      <c r="V188">
        <v>0</v>
      </c>
      <c r="W188" s="1">
        <f t="shared" si="89"/>
        <v>44382</v>
      </c>
      <c r="X188">
        <f t="shared" si="111"/>
        <v>20.02796335518352</v>
      </c>
      <c r="Y188">
        <v>1056360</v>
      </c>
      <c r="Z188">
        <v>9.7273740768432599</v>
      </c>
      <c r="AA188" s="1">
        <f t="shared" si="108"/>
        <v>44017</v>
      </c>
      <c r="AB188">
        <f t="shared" si="112"/>
        <v>59.247336268424903</v>
      </c>
      <c r="AD188">
        <v>3.2806556224822998</v>
      </c>
      <c r="AE188" s="1">
        <v>43651</v>
      </c>
      <c r="AF188">
        <f t="shared" si="90"/>
        <v>29.08869624137877</v>
      </c>
      <c r="AH188">
        <v>8.8585272431373596E-2</v>
      </c>
      <c r="AI188" s="1">
        <v>43286</v>
      </c>
      <c r="AJ188">
        <f t="shared" si="91"/>
        <v>29.074672117829284</v>
      </c>
      <c r="AL188">
        <v>2.0684466361999498</v>
      </c>
      <c r="AM188" s="1">
        <v>42921</v>
      </c>
      <c r="AN188">
        <f t="shared" si="92"/>
        <v>14.73982676118611</v>
      </c>
      <c r="AP188">
        <v>1.83745789527893</v>
      </c>
      <c r="AQ188" s="1">
        <v>42556</v>
      </c>
      <c r="AR188">
        <f t="shared" si="119"/>
        <v>29.404803037643383</v>
      </c>
      <c r="AT188">
        <v>29.678401947021399</v>
      </c>
      <c r="AU188" s="1">
        <v>42190</v>
      </c>
      <c r="AV188">
        <f t="shared" si="93"/>
        <v>39.976034164428611</v>
      </c>
      <c r="AX188">
        <v>15.5246810913085</v>
      </c>
      <c r="AY188" s="1">
        <v>41825</v>
      </c>
      <c r="AZ188">
        <f t="shared" si="94"/>
        <v>43.012480571865865</v>
      </c>
      <c r="BB188">
        <v>9.4914379119872994</v>
      </c>
      <c r="BC188" s="1">
        <v>41460</v>
      </c>
      <c r="BD188">
        <f t="shared" si="95"/>
        <v>54.272585470229288</v>
      </c>
      <c r="BF188">
        <v>27.753818511962798</v>
      </c>
      <c r="BG188" s="1">
        <v>41095</v>
      </c>
      <c r="BH188">
        <f t="shared" si="113"/>
        <v>50.604872614145116</v>
      </c>
      <c r="BJ188">
        <v>5.5816264152526802</v>
      </c>
      <c r="BK188" s="1">
        <v>40729</v>
      </c>
      <c r="BL188">
        <f t="shared" si="96"/>
        <v>24.982575654983449</v>
      </c>
      <c r="BN188">
        <v>3.3744037151336599</v>
      </c>
      <c r="BO188" s="1">
        <v>40364</v>
      </c>
      <c r="BP188">
        <f t="shared" si="97"/>
        <v>6.701328605413428</v>
      </c>
      <c r="BR188">
        <v>0.36290341615676802</v>
      </c>
      <c r="BS188" s="1">
        <v>39999</v>
      </c>
      <c r="BT188">
        <f t="shared" si="98"/>
        <v>2.0874949395656559</v>
      </c>
      <c r="BV188">
        <v>1.46465480327606</v>
      </c>
      <c r="BW188" s="1">
        <v>39634</v>
      </c>
      <c r="BX188">
        <f t="shared" si="114"/>
        <v>49.382469773292492</v>
      </c>
      <c r="BZ188">
        <v>0.14490534365177099</v>
      </c>
      <c r="CA188" s="1">
        <v>39268</v>
      </c>
      <c r="CB188">
        <f t="shared" si="99"/>
        <v>0.14490534365177099</v>
      </c>
      <c r="CD188">
        <v>4.9677529335021902</v>
      </c>
      <c r="CE188" s="1">
        <v>38903</v>
      </c>
      <c r="CF188">
        <f t="shared" si="100"/>
        <v>61.16335058212271</v>
      </c>
      <c r="CH188">
        <v>0.64442908763885498</v>
      </c>
      <c r="CI188" s="1">
        <v>38538</v>
      </c>
      <c r="CJ188">
        <f t="shared" si="101"/>
        <v>2.5556332468986489</v>
      </c>
      <c r="CL188">
        <v>1.0741509199142401</v>
      </c>
      <c r="CM188" s="1">
        <v>38173</v>
      </c>
      <c r="CN188">
        <f t="shared" si="115"/>
        <v>24.982886672019909</v>
      </c>
      <c r="CP188">
        <v>0</v>
      </c>
      <c r="CQ188" s="1">
        <v>37807</v>
      </c>
      <c r="CR188">
        <f t="shared" si="102"/>
        <v>16.444103151559737</v>
      </c>
      <c r="CT188">
        <v>16.021745681762599</v>
      </c>
      <c r="CU188" s="1">
        <v>37442</v>
      </c>
      <c r="CV188">
        <f t="shared" si="103"/>
        <v>21.460236459970375</v>
      </c>
      <c r="CX188">
        <v>0.41789564490318298</v>
      </c>
      <c r="CY188" s="1">
        <v>37077</v>
      </c>
      <c r="CZ188">
        <f t="shared" si="104"/>
        <v>2.9869147241115477</v>
      </c>
      <c r="DB188">
        <v>0.30391877889633101</v>
      </c>
      <c r="DC188" s="1">
        <v>36712</v>
      </c>
      <c r="DD188">
        <f t="shared" si="116"/>
        <v>6.0435053110122663</v>
      </c>
    </row>
    <row r="189" spans="1:108" x14ac:dyDescent="0.45">
      <c r="A189">
        <f t="shared" si="105"/>
        <v>0.34309773147106148</v>
      </c>
      <c r="B189" s="5">
        <v>46940</v>
      </c>
      <c r="C189">
        <f t="shared" si="109"/>
        <v>11.810999438166608</v>
      </c>
      <c r="E189">
        <v>1100208</v>
      </c>
      <c r="F189">
        <v>0</v>
      </c>
      <c r="G189" s="1">
        <f t="shared" si="86"/>
        <v>45844</v>
      </c>
      <c r="H189">
        <f t="shared" si="117"/>
        <v>104.44887399673448</v>
      </c>
      <c r="I189">
        <v>1091448</v>
      </c>
      <c r="J189">
        <v>0</v>
      </c>
      <c r="K189" s="1">
        <f t="shared" si="106"/>
        <v>45479</v>
      </c>
      <c r="L189">
        <f t="shared" si="118"/>
        <v>56.33471259847272</v>
      </c>
      <c r="M189">
        <v>1082664</v>
      </c>
      <c r="N189">
        <v>32.890087127685497</v>
      </c>
      <c r="O189" s="1">
        <f t="shared" si="87"/>
        <v>45113</v>
      </c>
      <c r="P189">
        <f t="shared" si="107"/>
        <v>80.844261765479942</v>
      </c>
      <c r="Q189">
        <v>1073904</v>
      </c>
      <c r="R189">
        <v>3.4295639991760201</v>
      </c>
      <c r="S189" s="1">
        <f t="shared" si="88"/>
        <v>44748</v>
      </c>
      <c r="T189">
        <f t="shared" si="110"/>
        <v>34.431555569171849</v>
      </c>
      <c r="U189">
        <v>1065144</v>
      </c>
      <c r="V189">
        <v>0.27007809281349099</v>
      </c>
      <c r="W189" s="1">
        <f t="shared" si="89"/>
        <v>44383</v>
      </c>
      <c r="X189">
        <f t="shared" si="111"/>
        <v>20.298041447997011</v>
      </c>
      <c r="Y189">
        <v>1056384</v>
      </c>
      <c r="Z189">
        <v>0</v>
      </c>
      <c r="AA189" s="1">
        <f t="shared" si="108"/>
        <v>44018</v>
      </c>
      <c r="AB189">
        <f t="shared" si="112"/>
        <v>59.247336268424903</v>
      </c>
      <c r="AD189">
        <v>0</v>
      </c>
      <c r="AE189" s="1">
        <v>43652</v>
      </c>
      <c r="AF189">
        <f t="shared" si="90"/>
        <v>29.08869624137877</v>
      </c>
      <c r="AH189">
        <v>0.31370067596435502</v>
      </c>
      <c r="AI189" s="1">
        <v>43287</v>
      </c>
      <c r="AJ189">
        <f t="shared" si="91"/>
        <v>29.388372793793639</v>
      </c>
      <c r="AL189">
        <v>0.32299605011940002</v>
      </c>
      <c r="AM189" s="1">
        <v>42922</v>
      </c>
      <c r="AN189">
        <f t="shared" si="92"/>
        <v>15.06282281130551</v>
      </c>
      <c r="AP189">
        <v>0.19386027753353099</v>
      </c>
      <c r="AQ189" s="1">
        <v>42557</v>
      </c>
      <c r="AR189">
        <f t="shared" si="119"/>
        <v>29.598663315176914</v>
      </c>
      <c r="AT189">
        <v>14.070722579956</v>
      </c>
      <c r="AU189" s="1">
        <v>42191</v>
      </c>
      <c r="AV189">
        <f t="shared" si="93"/>
        <v>54.046756744384609</v>
      </c>
      <c r="AX189">
        <v>4.21058750152587</v>
      </c>
      <c r="AY189" s="1">
        <v>41826</v>
      </c>
      <c r="AZ189">
        <f t="shared" si="94"/>
        <v>47.223068073391737</v>
      </c>
      <c r="BB189">
        <v>25.980724334716701</v>
      </c>
      <c r="BC189" s="1">
        <v>41461</v>
      </c>
      <c r="BD189">
        <f t="shared" si="95"/>
        <v>80.253309804945985</v>
      </c>
      <c r="BF189">
        <v>0</v>
      </c>
      <c r="BG189" s="1">
        <v>41096</v>
      </c>
      <c r="BH189">
        <f t="shared" si="113"/>
        <v>50.604872614145116</v>
      </c>
      <c r="BJ189">
        <v>15.2821655273437</v>
      </c>
      <c r="BK189" s="1">
        <v>40730</v>
      </c>
      <c r="BL189">
        <f t="shared" si="96"/>
        <v>40.26474118232715</v>
      </c>
      <c r="BN189">
        <v>8.1787973642349202E-2</v>
      </c>
      <c r="BO189" s="1">
        <v>40365</v>
      </c>
      <c r="BP189">
        <f t="shared" si="97"/>
        <v>6.7831165790557773</v>
      </c>
      <c r="BR189">
        <v>0.363199412822723</v>
      </c>
      <c r="BS189" s="1">
        <v>40000</v>
      </c>
      <c r="BT189">
        <f t="shared" si="98"/>
        <v>2.4506943523883788</v>
      </c>
      <c r="BV189">
        <v>0.15543825924396501</v>
      </c>
      <c r="BW189" s="1">
        <v>39635</v>
      </c>
      <c r="BX189">
        <f t="shared" si="114"/>
        <v>49.537908032536457</v>
      </c>
      <c r="BZ189">
        <v>0</v>
      </c>
      <c r="CA189" s="1">
        <v>39269</v>
      </c>
      <c r="CB189">
        <f t="shared" si="99"/>
        <v>0.14490534365177099</v>
      </c>
      <c r="CD189">
        <v>0.60826307535171498</v>
      </c>
      <c r="CE189" s="1">
        <v>38904</v>
      </c>
      <c r="CF189">
        <f t="shared" si="100"/>
        <v>61.771613657474425</v>
      </c>
      <c r="CH189">
        <v>0</v>
      </c>
      <c r="CI189" s="1">
        <v>38539</v>
      </c>
      <c r="CJ189">
        <f t="shared" si="101"/>
        <v>2.5556332468986489</v>
      </c>
      <c r="CL189">
        <v>5.2790856361389098</v>
      </c>
      <c r="CM189" s="1">
        <v>38174</v>
      </c>
      <c r="CN189">
        <f t="shared" si="115"/>
        <v>30.261972308158818</v>
      </c>
      <c r="CP189">
        <v>4.5438299179077104</v>
      </c>
      <c r="CQ189" s="1">
        <v>37808</v>
      </c>
      <c r="CR189">
        <f t="shared" si="102"/>
        <v>20.987933069467449</v>
      </c>
      <c r="CT189">
        <v>5.7377395629882804</v>
      </c>
      <c r="CU189" s="1">
        <v>37443</v>
      </c>
      <c r="CV189">
        <f t="shared" si="103"/>
        <v>27.197976022958656</v>
      </c>
      <c r="CX189">
        <v>2.9824414253234801</v>
      </c>
      <c r="CY189" s="1">
        <v>37078</v>
      </c>
      <c r="CZ189">
        <f t="shared" si="104"/>
        <v>5.9693561494350273</v>
      </c>
      <c r="DB189">
        <v>0.52359974384307795</v>
      </c>
      <c r="DC189" s="1">
        <v>36713</v>
      </c>
      <c r="DD189">
        <f t="shared" si="116"/>
        <v>6.567105054855344</v>
      </c>
    </row>
    <row r="190" spans="1:108" x14ac:dyDescent="0.45">
      <c r="A190">
        <f t="shared" si="105"/>
        <v>2.3911712169647199</v>
      </c>
      <c r="B190" s="5">
        <v>46941</v>
      </c>
      <c r="C190">
        <f t="shared" si="109"/>
        <v>14.202170655131328</v>
      </c>
      <c r="E190">
        <v>1100232</v>
      </c>
      <c r="F190">
        <v>1.0244328975677399</v>
      </c>
      <c r="G190" s="1">
        <f t="shared" ref="G190:G253" si="120">E190/24+2</f>
        <v>45845</v>
      </c>
      <c r="H190">
        <f t="shared" si="117"/>
        <v>105.47330689430221</v>
      </c>
      <c r="I190">
        <v>1091472</v>
      </c>
      <c r="J190">
        <v>3.7835190296172998</v>
      </c>
      <c r="K190" s="1">
        <f t="shared" si="106"/>
        <v>45480</v>
      </c>
      <c r="L190">
        <f t="shared" si="118"/>
        <v>60.118231628090022</v>
      </c>
      <c r="M190">
        <v>1082688</v>
      </c>
      <c r="N190">
        <v>2.63016581535339</v>
      </c>
      <c r="O190" s="1">
        <f t="shared" ref="O190:O253" si="121">M190/24+2</f>
        <v>45114</v>
      </c>
      <c r="P190">
        <f t="shared" si="107"/>
        <v>83.474427580833336</v>
      </c>
      <c r="Q190">
        <v>1073928</v>
      </c>
      <c r="R190">
        <v>4.3075375556945801</v>
      </c>
      <c r="S190" s="1">
        <f t="shared" ref="S190:S253" si="122">Q190/24+2</f>
        <v>44749</v>
      </c>
      <c r="T190">
        <f t="shared" si="110"/>
        <v>38.739093124866429</v>
      </c>
      <c r="U190">
        <v>1065168</v>
      </c>
      <c r="V190">
        <v>0.31318476796150202</v>
      </c>
      <c r="W190" s="1">
        <f t="shared" ref="W190:W253" si="123">U190/24+2</f>
        <v>44384</v>
      </c>
      <c r="X190">
        <f t="shared" si="111"/>
        <v>20.611226215958514</v>
      </c>
      <c r="Y190">
        <v>1056408</v>
      </c>
      <c r="Z190">
        <v>5.3263435363769496</v>
      </c>
      <c r="AA190" s="1">
        <f t="shared" si="108"/>
        <v>44019</v>
      </c>
      <c r="AB190">
        <f t="shared" si="112"/>
        <v>64.573679804801856</v>
      </c>
      <c r="AD190">
        <v>0.50789684057235696</v>
      </c>
      <c r="AE190" s="1">
        <v>43653</v>
      </c>
      <c r="AF190">
        <f t="shared" ref="AF190:AF253" si="124">IF(MONTH(AE190)=MONTH(AE189),AF189+AD190,AD190)</f>
        <v>29.596593081951127</v>
      </c>
      <c r="AH190">
        <v>7.3821449279785103</v>
      </c>
      <c r="AI190" s="1">
        <v>43288</v>
      </c>
      <c r="AJ190">
        <f t="shared" ref="AJ190:AJ253" si="125">IF(MONTH(AI190)=MONTH(AI189),AJ189+AH190,AH190)</f>
        <v>36.770517721772151</v>
      </c>
      <c r="AL190">
        <v>2.6373236179351802</v>
      </c>
      <c r="AM190" s="1">
        <v>42923</v>
      </c>
      <c r="AN190">
        <f t="shared" ref="AN190:AN253" si="126">IF(MONTH(AM190)=MONTH(AM189),AN189+AL190,AL190)</f>
        <v>17.700146429240689</v>
      </c>
      <c r="AP190">
        <v>1.82554531097412</v>
      </c>
      <c r="AQ190" s="1">
        <v>42558</v>
      </c>
      <c r="AR190">
        <f t="shared" si="119"/>
        <v>31.424208626151035</v>
      </c>
      <c r="AT190">
        <v>0.89644145965576105</v>
      </c>
      <c r="AU190" s="1">
        <v>42192</v>
      </c>
      <c r="AV190">
        <f t="shared" ref="AV190:AV253" si="127">IF(MONTH(AU190)=MONTH(AU189),AV189+AT190,AT190)</f>
        <v>54.943198204040371</v>
      </c>
      <c r="AX190">
        <v>0.33816128969192499</v>
      </c>
      <c r="AY190" s="1">
        <v>41827</v>
      </c>
      <c r="AZ190">
        <f t="shared" ref="AZ190:AZ253" si="128">IF(MONTH(AY190)=MONTH(AY189),AZ189+AX190,AX190)</f>
        <v>47.561229363083662</v>
      </c>
      <c r="BB190">
        <v>7.4749426841735804</v>
      </c>
      <c r="BC190" s="1">
        <v>41462</v>
      </c>
      <c r="BD190">
        <f t="shared" ref="BD190:BD253" si="129">IF(MONTH(BC190)=MONTH(BC189),BD189+BB190,BB190)</f>
        <v>87.728252489119569</v>
      </c>
      <c r="BF190">
        <v>13.759503364562899</v>
      </c>
      <c r="BG190" s="1">
        <v>41097</v>
      </c>
      <c r="BH190">
        <f t="shared" si="113"/>
        <v>64.364375978708011</v>
      </c>
      <c r="BJ190">
        <v>1.79502642154693</v>
      </c>
      <c r="BK190" s="1">
        <v>40731</v>
      </c>
      <c r="BL190">
        <f t="shared" ref="BL190:BL253" si="130">IF(MONTH(BK190)=MONTH(BK189),BL189+BJ190,BJ190)</f>
        <v>42.059767603874079</v>
      </c>
      <c r="BN190">
        <v>1.09342837333679</v>
      </c>
      <c r="BO190" s="1">
        <v>40366</v>
      </c>
      <c r="BP190">
        <f t="shared" ref="BP190:BP253" si="131">IF(MONTH(BO190)=MONTH(BO189),BP189+BN190,BN190)</f>
        <v>7.8765449523925675</v>
      </c>
      <c r="BR190">
        <v>0.72677826881408603</v>
      </c>
      <c r="BS190" s="1">
        <v>40001</v>
      </c>
      <c r="BT190">
        <f t="shared" ref="BT190:BT253" si="132">IF(MONTH(BS190)=MONTH(BS189),BT189+BR190,BR190)</f>
        <v>3.1774726212024649</v>
      </c>
      <c r="BV190">
        <v>0</v>
      </c>
      <c r="BW190" s="1">
        <v>39636</v>
      </c>
      <c r="BX190">
        <f t="shared" si="114"/>
        <v>49.537908032536457</v>
      </c>
      <c r="BZ190">
        <v>0</v>
      </c>
      <c r="CA190" s="1">
        <v>39270</v>
      </c>
      <c r="CB190">
        <f t="shared" ref="CB190:CB253" si="133">IF(MONTH(CA190)=MONTH(CA189),CB189+BZ190,BZ190)</f>
        <v>0.14490534365177099</v>
      </c>
      <c r="CD190">
        <v>18.4680671691894</v>
      </c>
      <c r="CE190" s="1">
        <v>38905</v>
      </c>
      <c r="CF190">
        <f t="shared" ref="CF190:CF253" si="134">IF(MONTH(CE190)=MONTH(CE189),CF189+CD190,CD190)</f>
        <v>80.239680826663829</v>
      </c>
      <c r="CH190">
        <v>2.1521766185760498</v>
      </c>
      <c r="CI190" s="1">
        <v>38540</v>
      </c>
      <c r="CJ190">
        <f t="shared" ref="CJ190:CJ253" si="135">IF(MONTH(CI190)=MONTH(CI189),CJ189+CH190,CH190)</f>
        <v>4.7078098654746992</v>
      </c>
      <c r="CL190">
        <v>7.2981109619140598</v>
      </c>
      <c r="CM190" s="1">
        <v>38175</v>
      </c>
      <c r="CN190">
        <f t="shared" si="115"/>
        <v>37.56008327007288</v>
      </c>
      <c r="CP190">
        <v>13.8741655349731</v>
      </c>
      <c r="CQ190" s="1">
        <v>37809</v>
      </c>
      <c r="CR190">
        <f t="shared" ref="CR190:CR253" si="136">IF(MONTH(CQ190)=MONTH(CQ189),CR189+CP190,CP190)</f>
        <v>34.862098604440547</v>
      </c>
      <c r="CT190">
        <v>11.375072479248001</v>
      </c>
      <c r="CU190" s="1">
        <v>37444</v>
      </c>
      <c r="CV190">
        <f t="shared" ref="CV190:CV253" si="137">IF(MONTH(CU190)=MONTH(CU189),CV189+CT190,CT190)</f>
        <v>38.57304850220666</v>
      </c>
      <c r="CX190">
        <v>4.33259725570678</v>
      </c>
      <c r="CY190" s="1">
        <v>37079</v>
      </c>
      <c r="CZ190">
        <f t="shared" ref="CZ190:CZ253" si="138">IF(MONTH(CY190)=MONTH(CY189),CZ189+CX190,CX190)</f>
        <v>10.301953405141807</v>
      </c>
      <c r="DB190">
        <v>4.0946956723928403E-2</v>
      </c>
      <c r="DC190" s="1">
        <v>36714</v>
      </c>
      <c r="DD190">
        <f t="shared" si="116"/>
        <v>6.6080520115792725</v>
      </c>
    </row>
    <row r="191" spans="1:108" x14ac:dyDescent="0.45">
      <c r="A191">
        <f t="shared" si="105"/>
        <v>3.5375090837478602</v>
      </c>
      <c r="B191" s="5">
        <v>46942</v>
      </c>
      <c r="C191">
        <f t="shared" si="109"/>
        <v>17.73967973887919</v>
      </c>
      <c r="E191">
        <v>1100256</v>
      </c>
      <c r="F191">
        <v>2.4801497459411599</v>
      </c>
      <c r="G191" s="1">
        <f t="shared" si="120"/>
        <v>45846</v>
      </c>
      <c r="H191">
        <f t="shared" si="117"/>
        <v>107.95345664024337</v>
      </c>
      <c r="I191">
        <v>1091496</v>
      </c>
      <c r="J191">
        <v>3.8025414943695002</v>
      </c>
      <c r="K191" s="1">
        <f t="shared" si="106"/>
        <v>45481</v>
      </c>
      <c r="L191">
        <f t="shared" si="118"/>
        <v>63.920773122459522</v>
      </c>
      <c r="M191">
        <v>1082712</v>
      </c>
      <c r="N191">
        <v>6.0167961120605398</v>
      </c>
      <c r="O191" s="1">
        <f t="shared" si="121"/>
        <v>45115</v>
      </c>
      <c r="P191">
        <f t="shared" si="107"/>
        <v>89.491223692893868</v>
      </c>
      <c r="Q191">
        <v>1073952</v>
      </c>
      <c r="R191">
        <v>22.7119827270507</v>
      </c>
      <c r="S191" s="1">
        <f t="shared" si="122"/>
        <v>44750</v>
      </c>
      <c r="T191">
        <f t="shared" si="110"/>
        <v>61.451075851917125</v>
      </c>
      <c r="U191">
        <v>1065192</v>
      </c>
      <c r="V191">
        <v>0</v>
      </c>
      <c r="W191" s="1">
        <f t="shared" si="123"/>
        <v>44385</v>
      </c>
      <c r="X191">
        <f t="shared" si="111"/>
        <v>20.611226215958514</v>
      </c>
      <c r="Y191">
        <v>1056432</v>
      </c>
      <c r="Z191">
        <v>0.53840106725692705</v>
      </c>
      <c r="AA191" s="1">
        <f t="shared" si="108"/>
        <v>44020</v>
      </c>
      <c r="AB191">
        <f t="shared" si="112"/>
        <v>65.112080872058783</v>
      </c>
      <c r="AD191">
        <v>5.1093511581420898</v>
      </c>
      <c r="AE191" s="1">
        <v>43654</v>
      </c>
      <c r="AF191">
        <f t="shared" si="124"/>
        <v>34.705944240093217</v>
      </c>
      <c r="AH191">
        <v>0.66341954469680697</v>
      </c>
      <c r="AI191" s="1">
        <v>43289</v>
      </c>
      <c r="AJ191">
        <f t="shared" si="125"/>
        <v>37.433937266468959</v>
      </c>
      <c r="AL191">
        <v>0.87160772085189797</v>
      </c>
      <c r="AM191" s="1">
        <v>42924</v>
      </c>
      <c r="AN191">
        <f t="shared" si="126"/>
        <v>18.571754150092588</v>
      </c>
      <c r="AP191">
        <v>15.9566135406494</v>
      </c>
      <c r="AQ191" s="1">
        <v>42559</v>
      </c>
      <c r="AR191">
        <f t="shared" si="119"/>
        <v>47.380822166800435</v>
      </c>
      <c r="AT191">
        <v>0.67441523075103704</v>
      </c>
      <c r="AU191" s="1">
        <v>42193</v>
      </c>
      <c r="AV191">
        <f t="shared" si="127"/>
        <v>55.617613434791409</v>
      </c>
      <c r="AX191">
        <v>16.515079498291001</v>
      </c>
      <c r="AY191" s="1">
        <v>41828</v>
      </c>
      <c r="AZ191">
        <f t="shared" si="128"/>
        <v>64.076308861374656</v>
      </c>
      <c r="BB191">
        <v>10.6739807128906</v>
      </c>
      <c r="BC191" s="1">
        <v>41463</v>
      </c>
      <c r="BD191">
        <f t="shared" si="129"/>
        <v>98.402233202010166</v>
      </c>
      <c r="BF191">
        <v>14.0065031051635</v>
      </c>
      <c r="BG191" s="1">
        <v>41098</v>
      </c>
      <c r="BH191">
        <f t="shared" si="113"/>
        <v>78.370879083871515</v>
      </c>
      <c r="BJ191">
        <v>4.0536293983459402</v>
      </c>
      <c r="BK191" s="1">
        <v>40732</v>
      </c>
      <c r="BL191">
        <f t="shared" si="130"/>
        <v>46.113397002220019</v>
      </c>
      <c r="BN191">
        <v>3.2724766731262198</v>
      </c>
      <c r="BO191" s="1">
        <v>40367</v>
      </c>
      <c r="BP191">
        <f t="shared" si="131"/>
        <v>11.149021625518788</v>
      </c>
      <c r="BR191">
        <v>4.3584280014037997</v>
      </c>
      <c r="BS191" s="1">
        <v>40002</v>
      </c>
      <c r="BT191">
        <f t="shared" si="132"/>
        <v>7.535900622606265</v>
      </c>
      <c r="BV191">
        <v>9.1104240417480398</v>
      </c>
      <c r="BW191" s="1">
        <v>39637</v>
      </c>
      <c r="BX191">
        <f t="shared" si="114"/>
        <v>58.648332074284497</v>
      </c>
      <c r="BZ191">
        <v>0</v>
      </c>
      <c r="CA191" s="1">
        <v>39271</v>
      </c>
      <c r="CB191">
        <f t="shared" si="133"/>
        <v>0.14490534365177099</v>
      </c>
      <c r="CD191">
        <v>0.51360982656478804</v>
      </c>
      <c r="CE191" s="1">
        <v>38906</v>
      </c>
      <c r="CF191">
        <f t="shared" si="134"/>
        <v>80.753290653228618</v>
      </c>
      <c r="CH191">
        <v>0</v>
      </c>
      <c r="CI191" s="1">
        <v>38541</v>
      </c>
      <c r="CJ191">
        <f t="shared" si="135"/>
        <v>4.7078098654746992</v>
      </c>
      <c r="CL191">
        <v>22.737991333007798</v>
      </c>
      <c r="CM191" s="1">
        <v>38176</v>
      </c>
      <c r="CN191">
        <f t="shared" si="115"/>
        <v>60.298074603080678</v>
      </c>
      <c r="CP191">
        <v>9.7464847564697195</v>
      </c>
      <c r="CQ191" s="1">
        <v>37810</v>
      </c>
      <c r="CR191">
        <f t="shared" si="136"/>
        <v>44.608583360910266</v>
      </c>
      <c r="CT191">
        <v>0.24913279712200101</v>
      </c>
      <c r="CU191" s="1">
        <v>37445</v>
      </c>
      <c r="CV191">
        <f t="shared" si="137"/>
        <v>38.822181299328662</v>
      </c>
      <c r="CX191">
        <v>1.74131619930267</v>
      </c>
      <c r="CY191" s="1">
        <v>37080</v>
      </c>
      <c r="CZ191">
        <f t="shared" si="138"/>
        <v>12.043269604444477</v>
      </c>
      <c r="DB191">
        <v>0.401564180850982</v>
      </c>
      <c r="DC191" s="1">
        <v>36715</v>
      </c>
      <c r="DD191">
        <f t="shared" si="116"/>
        <v>7.0096161924302542</v>
      </c>
    </row>
    <row r="192" spans="1:108" x14ac:dyDescent="0.45">
      <c r="A192">
        <f t="shared" si="105"/>
        <v>2.550383448600765</v>
      </c>
      <c r="B192" s="5">
        <v>46943</v>
      </c>
      <c r="C192">
        <f t="shared" si="109"/>
        <v>20.290063187479955</v>
      </c>
      <c r="E192">
        <v>1100280</v>
      </c>
      <c r="F192">
        <v>12.8911895751953</v>
      </c>
      <c r="G192" s="1">
        <f t="shared" si="120"/>
        <v>45847</v>
      </c>
      <c r="H192">
        <f t="shared" si="117"/>
        <v>120.84464621543867</v>
      </c>
      <c r="I192">
        <v>1091520</v>
      </c>
      <c r="J192">
        <v>0</v>
      </c>
      <c r="K192" s="1">
        <f t="shared" si="106"/>
        <v>45482</v>
      </c>
      <c r="L192">
        <f t="shared" si="118"/>
        <v>63.920773122459522</v>
      </c>
      <c r="M192">
        <v>1082736</v>
      </c>
      <c r="N192">
        <v>3.0976185798645002</v>
      </c>
      <c r="O192" s="1">
        <f t="shared" si="121"/>
        <v>45116</v>
      </c>
      <c r="P192">
        <f t="shared" si="107"/>
        <v>92.58884227275837</v>
      </c>
      <c r="Q192">
        <v>1073976</v>
      </c>
      <c r="R192">
        <v>43.991859436035099</v>
      </c>
      <c r="S192" s="1">
        <f t="shared" si="122"/>
        <v>44751</v>
      </c>
      <c r="T192">
        <f t="shared" si="110"/>
        <v>105.44293528795222</v>
      </c>
      <c r="U192">
        <v>1065216</v>
      </c>
      <c r="V192">
        <v>43.131664276122997</v>
      </c>
      <c r="W192" s="1">
        <f t="shared" si="123"/>
        <v>44386</v>
      </c>
      <c r="X192">
        <f t="shared" si="111"/>
        <v>63.742890492081514</v>
      </c>
      <c r="Y192">
        <v>1056456</v>
      </c>
      <c r="Z192">
        <v>0.59007591009140004</v>
      </c>
      <c r="AA192" s="1">
        <f t="shared" si="108"/>
        <v>44021</v>
      </c>
      <c r="AB192">
        <f t="shared" si="112"/>
        <v>65.702156782150183</v>
      </c>
      <c r="AD192">
        <v>1.3523434400558401</v>
      </c>
      <c r="AE192" s="1">
        <v>43655</v>
      </c>
      <c r="AF192">
        <f t="shared" si="124"/>
        <v>36.058287680149057</v>
      </c>
      <c r="AH192">
        <v>0.41874122619628901</v>
      </c>
      <c r="AI192" s="1">
        <v>43290</v>
      </c>
      <c r="AJ192">
        <f t="shared" si="125"/>
        <v>37.852678492665248</v>
      </c>
      <c r="AL192">
        <v>1.71846187114715</v>
      </c>
      <c r="AM192" s="1">
        <v>42925</v>
      </c>
      <c r="AN192">
        <f t="shared" si="126"/>
        <v>20.290216021239736</v>
      </c>
      <c r="AP192">
        <v>0</v>
      </c>
      <c r="AQ192" s="1">
        <v>42560</v>
      </c>
      <c r="AR192">
        <f t="shared" si="119"/>
        <v>47.380822166800435</v>
      </c>
      <c r="AT192">
        <v>14.6633529663085</v>
      </c>
      <c r="AU192" s="1">
        <v>42194</v>
      </c>
      <c r="AV192">
        <f t="shared" si="127"/>
        <v>70.280966401099903</v>
      </c>
      <c r="AX192">
        <v>2.7754540443420401</v>
      </c>
      <c r="AY192" s="1">
        <v>41829</v>
      </c>
      <c r="AZ192">
        <f t="shared" si="128"/>
        <v>66.851762905716697</v>
      </c>
      <c r="BB192">
        <v>8.4689893722534109</v>
      </c>
      <c r="BC192" s="1">
        <v>41464</v>
      </c>
      <c r="BD192">
        <f t="shared" si="129"/>
        <v>106.87122257426358</v>
      </c>
      <c r="BF192">
        <v>17.524755477905199</v>
      </c>
      <c r="BG192" s="1">
        <v>41099</v>
      </c>
      <c r="BH192">
        <f t="shared" si="113"/>
        <v>95.895634561776717</v>
      </c>
      <c r="BJ192">
        <v>4.4744172096252397</v>
      </c>
      <c r="BK192" s="1">
        <v>40733</v>
      </c>
      <c r="BL192">
        <f t="shared" si="130"/>
        <v>50.587814211845256</v>
      </c>
      <c r="BN192">
        <v>3.90633916854858</v>
      </c>
      <c r="BO192" s="1">
        <v>40368</v>
      </c>
      <c r="BP192">
        <f t="shared" si="131"/>
        <v>15.055360794067369</v>
      </c>
      <c r="BR192">
        <v>6.6433768272399902</v>
      </c>
      <c r="BS192" s="1">
        <v>40003</v>
      </c>
      <c r="BT192">
        <f t="shared" si="132"/>
        <v>14.179277449846255</v>
      </c>
      <c r="BV192">
        <v>9.6732616424560494</v>
      </c>
      <c r="BW192" s="1">
        <v>39638</v>
      </c>
      <c r="BX192">
        <f t="shared" si="114"/>
        <v>68.321593716740551</v>
      </c>
      <c r="BZ192">
        <v>0.13485400378703999</v>
      </c>
      <c r="CA192" s="1">
        <v>39272</v>
      </c>
      <c r="CB192">
        <f t="shared" si="133"/>
        <v>0.27975934743881098</v>
      </c>
      <c r="CD192">
        <v>0.52493464946746804</v>
      </c>
      <c r="CE192" s="1">
        <v>38907</v>
      </c>
      <c r="CF192">
        <f t="shared" si="134"/>
        <v>81.278225302696086</v>
      </c>
      <c r="CH192">
        <v>0</v>
      </c>
      <c r="CI192" s="1">
        <v>38542</v>
      </c>
      <c r="CJ192">
        <f t="shared" si="135"/>
        <v>4.7078098654746992</v>
      </c>
      <c r="CL192">
        <v>1.2802084684371899</v>
      </c>
      <c r="CM192" s="1">
        <v>38177</v>
      </c>
      <c r="CN192">
        <f t="shared" si="115"/>
        <v>61.578283071517866</v>
      </c>
      <c r="CP192">
        <v>2.32531285285949</v>
      </c>
      <c r="CQ192" s="1">
        <v>37811</v>
      </c>
      <c r="CR192">
        <f t="shared" si="136"/>
        <v>46.933896213769756</v>
      </c>
      <c r="CT192">
        <v>6.2819137573242099</v>
      </c>
      <c r="CU192" s="1">
        <v>37446</v>
      </c>
      <c r="CV192">
        <f t="shared" si="137"/>
        <v>45.104095056652874</v>
      </c>
      <c r="CX192">
        <v>0.78747856616973799</v>
      </c>
      <c r="CY192" s="1">
        <v>37081</v>
      </c>
      <c r="CZ192">
        <f t="shared" si="138"/>
        <v>12.830748170614216</v>
      </c>
      <c r="DB192">
        <v>0.119938634335994</v>
      </c>
      <c r="DC192" s="1">
        <v>36716</v>
      </c>
      <c r="DD192">
        <f t="shared" si="116"/>
        <v>7.1295548267662481</v>
      </c>
    </row>
    <row r="193" spans="1:108" x14ac:dyDescent="0.45">
      <c r="A193">
        <f t="shared" si="105"/>
        <v>2.8646783828735298</v>
      </c>
      <c r="B193" s="5">
        <v>46944</v>
      </c>
      <c r="C193">
        <f t="shared" si="109"/>
        <v>23.154741570353487</v>
      </c>
      <c r="E193">
        <v>1100304</v>
      </c>
      <c r="F193">
        <v>10.9739074707031</v>
      </c>
      <c r="G193" s="1">
        <f t="shared" si="120"/>
        <v>45848</v>
      </c>
      <c r="H193">
        <f t="shared" si="117"/>
        <v>131.81855368614177</v>
      </c>
      <c r="I193">
        <v>1091544</v>
      </c>
      <c r="J193">
        <v>0.95618027448654097</v>
      </c>
      <c r="K193" s="1">
        <f t="shared" si="106"/>
        <v>45483</v>
      </c>
      <c r="L193">
        <f t="shared" si="118"/>
        <v>64.876953396946064</v>
      </c>
      <c r="M193">
        <v>1082760</v>
      </c>
      <c r="N193">
        <v>7.1646208763122496</v>
      </c>
      <c r="O193" s="1">
        <f t="shared" si="121"/>
        <v>45117</v>
      </c>
      <c r="P193">
        <f t="shared" si="107"/>
        <v>99.753463149070626</v>
      </c>
      <c r="Q193">
        <v>1074000</v>
      </c>
      <c r="R193">
        <v>2.2877948284149099</v>
      </c>
      <c r="S193" s="1">
        <f t="shared" si="122"/>
        <v>44752</v>
      </c>
      <c r="T193">
        <f t="shared" si="110"/>
        <v>107.73073011636714</v>
      </c>
      <c r="U193">
        <v>1065240</v>
      </c>
      <c r="V193">
        <v>14.4340867996215</v>
      </c>
      <c r="W193" s="1">
        <f t="shared" si="123"/>
        <v>44387</v>
      </c>
      <c r="X193">
        <f t="shared" si="111"/>
        <v>78.176977291703011</v>
      </c>
      <c r="Y193">
        <v>1056480</v>
      </c>
      <c r="Z193">
        <v>1.0371940135955799</v>
      </c>
      <c r="AA193" s="1">
        <f t="shared" si="108"/>
        <v>44022</v>
      </c>
      <c r="AB193">
        <f t="shared" si="112"/>
        <v>66.739350795745764</v>
      </c>
      <c r="AD193">
        <v>4.5013409107923501E-2</v>
      </c>
      <c r="AE193" s="1">
        <v>43656</v>
      </c>
      <c r="AF193">
        <f t="shared" si="124"/>
        <v>36.103301089256981</v>
      </c>
      <c r="AH193">
        <v>3.8846344947814901</v>
      </c>
      <c r="AI193" s="1">
        <v>43291</v>
      </c>
      <c r="AJ193">
        <f t="shared" si="125"/>
        <v>41.737312987446735</v>
      </c>
      <c r="AL193">
        <v>5.5885634422302202</v>
      </c>
      <c r="AM193" s="1">
        <v>42926</v>
      </c>
      <c r="AN193">
        <f t="shared" si="126"/>
        <v>25.878779463469957</v>
      </c>
      <c r="AP193">
        <v>4.3195915222167898</v>
      </c>
      <c r="AQ193" s="1">
        <v>42561</v>
      </c>
      <c r="AR193">
        <f t="shared" si="119"/>
        <v>51.700413689017225</v>
      </c>
      <c r="AT193">
        <v>10.597856521606399</v>
      </c>
      <c r="AU193" s="1">
        <v>42195</v>
      </c>
      <c r="AV193">
        <f t="shared" si="127"/>
        <v>80.878822922706306</v>
      </c>
      <c r="AX193">
        <v>0.31510281562805098</v>
      </c>
      <c r="AY193" s="1">
        <v>41830</v>
      </c>
      <c r="AZ193">
        <f t="shared" si="128"/>
        <v>67.166865721344749</v>
      </c>
      <c r="BB193">
        <v>13.965329170226999</v>
      </c>
      <c r="BC193" s="1">
        <v>41465</v>
      </c>
      <c r="BD193">
        <f t="shared" si="129"/>
        <v>120.83655174449058</v>
      </c>
      <c r="BF193">
        <v>11.6796255111694</v>
      </c>
      <c r="BG193" s="1">
        <v>41100</v>
      </c>
      <c r="BH193">
        <f t="shared" si="113"/>
        <v>107.57526007294612</v>
      </c>
      <c r="BJ193">
        <v>3.4415619373321502</v>
      </c>
      <c r="BK193" s="1">
        <v>40734</v>
      </c>
      <c r="BL193">
        <f t="shared" si="130"/>
        <v>54.029376149177409</v>
      </c>
      <c r="BN193">
        <v>0.996510028839111</v>
      </c>
      <c r="BO193" s="1">
        <v>40369</v>
      </c>
      <c r="BP193">
        <f t="shared" si="131"/>
        <v>16.05187082290648</v>
      </c>
      <c r="BR193">
        <v>1.53478550910949</v>
      </c>
      <c r="BS193" s="1">
        <v>40004</v>
      </c>
      <c r="BT193">
        <f t="shared" si="132"/>
        <v>15.714062958955745</v>
      </c>
      <c r="BV193">
        <v>6.4248604774475098</v>
      </c>
      <c r="BW193" s="1">
        <v>39639</v>
      </c>
      <c r="BX193">
        <f t="shared" si="114"/>
        <v>74.746454194188061</v>
      </c>
      <c r="BZ193">
        <v>0.21735914051532701</v>
      </c>
      <c r="CA193" s="1">
        <v>39273</v>
      </c>
      <c r="CB193">
        <f t="shared" si="133"/>
        <v>0.49711848795413799</v>
      </c>
      <c r="CD193">
        <v>2.0042366981506299</v>
      </c>
      <c r="CE193" s="1">
        <v>38908</v>
      </c>
      <c r="CF193">
        <f t="shared" si="134"/>
        <v>83.282462000846721</v>
      </c>
      <c r="CH193">
        <v>0</v>
      </c>
      <c r="CI193" s="1">
        <v>38543</v>
      </c>
      <c r="CJ193">
        <f t="shared" si="135"/>
        <v>4.7078098654746992</v>
      </c>
      <c r="CL193">
        <v>14.636245727539</v>
      </c>
      <c r="CM193" s="1">
        <v>38178</v>
      </c>
      <c r="CN193">
        <f t="shared" si="115"/>
        <v>76.214528799056865</v>
      </c>
      <c r="CP193">
        <v>17.269542694091701</v>
      </c>
      <c r="CQ193" s="1">
        <v>37812</v>
      </c>
      <c r="CR193">
        <f t="shared" si="136"/>
        <v>64.203438907861454</v>
      </c>
      <c r="CT193">
        <v>1.7433433532714799</v>
      </c>
      <c r="CU193" s="1">
        <v>37447</v>
      </c>
      <c r="CV193">
        <f t="shared" si="137"/>
        <v>46.847438409924351</v>
      </c>
      <c r="CX193">
        <v>0.62507724761962802</v>
      </c>
      <c r="CY193" s="1">
        <v>37082</v>
      </c>
      <c r="CZ193">
        <f t="shared" si="138"/>
        <v>13.455825418233843</v>
      </c>
      <c r="DB193">
        <v>2.68213804811239E-2</v>
      </c>
      <c r="DC193" s="1">
        <v>36717</v>
      </c>
      <c r="DD193">
        <f t="shared" si="116"/>
        <v>7.156376207247372</v>
      </c>
    </row>
    <row r="194" spans="1:108" x14ac:dyDescent="0.45">
      <c r="A194">
        <f t="shared" ref="A194:A257" si="139">MEDIAN(F194,J194,N194,R194,V194,Z194,AD194,AH194,AL194,AP194,AT194,AX194,BB194,BF194,BJ194,BN194,BR194,BV194,BZ194,CD194,CH194,CL194,CP194,CT194,CX194,DB194)</f>
        <v>4.1874328851699802</v>
      </c>
      <c r="B194" s="5">
        <v>46945</v>
      </c>
      <c r="C194">
        <f t="shared" si="109"/>
        <v>27.342174455523466</v>
      </c>
      <c r="E194">
        <v>1100328</v>
      </c>
      <c r="F194">
        <v>10.9305019378662</v>
      </c>
      <c r="G194" s="1">
        <f t="shared" si="120"/>
        <v>45849</v>
      </c>
      <c r="H194">
        <f t="shared" si="117"/>
        <v>142.74905562400798</v>
      </c>
      <c r="I194">
        <v>1091568</v>
      </c>
      <c r="J194">
        <v>14.342173576354901</v>
      </c>
      <c r="K194" s="1">
        <f t="shared" ref="K194:K257" si="140">I194/24+2</f>
        <v>45484</v>
      </c>
      <c r="L194">
        <f t="shared" si="118"/>
        <v>79.219126973300959</v>
      </c>
      <c r="M194">
        <v>1082784</v>
      </c>
      <c r="N194">
        <v>1.4277313947677599</v>
      </c>
      <c r="O194" s="1">
        <f t="shared" si="121"/>
        <v>45118</v>
      </c>
      <c r="P194">
        <f t="shared" ref="P194:P257" si="141">IF(MONTH(O194)=MONTH(O193),N194+P193,N194)</f>
        <v>101.18119454383839</v>
      </c>
      <c r="Q194">
        <v>1074024</v>
      </c>
      <c r="R194">
        <v>0.91367542743682795</v>
      </c>
      <c r="S194" s="1">
        <f t="shared" si="122"/>
        <v>44753</v>
      </c>
      <c r="T194">
        <f t="shared" si="110"/>
        <v>108.64440554380397</v>
      </c>
      <c r="U194">
        <v>1065264</v>
      </c>
      <c r="V194">
        <v>1.68042564392089</v>
      </c>
      <c r="W194" s="1">
        <f t="shared" si="123"/>
        <v>44388</v>
      </c>
      <c r="X194">
        <f t="shared" si="111"/>
        <v>79.857402935623895</v>
      </c>
      <c r="Y194">
        <v>1056504</v>
      </c>
      <c r="Z194">
        <v>6.1992158889770499</v>
      </c>
      <c r="AA194" s="1">
        <f t="shared" ref="AA194:AA257" si="142">Y194/24+2</f>
        <v>44023</v>
      </c>
      <c r="AB194">
        <f t="shared" si="112"/>
        <v>72.938566684722815</v>
      </c>
      <c r="AD194">
        <v>0</v>
      </c>
      <c r="AE194" s="1">
        <v>43657</v>
      </c>
      <c r="AF194">
        <f t="shared" si="124"/>
        <v>36.103301089256981</v>
      </c>
      <c r="AH194">
        <v>12.823702812194799</v>
      </c>
      <c r="AI194" s="1">
        <v>43292</v>
      </c>
      <c r="AJ194">
        <f t="shared" si="125"/>
        <v>54.561015799641538</v>
      </c>
      <c r="AL194">
        <v>1.3343706130981401</v>
      </c>
      <c r="AM194" s="1">
        <v>42927</v>
      </c>
      <c r="AN194">
        <f t="shared" si="126"/>
        <v>27.213150076568098</v>
      </c>
      <c r="AP194">
        <v>13.057913780212401</v>
      </c>
      <c r="AQ194" s="1">
        <v>42562</v>
      </c>
      <c r="AR194">
        <f t="shared" si="119"/>
        <v>64.758327469229627</v>
      </c>
      <c r="AT194">
        <v>7.3361539840698198</v>
      </c>
      <c r="AU194" s="1">
        <v>42196</v>
      </c>
      <c r="AV194">
        <f t="shared" si="127"/>
        <v>88.21497690677613</v>
      </c>
      <c r="AX194">
        <v>7.2948942184448198</v>
      </c>
      <c r="AY194" s="1">
        <v>41831</v>
      </c>
      <c r="AZ194">
        <f t="shared" si="128"/>
        <v>74.461759939789573</v>
      </c>
      <c r="BB194">
        <v>0.26703110337257302</v>
      </c>
      <c r="BC194" s="1">
        <v>41466</v>
      </c>
      <c r="BD194">
        <f t="shared" si="129"/>
        <v>121.10358284786315</v>
      </c>
      <c r="BF194">
        <v>14.7169952392578</v>
      </c>
      <c r="BG194" s="1">
        <v>41101</v>
      </c>
      <c r="BH194">
        <f t="shared" si="113"/>
        <v>122.29225531220392</v>
      </c>
      <c r="BJ194">
        <v>12.772345542907701</v>
      </c>
      <c r="BK194" s="1">
        <v>40735</v>
      </c>
      <c r="BL194">
        <f t="shared" si="130"/>
        <v>66.80172169208511</v>
      </c>
      <c r="BN194">
        <v>0</v>
      </c>
      <c r="BO194" s="1">
        <v>40370</v>
      </c>
      <c r="BP194">
        <f t="shared" si="131"/>
        <v>16.05187082290648</v>
      </c>
      <c r="BR194">
        <v>2.1790187358856201</v>
      </c>
      <c r="BS194" s="1">
        <v>40005</v>
      </c>
      <c r="BT194">
        <f t="shared" si="132"/>
        <v>17.893081694841364</v>
      </c>
      <c r="BV194">
        <v>7.1041197776794398</v>
      </c>
      <c r="BW194" s="1">
        <v>39640</v>
      </c>
      <c r="BX194">
        <f t="shared" si="114"/>
        <v>81.850573971867504</v>
      </c>
      <c r="BZ194">
        <v>0</v>
      </c>
      <c r="CA194" s="1">
        <v>39274</v>
      </c>
      <c r="CB194">
        <f t="shared" si="133"/>
        <v>0.49711848795413799</v>
      </c>
      <c r="CD194">
        <v>0.59065878391265803</v>
      </c>
      <c r="CE194" s="1">
        <v>38909</v>
      </c>
      <c r="CF194">
        <f t="shared" si="134"/>
        <v>83.873120784759379</v>
      </c>
      <c r="CH194">
        <v>0</v>
      </c>
      <c r="CI194" s="1">
        <v>38544</v>
      </c>
      <c r="CJ194">
        <f t="shared" si="135"/>
        <v>4.7078098654746992</v>
      </c>
      <c r="CL194">
        <v>6.1958470344543404</v>
      </c>
      <c r="CM194" s="1">
        <v>38179</v>
      </c>
      <c r="CN194">
        <f t="shared" si="115"/>
        <v>82.41037583351121</v>
      </c>
      <c r="CP194">
        <v>11.4803829193115</v>
      </c>
      <c r="CQ194" s="1">
        <v>37813</v>
      </c>
      <c r="CR194">
        <f t="shared" si="136"/>
        <v>75.683821827172949</v>
      </c>
      <c r="CT194">
        <v>7.54754543304443</v>
      </c>
      <c r="CU194" s="1">
        <v>37448</v>
      </c>
      <c r="CV194">
        <f t="shared" si="137"/>
        <v>54.394983842968784</v>
      </c>
      <c r="CX194">
        <v>0.87695205211639404</v>
      </c>
      <c r="CY194" s="1">
        <v>37083</v>
      </c>
      <c r="CZ194">
        <f t="shared" si="138"/>
        <v>14.332777470350237</v>
      </c>
      <c r="DB194">
        <v>0.40273839235305697</v>
      </c>
      <c r="DC194" s="1">
        <v>36718</v>
      </c>
      <c r="DD194">
        <f t="shared" si="116"/>
        <v>7.559114599600429</v>
      </c>
    </row>
    <row r="195" spans="1:108" x14ac:dyDescent="0.45">
      <c r="A195">
        <f t="shared" si="139"/>
        <v>0.76647737622261003</v>
      </c>
      <c r="B195" s="5">
        <v>46946</v>
      </c>
      <c r="C195">
        <f t="shared" ref="C195:C258" si="143">IF(MONTH(B195)=MONTH(B194),A195+C194,A195)</f>
        <v>28.108651831746077</v>
      </c>
      <c r="E195">
        <v>1100352</v>
      </c>
      <c r="F195">
        <v>15.05699634552</v>
      </c>
      <c r="G195" s="1">
        <f t="shared" si="120"/>
        <v>45850</v>
      </c>
      <c r="H195">
        <f t="shared" si="117"/>
        <v>157.80605196952797</v>
      </c>
      <c r="I195">
        <v>1091592</v>
      </c>
      <c r="J195">
        <v>0</v>
      </c>
      <c r="K195" s="1">
        <f t="shared" si="140"/>
        <v>45485</v>
      </c>
      <c r="L195">
        <f t="shared" si="118"/>
        <v>79.219126973300959</v>
      </c>
      <c r="M195">
        <v>1082808</v>
      </c>
      <c r="N195">
        <v>1.1280541419982899</v>
      </c>
      <c r="O195" s="1">
        <f t="shared" si="121"/>
        <v>45119</v>
      </c>
      <c r="P195">
        <f t="shared" si="141"/>
        <v>102.30924868583668</v>
      </c>
      <c r="Q195">
        <v>1074048</v>
      </c>
      <c r="R195">
        <v>35.8883056640625</v>
      </c>
      <c r="S195" s="1">
        <f t="shared" si="122"/>
        <v>44754</v>
      </c>
      <c r="T195">
        <f t="shared" ref="T195:T258" si="144">IF(MONTH(S195)=MONTH(S194),R195+T194,R195)</f>
        <v>144.53271120786647</v>
      </c>
      <c r="U195">
        <v>1065288</v>
      </c>
      <c r="V195">
        <v>0</v>
      </c>
      <c r="W195" s="1">
        <f t="shared" si="123"/>
        <v>44389</v>
      </c>
      <c r="X195">
        <f t="shared" ref="X195:X258" si="145">IF(MONTH(W195)=MONTH(W194),V195+X194,V195)</f>
        <v>79.857402935623895</v>
      </c>
      <c r="Y195">
        <v>1056528</v>
      </c>
      <c r="Z195">
        <v>0.62986391782760598</v>
      </c>
      <c r="AA195" s="1">
        <f t="shared" si="142"/>
        <v>44024</v>
      </c>
      <c r="AB195">
        <f t="shared" ref="AB195:AB258" si="146">IF(MONTH(AA195)=MONTH(AA194),Z195+AB194,Z195)</f>
        <v>73.568430602550421</v>
      </c>
      <c r="AD195">
        <v>0</v>
      </c>
      <c r="AE195" s="1">
        <v>43658</v>
      </c>
      <c r="AF195">
        <f t="shared" si="124"/>
        <v>36.103301089256981</v>
      </c>
      <c r="AH195">
        <v>15.5564317703247</v>
      </c>
      <c r="AI195" s="1">
        <v>43293</v>
      </c>
      <c r="AJ195">
        <f t="shared" si="125"/>
        <v>70.117447569966231</v>
      </c>
      <c r="AL195">
        <v>2.7053589820861799</v>
      </c>
      <c r="AM195" s="1">
        <v>42928</v>
      </c>
      <c r="AN195">
        <f t="shared" si="126"/>
        <v>29.91850905865428</v>
      </c>
      <c r="AP195">
        <v>15.236884117126399</v>
      </c>
      <c r="AQ195" s="1">
        <v>42563</v>
      </c>
      <c r="AR195">
        <f t="shared" si="119"/>
        <v>79.995211586356021</v>
      </c>
      <c r="AT195">
        <v>0.25363954901695202</v>
      </c>
      <c r="AU195" s="1">
        <v>42197</v>
      </c>
      <c r="AV195">
        <f t="shared" si="127"/>
        <v>88.468616455793082</v>
      </c>
      <c r="AX195">
        <v>0.13005104660987801</v>
      </c>
      <c r="AY195" s="1">
        <v>41832</v>
      </c>
      <c r="AZ195">
        <f t="shared" si="128"/>
        <v>74.591810986399452</v>
      </c>
      <c r="BB195">
        <v>0.16644442081451399</v>
      </c>
      <c r="BC195" s="1">
        <v>41467</v>
      </c>
      <c r="BD195">
        <f t="shared" si="129"/>
        <v>121.27002726867767</v>
      </c>
      <c r="BF195">
        <v>0</v>
      </c>
      <c r="BG195" s="1">
        <v>41102</v>
      </c>
      <c r="BH195">
        <f t="shared" ref="BH195:BH258" si="147">IF(MONTH(BG195)=MONTH(BG194),BH194+BF195,BF195)</f>
        <v>122.29225531220392</v>
      </c>
      <c r="BJ195">
        <v>4.1226782798767001</v>
      </c>
      <c r="BK195" s="1">
        <v>40736</v>
      </c>
      <c r="BL195">
        <f t="shared" si="130"/>
        <v>70.924399971961805</v>
      </c>
      <c r="BN195">
        <v>6.6114549636840803</v>
      </c>
      <c r="BO195" s="1">
        <v>40371</v>
      </c>
      <c r="BP195">
        <f t="shared" si="131"/>
        <v>22.663325786590562</v>
      </c>
      <c r="BR195">
        <v>0</v>
      </c>
      <c r="BS195" s="1">
        <v>40006</v>
      </c>
      <c r="BT195">
        <f t="shared" si="132"/>
        <v>17.893081694841364</v>
      </c>
      <c r="BV195">
        <v>14.502573966979901</v>
      </c>
      <c r="BW195" s="1">
        <v>39641</v>
      </c>
      <c r="BX195">
        <f t="shared" ref="BX195:BX258" si="148">IF(MONTH(BW195)=MONTH(BW194),BX194+BV195,BV195)</f>
        <v>96.3531479388474</v>
      </c>
      <c r="BZ195">
        <v>0.21807834506034801</v>
      </c>
      <c r="CA195" s="1">
        <v>39275</v>
      </c>
      <c r="CB195">
        <f t="shared" si="133"/>
        <v>0.715196833014486</v>
      </c>
      <c r="CD195">
        <v>0.31049892306327798</v>
      </c>
      <c r="CE195" s="1">
        <v>38910</v>
      </c>
      <c r="CF195">
        <f t="shared" si="134"/>
        <v>84.183619707822658</v>
      </c>
      <c r="CH195">
        <v>0</v>
      </c>
      <c r="CI195" s="1">
        <v>38545</v>
      </c>
      <c r="CJ195">
        <f t="shared" si="135"/>
        <v>4.7078098654746992</v>
      </c>
      <c r="CL195">
        <v>0.33214572072029103</v>
      </c>
      <c r="CM195" s="1">
        <v>38180</v>
      </c>
      <c r="CN195">
        <f t="shared" ref="CN195:CN258" si="149">IF(MONTH(CM195)=MONTH(CM194),CN194+CL195,CL195)</f>
        <v>82.742521554231502</v>
      </c>
      <c r="CP195">
        <v>5.7101407051086399</v>
      </c>
      <c r="CQ195" s="1">
        <v>37814</v>
      </c>
      <c r="CR195">
        <f t="shared" si="136"/>
        <v>81.393962532281591</v>
      </c>
      <c r="CT195">
        <v>14.9860029220581</v>
      </c>
      <c r="CU195" s="1">
        <v>37449</v>
      </c>
      <c r="CV195">
        <f t="shared" si="137"/>
        <v>69.38098676502689</v>
      </c>
      <c r="CX195">
        <v>2.35256719589233</v>
      </c>
      <c r="CY195" s="1">
        <v>37084</v>
      </c>
      <c r="CZ195">
        <f t="shared" si="138"/>
        <v>16.685344666242568</v>
      </c>
      <c r="DB195">
        <v>0.90309083461761397</v>
      </c>
      <c r="DC195" s="1">
        <v>36719</v>
      </c>
      <c r="DD195">
        <f t="shared" ref="DD195:DD258" si="150">IF(MONTH(DC195)=MONTH(DC194),DD194+DB195,DB195)</f>
        <v>8.4622054342180437</v>
      </c>
    </row>
    <row r="196" spans="1:108" x14ac:dyDescent="0.45">
      <c r="A196">
        <f t="shared" si="139"/>
        <v>2.0700823068618752</v>
      </c>
      <c r="B196" s="5">
        <v>46947</v>
      </c>
      <c r="C196">
        <f t="shared" si="143"/>
        <v>30.17873413860795</v>
      </c>
      <c r="E196">
        <v>1100376</v>
      </c>
      <c r="F196">
        <v>3.0281169414520201</v>
      </c>
      <c r="G196" s="1">
        <f t="shared" si="120"/>
        <v>45851</v>
      </c>
      <c r="H196">
        <f t="shared" ref="H196:H259" si="151">IF(MONTH(G196)=MONTH(G195),F196+H195,F196)</f>
        <v>160.83416891098</v>
      </c>
      <c r="I196">
        <v>1091616</v>
      </c>
      <c r="J196">
        <v>20.8871669769287</v>
      </c>
      <c r="K196" s="1">
        <f t="shared" si="140"/>
        <v>45486</v>
      </c>
      <c r="L196">
        <f t="shared" ref="L196:L259" si="152">IF(MONTH(K196)=MONTH(K195),J196+L195,J196)</f>
        <v>100.10629395022966</v>
      </c>
      <c r="M196">
        <v>1082832</v>
      </c>
      <c r="N196">
        <v>0</v>
      </c>
      <c r="O196" s="1">
        <f t="shared" si="121"/>
        <v>45120</v>
      </c>
      <c r="P196">
        <f t="shared" si="141"/>
        <v>102.30924868583668</v>
      </c>
      <c r="Q196">
        <v>1074072</v>
      </c>
      <c r="R196">
        <v>8.9909200668334908</v>
      </c>
      <c r="S196" s="1">
        <f t="shared" si="122"/>
        <v>44755</v>
      </c>
      <c r="T196">
        <f t="shared" si="144"/>
        <v>153.52363127469997</v>
      </c>
      <c r="U196">
        <v>1065312</v>
      </c>
      <c r="V196">
        <v>2.1603779867291398E-2</v>
      </c>
      <c r="W196" s="1">
        <f t="shared" si="123"/>
        <v>44390</v>
      </c>
      <c r="X196">
        <f t="shared" si="145"/>
        <v>79.879006715491187</v>
      </c>
      <c r="Y196">
        <v>1056552</v>
      </c>
      <c r="Z196">
        <v>11.478395462036101</v>
      </c>
      <c r="AA196" s="1">
        <f t="shared" si="142"/>
        <v>44025</v>
      </c>
      <c r="AB196">
        <f t="shared" si="146"/>
        <v>85.046826064586526</v>
      </c>
      <c r="AD196">
        <v>2.9467687606811501</v>
      </c>
      <c r="AE196" s="1">
        <v>43659</v>
      </c>
      <c r="AF196">
        <f t="shared" si="124"/>
        <v>39.050069849938133</v>
      </c>
      <c r="AH196">
        <v>0</v>
      </c>
      <c r="AI196" s="1">
        <v>43294</v>
      </c>
      <c r="AJ196">
        <f t="shared" si="125"/>
        <v>70.117447569966231</v>
      </c>
      <c r="AL196">
        <v>0</v>
      </c>
      <c r="AM196" s="1">
        <v>42929</v>
      </c>
      <c r="AN196">
        <f t="shared" si="126"/>
        <v>29.91850905865428</v>
      </c>
      <c r="AP196">
        <v>5.2695822715759197</v>
      </c>
      <c r="AQ196" s="1">
        <v>42564</v>
      </c>
      <c r="AR196">
        <f t="shared" ref="AR196:AR259" si="153">IF(MONTH(AQ196)=MONTH(AQ195),AR195+AP196,AP196)</f>
        <v>85.264793857931934</v>
      </c>
      <c r="AT196">
        <v>6.8631696701049796</v>
      </c>
      <c r="AU196" s="1">
        <v>42198</v>
      </c>
      <c r="AV196">
        <f t="shared" si="127"/>
        <v>95.331786125898063</v>
      </c>
      <c r="AX196">
        <v>3.9586473256349501E-2</v>
      </c>
      <c r="AY196" s="1">
        <v>41833</v>
      </c>
      <c r="AZ196">
        <f t="shared" si="128"/>
        <v>74.631397459655801</v>
      </c>
      <c r="BB196">
        <v>0</v>
      </c>
      <c r="BC196" s="1">
        <v>41468</v>
      </c>
      <c r="BD196">
        <f t="shared" si="129"/>
        <v>121.27002726867767</v>
      </c>
      <c r="BF196">
        <v>0.93082094192504805</v>
      </c>
      <c r="BG196" s="1">
        <v>41103</v>
      </c>
      <c r="BH196">
        <f t="shared" si="147"/>
        <v>123.22307625412897</v>
      </c>
      <c r="BJ196">
        <v>5.2858166694641104</v>
      </c>
      <c r="BK196" s="1">
        <v>40737</v>
      </c>
      <c r="BL196">
        <f t="shared" si="130"/>
        <v>76.210216641425916</v>
      </c>
      <c r="BN196">
        <v>1.2736599445343</v>
      </c>
      <c r="BO196" s="1">
        <v>40372</v>
      </c>
      <c r="BP196">
        <f t="shared" si="131"/>
        <v>23.936985731124864</v>
      </c>
      <c r="BR196">
        <v>4.6113538742065403</v>
      </c>
      <c r="BS196" s="1">
        <v>40007</v>
      </c>
      <c r="BT196">
        <f t="shared" si="132"/>
        <v>22.504435569047903</v>
      </c>
      <c r="BV196">
        <v>1.56854701042175</v>
      </c>
      <c r="BW196" s="1">
        <v>39642</v>
      </c>
      <c r="BX196">
        <f t="shared" si="148"/>
        <v>97.921694949269153</v>
      </c>
      <c r="BZ196">
        <v>0</v>
      </c>
      <c r="CA196" s="1">
        <v>39276</v>
      </c>
      <c r="CB196">
        <f t="shared" si="133"/>
        <v>0.715196833014486</v>
      </c>
      <c r="CD196">
        <v>6.0866146087646396</v>
      </c>
      <c r="CE196" s="1">
        <v>38911</v>
      </c>
      <c r="CF196">
        <f t="shared" si="134"/>
        <v>90.270234316587292</v>
      </c>
      <c r="CH196">
        <v>0</v>
      </c>
      <c r="CI196" s="1">
        <v>38546</v>
      </c>
      <c r="CJ196">
        <f t="shared" si="135"/>
        <v>4.7078098654746992</v>
      </c>
      <c r="CL196">
        <v>2.8260118961334202</v>
      </c>
      <c r="CM196" s="1">
        <v>38181</v>
      </c>
      <c r="CN196">
        <f t="shared" si="149"/>
        <v>85.568533450364924</v>
      </c>
      <c r="CP196">
        <v>0.27069589495658802</v>
      </c>
      <c r="CQ196" s="1">
        <v>37815</v>
      </c>
      <c r="CR196">
        <f t="shared" si="136"/>
        <v>81.66465842723818</v>
      </c>
      <c r="CT196">
        <v>2.5716176033020002</v>
      </c>
      <c r="CU196" s="1">
        <v>37450</v>
      </c>
      <c r="CV196">
        <f t="shared" si="137"/>
        <v>71.952604368328892</v>
      </c>
      <c r="CX196">
        <v>3.5766060352325399</v>
      </c>
      <c r="CY196" s="1">
        <v>37085</v>
      </c>
      <c r="CZ196">
        <f t="shared" si="138"/>
        <v>20.261950701475108</v>
      </c>
      <c r="DB196">
        <v>0.57818484306335405</v>
      </c>
      <c r="DC196" s="1">
        <v>36720</v>
      </c>
      <c r="DD196">
        <f t="shared" si="150"/>
        <v>9.0403902772813982</v>
      </c>
    </row>
    <row r="197" spans="1:108" x14ac:dyDescent="0.45">
      <c r="A197">
        <f t="shared" si="139"/>
        <v>2.8608905076980551</v>
      </c>
      <c r="B197" s="5">
        <v>46948</v>
      </c>
      <c r="C197">
        <f t="shared" si="143"/>
        <v>33.039624646306002</v>
      </c>
      <c r="E197">
        <v>1100400</v>
      </c>
      <c r="F197">
        <v>0</v>
      </c>
      <c r="G197" s="1">
        <f t="shared" si="120"/>
        <v>45852</v>
      </c>
      <c r="H197">
        <f t="shared" si="151"/>
        <v>160.83416891098</v>
      </c>
      <c r="I197">
        <v>1091640</v>
      </c>
      <c r="J197">
        <v>0.98321324586868197</v>
      </c>
      <c r="K197" s="1">
        <f t="shared" si="140"/>
        <v>45487</v>
      </c>
      <c r="L197">
        <f t="shared" si="152"/>
        <v>101.08950719609834</v>
      </c>
      <c r="M197">
        <v>1082856</v>
      </c>
      <c r="N197">
        <v>9.9652929306030202</v>
      </c>
      <c r="O197" s="1">
        <f t="shared" si="121"/>
        <v>45121</v>
      </c>
      <c r="P197">
        <f t="shared" si="141"/>
        <v>112.27454161643971</v>
      </c>
      <c r="Q197">
        <v>1074096</v>
      </c>
      <c r="R197">
        <v>13.7213582992553</v>
      </c>
      <c r="S197" s="1">
        <f t="shared" si="122"/>
        <v>44756</v>
      </c>
      <c r="T197">
        <f t="shared" si="144"/>
        <v>167.24498957395525</v>
      </c>
      <c r="U197">
        <v>1065336</v>
      </c>
      <c r="V197">
        <v>0.169380828738212</v>
      </c>
      <c r="W197" s="1">
        <f t="shared" si="123"/>
        <v>44391</v>
      </c>
      <c r="X197">
        <f t="shared" si="145"/>
        <v>80.048387544229399</v>
      </c>
      <c r="Y197">
        <v>1056576</v>
      </c>
      <c r="Z197">
        <v>3.4928562641143799</v>
      </c>
      <c r="AA197" s="1">
        <f t="shared" si="142"/>
        <v>44026</v>
      </c>
      <c r="AB197">
        <f t="shared" si="146"/>
        <v>88.539682328700906</v>
      </c>
      <c r="AD197">
        <v>6.803955078125</v>
      </c>
      <c r="AE197" s="1">
        <v>43660</v>
      </c>
      <c r="AF197">
        <f t="shared" si="124"/>
        <v>45.854024928063133</v>
      </c>
      <c r="AH197">
        <v>2.76812648773193</v>
      </c>
      <c r="AI197" s="1">
        <v>43295</v>
      </c>
      <c r="AJ197">
        <f t="shared" si="125"/>
        <v>72.885574057698165</v>
      </c>
      <c r="AL197">
        <v>0</v>
      </c>
      <c r="AM197" s="1">
        <v>42930</v>
      </c>
      <c r="AN197">
        <f t="shared" si="126"/>
        <v>29.91850905865428</v>
      </c>
      <c r="AP197">
        <v>6.7671751976013104</v>
      </c>
      <c r="AQ197" s="1">
        <v>42565</v>
      </c>
      <c r="AR197">
        <f t="shared" si="153"/>
        <v>92.031969055533239</v>
      </c>
      <c r="AT197">
        <v>0</v>
      </c>
      <c r="AU197" s="1">
        <v>42199</v>
      </c>
      <c r="AV197">
        <f t="shared" si="127"/>
        <v>95.331786125898063</v>
      </c>
      <c r="AX197">
        <v>32.872688293457003</v>
      </c>
      <c r="AY197" s="1">
        <v>41834</v>
      </c>
      <c r="AZ197">
        <f t="shared" si="128"/>
        <v>107.5040857531128</v>
      </c>
      <c r="BB197">
        <v>13.770322799682599</v>
      </c>
      <c r="BC197" s="1">
        <v>41469</v>
      </c>
      <c r="BD197">
        <f t="shared" si="129"/>
        <v>135.04035006836025</v>
      </c>
      <c r="BF197">
        <v>2.4830961227416899</v>
      </c>
      <c r="BG197" s="1">
        <v>41104</v>
      </c>
      <c r="BH197">
        <f t="shared" si="147"/>
        <v>125.70617237687065</v>
      </c>
      <c r="BJ197">
        <v>2.9536545276641801</v>
      </c>
      <c r="BK197" s="1">
        <v>40738</v>
      </c>
      <c r="BL197">
        <f t="shared" si="130"/>
        <v>79.1638711690901</v>
      </c>
      <c r="BN197">
        <v>8.6197795867919904</v>
      </c>
      <c r="BO197" s="1">
        <v>40373</v>
      </c>
      <c r="BP197">
        <f t="shared" si="131"/>
        <v>32.556765317916856</v>
      </c>
      <c r="BR197">
        <v>1.8716192245483301</v>
      </c>
      <c r="BS197" s="1">
        <v>40008</v>
      </c>
      <c r="BT197">
        <f t="shared" si="132"/>
        <v>24.376054793596232</v>
      </c>
      <c r="BV197">
        <v>2.9736156463622998</v>
      </c>
      <c r="BW197" s="1">
        <v>39643</v>
      </c>
      <c r="BX197">
        <f t="shared" si="148"/>
        <v>100.89531059563146</v>
      </c>
      <c r="BZ197">
        <v>0.28974422812461798</v>
      </c>
      <c r="CA197" s="1">
        <v>39277</v>
      </c>
      <c r="CB197">
        <f t="shared" si="133"/>
        <v>1.0049410611391041</v>
      </c>
      <c r="CD197">
        <v>27.002376556396399</v>
      </c>
      <c r="CE197" s="1">
        <v>38912</v>
      </c>
      <c r="CF197">
        <f t="shared" si="134"/>
        <v>117.27261087298369</v>
      </c>
      <c r="CH197">
        <v>6.6887269020080504</v>
      </c>
      <c r="CI197" s="1">
        <v>38547</v>
      </c>
      <c r="CJ197">
        <f t="shared" si="135"/>
        <v>11.39653676748275</v>
      </c>
      <c r="CL197">
        <v>15.333059310913001</v>
      </c>
      <c r="CM197" s="1">
        <v>38182</v>
      </c>
      <c r="CN197">
        <f t="shared" si="149"/>
        <v>100.90159276127793</v>
      </c>
      <c r="CP197">
        <v>0</v>
      </c>
      <c r="CQ197" s="1">
        <v>37816</v>
      </c>
      <c r="CR197">
        <f t="shared" si="136"/>
        <v>81.66465842723818</v>
      </c>
      <c r="CT197">
        <v>1.91842901706695</v>
      </c>
      <c r="CU197" s="1">
        <v>37451</v>
      </c>
      <c r="CV197">
        <f t="shared" si="137"/>
        <v>73.871033385395847</v>
      </c>
      <c r="CX197">
        <v>0.23640117049217199</v>
      </c>
      <c r="CY197" s="1">
        <v>37086</v>
      </c>
      <c r="CZ197">
        <f t="shared" si="138"/>
        <v>20.49835187196728</v>
      </c>
      <c r="DB197">
        <v>0.45452126860618502</v>
      </c>
      <c r="DC197" s="1">
        <v>36721</v>
      </c>
      <c r="DD197">
        <f t="shared" si="150"/>
        <v>9.4949115458875823</v>
      </c>
    </row>
    <row r="198" spans="1:108" x14ac:dyDescent="0.45">
      <c r="A198">
        <f t="shared" si="139"/>
        <v>2.3071819543838448</v>
      </c>
      <c r="B198" s="5">
        <v>46949</v>
      </c>
      <c r="C198">
        <f t="shared" si="143"/>
        <v>35.346806600689845</v>
      </c>
      <c r="E198">
        <v>1100424</v>
      </c>
      <c r="F198">
        <v>0</v>
      </c>
      <c r="G198" s="1">
        <f t="shared" si="120"/>
        <v>45853</v>
      </c>
      <c r="H198">
        <f t="shared" si="151"/>
        <v>160.83416891098</v>
      </c>
      <c r="I198">
        <v>1091664</v>
      </c>
      <c r="J198">
        <v>0.85149908065795898</v>
      </c>
      <c r="K198" s="1">
        <f t="shared" si="140"/>
        <v>45488</v>
      </c>
      <c r="L198">
        <f t="shared" si="152"/>
        <v>101.9410062767563</v>
      </c>
      <c r="M198">
        <v>1082880</v>
      </c>
      <c r="N198">
        <v>2.2356708049774099</v>
      </c>
      <c r="O198" s="1">
        <f t="shared" si="121"/>
        <v>45122</v>
      </c>
      <c r="P198">
        <f t="shared" si="141"/>
        <v>114.51021242141712</v>
      </c>
      <c r="Q198">
        <v>1074120</v>
      </c>
      <c r="R198">
        <v>0.22270181775093001</v>
      </c>
      <c r="S198" s="1">
        <f t="shared" si="122"/>
        <v>44757</v>
      </c>
      <c r="T198">
        <f t="shared" si="144"/>
        <v>167.46769139170618</v>
      </c>
      <c r="U198">
        <v>1065360</v>
      </c>
      <c r="V198">
        <v>0</v>
      </c>
      <c r="W198" s="1">
        <f t="shared" si="123"/>
        <v>44392</v>
      </c>
      <c r="X198">
        <f t="shared" si="145"/>
        <v>80.048387544229399</v>
      </c>
      <c r="Y198">
        <v>1056600</v>
      </c>
      <c r="Z198">
        <v>20.819271087646399</v>
      </c>
      <c r="AA198" s="1">
        <f t="shared" si="142"/>
        <v>44027</v>
      </c>
      <c r="AB198">
        <f t="shared" si="146"/>
        <v>109.3589534163473</v>
      </c>
      <c r="AD198">
        <v>38.803825378417898</v>
      </c>
      <c r="AE198" s="1">
        <v>43661</v>
      </c>
      <c r="AF198">
        <f t="shared" si="124"/>
        <v>84.657850306481038</v>
      </c>
      <c r="AH198">
        <v>6.9574685096740696</v>
      </c>
      <c r="AI198" s="1">
        <v>43296</v>
      </c>
      <c r="AJ198">
        <f t="shared" si="125"/>
        <v>79.843042567372237</v>
      </c>
      <c r="AL198">
        <v>0</v>
      </c>
      <c r="AM198" s="1">
        <v>42931</v>
      </c>
      <c r="AN198">
        <f t="shared" si="126"/>
        <v>29.91850905865428</v>
      </c>
      <c r="AP198">
        <v>6.7071236670017201E-2</v>
      </c>
      <c r="AQ198" s="1">
        <v>42566</v>
      </c>
      <c r="AR198">
        <f t="shared" si="153"/>
        <v>92.099040292203256</v>
      </c>
      <c r="AT198">
        <v>0</v>
      </c>
      <c r="AU198" s="1">
        <v>42200</v>
      </c>
      <c r="AV198">
        <f t="shared" si="127"/>
        <v>95.331786125898063</v>
      </c>
      <c r="AX198">
        <v>4.8056783676147399</v>
      </c>
      <c r="AY198" s="1">
        <v>41835</v>
      </c>
      <c r="AZ198">
        <f t="shared" si="128"/>
        <v>112.30976412072755</v>
      </c>
      <c r="BB198">
        <v>15.189756393432599</v>
      </c>
      <c r="BC198" s="1">
        <v>41470</v>
      </c>
      <c r="BD198">
        <f t="shared" si="129"/>
        <v>150.23010646179284</v>
      </c>
      <c r="BF198">
        <v>5.5939755439758301</v>
      </c>
      <c r="BG198" s="1">
        <v>41105</v>
      </c>
      <c r="BH198">
        <f t="shared" si="147"/>
        <v>131.30014792084648</v>
      </c>
      <c r="BJ198">
        <v>0.201389744877815</v>
      </c>
      <c r="BK198" s="1">
        <v>40739</v>
      </c>
      <c r="BL198">
        <f t="shared" si="130"/>
        <v>79.365260913967916</v>
      </c>
      <c r="BN198">
        <v>0.82458686828613204</v>
      </c>
      <c r="BO198" s="1">
        <v>40374</v>
      </c>
      <c r="BP198">
        <f t="shared" si="131"/>
        <v>33.381352186202989</v>
      </c>
      <c r="BR198">
        <v>11.776909828186</v>
      </c>
      <c r="BS198" s="1">
        <v>40009</v>
      </c>
      <c r="BT198">
        <f t="shared" si="132"/>
        <v>36.152964621782232</v>
      </c>
      <c r="BV198">
        <v>12.7466487884521</v>
      </c>
      <c r="BW198" s="1">
        <v>39644</v>
      </c>
      <c r="BX198">
        <f t="shared" si="148"/>
        <v>113.64195938408356</v>
      </c>
      <c r="BZ198">
        <v>9.9659671783447195</v>
      </c>
      <c r="CA198" s="1">
        <v>39278</v>
      </c>
      <c r="CB198">
        <f t="shared" si="133"/>
        <v>10.970908239483823</v>
      </c>
      <c r="CD198">
        <v>23.06907081604</v>
      </c>
      <c r="CE198" s="1">
        <v>38913</v>
      </c>
      <c r="CF198">
        <f t="shared" si="134"/>
        <v>140.34168168902369</v>
      </c>
      <c r="CH198">
        <v>0</v>
      </c>
      <c r="CI198" s="1">
        <v>38548</v>
      </c>
      <c r="CJ198">
        <f t="shared" si="135"/>
        <v>11.39653676748275</v>
      </c>
      <c r="CL198">
        <v>8.9854717254638601</v>
      </c>
      <c r="CM198" s="1">
        <v>38183</v>
      </c>
      <c r="CN198">
        <f t="shared" si="149"/>
        <v>109.88706448674179</v>
      </c>
      <c r="CP198">
        <v>0</v>
      </c>
      <c r="CQ198" s="1">
        <v>37817</v>
      </c>
      <c r="CR198">
        <f t="shared" si="136"/>
        <v>81.66465842723818</v>
      </c>
      <c r="CT198">
        <v>3.3384971618652299</v>
      </c>
      <c r="CU198" s="1">
        <v>37452</v>
      </c>
      <c r="CV198">
        <f t="shared" si="137"/>
        <v>77.209530547261082</v>
      </c>
      <c r="CX198">
        <v>2.3786931037902801</v>
      </c>
      <c r="CY198" s="1">
        <v>37087</v>
      </c>
      <c r="CZ198">
        <f t="shared" si="138"/>
        <v>22.87704497575756</v>
      </c>
      <c r="DB198">
        <v>0.92644357681274403</v>
      </c>
      <c r="DC198" s="1">
        <v>36722</v>
      </c>
      <c r="DD198">
        <f t="shared" si="150"/>
        <v>10.421355122700326</v>
      </c>
    </row>
    <row r="199" spans="1:108" x14ac:dyDescent="0.45">
      <c r="A199">
        <f t="shared" si="139"/>
        <v>1.4103490114212001</v>
      </c>
      <c r="B199" s="5">
        <v>46950</v>
      </c>
      <c r="C199">
        <f t="shared" si="143"/>
        <v>36.757155612111049</v>
      </c>
      <c r="E199">
        <v>1100448</v>
      </c>
      <c r="F199">
        <v>1.73968970775604</v>
      </c>
      <c r="G199" s="1">
        <f t="shared" si="120"/>
        <v>45854</v>
      </c>
      <c r="H199">
        <f t="shared" si="151"/>
        <v>162.57385861873604</v>
      </c>
      <c r="I199">
        <v>1091688</v>
      </c>
      <c r="J199">
        <v>0.41150766611099199</v>
      </c>
      <c r="K199" s="1">
        <f t="shared" si="140"/>
        <v>45489</v>
      </c>
      <c r="L199">
        <f t="shared" si="152"/>
        <v>102.35251394286729</v>
      </c>
      <c r="M199">
        <v>1082904</v>
      </c>
      <c r="N199">
        <v>3.6188657283782901</v>
      </c>
      <c r="O199" s="1">
        <f t="shared" si="121"/>
        <v>45123</v>
      </c>
      <c r="P199">
        <f t="shared" si="141"/>
        <v>118.12907814979542</v>
      </c>
      <c r="Q199">
        <v>1074144</v>
      </c>
      <c r="R199">
        <v>2.6836628913879301</v>
      </c>
      <c r="S199" s="1">
        <f t="shared" si="122"/>
        <v>44758</v>
      </c>
      <c r="T199">
        <f t="shared" si="144"/>
        <v>170.15135428309412</v>
      </c>
      <c r="U199">
        <v>1065384</v>
      </c>
      <c r="V199">
        <v>2.0932620391249601E-2</v>
      </c>
      <c r="W199" s="1">
        <f t="shared" si="123"/>
        <v>44393</v>
      </c>
      <c r="X199">
        <f t="shared" si="145"/>
        <v>80.069320164620649</v>
      </c>
      <c r="Y199">
        <v>1056624</v>
      </c>
      <c r="Z199">
        <v>0.82972592115402199</v>
      </c>
      <c r="AA199" s="1">
        <f t="shared" si="142"/>
        <v>44028</v>
      </c>
      <c r="AB199">
        <f t="shared" si="146"/>
        <v>110.18867933750133</v>
      </c>
      <c r="AD199">
        <v>0.76001024246215798</v>
      </c>
      <c r="AE199" s="1">
        <v>43662</v>
      </c>
      <c r="AF199">
        <f t="shared" si="124"/>
        <v>85.417860548943196</v>
      </c>
      <c r="AH199">
        <v>0.111185327172279</v>
      </c>
      <c r="AI199" s="1">
        <v>43297</v>
      </c>
      <c r="AJ199">
        <f t="shared" si="125"/>
        <v>79.954227894544516</v>
      </c>
      <c r="AL199">
        <v>0.37785869836807201</v>
      </c>
      <c r="AM199" s="1">
        <v>42932</v>
      </c>
      <c r="AN199">
        <f t="shared" si="126"/>
        <v>30.296367757022352</v>
      </c>
      <c r="AP199">
        <v>0</v>
      </c>
      <c r="AQ199" s="1">
        <v>42567</v>
      </c>
      <c r="AR199">
        <f t="shared" si="153"/>
        <v>92.099040292203256</v>
      </c>
      <c r="AT199">
        <v>10.598584175109799</v>
      </c>
      <c r="AU199" s="1">
        <v>42201</v>
      </c>
      <c r="AV199">
        <f t="shared" si="127"/>
        <v>105.93037030100786</v>
      </c>
      <c r="AX199">
        <v>0</v>
      </c>
      <c r="AY199" s="1">
        <v>41836</v>
      </c>
      <c r="AZ199">
        <f t="shared" si="128"/>
        <v>112.30976412072755</v>
      </c>
      <c r="BB199">
        <v>16.572923660278299</v>
      </c>
      <c r="BC199" s="1">
        <v>41471</v>
      </c>
      <c r="BD199">
        <f t="shared" si="129"/>
        <v>166.80303012207114</v>
      </c>
      <c r="BF199">
        <v>7.9370484352111799</v>
      </c>
      <c r="BG199" s="1">
        <v>41106</v>
      </c>
      <c r="BH199">
        <f t="shared" si="147"/>
        <v>139.23719635605767</v>
      </c>
      <c r="BJ199">
        <v>1.0810083150863601</v>
      </c>
      <c r="BK199" s="1">
        <v>40740</v>
      </c>
      <c r="BL199">
        <f t="shared" si="130"/>
        <v>80.44626922905428</v>
      </c>
      <c r="BN199">
        <v>20.064672470092699</v>
      </c>
      <c r="BO199" s="1">
        <v>40375</v>
      </c>
      <c r="BP199">
        <f t="shared" si="131"/>
        <v>53.446024656295691</v>
      </c>
      <c r="BR199">
        <v>0</v>
      </c>
      <c r="BS199" s="1">
        <v>40010</v>
      </c>
      <c r="BT199">
        <f t="shared" si="132"/>
        <v>36.152964621782232</v>
      </c>
      <c r="BV199">
        <v>64.664474487304602</v>
      </c>
      <c r="BW199" s="1">
        <v>39645</v>
      </c>
      <c r="BX199">
        <f t="shared" si="148"/>
        <v>178.30643387138815</v>
      </c>
      <c r="BZ199">
        <v>2.27486944198608</v>
      </c>
      <c r="CA199" s="1">
        <v>39279</v>
      </c>
      <c r="CB199">
        <f t="shared" si="133"/>
        <v>13.245777681469903</v>
      </c>
      <c r="CD199">
        <v>19.530635833740199</v>
      </c>
      <c r="CE199" s="1">
        <v>38914</v>
      </c>
      <c r="CF199">
        <f t="shared" si="134"/>
        <v>159.87231752276389</v>
      </c>
      <c r="CH199">
        <v>5.8792851865291498E-2</v>
      </c>
      <c r="CI199" s="1">
        <v>38549</v>
      </c>
      <c r="CJ199">
        <f t="shared" si="135"/>
        <v>11.455329619348042</v>
      </c>
      <c r="CL199">
        <v>3.8477904796600302</v>
      </c>
      <c r="CM199" s="1">
        <v>38184</v>
      </c>
      <c r="CN199">
        <f t="shared" si="149"/>
        <v>113.73485496640183</v>
      </c>
      <c r="CP199">
        <v>3.85960817337036</v>
      </c>
      <c r="CQ199" s="1">
        <v>37818</v>
      </c>
      <c r="CR199">
        <f t="shared" si="136"/>
        <v>85.524266600608541</v>
      </c>
      <c r="CT199">
        <v>0.317202389240264</v>
      </c>
      <c r="CU199" s="1">
        <v>37453</v>
      </c>
      <c r="CV199">
        <f t="shared" si="137"/>
        <v>77.526732936501347</v>
      </c>
      <c r="CX199">
        <v>5.17215824127197</v>
      </c>
      <c r="CY199" s="1">
        <v>37088</v>
      </c>
      <c r="CZ199">
        <f t="shared" si="138"/>
        <v>28.049203217029529</v>
      </c>
      <c r="DB199">
        <v>3.9377778768539401E-2</v>
      </c>
      <c r="DC199" s="1">
        <v>36723</v>
      </c>
      <c r="DD199">
        <f t="shared" si="150"/>
        <v>10.460732901468866</v>
      </c>
    </row>
    <row r="200" spans="1:108" x14ac:dyDescent="0.45">
      <c r="A200">
        <f t="shared" si="139"/>
        <v>1.4481453299522351</v>
      </c>
      <c r="B200" s="5">
        <v>46951</v>
      </c>
      <c r="C200">
        <f t="shared" si="143"/>
        <v>38.205300942063282</v>
      </c>
      <c r="E200">
        <v>1100472</v>
      </c>
      <c r="F200">
        <v>0.58689498901367099</v>
      </c>
      <c r="G200" s="1">
        <f t="shared" si="120"/>
        <v>45855</v>
      </c>
      <c r="H200">
        <f t="shared" si="151"/>
        <v>163.16075360774971</v>
      </c>
      <c r="I200">
        <v>1091712</v>
      </c>
      <c r="J200">
        <v>0.12871162593364699</v>
      </c>
      <c r="K200" s="1">
        <f t="shared" si="140"/>
        <v>45490</v>
      </c>
      <c r="L200">
        <f t="shared" si="152"/>
        <v>102.48122556880094</v>
      </c>
      <c r="M200">
        <v>1082928</v>
      </c>
      <c r="N200">
        <v>1.43989717960357</v>
      </c>
      <c r="O200" s="1">
        <f t="shared" si="121"/>
        <v>45124</v>
      </c>
      <c r="P200">
        <f t="shared" si="141"/>
        <v>119.568975329399</v>
      </c>
      <c r="Q200">
        <v>1074168</v>
      </c>
      <c r="R200">
        <v>19.313987731933501</v>
      </c>
      <c r="S200" s="1">
        <f t="shared" si="122"/>
        <v>44759</v>
      </c>
      <c r="T200">
        <f t="shared" si="144"/>
        <v>189.46534201502763</v>
      </c>
      <c r="U200">
        <v>1065408</v>
      </c>
      <c r="V200">
        <v>10.157359123229901</v>
      </c>
      <c r="W200" s="1">
        <f t="shared" si="123"/>
        <v>44394</v>
      </c>
      <c r="X200">
        <f t="shared" si="145"/>
        <v>90.226679287850544</v>
      </c>
      <c r="Y200">
        <v>1056648</v>
      </c>
      <c r="Z200">
        <v>0.188975840806961</v>
      </c>
      <c r="AA200" s="1">
        <f t="shared" si="142"/>
        <v>44029</v>
      </c>
      <c r="AB200">
        <f t="shared" si="146"/>
        <v>110.37765517830829</v>
      </c>
      <c r="AD200">
        <v>8.3491106033325195</v>
      </c>
      <c r="AE200" s="1">
        <v>43663</v>
      </c>
      <c r="AF200">
        <f t="shared" si="124"/>
        <v>93.766971152275715</v>
      </c>
      <c r="AH200">
        <v>0.16721880435943601</v>
      </c>
      <c r="AI200" s="1">
        <v>43298</v>
      </c>
      <c r="AJ200">
        <f t="shared" si="125"/>
        <v>80.121446698903952</v>
      </c>
      <c r="AL200">
        <v>8.7609930038452095</v>
      </c>
      <c r="AM200" s="1">
        <v>42933</v>
      </c>
      <c r="AN200">
        <f t="shared" si="126"/>
        <v>39.05736076086756</v>
      </c>
      <c r="AP200">
        <v>15.539140701293899</v>
      </c>
      <c r="AQ200" s="1">
        <v>42568</v>
      </c>
      <c r="AR200">
        <f t="shared" si="153"/>
        <v>107.63818099349716</v>
      </c>
      <c r="AT200">
        <v>0.82735282182693404</v>
      </c>
      <c r="AU200" s="1">
        <v>42202</v>
      </c>
      <c r="AV200">
        <f t="shared" si="127"/>
        <v>106.75772312283479</v>
      </c>
      <c r="AX200">
        <v>8.6674709320068306</v>
      </c>
      <c r="AY200" s="1">
        <v>41837</v>
      </c>
      <c r="AZ200">
        <f t="shared" si="128"/>
        <v>120.97723505273439</v>
      </c>
      <c r="BB200">
        <v>6.5379056930541903</v>
      </c>
      <c r="BC200" s="1">
        <v>41472</v>
      </c>
      <c r="BD200">
        <f t="shared" si="129"/>
        <v>173.34093581512533</v>
      </c>
      <c r="BF200">
        <v>23.288528442382798</v>
      </c>
      <c r="BG200" s="1">
        <v>41107</v>
      </c>
      <c r="BH200">
        <f t="shared" si="147"/>
        <v>162.52572479844048</v>
      </c>
      <c r="BJ200">
        <v>1.37345111370086</v>
      </c>
      <c r="BK200" s="1">
        <v>40741</v>
      </c>
      <c r="BL200">
        <f t="shared" si="130"/>
        <v>81.819720342755147</v>
      </c>
      <c r="BN200">
        <v>7.4098205566406197</v>
      </c>
      <c r="BO200" s="1">
        <v>40376</v>
      </c>
      <c r="BP200">
        <f t="shared" si="131"/>
        <v>60.855845212936309</v>
      </c>
      <c r="BR200">
        <v>0.405338704586029</v>
      </c>
      <c r="BS200" s="1">
        <v>40011</v>
      </c>
      <c r="BT200">
        <f t="shared" si="132"/>
        <v>36.558303326368261</v>
      </c>
      <c r="BV200">
        <v>0.35408732295036299</v>
      </c>
      <c r="BW200" s="1">
        <v>39646</v>
      </c>
      <c r="BX200">
        <f t="shared" si="148"/>
        <v>178.66052119433851</v>
      </c>
      <c r="BZ200">
        <v>0</v>
      </c>
      <c r="CA200" s="1">
        <v>39280</v>
      </c>
      <c r="CB200">
        <f t="shared" si="133"/>
        <v>13.245777681469903</v>
      </c>
      <c r="CD200">
        <v>0</v>
      </c>
      <c r="CE200" s="1">
        <v>38915</v>
      </c>
      <c r="CF200">
        <f t="shared" si="134"/>
        <v>159.87231752276389</v>
      </c>
      <c r="CH200">
        <v>0.179599434137344</v>
      </c>
      <c r="CI200" s="1">
        <v>38550</v>
      </c>
      <c r="CJ200">
        <f t="shared" si="135"/>
        <v>11.634929053485386</v>
      </c>
      <c r="CL200">
        <v>12.1355447769165</v>
      </c>
      <c r="CM200" s="1">
        <v>38185</v>
      </c>
      <c r="CN200">
        <f t="shared" si="149"/>
        <v>125.87039974331833</v>
      </c>
      <c r="CP200">
        <v>1.4563934803009</v>
      </c>
      <c r="CQ200" s="1">
        <v>37819</v>
      </c>
      <c r="CR200">
        <f t="shared" si="136"/>
        <v>86.980660080909445</v>
      </c>
      <c r="CT200">
        <v>5.0605092048645002</v>
      </c>
      <c r="CU200" s="1">
        <v>37454</v>
      </c>
      <c r="CV200">
        <f t="shared" si="137"/>
        <v>82.587242141365849</v>
      </c>
      <c r="CX200">
        <v>2.0975494384765598</v>
      </c>
      <c r="CY200" s="1">
        <v>37089</v>
      </c>
      <c r="CZ200">
        <f t="shared" si="138"/>
        <v>30.146752655506088</v>
      </c>
      <c r="DB200">
        <v>0</v>
      </c>
      <c r="DC200" s="1">
        <v>36724</v>
      </c>
      <c r="DD200">
        <f t="shared" si="150"/>
        <v>10.460732901468866</v>
      </c>
    </row>
    <row r="201" spans="1:108" x14ac:dyDescent="0.45">
      <c r="A201">
        <f t="shared" si="139"/>
        <v>3.6190506219863847</v>
      </c>
      <c r="B201" s="5">
        <v>46952</v>
      </c>
      <c r="C201">
        <f t="shared" si="143"/>
        <v>41.824351564049664</v>
      </c>
      <c r="E201">
        <v>1100496</v>
      </c>
      <c r="F201">
        <v>22.177516937255799</v>
      </c>
      <c r="G201" s="1">
        <f t="shared" si="120"/>
        <v>45856</v>
      </c>
      <c r="H201">
        <f t="shared" si="151"/>
        <v>185.33827054500551</v>
      </c>
      <c r="I201">
        <v>1091736</v>
      </c>
      <c r="J201">
        <v>0.374622672796249</v>
      </c>
      <c r="K201" s="1">
        <f t="shared" si="140"/>
        <v>45491</v>
      </c>
      <c r="L201">
        <f t="shared" si="152"/>
        <v>102.85584824159719</v>
      </c>
      <c r="M201">
        <v>1082952</v>
      </c>
      <c r="N201">
        <v>27.6619358062744</v>
      </c>
      <c r="O201" s="1">
        <f t="shared" si="121"/>
        <v>45125</v>
      </c>
      <c r="P201">
        <f t="shared" si="141"/>
        <v>147.23091113567341</v>
      </c>
      <c r="Q201">
        <v>1074192</v>
      </c>
      <c r="R201">
        <v>22.7810745239257</v>
      </c>
      <c r="S201" s="1">
        <f t="shared" si="122"/>
        <v>44760</v>
      </c>
      <c r="T201">
        <f t="shared" si="144"/>
        <v>212.24641653895333</v>
      </c>
      <c r="U201">
        <v>1065432</v>
      </c>
      <c r="V201">
        <v>2.8151171207427899</v>
      </c>
      <c r="W201" s="1">
        <f t="shared" si="123"/>
        <v>44395</v>
      </c>
      <c r="X201">
        <f t="shared" si="145"/>
        <v>93.041796408593328</v>
      </c>
      <c r="Y201">
        <v>1056672</v>
      </c>
      <c r="Z201">
        <v>0</v>
      </c>
      <c r="AA201" s="1">
        <f t="shared" si="142"/>
        <v>44030</v>
      </c>
      <c r="AB201">
        <f t="shared" si="146"/>
        <v>110.37765517830829</v>
      </c>
      <c r="AD201">
        <v>11.076502799987701</v>
      </c>
      <c r="AE201" s="1">
        <v>43664</v>
      </c>
      <c r="AF201">
        <f t="shared" si="124"/>
        <v>104.84347395226342</v>
      </c>
      <c r="AH201">
        <v>4.0162696838378897</v>
      </c>
      <c r="AI201" s="1">
        <v>43299</v>
      </c>
      <c r="AJ201">
        <f t="shared" si="125"/>
        <v>84.137716382741843</v>
      </c>
      <c r="AL201">
        <v>24.405935287475501</v>
      </c>
      <c r="AM201" s="1">
        <v>42934</v>
      </c>
      <c r="AN201">
        <f t="shared" si="126"/>
        <v>63.463296048343061</v>
      </c>
      <c r="AP201">
        <v>14.8876543045043</v>
      </c>
      <c r="AQ201" s="1">
        <v>42569</v>
      </c>
      <c r="AR201">
        <f t="shared" si="153"/>
        <v>122.52583529800145</v>
      </c>
      <c r="AT201">
        <v>0.31803730130195601</v>
      </c>
      <c r="AU201" s="1">
        <v>42203</v>
      </c>
      <c r="AV201">
        <f t="shared" si="127"/>
        <v>107.07576042413675</v>
      </c>
      <c r="AX201">
        <v>3.2218315601348801</v>
      </c>
      <c r="AY201" s="1">
        <v>41838</v>
      </c>
      <c r="AZ201">
        <f t="shared" si="128"/>
        <v>124.19906661286926</v>
      </c>
      <c r="BB201">
        <v>4.5437555313110298</v>
      </c>
      <c r="BC201" s="1">
        <v>41473</v>
      </c>
      <c r="BD201">
        <f t="shared" si="129"/>
        <v>177.88469134643637</v>
      </c>
      <c r="BF201">
        <v>32.722984313964801</v>
      </c>
      <c r="BG201" s="1">
        <v>41108</v>
      </c>
      <c r="BH201">
        <f t="shared" si="147"/>
        <v>195.24870911240527</v>
      </c>
      <c r="BJ201">
        <v>4.1399793624877903</v>
      </c>
      <c r="BK201" s="1">
        <v>40742</v>
      </c>
      <c r="BL201">
        <f t="shared" si="130"/>
        <v>85.95969970524294</v>
      </c>
      <c r="BN201">
        <v>0</v>
      </c>
      <c r="BO201" s="1">
        <v>40377</v>
      </c>
      <c r="BP201">
        <f t="shared" si="131"/>
        <v>60.855845212936309</v>
      </c>
      <c r="BR201">
        <v>1.75713002681732</v>
      </c>
      <c r="BS201" s="1">
        <v>40012</v>
      </c>
      <c r="BT201">
        <f t="shared" si="132"/>
        <v>38.315433353185583</v>
      </c>
      <c r="BV201">
        <v>1.8531583547592101</v>
      </c>
      <c r="BW201" s="1">
        <v>39647</v>
      </c>
      <c r="BX201">
        <f t="shared" si="148"/>
        <v>180.51367954909773</v>
      </c>
      <c r="BZ201">
        <v>0</v>
      </c>
      <c r="CA201" s="1">
        <v>39281</v>
      </c>
      <c r="CB201">
        <f t="shared" si="133"/>
        <v>13.245777681469903</v>
      </c>
      <c r="CD201">
        <v>0</v>
      </c>
      <c r="CE201" s="1">
        <v>38916</v>
      </c>
      <c r="CF201">
        <f t="shared" si="134"/>
        <v>159.87231752276389</v>
      </c>
      <c r="CH201">
        <v>0</v>
      </c>
      <c r="CI201" s="1">
        <v>38551</v>
      </c>
      <c r="CJ201">
        <f t="shared" si="135"/>
        <v>11.634929053485386</v>
      </c>
      <c r="CL201">
        <v>0.25245922803878701</v>
      </c>
      <c r="CM201" s="1">
        <v>38186</v>
      </c>
      <c r="CN201">
        <f t="shared" si="149"/>
        <v>126.12285897135712</v>
      </c>
      <c r="CP201">
        <v>1.7282588481903001</v>
      </c>
      <c r="CQ201" s="1">
        <v>37820</v>
      </c>
      <c r="CR201">
        <f t="shared" si="136"/>
        <v>88.708918929099738</v>
      </c>
      <c r="CT201">
        <v>4.4068403244018501</v>
      </c>
      <c r="CU201" s="1">
        <v>37455</v>
      </c>
      <c r="CV201">
        <f t="shared" si="137"/>
        <v>86.994082465767704</v>
      </c>
      <c r="CX201">
        <v>15.0620346069335</v>
      </c>
      <c r="CY201" s="1">
        <v>37090</v>
      </c>
      <c r="CZ201">
        <f t="shared" si="138"/>
        <v>45.208787262439586</v>
      </c>
      <c r="DB201">
        <v>18.342727661132798</v>
      </c>
      <c r="DC201" s="1">
        <v>36725</v>
      </c>
      <c r="DD201">
        <f t="shared" si="150"/>
        <v>28.803460562601664</v>
      </c>
    </row>
    <row r="202" spans="1:108" x14ac:dyDescent="0.45">
      <c r="A202">
        <f t="shared" si="139"/>
        <v>2.4109162092208849</v>
      </c>
      <c r="B202" s="5">
        <v>46953</v>
      </c>
      <c r="C202">
        <f t="shared" si="143"/>
        <v>44.23526777327055</v>
      </c>
      <c r="E202">
        <v>1100520</v>
      </c>
      <c r="F202">
        <v>8.4764776229858398</v>
      </c>
      <c r="G202" s="1">
        <f t="shared" si="120"/>
        <v>45857</v>
      </c>
      <c r="H202">
        <f t="shared" si="151"/>
        <v>193.81474816799135</v>
      </c>
      <c r="I202">
        <v>1091760</v>
      </c>
      <c r="J202">
        <v>0.191708013415336</v>
      </c>
      <c r="K202" s="1">
        <f t="shared" si="140"/>
        <v>45492</v>
      </c>
      <c r="L202">
        <f t="shared" si="152"/>
        <v>103.04755625501252</v>
      </c>
      <c r="M202">
        <v>1082976</v>
      </c>
      <c r="N202">
        <v>2.2552306652068999</v>
      </c>
      <c r="O202" s="1">
        <f t="shared" si="121"/>
        <v>45126</v>
      </c>
      <c r="P202">
        <f t="shared" si="141"/>
        <v>149.48614180088032</v>
      </c>
      <c r="Q202">
        <v>1074216</v>
      </c>
      <c r="R202">
        <v>2.3438184261321999</v>
      </c>
      <c r="S202" s="1">
        <f t="shared" si="122"/>
        <v>44761</v>
      </c>
      <c r="T202">
        <f t="shared" si="144"/>
        <v>214.59023496508553</v>
      </c>
      <c r="U202">
        <v>1065456</v>
      </c>
      <c r="V202">
        <v>8.9992704391479492</v>
      </c>
      <c r="W202" s="1">
        <f t="shared" si="123"/>
        <v>44396</v>
      </c>
      <c r="X202">
        <f t="shared" si="145"/>
        <v>102.04106684774128</v>
      </c>
      <c r="Y202">
        <v>1056696</v>
      </c>
      <c r="Z202">
        <v>0.83188629150390603</v>
      </c>
      <c r="AA202" s="1">
        <f t="shared" si="142"/>
        <v>44031</v>
      </c>
      <c r="AB202">
        <f t="shared" si="146"/>
        <v>111.20954146981219</v>
      </c>
      <c r="AD202">
        <v>1.5022321939468299</v>
      </c>
      <c r="AE202" s="1">
        <v>43665</v>
      </c>
      <c r="AF202">
        <f t="shared" si="124"/>
        <v>106.34570614621025</v>
      </c>
      <c r="AH202">
        <v>0</v>
      </c>
      <c r="AI202" s="1">
        <v>43300</v>
      </c>
      <c r="AJ202">
        <f t="shared" si="125"/>
        <v>84.137716382741843</v>
      </c>
      <c r="AL202">
        <v>39.045646667480398</v>
      </c>
      <c r="AM202" s="1">
        <v>42935</v>
      </c>
      <c r="AN202">
        <f t="shared" si="126"/>
        <v>102.50894271582345</v>
      </c>
      <c r="AP202">
        <v>0.19749091565608901</v>
      </c>
      <c r="AQ202" s="1">
        <v>42570</v>
      </c>
      <c r="AR202">
        <f t="shared" si="153"/>
        <v>122.72332621365754</v>
      </c>
      <c r="AT202">
        <v>2.4780139923095699</v>
      </c>
      <c r="AU202" s="1">
        <v>42204</v>
      </c>
      <c r="AV202">
        <f t="shared" si="127"/>
        <v>109.55377441644632</v>
      </c>
      <c r="AX202">
        <v>1.8497180938720701</v>
      </c>
      <c r="AY202" s="1">
        <v>41839</v>
      </c>
      <c r="AZ202">
        <f t="shared" si="128"/>
        <v>126.04878470674133</v>
      </c>
      <c r="BB202">
        <v>0.994961857795715</v>
      </c>
      <c r="BC202" s="1">
        <v>41474</v>
      </c>
      <c r="BD202">
        <f t="shared" si="129"/>
        <v>178.87965320423208</v>
      </c>
      <c r="BF202">
        <v>39.790332794189403</v>
      </c>
      <c r="BG202" s="1">
        <v>41109</v>
      </c>
      <c r="BH202">
        <f t="shared" si="147"/>
        <v>235.03904190659466</v>
      </c>
      <c r="BJ202">
        <v>4.2104234695434499</v>
      </c>
      <c r="BK202" s="1">
        <v>40743</v>
      </c>
      <c r="BL202">
        <f t="shared" si="130"/>
        <v>90.170123174786397</v>
      </c>
      <c r="BN202">
        <v>0</v>
      </c>
      <c r="BO202" s="1">
        <v>40378</v>
      </c>
      <c r="BP202">
        <f t="shared" si="131"/>
        <v>60.855845212936309</v>
      </c>
      <c r="BR202">
        <v>42.644157409667898</v>
      </c>
      <c r="BS202" s="1">
        <v>40013</v>
      </c>
      <c r="BT202">
        <f t="shared" si="132"/>
        <v>80.95959076285348</v>
      </c>
      <c r="BV202">
        <v>6.6277923583984304</v>
      </c>
      <c r="BW202" s="1">
        <v>39648</v>
      </c>
      <c r="BX202">
        <f t="shared" si="148"/>
        <v>187.14147190749617</v>
      </c>
      <c r="BZ202">
        <v>0</v>
      </c>
      <c r="CA202" s="1">
        <v>39282</v>
      </c>
      <c r="CB202">
        <f t="shared" si="133"/>
        <v>13.245777681469903</v>
      </c>
      <c r="CD202">
        <v>9.2608594894409109</v>
      </c>
      <c r="CE202" s="1">
        <v>38917</v>
      </c>
      <c r="CF202">
        <f t="shared" si="134"/>
        <v>169.13317701220481</v>
      </c>
      <c r="CH202">
        <v>2.8772542476653999</v>
      </c>
      <c r="CI202" s="1">
        <v>38552</v>
      </c>
      <c r="CJ202">
        <f t="shared" si="135"/>
        <v>14.512183301150786</v>
      </c>
      <c r="CL202">
        <v>8.6378021240234304</v>
      </c>
      <c r="CM202" s="1">
        <v>38187</v>
      </c>
      <c r="CN202">
        <f t="shared" si="149"/>
        <v>134.76066109538056</v>
      </c>
      <c r="CP202">
        <v>3.5105414688587099E-2</v>
      </c>
      <c r="CQ202" s="1">
        <v>37821</v>
      </c>
      <c r="CR202">
        <f t="shared" si="136"/>
        <v>88.744024343788325</v>
      </c>
      <c r="CT202">
        <v>0.15782466530799799</v>
      </c>
      <c r="CU202" s="1">
        <v>37456</v>
      </c>
      <c r="CV202">
        <f t="shared" si="137"/>
        <v>87.151907131075703</v>
      </c>
      <c r="CX202">
        <v>11.9934091567993</v>
      </c>
      <c r="CY202" s="1">
        <v>37091</v>
      </c>
      <c r="CZ202">
        <f t="shared" si="138"/>
        <v>57.202196419238888</v>
      </c>
      <c r="DB202">
        <v>15.645311355590801</v>
      </c>
      <c r="DC202" s="1">
        <v>36726</v>
      </c>
      <c r="DD202">
        <f t="shared" si="150"/>
        <v>44.448771918192463</v>
      </c>
    </row>
    <row r="203" spans="1:108" x14ac:dyDescent="0.45">
      <c r="A203">
        <f t="shared" si="139"/>
        <v>3.7428313493728602</v>
      </c>
      <c r="B203" s="5">
        <v>46954</v>
      </c>
      <c r="C203">
        <f t="shared" si="143"/>
        <v>47.978099122643414</v>
      </c>
      <c r="E203">
        <v>1100544</v>
      </c>
      <c r="F203">
        <v>8.7201261520385707</v>
      </c>
      <c r="G203" s="1">
        <f t="shared" si="120"/>
        <v>45858</v>
      </c>
      <c r="H203">
        <f t="shared" si="151"/>
        <v>202.53487432002993</v>
      </c>
      <c r="I203">
        <v>1091784</v>
      </c>
      <c r="J203">
        <v>0.276264518499374</v>
      </c>
      <c r="K203" s="1">
        <f t="shared" si="140"/>
        <v>45493</v>
      </c>
      <c r="L203">
        <f t="shared" si="152"/>
        <v>103.3238207735119</v>
      </c>
      <c r="M203">
        <v>1083000</v>
      </c>
      <c r="N203">
        <v>19.122936248779201</v>
      </c>
      <c r="O203" s="1">
        <f t="shared" si="121"/>
        <v>45127</v>
      </c>
      <c r="P203">
        <f t="shared" si="141"/>
        <v>168.60907804965953</v>
      </c>
      <c r="Q203">
        <v>1074240</v>
      </c>
      <c r="R203">
        <v>4.5951724052429199</v>
      </c>
      <c r="S203" s="1">
        <f t="shared" si="122"/>
        <v>44762</v>
      </c>
      <c r="T203">
        <f t="shared" si="144"/>
        <v>219.18540737032845</v>
      </c>
      <c r="U203">
        <v>1065480</v>
      </c>
      <c r="V203">
        <v>13.3861494064331</v>
      </c>
      <c r="W203" s="1">
        <f t="shared" si="123"/>
        <v>44397</v>
      </c>
      <c r="X203">
        <f t="shared" si="145"/>
        <v>115.42721625417438</v>
      </c>
      <c r="Y203">
        <v>1056720</v>
      </c>
      <c r="Z203">
        <v>0.141267284750938</v>
      </c>
      <c r="AA203" s="1">
        <f t="shared" si="142"/>
        <v>44032</v>
      </c>
      <c r="AB203">
        <f t="shared" si="146"/>
        <v>111.35080875456313</v>
      </c>
      <c r="AD203">
        <v>2.8904902935028001</v>
      </c>
      <c r="AE203" s="1">
        <v>43666</v>
      </c>
      <c r="AF203">
        <f t="shared" si="124"/>
        <v>109.23619643971304</v>
      </c>
      <c r="AH203">
        <v>7.7060122489929199</v>
      </c>
      <c r="AI203" s="1">
        <v>43301</v>
      </c>
      <c r="AJ203">
        <f t="shared" si="125"/>
        <v>91.843728631734763</v>
      </c>
      <c r="AL203">
        <v>2.2052650451660099</v>
      </c>
      <c r="AM203" s="1">
        <v>42936</v>
      </c>
      <c r="AN203">
        <f t="shared" si="126"/>
        <v>104.71420776098947</v>
      </c>
      <c r="AP203">
        <v>17.853054046630799</v>
      </c>
      <c r="AQ203" s="1">
        <v>42571</v>
      </c>
      <c r="AR203">
        <f t="shared" si="153"/>
        <v>140.57638026028835</v>
      </c>
      <c r="AT203">
        <v>0.185809150338172</v>
      </c>
      <c r="AU203" s="1">
        <v>42205</v>
      </c>
      <c r="AV203">
        <f t="shared" si="127"/>
        <v>109.73958356678449</v>
      </c>
      <c r="AX203">
        <v>13.1179857254028</v>
      </c>
      <c r="AY203" s="1">
        <v>41840</v>
      </c>
      <c r="AZ203">
        <f t="shared" si="128"/>
        <v>139.16677043214412</v>
      </c>
      <c r="BB203">
        <v>6.05635261535644</v>
      </c>
      <c r="BC203" s="1">
        <v>41475</v>
      </c>
      <c r="BD203">
        <f t="shared" si="129"/>
        <v>184.93600581958853</v>
      </c>
      <c r="BF203">
        <v>1.94382452964782</v>
      </c>
      <c r="BG203" s="1">
        <v>41110</v>
      </c>
      <c r="BH203">
        <f t="shared" si="147"/>
        <v>236.98286643624249</v>
      </c>
      <c r="BJ203">
        <v>0.86555641889572099</v>
      </c>
      <c r="BK203" s="1">
        <v>40744</v>
      </c>
      <c r="BL203">
        <f t="shared" si="130"/>
        <v>91.035679593682119</v>
      </c>
      <c r="BN203">
        <v>0</v>
      </c>
      <c r="BO203" s="1">
        <v>40379</v>
      </c>
      <c r="BP203">
        <f t="shared" si="131"/>
        <v>60.855845212936309</v>
      </c>
      <c r="BR203">
        <v>0.96138799190521196</v>
      </c>
      <c r="BS203" s="1">
        <v>40014</v>
      </c>
      <c r="BT203">
        <f t="shared" si="132"/>
        <v>81.920978754758693</v>
      </c>
      <c r="BV203">
        <v>12.525942802429199</v>
      </c>
      <c r="BW203" s="1">
        <v>39649</v>
      </c>
      <c r="BX203">
        <f t="shared" si="148"/>
        <v>199.66741470992537</v>
      </c>
      <c r="BZ203">
        <v>0</v>
      </c>
      <c r="CA203" s="1">
        <v>39283</v>
      </c>
      <c r="CB203">
        <f t="shared" si="133"/>
        <v>13.245777681469903</v>
      </c>
      <c r="CD203">
        <v>6.7892026901245099</v>
      </c>
      <c r="CE203" s="1">
        <v>38918</v>
      </c>
      <c r="CF203">
        <f t="shared" si="134"/>
        <v>175.92237970232932</v>
      </c>
      <c r="CH203">
        <v>1.69051909446716</v>
      </c>
      <c r="CI203" s="1">
        <v>38553</v>
      </c>
      <c r="CJ203">
        <f t="shared" si="135"/>
        <v>16.202702395617948</v>
      </c>
      <c r="CL203">
        <v>10.138105392456</v>
      </c>
      <c r="CM203" s="1">
        <v>38188</v>
      </c>
      <c r="CN203">
        <f t="shared" si="149"/>
        <v>144.89876648783655</v>
      </c>
      <c r="CP203">
        <v>1.41541719436645</v>
      </c>
      <c r="CQ203" s="1">
        <v>37822</v>
      </c>
      <c r="CR203">
        <f t="shared" si="136"/>
        <v>90.15944153815478</v>
      </c>
      <c r="CT203">
        <v>5.4729025810956899E-2</v>
      </c>
      <c r="CU203" s="1">
        <v>37457</v>
      </c>
      <c r="CV203">
        <f t="shared" si="137"/>
        <v>87.20663615688666</v>
      </c>
      <c r="CX203">
        <v>11.434552192687899</v>
      </c>
      <c r="CY203" s="1">
        <v>37092</v>
      </c>
      <c r="CZ203">
        <f t="shared" si="138"/>
        <v>68.636748611926791</v>
      </c>
      <c r="DB203">
        <v>5.3445463180541903</v>
      </c>
      <c r="DC203" s="1">
        <v>36727</v>
      </c>
      <c r="DD203">
        <f t="shared" si="150"/>
        <v>49.793318236246655</v>
      </c>
    </row>
    <row r="204" spans="1:108" x14ac:dyDescent="0.45">
      <c r="A204">
        <f t="shared" si="139"/>
        <v>0.93785840272903398</v>
      </c>
      <c r="B204" s="5">
        <v>46955</v>
      </c>
      <c r="C204">
        <f t="shared" si="143"/>
        <v>48.915957525372448</v>
      </c>
      <c r="E204">
        <v>1100568</v>
      </c>
      <c r="F204">
        <v>0.439878910779953</v>
      </c>
      <c r="G204" s="1">
        <f t="shared" si="120"/>
        <v>45859</v>
      </c>
      <c r="H204">
        <f t="shared" si="151"/>
        <v>202.97475323080988</v>
      </c>
      <c r="I204">
        <v>1091808</v>
      </c>
      <c r="J204">
        <v>5.6761717796325604</v>
      </c>
      <c r="K204" s="1">
        <f t="shared" si="140"/>
        <v>45494</v>
      </c>
      <c r="L204">
        <f t="shared" si="152"/>
        <v>108.99999255314445</v>
      </c>
      <c r="M204">
        <v>1083024</v>
      </c>
      <c r="N204">
        <v>20.192455291748001</v>
      </c>
      <c r="O204" s="1">
        <f t="shared" si="121"/>
        <v>45128</v>
      </c>
      <c r="P204">
        <f t="shared" si="141"/>
        <v>188.80153334140752</v>
      </c>
      <c r="Q204">
        <v>1074264</v>
      </c>
      <c r="R204">
        <v>1.33044958114624</v>
      </c>
      <c r="S204" s="1">
        <f t="shared" si="122"/>
        <v>44763</v>
      </c>
      <c r="T204">
        <f t="shared" si="144"/>
        <v>220.51585695147469</v>
      </c>
      <c r="U204">
        <v>1065504</v>
      </c>
      <c r="V204">
        <v>0</v>
      </c>
      <c r="W204" s="1">
        <f t="shared" si="123"/>
        <v>44398</v>
      </c>
      <c r="X204">
        <f t="shared" si="145"/>
        <v>115.42721625417438</v>
      </c>
      <c r="Y204">
        <v>1056744</v>
      </c>
      <c r="Z204">
        <v>0.93854105472564697</v>
      </c>
      <c r="AA204" s="1">
        <f t="shared" si="142"/>
        <v>44033</v>
      </c>
      <c r="AB204">
        <f t="shared" si="146"/>
        <v>112.28934980928878</v>
      </c>
      <c r="AD204">
        <v>6.5660691261291504</v>
      </c>
      <c r="AE204" s="1">
        <v>43667</v>
      </c>
      <c r="AF204">
        <f t="shared" si="124"/>
        <v>115.80226556584219</v>
      </c>
      <c r="AH204">
        <v>6.74346494674682</v>
      </c>
      <c r="AI204" s="1">
        <v>43302</v>
      </c>
      <c r="AJ204">
        <f t="shared" si="125"/>
        <v>98.587193578481589</v>
      </c>
      <c r="AL204">
        <v>0</v>
      </c>
      <c r="AM204" s="1">
        <v>42937</v>
      </c>
      <c r="AN204">
        <f t="shared" si="126"/>
        <v>104.71420776098947</v>
      </c>
      <c r="AP204">
        <v>6.2045626640319798</v>
      </c>
      <c r="AQ204" s="1">
        <v>42572</v>
      </c>
      <c r="AR204">
        <f t="shared" si="153"/>
        <v>146.78094292432033</v>
      </c>
      <c r="AT204">
        <v>3.8810718059539702</v>
      </c>
      <c r="AU204" s="1">
        <v>42206</v>
      </c>
      <c r="AV204">
        <f t="shared" si="127"/>
        <v>113.62065537273845</v>
      </c>
      <c r="AX204">
        <v>26.082586288452099</v>
      </c>
      <c r="AY204" s="1">
        <v>41841</v>
      </c>
      <c r="AZ204">
        <f t="shared" si="128"/>
        <v>165.24935672059621</v>
      </c>
      <c r="BB204">
        <v>0.87723845243453902</v>
      </c>
      <c r="BC204" s="1">
        <v>41476</v>
      </c>
      <c r="BD204">
        <f t="shared" si="129"/>
        <v>185.81324427202307</v>
      </c>
      <c r="BF204">
        <v>0</v>
      </c>
      <c r="BG204" s="1">
        <v>41111</v>
      </c>
      <c r="BH204">
        <f t="shared" si="147"/>
        <v>236.98286643624249</v>
      </c>
      <c r="BJ204">
        <v>0</v>
      </c>
      <c r="BK204" s="1">
        <v>40745</v>
      </c>
      <c r="BL204">
        <f t="shared" si="130"/>
        <v>91.035679593682119</v>
      </c>
      <c r="BN204">
        <v>0</v>
      </c>
      <c r="BO204" s="1">
        <v>40380</v>
      </c>
      <c r="BP204">
        <f t="shared" si="131"/>
        <v>60.855845212936309</v>
      </c>
      <c r="BR204">
        <v>0</v>
      </c>
      <c r="BS204" s="1">
        <v>40015</v>
      </c>
      <c r="BT204">
        <f t="shared" si="132"/>
        <v>81.920978754758693</v>
      </c>
      <c r="BV204">
        <v>17.6869087219238</v>
      </c>
      <c r="BW204" s="1">
        <v>39650</v>
      </c>
      <c r="BX204">
        <f t="shared" si="148"/>
        <v>217.35432343184917</v>
      </c>
      <c r="BZ204">
        <v>0</v>
      </c>
      <c r="CA204" s="1">
        <v>39284</v>
      </c>
      <c r="CB204">
        <f t="shared" si="133"/>
        <v>13.245777681469903</v>
      </c>
      <c r="CD204">
        <v>1.7034113407135001</v>
      </c>
      <c r="CE204" s="1">
        <v>38919</v>
      </c>
      <c r="CF204">
        <f t="shared" si="134"/>
        <v>177.62579104304282</v>
      </c>
      <c r="CH204">
        <v>0.314122915267944</v>
      </c>
      <c r="CI204" s="1">
        <v>38554</v>
      </c>
      <c r="CJ204">
        <f t="shared" si="135"/>
        <v>16.516825310885892</v>
      </c>
      <c r="CL204">
        <v>2.4598307609558101</v>
      </c>
      <c r="CM204" s="1">
        <v>38189</v>
      </c>
      <c r="CN204">
        <f t="shared" si="149"/>
        <v>147.35859724879236</v>
      </c>
      <c r="CP204">
        <v>0.93717575073242099</v>
      </c>
      <c r="CQ204" s="1">
        <v>37823</v>
      </c>
      <c r="CR204">
        <f t="shared" si="136"/>
        <v>91.096617288887202</v>
      </c>
      <c r="CT204">
        <v>0.24704718589782701</v>
      </c>
      <c r="CU204" s="1">
        <v>37458</v>
      </c>
      <c r="CV204">
        <f t="shared" si="137"/>
        <v>87.453683342784487</v>
      </c>
      <c r="CX204">
        <v>6.8298530578613201</v>
      </c>
      <c r="CY204" s="1">
        <v>37093</v>
      </c>
      <c r="CZ204">
        <f t="shared" si="138"/>
        <v>75.466601669788105</v>
      </c>
      <c r="DB204">
        <v>0.70891010761260898</v>
      </c>
      <c r="DC204" s="1">
        <v>36728</v>
      </c>
      <c r="DD204">
        <f t="shared" si="150"/>
        <v>50.502228343859265</v>
      </c>
    </row>
    <row r="205" spans="1:108" x14ac:dyDescent="0.45">
      <c r="A205">
        <f t="shared" si="139"/>
        <v>0.3975732922554015</v>
      </c>
      <c r="B205" s="5">
        <v>46956</v>
      </c>
      <c r="C205">
        <f t="shared" si="143"/>
        <v>49.31353081762785</v>
      </c>
      <c r="E205">
        <v>1100592</v>
      </c>
      <c r="F205">
        <v>0.14402595162391599</v>
      </c>
      <c r="G205" s="1">
        <f t="shared" si="120"/>
        <v>45860</v>
      </c>
      <c r="H205">
        <f t="shared" si="151"/>
        <v>203.1187791824338</v>
      </c>
      <c r="I205">
        <v>1091832</v>
      </c>
      <c r="J205">
        <v>0</v>
      </c>
      <c r="K205" s="1">
        <f t="shared" si="140"/>
        <v>45495</v>
      </c>
      <c r="L205">
        <f t="shared" si="152"/>
        <v>108.99999255314445</v>
      </c>
      <c r="M205">
        <v>1083048</v>
      </c>
      <c r="N205">
        <v>11.388196945190399</v>
      </c>
      <c r="O205" s="1">
        <f t="shared" si="121"/>
        <v>45129</v>
      </c>
      <c r="P205">
        <f t="shared" si="141"/>
        <v>200.18973028659792</v>
      </c>
      <c r="Q205">
        <v>1074288</v>
      </c>
      <c r="R205">
        <v>0</v>
      </c>
      <c r="S205" s="1">
        <f t="shared" si="122"/>
        <v>44764</v>
      </c>
      <c r="T205">
        <f t="shared" si="144"/>
        <v>220.51585695147469</v>
      </c>
      <c r="U205">
        <v>1065528</v>
      </c>
      <c r="V205">
        <v>3.2023560255765901E-2</v>
      </c>
      <c r="W205" s="1">
        <f t="shared" si="123"/>
        <v>44399</v>
      </c>
      <c r="X205">
        <f t="shared" si="145"/>
        <v>115.45923981443015</v>
      </c>
      <c r="Y205">
        <v>1056768</v>
      </c>
      <c r="Z205">
        <v>0.208638980984687</v>
      </c>
      <c r="AA205" s="1">
        <f t="shared" si="142"/>
        <v>44034</v>
      </c>
      <c r="AB205">
        <f t="shared" si="146"/>
        <v>112.49798879027347</v>
      </c>
      <c r="AD205">
        <v>4.6803212165832502</v>
      </c>
      <c r="AE205" s="1">
        <v>43668</v>
      </c>
      <c r="AF205">
        <f t="shared" si="124"/>
        <v>120.48258678242544</v>
      </c>
      <c r="AH205">
        <v>76.141990661621094</v>
      </c>
      <c r="AI205" s="1">
        <v>43303</v>
      </c>
      <c r="AJ205">
        <f t="shared" si="125"/>
        <v>174.72918424010268</v>
      </c>
      <c r="AL205">
        <v>0</v>
      </c>
      <c r="AM205" s="1">
        <v>42938</v>
      </c>
      <c r="AN205">
        <f t="shared" si="126"/>
        <v>104.71420776098947</v>
      </c>
      <c r="AP205">
        <v>0</v>
      </c>
      <c r="AQ205" s="1">
        <v>42573</v>
      </c>
      <c r="AR205">
        <f t="shared" si="153"/>
        <v>146.78094292432033</v>
      </c>
      <c r="AT205">
        <v>6.5943794250488201</v>
      </c>
      <c r="AU205" s="1">
        <v>42207</v>
      </c>
      <c r="AV205">
        <f t="shared" si="127"/>
        <v>120.21503479778727</v>
      </c>
      <c r="AX205">
        <v>1.5350865125656099</v>
      </c>
      <c r="AY205" s="1">
        <v>41842</v>
      </c>
      <c r="AZ205">
        <f t="shared" si="128"/>
        <v>166.78444323316182</v>
      </c>
      <c r="BB205">
        <v>0.80033254623412997</v>
      </c>
      <c r="BC205" s="1">
        <v>41477</v>
      </c>
      <c r="BD205">
        <f t="shared" si="129"/>
        <v>186.6135768182572</v>
      </c>
      <c r="BF205">
        <v>1.6653249263763401</v>
      </c>
      <c r="BG205" s="1">
        <v>41112</v>
      </c>
      <c r="BH205">
        <f t="shared" si="147"/>
        <v>238.64819136261883</v>
      </c>
      <c r="BJ205">
        <v>6.05252838134765</v>
      </c>
      <c r="BK205" s="1">
        <v>40746</v>
      </c>
      <c r="BL205">
        <f t="shared" si="130"/>
        <v>97.088207975029775</v>
      </c>
      <c r="BN205">
        <v>0</v>
      </c>
      <c r="BO205" s="1">
        <v>40381</v>
      </c>
      <c r="BP205">
        <f t="shared" si="131"/>
        <v>60.855845212936309</v>
      </c>
      <c r="BR205">
        <v>0</v>
      </c>
      <c r="BS205" s="1">
        <v>40016</v>
      </c>
      <c r="BT205">
        <f t="shared" si="132"/>
        <v>81.920978754758693</v>
      </c>
      <c r="BV205">
        <v>0.94547444581985396</v>
      </c>
      <c r="BW205" s="1">
        <v>39651</v>
      </c>
      <c r="BX205">
        <f t="shared" si="148"/>
        <v>218.29979787766902</v>
      </c>
      <c r="BZ205">
        <v>0</v>
      </c>
      <c r="CA205" s="1">
        <v>39285</v>
      </c>
      <c r="CB205">
        <f t="shared" si="133"/>
        <v>13.245777681469903</v>
      </c>
      <c r="CD205">
        <v>2.3427778854966101E-2</v>
      </c>
      <c r="CE205" s="1">
        <v>38920</v>
      </c>
      <c r="CF205">
        <f t="shared" si="134"/>
        <v>177.64921882189779</v>
      </c>
      <c r="CH205">
        <v>7.2576336562633501E-2</v>
      </c>
      <c r="CI205" s="1">
        <v>38555</v>
      </c>
      <c r="CJ205">
        <f t="shared" si="135"/>
        <v>16.589401647448526</v>
      </c>
      <c r="CL205">
        <v>0.50298035144805897</v>
      </c>
      <c r="CM205" s="1">
        <v>38190</v>
      </c>
      <c r="CN205">
        <f t="shared" si="149"/>
        <v>147.86157760024042</v>
      </c>
      <c r="CP205">
        <v>1.56625628471374</v>
      </c>
      <c r="CQ205" s="1">
        <v>37824</v>
      </c>
      <c r="CR205">
        <f t="shared" si="136"/>
        <v>92.662873573600947</v>
      </c>
      <c r="CT205">
        <v>0.29216623306274397</v>
      </c>
      <c r="CU205" s="1">
        <v>37459</v>
      </c>
      <c r="CV205">
        <f t="shared" si="137"/>
        <v>87.745849575847231</v>
      </c>
      <c r="CX205">
        <v>2.0282807350158598</v>
      </c>
      <c r="CY205" s="1">
        <v>37094</v>
      </c>
      <c r="CZ205">
        <f t="shared" si="138"/>
        <v>77.49488240480396</v>
      </c>
      <c r="DB205">
        <v>0.76978003978729204</v>
      </c>
      <c r="DC205" s="1">
        <v>36729</v>
      </c>
      <c r="DD205">
        <f t="shared" si="150"/>
        <v>51.272008383646558</v>
      </c>
    </row>
    <row r="206" spans="1:108" x14ac:dyDescent="0.45">
      <c r="A206">
        <f t="shared" si="139"/>
        <v>1.484464228153225</v>
      </c>
      <c r="B206" s="5">
        <v>46957</v>
      </c>
      <c r="C206">
        <f t="shared" si="143"/>
        <v>50.797995045781072</v>
      </c>
      <c r="E206">
        <v>1100616</v>
      </c>
      <c r="F206">
        <v>3.94181180000305</v>
      </c>
      <c r="G206" s="1">
        <f t="shared" si="120"/>
        <v>45861</v>
      </c>
      <c r="H206">
        <f t="shared" si="151"/>
        <v>207.06059098243685</v>
      </c>
      <c r="I206">
        <v>1091856</v>
      </c>
      <c r="J206">
        <v>0.40956312417983998</v>
      </c>
      <c r="K206" s="1">
        <f t="shared" si="140"/>
        <v>45496</v>
      </c>
      <c r="L206">
        <f t="shared" si="152"/>
        <v>109.40955567732429</v>
      </c>
      <c r="M206">
        <v>1083072</v>
      </c>
      <c r="N206">
        <v>0</v>
      </c>
      <c r="O206" s="1">
        <f t="shared" si="121"/>
        <v>45130</v>
      </c>
      <c r="P206">
        <f t="shared" si="141"/>
        <v>200.18973028659792</v>
      </c>
      <c r="Q206">
        <v>1074312</v>
      </c>
      <c r="R206">
        <v>0.232594490051269</v>
      </c>
      <c r="S206" s="1">
        <f t="shared" si="122"/>
        <v>44765</v>
      </c>
      <c r="T206">
        <f t="shared" si="144"/>
        <v>220.74845144152596</v>
      </c>
      <c r="U206">
        <v>1065552</v>
      </c>
      <c r="V206">
        <v>0.16701537370681699</v>
      </c>
      <c r="W206" s="1">
        <f t="shared" si="123"/>
        <v>44400</v>
      </c>
      <c r="X206">
        <f t="shared" si="145"/>
        <v>115.62625518813697</v>
      </c>
      <c r="Y206">
        <v>1056792</v>
      </c>
      <c r="Z206">
        <v>7.1060991287231401</v>
      </c>
      <c r="AA206" s="1">
        <f t="shared" si="142"/>
        <v>44035</v>
      </c>
      <c r="AB206">
        <f t="shared" si="146"/>
        <v>119.60408791899661</v>
      </c>
      <c r="AD206">
        <v>8.1913977861404405E-2</v>
      </c>
      <c r="AE206" s="1">
        <v>43669</v>
      </c>
      <c r="AF206">
        <f t="shared" si="124"/>
        <v>120.56450076028685</v>
      </c>
      <c r="AH206">
        <v>17.0206203460693</v>
      </c>
      <c r="AI206" s="1">
        <v>43304</v>
      </c>
      <c r="AJ206">
        <f t="shared" si="125"/>
        <v>191.74980458617199</v>
      </c>
      <c r="AL206">
        <v>0</v>
      </c>
      <c r="AM206" s="1">
        <v>42939</v>
      </c>
      <c r="AN206">
        <f t="shared" si="126"/>
        <v>104.71420776098947</v>
      </c>
      <c r="AP206">
        <v>0</v>
      </c>
      <c r="AQ206" s="1">
        <v>42574</v>
      </c>
      <c r="AR206">
        <f t="shared" si="153"/>
        <v>146.78094292432033</v>
      </c>
      <c r="AT206">
        <v>21.736564636230401</v>
      </c>
      <c r="AU206" s="1">
        <v>42208</v>
      </c>
      <c r="AV206">
        <f t="shared" si="127"/>
        <v>141.95159943401768</v>
      </c>
      <c r="AX206">
        <v>0.33877819776535001</v>
      </c>
      <c r="AY206" s="1">
        <v>41843</v>
      </c>
      <c r="AZ206">
        <f t="shared" si="128"/>
        <v>167.12322143092717</v>
      </c>
      <c r="BB206">
        <v>1.5193717479705799</v>
      </c>
      <c r="BC206" s="1">
        <v>41478</v>
      </c>
      <c r="BD206">
        <f t="shared" si="129"/>
        <v>188.13294856622778</v>
      </c>
      <c r="BF206">
        <v>3.3659770488739</v>
      </c>
      <c r="BG206" s="1">
        <v>41113</v>
      </c>
      <c r="BH206">
        <f t="shared" si="147"/>
        <v>242.01416841149273</v>
      </c>
      <c r="BJ206">
        <v>10.409589767456</v>
      </c>
      <c r="BK206" s="1">
        <v>40747</v>
      </c>
      <c r="BL206">
        <f t="shared" si="130"/>
        <v>107.49779774248577</v>
      </c>
      <c r="BN206">
        <v>0</v>
      </c>
      <c r="BO206" s="1">
        <v>40382</v>
      </c>
      <c r="BP206">
        <f t="shared" si="131"/>
        <v>60.855845212936309</v>
      </c>
      <c r="BR206">
        <v>0.18934740126132901</v>
      </c>
      <c r="BS206" s="1">
        <v>40017</v>
      </c>
      <c r="BT206">
        <f t="shared" si="132"/>
        <v>82.110326156020022</v>
      </c>
      <c r="BV206">
        <v>6.6508469581604004</v>
      </c>
      <c r="BW206" s="1">
        <v>39652</v>
      </c>
      <c r="BX206">
        <f t="shared" si="148"/>
        <v>224.95064483582942</v>
      </c>
      <c r="BZ206">
        <v>1.44955670833587</v>
      </c>
      <c r="CA206" s="1">
        <v>39286</v>
      </c>
      <c r="CB206">
        <f t="shared" si="133"/>
        <v>14.695334389805772</v>
      </c>
      <c r="CD206">
        <v>5.4419484138488698</v>
      </c>
      <c r="CE206" s="1">
        <v>38921</v>
      </c>
      <c r="CF206">
        <f t="shared" si="134"/>
        <v>183.09116723574667</v>
      </c>
      <c r="CH206">
        <v>0</v>
      </c>
      <c r="CI206" s="1">
        <v>38556</v>
      </c>
      <c r="CJ206">
        <f t="shared" si="135"/>
        <v>16.589401647448526</v>
      </c>
      <c r="CL206">
        <v>6.98056888580322</v>
      </c>
      <c r="CM206" s="1">
        <v>38191</v>
      </c>
      <c r="CN206">
        <f t="shared" si="149"/>
        <v>154.84214648604365</v>
      </c>
      <c r="CP206">
        <v>2.6091172695159899</v>
      </c>
      <c r="CQ206" s="1">
        <v>37825</v>
      </c>
      <c r="CR206">
        <f t="shared" si="136"/>
        <v>95.271990843116939</v>
      </c>
      <c r="CT206">
        <v>5.8283815383911097</v>
      </c>
      <c r="CU206" s="1">
        <v>37460</v>
      </c>
      <c r="CV206">
        <f t="shared" si="137"/>
        <v>93.574231114238344</v>
      </c>
      <c r="CX206">
        <v>2.59491950273513E-2</v>
      </c>
      <c r="CY206" s="1">
        <v>37095</v>
      </c>
      <c r="CZ206">
        <f t="shared" si="138"/>
        <v>77.520831599831311</v>
      </c>
      <c r="DB206">
        <v>5.3024277687072701</v>
      </c>
      <c r="DC206" s="1">
        <v>36730</v>
      </c>
      <c r="DD206">
        <f t="shared" si="150"/>
        <v>56.574436152353826</v>
      </c>
    </row>
    <row r="207" spans="1:108" x14ac:dyDescent="0.45">
      <c r="A207">
        <f t="shared" si="139"/>
        <v>1.8244345188140851</v>
      </c>
      <c r="B207" s="5">
        <v>46958</v>
      </c>
      <c r="C207">
        <f t="shared" si="143"/>
        <v>52.622429564595159</v>
      </c>
      <c r="E207">
        <v>1100640</v>
      </c>
      <c r="F207">
        <v>12.9887542724609</v>
      </c>
      <c r="G207" s="1">
        <f t="shared" si="120"/>
        <v>45862</v>
      </c>
      <c r="H207">
        <f t="shared" si="151"/>
        <v>220.04934525489776</v>
      </c>
      <c r="I207">
        <v>1091880</v>
      </c>
      <c r="J207">
        <v>0.365453541278839</v>
      </c>
      <c r="K207" s="1">
        <f t="shared" si="140"/>
        <v>45497</v>
      </c>
      <c r="L207">
        <f t="shared" si="152"/>
        <v>109.77500921860313</v>
      </c>
      <c r="M207">
        <v>1083096</v>
      </c>
      <c r="N207">
        <v>0.68679684400558405</v>
      </c>
      <c r="O207" s="1">
        <f t="shared" si="121"/>
        <v>45131</v>
      </c>
      <c r="P207">
        <f t="shared" si="141"/>
        <v>200.87652713060351</v>
      </c>
      <c r="Q207">
        <v>1074336</v>
      </c>
      <c r="R207">
        <v>1.1242539882659901</v>
      </c>
      <c r="S207" s="1">
        <f t="shared" si="122"/>
        <v>44766</v>
      </c>
      <c r="T207">
        <f t="shared" si="144"/>
        <v>221.87270542979195</v>
      </c>
      <c r="U207">
        <v>1065576</v>
      </c>
      <c r="V207">
        <v>0</v>
      </c>
      <c r="W207" s="1">
        <f t="shared" si="123"/>
        <v>44401</v>
      </c>
      <c r="X207">
        <f t="shared" si="145"/>
        <v>115.62625518813697</v>
      </c>
      <c r="Y207">
        <v>1056816</v>
      </c>
      <c r="Z207">
        <v>0.131984993815422</v>
      </c>
      <c r="AA207" s="1">
        <f t="shared" si="142"/>
        <v>44036</v>
      </c>
      <c r="AB207">
        <f t="shared" si="146"/>
        <v>119.73607291281203</v>
      </c>
      <c r="AD207">
        <v>22.289289474487301</v>
      </c>
      <c r="AE207" s="1">
        <v>43670</v>
      </c>
      <c r="AF207">
        <f t="shared" si="124"/>
        <v>142.85379023477415</v>
      </c>
      <c r="AH207">
        <v>10.6865377426147</v>
      </c>
      <c r="AI207" s="1">
        <v>43305</v>
      </c>
      <c r="AJ207">
        <f t="shared" si="125"/>
        <v>202.43634232878668</v>
      </c>
      <c r="AL207">
        <v>0.89261788129806496</v>
      </c>
      <c r="AM207" s="1">
        <v>42940</v>
      </c>
      <c r="AN207">
        <f t="shared" si="126"/>
        <v>105.60682564228753</v>
      </c>
      <c r="AP207">
        <v>8.9483432471752097E-2</v>
      </c>
      <c r="AQ207" s="1">
        <v>42575</v>
      </c>
      <c r="AR207">
        <f t="shared" si="153"/>
        <v>146.87042635679208</v>
      </c>
      <c r="AT207">
        <v>0.33061158657073902</v>
      </c>
      <c r="AU207" s="1">
        <v>42209</v>
      </c>
      <c r="AV207">
        <f t="shared" si="127"/>
        <v>142.28221102058842</v>
      </c>
      <c r="AX207">
        <v>6.9973998069763104</v>
      </c>
      <c r="AY207" s="1">
        <v>41844</v>
      </c>
      <c r="AZ207">
        <f t="shared" si="128"/>
        <v>174.12062123790349</v>
      </c>
      <c r="BB207">
        <v>13.1757249832153</v>
      </c>
      <c r="BC207" s="1">
        <v>41479</v>
      </c>
      <c r="BD207">
        <f t="shared" si="129"/>
        <v>201.30867354944309</v>
      </c>
      <c r="BF207">
        <v>0</v>
      </c>
      <c r="BG207" s="1">
        <v>41114</v>
      </c>
      <c r="BH207">
        <f t="shared" si="147"/>
        <v>242.01416841149273</v>
      </c>
      <c r="BJ207">
        <v>18.0386047363281</v>
      </c>
      <c r="BK207" s="1">
        <v>40748</v>
      </c>
      <c r="BL207">
        <f t="shared" si="130"/>
        <v>125.53640247881387</v>
      </c>
      <c r="BN207">
        <v>7.2347983717918396E-2</v>
      </c>
      <c r="BO207" s="1">
        <v>40383</v>
      </c>
      <c r="BP207">
        <f t="shared" si="131"/>
        <v>60.928193196654227</v>
      </c>
      <c r="BR207">
        <v>3.2157413959503098</v>
      </c>
      <c r="BS207" s="1">
        <v>40018</v>
      </c>
      <c r="BT207">
        <f t="shared" si="132"/>
        <v>85.326067551970326</v>
      </c>
      <c r="BV207">
        <v>2.7767453193664502</v>
      </c>
      <c r="BW207" s="1">
        <v>39653</v>
      </c>
      <c r="BX207">
        <f t="shared" si="148"/>
        <v>227.72739015519588</v>
      </c>
      <c r="BZ207">
        <v>0.97208702564239502</v>
      </c>
      <c r="CA207" s="1">
        <v>39287</v>
      </c>
      <c r="CB207">
        <f t="shared" si="133"/>
        <v>15.667421415448167</v>
      </c>
      <c r="CD207">
        <v>5.5056910514831499</v>
      </c>
      <c r="CE207" s="1">
        <v>38922</v>
      </c>
      <c r="CF207">
        <f t="shared" si="134"/>
        <v>188.59685828722982</v>
      </c>
      <c r="CH207">
        <v>0</v>
      </c>
      <c r="CI207" s="1">
        <v>38557</v>
      </c>
      <c r="CJ207">
        <f t="shared" si="135"/>
        <v>16.589401647448526</v>
      </c>
      <c r="CL207">
        <v>14.487092971801699</v>
      </c>
      <c r="CM207" s="1">
        <v>38192</v>
      </c>
      <c r="CN207">
        <f t="shared" si="149"/>
        <v>169.32923945784535</v>
      </c>
      <c r="CP207">
        <v>3.9804196357727002</v>
      </c>
      <c r="CQ207" s="1">
        <v>37826</v>
      </c>
      <c r="CR207">
        <f t="shared" si="136"/>
        <v>99.252410478889644</v>
      </c>
      <c r="CT207">
        <v>6.9927725791931099</v>
      </c>
      <c r="CU207" s="1">
        <v>37461</v>
      </c>
      <c r="CV207">
        <f t="shared" si="137"/>
        <v>100.56700369343146</v>
      </c>
      <c r="CX207">
        <v>0.12530085444450301</v>
      </c>
      <c r="CY207" s="1">
        <v>37096</v>
      </c>
      <c r="CZ207">
        <f t="shared" si="138"/>
        <v>77.646132454275815</v>
      </c>
      <c r="DB207">
        <v>2.52461504936218</v>
      </c>
      <c r="DC207" s="1">
        <v>36731</v>
      </c>
      <c r="DD207">
        <f t="shared" si="150"/>
        <v>59.099051201716009</v>
      </c>
    </row>
    <row r="208" spans="1:108" x14ac:dyDescent="0.45">
      <c r="A208">
        <f t="shared" si="139"/>
        <v>3.4833221435546848</v>
      </c>
      <c r="B208" s="5">
        <v>46959</v>
      </c>
      <c r="C208">
        <f t="shared" si="143"/>
        <v>56.105751708149846</v>
      </c>
      <c r="E208">
        <v>1100664</v>
      </c>
      <c r="F208">
        <v>5.4639315605163503</v>
      </c>
      <c r="G208" s="1">
        <f t="shared" si="120"/>
        <v>45863</v>
      </c>
      <c r="H208">
        <f t="shared" si="151"/>
        <v>225.51327681541412</v>
      </c>
      <c r="I208">
        <v>1091904</v>
      </c>
      <c r="J208">
        <v>2.45648169517517</v>
      </c>
      <c r="K208" s="1">
        <f t="shared" si="140"/>
        <v>45498</v>
      </c>
      <c r="L208">
        <f t="shared" si="152"/>
        <v>112.2314909137783</v>
      </c>
      <c r="M208">
        <v>1083120</v>
      </c>
      <c r="N208">
        <v>5.8663134574890101</v>
      </c>
      <c r="O208" s="1">
        <f t="shared" si="121"/>
        <v>45132</v>
      </c>
      <c r="P208">
        <f t="shared" si="141"/>
        <v>206.74284058809252</v>
      </c>
      <c r="Q208">
        <v>1074360</v>
      </c>
      <c r="R208">
        <v>13.916953086853001</v>
      </c>
      <c r="S208" s="1">
        <f t="shared" si="122"/>
        <v>44767</v>
      </c>
      <c r="T208">
        <f t="shared" si="144"/>
        <v>235.78965851664495</v>
      </c>
      <c r="U208">
        <v>1065600</v>
      </c>
      <c r="V208">
        <v>1.61679399013519</v>
      </c>
      <c r="W208" s="1">
        <f t="shared" si="123"/>
        <v>44402</v>
      </c>
      <c r="X208">
        <f t="shared" si="145"/>
        <v>117.24304917827216</v>
      </c>
      <c r="Y208">
        <v>1056840</v>
      </c>
      <c r="Z208">
        <v>0.76753610372543302</v>
      </c>
      <c r="AA208" s="1">
        <f t="shared" si="142"/>
        <v>44037</v>
      </c>
      <c r="AB208">
        <f t="shared" si="146"/>
        <v>120.50360901653747</v>
      </c>
      <c r="AD208">
        <v>5.4165296554565403</v>
      </c>
      <c r="AE208" s="1">
        <v>43671</v>
      </c>
      <c r="AF208">
        <f t="shared" si="124"/>
        <v>148.2703198902307</v>
      </c>
      <c r="AH208">
        <v>13.5079040527343</v>
      </c>
      <c r="AI208" s="1">
        <v>43306</v>
      </c>
      <c r="AJ208">
        <f t="shared" si="125"/>
        <v>215.94424638152097</v>
      </c>
      <c r="AL208">
        <v>10.008975028991699</v>
      </c>
      <c r="AM208" s="1">
        <v>42941</v>
      </c>
      <c r="AN208">
        <f t="shared" si="126"/>
        <v>115.61580067127923</v>
      </c>
      <c r="AP208">
        <v>0.26407214999198902</v>
      </c>
      <c r="AQ208" s="1">
        <v>42576</v>
      </c>
      <c r="AR208">
        <f t="shared" si="153"/>
        <v>147.13449850678407</v>
      </c>
      <c r="AT208">
        <v>0.77316617965698198</v>
      </c>
      <c r="AU208" s="1">
        <v>42210</v>
      </c>
      <c r="AV208">
        <f t="shared" si="127"/>
        <v>143.0553772002454</v>
      </c>
      <c r="AX208">
        <v>1.3121688365936199</v>
      </c>
      <c r="AY208" s="1">
        <v>41845</v>
      </c>
      <c r="AZ208">
        <f t="shared" si="128"/>
        <v>175.43279007449712</v>
      </c>
      <c r="BB208">
        <v>22.241527557373001</v>
      </c>
      <c r="BC208" s="1">
        <v>41480</v>
      </c>
      <c r="BD208">
        <f t="shared" si="129"/>
        <v>223.55020110681608</v>
      </c>
      <c r="BF208">
        <v>0</v>
      </c>
      <c r="BG208" s="1">
        <v>41115</v>
      </c>
      <c r="BH208">
        <f t="shared" si="147"/>
        <v>242.01416841149273</v>
      </c>
      <c r="BJ208">
        <v>3.4893813133239702</v>
      </c>
      <c r="BK208" s="1">
        <v>40749</v>
      </c>
      <c r="BL208">
        <f t="shared" si="130"/>
        <v>129.02578379213784</v>
      </c>
      <c r="BN208">
        <v>0.7242431640625</v>
      </c>
      <c r="BO208" s="1">
        <v>40384</v>
      </c>
      <c r="BP208">
        <f t="shared" si="131"/>
        <v>61.652436360716727</v>
      </c>
      <c r="BR208">
        <v>10.9116516113281</v>
      </c>
      <c r="BS208" s="1">
        <v>40019</v>
      </c>
      <c r="BT208">
        <f t="shared" si="132"/>
        <v>96.237719163298422</v>
      </c>
      <c r="BV208">
        <v>7.0647330284118599</v>
      </c>
      <c r="BW208" s="1">
        <v>39654</v>
      </c>
      <c r="BX208">
        <f t="shared" si="148"/>
        <v>234.79212318360774</v>
      </c>
      <c r="BZ208">
        <v>1.4490272998809799</v>
      </c>
      <c r="CA208" s="1">
        <v>39288</v>
      </c>
      <c r="CB208">
        <f t="shared" si="133"/>
        <v>17.116448715329149</v>
      </c>
      <c r="CD208">
        <v>10.268129348754799</v>
      </c>
      <c r="CE208" s="1">
        <v>38923</v>
      </c>
      <c r="CF208">
        <f t="shared" si="134"/>
        <v>198.86498763598462</v>
      </c>
      <c r="CH208">
        <v>0</v>
      </c>
      <c r="CI208" s="1">
        <v>38558</v>
      </c>
      <c r="CJ208">
        <f t="shared" si="135"/>
        <v>16.589401647448526</v>
      </c>
      <c r="CL208">
        <v>3.4772629737853999</v>
      </c>
      <c r="CM208" s="1">
        <v>38193</v>
      </c>
      <c r="CN208">
        <f t="shared" si="149"/>
        <v>172.80650243163075</v>
      </c>
      <c r="CP208">
        <v>12.1075887680053</v>
      </c>
      <c r="CQ208" s="1">
        <v>37827</v>
      </c>
      <c r="CR208">
        <f t="shared" si="136"/>
        <v>111.35999924689494</v>
      </c>
      <c r="CT208">
        <v>7.14409923553466</v>
      </c>
      <c r="CU208" s="1">
        <v>37462</v>
      </c>
      <c r="CV208">
        <f t="shared" si="137"/>
        <v>107.71110292896611</v>
      </c>
      <c r="CX208">
        <v>2.1080629825592001</v>
      </c>
      <c r="CY208" s="1">
        <v>37097</v>
      </c>
      <c r="CZ208">
        <f t="shared" si="138"/>
        <v>79.754195436835019</v>
      </c>
      <c r="DB208">
        <v>0.48665219545364302</v>
      </c>
      <c r="DC208" s="1">
        <v>36732</v>
      </c>
      <c r="DD208">
        <f t="shared" si="150"/>
        <v>59.585703397169652</v>
      </c>
    </row>
    <row r="209" spans="1:108" x14ac:dyDescent="0.45">
      <c r="A209">
        <f t="shared" si="139"/>
        <v>5.6558403968811</v>
      </c>
      <c r="B209" s="5">
        <v>46960</v>
      </c>
      <c r="C209">
        <f t="shared" si="143"/>
        <v>61.761592105030942</v>
      </c>
      <c r="E209">
        <v>1100688</v>
      </c>
      <c r="F209">
        <v>1.52127468585968</v>
      </c>
      <c r="G209" s="1">
        <f t="shared" si="120"/>
        <v>45864</v>
      </c>
      <c r="H209">
        <f t="shared" si="151"/>
        <v>227.0345515012738</v>
      </c>
      <c r="I209">
        <v>1091928</v>
      </c>
      <c r="J209">
        <v>4.67934226989746</v>
      </c>
      <c r="K209" s="1">
        <f t="shared" si="140"/>
        <v>45499</v>
      </c>
      <c r="L209">
        <f t="shared" si="152"/>
        <v>116.91083318367576</v>
      </c>
      <c r="M209">
        <v>1083144</v>
      </c>
      <c r="N209">
        <v>0</v>
      </c>
      <c r="O209" s="1">
        <f t="shared" si="121"/>
        <v>45133</v>
      </c>
      <c r="P209">
        <f t="shared" si="141"/>
        <v>206.74284058809252</v>
      </c>
      <c r="Q209">
        <v>1074384</v>
      </c>
      <c r="R209">
        <v>12.565649986266999</v>
      </c>
      <c r="S209" s="1">
        <f t="shared" si="122"/>
        <v>44768</v>
      </c>
      <c r="T209">
        <f t="shared" si="144"/>
        <v>248.35530850291195</v>
      </c>
      <c r="U209">
        <v>1065624</v>
      </c>
      <c r="V209">
        <v>0.95717900991439797</v>
      </c>
      <c r="W209" s="1">
        <f t="shared" si="123"/>
        <v>44403</v>
      </c>
      <c r="X209">
        <f t="shared" si="145"/>
        <v>118.20022818818656</v>
      </c>
      <c r="Y209">
        <v>1056864</v>
      </c>
      <c r="Z209">
        <v>1.5946577787399201</v>
      </c>
      <c r="AA209" s="1">
        <f t="shared" si="142"/>
        <v>44038</v>
      </c>
      <c r="AB209">
        <f t="shared" si="146"/>
        <v>122.09826679527738</v>
      </c>
      <c r="AD209">
        <v>15.744438171386699</v>
      </c>
      <c r="AE209" s="1">
        <v>43672</v>
      </c>
      <c r="AF209">
        <f t="shared" si="124"/>
        <v>164.01475806161739</v>
      </c>
      <c r="AH209">
        <v>13.802487373351999</v>
      </c>
      <c r="AI209" s="1">
        <v>43307</v>
      </c>
      <c r="AJ209">
        <f t="shared" si="125"/>
        <v>229.74673375487296</v>
      </c>
      <c r="AL209">
        <v>11.424441337585399</v>
      </c>
      <c r="AM209" s="1">
        <v>42942</v>
      </c>
      <c r="AN209">
        <f t="shared" si="126"/>
        <v>127.04024200886462</v>
      </c>
      <c r="AP209">
        <v>38.080192565917898</v>
      </c>
      <c r="AQ209" s="1">
        <v>42577</v>
      </c>
      <c r="AR209">
        <f t="shared" si="153"/>
        <v>185.21469107270195</v>
      </c>
      <c r="AT209">
        <v>21.0643997192382</v>
      </c>
      <c r="AU209" s="1">
        <v>42211</v>
      </c>
      <c r="AV209">
        <f t="shared" si="127"/>
        <v>164.1197769194836</v>
      </c>
      <c r="AX209">
        <v>1.06161904335021</v>
      </c>
      <c r="AY209" s="1">
        <v>41846</v>
      </c>
      <c r="AZ209">
        <f t="shared" si="128"/>
        <v>176.49440911784734</v>
      </c>
      <c r="BB209">
        <v>12.8023557662963</v>
      </c>
      <c r="BC209" s="1">
        <v>41481</v>
      </c>
      <c r="BD209">
        <f t="shared" si="129"/>
        <v>236.35255687311238</v>
      </c>
      <c r="BF209">
        <v>0</v>
      </c>
      <c r="BG209" s="1">
        <v>41116</v>
      </c>
      <c r="BH209">
        <f t="shared" si="147"/>
        <v>242.01416841149273</v>
      </c>
      <c r="BJ209">
        <v>0</v>
      </c>
      <c r="BK209" s="1">
        <v>40750</v>
      </c>
      <c r="BL209">
        <f t="shared" si="130"/>
        <v>129.02578379213784</v>
      </c>
      <c r="BN209">
        <v>0.56415975093841497</v>
      </c>
      <c r="BO209" s="1">
        <v>40385</v>
      </c>
      <c r="BP209">
        <f t="shared" si="131"/>
        <v>62.216596111655143</v>
      </c>
      <c r="BR209">
        <v>8.4073295593261701</v>
      </c>
      <c r="BS209" s="1">
        <v>40020</v>
      </c>
      <c r="BT209">
        <f t="shared" si="132"/>
        <v>104.64504872262459</v>
      </c>
      <c r="BV209">
        <v>15.833338737487701</v>
      </c>
      <c r="BW209" s="1">
        <v>39655</v>
      </c>
      <c r="BX209">
        <f t="shared" si="148"/>
        <v>250.62546192109545</v>
      </c>
      <c r="BZ209">
        <v>0</v>
      </c>
      <c r="CA209" s="1">
        <v>39289</v>
      </c>
      <c r="CB209">
        <f t="shared" si="133"/>
        <v>17.116448715329149</v>
      </c>
      <c r="CD209">
        <v>10.288457870483301</v>
      </c>
      <c r="CE209" s="1">
        <v>38924</v>
      </c>
      <c r="CF209">
        <f t="shared" si="134"/>
        <v>209.15344550646793</v>
      </c>
      <c r="CH209">
        <v>0</v>
      </c>
      <c r="CI209" s="1">
        <v>38559</v>
      </c>
      <c r="CJ209">
        <f t="shared" si="135"/>
        <v>16.589401647448526</v>
      </c>
      <c r="CL209">
        <v>7.3513536453246999</v>
      </c>
      <c r="CM209" s="1">
        <v>38194</v>
      </c>
      <c r="CN209">
        <f t="shared" si="149"/>
        <v>180.15785607695545</v>
      </c>
      <c r="CP209">
        <v>8.2048778533935494</v>
      </c>
      <c r="CQ209" s="1">
        <v>37828</v>
      </c>
      <c r="CR209">
        <f t="shared" si="136"/>
        <v>119.5648771002885</v>
      </c>
      <c r="CT209">
        <v>0.29422074556350702</v>
      </c>
      <c r="CU209" s="1">
        <v>37463</v>
      </c>
      <c r="CV209">
        <f t="shared" si="137"/>
        <v>108.00532367452962</v>
      </c>
      <c r="CX209">
        <v>0.97060430049896196</v>
      </c>
      <c r="CY209" s="1">
        <v>37098</v>
      </c>
      <c r="CZ209">
        <f t="shared" si="138"/>
        <v>80.724799737333981</v>
      </c>
      <c r="DB209">
        <v>6.6323385238647399</v>
      </c>
      <c r="DC209" s="1">
        <v>36733</v>
      </c>
      <c r="DD209">
        <f t="shared" si="150"/>
        <v>66.218041921034398</v>
      </c>
    </row>
    <row r="210" spans="1:108" x14ac:dyDescent="0.45">
      <c r="A210">
        <f t="shared" si="139"/>
        <v>2.7078156471252397</v>
      </c>
      <c r="B210" s="5">
        <v>46961</v>
      </c>
      <c r="C210">
        <f t="shared" si="143"/>
        <v>64.469407752156187</v>
      </c>
      <c r="E210">
        <v>1100712</v>
      </c>
      <c r="F210">
        <v>40.426101684570298</v>
      </c>
      <c r="G210" s="1">
        <f t="shared" si="120"/>
        <v>45865</v>
      </c>
      <c r="H210">
        <f t="shared" si="151"/>
        <v>267.46065318584408</v>
      </c>
      <c r="I210">
        <v>1091952</v>
      </c>
      <c r="J210">
        <v>0</v>
      </c>
      <c r="K210" s="1">
        <f t="shared" si="140"/>
        <v>45500</v>
      </c>
      <c r="L210">
        <f t="shared" si="152"/>
        <v>116.91083318367576</v>
      </c>
      <c r="M210">
        <v>1083168</v>
      </c>
      <c r="N210">
        <v>6.8551340103149396</v>
      </c>
      <c r="O210" s="1">
        <f t="shared" si="121"/>
        <v>45134</v>
      </c>
      <c r="P210">
        <f t="shared" si="141"/>
        <v>213.59797459840746</v>
      </c>
      <c r="Q210">
        <v>1074408</v>
      </c>
      <c r="R210">
        <v>9.7765417098999006</v>
      </c>
      <c r="S210" s="1">
        <f t="shared" si="122"/>
        <v>44769</v>
      </c>
      <c r="T210">
        <f t="shared" si="144"/>
        <v>258.13185021281186</v>
      </c>
      <c r="U210">
        <v>1065648</v>
      </c>
      <c r="V210">
        <v>1.4703973531723</v>
      </c>
      <c r="W210" s="1">
        <f t="shared" si="123"/>
        <v>44404</v>
      </c>
      <c r="X210">
        <f t="shared" si="145"/>
        <v>119.67062554135886</v>
      </c>
      <c r="Y210">
        <v>1056888</v>
      </c>
      <c r="Z210">
        <v>0.13671581447124401</v>
      </c>
      <c r="AA210" s="1">
        <f t="shared" si="142"/>
        <v>44039</v>
      </c>
      <c r="AB210">
        <f t="shared" si="146"/>
        <v>122.23498260974863</v>
      </c>
      <c r="AD210">
        <v>12.4004859924316</v>
      </c>
      <c r="AE210" s="1">
        <v>43673</v>
      </c>
      <c r="AF210">
        <f t="shared" si="124"/>
        <v>176.415244054049</v>
      </c>
      <c r="AH210">
        <v>7.7290263175964302</v>
      </c>
      <c r="AI210" s="1">
        <v>43308</v>
      </c>
      <c r="AJ210">
        <f t="shared" si="125"/>
        <v>237.4757600724694</v>
      </c>
      <c r="AL210">
        <v>8.2929525375366193</v>
      </c>
      <c r="AM210" s="1">
        <v>42943</v>
      </c>
      <c r="AN210">
        <f t="shared" si="126"/>
        <v>135.33319454640124</v>
      </c>
      <c r="AP210">
        <v>1.1289199590682899</v>
      </c>
      <c r="AQ210" s="1">
        <v>42578</v>
      </c>
      <c r="AR210">
        <f t="shared" si="153"/>
        <v>186.34361103177025</v>
      </c>
      <c r="AT210">
        <v>9.9944755434989901E-2</v>
      </c>
      <c r="AU210" s="1">
        <v>42212</v>
      </c>
      <c r="AV210">
        <f t="shared" si="127"/>
        <v>164.21972167491859</v>
      </c>
      <c r="AX210">
        <v>2.3414556980132999</v>
      </c>
      <c r="AY210" s="1">
        <v>41847</v>
      </c>
      <c r="AZ210">
        <f t="shared" si="128"/>
        <v>178.83586481586065</v>
      </c>
      <c r="BB210">
        <v>0</v>
      </c>
      <c r="BC210" s="1">
        <v>41482</v>
      </c>
      <c r="BD210">
        <f t="shared" si="129"/>
        <v>236.35255687311238</v>
      </c>
      <c r="BF210">
        <v>7.5913228988647399</v>
      </c>
      <c r="BG210" s="1">
        <v>41117</v>
      </c>
      <c r="BH210">
        <f t="shared" si="147"/>
        <v>249.60549131035748</v>
      </c>
      <c r="BJ210">
        <v>2.4644207954406698</v>
      </c>
      <c r="BK210" s="1">
        <v>40751</v>
      </c>
      <c r="BL210">
        <f t="shared" si="130"/>
        <v>131.49020458757852</v>
      </c>
      <c r="BN210">
        <v>2.95121049880981</v>
      </c>
      <c r="BO210" s="1">
        <v>40386</v>
      </c>
      <c r="BP210">
        <f t="shared" si="131"/>
        <v>65.16780661046495</v>
      </c>
      <c r="BR210">
        <v>7.3218498229980398</v>
      </c>
      <c r="BS210" s="1">
        <v>40021</v>
      </c>
      <c r="BT210">
        <f t="shared" si="132"/>
        <v>111.96689854562263</v>
      </c>
      <c r="BV210">
        <v>9.0693378448486293</v>
      </c>
      <c r="BW210" s="1">
        <v>39656</v>
      </c>
      <c r="BX210">
        <f t="shared" si="148"/>
        <v>259.69479976594408</v>
      </c>
      <c r="BZ210">
        <v>12.9280748367309</v>
      </c>
      <c r="CA210" s="1">
        <v>39290</v>
      </c>
      <c r="CB210">
        <f t="shared" si="133"/>
        <v>30.044523552060049</v>
      </c>
      <c r="CD210">
        <v>0.112119972705841</v>
      </c>
      <c r="CE210" s="1">
        <v>38925</v>
      </c>
      <c r="CF210">
        <f t="shared" si="134"/>
        <v>209.26556547917377</v>
      </c>
      <c r="CH210">
        <v>0</v>
      </c>
      <c r="CI210" s="1">
        <v>38560</v>
      </c>
      <c r="CJ210">
        <f t="shared" si="135"/>
        <v>16.589401647448526</v>
      </c>
      <c r="CL210">
        <v>9.2188577651977504</v>
      </c>
      <c r="CM210" s="1">
        <v>38195</v>
      </c>
      <c r="CN210">
        <f t="shared" si="149"/>
        <v>189.37671384215321</v>
      </c>
      <c r="CP210">
        <v>5.3815736770629803</v>
      </c>
      <c r="CQ210" s="1">
        <v>37829</v>
      </c>
      <c r="CR210">
        <f t="shared" si="136"/>
        <v>124.94645077735147</v>
      </c>
      <c r="CT210">
        <v>1.3750870227813701</v>
      </c>
      <c r="CU210" s="1">
        <v>37464</v>
      </c>
      <c r="CV210">
        <f t="shared" si="137"/>
        <v>109.38041069731099</v>
      </c>
      <c r="CX210">
        <v>2.30479788780212</v>
      </c>
      <c r="CY210" s="1">
        <v>37099</v>
      </c>
      <c r="CZ210">
        <f t="shared" si="138"/>
        <v>83.029597625136105</v>
      </c>
      <c r="DB210">
        <v>1.1438241004943801</v>
      </c>
      <c r="DC210" s="1">
        <v>36734</v>
      </c>
      <c r="DD210">
        <f t="shared" si="150"/>
        <v>67.361866021528783</v>
      </c>
    </row>
    <row r="211" spans="1:108" x14ac:dyDescent="0.45">
      <c r="A211">
        <f t="shared" si="139"/>
        <v>1.4527798295020999</v>
      </c>
      <c r="B211" s="5">
        <v>46962</v>
      </c>
      <c r="C211">
        <f t="shared" si="143"/>
        <v>65.922187581658292</v>
      </c>
      <c r="E211">
        <v>1100736</v>
      </c>
      <c r="F211">
        <v>0.49412128329277</v>
      </c>
      <c r="G211" s="1">
        <f t="shared" si="120"/>
        <v>45866</v>
      </c>
      <c r="H211">
        <f t="shared" si="151"/>
        <v>267.95477446913685</v>
      </c>
      <c r="I211">
        <v>1091976</v>
      </c>
      <c r="J211">
        <v>1.4172624349594101</v>
      </c>
      <c r="K211" s="1">
        <f t="shared" si="140"/>
        <v>45501</v>
      </c>
      <c r="L211">
        <f t="shared" si="152"/>
        <v>118.32809561863517</v>
      </c>
      <c r="M211">
        <v>1083192</v>
      </c>
      <c r="N211">
        <v>10.0268039703369</v>
      </c>
      <c r="O211" s="1">
        <f t="shared" si="121"/>
        <v>45135</v>
      </c>
      <c r="P211">
        <f t="shared" si="141"/>
        <v>223.62477856874438</v>
      </c>
      <c r="Q211">
        <v>1074432</v>
      </c>
      <c r="R211">
        <v>3.2677762508392298</v>
      </c>
      <c r="S211" s="1">
        <f t="shared" si="122"/>
        <v>44770</v>
      </c>
      <c r="T211">
        <f t="shared" si="144"/>
        <v>261.39962646365109</v>
      </c>
      <c r="U211">
        <v>1065672</v>
      </c>
      <c r="V211">
        <v>2.1031353473663299</v>
      </c>
      <c r="W211" s="1">
        <f t="shared" si="123"/>
        <v>44405</v>
      </c>
      <c r="X211">
        <f t="shared" si="145"/>
        <v>121.77376088872519</v>
      </c>
      <c r="Y211">
        <v>1056912</v>
      </c>
      <c r="Z211">
        <v>0</v>
      </c>
      <c r="AA211" s="1">
        <f t="shared" si="142"/>
        <v>44040</v>
      </c>
      <c r="AB211">
        <f t="shared" si="146"/>
        <v>122.23498260974863</v>
      </c>
      <c r="AD211">
        <v>20.0060100555419</v>
      </c>
      <c r="AE211" s="1">
        <v>43674</v>
      </c>
      <c r="AF211">
        <f t="shared" si="124"/>
        <v>196.4212541095909</v>
      </c>
      <c r="AH211">
        <v>0.23966896533966001</v>
      </c>
      <c r="AI211" s="1">
        <v>43309</v>
      </c>
      <c r="AJ211">
        <f t="shared" si="125"/>
        <v>237.71542903780906</v>
      </c>
      <c r="AL211">
        <v>10.415876388549799</v>
      </c>
      <c r="AM211" s="1">
        <v>42944</v>
      </c>
      <c r="AN211">
        <f t="shared" si="126"/>
        <v>145.74907093495105</v>
      </c>
      <c r="AP211">
        <v>31.075180053710898</v>
      </c>
      <c r="AQ211" s="1">
        <v>42579</v>
      </c>
      <c r="AR211">
        <f t="shared" si="153"/>
        <v>217.41879108548116</v>
      </c>
      <c r="AT211">
        <v>16.339061737060501</v>
      </c>
      <c r="AU211" s="1">
        <v>42213</v>
      </c>
      <c r="AV211">
        <f t="shared" si="127"/>
        <v>180.55878341197908</v>
      </c>
      <c r="AX211">
        <v>19.473852157592699</v>
      </c>
      <c r="AY211" s="1">
        <v>41848</v>
      </c>
      <c r="AZ211">
        <f t="shared" si="128"/>
        <v>198.30971697345333</v>
      </c>
      <c r="BB211">
        <v>0</v>
      </c>
      <c r="BC211" s="1">
        <v>41483</v>
      </c>
      <c r="BD211">
        <f t="shared" si="129"/>
        <v>236.35255687311238</v>
      </c>
      <c r="BF211">
        <v>16.199047088623001</v>
      </c>
      <c r="BG211" s="1">
        <v>41118</v>
      </c>
      <c r="BH211">
        <f t="shared" si="147"/>
        <v>265.80453839898047</v>
      </c>
      <c r="BJ211">
        <v>10.4840755462646</v>
      </c>
      <c r="BK211" s="1">
        <v>40752</v>
      </c>
      <c r="BL211">
        <f t="shared" si="130"/>
        <v>141.97428013384311</v>
      </c>
      <c r="BN211">
        <v>0.72411203384399403</v>
      </c>
      <c r="BO211" s="1">
        <v>40387</v>
      </c>
      <c r="BP211">
        <f t="shared" si="131"/>
        <v>65.891918644308944</v>
      </c>
      <c r="BR211">
        <v>1.48829722404479</v>
      </c>
      <c r="BS211" s="1">
        <v>40022</v>
      </c>
      <c r="BT211">
        <f t="shared" si="132"/>
        <v>113.45519576966741</v>
      </c>
      <c r="BV211">
        <v>0.81945723295211703</v>
      </c>
      <c r="BW211" s="1">
        <v>39657</v>
      </c>
      <c r="BX211">
        <f t="shared" si="148"/>
        <v>260.5142569988962</v>
      </c>
      <c r="BZ211">
        <v>0.34771639108657798</v>
      </c>
      <c r="CA211" s="1">
        <v>39291</v>
      </c>
      <c r="CB211">
        <f t="shared" si="133"/>
        <v>30.392239943146627</v>
      </c>
      <c r="CD211">
        <v>0.91309249401092496</v>
      </c>
      <c r="CE211" s="1">
        <v>38926</v>
      </c>
      <c r="CF211">
        <f t="shared" si="134"/>
        <v>210.1786579731847</v>
      </c>
      <c r="CH211">
        <v>0</v>
      </c>
      <c r="CI211" s="1">
        <v>38561</v>
      </c>
      <c r="CJ211">
        <f t="shared" si="135"/>
        <v>16.589401647448526</v>
      </c>
      <c r="CL211">
        <v>0.25286638736724798</v>
      </c>
      <c r="CM211" s="1">
        <v>38196</v>
      </c>
      <c r="CN211">
        <f t="shared" si="149"/>
        <v>189.62958022952046</v>
      </c>
      <c r="CP211">
        <v>5.8153588324785198E-2</v>
      </c>
      <c r="CQ211" s="1">
        <v>37830</v>
      </c>
      <c r="CR211">
        <f t="shared" si="136"/>
        <v>125.00460436567626</v>
      </c>
      <c r="CT211">
        <v>4.0759067535400302</v>
      </c>
      <c r="CU211" s="1">
        <v>37465</v>
      </c>
      <c r="CV211">
        <f t="shared" si="137"/>
        <v>113.45631745085102</v>
      </c>
      <c r="CX211">
        <v>9.4251575469970703</v>
      </c>
      <c r="CY211" s="1">
        <v>37100</v>
      </c>
      <c r="CZ211">
        <f t="shared" si="138"/>
        <v>92.454755172133176</v>
      </c>
      <c r="DB211">
        <v>1.00325095653533</v>
      </c>
      <c r="DC211" s="1">
        <v>36735</v>
      </c>
      <c r="DD211">
        <f t="shared" si="150"/>
        <v>68.365116978064108</v>
      </c>
    </row>
    <row r="212" spans="1:108" x14ac:dyDescent="0.45">
      <c r="A212">
        <f t="shared" si="139"/>
        <v>0.69080030918121305</v>
      </c>
      <c r="B212" s="5">
        <v>46963</v>
      </c>
      <c r="C212">
        <f t="shared" si="143"/>
        <v>66.612987890839506</v>
      </c>
      <c r="E212">
        <v>1100760</v>
      </c>
      <c r="F212">
        <v>11.6676874160766</v>
      </c>
      <c r="G212" s="1">
        <f t="shared" si="120"/>
        <v>45867</v>
      </c>
      <c r="H212">
        <f t="shared" si="151"/>
        <v>279.62246188521345</v>
      </c>
      <c r="I212">
        <v>1092000</v>
      </c>
      <c r="J212">
        <v>0</v>
      </c>
      <c r="K212" s="1">
        <f t="shared" si="140"/>
        <v>45502</v>
      </c>
      <c r="L212">
        <f t="shared" si="152"/>
        <v>118.32809561863517</v>
      </c>
      <c r="M212">
        <v>1083216</v>
      </c>
      <c r="N212">
        <v>44.766704559326101</v>
      </c>
      <c r="O212" s="1">
        <f t="shared" si="121"/>
        <v>45136</v>
      </c>
      <c r="P212">
        <f t="shared" si="141"/>
        <v>268.39148312807049</v>
      </c>
      <c r="Q212">
        <v>1074456</v>
      </c>
      <c r="R212">
        <v>0</v>
      </c>
      <c r="S212" s="1">
        <f t="shared" si="122"/>
        <v>44771</v>
      </c>
      <c r="T212">
        <f t="shared" si="144"/>
        <v>261.39962646365109</v>
      </c>
      <c r="U212">
        <v>1065696</v>
      </c>
      <c r="V212">
        <v>0.47073379158973599</v>
      </c>
      <c r="W212" s="1">
        <f t="shared" si="123"/>
        <v>44406</v>
      </c>
      <c r="X212">
        <f t="shared" si="145"/>
        <v>122.24449468031493</v>
      </c>
      <c r="Y212">
        <v>1056936</v>
      </c>
      <c r="Z212">
        <v>0</v>
      </c>
      <c r="AA212" s="1">
        <f t="shared" si="142"/>
        <v>44041</v>
      </c>
      <c r="AB212">
        <f t="shared" si="146"/>
        <v>122.23498260974863</v>
      </c>
      <c r="AD212">
        <v>3.7975780963897701</v>
      </c>
      <c r="AE212" s="1">
        <v>43675</v>
      </c>
      <c r="AF212">
        <f t="shared" si="124"/>
        <v>200.21883220598068</v>
      </c>
      <c r="AH212">
        <v>0.64397251605987504</v>
      </c>
      <c r="AI212" s="1">
        <v>43310</v>
      </c>
      <c r="AJ212">
        <f t="shared" si="125"/>
        <v>238.35940155386893</v>
      </c>
      <c r="AL212">
        <v>0</v>
      </c>
      <c r="AM212" s="1">
        <v>42945</v>
      </c>
      <c r="AN212">
        <f t="shared" si="126"/>
        <v>145.74907093495105</v>
      </c>
      <c r="AP212">
        <v>15.2456769943237</v>
      </c>
      <c r="AQ212" s="1">
        <v>42580</v>
      </c>
      <c r="AR212">
        <f t="shared" si="153"/>
        <v>232.66446807980486</v>
      </c>
      <c r="AT212">
        <v>4.0519442558288503</v>
      </c>
      <c r="AU212" s="1">
        <v>42214</v>
      </c>
      <c r="AV212">
        <f t="shared" si="127"/>
        <v>184.61072766780794</v>
      </c>
      <c r="AX212">
        <v>6.8373441696166903</v>
      </c>
      <c r="AY212" s="1">
        <v>41849</v>
      </c>
      <c r="AZ212">
        <f t="shared" si="128"/>
        <v>205.14706114307003</v>
      </c>
      <c r="BB212">
        <v>0.31961697340011502</v>
      </c>
      <c r="BC212" s="1">
        <v>41484</v>
      </c>
      <c r="BD212">
        <f t="shared" si="129"/>
        <v>236.67217384651249</v>
      </c>
      <c r="BF212">
        <v>18.2520542144775</v>
      </c>
      <c r="BG212" s="1">
        <v>41119</v>
      </c>
      <c r="BH212">
        <f t="shared" si="147"/>
        <v>284.05659261345795</v>
      </c>
      <c r="BJ212">
        <v>0.73762810230255105</v>
      </c>
      <c r="BK212" s="1">
        <v>40753</v>
      </c>
      <c r="BL212">
        <f t="shared" si="130"/>
        <v>142.71190823614566</v>
      </c>
      <c r="BN212">
        <v>0</v>
      </c>
      <c r="BO212" s="1">
        <v>40388</v>
      </c>
      <c r="BP212">
        <f t="shared" si="131"/>
        <v>65.891918644308944</v>
      </c>
      <c r="BR212">
        <v>11.708830833435</v>
      </c>
      <c r="BS212" s="1">
        <v>40023</v>
      </c>
      <c r="BT212">
        <f t="shared" si="132"/>
        <v>125.16402660310241</v>
      </c>
      <c r="BV212">
        <v>1.4960701465606601</v>
      </c>
      <c r="BW212" s="1">
        <v>39658</v>
      </c>
      <c r="BX212">
        <f t="shared" si="148"/>
        <v>262.01032714545687</v>
      </c>
      <c r="BZ212">
        <v>0</v>
      </c>
      <c r="CA212" s="1">
        <v>39292</v>
      </c>
      <c r="CB212">
        <f t="shared" si="133"/>
        <v>30.392239943146627</v>
      </c>
      <c r="CD212">
        <v>0.19726791977882299</v>
      </c>
      <c r="CE212" s="1">
        <v>38927</v>
      </c>
      <c r="CF212">
        <f t="shared" si="134"/>
        <v>210.37592589296352</v>
      </c>
      <c r="CH212">
        <v>0</v>
      </c>
      <c r="CI212" s="1">
        <v>38562</v>
      </c>
      <c r="CJ212">
        <f t="shared" si="135"/>
        <v>16.589401647448526</v>
      </c>
      <c r="CL212">
        <v>6.60536336898803</v>
      </c>
      <c r="CM212" s="1">
        <v>38197</v>
      </c>
      <c r="CN212">
        <f t="shared" si="149"/>
        <v>196.23494359850849</v>
      </c>
      <c r="CP212">
        <v>330.93435668945301</v>
      </c>
      <c r="CQ212" s="1">
        <v>37831</v>
      </c>
      <c r="CR212">
        <f t="shared" si="136"/>
        <v>455.93896105512925</v>
      </c>
      <c r="CT212">
        <v>3.0154728889465301</v>
      </c>
      <c r="CU212" s="1">
        <v>37466</v>
      </c>
      <c r="CV212">
        <f t="shared" si="137"/>
        <v>116.47179033979755</v>
      </c>
      <c r="CX212">
        <v>0.50872135162353505</v>
      </c>
      <c r="CY212" s="1">
        <v>37101</v>
      </c>
      <c r="CZ212">
        <f t="shared" si="138"/>
        <v>92.963476523756711</v>
      </c>
      <c r="DB212">
        <v>0.102282539010047</v>
      </c>
      <c r="DC212" s="1">
        <v>36736</v>
      </c>
      <c r="DD212">
        <f t="shared" si="150"/>
        <v>68.467399517074156</v>
      </c>
    </row>
    <row r="213" spans="1:108" x14ac:dyDescent="0.45">
      <c r="A213">
        <f t="shared" si="139"/>
        <v>0.39143770933151201</v>
      </c>
      <c r="B213" s="5">
        <v>46964</v>
      </c>
      <c r="C213">
        <f t="shared" si="143"/>
        <v>67.004425600171018</v>
      </c>
      <c r="E213">
        <v>1100784</v>
      </c>
      <c r="F213">
        <v>1.020712018013</v>
      </c>
      <c r="G213" s="1">
        <f t="shared" si="120"/>
        <v>45868</v>
      </c>
      <c r="H213">
        <f t="shared" si="151"/>
        <v>280.64317390322645</v>
      </c>
      <c r="I213">
        <v>1092024</v>
      </c>
      <c r="J213">
        <v>0.35753953456878601</v>
      </c>
      <c r="K213" s="1">
        <f t="shared" si="140"/>
        <v>45503</v>
      </c>
      <c r="L213">
        <f t="shared" si="152"/>
        <v>118.68563515320396</v>
      </c>
      <c r="M213">
        <v>1083240</v>
      </c>
      <c r="N213">
        <v>16.269781112670898</v>
      </c>
      <c r="O213" s="1">
        <f t="shared" si="121"/>
        <v>45137</v>
      </c>
      <c r="P213">
        <f t="shared" si="141"/>
        <v>284.66126424074139</v>
      </c>
      <c r="Q213">
        <v>1074480</v>
      </c>
      <c r="R213">
        <v>1.8121622800827</v>
      </c>
      <c r="S213" s="1">
        <f t="shared" si="122"/>
        <v>44772</v>
      </c>
      <c r="T213">
        <f t="shared" si="144"/>
        <v>263.21178874373379</v>
      </c>
      <c r="U213">
        <v>1065720</v>
      </c>
      <c r="V213">
        <v>0</v>
      </c>
      <c r="W213" s="1">
        <f t="shared" si="123"/>
        <v>44407</v>
      </c>
      <c r="X213">
        <f t="shared" si="145"/>
        <v>122.24449468031493</v>
      </c>
      <c r="Y213">
        <v>1056960</v>
      </c>
      <c r="Z213">
        <v>0.77632725238800004</v>
      </c>
      <c r="AA213" s="1">
        <f t="shared" si="142"/>
        <v>44042</v>
      </c>
      <c r="AB213">
        <f t="shared" si="146"/>
        <v>123.01130986213663</v>
      </c>
      <c r="AD213">
        <v>0</v>
      </c>
      <c r="AE213" s="1">
        <v>43676</v>
      </c>
      <c r="AF213">
        <f t="shared" si="124"/>
        <v>200.21883220598068</v>
      </c>
      <c r="AH213">
        <v>1.53455138206481</v>
      </c>
      <c r="AI213" s="1">
        <v>43311</v>
      </c>
      <c r="AJ213">
        <f t="shared" si="125"/>
        <v>239.89395293593375</v>
      </c>
      <c r="AL213">
        <v>0</v>
      </c>
      <c r="AM213" s="1">
        <v>42946</v>
      </c>
      <c r="AN213">
        <f t="shared" si="126"/>
        <v>145.74907093495105</v>
      </c>
      <c r="AP213">
        <v>1.2958390712737999</v>
      </c>
      <c r="AQ213" s="1">
        <v>42581</v>
      </c>
      <c r="AR213">
        <f t="shared" si="153"/>
        <v>233.96030715107867</v>
      </c>
      <c r="AT213">
        <v>14.0972471237182</v>
      </c>
      <c r="AU213" s="1">
        <v>42215</v>
      </c>
      <c r="AV213">
        <f t="shared" si="127"/>
        <v>198.70797479152614</v>
      </c>
      <c r="AX213">
        <v>0.425335884094238</v>
      </c>
      <c r="AY213" s="1">
        <v>41850</v>
      </c>
      <c r="AZ213">
        <f t="shared" si="128"/>
        <v>205.57239702716427</v>
      </c>
      <c r="BB213">
        <v>0.84716784954071001</v>
      </c>
      <c r="BC213" s="1">
        <v>41485</v>
      </c>
      <c r="BD213">
        <f t="shared" si="129"/>
        <v>237.5193416960532</v>
      </c>
      <c r="BF213">
        <v>0.233102962374687</v>
      </c>
      <c r="BG213" s="1">
        <v>41120</v>
      </c>
      <c r="BH213">
        <f t="shared" si="147"/>
        <v>284.28969557583264</v>
      </c>
      <c r="BJ213">
        <v>6.5497562289237907E-2</v>
      </c>
      <c r="BK213" s="1">
        <v>40754</v>
      </c>
      <c r="BL213">
        <f t="shared" si="130"/>
        <v>142.7774057984349</v>
      </c>
      <c r="BN213">
        <v>0</v>
      </c>
      <c r="BO213" s="1">
        <v>40389</v>
      </c>
      <c r="BP213">
        <f t="shared" si="131"/>
        <v>65.891918644308944</v>
      </c>
      <c r="BR213">
        <v>1.0711758136749201</v>
      </c>
      <c r="BS213" s="1">
        <v>40024</v>
      </c>
      <c r="BT213">
        <f t="shared" si="132"/>
        <v>126.23520241677734</v>
      </c>
      <c r="BV213">
        <v>0.17875087261199901</v>
      </c>
      <c r="BW213" s="1">
        <v>39659</v>
      </c>
      <c r="BX213">
        <f t="shared" si="148"/>
        <v>262.18907801806887</v>
      </c>
      <c r="BZ213">
        <v>0</v>
      </c>
      <c r="CA213" s="1">
        <v>39293</v>
      </c>
      <c r="CB213">
        <f t="shared" si="133"/>
        <v>30.392239943146627</v>
      </c>
      <c r="CD213">
        <v>12.192369461059499</v>
      </c>
      <c r="CE213" s="1">
        <v>38928</v>
      </c>
      <c r="CF213">
        <f t="shared" si="134"/>
        <v>222.56829535402301</v>
      </c>
      <c r="CH213">
        <v>0.21771888434886899</v>
      </c>
      <c r="CI213" s="1">
        <v>38563</v>
      </c>
      <c r="CJ213">
        <f t="shared" si="135"/>
        <v>16.807120531797395</v>
      </c>
      <c r="CL213">
        <v>15.0004482269287</v>
      </c>
      <c r="CM213" s="1">
        <v>38198</v>
      </c>
      <c r="CN213">
        <f t="shared" si="149"/>
        <v>211.2353918254372</v>
      </c>
      <c r="CP213">
        <v>0.258467257022857</v>
      </c>
      <c r="CQ213" s="1">
        <v>37832</v>
      </c>
      <c r="CR213">
        <f t="shared" si="136"/>
        <v>456.19742831215211</v>
      </c>
      <c r="CT213">
        <v>3.05749464035034</v>
      </c>
      <c r="CU213" s="1">
        <v>37467</v>
      </c>
      <c r="CV213">
        <f t="shared" si="137"/>
        <v>119.52928498014789</v>
      </c>
      <c r="CX213">
        <v>5.8219023048877702E-2</v>
      </c>
      <c r="CY213" s="1">
        <v>37102</v>
      </c>
      <c r="CZ213">
        <f t="shared" si="138"/>
        <v>93.021695546805589</v>
      </c>
      <c r="DB213">
        <v>0</v>
      </c>
      <c r="DC213" s="1">
        <v>36737</v>
      </c>
      <c r="DD213">
        <f t="shared" si="150"/>
        <v>68.467399517074156</v>
      </c>
    </row>
    <row r="214" spans="1:108" x14ac:dyDescent="0.45">
      <c r="A214">
        <f t="shared" si="139"/>
        <v>0.66038155555725053</v>
      </c>
      <c r="B214" s="5">
        <v>46965</v>
      </c>
      <c r="C214">
        <f t="shared" si="143"/>
        <v>67.664807155728269</v>
      </c>
      <c r="E214">
        <v>1100808</v>
      </c>
      <c r="F214">
        <v>0</v>
      </c>
      <c r="G214" s="1">
        <f t="shared" si="120"/>
        <v>45869</v>
      </c>
      <c r="H214">
        <f t="shared" si="151"/>
        <v>280.64317390322645</v>
      </c>
      <c r="I214">
        <v>1092048</v>
      </c>
      <c r="J214">
        <v>12.1147909164428</v>
      </c>
      <c r="K214" s="1">
        <f t="shared" si="140"/>
        <v>45504</v>
      </c>
      <c r="L214">
        <f t="shared" si="152"/>
        <v>130.80042606964676</v>
      </c>
      <c r="M214">
        <v>1083264</v>
      </c>
      <c r="N214">
        <v>0.144744127988815</v>
      </c>
      <c r="O214" s="1">
        <f t="shared" si="121"/>
        <v>45138</v>
      </c>
      <c r="P214">
        <f t="shared" si="141"/>
        <v>284.8060083687302</v>
      </c>
      <c r="Q214">
        <v>1074504</v>
      </c>
      <c r="R214">
        <v>0.12424176186323101</v>
      </c>
      <c r="S214" s="1">
        <f t="shared" si="122"/>
        <v>44773</v>
      </c>
      <c r="T214">
        <f t="shared" si="144"/>
        <v>263.33603050559702</v>
      </c>
      <c r="U214">
        <v>1065744</v>
      </c>
      <c r="V214">
        <v>0</v>
      </c>
      <c r="W214" s="1">
        <f t="shared" si="123"/>
        <v>44408</v>
      </c>
      <c r="X214">
        <f t="shared" si="145"/>
        <v>122.24449468031493</v>
      </c>
      <c r="Y214">
        <v>1056984</v>
      </c>
      <c r="Z214">
        <v>1.4189019203186</v>
      </c>
      <c r="AA214" s="1">
        <f t="shared" si="142"/>
        <v>44043</v>
      </c>
      <c r="AB214">
        <f t="shared" si="146"/>
        <v>124.43021178245523</v>
      </c>
      <c r="AD214">
        <v>0</v>
      </c>
      <c r="AE214" s="1">
        <v>43677</v>
      </c>
      <c r="AF214">
        <f t="shared" si="124"/>
        <v>200.21883220598068</v>
      </c>
      <c r="AH214">
        <v>10.328284263610801</v>
      </c>
      <c r="AI214" s="1">
        <v>43312</v>
      </c>
      <c r="AJ214">
        <f t="shared" si="125"/>
        <v>250.22223719954457</v>
      </c>
      <c r="AL214">
        <v>0.27177730202674799</v>
      </c>
      <c r="AM214" s="1">
        <v>42947</v>
      </c>
      <c r="AN214">
        <f t="shared" si="126"/>
        <v>146.0208482369778</v>
      </c>
      <c r="AP214">
        <v>1.2697108983993499</v>
      </c>
      <c r="AQ214" s="1">
        <v>42582</v>
      </c>
      <c r="AR214">
        <f t="shared" si="153"/>
        <v>235.23001804947802</v>
      </c>
      <c r="AT214">
        <v>10.7445888519287</v>
      </c>
      <c r="AU214" s="1">
        <v>42216</v>
      </c>
      <c r="AV214">
        <f t="shared" si="127"/>
        <v>209.45256364345485</v>
      </c>
      <c r="AX214">
        <v>0.77776777744293202</v>
      </c>
      <c r="AY214" s="1">
        <v>41851</v>
      </c>
      <c r="AZ214">
        <f t="shared" si="128"/>
        <v>206.3501648046072</v>
      </c>
      <c r="BB214">
        <v>3.9375355243682799</v>
      </c>
      <c r="BC214" s="1">
        <v>41486</v>
      </c>
      <c r="BD214">
        <f t="shared" si="129"/>
        <v>241.45687722042149</v>
      </c>
      <c r="BF214">
        <v>28.461828231811499</v>
      </c>
      <c r="BG214" s="1">
        <v>41121</v>
      </c>
      <c r="BH214">
        <f t="shared" si="147"/>
        <v>312.75152380764416</v>
      </c>
      <c r="BJ214">
        <v>2.9370188713073699</v>
      </c>
      <c r="BK214" s="1">
        <v>40755</v>
      </c>
      <c r="BL214">
        <f t="shared" si="130"/>
        <v>145.71442466974227</v>
      </c>
      <c r="BN214">
        <v>0.40882459282875</v>
      </c>
      <c r="BO214" s="1">
        <v>40390</v>
      </c>
      <c r="BP214">
        <f t="shared" si="131"/>
        <v>66.300743237137695</v>
      </c>
      <c r="BR214">
        <v>4.68941307067871</v>
      </c>
      <c r="BS214" s="1">
        <v>40025</v>
      </c>
      <c r="BT214">
        <f t="shared" si="132"/>
        <v>130.92461548745604</v>
      </c>
      <c r="BV214">
        <v>0.115824237465858</v>
      </c>
      <c r="BW214" s="1">
        <v>39660</v>
      </c>
      <c r="BX214">
        <f t="shared" si="148"/>
        <v>262.30490225553473</v>
      </c>
      <c r="BZ214">
        <v>0</v>
      </c>
      <c r="CA214" s="1">
        <v>39294</v>
      </c>
      <c r="CB214">
        <f t="shared" si="133"/>
        <v>30.392239943146627</v>
      </c>
      <c r="CD214">
        <v>0.67653512954711903</v>
      </c>
      <c r="CE214" s="1">
        <v>38929</v>
      </c>
      <c r="CF214">
        <f t="shared" si="134"/>
        <v>223.24483048357013</v>
      </c>
      <c r="CH214">
        <v>0.64422798156738204</v>
      </c>
      <c r="CI214" s="1">
        <v>38564</v>
      </c>
      <c r="CJ214">
        <f t="shared" si="135"/>
        <v>17.451348513364778</v>
      </c>
      <c r="CL214">
        <v>7.7694730758666903</v>
      </c>
      <c r="CM214" s="1">
        <v>38199</v>
      </c>
      <c r="CN214">
        <f t="shared" si="149"/>
        <v>219.0048649013039</v>
      </c>
      <c r="CP214">
        <v>0.22100737690925501</v>
      </c>
      <c r="CQ214" s="1">
        <v>37833</v>
      </c>
      <c r="CR214">
        <f t="shared" si="136"/>
        <v>456.41843568906137</v>
      </c>
      <c r="CT214">
        <v>0.117275610566139</v>
      </c>
      <c r="CU214" s="1">
        <v>37468</v>
      </c>
      <c r="CV214">
        <f t="shared" si="137"/>
        <v>119.64656059071403</v>
      </c>
      <c r="CX214">
        <v>0.31383126974105802</v>
      </c>
      <c r="CY214" s="1">
        <v>37103</v>
      </c>
      <c r="CZ214">
        <f t="shared" si="138"/>
        <v>93.335526816546647</v>
      </c>
      <c r="DB214">
        <v>12.186107635498001</v>
      </c>
      <c r="DC214" s="1">
        <v>36738</v>
      </c>
      <c r="DD214">
        <f t="shared" si="150"/>
        <v>80.653507152572161</v>
      </c>
    </row>
    <row r="215" spans="1:108" x14ac:dyDescent="0.45">
      <c r="A215">
        <f t="shared" si="139"/>
        <v>1.3736544251441898</v>
      </c>
      <c r="B215" s="5">
        <v>46966</v>
      </c>
      <c r="C215">
        <f t="shared" si="143"/>
        <v>1.3736544251441898</v>
      </c>
      <c r="E215">
        <v>1100832</v>
      </c>
      <c r="F215">
        <v>3.1585500240325901</v>
      </c>
      <c r="G215" s="1">
        <f t="shared" si="120"/>
        <v>45870</v>
      </c>
      <c r="H215">
        <f t="shared" si="151"/>
        <v>3.1585500240325901</v>
      </c>
      <c r="I215">
        <v>1092072</v>
      </c>
      <c r="J215">
        <v>1.2109948396682699</v>
      </c>
      <c r="K215" s="1">
        <f t="shared" si="140"/>
        <v>45505</v>
      </c>
      <c r="L215">
        <f t="shared" si="152"/>
        <v>1.2109948396682699</v>
      </c>
      <c r="M215">
        <v>1083288</v>
      </c>
      <c r="N215">
        <v>25.554752349853501</v>
      </c>
      <c r="O215" s="1">
        <f t="shared" si="121"/>
        <v>45139</v>
      </c>
      <c r="P215">
        <f t="shared" si="141"/>
        <v>25.554752349853501</v>
      </c>
      <c r="Q215">
        <v>1074528</v>
      </c>
      <c r="R215">
        <v>3.80535888671875</v>
      </c>
      <c r="S215" s="1">
        <f t="shared" si="122"/>
        <v>44774</v>
      </c>
      <c r="T215">
        <f t="shared" si="144"/>
        <v>3.80535888671875</v>
      </c>
      <c r="U215">
        <v>1065768</v>
      </c>
      <c r="V215">
        <v>0</v>
      </c>
      <c r="W215" s="1">
        <f t="shared" si="123"/>
        <v>44409</v>
      </c>
      <c r="X215">
        <f t="shared" si="145"/>
        <v>0</v>
      </c>
      <c r="Y215">
        <v>1057008</v>
      </c>
      <c r="Z215">
        <v>0.34971189498901301</v>
      </c>
      <c r="AA215" s="1">
        <f t="shared" si="142"/>
        <v>44044</v>
      </c>
      <c r="AB215">
        <f t="shared" si="146"/>
        <v>0.34971189498901301</v>
      </c>
      <c r="AD215">
        <v>1.4712551832198999</v>
      </c>
      <c r="AE215" s="1">
        <v>43678</v>
      </c>
      <c r="AF215">
        <f t="shared" si="124"/>
        <v>1.4712551832198999</v>
      </c>
      <c r="AH215">
        <v>1.2760536670684799</v>
      </c>
      <c r="AI215" s="1">
        <v>43313</v>
      </c>
      <c r="AJ215">
        <f t="shared" si="125"/>
        <v>1.2760536670684799</v>
      </c>
      <c r="AL215">
        <v>23.750524520873999</v>
      </c>
      <c r="AM215" s="1">
        <v>42948</v>
      </c>
      <c r="AN215">
        <f t="shared" si="126"/>
        <v>23.750524520873999</v>
      </c>
      <c r="AP215">
        <v>2.0075478553771902</v>
      </c>
      <c r="AQ215" s="1">
        <v>42583</v>
      </c>
      <c r="AR215">
        <f t="shared" si="153"/>
        <v>2.0075478553771902</v>
      </c>
      <c r="AT215">
        <v>0.42516073584556502</v>
      </c>
      <c r="AU215" s="1">
        <v>42217</v>
      </c>
      <c r="AV215">
        <f t="shared" si="127"/>
        <v>0.42516073584556502</v>
      </c>
      <c r="AX215">
        <v>5.1336057484149898E-2</v>
      </c>
      <c r="AY215" s="1">
        <v>41852</v>
      </c>
      <c r="AZ215">
        <f t="shared" si="128"/>
        <v>5.1336057484149898E-2</v>
      </c>
      <c r="BB215">
        <v>3.4971027374267498</v>
      </c>
      <c r="BC215" s="1">
        <v>41487</v>
      </c>
      <c r="BD215">
        <f t="shared" si="129"/>
        <v>3.4971027374267498</v>
      </c>
      <c r="BF215">
        <v>15.6852111816406</v>
      </c>
      <c r="BG215" s="1">
        <v>41122</v>
      </c>
      <c r="BH215">
        <f t="shared" si="147"/>
        <v>15.6852111816406</v>
      </c>
      <c r="BJ215">
        <v>10.7102088928222</v>
      </c>
      <c r="BK215" s="1">
        <v>40756</v>
      </c>
      <c r="BL215">
        <f t="shared" si="130"/>
        <v>10.7102088928222</v>
      </c>
      <c r="BN215">
        <v>2.4597008228302002</v>
      </c>
      <c r="BO215" s="1">
        <v>40391</v>
      </c>
      <c r="BP215">
        <f t="shared" si="131"/>
        <v>2.4597008228302002</v>
      </c>
      <c r="BR215">
        <v>0.81507045030593805</v>
      </c>
      <c r="BS215" s="1">
        <v>40026</v>
      </c>
      <c r="BT215">
        <f t="shared" si="132"/>
        <v>0.81507045030593805</v>
      </c>
      <c r="BV215">
        <v>0.44073185324668801</v>
      </c>
      <c r="BW215" s="1">
        <v>39661</v>
      </c>
      <c r="BX215">
        <f t="shared" si="148"/>
        <v>0.44073185324668801</v>
      </c>
      <c r="BZ215">
        <v>0</v>
      </c>
      <c r="CA215" s="1">
        <v>39295</v>
      </c>
      <c r="CB215">
        <f t="shared" si="133"/>
        <v>0</v>
      </c>
      <c r="CD215">
        <v>27.549118041992099</v>
      </c>
      <c r="CE215" s="1">
        <v>38930</v>
      </c>
      <c r="CF215">
        <f t="shared" si="134"/>
        <v>27.549118041992099</v>
      </c>
      <c r="CH215">
        <v>0.50033080577850297</v>
      </c>
      <c r="CI215" s="1">
        <v>38565</v>
      </c>
      <c r="CJ215">
        <f t="shared" si="135"/>
        <v>0.50033080577850297</v>
      </c>
      <c r="CL215">
        <v>0.22658309340476901</v>
      </c>
      <c r="CM215" s="1">
        <v>38200</v>
      </c>
      <c r="CN215">
        <f t="shared" si="149"/>
        <v>0.22658309340476901</v>
      </c>
      <c r="CP215">
        <v>4.1430220007896403E-2</v>
      </c>
      <c r="CQ215" s="1">
        <v>37834</v>
      </c>
      <c r="CR215">
        <f t="shared" si="136"/>
        <v>4.1430220007896403E-2</v>
      </c>
      <c r="CT215">
        <v>8.28041267395019</v>
      </c>
      <c r="CU215" s="1">
        <v>37469</v>
      </c>
      <c r="CV215">
        <f t="shared" si="137"/>
        <v>8.28041267395019</v>
      </c>
      <c r="CX215">
        <v>2.9962821006774898</v>
      </c>
      <c r="CY215" s="1">
        <v>37104</v>
      </c>
      <c r="CZ215">
        <f t="shared" si="138"/>
        <v>2.9962821006774898</v>
      </c>
      <c r="DB215">
        <v>2.3895926773548098E-2</v>
      </c>
      <c r="DC215" s="1">
        <v>36739</v>
      </c>
      <c r="DD215">
        <f t="shared" si="150"/>
        <v>2.3895926773548098E-2</v>
      </c>
    </row>
    <row r="216" spans="1:108" x14ac:dyDescent="0.45">
      <c r="A216">
        <f t="shared" si="139"/>
        <v>0.28732947260141301</v>
      </c>
      <c r="B216" s="5">
        <v>46967</v>
      </c>
      <c r="C216">
        <f t="shared" si="143"/>
        <v>1.6609838977456028</v>
      </c>
      <c r="E216">
        <v>1100856</v>
      </c>
      <c r="F216">
        <v>0.48593434691429099</v>
      </c>
      <c r="G216" s="1">
        <f t="shared" si="120"/>
        <v>45871</v>
      </c>
      <c r="H216">
        <f t="shared" si="151"/>
        <v>3.644484370946881</v>
      </c>
      <c r="I216">
        <v>1092096</v>
      </c>
      <c r="J216">
        <v>5.3909883499145499</v>
      </c>
      <c r="K216" s="1">
        <f t="shared" si="140"/>
        <v>45506</v>
      </c>
      <c r="L216">
        <f t="shared" si="152"/>
        <v>6.6019831895828194</v>
      </c>
      <c r="M216">
        <v>1083312</v>
      </c>
      <c r="N216">
        <v>3.01278376579284</v>
      </c>
      <c r="O216" s="1">
        <f t="shared" si="121"/>
        <v>45140</v>
      </c>
      <c r="P216">
        <f t="shared" si="141"/>
        <v>28.567536115646341</v>
      </c>
      <c r="Q216">
        <v>1074552</v>
      </c>
      <c r="R216">
        <v>5.8916468620300204</v>
      </c>
      <c r="S216" s="1">
        <f t="shared" si="122"/>
        <v>44775</v>
      </c>
      <c r="T216">
        <f t="shared" si="144"/>
        <v>9.6970057487487704</v>
      </c>
      <c r="U216">
        <v>1065792</v>
      </c>
      <c r="V216">
        <v>0</v>
      </c>
      <c r="W216" s="1">
        <f t="shared" si="123"/>
        <v>44410</v>
      </c>
      <c r="X216">
        <f t="shared" si="145"/>
        <v>0</v>
      </c>
      <c r="Y216">
        <v>1057032</v>
      </c>
      <c r="Z216">
        <v>0</v>
      </c>
      <c r="AA216" s="1">
        <f t="shared" si="142"/>
        <v>44045</v>
      </c>
      <c r="AB216">
        <f t="shared" si="146"/>
        <v>0.34971189498901301</v>
      </c>
      <c r="AD216">
        <v>0.106324590742588</v>
      </c>
      <c r="AE216" s="1">
        <v>43679</v>
      </c>
      <c r="AF216">
        <f t="shared" si="124"/>
        <v>1.5775797739624879</v>
      </c>
      <c r="AH216">
        <v>3.4632873535156201</v>
      </c>
      <c r="AI216" s="1">
        <v>43314</v>
      </c>
      <c r="AJ216">
        <f t="shared" si="125"/>
        <v>4.7393410205841002</v>
      </c>
      <c r="AL216">
        <v>4.2415484786033603E-2</v>
      </c>
      <c r="AM216" s="1">
        <v>42949</v>
      </c>
      <c r="AN216">
        <f t="shared" si="126"/>
        <v>23.792940005660032</v>
      </c>
      <c r="AP216">
        <v>0</v>
      </c>
      <c r="AQ216" s="1">
        <v>42584</v>
      </c>
      <c r="AR216">
        <f t="shared" si="153"/>
        <v>2.0075478553771902</v>
      </c>
      <c r="AT216">
        <v>0</v>
      </c>
      <c r="AU216" s="1">
        <v>42218</v>
      </c>
      <c r="AV216">
        <f t="shared" si="127"/>
        <v>0.42516073584556502</v>
      </c>
      <c r="AX216">
        <v>3.9160904884338299</v>
      </c>
      <c r="AY216" s="1">
        <v>41853</v>
      </c>
      <c r="AZ216">
        <f t="shared" si="128"/>
        <v>3.9674265459179798</v>
      </c>
      <c r="BB216">
        <v>2.1461799144744802</v>
      </c>
      <c r="BC216" s="1">
        <v>41488</v>
      </c>
      <c r="BD216">
        <f t="shared" si="129"/>
        <v>5.64328265190123</v>
      </c>
      <c r="BF216">
        <v>0</v>
      </c>
      <c r="BG216" s="1">
        <v>41123</v>
      </c>
      <c r="BH216">
        <f t="shared" si="147"/>
        <v>15.6852111816406</v>
      </c>
      <c r="BJ216">
        <v>1.82325387001037</v>
      </c>
      <c r="BK216" s="1">
        <v>40757</v>
      </c>
      <c r="BL216">
        <f t="shared" si="130"/>
        <v>12.533462762832571</v>
      </c>
      <c r="BN216">
        <v>0.819782733917236</v>
      </c>
      <c r="BO216" s="1">
        <v>40392</v>
      </c>
      <c r="BP216">
        <f t="shared" si="131"/>
        <v>3.2794835567474361</v>
      </c>
      <c r="BR216">
        <v>0</v>
      </c>
      <c r="BS216" s="1">
        <v>40027</v>
      </c>
      <c r="BT216">
        <f t="shared" si="132"/>
        <v>0.81507045030593805</v>
      </c>
      <c r="BV216">
        <v>13.7616577148437</v>
      </c>
      <c r="BW216" s="1">
        <v>39662</v>
      </c>
      <c r="BX216">
        <f t="shared" si="148"/>
        <v>14.202389568090389</v>
      </c>
      <c r="BZ216">
        <v>0</v>
      </c>
      <c r="CA216" s="1">
        <v>39296</v>
      </c>
      <c r="CB216">
        <f t="shared" si="133"/>
        <v>0</v>
      </c>
      <c r="CD216">
        <v>14.5284709930419</v>
      </c>
      <c r="CE216" s="1">
        <v>38931</v>
      </c>
      <c r="CF216">
        <f t="shared" si="134"/>
        <v>42.077589035033995</v>
      </c>
      <c r="CH216">
        <v>0.14301481842994601</v>
      </c>
      <c r="CI216" s="1">
        <v>38566</v>
      </c>
      <c r="CJ216">
        <f t="shared" si="135"/>
        <v>0.64334562420844899</v>
      </c>
      <c r="CL216">
        <v>0</v>
      </c>
      <c r="CM216" s="1">
        <v>38201</v>
      </c>
      <c r="CN216">
        <f t="shared" si="149"/>
        <v>0.22658309340476901</v>
      </c>
      <c r="CP216">
        <v>0.23350496590137401</v>
      </c>
      <c r="CQ216" s="1">
        <v>37835</v>
      </c>
      <c r="CR216">
        <f t="shared" si="136"/>
        <v>0.27493518590927041</v>
      </c>
      <c r="CT216">
        <v>0.53362375497817904</v>
      </c>
      <c r="CU216" s="1">
        <v>37470</v>
      </c>
      <c r="CV216">
        <f t="shared" si="137"/>
        <v>8.8140364289283681</v>
      </c>
      <c r="CX216">
        <v>0.34115397930145203</v>
      </c>
      <c r="CY216" s="1">
        <v>37105</v>
      </c>
      <c r="CZ216">
        <f t="shared" si="138"/>
        <v>3.337436079978942</v>
      </c>
      <c r="DB216">
        <v>0.222465485334396</v>
      </c>
      <c r="DC216" s="1">
        <v>36740</v>
      </c>
      <c r="DD216">
        <f t="shared" si="150"/>
        <v>0.2463614121079441</v>
      </c>
    </row>
    <row r="217" spans="1:108" x14ac:dyDescent="0.45">
      <c r="A217">
        <f t="shared" si="139"/>
        <v>1.8901364207267699</v>
      </c>
      <c r="B217" s="5">
        <v>46968</v>
      </c>
      <c r="C217">
        <f t="shared" si="143"/>
        <v>3.551120318472373</v>
      </c>
      <c r="E217">
        <v>1100880</v>
      </c>
      <c r="F217">
        <v>11.756523132324199</v>
      </c>
      <c r="G217" s="1">
        <f t="shared" si="120"/>
        <v>45872</v>
      </c>
      <c r="H217">
        <f t="shared" si="151"/>
        <v>15.40100750327108</v>
      </c>
      <c r="I217">
        <v>1092120</v>
      </c>
      <c r="J217">
        <v>0</v>
      </c>
      <c r="K217" s="1">
        <f t="shared" si="140"/>
        <v>45507</v>
      </c>
      <c r="L217">
        <f t="shared" si="152"/>
        <v>6.6019831895828194</v>
      </c>
      <c r="M217">
        <v>1083336</v>
      </c>
      <c r="N217">
        <v>4.3884817510843201E-2</v>
      </c>
      <c r="O217" s="1">
        <f t="shared" si="121"/>
        <v>45141</v>
      </c>
      <c r="P217">
        <f t="shared" si="141"/>
        <v>28.611420933157184</v>
      </c>
      <c r="Q217">
        <v>1074576</v>
      </c>
      <c r="R217">
        <v>3.9507272243499698</v>
      </c>
      <c r="S217" s="1">
        <f t="shared" si="122"/>
        <v>44776</v>
      </c>
      <c r="T217">
        <f t="shared" si="144"/>
        <v>13.647732973098741</v>
      </c>
      <c r="U217">
        <v>1065816</v>
      </c>
      <c r="V217">
        <v>0.55407208204269398</v>
      </c>
      <c r="W217" s="1">
        <f t="shared" si="123"/>
        <v>44411</v>
      </c>
      <c r="X217">
        <f t="shared" si="145"/>
        <v>0.55407208204269398</v>
      </c>
      <c r="Y217">
        <v>1057056</v>
      </c>
      <c r="Z217">
        <v>0</v>
      </c>
      <c r="AA217" s="1">
        <f t="shared" si="142"/>
        <v>44046</v>
      </c>
      <c r="AB217">
        <f t="shared" si="146"/>
        <v>0.34971189498901301</v>
      </c>
      <c r="AD217">
        <v>7.7425889968871999</v>
      </c>
      <c r="AE217" s="1">
        <v>43680</v>
      </c>
      <c r="AF217">
        <f t="shared" si="124"/>
        <v>9.320168770849687</v>
      </c>
      <c r="AH217">
        <v>0</v>
      </c>
      <c r="AI217" s="1">
        <v>43315</v>
      </c>
      <c r="AJ217">
        <f t="shared" si="125"/>
        <v>4.7393410205841002</v>
      </c>
      <c r="AL217">
        <v>0</v>
      </c>
      <c r="AM217" s="1">
        <v>42950</v>
      </c>
      <c r="AN217">
        <f t="shared" si="126"/>
        <v>23.792940005660032</v>
      </c>
      <c r="AP217">
        <v>6.8142786026000897</v>
      </c>
      <c r="AQ217" s="1">
        <v>42585</v>
      </c>
      <c r="AR217">
        <f t="shared" si="153"/>
        <v>8.8218264579772807</v>
      </c>
      <c r="AT217">
        <v>0.11154709011316299</v>
      </c>
      <c r="AU217" s="1">
        <v>42219</v>
      </c>
      <c r="AV217">
        <f t="shared" si="127"/>
        <v>0.53670782595872801</v>
      </c>
      <c r="AX217">
        <v>15.067135810851999</v>
      </c>
      <c r="AY217" s="1">
        <v>41854</v>
      </c>
      <c r="AZ217">
        <f t="shared" si="128"/>
        <v>19.034562356769978</v>
      </c>
      <c r="BB217">
        <v>16.668992996215799</v>
      </c>
      <c r="BC217" s="1">
        <v>41489</v>
      </c>
      <c r="BD217">
        <f t="shared" si="129"/>
        <v>22.31227564811703</v>
      </c>
      <c r="BF217">
        <v>0</v>
      </c>
      <c r="BG217" s="1">
        <v>41124</v>
      </c>
      <c r="BH217">
        <f t="shared" si="147"/>
        <v>15.6852111816406</v>
      </c>
      <c r="BJ217">
        <v>2.7768669128417902</v>
      </c>
      <c r="BK217" s="1">
        <v>40758</v>
      </c>
      <c r="BL217">
        <f t="shared" si="130"/>
        <v>15.31032967567436</v>
      </c>
      <c r="BN217">
        <v>4.4649081230163503</v>
      </c>
      <c r="BO217" s="1">
        <v>40393</v>
      </c>
      <c r="BP217">
        <f t="shared" si="131"/>
        <v>7.7443916797637868</v>
      </c>
      <c r="BR217">
        <v>2.0795221328735298</v>
      </c>
      <c r="BS217" s="1">
        <v>40028</v>
      </c>
      <c r="BT217">
        <f t="shared" si="132"/>
        <v>2.8945925831794677</v>
      </c>
      <c r="BV217">
        <v>4.4801697731018004</v>
      </c>
      <c r="BW217" s="1">
        <v>39663</v>
      </c>
      <c r="BX217">
        <f t="shared" si="148"/>
        <v>18.682559341192189</v>
      </c>
      <c r="BZ217">
        <v>0</v>
      </c>
      <c r="CA217" s="1">
        <v>39297</v>
      </c>
      <c r="CB217">
        <f t="shared" si="133"/>
        <v>0</v>
      </c>
      <c r="CD217">
        <v>12.4175615310668</v>
      </c>
      <c r="CE217" s="1">
        <v>38932</v>
      </c>
      <c r="CF217">
        <f t="shared" si="134"/>
        <v>54.495150566100797</v>
      </c>
      <c r="CH217">
        <v>1.4374814033508301</v>
      </c>
      <c r="CI217" s="1">
        <v>38567</v>
      </c>
      <c r="CJ217">
        <f t="shared" si="135"/>
        <v>2.0808270275592791</v>
      </c>
      <c r="CL217">
        <v>8.8720149993896396</v>
      </c>
      <c r="CM217" s="1">
        <v>38202</v>
      </c>
      <c r="CN217">
        <f t="shared" si="149"/>
        <v>9.0985980927944077</v>
      </c>
      <c r="CP217">
        <v>1.70075070858001</v>
      </c>
      <c r="CQ217" s="1">
        <v>37836</v>
      </c>
      <c r="CR217">
        <f t="shared" si="136"/>
        <v>1.9756858944892803</v>
      </c>
      <c r="CT217">
        <v>2.65016388893127</v>
      </c>
      <c r="CU217" s="1">
        <v>37471</v>
      </c>
      <c r="CV217">
        <f t="shared" si="137"/>
        <v>11.464200317859639</v>
      </c>
      <c r="CX217">
        <v>0.53476250171661299</v>
      </c>
      <c r="CY217" s="1">
        <v>37106</v>
      </c>
      <c r="CZ217">
        <f t="shared" si="138"/>
        <v>3.8721985816955549</v>
      </c>
      <c r="DB217">
        <v>0.13729465007781899</v>
      </c>
      <c r="DC217" s="1">
        <v>36741</v>
      </c>
      <c r="DD217">
        <f t="shared" si="150"/>
        <v>0.38365606218576309</v>
      </c>
    </row>
    <row r="218" spans="1:108" x14ac:dyDescent="0.45">
      <c r="A218">
        <f t="shared" si="139"/>
        <v>0.52899408340454046</v>
      </c>
      <c r="B218" s="5">
        <v>46969</v>
      </c>
      <c r="C218">
        <f t="shared" si="143"/>
        <v>4.0801144018769131</v>
      </c>
      <c r="E218">
        <v>1100904</v>
      </c>
      <c r="F218">
        <v>17.479383468627901</v>
      </c>
      <c r="G218" s="1">
        <f t="shared" si="120"/>
        <v>45873</v>
      </c>
      <c r="H218">
        <f t="shared" si="151"/>
        <v>32.880390971898983</v>
      </c>
      <c r="I218">
        <v>1092144</v>
      </c>
      <c r="J218">
        <v>0</v>
      </c>
      <c r="K218" s="1">
        <f t="shared" si="140"/>
        <v>45508</v>
      </c>
      <c r="L218">
        <f t="shared" si="152"/>
        <v>6.6019831895828194</v>
      </c>
      <c r="M218">
        <v>1083360</v>
      </c>
      <c r="N218">
        <v>0.53762120008468595</v>
      </c>
      <c r="O218" s="1">
        <f t="shared" si="121"/>
        <v>45142</v>
      </c>
      <c r="P218">
        <f t="shared" si="141"/>
        <v>29.149042133241871</v>
      </c>
      <c r="Q218">
        <v>1074600</v>
      </c>
      <c r="R218">
        <v>3.53332018852233</v>
      </c>
      <c r="S218" s="1">
        <f t="shared" si="122"/>
        <v>44777</v>
      </c>
      <c r="T218">
        <f t="shared" si="144"/>
        <v>17.181053161621072</v>
      </c>
      <c r="U218">
        <v>1065840</v>
      </c>
      <c r="V218">
        <v>8.3437979221343994E-2</v>
      </c>
      <c r="W218" s="1">
        <f t="shared" si="123"/>
        <v>44412</v>
      </c>
      <c r="X218">
        <f t="shared" si="145"/>
        <v>0.63751006126403797</v>
      </c>
      <c r="Y218">
        <v>1057080</v>
      </c>
      <c r="Z218">
        <v>0</v>
      </c>
      <c r="AA218" s="1">
        <f t="shared" si="142"/>
        <v>44047</v>
      </c>
      <c r="AB218">
        <f t="shared" si="146"/>
        <v>0.34971189498901301</v>
      </c>
      <c r="AD218">
        <v>10.400976181030201</v>
      </c>
      <c r="AE218" s="1">
        <v>43681</v>
      </c>
      <c r="AF218">
        <f t="shared" si="124"/>
        <v>19.721144951879886</v>
      </c>
      <c r="AH218">
        <v>0.43540978431701599</v>
      </c>
      <c r="AI218" s="1">
        <v>43316</v>
      </c>
      <c r="AJ218">
        <f t="shared" si="125"/>
        <v>5.1747508049011159</v>
      </c>
      <c r="AL218">
        <v>8.4496660232543892</v>
      </c>
      <c r="AM218" s="1">
        <v>42951</v>
      </c>
      <c r="AN218">
        <f t="shared" si="126"/>
        <v>32.242606028914423</v>
      </c>
      <c r="AP218">
        <v>3.4028668403625399</v>
      </c>
      <c r="AQ218" s="1">
        <v>42586</v>
      </c>
      <c r="AR218">
        <f t="shared" si="153"/>
        <v>12.224693298339821</v>
      </c>
      <c r="AT218">
        <v>0.52036696672439497</v>
      </c>
      <c r="AU218" s="1">
        <v>42220</v>
      </c>
      <c r="AV218">
        <f t="shared" si="127"/>
        <v>1.057074792683123</v>
      </c>
      <c r="AX218">
        <v>0</v>
      </c>
      <c r="AY218" s="1">
        <v>41855</v>
      </c>
      <c r="AZ218">
        <f t="shared" si="128"/>
        <v>19.034562356769978</v>
      </c>
      <c r="BB218">
        <v>23.699684143066399</v>
      </c>
      <c r="BC218" s="1">
        <v>41490</v>
      </c>
      <c r="BD218">
        <f t="shared" si="129"/>
        <v>46.011959791183429</v>
      </c>
      <c r="BF218">
        <v>4.3877992779016398E-2</v>
      </c>
      <c r="BG218" s="1">
        <v>41125</v>
      </c>
      <c r="BH218">
        <f t="shared" si="147"/>
        <v>15.729089174419617</v>
      </c>
      <c r="BJ218">
        <v>1.99825191497802</v>
      </c>
      <c r="BK218" s="1">
        <v>40759</v>
      </c>
      <c r="BL218">
        <f t="shared" si="130"/>
        <v>17.308581590652381</v>
      </c>
      <c r="BN218">
        <v>0.49071034789085299</v>
      </c>
      <c r="BO218" s="1">
        <v>40394</v>
      </c>
      <c r="BP218">
        <f t="shared" si="131"/>
        <v>8.2351020276546407</v>
      </c>
      <c r="BR218">
        <v>37.870731353759702</v>
      </c>
      <c r="BS218" s="1">
        <v>40029</v>
      </c>
      <c r="BT218">
        <f t="shared" si="132"/>
        <v>40.765323936939168</v>
      </c>
      <c r="BV218">
        <v>8.6753511428833008</v>
      </c>
      <c r="BW218" s="1">
        <v>39664</v>
      </c>
      <c r="BX218">
        <f t="shared" si="148"/>
        <v>27.357910484075489</v>
      </c>
      <c r="BZ218">
        <v>0</v>
      </c>
      <c r="CA218" s="1">
        <v>39298</v>
      </c>
      <c r="CB218">
        <f t="shared" si="133"/>
        <v>0</v>
      </c>
      <c r="CD218">
        <v>0.14088049530982899</v>
      </c>
      <c r="CE218" s="1">
        <v>38933</v>
      </c>
      <c r="CF218">
        <f t="shared" si="134"/>
        <v>54.636031061410627</v>
      </c>
      <c r="CH218">
        <v>0.50339162349700906</v>
      </c>
      <c r="CI218" s="1">
        <v>38568</v>
      </c>
      <c r="CJ218">
        <f t="shared" si="135"/>
        <v>2.5842186510562879</v>
      </c>
      <c r="CL218">
        <v>4.2758474349975497</v>
      </c>
      <c r="CM218" s="1">
        <v>38203</v>
      </c>
      <c r="CN218">
        <f t="shared" si="149"/>
        <v>13.374445527791957</v>
      </c>
      <c r="CP218">
        <v>1.3437646627426101</v>
      </c>
      <c r="CQ218" s="1">
        <v>37837</v>
      </c>
      <c r="CR218">
        <f t="shared" si="136"/>
        <v>3.3194505572318906</v>
      </c>
      <c r="CT218">
        <v>0.28418713808059598</v>
      </c>
      <c r="CU218" s="1">
        <v>37472</v>
      </c>
      <c r="CV218">
        <f t="shared" si="137"/>
        <v>11.748387455940234</v>
      </c>
      <c r="CX218">
        <v>1.6711069345474201</v>
      </c>
      <c r="CY218" s="1">
        <v>37107</v>
      </c>
      <c r="CZ218">
        <f t="shared" si="138"/>
        <v>5.5433055162429747</v>
      </c>
      <c r="DB218">
        <v>9.4480730593204498E-2</v>
      </c>
      <c r="DC218" s="1">
        <v>36742</v>
      </c>
      <c r="DD218">
        <f t="shared" si="150"/>
        <v>0.47813679277896759</v>
      </c>
    </row>
    <row r="219" spans="1:108" x14ac:dyDescent="0.45">
      <c r="A219">
        <f t="shared" si="139"/>
        <v>0.75478646159172003</v>
      </c>
      <c r="B219" s="5">
        <v>46970</v>
      </c>
      <c r="C219">
        <f t="shared" si="143"/>
        <v>4.8349008634686328</v>
      </c>
      <c r="E219">
        <v>1100928</v>
      </c>
      <c r="F219">
        <v>1.0680913925170801</v>
      </c>
      <c r="G219" s="1">
        <f t="shared" si="120"/>
        <v>45874</v>
      </c>
      <c r="H219">
        <f t="shared" si="151"/>
        <v>33.948482364416066</v>
      </c>
      <c r="I219">
        <v>1092168</v>
      </c>
      <c r="J219">
        <v>2.46268558502197</v>
      </c>
      <c r="K219" s="1">
        <f t="shared" si="140"/>
        <v>45509</v>
      </c>
      <c r="L219">
        <f t="shared" si="152"/>
        <v>9.0646687746047903</v>
      </c>
      <c r="M219">
        <v>1083384</v>
      </c>
      <c r="N219">
        <v>3.7838833332061701</v>
      </c>
      <c r="O219" s="1">
        <f t="shared" si="121"/>
        <v>45143</v>
      </c>
      <c r="P219">
        <f t="shared" si="141"/>
        <v>32.93292546644804</v>
      </c>
      <c r="Q219">
        <v>1074624</v>
      </c>
      <c r="R219">
        <v>8.2035818099975497</v>
      </c>
      <c r="S219" s="1">
        <f t="shared" si="122"/>
        <v>44778</v>
      </c>
      <c r="T219">
        <f t="shared" si="144"/>
        <v>25.384634971618624</v>
      </c>
      <c r="U219">
        <v>1065864</v>
      </c>
      <c r="V219">
        <v>0</v>
      </c>
      <c r="W219" s="1">
        <f t="shared" si="123"/>
        <v>44413</v>
      </c>
      <c r="X219">
        <f t="shared" si="145"/>
        <v>0.63751006126403797</v>
      </c>
      <c r="Y219">
        <v>1057104</v>
      </c>
      <c r="Z219">
        <v>0</v>
      </c>
      <c r="AA219" s="1">
        <f t="shared" si="142"/>
        <v>44048</v>
      </c>
      <c r="AB219">
        <f t="shared" si="146"/>
        <v>0.34971189498901301</v>
      </c>
      <c r="AD219">
        <v>33.663463592529297</v>
      </c>
      <c r="AE219" s="1">
        <v>43682</v>
      </c>
      <c r="AF219">
        <f t="shared" si="124"/>
        <v>53.384608544409183</v>
      </c>
      <c r="AH219">
        <v>0.78503030538558904</v>
      </c>
      <c r="AI219" s="1">
        <v>43317</v>
      </c>
      <c r="AJ219">
        <f t="shared" si="125"/>
        <v>5.9597811102867047</v>
      </c>
      <c r="AL219">
        <v>61.545722961425703</v>
      </c>
      <c r="AM219" s="1">
        <v>42952</v>
      </c>
      <c r="AN219">
        <f t="shared" si="126"/>
        <v>93.788328990340119</v>
      </c>
      <c r="AP219">
        <v>0.39233496785163802</v>
      </c>
      <c r="AQ219" s="1">
        <v>42587</v>
      </c>
      <c r="AR219">
        <f t="shared" si="153"/>
        <v>12.617028266191459</v>
      </c>
      <c r="AT219">
        <v>2.8510997295379599</v>
      </c>
      <c r="AU219" s="1">
        <v>42221</v>
      </c>
      <c r="AV219">
        <f t="shared" si="127"/>
        <v>3.9081745222210831</v>
      </c>
      <c r="AX219">
        <v>0.30808985233306801</v>
      </c>
      <c r="AY219" s="1">
        <v>41856</v>
      </c>
      <c r="AZ219">
        <f t="shared" si="128"/>
        <v>19.342652209103047</v>
      </c>
      <c r="BB219">
        <v>0.25457859039306602</v>
      </c>
      <c r="BC219" s="1">
        <v>41491</v>
      </c>
      <c r="BD219">
        <f t="shared" si="129"/>
        <v>46.266538381576495</v>
      </c>
      <c r="BF219">
        <v>4.6073985099792401</v>
      </c>
      <c r="BG219" s="1">
        <v>41126</v>
      </c>
      <c r="BH219">
        <f t="shared" si="147"/>
        <v>20.336487684398858</v>
      </c>
      <c r="BJ219">
        <v>26.0594177246093</v>
      </c>
      <c r="BK219" s="1">
        <v>40760</v>
      </c>
      <c r="BL219">
        <f t="shared" si="130"/>
        <v>43.367999315261685</v>
      </c>
      <c r="BN219">
        <v>0.28982529044151301</v>
      </c>
      <c r="BO219" s="1">
        <v>40395</v>
      </c>
      <c r="BP219">
        <f t="shared" si="131"/>
        <v>8.5249273180961538</v>
      </c>
      <c r="BR219">
        <v>1.82254958152771</v>
      </c>
      <c r="BS219" s="1">
        <v>40030</v>
      </c>
      <c r="BT219">
        <f t="shared" si="132"/>
        <v>42.587873518466878</v>
      </c>
      <c r="BV219">
        <v>4.01262950897216</v>
      </c>
      <c r="BW219" s="1">
        <v>39665</v>
      </c>
      <c r="BX219">
        <f t="shared" si="148"/>
        <v>31.37053999304765</v>
      </c>
      <c r="BZ219">
        <v>0.72454261779785101</v>
      </c>
      <c r="CA219" s="1">
        <v>39299</v>
      </c>
      <c r="CB219">
        <f t="shared" si="133"/>
        <v>0.72454261779785101</v>
      </c>
      <c r="CD219">
        <v>0</v>
      </c>
      <c r="CE219" s="1">
        <v>38934</v>
      </c>
      <c r="CF219">
        <f t="shared" si="134"/>
        <v>54.636031061410627</v>
      </c>
      <c r="CH219">
        <v>0</v>
      </c>
      <c r="CI219" s="1">
        <v>38569</v>
      </c>
      <c r="CJ219">
        <f t="shared" si="135"/>
        <v>2.5842186510562879</v>
      </c>
      <c r="CL219">
        <v>0.48678979277610701</v>
      </c>
      <c r="CM219" s="1">
        <v>38204</v>
      </c>
      <c r="CN219">
        <f t="shared" si="149"/>
        <v>13.861235320568065</v>
      </c>
      <c r="CP219">
        <v>3.6747362464666297E-2</v>
      </c>
      <c r="CQ219" s="1">
        <v>37838</v>
      </c>
      <c r="CR219">
        <f t="shared" si="136"/>
        <v>3.356197919696557</v>
      </c>
      <c r="CT219">
        <v>0</v>
      </c>
      <c r="CU219" s="1">
        <v>37473</v>
      </c>
      <c r="CV219">
        <f t="shared" si="137"/>
        <v>11.748387455940234</v>
      </c>
      <c r="CX219">
        <v>1.9018808603286701</v>
      </c>
      <c r="CY219" s="1">
        <v>37108</v>
      </c>
      <c r="CZ219">
        <f t="shared" si="138"/>
        <v>7.4451863765716446</v>
      </c>
      <c r="DB219">
        <v>0</v>
      </c>
      <c r="DC219" s="1">
        <v>36743</v>
      </c>
      <c r="DD219">
        <f t="shared" si="150"/>
        <v>0.47813679277896759</v>
      </c>
    </row>
    <row r="220" spans="1:108" x14ac:dyDescent="0.45">
      <c r="A220">
        <f t="shared" si="139"/>
        <v>1.1473038494586905</v>
      </c>
      <c r="B220" s="5">
        <v>46971</v>
      </c>
      <c r="C220">
        <f t="shared" si="143"/>
        <v>5.9822047129273237</v>
      </c>
      <c r="E220">
        <v>1100952</v>
      </c>
      <c r="F220">
        <v>0</v>
      </c>
      <c r="G220" s="1">
        <f t="shared" si="120"/>
        <v>45875</v>
      </c>
      <c r="H220">
        <f t="shared" si="151"/>
        <v>33.948482364416066</v>
      </c>
      <c r="I220">
        <v>1092192</v>
      </c>
      <c r="J220">
        <v>24.3327617645263</v>
      </c>
      <c r="K220" s="1">
        <f t="shared" si="140"/>
        <v>45510</v>
      </c>
      <c r="L220">
        <f t="shared" si="152"/>
        <v>33.397430539131093</v>
      </c>
      <c r="M220">
        <v>1083408</v>
      </c>
      <c r="N220">
        <v>0</v>
      </c>
      <c r="O220" s="1">
        <f t="shared" si="121"/>
        <v>45144</v>
      </c>
      <c r="P220">
        <f t="shared" si="141"/>
        <v>32.93292546644804</v>
      </c>
      <c r="Q220">
        <v>1074648</v>
      </c>
      <c r="R220">
        <v>13.6328878402709</v>
      </c>
      <c r="S220" s="1">
        <f t="shared" si="122"/>
        <v>44779</v>
      </c>
      <c r="T220">
        <f t="shared" si="144"/>
        <v>39.017522811889521</v>
      </c>
      <c r="U220">
        <v>1065888</v>
      </c>
      <c r="V220">
        <v>0</v>
      </c>
      <c r="W220" s="1">
        <f t="shared" si="123"/>
        <v>44414</v>
      </c>
      <c r="X220">
        <f t="shared" si="145"/>
        <v>0.63751006126403797</v>
      </c>
      <c r="Y220">
        <v>1057128</v>
      </c>
      <c r="Z220">
        <v>6.0204237699508598E-2</v>
      </c>
      <c r="AA220" s="1">
        <f t="shared" si="142"/>
        <v>44049</v>
      </c>
      <c r="AB220">
        <f t="shared" si="146"/>
        <v>0.40991613268852162</v>
      </c>
      <c r="AD220">
        <v>0</v>
      </c>
      <c r="AE220" s="1">
        <v>43683</v>
      </c>
      <c r="AF220">
        <f t="shared" si="124"/>
        <v>53.384608544409183</v>
      </c>
      <c r="AH220">
        <v>0.63557779788970903</v>
      </c>
      <c r="AI220" s="1">
        <v>43318</v>
      </c>
      <c r="AJ220">
        <f t="shared" si="125"/>
        <v>6.5953589081764132</v>
      </c>
      <c r="AL220">
        <v>4.9358196258544904</v>
      </c>
      <c r="AM220" s="1">
        <v>42953</v>
      </c>
      <c r="AN220">
        <f t="shared" si="126"/>
        <v>98.724148616194611</v>
      </c>
      <c r="AP220">
        <v>0.35286888480186401</v>
      </c>
      <c r="AQ220" s="1">
        <v>42588</v>
      </c>
      <c r="AR220">
        <f t="shared" si="153"/>
        <v>12.969897150993324</v>
      </c>
      <c r="AT220">
        <v>1.5617694854736299</v>
      </c>
      <c r="AU220" s="1">
        <v>42222</v>
      </c>
      <c r="AV220">
        <f t="shared" si="127"/>
        <v>5.4699440076947132</v>
      </c>
      <c r="AX220">
        <v>11.069246292114199</v>
      </c>
      <c r="AY220" s="1">
        <v>41857</v>
      </c>
      <c r="AZ220">
        <f t="shared" si="128"/>
        <v>30.411898501217244</v>
      </c>
      <c r="BB220">
        <v>3.0267062187194802</v>
      </c>
      <c r="BC220" s="1">
        <v>41492</v>
      </c>
      <c r="BD220">
        <f t="shared" si="129"/>
        <v>49.293244600295978</v>
      </c>
      <c r="BF220">
        <v>5.1266336441040004</v>
      </c>
      <c r="BG220" s="1">
        <v>41127</v>
      </c>
      <c r="BH220">
        <f t="shared" si="147"/>
        <v>25.463121328502858</v>
      </c>
      <c r="BJ220">
        <v>0.99509698152542103</v>
      </c>
      <c r="BK220" s="1">
        <v>40761</v>
      </c>
      <c r="BL220">
        <f t="shared" si="130"/>
        <v>44.363096296787106</v>
      </c>
      <c r="BN220">
        <v>1.29951071739196</v>
      </c>
      <c r="BO220" s="1">
        <v>40396</v>
      </c>
      <c r="BP220">
        <f t="shared" si="131"/>
        <v>9.8244380354881145</v>
      </c>
      <c r="BR220">
        <v>1.84712791442871</v>
      </c>
      <c r="BS220" s="1">
        <v>40031</v>
      </c>
      <c r="BT220">
        <f t="shared" si="132"/>
        <v>44.435001432895589</v>
      </c>
      <c r="BV220">
        <v>2.2506153583526598</v>
      </c>
      <c r="BW220" s="1">
        <v>39666</v>
      </c>
      <c r="BX220">
        <f t="shared" si="148"/>
        <v>33.621155351400311</v>
      </c>
      <c r="BZ220">
        <v>0.75212144851684504</v>
      </c>
      <c r="CA220" s="1">
        <v>39300</v>
      </c>
      <c r="CB220">
        <f t="shared" si="133"/>
        <v>1.4766640663146959</v>
      </c>
      <c r="CD220">
        <v>0</v>
      </c>
      <c r="CE220" s="1">
        <v>38935</v>
      </c>
      <c r="CF220">
        <f t="shared" si="134"/>
        <v>54.636031061410627</v>
      </c>
      <c r="CH220">
        <v>0</v>
      </c>
      <c r="CI220" s="1">
        <v>38570</v>
      </c>
      <c r="CJ220">
        <f t="shared" si="135"/>
        <v>2.5842186510562879</v>
      </c>
      <c r="CL220">
        <v>10.9929666519165</v>
      </c>
      <c r="CM220" s="1">
        <v>38205</v>
      </c>
      <c r="CN220">
        <f t="shared" si="149"/>
        <v>24.854201972484567</v>
      </c>
      <c r="CP220">
        <v>5.8633546829223597</v>
      </c>
      <c r="CQ220" s="1">
        <v>37839</v>
      </c>
      <c r="CR220">
        <f t="shared" si="136"/>
        <v>9.2195526026189167</v>
      </c>
      <c r="CT220">
        <v>14.687429428100501</v>
      </c>
      <c r="CU220" s="1">
        <v>37474</v>
      </c>
      <c r="CV220">
        <f t="shared" si="137"/>
        <v>26.435816884040733</v>
      </c>
      <c r="CX220">
        <v>0.10558965057134601</v>
      </c>
      <c r="CY220" s="1">
        <v>37109</v>
      </c>
      <c r="CZ220">
        <f t="shared" si="138"/>
        <v>7.5507760271429909</v>
      </c>
      <c r="DB220">
        <v>0.82123243808746305</v>
      </c>
      <c r="DC220" s="1">
        <v>36744</v>
      </c>
      <c r="DD220">
        <f t="shared" si="150"/>
        <v>1.2993692308664306</v>
      </c>
    </row>
    <row r="221" spans="1:108" x14ac:dyDescent="0.45">
      <c r="A221">
        <f t="shared" si="139"/>
        <v>0.94261679053306402</v>
      </c>
      <c r="B221" s="5">
        <v>46972</v>
      </c>
      <c r="C221">
        <f t="shared" si="143"/>
        <v>6.9248215034603877</v>
      </c>
      <c r="E221">
        <v>1100976</v>
      </c>
      <c r="F221">
        <v>0</v>
      </c>
      <c r="G221" s="1">
        <f t="shared" si="120"/>
        <v>45876</v>
      </c>
      <c r="H221">
        <f t="shared" si="151"/>
        <v>33.948482364416066</v>
      </c>
      <c r="I221">
        <v>1092216</v>
      </c>
      <c r="J221">
        <v>0</v>
      </c>
      <c r="K221" s="1">
        <f t="shared" si="140"/>
        <v>45511</v>
      </c>
      <c r="L221">
        <f t="shared" si="152"/>
        <v>33.397430539131093</v>
      </c>
      <c r="M221">
        <v>1083432</v>
      </c>
      <c r="N221">
        <v>1.2225546836853001</v>
      </c>
      <c r="O221" s="1">
        <f t="shared" si="121"/>
        <v>45145</v>
      </c>
      <c r="P221">
        <f t="shared" si="141"/>
        <v>34.155480150133343</v>
      </c>
      <c r="Q221">
        <v>1074672</v>
      </c>
      <c r="R221">
        <v>0.66267889738082797</v>
      </c>
      <c r="S221" s="1">
        <f t="shared" si="122"/>
        <v>44780</v>
      </c>
      <c r="T221">
        <f t="shared" si="144"/>
        <v>39.680201709270349</v>
      </c>
      <c r="U221">
        <v>1065912</v>
      </c>
      <c r="V221">
        <v>0</v>
      </c>
      <c r="W221" s="1">
        <f t="shared" si="123"/>
        <v>44415</v>
      </c>
      <c r="X221">
        <f t="shared" si="145"/>
        <v>0.63751006126403797</v>
      </c>
      <c r="Y221">
        <v>1057152</v>
      </c>
      <c r="Z221">
        <v>0.36150261759757901</v>
      </c>
      <c r="AA221" s="1">
        <f t="shared" si="142"/>
        <v>44050</v>
      </c>
      <c r="AB221">
        <f t="shared" si="146"/>
        <v>0.77141875028610063</v>
      </c>
      <c r="AD221">
        <v>0</v>
      </c>
      <c r="AE221" s="1">
        <v>43684</v>
      </c>
      <c r="AF221">
        <f t="shared" si="124"/>
        <v>53.384608544409183</v>
      </c>
      <c r="AH221">
        <v>12.260806083679199</v>
      </c>
      <c r="AI221" s="1">
        <v>43319</v>
      </c>
      <c r="AJ221">
        <f t="shared" si="125"/>
        <v>18.856164991855614</v>
      </c>
      <c r="AL221">
        <v>3.2794950008392298</v>
      </c>
      <c r="AM221" s="1">
        <v>42954</v>
      </c>
      <c r="AN221">
        <f t="shared" si="126"/>
        <v>102.00364361703384</v>
      </c>
      <c r="AP221">
        <v>6.1638207435607901</v>
      </c>
      <c r="AQ221" s="1">
        <v>42589</v>
      </c>
      <c r="AR221">
        <f t="shared" si="153"/>
        <v>19.133717894554113</v>
      </c>
      <c r="AT221">
        <v>0</v>
      </c>
      <c r="AU221" s="1">
        <v>42223</v>
      </c>
      <c r="AV221">
        <f t="shared" si="127"/>
        <v>5.4699440076947132</v>
      </c>
      <c r="AX221">
        <v>1.7476794719696001</v>
      </c>
      <c r="AY221" s="1">
        <v>41858</v>
      </c>
      <c r="AZ221">
        <f t="shared" si="128"/>
        <v>32.159577973186842</v>
      </c>
      <c r="BB221">
        <v>15.3843631744384</v>
      </c>
      <c r="BC221" s="1">
        <v>41493</v>
      </c>
      <c r="BD221">
        <f t="shared" si="129"/>
        <v>64.677607774734383</v>
      </c>
      <c r="BF221">
        <v>0</v>
      </c>
      <c r="BG221" s="1">
        <v>41128</v>
      </c>
      <c r="BH221">
        <f t="shared" si="147"/>
        <v>25.463121328502858</v>
      </c>
      <c r="BJ221">
        <v>0.33736532926559398</v>
      </c>
      <c r="BK221" s="1">
        <v>40762</v>
      </c>
      <c r="BL221">
        <f t="shared" si="130"/>
        <v>44.7004616260527</v>
      </c>
      <c r="BN221">
        <v>0.28979581594467102</v>
      </c>
      <c r="BO221" s="1">
        <v>40397</v>
      </c>
      <c r="BP221">
        <f t="shared" si="131"/>
        <v>10.114233851432786</v>
      </c>
      <c r="BR221">
        <v>8.20245361328125</v>
      </c>
      <c r="BS221" s="1">
        <v>40032</v>
      </c>
      <c r="BT221">
        <f t="shared" si="132"/>
        <v>52.637455046176839</v>
      </c>
      <c r="BV221">
        <v>6.80602550506591</v>
      </c>
      <c r="BW221" s="1">
        <v>39667</v>
      </c>
      <c r="BX221">
        <f t="shared" si="148"/>
        <v>40.427180856466222</v>
      </c>
      <c r="BZ221">
        <v>0</v>
      </c>
      <c r="CA221" s="1">
        <v>39301</v>
      </c>
      <c r="CB221">
        <f t="shared" si="133"/>
        <v>1.4766640663146959</v>
      </c>
      <c r="CD221">
        <v>0.26967877149581898</v>
      </c>
      <c r="CE221" s="1">
        <v>38936</v>
      </c>
      <c r="CF221">
        <f t="shared" si="134"/>
        <v>54.905709832906446</v>
      </c>
      <c r="CH221">
        <v>0</v>
      </c>
      <c r="CI221" s="1">
        <v>38571</v>
      </c>
      <c r="CJ221">
        <f t="shared" si="135"/>
        <v>2.5842186510562879</v>
      </c>
      <c r="CL221">
        <v>11.7393951416015</v>
      </c>
      <c r="CM221" s="1">
        <v>38206</v>
      </c>
      <c r="CN221">
        <f t="shared" si="149"/>
        <v>36.593597114086066</v>
      </c>
      <c r="CP221">
        <v>12.3896007537841</v>
      </c>
      <c r="CQ221" s="1">
        <v>37840</v>
      </c>
      <c r="CR221">
        <f t="shared" si="136"/>
        <v>21.609153356403016</v>
      </c>
      <c r="CT221">
        <v>2.5235056877136199</v>
      </c>
      <c r="CU221" s="1">
        <v>37475</v>
      </c>
      <c r="CV221">
        <f t="shared" si="137"/>
        <v>28.959322571754353</v>
      </c>
      <c r="CX221">
        <v>10.7480096817016</v>
      </c>
      <c r="CY221" s="1">
        <v>37110</v>
      </c>
      <c r="CZ221">
        <f t="shared" si="138"/>
        <v>18.298785708844591</v>
      </c>
      <c r="DB221">
        <v>1.6132770776748599</v>
      </c>
      <c r="DC221" s="1">
        <v>36745</v>
      </c>
      <c r="DD221">
        <f t="shared" si="150"/>
        <v>2.9126463085412908</v>
      </c>
    </row>
    <row r="222" spans="1:108" x14ac:dyDescent="0.45">
      <c r="A222">
        <f t="shared" si="139"/>
        <v>1.1433873176574649</v>
      </c>
      <c r="B222" s="5">
        <v>46973</v>
      </c>
      <c r="C222">
        <f t="shared" si="143"/>
        <v>8.0682088211178531</v>
      </c>
      <c r="E222">
        <v>1101000</v>
      </c>
      <c r="F222">
        <v>0</v>
      </c>
      <c r="G222" s="1">
        <f t="shared" si="120"/>
        <v>45877</v>
      </c>
      <c r="H222">
        <f t="shared" si="151"/>
        <v>33.948482364416066</v>
      </c>
      <c r="I222">
        <v>1092240</v>
      </c>
      <c r="J222">
        <v>0.61941260099411</v>
      </c>
      <c r="K222" s="1">
        <f t="shared" si="140"/>
        <v>45512</v>
      </c>
      <c r="L222">
        <f t="shared" si="152"/>
        <v>34.016843140125204</v>
      </c>
      <c r="M222">
        <v>1083456</v>
      </c>
      <c r="N222">
        <v>0.27756816148757901</v>
      </c>
      <c r="O222" s="1">
        <f t="shared" si="121"/>
        <v>45146</v>
      </c>
      <c r="P222">
        <f t="shared" si="141"/>
        <v>34.433048311620922</v>
      </c>
      <c r="Q222">
        <v>1074696</v>
      </c>
      <c r="R222">
        <v>0</v>
      </c>
      <c r="S222" s="1">
        <f t="shared" si="122"/>
        <v>44781</v>
      </c>
      <c r="T222">
        <f t="shared" si="144"/>
        <v>39.680201709270349</v>
      </c>
      <c r="U222">
        <v>1065936</v>
      </c>
      <c r="V222">
        <v>0</v>
      </c>
      <c r="W222" s="1">
        <f t="shared" si="123"/>
        <v>44416</v>
      </c>
      <c r="X222">
        <f t="shared" si="145"/>
        <v>0.63751006126403797</v>
      </c>
      <c r="Y222">
        <v>1057176</v>
      </c>
      <c r="Z222">
        <v>5.7744393348693803</v>
      </c>
      <c r="AA222" s="1">
        <f t="shared" si="142"/>
        <v>44051</v>
      </c>
      <c r="AB222">
        <f t="shared" si="146"/>
        <v>6.5458580851554808</v>
      </c>
      <c r="AD222">
        <v>0</v>
      </c>
      <c r="AE222" s="1">
        <v>43685</v>
      </c>
      <c r="AF222">
        <f t="shared" si="124"/>
        <v>53.384608544409183</v>
      </c>
      <c r="AH222">
        <v>21.326519012451101</v>
      </c>
      <c r="AI222" s="1">
        <v>43320</v>
      </c>
      <c r="AJ222">
        <f t="shared" si="125"/>
        <v>40.182684004306715</v>
      </c>
      <c r="AL222">
        <v>1.6988176107406601</v>
      </c>
      <c r="AM222" s="1">
        <v>42955</v>
      </c>
      <c r="AN222">
        <f t="shared" si="126"/>
        <v>103.70246122777451</v>
      </c>
      <c r="AP222">
        <v>12.041932106018001</v>
      </c>
      <c r="AQ222" s="1">
        <v>42590</v>
      </c>
      <c r="AR222">
        <f t="shared" si="153"/>
        <v>31.175650000572112</v>
      </c>
      <c r="AT222">
        <v>24.8236064910888</v>
      </c>
      <c r="AU222" s="1">
        <v>42224</v>
      </c>
      <c r="AV222">
        <f t="shared" si="127"/>
        <v>30.293550498783514</v>
      </c>
      <c r="AX222">
        <v>1.10318219661712</v>
      </c>
      <c r="AY222" s="1">
        <v>41859</v>
      </c>
      <c r="AZ222">
        <f t="shared" si="128"/>
        <v>33.262760169803961</v>
      </c>
      <c r="BB222">
        <v>1.1835924386978101</v>
      </c>
      <c r="BC222" s="1">
        <v>41494</v>
      </c>
      <c r="BD222">
        <f t="shared" si="129"/>
        <v>65.861200213432198</v>
      </c>
      <c r="BF222">
        <v>0</v>
      </c>
      <c r="BG222" s="1">
        <v>41129</v>
      </c>
      <c r="BH222">
        <f t="shared" si="147"/>
        <v>25.463121328502858</v>
      </c>
      <c r="BJ222">
        <v>0</v>
      </c>
      <c r="BK222" s="1">
        <v>40763</v>
      </c>
      <c r="BL222">
        <f t="shared" si="130"/>
        <v>44.7004616260527</v>
      </c>
      <c r="BN222">
        <v>0</v>
      </c>
      <c r="BO222" s="1">
        <v>40398</v>
      </c>
      <c r="BP222">
        <f t="shared" si="131"/>
        <v>10.114233851432786</v>
      </c>
      <c r="BR222">
        <v>2.96983671188354</v>
      </c>
      <c r="BS222" s="1">
        <v>40033</v>
      </c>
      <c r="BT222">
        <f t="shared" si="132"/>
        <v>55.607291758060377</v>
      </c>
      <c r="BV222">
        <v>0.122455656528472</v>
      </c>
      <c r="BW222" s="1">
        <v>39668</v>
      </c>
      <c r="BX222">
        <f t="shared" si="148"/>
        <v>40.549636512994695</v>
      </c>
      <c r="BZ222">
        <v>2.8954937458038299</v>
      </c>
      <c r="CA222" s="1">
        <v>39302</v>
      </c>
      <c r="CB222">
        <f t="shared" si="133"/>
        <v>4.3721578121185258</v>
      </c>
      <c r="CD222">
        <v>0.24492600560188199</v>
      </c>
      <c r="CE222" s="1">
        <v>38937</v>
      </c>
      <c r="CF222">
        <f t="shared" si="134"/>
        <v>55.150635838508329</v>
      </c>
      <c r="CH222">
        <v>0</v>
      </c>
      <c r="CI222" s="1">
        <v>38572</v>
      </c>
      <c r="CJ222">
        <f t="shared" si="135"/>
        <v>2.5842186510562879</v>
      </c>
      <c r="CL222">
        <v>2.53226566314697</v>
      </c>
      <c r="CM222" s="1">
        <v>38207</v>
      </c>
      <c r="CN222">
        <f t="shared" si="149"/>
        <v>39.125862777233039</v>
      </c>
      <c r="CP222">
        <v>5.6154084205627397</v>
      </c>
      <c r="CQ222" s="1">
        <v>37841</v>
      </c>
      <c r="CR222">
        <f t="shared" si="136"/>
        <v>27.224561776965757</v>
      </c>
      <c r="CT222">
        <v>4.43326663970947</v>
      </c>
      <c r="CU222" s="1">
        <v>37476</v>
      </c>
      <c r="CV222">
        <f t="shared" si="137"/>
        <v>33.392589211463822</v>
      </c>
      <c r="CX222">
        <v>2.23398566246032</v>
      </c>
      <c r="CY222" s="1">
        <v>37111</v>
      </c>
      <c r="CZ222">
        <f t="shared" si="138"/>
        <v>20.532771371304911</v>
      </c>
      <c r="DB222">
        <v>1.6170858144760101</v>
      </c>
      <c r="DC222" s="1">
        <v>36746</v>
      </c>
      <c r="DD222">
        <f t="shared" si="150"/>
        <v>4.5297321230173004</v>
      </c>
    </row>
    <row r="223" spans="1:108" x14ac:dyDescent="0.45">
      <c r="A223">
        <f t="shared" si="139"/>
        <v>1.0804680585861151</v>
      </c>
      <c r="B223" s="5">
        <v>46974</v>
      </c>
      <c r="C223">
        <f t="shared" si="143"/>
        <v>9.1486768797039684</v>
      </c>
      <c r="E223">
        <v>1101024</v>
      </c>
      <c r="F223">
        <v>29.889743804931602</v>
      </c>
      <c r="G223" s="1">
        <f t="shared" si="120"/>
        <v>45878</v>
      </c>
      <c r="H223">
        <f t="shared" si="151"/>
        <v>63.838226169347664</v>
      </c>
      <c r="I223">
        <v>1092264</v>
      </c>
      <c r="J223">
        <v>0.39613673090934698</v>
      </c>
      <c r="K223" s="1">
        <f t="shared" si="140"/>
        <v>45513</v>
      </c>
      <c r="L223">
        <f t="shared" si="152"/>
        <v>34.412979871034551</v>
      </c>
      <c r="M223">
        <v>1083480</v>
      </c>
      <c r="N223">
        <v>7.1202926635742099</v>
      </c>
      <c r="O223" s="1">
        <f t="shared" si="121"/>
        <v>45147</v>
      </c>
      <c r="P223">
        <f t="shared" si="141"/>
        <v>41.553340975195134</v>
      </c>
      <c r="Q223">
        <v>1074720</v>
      </c>
      <c r="R223">
        <v>3.6485707759857098</v>
      </c>
      <c r="S223" s="1">
        <f t="shared" si="122"/>
        <v>44782</v>
      </c>
      <c r="T223">
        <f t="shared" si="144"/>
        <v>43.32877248525606</v>
      </c>
      <c r="U223">
        <v>1065960</v>
      </c>
      <c r="V223">
        <v>0</v>
      </c>
      <c r="W223" s="1">
        <f t="shared" si="123"/>
        <v>44417</v>
      </c>
      <c r="X223">
        <f t="shared" si="145"/>
        <v>0.63751006126403797</v>
      </c>
      <c r="Y223">
        <v>1057200</v>
      </c>
      <c r="Z223">
        <v>0</v>
      </c>
      <c r="AA223" s="1">
        <f t="shared" si="142"/>
        <v>44052</v>
      </c>
      <c r="AB223">
        <f t="shared" si="146"/>
        <v>6.5458580851554808</v>
      </c>
      <c r="AD223">
        <v>1.5105941295623699</v>
      </c>
      <c r="AE223" s="1">
        <v>43686</v>
      </c>
      <c r="AF223">
        <f t="shared" si="124"/>
        <v>54.895202673971554</v>
      </c>
      <c r="AH223">
        <v>1.54321277141571</v>
      </c>
      <c r="AI223" s="1">
        <v>43321</v>
      </c>
      <c r="AJ223">
        <f t="shared" si="125"/>
        <v>41.725896775722426</v>
      </c>
      <c r="AL223">
        <v>0</v>
      </c>
      <c r="AM223" s="1">
        <v>42956</v>
      </c>
      <c r="AN223">
        <f t="shared" si="126"/>
        <v>103.70246122777451</v>
      </c>
      <c r="AP223">
        <v>3.9682381153106601</v>
      </c>
      <c r="AQ223" s="1">
        <v>42591</v>
      </c>
      <c r="AR223">
        <f t="shared" si="153"/>
        <v>35.143888115882774</v>
      </c>
      <c r="AT223">
        <v>15.748049736022899</v>
      </c>
      <c r="AU223" s="1">
        <v>42225</v>
      </c>
      <c r="AV223">
        <f t="shared" si="127"/>
        <v>46.04160023480641</v>
      </c>
      <c r="AX223">
        <v>5.7340593338012598</v>
      </c>
      <c r="AY223" s="1">
        <v>41860</v>
      </c>
      <c r="AZ223">
        <f t="shared" si="128"/>
        <v>38.996819503605224</v>
      </c>
      <c r="BB223">
        <v>0.27254799008369401</v>
      </c>
      <c r="BC223" s="1">
        <v>41495</v>
      </c>
      <c r="BD223">
        <f t="shared" si="129"/>
        <v>66.133748203515893</v>
      </c>
      <c r="BF223">
        <v>0</v>
      </c>
      <c r="BG223" s="1">
        <v>41130</v>
      </c>
      <c r="BH223">
        <f t="shared" si="147"/>
        <v>25.463121328502858</v>
      </c>
      <c r="BJ223">
        <v>0.88912487030029297</v>
      </c>
      <c r="BK223" s="1">
        <v>40764</v>
      </c>
      <c r="BL223">
        <f t="shared" si="130"/>
        <v>45.589586496352993</v>
      </c>
      <c r="BN223">
        <v>0.100617215037345</v>
      </c>
      <c r="BO223" s="1">
        <v>40399</v>
      </c>
      <c r="BP223">
        <f t="shared" si="131"/>
        <v>10.214851066470132</v>
      </c>
      <c r="BR223">
        <v>4.1995382308959899</v>
      </c>
      <c r="BS223" s="1">
        <v>40034</v>
      </c>
      <c r="BT223">
        <f t="shared" si="132"/>
        <v>59.806829988956366</v>
      </c>
      <c r="BV223">
        <v>0.15613994002342199</v>
      </c>
      <c r="BW223" s="1">
        <v>39669</v>
      </c>
      <c r="BX223">
        <f t="shared" si="148"/>
        <v>40.705776453018117</v>
      </c>
      <c r="BZ223">
        <v>30.270381927490199</v>
      </c>
      <c r="CA223" s="1">
        <v>39303</v>
      </c>
      <c r="CB223">
        <f t="shared" si="133"/>
        <v>34.642539739608722</v>
      </c>
      <c r="CD223">
        <v>0</v>
      </c>
      <c r="CE223" s="1">
        <v>38938</v>
      </c>
      <c r="CF223">
        <f t="shared" si="134"/>
        <v>55.150635838508329</v>
      </c>
      <c r="CH223">
        <v>0</v>
      </c>
      <c r="CI223" s="1">
        <v>38573</v>
      </c>
      <c r="CJ223">
        <f t="shared" si="135"/>
        <v>2.5842186510562879</v>
      </c>
      <c r="CL223">
        <v>1.04244685173034</v>
      </c>
      <c r="CM223" s="1">
        <v>38208</v>
      </c>
      <c r="CN223">
        <f t="shared" si="149"/>
        <v>40.168309628963378</v>
      </c>
      <c r="CP223">
        <v>13.2519969940185</v>
      </c>
      <c r="CQ223" s="1">
        <v>37842</v>
      </c>
      <c r="CR223">
        <f t="shared" si="136"/>
        <v>40.476558770984255</v>
      </c>
      <c r="CT223">
        <v>0.70655381679534901</v>
      </c>
      <c r="CU223" s="1">
        <v>37477</v>
      </c>
      <c r="CV223">
        <f t="shared" si="137"/>
        <v>34.099143028259171</v>
      </c>
      <c r="CX223">
        <v>1.1184892654418901</v>
      </c>
      <c r="CY223" s="1">
        <v>37112</v>
      </c>
      <c r="CZ223">
        <f t="shared" si="138"/>
        <v>21.651260636746802</v>
      </c>
      <c r="DB223">
        <v>2.6682319641113201</v>
      </c>
      <c r="DC223" s="1">
        <v>36747</v>
      </c>
      <c r="DD223">
        <f t="shared" si="150"/>
        <v>7.1979640871286206</v>
      </c>
    </row>
    <row r="224" spans="1:108" x14ac:dyDescent="0.45">
      <c r="A224">
        <f t="shared" si="139"/>
        <v>1.4105982184410051</v>
      </c>
      <c r="B224" s="5">
        <v>46975</v>
      </c>
      <c r="C224">
        <f t="shared" si="143"/>
        <v>10.559275098144973</v>
      </c>
      <c r="E224">
        <v>1101048</v>
      </c>
      <c r="F224">
        <v>3.2327678203582701</v>
      </c>
      <c r="G224" s="1">
        <f t="shared" si="120"/>
        <v>45879</v>
      </c>
      <c r="H224">
        <f t="shared" si="151"/>
        <v>67.07099398970594</v>
      </c>
      <c r="I224">
        <v>1092288</v>
      </c>
      <c r="J224">
        <v>22.349748611450099</v>
      </c>
      <c r="K224" s="1">
        <f t="shared" si="140"/>
        <v>45514</v>
      </c>
      <c r="L224">
        <f t="shared" si="152"/>
        <v>56.762728482484647</v>
      </c>
      <c r="M224">
        <v>1083504</v>
      </c>
      <c r="N224">
        <v>0</v>
      </c>
      <c r="O224" s="1">
        <f t="shared" si="121"/>
        <v>45148</v>
      </c>
      <c r="P224">
        <f t="shared" si="141"/>
        <v>41.553340975195134</v>
      </c>
      <c r="Q224">
        <v>1074744</v>
      </c>
      <c r="R224">
        <v>15.107565879821699</v>
      </c>
      <c r="S224" s="1">
        <f t="shared" si="122"/>
        <v>44783</v>
      </c>
      <c r="T224">
        <f t="shared" si="144"/>
        <v>58.436338365077759</v>
      </c>
      <c r="U224">
        <v>1065984</v>
      </c>
      <c r="V224">
        <v>0</v>
      </c>
      <c r="W224" s="1">
        <f t="shared" si="123"/>
        <v>44418</v>
      </c>
      <c r="X224">
        <f t="shared" si="145"/>
        <v>0.63751006126403797</v>
      </c>
      <c r="Y224">
        <v>1057224</v>
      </c>
      <c r="Z224">
        <v>0</v>
      </c>
      <c r="AA224" s="1">
        <f t="shared" si="142"/>
        <v>44053</v>
      </c>
      <c r="AB224">
        <f t="shared" si="146"/>
        <v>6.5458580851554808</v>
      </c>
      <c r="AD224">
        <v>0</v>
      </c>
      <c r="AE224" s="1">
        <v>43687</v>
      </c>
      <c r="AF224">
        <f t="shared" si="124"/>
        <v>54.895202673971554</v>
      </c>
      <c r="AH224">
        <v>27.298791885375898</v>
      </c>
      <c r="AI224" s="1">
        <v>43322</v>
      </c>
      <c r="AJ224">
        <f t="shared" si="125"/>
        <v>69.024688661098324</v>
      </c>
      <c r="AL224">
        <v>1.9910373687744101</v>
      </c>
      <c r="AM224" s="1">
        <v>42957</v>
      </c>
      <c r="AN224">
        <f t="shared" si="126"/>
        <v>105.69349859654892</v>
      </c>
      <c r="AP224">
        <v>4.1114234924316397</v>
      </c>
      <c r="AQ224" s="1">
        <v>42592</v>
      </c>
      <c r="AR224">
        <f t="shared" si="153"/>
        <v>39.255311608314415</v>
      </c>
      <c r="AT224">
        <v>1.3214408159255899</v>
      </c>
      <c r="AU224" s="1">
        <v>42226</v>
      </c>
      <c r="AV224">
        <f t="shared" si="127"/>
        <v>47.363041050732001</v>
      </c>
      <c r="AX224">
        <v>0</v>
      </c>
      <c r="AY224" s="1">
        <v>41861</v>
      </c>
      <c r="AZ224">
        <f t="shared" si="128"/>
        <v>38.996819503605224</v>
      </c>
      <c r="BB224">
        <v>9.0167026519775302</v>
      </c>
      <c r="BC224" s="1">
        <v>41496</v>
      </c>
      <c r="BD224">
        <f t="shared" si="129"/>
        <v>75.150450855493418</v>
      </c>
      <c r="BF224">
        <v>0.49342879652976901</v>
      </c>
      <c r="BG224" s="1">
        <v>41131</v>
      </c>
      <c r="BH224">
        <f t="shared" si="147"/>
        <v>25.956550125032628</v>
      </c>
      <c r="BJ224">
        <v>0.713944792747497</v>
      </c>
      <c r="BK224" s="1">
        <v>40765</v>
      </c>
      <c r="BL224">
        <f t="shared" si="130"/>
        <v>46.303531289100491</v>
      </c>
      <c r="BN224">
        <v>3.0999670028686501</v>
      </c>
      <c r="BO224" s="1">
        <v>40400</v>
      </c>
      <c r="BP224">
        <f t="shared" si="131"/>
        <v>13.314818069338783</v>
      </c>
      <c r="BR224">
        <v>11.6121711730957</v>
      </c>
      <c r="BS224" s="1">
        <v>40035</v>
      </c>
      <c r="BT224">
        <f t="shared" si="132"/>
        <v>71.419001162052069</v>
      </c>
      <c r="BV224">
        <v>1.01832842826843</v>
      </c>
      <c r="BW224" s="1">
        <v>39670</v>
      </c>
      <c r="BX224">
        <f t="shared" si="148"/>
        <v>41.72410488128655</v>
      </c>
      <c r="BZ224">
        <v>8.1074550747871399E-2</v>
      </c>
      <c r="CA224" s="1">
        <v>39304</v>
      </c>
      <c r="CB224">
        <f t="shared" si="133"/>
        <v>34.723614290356593</v>
      </c>
      <c r="CD224">
        <v>22.490432739257798</v>
      </c>
      <c r="CE224" s="1">
        <v>38939</v>
      </c>
      <c r="CF224">
        <f t="shared" si="134"/>
        <v>77.641068577766134</v>
      </c>
      <c r="CH224">
        <v>0</v>
      </c>
      <c r="CI224" s="1">
        <v>38574</v>
      </c>
      <c r="CJ224">
        <f t="shared" si="135"/>
        <v>2.5842186510562879</v>
      </c>
      <c r="CL224">
        <v>0</v>
      </c>
      <c r="CM224" s="1">
        <v>38209</v>
      </c>
      <c r="CN224">
        <f t="shared" si="149"/>
        <v>40.168309628963378</v>
      </c>
      <c r="CP224">
        <v>2.4040009975433301</v>
      </c>
      <c r="CQ224" s="1">
        <v>37843</v>
      </c>
      <c r="CR224">
        <f t="shared" si="136"/>
        <v>42.880559768527583</v>
      </c>
      <c r="CT224">
        <v>1.49975562095642</v>
      </c>
      <c r="CU224" s="1">
        <v>37478</v>
      </c>
      <c r="CV224">
        <f t="shared" si="137"/>
        <v>35.598898649215592</v>
      </c>
      <c r="CX224">
        <v>2.0026266574859601</v>
      </c>
      <c r="CY224" s="1">
        <v>37113</v>
      </c>
      <c r="CZ224">
        <f t="shared" si="138"/>
        <v>23.65388729423276</v>
      </c>
      <c r="DB224">
        <v>0.25452992320060702</v>
      </c>
      <c r="DC224" s="1">
        <v>36748</v>
      </c>
      <c r="DD224">
        <f t="shared" si="150"/>
        <v>7.4524940103292279</v>
      </c>
    </row>
    <row r="225" spans="1:108" x14ac:dyDescent="0.45">
      <c r="A225">
        <f t="shared" si="139"/>
        <v>1.381230175495145</v>
      </c>
      <c r="B225" s="5">
        <v>46976</v>
      </c>
      <c r="C225">
        <f t="shared" si="143"/>
        <v>11.940505273640117</v>
      </c>
      <c r="E225">
        <v>1101072</v>
      </c>
      <c r="F225">
        <v>6.2725367546081499</v>
      </c>
      <c r="G225" s="1">
        <f t="shared" si="120"/>
        <v>45880</v>
      </c>
      <c r="H225">
        <f t="shared" si="151"/>
        <v>73.343530744314094</v>
      </c>
      <c r="I225">
        <v>1092312</v>
      </c>
      <c r="J225">
        <v>3.3349869251251198</v>
      </c>
      <c r="K225" s="1">
        <f t="shared" si="140"/>
        <v>45515</v>
      </c>
      <c r="L225">
        <f t="shared" si="152"/>
        <v>60.097715407609769</v>
      </c>
      <c r="M225">
        <v>1083528</v>
      </c>
      <c r="N225">
        <v>2.0504500865936199</v>
      </c>
      <c r="O225" s="1">
        <f t="shared" si="121"/>
        <v>45149</v>
      </c>
      <c r="P225">
        <f t="shared" si="141"/>
        <v>43.603791061788755</v>
      </c>
      <c r="Q225">
        <v>1074768</v>
      </c>
      <c r="R225">
        <v>44.886459350585902</v>
      </c>
      <c r="S225" s="1">
        <f t="shared" si="122"/>
        <v>44784</v>
      </c>
      <c r="T225">
        <f t="shared" si="144"/>
        <v>103.32279771566365</v>
      </c>
      <c r="U225">
        <v>1066008</v>
      </c>
      <c r="V225">
        <v>5.6392798423767001</v>
      </c>
      <c r="W225" s="1">
        <f t="shared" si="123"/>
        <v>44419</v>
      </c>
      <c r="X225">
        <f t="shared" si="145"/>
        <v>6.2767899036407382</v>
      </c>
      <c r="Y225">
        <v>1057248</v>
      </c>
      <c r="Z225">
        <v>0</v>
      </c>
      <c r="AA225" s="1">
        <f t="shared" si="142"/>
        <v>44054</v>
      </c>
      <c r="AB225">
        <f t="shared" si="146"/>
        <v>6.5458580851554808</v>
      </c>
      <c r="AD225">
        <v>3.1927826404571502</v>
      </c>
      <c r="AE225" s="1">
        <v>43688</v>
      </c>
      <c r="AF225">
        <f t="shared" si="124"/>
        <v>58.087985314428707</v>
      </c>
      <c r="AH225">
        <v>1.41888880729675</v>
      </c>
      <c r="AI225" s="1">
        <v>43323</v>
      </c>
      <c r="AJ225">
        <f t="shared" si="125"/>
        <v>70.443577468395077</v>
      </c>
      <c r="AL225">
        <v>0.121710933744907</v>
      </c>
      <c r="AM225" s="1">
        <v>42958</v>
      </c>
      <c r="AN225">
        <f t="shared" si="126"/>
        <v>105.81520953029383</v>
      </c>
      <c r="AP225">
        <v>10.665452957153301</v>
      </c>
      <c r="AQ225" s="1">
        <v>42593</v>
      </c>
      <c r="AR225">
        <f t="shared" si="153"/>
        <v>49.920764565467714</v>
      </c>
      <c r="AT225">
        <v>2.1534514427185001</v>
      </c>
      <c r="AU225" s="1">
        <v>42227</v>
      </c>
      <c r="AV225">
        <f t="shared" si="127"/>
        <v>49.5164924934505</v>
      </c>
      <c r="AX225">
        <v>0.32660418748855502</v>
      </c>
      <c r="AY225" s="1">
        <v>41862</v>
      </c>
      <c r="AZ225">
        <f t="shared" si="128"/>
        <v>39.32342369109378</v>
      </c>
      <c r="BB225">
        <v>5.4496560096740696</v>
      </c>
      <c r="BC225" s="1">
        <v>41497</v>
      </c>
      <c r="BD225">
        <f t="shared" si="129"/>
        <v>80.60010686516749</v>
      </c>
      <c r="BF225">
        <v>0</v>
      </c>
      <c r="BG225" s="1">
        <v>41132</v>
      </c>
      <c r="BH225">
        <f t="shared" si="147"/>
        <v>25.956550125032628</v>
      </c>
      <c r="BJ225">
        <v>0.40491524338722201</v>
      </c>
      <c r="BK225" s="1">
        <v>40766</v>
      </c>
      <c r="BL225">
        <f t="shared" si="130"/>
        <v>46.708446532487713</v>
      </c>
      <c r="BN225">
        <v>0.80608814954757602</v>
      </c>
      <c r="BO225" s="1">
        <v>40401</v>
      </c>
      <c r="BP225">
        <f t="shared" si="131"/>
        <v>14.120906218886358</v>
      </c>
      <c r="BR225">
        <v>7.0518541336059499</v>
      </c>
      <c r="BS225" s="1">
        <v>40036</v>
      </c>
      <c r="BT225">
        <f t="shared" si="132"/>
        <v>78.470855295658026</v>
      </c>
      <c r="BV225">
        <v>1.18789315223693</v>
      </c>
      <c r="BW225" s="1">
        <v>39671</v>
      </c>
      <c r="BX225">
        <f t="shared" si="148"/>
        <v>42.911998033523481</v>
      </c>
      <c r="BZ225">
        <v>0.42835503816604598</v>
      </c>
      <c r="CA225" s="1">
        <v>39305</v>
      </c>
      <c r="CB225">
        <f t="shared" si="133"/>
        <v>35.15196932852264</v>
      </c>
      <c r="CD225">
        <v>15.2602996826171</v>
      </c>
      <c r="CE225" s="1">
        <v>38940</v>
      </c>
      <c r="CF225">
        <f t="shared" si="134"/>
        <v>92.901368260383236</v>
      </c>
      <c r="CH225">
        <v>0</v>
      </c>
      <c r="CI225" s="1">
        <v>38575</v>
      </c>
      <c r="CJ225">
        <f t="shared" si="135"/>
        <v>2.5842186510562879</v>
      </c>
      <c r="CL225">
        <v>0</v>
      </c>
      <c r="CM225" s="1">
        <v>38210</v>
      </c>
      <c r="CN225">
        <f t="shared" si="149"/>
        <v>40.168309628963378</v>
      </c>
      <c r="CP225">
        <v>2.2856428623199401</v>
      </c>
      <c r="CQ225" s="1">
        <v>37844</v>
      </c>
      <c r="CR225">
        <f t="shared" si="136"/>
        <v>45.166202630847522</v>
      </c>
      <c r="CT225">
        <v>1.34357154369354</v>
      </c>
      <c r="CU225" s="1">
        <v>37479</v>
      </c>
      <c r="CV225">
        <f t="shared" si="137"/>
        <v>36.942470192909134</v>
      </c>
      <c r="CX225">
        <v>0.90851974487304599</v>
      </c>
      <c r="CY225" s="1">
        <v>37114</v>
      </c>
      <c r="CZ225">
        <f t="shared" si="138"/>
        <v>24.562407039105807</v>
      </c>
      <c r="DB225">
        <v>6.3500493764877305E-2</v>
      </c>
      <c r="DC225" s="1">
        <v>36749</v>
      </c>
      <c r="DD225">
        <f t="shared" si="150"/>
        <v>7.5159945040941052</v>
      </c>
    </row>
    <row r="226" spans="1:108" x14ac:dyDescent="0.45">
      <c r="A226">
        <f t="shared" si="139"/>
        <v>1.383215308189385</v>
      </c>
      <c r="B226" s="5">
        <v>46977</v>
      </c>
      <c r="C226">
        <f t="shared" si="143"/>
        <v>13.323720581829502</v>
      </c>
      <c r="E226">
        <v>1101096</v>
      </c>
      <c r="F226">
        <v>2.6102924346923801</v>
      </c>
      <c r="G226" s="1">
        <f t="shared" si="120"/>
        <v>45881</v>
      </c>
      <c r="H226">
        <f t="shared" si="151"/>
        <v>75.953823179006477</v>
      </c>
      <c r="I226">
        <v>1092336</v>
      </c>
      <c r="J226">
        <v>0.18167717754840801</v>
      </c>
      <c r="K226" s="1">
        <f t="shared" si="140"/>
        <v>45516</v>
      </c>
      <c r="L226">
        <f t="shared" si="152"/>
        <v>60.279392585158178</v>
      </c>
      <c r="M226">
        <v>1083552</v>
      </c>
      <c r="N226">
        <v>1.6368049383163401</v>
      </c>
      <c r="O226" s="1">
        <f t="shared" si="121"/>
        <v>45150</v>
      </c>
      <c r="P226">
        <f t="shared" si="141"/>
        <v>45.240596000105093</v>
      </c>
      <c r="Q226">
        <v>1074792</v>
      </c>
      <c r="R226">
        <v>1.1296256780624301</v>
      </c>
      <c r="S226" s="1">
        <f t="shared" si="122"/>
        <v>44785</v>
      </c>
      <c r="T226">
        <f t="shared" si="144"/>
        <v>104.45242339372608</v>
      </c>
      <c r="U226">
        <v>1066032</v>
      </c>
      <c r="V226">
        <v>0.90534156560897805</v>
      </c>
      <c r="W226" s="1">
        <f t="shared" si="123"/>
        <v>44420</v>
      </c>
      <c r="X226">
        <f t="shared" si="145"/>
        <v>7.1821314692497165</v>
      </c>
      <c r="Y226">
        <v>1057272</v>
      </c>
      <c r="Z226">
        <v>0</v>
      </c>
      <c r="AA226" s="1">
        <f t="shared" si="142"/>
        <v>44055</v>
      </c>
      <c r="AB226">
        <f t="shared" si="146"/>
        <v>6.5458580851554808</v>
      </c>
      <c r="AD226">
        <v>1.7795925140380799</v>
      </c>
      <c r="AE226" s="1">
        <v>43689</v>
      </c>
      <c r="AF226">
        <f t="shared" si="124"/>
        <v>59.867577828466786</v>
      </c>
      <c r="AH226">
        <v>0.362337917089462</v>
      </c>
      <c r="AI226" s="1">
        <v>43324</v>
      </c>
      <c r="AJ226">
        <f t="shared" si="125"/>
        <v>70.805915385484539</v>
      </c>
      <c r="AL226">
        <v>6.15893565118312E-2</v>
      </c>
      <c r="AM226" s="1">
        <v>42959</v>
      </c>
      <c r="AN226">
        <f t="shared" si="126"/>
        <v>105.87679888680566</v>
      </c>
      <c r="AP226">
        <v>2.3327817916870099</v>
      </c>
      <c r="AQ226" s="1">
        <v>42594</v>
      </c>
      <c r="AR226">
        <f t="shared" si="153"/>
        <v>52.253546357154725</v>
      </c>
      <c r="AT226">
        <v>13.1604614257812</v>
      </c>
      <c r="AU226" s="1">
        <v>42228</v>
      </c>
      <c r="AV226">
        <f t="shared" si="127"/>
        <v>62.6769539192317</v>
      </c>
      <c r="AX226">
        <v>4.5089216232299796</v>
      </c>
      <c r="AY226" s="1">
        <v>41863</v>
      </c>
      <c r="AZ226">
        <f t="shared" si="128"/>
        <v>43.83234531432376</v>
      </c>
      <c r="BB226">
        <v>8.9227056503295898</v>
      </c>
      <c r="BC226" s="1">
        <v>41498</v>
      </c>
      <c r="BD226">
        <f t="shared" si="129"/>
        <v>89.52281251549708</v>
      </c>
      <c r="BF226">
        <v>1.6839872598648</v>
      </c>
      <c r="BG226" s="1">
        <v>41133</v>
      </c>
      <c r="BH226">
        <f t="shared" si="147"/>
        <v>27.640537384897428</v>
      </c>
      <c r="BJ226">
        <v>0.144751816987991</v>
      </c>
      <c r="BK226" s="1">
        <v>40767</v>
      </c>
      <c r="BL226">
        <f t="shared" si="130"/>
        <v>46.853198349475704</v>
      </c>
      <c r="BN226">
        <v>0</v>
      </c>
      <c r="BO226" s="1">
        <v>40402</v>
      </c>
      <c r="BP226">
        <f t="shared" si="131"/>
        <v>14.120906218886358</v>
      </c>
      <c r="BR226">
        <v>23.806159973144499</v>
      </c>
      <c r="BS226" s="1">
        <v>40037</v>
      </c>
      <c r="BT226">
        <f t="shared" si="132"/>
        <v>102.27701526880253</v>
      </c>
      <c r="BV226">
        <v>0</v>
      </c>
      <c r="BW226" s="1">
        <v>39672</v>
      </c>
      <c r="BX226">
        <f t="shared" si="148"/>
        <v>42.911998033523481</v>
      </c>
      <c r="BZ226">
        <v>3.13826584815979</v>
      </c>
      <c r="CA226" s="1">
        <v>39306</v>
      </c>
      <c r="CB226">
        <f t="shared" si="133"/>
        <v>38.29023517668243</v>
      </c>
      <c r="CD226">
        <v>8.7779521942138601</v>
      </c>
      <c r="CE226" s="1">
        <v>38941</v>
      </c>
      <c r="CF226">
        <f t="shared" si="134"/>
        <v>101.6793204545971</v>
      </c>
      <c r="CH226">
        <v>0</v>
      </c>
      <c r="CI226" s="1">
        <v>38576</v>
      </c>
      <c r="CJ226">
        <f t="shared" si="135"/>
        <v>2.5842186510562879</v>
      </c>
      <c r="CL226">
        <v>8.6950092315673793</v>
      </c>
      <c r="CM226" s="1">
        <v>38211</v>
      </c>
      <c r="CN226">
        <f t="shared" si="149"/>
        <v>48.863318860530754</v>
      </c>
      <c r="CP226">
        <v>0</v>
      </c>
      <c r="CQ226" s="1">
        <v>37845</v>
      </c>
      <c r="CR226">
        <f t="shared" si="136"/>
        <v>45.166202630847522</v>
      </c>
      <c r="CT226">
        <v>3.7203567028045601</v>
      </c>
      <c r="CU226" s="1">
        <v>37480</v>
      </c>
      <c r="CV226">
        <f t="shared" si="137"/>
        <v>40.662826895713692</v>
      </c>
      <c r="CX226">
        <v>0.559292912483215</v>
      </c>
      <c r="CY226" s="1">
        <v>37115</v>
      </c>
      <c r="CZ226">
        <f t="shared" si="138"/>
        <v>25.121699951589022</v>
      </c>
      <c r="DB226">
        <v>0</v>
      </c>
      <c r="DC226" s="1">
        <v>36750</v>
      </c>
      <c r="DD226">
        <f t="shared" si="150"/>
        <v>7.5159945040941052</v>
      </c>
    </row>
    <row r="227" spans="1:108" x14ac:dyDescent="0.45">
      <c r="A227">
        <f t="shared" si="139"/>
        <v>0.74889388680458047</v>
      </c>
      <c r="B227" s="5">
        <v>46978</v>
      </c>
      <c r="C227">
        <f t="shared" si="143"/>
        <v>14.072614468634082</v>
      </c>
      <c r="E227">
        <v>1101120</v>
      </c>
      <c r="F227">
        <v>0.77107691764831499</v>
      </c>
      <c r="G227" s="1">
        <f t="shared" si="120"/>
        <v>45882</v>
      </c>
      <c r="H227">
        <f t="shared" si="151"/>
        <v>76.724900096654792</v>
      </c>
      <c r="I227">
        <v>1092360</v>
      </c>
      <c r="J227">
        <v>9.4463815689086896</v>
      </c>
      <c r="K227" s="1">
        <f t="shared" si="140"/>
        <v>45517</v>
      </c>
      <c r="L227">
        <f t="shared" si="152"/>
        <v>69.725774154066869</v>
      </c>
      <c r="M227">
        <v>1083576</v>
      </c>
      <c r="N227">
        <v>4.6755390167236301</v>
      </c>
      <c r="O227" s="1">
        <f t="shared" si="121"/>
        <v>45151</v>
      </c>
      <c r="P227">
        <f t="shared" si="141"/>
        <v>49.916135016828726</v>
      </c>
      <c r="Q227">
        <v>1074816</v>
      </c>
      <c r="R227">
        <v>0</v>
      </c>
      <c r="S227" s="1">
        <f t="shared" si="122"/>
        <v>44786</v>
      </c>
      <c r="T227">
        <f t="shared" si="144"/>
        <v>104.45242339372608</v>
      </c>
      <c r="U227">
        <v>1066056</v>
      </c>
      <c r="V227">
        <v>15.128146171569799</v>
      </c>
      <c r="W227" s="1">
        <f t="shared" si="123"/>
        <v>44421</v>
      </c>
      <c r="X227">
        <f t="shared" si="145"/>
        <v>22.310277640819514</v>
      </c>
      <c r="Y227">
        <v>1057296</v>
      </c>
      <c r="Z227">
        <v>0</v>
      </c>
      <c r="AA227" s="1">
        <f t="shared" si="142"/>
        <v>44056</v>
      </c>
      <c r="AB227">
        <f t="shared" si="146"/>
        <v>6.5458580851554808</v>
      </c>
      <c r="AD227">
        <v>5.7804495096206603E-2</v>
      </c>
      <c r="AE227" s="1">
        <v>43690</v>
      </c>
      <c r="AF227">
        <f t="shared" si="124"/>
        <v>59.925382323562992</v>
      </c>
      <c r="AH227">
        <v>4.0091428905725403E-2</v>
      </c>
      <c r="AI227" s="1">
        <v>43325</v>
      </c>
      <c r="AJ227">
        <f t="shared" si="125"/>
        <v>70.846006814390265</v>
      </c>
      <c r="AL227">
        <v>1.6834579706192001</v>
      </c>
      <c r="AM227" s="1">
        <v>42960</v>
      </c>
      <c r="AN227">
        <f t="shared" si="126"/>
        <v>107.56025685742486</v>
      </c>
      <c r="AP227">
        <v>0.72671085596084595</v>
      </c>
      <c r="AQ227" s="1">
        <v>42595</v>
      </c>
      <c r="AR227">
        <f t="shared" si="153"/>
        <v>52.980257213115571</v>
      </c>
      <c r="AT227">
        <v>19.587459564208899</v>
      </c>
      <c r="AU227" s="1">
        <v>42229</v>
      </c>
      <c r="AV227">
        <f t="shared" si="127"/>
        <v>82.264413483440592</v>
      </c>
      <c r="AX227">
        <v>20.0856819152832</v>
      </c>
      <c r="AY227" s="1">
        <v>41864</v>
      </c>
      <c r="AZ227">
        <f t="shared" si="128"/>
        <v>63.918027229606963</v>
      </c>
      <c r="BB227">
        <v>5.2896475791931099</v>
      </c>
      <c r="BC227" s="1">
        <v>41499</v>
      </c>
      <c r="BD227">
        <f t="shared" si="129"/>
        <v>94.812460094690195</v>
      </c>
      <c r="BF227">
        <v>0.14925888180732699</v>
      </c>
      <c r="BG227" s="1">
        <v>41134</v>
      </c>
      <c r="BH227">
        <f t="shared" si="147"/>
        <v>27.789796266704755</v>
      </c>
      <c r="BJ227">
        <v>0.306205093860626</v>
      </c>
      <c r="BK227" s="1">
        <v>40768</v>
      </c>
      <c r="BL227">
        <f t="shared" si="130"/>
        <v>47.15940344333633</v>
      </c>
      <c r="BN227">
        <v>0</v>
      </c>
      <c r="BO227" s="1">
        <v>40403</v>
      </c>
      <c r="BP227">
        <f t="shared" si="131"/>
        <v>14.120906218886358</v>
      </c>
      <c r="BR227">
        <v>4.7848086357116699</v>
      </c>
      <c r="BS227" s="1">
        <v>40038</v>
      </c>
      <c r="BT227">
        <f t="shared" si="132"/>
        <v>107.0618239045142</v>
      </c>
      <c r="BV227">
        <v>7.7611799240112296</v>
      </c>
      <c r="BW227" s="1">
        <v>39673</v>
      </c>
      <c r="BX227">
        <f t="shared" si="148"/>
        <v>50.673177957534712</v>
      </c>
      <c r="BZ227">
        <v>8.8196763992309499</v>
      </c>
      <c r="CA227" s="1">
        <v>39307</v>
      </c>
      <c r="CB227">
        <f t="shared" si="133"/>
        <v>47.10991157591338</v>
      </c>
      <c r="CD227">
        <v>4.7655496597290004</v>
      </c>
      <c r="CE227" s="1">
        <v>38942</v>
      </c>
      <c r="CF227">
        <f t="shared" si="134"/>
        <v>106.44487011432611</v>
      </c>
      <c r="CH227">
        <v>0</v>
      </c>
      <c r="CI227" s="1">
        <v>38577</v>
      </c>
      <c r="CJ227">
        <f t="shared" si="135"/>
        <v>2.5842186510562879</v>
      </c>
      <c r="CL227">
        <v>6.7047600746154696</v>
      </c>
      <c r="CM227" s="1">
        <v>38212</v>
      </c>
      <c r="CN227">
        <f t="shared" si="149"/>
        <v>55.568078935146225</v>
      </c>
      <c r="CP227">
        <v>0.17006918787956199</v>
      </c>
      <c r="CQ227" s="1">
        <v>37846</v>
      </c>
      <c r="CR227">
        <f t="shared" si="136"/>
        <v>45.336271818727084</v>
      </c>
      <c r="CT227">
        <v>0.41691222786903298</v>
      </c>
      <c r="CU227" s="1">
        <v>37481</v>
      </c>
      <c r="CV227">
        <f t="shared" si="137"/>
        <v>41.079739123582726</v>
      </c>
      <c r="CX227">
        <v>0.35645535588264399</v>
      </c>
      <c r="CY227" s="1">
        <v>37116</v>
      </c>
      <c r="CZ227">
        <f t="shared" si="138"/>
        <v>25.478155307471667</v>
      </c>
      <c r="DB227">
        <v>0</v>
      </c>
      <c r="DC227" s="1">
        <v>36751</v>
      </c>
      <c r="DD227">
        <f t="shared" si="150"/>
        <v>7.5159945040941052</v>
      </c>
    </row>
    <row r="228" spans="1:108" x14ac:dyDescent="0.45">
      <c r="A228">
        <f t="shared" si="139"/>
        <v>0.8113196492195125</v>
      </c>
      <c r="B228" s="5">
        <v>46979</v>
      </c>
      <c r="C228">
        <f t="shared" si="143"/>
        <v>14.883934117853595</v>
      </c>
      <c r="E228">
        <v>1101144</v>
      </c>
      <c r="F228">
        <v>12.4212732315063</v>
      </c>
      <c r="G228" s="1">
        <f t="shared" si="120"/>
        <v>45883</v>
      </c>
      <c r="H228">
        <f t="shared" si="151"/>
        <v>89.146173328161098</v>
      </c>
      <c r="I228">
        <v>1092384</v>
      </c>
      <c r="J228">
        <v>0.54521024227142301</v>
      </c>
      <c r="K228" s="1">
        <f t="shared" si="140"/>
        <v>45518</v>
      </c>
      <c r="L228">
        <f t="shared" si="152"/>
        <v>70.270984396338292</v>
      </c>
      <c r="M228">
        <v>1083600</v>
      </c>
      <c r="N228">
        <v>15.100956916809</v>
      </c>
      <c r="O228" s="1">
        <f t="shared" si="121"/>
        <v>45152</v>
      </c>
      <c r="P228">
        <f t="shared" si="141"/>
        <v>65.01709193363773</v>
      </c>
      <c r="Q228">
        <v>1074840</v>
      </c>
      <c r="R228">
        <v>0</v>
      </c>
      <c r="S228" s="1">
        <f t="shared" si="122"/>
        <v>44787</v>
      </c>
      <c r="T228">
        <f t="shared" si="144"/>
        <v>104.45242339372608</v>
      </c>
      <c r="U228">
        <v>1066080</v>
      </c>
      <c r="V228">
        <v>0.24368119239807101</v>
      </c>
      <c r="W228" s="1">
        <f t="shared" si="123"/>
        <v>44422</v>
      </c>
      <c r="X228">
        <f t="shared" si="145"/>
        <v>22.553958833217585</v>
      </c>
      <c r="Y228">
        <v>1057320</v>
      </c>
      <c r="Z228">
        <v>4.3934807777404696</v>
      </c>
      <c r="AA228" s="1">
        <f t="shared" si="142"/>
        <v>44057</v>
      </c>
      <c r="AB228">
        <f t="shared" si="146"/>
        <v>10.939338862895951</v>
      </c>
      <c r="AD228">
        <v>31.3541164398193</v>
      </c>
      <c r="AE228" s="1">
        <v>43691</v>
      </c>
      <c r="AF228">
        <f t="shared" si="124"/>
        <v>91.279498763382293</v>
      </c>
      <c r="AH228">
        <v>0</v>
      </c>
      <c r="AI228" s="1">
        <v>43326</v>
      </c>
      <c r="AJ228">
        <f t="shared" si="125"/>
        <v>70.846006814390265</v>
      </c>
      <c r="AL228">
        <v>2.2640106678009002</v>
      </c>
      <c r="AM228" s="1">
        <v>42961</v>
      </c>
      <c r="AN228">
        <f t="shared" si="126"/>
        <v>109.82426752522576</v>
      </c>
      <c r="AP228">
        <v>0.12606070935726099</v>
      </c>
      <c r="AQ228" s="1">
        <v>42596</v>
      </c>
      <c r="AR228">
        <f t="shared" si="153"/>
        <v>53.106317922472833</v>
      </c>
      <c r="AT228">
        <v>9.17817878723144</v>
      </c>
      <c r="AU228" s="1">
        <v>42230</v>
      </c>
      <c r="AV228">
        <f t="shared" si="127"/>
        <v>91.442592270672037</v>
      </c>
      <c r="AX228">
        <v>0.411930471658706</v>
      </c>
      <c r="AY228" s="1">
        <v>41865</v>
      </c>
      <c r="AZ228">
        <f t="shared" si="128"/>
        <v>64.32995770126567</v>
      </c>
      <c r="BB228">
        <v>14.8743839263916</v>
      </c>
      <c r="BC228" s="1">
        <v>41500</v>
      </c>
      <c r="BD228">
        <f t="shared" si="129"/>
        <v>109.6868440210818</v>
      </c>
      <c r="BF228">
        <v>20.433525085449201</v>
      </c>
      <c r="BG228" s="1">
        <v>41135</v>
      </c>
      <c r="BH228">
        <f t="shared" si="147"/>
        <v>48.22332135215396</v>
      </c>
      <c r="BJ228">
        <v>8.7506189942359897E-2</v>
      </c>
      <c r="BK228" s="1">
        <v>40769</v>
      </c>
      <c r="BL228">
        <f t="shared" si="130"/>
        <v>47.24690963327869</v>
      </c>
      <c r="BN228">
        <v>3.6036095619201598</v>
      </c>
      <c r="BO228" s="1">
        <v>40404</v>
      </c>
      <c r="BP228">
        <f t="shared" si="131"/>
        <v>17.724515780806517</v>
      </c>
      <c r="BR228">
        <v>0.15548875927925099</v>
      </c>
      <c r="BS228" s="1">
        <v>40039</v>
      </c>
      <c r="BT228">
        <f t="shared" si="132"/>
        <v>107.21731266379345</v>
      </c>
      <c r="BV228">
        <v>0.94367820024490301</v>
      </c>
      <c r="BW228" s="1">
        <v>39674</v>
      </c>
      <c r="BX228">
        <f t="shared" si="148"/>
        <v>51.616856157779615</v>
      </c>
      <c r="BZ228">
        <v>0.67896109819412198</v>
      </c>
      <c r="CA228" s="1">
        <v>39308</v>
      </c>
      <c r="CB228">
        <f t="shared" si="133"/>
        <v>47.788872674107502</v>
      </c>
      <c r="CD228">
        <v>4.3334608078002903</v>
      </c>
      <c r="CE228" s="1">
        <v>38943</v>
      </c>
      <c r="CF228">
        <f t="shared" si="134"/>
        <v>110.7783309221264</v>
      </c>
      <c r="CH228">
        <v>0</v>
      </c>
      <c r="CI228" s="1">
        <v>38578</v>
      </c>
      <c r="CJ228">
        <f t="shared" si="135"/>
        <v>2.5842186510562879</v>
      </c>
      <c r="CL228">
        <v>0.172234207391738</v>
      </c>
      <c r="CM228" s="1">
        <v>38213</v>
      </c>
      <c r="CN228">
        <f t="shared" si="149"/>
        <v>55.740313142537964</v>
      </c>
      <c r="CP228">
        <v>21.9864387512207</v>
      </c>
      <c r="CQ228" s="1">
        <v>37847</v>
      </c>
      <c r="CR228">
        <f t="shared" si="136"/>
        <v>67.322710569947787</v>
      </c>
      <c r="CT228">
        <v>1.3250496387481601</v>
      </c>
      <c r="CU228" s="1">
        <v>37482</v>
      </c>
      <c r="CV228">
        <f t="shared" si="137"/>
        <v>42.404788762330888</v>
      </c>
      <c r="CX228">
        <v>0.45758581161499001</v>
      </c>
      <c r="CY228" s="1">
        <v>37117</v>
      </c>
      <c r="CZ228">
        <f t="shared" si="138"/>
        <v>25.935741119086657</v>
      </c>
      <c r="DB228">
        <v>0.25242149829864502</v>
      </c>
      <c r="DC228" s="1">
        <v>36752</v>
      </c>
      <c r="DD228">
        <f t="shared" si="150"/>
        <v>7.7684160023927502</v>
      </c>
    </row>
    <row r="229" spans="1:108" x14ac:dyDescent="0.45">
      <c r="A229">
        <f t="shared" si="139"/>
        <v>1.66845595836639</v>
      </c>
      <c r="B229" s="5">
        <v>46980</v>
      </c>
      <c r="C229">
        <f t="shared" si="143"/>
        <v>16.552390076219986</v>
      </c>
      <c r="E229">
        <v>1101168</v>
      </c>
      <c r="F229">
        <v>2.3268373012542698</v>
      </c>
      <c r="G229" s="1">
        <f t="shared" si="120"/>
        <v>45884</v>
      </c>
      <c r="H229">
        <f t="shared" si="151"/>
        <v>91.47301062941537</v>
      </c>
      <c r="I229">
        <v>1092408</v>
      </c>
      <c r="J229">
        <v>0.26517075300216603</v>
      </c>
      <c r="K229" s="1">
        <f t="shared" si="140"/>
        <v>45519</v>
      </c>
      <c r="L229">
        <f t="shared" si="152"/>
        <v>70.536155149340459</v>
      </c>
      <c r="M229">
        <v>1083624</v>
      </c>
      <c r="N229">
        <v>8.8107957839965803</v>
      </c>
      <c r="O229" s="1">
        <f t="shared" si="121"/>
        <v>45153</v>
      </c>
      <c r="P229">
        <f t="shared" si="141"/>
        <v>73.827887717634312</v>
      </c>
      <c r="Q229">
        <v>1074864</v>
      </c>
      <c r="R229">
        <v>5.0452122688293404</v>
      </c>
      <c r="S229" s="1">
        <f t="shared" si="122"/>
        <v>44788</v>
      </c>
      <c r="T229">
        <f t="shared" si="144"/>
        <v>109.49763566255542</v>
      </c>
      <c r="U229">
        <v>1066104</v>
      </c>
      <c r="V229">
        <v>3.8322734832763601</v>
      </c>
      <c r="W229" s="1">
        <f t="shared" si="123"/>
        <v>44423</v>
      </c>
      <c r="X229">
        <f t="shared" si="145"/>
        <v>26.386232316493945</v>
      </c>
      <c r="Y229">
        <v>1057344</v>
      </c>
      <c r="Z229">
        <v>0</v>
      </c>
      <c r="AA229" s="1">
        <f t="shared" si="142"/>
        <v>44058</v>
      </c>
      <c r="AB229">
        <f t="shared" si="146"/>
        <v>10.939338862895951</v>
      </c>
      <c r="AD229">
        <v>2.9421870708465501</v>
      </c>
      <c r="AE229" s="1">
        <v>43692</v>
      </c>
      <c r="AF229">
        <f t="shared" si="124"/>
        <v>94.221685834228836</v>
      </c>
      <c r="AH229">
        <v>0.76032423973083496</v>
      </c>
      <c r="AI229" s="1">
        <v>43327</v>
      </c>
      <c r="AJ229">
        <f t="shared" si="125"/>
        <v>71.6063310541211</v>
      </c>
      <c r="AL229">
        <v>0.60238856077194203</v>
      </c>
      <c r="AM229" s="1">
        <v>42962</v>
      </c>
      <c r="AN229">
        <f t="shared" si="126"/>
        <v>110.42665608599771</v>
      </c>
      <c r="AP229">
        <v>0</v>
      </c>
      <c r="AQ229" s="1">
        <v>42597</v>
      </c>
      <c r="AR229">
        <f t="shared" si="153"/>
        <v>53.106317922472833</v>
      </c>
      <c r="AT229">
        <v>8.1544895172119105</v>
      </c>
      <c r="AU229" s="1">
        <v>42231</v>
      </c>
      <c r="AV229">
        <f t="shared" si="127"/>
        <v>99.597081787883951</v>
      </c>
      <c r="AX229">
        <v>18.658229827880799</v>
      </c>
      <c r="AY229" s="1">
        <v>41866</v>
      </c>
      <c r="AZ229">
        <f t="shared" si="128"/>
        <v>82.988187529146472</v>
      </c>
      <c r="BB229">
        <v>37.887310028076101</v>
      </c>
      <c r="BC229" s="1">
        <v>41501</v>
      </c>
      <c r="BD229">
        <f t="shared" si="129"/>
        <v>147.5741540491579</v>
      </c>
      <c r="BF229">
        <v>1.0100746154785101</v>
      </c>
      <c r="BG229" s="1">
        <v>41136</v>
      </c>
      <c r="BH229">
        <f t="shared" si="147"/>
        <v>49.233395967632468</v>
      </c>
      <c r="BJ229">
        <v>6.0261573791503897</v>
      </c>
      <c r="BK229" s="1">
        <v>40770</v>
      </c>
      <c r="BL229">
        <f t="shared" si="130"/>
        <v>53.273067012429081</v>
      </c>
      <c r="BN229">
        <v>0.68203562498092596</v>
      </c>
      <c r="BO229" s="1">
        <v>40405</v>
      </c>
      <c r="BP229">
        <f t="shared" si="131"/>
        <v>18.406551405787443</v>
      </c>
      <c r="BR229">
        <v>2.5560436248779199</v>
      </c>
      <c r="BS229" s="1">
        <v>40040</v>
      </c>
      <c r="BT229">
        <f t="shared" si="132"/>
        <v>109.77335628867137</v>
      </c>
      <c r="BV229">
        <v>6.9568505287170401</v>
      </c>
      <c r="BW229" s="1">
        <v>39675</v>
      </c>
      <c r="BX229">
        <f t="shared" si="148"/>
        <v>58.573706686496656</v>
      </c>
      <c r="BZ229">
        <v>0</v>
      </c>
      <c r="CA229" s="1">
        <v>39309</v>
      </c>
      <c r="CB229">
        <f t="shared" si="133"/>
        <v>47.788872674107502</v>
      </c>
      <c r="CD229">
        <v>3.8403141498565598</v>
      </c>
      <c r="CE229" s="1">
        <v>38944</v>
      </c>
      <c r="CF229">
        <f t="shared" si="134"/>
        <v>114.61864507198295</v>
      </c>
      <c r="CH229">
        <v>0</v>
      </c>
      <c r="CI229" s="1">
        <v>38579</v>
      </c>
      <c r="CJ229">
        <f t="shared" si="135"/>
        <v>2.5842186510562879</v>
      </c>
      <c r="CL229">
        <v>0</v>
      </c>
      <c r="CM229" s="1">
        <v>38214</v>
      </c>
      <c r="CN229">
        <f t="shared" si="149"/>
        <v>55.740313142537964</v>
      </c>
      <c r="CP229">
        <v>0.34414049983024497</v>
      </c>
      <c r="CQ229" s="1">
        <v>37848</v>
      </c>
      <c r="CR229">
        <f t="shared" si="136"/>
        <v>67.666851069778033</v>
      </c>
      <c r="CT229">
        <v>7.78914022445678</v>
      </c>
      <c r="CU229" s="1">
        <v>37483</v>
      </c>
      <c r="CV229">
        <f t="shared" si="137"/>
        <v>50.193928986787668</v>
      </c>
      <c r="CX229">
        <v>0.73516494035720803</v>
      </c>
      <c r="CY229" s="1">
        <v>37118</v>
      </c>
      <c r="CZ229">
        <f t="shared" si="138"/>
        <v>26.670906059443865</v>
      </c>
      <c r="DB229">
        <v>0.99645292758941595</v>
      </c>
      <c r="DC229" s="1">
        <v>36753</v>
      </c>
      <c r="DD229">
        <f t="shared" si="150"/>
        <v>8.7648689299821658</v>
      </c>
    </row>
    <row r="230" spans="1:108" x14ac:dyDescent="0.45">
      <c r="A230">
        <f t="shared" si="139"/>
        <v>1.42735648155212</v>
      </c>
      <c r="B230" s="5">
        <v>46981</v>
      </c>
      <c r="C230">
        <f t="shared" si="143"/>
        <v>17.979746557772106</v>
      </c>
      <c r="E230">
        <v>1101192</v>
      </c>
      <c r="F230">
        <v>1.71361184120178</v>
      </c>
      <c r="G230" s="1">
        <f t="shared" si="120"/>
        <v>45885</v>
      </c>
      <c r="H230">
        <f t="shared" si="151"/>
        <v>93.186622470617152</v>
      </c>
      <c r="I230">
        <v>1092432</v>
      </c>
      <c r="J230">
        <v>1.0248703956603999</v>
      </c>
      <c r="K230" s="1">
        <f t="shared" si="140"/>
        <v>45520</v>
      </c>
      <c r="L230">
        <f t="shared" si="152"/>
        <v>71.561025545000859</v>
      </c>
      <c r="M230">
        <v>1083648</v>
      </c>
      <c r="N230">
        <v>5.2270102500915501</v>
      </c>
      <c r="O230" s="1">
        <f t="shared" si="121"/>
        <v>45154</v>
      </c>
      <c r="P230">
        <f t="shared" si="141"/>
        <v>79.054897967725864</v>
      </c>
      <c r="Q230">
        <v>1074888</v>
      </c>
      <c r="R230">
        <v>8.6570888757705605E-2</v>
      </c>
      <c r="S230" s="1">
        <f t="shared" si="122"/>
        <v>44789</v>
      </c>
      <c r="T230">
        <f t="shared" si="144"/>
        <v>109.58420655131313</v>
      </c>
      <c r="U230">
        <v>1066128</v>
      </c>
      <c r="V230">
        <v>2.0233080387115399</v>
      </c>
      <c r="W230" s="1">
        <f t="shared" si="123"/>
        <v>44424</v>
      </c>
      <c r="X230">
        <f t="shared" si="145"/>
        <v>28.409540355205486</v>
      </c>
      <c r="Y230">
        <v>1057368</v>
      </c>
      <c r="Z230">
        <v>0</v>
      </c>
      <c r="AA230" s="1">
        <f t="shared" si="142"/>
        <v>44059</v>
      </c>
      <c r="AB230">
        <f t="shared" si="146"/>
        <v>10.939338862895951</v>
      </c>
      <c r="AD230">
        <v>9.7530231475830007</v>
      </c>
      <c r="AE230" s="1">
        <v>43693</v>
      </c>
      <c r="AF230">
        <f t="shared" si="124"/>
        <v>103.97470898181183</v>
      </c>
      <c r="AH230">
        <v>2.8431432247161799</v>
      </c>
      <c r="AI230" s="1">
        <v>43328</v>
      </c>
      <c r="AJ230">
        <f t="shared" si="125"/>
        <v>74.449474278837286</v>
      </c>
      <c r="AL230">
        <v>0.81957978010177601</v>
      </c>
      <c r="AM230" s="1">
        <v>42963</v>
      </c>
      <c r="AN230">
        <f t="shared" si="126"/>
        <v>111.24623586609948</v>
      </c>
      <c r="AP230">
        <v>4.6702699661254803</v>
      </c>
      <c r="AQ230" s="1">
        <v>42598</v>
      </c>
      <c r="AR230">
        <f t="shared" si="153"/>
        <v>57.776587888598314</v>
      </c>
      <c r="AT230">
        <v>0</v>
      </c>
      <c r="AU230" s="1">
        <v>42232</v>
      </c>
      <c r="AV230">
        <f t="shared" si="127"/>
        <v>99.597081787883951</v>
      </c>
      <c r="AX230">
        <v>6.78014659881591</v>
      </c>
      <c r="AY230" s="1">
        <v>41867</v>
      </c>
      <c r="AZ230">
        <f t="shared" si="128"/>
        <v>89.768334127962376</v>
      </c>
      <c r="BB230">
        <v>8.2566204071044904</v>
      </c>
      <c r="BC230" s="1">
        <v>41502</v>
      </c>
      <c r="BD230">
        <f t="shared" si="129"/>
        <v>155.83077445626239</v>
      </c>
      <c r="BF230">
        <v>0.38434886932373002</v>
      </c>
      <c r="BG230" s="1">
        <v>41137</v>
      </c>
      <c r="BH230">
        <f t="shared" si="147"/>
        <v>49.617744836956199</v>
      </c>
      <c r="BJ230">
        <v>2.5203800201415998</v>
      </c>
      <c r="BK230" s="1">
        <v>40771</v>
      </c>
      <c r="BL230">
        <f t="shared" si="130"/>
        <v>55.793447032570683</v>
      </c>
      <c r="BN230">
        <v>0.31526347994804299</v>
      </c>
      <c r="BO230" s="1">
        <v>40406</v>
      </c>
      <c r="BP230">
        <f t="shared" si="131"/>
        <v>18.721814885735487</v>
      </c>
      <c r="BR230">
        <v>0</v>
      </c>
      <c r="BS230" s="1">
        <v>40041</v>
      </c>
      <c r="BT230">
        <f t="shared" si="132"/>
        <v>109.77335628867137</v>
      </c>
      <c r="BV230">
        <v>10.8874197006225</v>
      </c>
      <c r="BW230" s="1">
        <v>39676</v>
      </c>
      <c r="BX230">
        <f t="shared" si="148"/>
        <v>69.461126387119151</v>
      </c>
      <c r="BZ230">
        <v>8.4581365585327095</v>
      </c>
      <c r="CA230" s="1">
        <v>39310</v>
      </c>
      <c r="CB230">
        <f t="shared" si="133"/>
        <v>56.24700923264021</v>
      </c>
      <c r="CD230">
        <v>4.1561713218688903</v>
      </c>
      <c r="CE230" s="1">
        <v>38945</v>
      </c>
      <c r="CF230">
        <f t="shared" si="134"/>
        <v>118.77481639385185</v>
      </c>
      <c r="CH230">
        <v>0</v>
      </c>
      <c r="CI230" s="1">
        <v>38580</v>
      </c>
      <c r="CJ230">
        <f t="shared" si="135"/>
        <v>2.5842186510562879</v>
      </c>
      <c r="CL230">
        <v>0.279162228107452</v>
      </c>
      <c r="CM230" s="1">
        <v>38215</v>
      </c>
      <c r="CN230">
        <f t="shared" si="149"/>
        <v>56.019475370645416</v>
      </c>
      <c r="CP230">
        <v>1.14110112190246</v>
      </c>
      <c r="CQ230" s="1">
        <v>37849</v>
      </c>
      <c r="CR230">
        <f t="shared" si="136"/>
        <v>68.807952191680499</v>
      </c>
      <c r="CT230">
        <v>6.6568894386291504</v>
      </c>
      <c r="CU230" s="1">
        <v>37484</v>
      </c>
      <c r="CV230">
        <f t="shared" si="137"/>
        <v>56.850818425416819</v>
      </c>
      <c r="CX230">
        <v>0.48922246694564803</v>
      </c>
      <c r="CY230" s="1">
        <v>37119</v>
      </c>
      <c r="CZ230">
        <f t="shared" si="138"/>
        <v>27.160128526389514</v>
      </c>
      <c r="DB230">
        <v>0.11747999489307399</v>
      </c>
      <c r="DC230" s="1">
        <v>36754</v>
      </c>
      <c r="DD230">
        <f t="shared" si="150"/>
        <v>8.8823489248752399</v>
      </c>
    </row>
    <row r="231" spans="1:108" x14ac:dyDescent="0.45">
      <c r="A231">
        <f t="shared" si="139"/>
        <v>0.52526591718196802</v>
      </c>
      <c r="B231" s="5">
        <v>46982</v>
      </c>
      <c r="C231">
        <f t="shared" si="143"/>
        <v>18.505012474954075</v>
      </c>
      <c r="E231">
        <v>1101216</v>
      </c>
      <c r="F231">
        <v>0.94535773992538397</v>
      </c>
      <c r="G231" s="1">
        <f t="shared" si="120"/>
        <v>45886</v>
      </c>
      <c r="H231">
        <f t="shared" si="151"/>
        <v>94.131980210542537</v>
      </c>
      <c r="I231">
        <v>1092456</v>
      </c>
      <c r="J231">
        <v>0.16371740400791099</v>
      </c>
      <c r="K231" s="1">
        <f t="shared" si="140"/>
        <v>45521</v>
      </c>
      <c r="L231">
        <f t="shared" si="152"/>
        <v>71.724742949008771</v>
      </c>
      <c r="M231">
        <v>1083672</v>
      </c>
      <c r="N231">
        <v>0.30742079019546498</v>
      </c>
      <c r="O231" s="1">
        <f t="shared" si="121"/>
        <v>45155</v>
      </c>
      <c r="P231">
        <f t="shared" si="141"/>
        <v>79.362318757921329</v>
      </c>
      <c r="Q231">
        <v>1074912</v>
      </c>
      <c r="R231">
        <v>0.137804791331291</v>
      </c>
      <c r="S231" s="1">
        <f t="shared" si="122"/>
        <v>44790</v>
      </c>
      <c r="T231">
        <f t="shared" si="144"/>
        <v>109.72201134264442</v>
      </c>
      <c r="U231">
        <v>1066152</v>
      </c>
      <c r="V231">
        <v>1.4431892633438099</v>
      </c>
      <c r="W231" s="1">
        <f t="shared" si="123"/>
        <v>44425</v>
      </c>
      <c r="X231">
        <f t="shared" si="145"/>
        <v>29.852729618549297</v>
      </c>
      <c r="Y231">
        <v>1057392</v>
      </c>
      <c r="Z231">
        <v>0</v>
      </c>
      <c r="AA231" s="1">
        <f t="shared" si="142"/>
        <v>44060</v>
      </c>
      <c r="AB231">
        <f t="shared" si="146"/>
        <v>10.939338862895951</v>
      </c>
      <c r="AD231">
        <v>0</v>
      </c>
      <c r="AE231" s="1">
        <v>43694</v>
      </c>
      <c r="AF231">
        <f t="shared" si="124"/>
        <v>103.97470898181183</v>
      </c>
      <c r="AH231">
        <v>19.765108108520501</v>
      </c>
      <c r="AI231" s="1">
        <v>43329</v>
      </c>
      <c r="AJ231">
        <f t="shared" si="125"/>
        <v>94.21458238735778</v>
      </c>
      <c r="AL231">
        <v>0.37453565001487699</v>
      </c>
      <c r="AM231" s="1">
        <v>42964</v>
      </c>
      <c r="AN231">
        <f t="shared" si="126"/>
        <v>111.62077151611436</v>
      </c>
      <c r="AP231">
        <v>1.8409951925277701</v>
      </c>
      <c r="AQ231" s="1">
        <v>42599</v>
      </c>
      <c r="AR231">
        <f t="shared" si="153"/>
        <v>59.617583081126085</v>
      </c>
      <c r="AT231">
        <v>5.0208945274353001</v>
      </c>
      <c r="AU231" s="1">
        <v>42233</v>
      </c>
      <c r="AV231">
        <f t="shared" si="127"/>
        <v>104.61797631531925</v>
      </c>
      <c r="AX231">
        <v>9.33703517913818</v>
      </c>
      <c r="AY231" s="1">
        <v>41868</v>
      </c>
      <c r="AZ231">
        <f t="shared" si="128"/>
        <v>99.10536930710056</v>
      </c>
      <c r="BB231">
        <v>0.49635109305381703</v>
      </c>
      <c r="BC231" s="1">
        <v>41503</v>
      </c>
      <c r="BD231">
        <f t="shared" si="129"/>
        <v>156.32712554931621</v>
      </c>
      <c r="BF231">
        <v>3.5859687328338601</v>
      </c>
      <c r="BG231" s="1">
        <v>41138</v>
      </c>
      <c r="BH231">
        <f t="shared" si="147"/>
        <v>53.203713569790061</v>
      </c>
      <c r="BJ231">
        <v>9.0403363108634893E-2</v>
      </c>
      <c r="BK231" s="1">
        <v>40772</v>
      </c>
      <c r="BL231">
        <f t="shared" si="130"/>
        <v>55.883850395679318</v>
      </c>
      <c r="BN231">
        <v>0</v>
      </c>
      <c r="BO231" s="1">
        <v>40407</v>
      </c>
      <c r="BP231">
        <f t="shared" si="131"/>
        <v>18.721814885735487</v>
      </c>
      <c r="BR231">
        <v>0</v>
      </c>
      <c r="BS231" s="1">
        <v>40042</v>
      </c>
      <c r="BT231">
        <f t="shared" si="132"/>
        <v>109.77335628867137</v>
      </c>
      <c r="BV231">
        <v>0</v>
      </c>
      <c r="BW231" s="1">
        <v>39677</v>
      </c>
      <c r="BX231">
        <f t="shared" si="148"/>
        <v>69.461126387119151</v>
      </c>
      <c r="BZ231">
        <v>6.0467247962951598</v>
      </c>
      <c r="CA231" s="1">
        <v>39311</v>
      </c>
      <c r="CB231">
        <f t="shared" si="133"/>
        <v>62.293734028935368</v>
      </c>
      <c r="CD231">
        <v>0.55418074131011896</v>
      </c>
      <c r="CE231" s="1">
        <v>38946</v>
      </c>
      <c r="CF231">
        <f t="shared" si="134"/>
        <v>119.32899713516197</v>
      </c>
      <c r="CH231">
        <v>0.21376335620880099</v>
      </c>
      <c r="CI231" s="1">
        <v>38581</v>
      </c>
      <c r="CJ231">
        <f t="shared" si="135"/>
        <v>2.7979820072650887</v>
      </c>
      <c r="CL231">
        <v>1.91978991031646</v>
      </c>
      <c r="CM231" s="1">
        <v>38216</v>
      </c>
      <c r="CN231">
        <f t="shared" si="149"/>
        <v>57.939265280961877</v>
      </c>
      <c r="CP231">
        <v>4.1886444091796804</v>
      </c>
      <c r="CQ231" s="1">
        <v>37850</v>
      </c>
      <c r="CR231">
        <f t="shared" si="136"/>
        <v>72.996596600860187</v>
      </c>
      <c r="CT231">
        <v>0.62417232990264804</v>
      </c>
      <c r="CU231" s="1">
        <v>37485</v>
      </c>
      <c r="CV231">
        <f t="shared" si="137"/>
        <v>57.474990755319467</v>
      </c>
      <c r="CX231">
        <v>0.68135124444961503</v>
      </c>
      <c r="CY231" s="1">
        <v>37120</v>
      </c>
      <c r="CZ231">
        <f t="shared" si="138"/>
        <v>27.841479770839129</v>
      </c>
      <c r="DB231">
        <v>2.9429903253912901E-2</v>
      </c>
      <c r="DC231" s="1">
        <v>36755</v>
      </c>
      <c r="DD231">
        <f t="shared" si="150"/>
        <v>8.9117788281291528</v>
      </c>
    </row>
    <row r="232" spans="1:108" x14ac:dyDescent="0.45">
      <c r="A232">
        <f t="shared" si="139"/>
        <v>0.88088455796241749</v>
      </c>
      <c r="B232" s="5">
        <v>46983</v>
      </c>
      <c r="C232">
        <f t="shared" si="143"/>
        <v>19.385897032916493</v>
      </c>
      <c r="E232">
        <v>1101240</v>
      </c>
      <c r="F232">
        <v>3.2578956335782998E-2</v>
      </c>
      <c r="G232" s="1">
        <f t="shared" si="120"/>
        <v>45887</v>
      </c>
      <c r="H232">
        <f t="shared" si="151"/>
        <v>94.16455916687832</v>
      </c>
      <c r="I232">
        <v>1092480</v>
      </c>
      <c r="J232">
        <v>1.0044744014739899</v>
      </c>
      <c r="K232" s="1">
        <f t="shared" si="140"/>
        <v>45522</v>
      </c>
      <c r="L232">
        <f t="shared" si="152"/>
        <v>72.729217350482756</v>
      </c>
      <c r="M232">
        <v>1083696</v>
      </c>
      <c r="N232">
        <v>0.36121281981468201</v>
      </c>
      <c r="O232" s="1">
        <f t="shared" si="121"/>
        <v>45156</v>
      </c>
      <c r="P232">
        <f t="shared" si="141"/>
        <v>79.723531577736011</v>
      </c>
      <c r="Q232">
        <v>1074936</v>
      </c>
      <c r="R232">
        <v>0.314312934875488</v>
      </c>
      <c r="S232" s="1">
        <f t="shared" si="122"/>
        <v>44791</v>
      </c>
      <c r="T232">
        <f t="shared" si="144"/>
        <v>110.03632427751991</v>
      </c>
      <c r="U232">
        <v>1066176</v>
      </c>
      <c r="V232">
        <v>4.2607049942016602</v>
      </c>
      <c r="W232" s="1">
        <f t="shared" si="123"/>
        <v>44426</v>
      </c>
      <c r="X232">
        <f t="shared" si="145"/>
        <v>34.113434612750957</v>
      </c>
      <c r="Y232">
        <v>1057416</v>
      </c>
      <c r="Z232">
        <v>0.116534247994422</v>
      </c>
      <c r="AA232" s="1">
        <f t="shared" si="142"/>
        <v>44061</v>
      </c>
      <c r="AB232">
        <f t="shared" si="146"/>
        <v>11.055873110890373</v>
      </c>
      <c r="AD232">
        <v>0</v>
      </c>
      <c r="AE232" s="1">
        <v>43695</v>
      </c>
      <c r="AF232">
        <f t="shared" si="124"/>
        <v>103.97470898181183</v>
      </c>
      <c r="AH232">
        <v>0</v>
      </c>
      <c r="AI232" s="1">
        <v>43330</v>
      </c>
      <c r="AJ232">
        <f t="shared" si="125"/>
        <v>94.21458238735778</v>
      </c>
      <c r="AL232">
        <v>0.80170202255249001</v>
      </c>
      <c r="AM232" s="1">
        <v>42965</v>
      </c>
      <c r="AN232">
        <f t="shared" si="126"/>
        <v>112.42247353866685</v>
      </c>
      <c r="AP232">
        <v>8.4940986633300692</v>
      </c>
      <c r="AQ232" s="1">
        <v>42600</v>
      </c>
      <c r="AR232">
        <f t="shared" si="153"/>
        <v>68.111681744456149</v>
      </c>
      <c r="AT232">
        <v>0</v>
      </c>
      <c r="AU232" s="1">
        <v>42234</v>
      </c>
      <c r="AV232">
        <f t="shared" si="127"/>
        <v>104.61797631531925</v>
      </c>
      <c r="AX232">
        <v>0</v>
      </c>
      <c r="AY232" s="1">
        <v>41869</v>
      </c>
      <c r="AZ232">
        <f t="shared" si="128"/>
        <v>99.10536930710056</v>
      </c>
      <c r="BB232">
        <v>0.79008525609970004</v>
      </c>
      <c r="BC232" s="1">
        <v>41504</v>
      </c>
      <c r="BD232">
        <f t="shared" si="129"/>
        <v>157.11721080541591</v>
      </c>
      <c r="BF232">
        <v>2.0186200141906698</v>
      </c>
      <c r="BG232" s="1">
        <v>41139</v>
      </c>
      <c r="BH232">
        <f t="shared" si="147"/>
        <v>55.222333583980728</v>
      </c>
      <c r="BJ232">
        <v>0.71555650234222401</v>
      </c>
      <c r="BK232" s="1">
        <v>40773</v>
      </c>
      <c r="BL232">
        <f t="shared" si="130"/>
        <v>56.599406898021542</v>
      </c>
      <c r="BN232">
        <v>0</v>
      </c>
      <c r="BO232" s="1">
        <v>40408</v>
      </c>
      <c r="BP232">
        <f t="shared" si="131"/>
        <v>18.721814885735487</v>
      </c>
      <c r="BR232">
        <v>13.2939357757568</v>
      </c>
      <c r="BS232" s="1">
        <v>40043</v>
      </c>
      <c r="BT232">
        <f t="shared" si="132"/>
        <v>123.06729206442816</v>
      </c>
      <c r="BV232">
        <v>7.8863372802734304</v>
      </c>
      <c r="BW232" s="1">
        <v>39678</v>
      </c>
      <c r="BX232">
        <f t="shared" si="148"/>
        <v>77.347463667392589</v>
      </c>
      <c r="BZ232">
        <v>5.0440402030944798</v>
      </c>
      <c r="CA232" s="1">
        <v>39312</v>
      </c>
      <c r="CB232">
        <f t="shared" si="133"/>
        <v>67.337774232029844</v>
      </c>
      <c r="CD232">
        <v>1.5482594966888401</v>
      </c>
      <c r="CE232" s="1">
        <v>38947</v>
      </c>
      <c r="CF232">
        <f t="shared" si="134"/>
        <v>120.87725663185081</v>
      </c>
      <c r="CH232">
        <v>0.21973033249378199</v>
      </c>
      <c r="CI232" s="1">
        <v>38582</v>
      </c>
      <c r="CJ232">
        <f t="shared" si="135"/>
        <v>3.0177123397588708</v>
      </c>
      <c r="CL232">
        <v>5.4985651969909597</v>
      </c>
      <c r="CM232" s="1">
        <v>38217</v>
      </c>
      <c r="CN232">
        <f t="shared" si="149"/>
        <v>63.437830477952836</v>
      </c>
      <c r="CP232">
        <v>0.99591064453125</v>
      </c>
      <c r="CQ232" s="1">
        <v>37851</v>
      </c>
      <c r="CR232">
        <f t="shared" si="136"/>
        <v>73.992507245391437</v>
      </c>
      <c r="CT232">
        <v>6.1029953956604004</v>
      </c>
      <c r="CU232" s="1">
        <v>37486</v>
      </c>
      <c r="CV232">
        <f t="shared" si="137"/>
        <v>63.577986150979868</v>
      </c>
      <c r="CX232">
        <v>1.1712890863418499</v>
      </c>
      <c r="CY232" s="1">
        <v>37121</v>
      </c>
      <c r="CZ232">
        <f t="shared" si="138"/>
        <v>29.01276885718098</v>
      </c>
      <c r="DB232">
        <v>0.96006709337234497</v>
      </c>
      <c r="DC232" s="1">
        <v>36756</v>
      </c>
      <c r="DD232">
        <f t="shared" si="150"/>
        <v>9.8718459215014978</v>
      </c>
    </row>
    <row r="233" spans="1:108" x14ac:dyDescent="0.45">
      <c r="A233">
        <f t="shared" si="139"/>
        <v>1.018589407205577</v>
      </c>
      <c r="B233" s="5">
        <v>46984</v>
      </c>
      <c r="C233">
        <f t="shared" si="143"/>
        <v>20.404486440122071</v>
      </c>
      <c r="E233">
        <v>1101264</v>
      </c>
      <c r="F233">
        <v>14.580339431762599</v>
      </c>
      <c r="G233" s="1">
        <f t="shared" si="120"/>
        <v>45888</v>
      </c>
      <c r="H233">
        <f t="shared" si="151"/>
        <v>108.74489859864092</v>
      </c>
      <c r="I233">
        <v>1092504</v>
      </c>
      <c r="J233">
        <v>0</v>
      </c>
      <c r="K233" s="1">
        <f t="shared" si="140"/>
        <v>45523</v>
      </c>
      <c r="L233">
        <f t="shared" si="152"/>
        <v>72.729217350482756</v>
      </c>
      <c r="M233">
        <v>1083720</v>
      </c>
      <c r="N233">
        <v>0</v>
      </c>
      <c r="O233" s="1">
        <f t="shared" si="121"/>
        <v>45157</v>
      </c>
      <c r="P233">
        <f t="shared" si="141"/>
        <v>79.723531577736011</v>
      </c>
      <c r="Q233">
        <v>1074960</v>
      </c>
      <c r="R233">
        <v>0.13232757151126801</v>
      </c>
      <c r="S233" s="1">
        <f t="shared" si="122"/>
        <v>44792</v>
      </c>
      <c r="T233">
        <f t="shared" si="144"/>
        <v>110.16865184903118</v>
      </c>
      <c r="U233">
        <v>1066200</v>
      </c>
      <c r="V233">
        <v>6.6544923782348597</v>
      </c>
      <c r="W233" s="1">
        <f t="shared" si="123"/>
        <v>44427</v>
      </c>
      <c r="X233">
        <f t="shared" si="145"/>
        <v>40.767926990985814</v>
      </c>
      <c r="Y233">
        <v>1057440</v>
      </c>
      <c r="Z233">
        <v>0</v>
      </c>
      <c r="AA233" s="1">
        <f t="shared" si="142"/>
        <v>44062</v>
      </c>
      <c r="AB233">
        <f t="shared" si="146"/>
        <v>11.055873110890373</v>
      </c>
      <c r="AD233">
        <v>0</v>
      </c>
      <c r="AE233" s="1">
        <v>43696</v>
      </c>
      <c r="AF233">
        <f t="shared" si="124"/>
        <v>103.97470898181183</v>
      </c>
      <c r="AH233">
        <v>0.273340314626693</v>
      </c>
      <c r="AI233" s="1">
        <v>43331</v>
      </c>
      <c r="AJ233">
        <f t="shared" si="125"/>
        <v>94.487922701984473</v>
      </c>
      <c r="AL233">
        <v>7.3288760185241699</v>
      </c>
      <c r="AM233" s="1">
        <v>42966</v>
      </c>
      <c r="AN233">
        <f t="shared" si="126"/>
        <v>119.75134955719102</v>
      </c>
      <c r="AP233">
        <v>10.9399213790893</v>
      </c>
      <c r="AQ233" s="1">
        <v>42601</v>
      </c>
      <c r="AR233">
        <f t="shared" si="153"/>
        <v>79.051603123545448</v>
      </c>
      <c r="AT233">
        <v>2.72321128845214</v>
      </c>
      <c r="AU233" s="1">
        <v>42235</v>
      </c>
      <c r="AV233">
        <f t="shared" si="127"/>
        <v>107.34118760377139</v>
      </c>
      <c r="AX233">
        <v>2.1435761451721098</v>
      </c>
      <c r="AY233" s="1">
        <v>41870</v>
      </c>
      <c r="AZ233">
        <f t="shared" si="128"/>
        <v>101.24894545227266</v>
      </c>
      <c r="BB233">
        <v>0.186820328235626</v>
      </c>
      <c r="BC233" s="1">
        <v>41505</v>
      </c>
      <c r="BD233">
        <f t="shared" si="129"/>
        <v>157.30403113365153</v>
      </c>
      <c r="BF233">
        <v>0.18946944177150701</v>
      </c>
      <c r="BG233" s="1">
        <v>41140</v>
      </c>
      <c r="BH233">
        <f t="shared" si="147"/>
        <v>55.411803025752235</v>
      </c>
      <c r="BJ233">
        <v>0.26158589124679499</v>
      </c>
      <c r="BK233" s="1">
        <v>40774</v>
      </c>
      <c r="BL233">
        <f t="shared" si="130"/>
        <v>56.860992789268337</v>
      </c>
      <c r="BN233">
        <v>0.50929093360900801</v>
      </c>
      <c r="BO233" s="1">
        <v>40409</v>
      </c>
      <c r="BP233">
        <f t="shared" si="131"/>
        <v>19.231105819344496</v>
      </c>
      <c r="BR233">
        <v>14.4026279449462</v>
      </c>
      <c r="BS233" s="1">
        <v>40044</v>
      </c>
      <c r="BT233">
        <f t="shared" si="132"/>
        <v>137.46992000937436</v>
      </c>
      <c r="BV233">
        <v>0.74459177255630404</v>
      </c>
      <c r="BW233" s="1">
        <v>39679</v>
      </c>
      <c r="BX233">
        <f t="shared" si="148"/>
        <v>78.092055439948894</v>
      </c>
      <c r="BZ233">
        <v>2.9525284767150799</v>
      </c>
      <c r="CA233" s="1">
        <v>39313</v>
      </c>
      <c r="CB233">
        <f t="shared" si="133"/>
        <v>70.290302708744917</v>
      </c>
      <c r="CD233">
        <v>1.29258704185485</v>
      </c>
      <c r="CE233" s="1">
        <v>38948</v>
      </c>
      <c r="CF233">
        <f t="shared" si="134"/>
        <v>122.16984367370566</v>
      </c>
      <c r="CH233">
        <v>3.7436954975128098</v>
      </c>
      <c r="CI233" s="1">
        <v>38583</v>
      </c>
      <c r="CJ233">
        <f t="shared" si="135"/>
        <v>6.7614078372716806</v>
      </c>
      <c r="CL233">
        <v>26.4384860992431</v>
      </c>
      <c r="CM233" s="1">
        <v>38218</v>
      </c>
      <c r="CN233">
        <f t="shared" si="149"/>
        <v>89.876316577195936</v>
      </c>
      <c r="CP233">
        <v>0.251469045877456</v>
      </c>
      <c r="CQ233" s="1">
        <v>37852</v>
      </c>
      <c r="CR233">
        <f t="shared" si="136"/>
        <v>74.243976291268893</v>
      </c>
      <c r="CT233">
        <v>1.48137879371643</v>
      </c>
      <c r="CU233" s="1">
        <v>37487</v>
      </c>
      <c r="CV233">
        <f t="shared" si="137"/>
        <v>65.059364944696298</v>
      </c>
      <c r="CX233">
        <v>3.2055746763944598E-2</v>
      </c>
      <c r="CY233" s="1">
        <v>37122</v>
      </c>
      <c r="CZ233">
        <f t="shared" si="138"/>
        <v>29.044824603944924</v>
      </c>
      <c r="DB233">
        <v>1.35399210453033</v>
      </c>
      <c r="DC233" s="1">
        <v>36757</v>
      </c>
      <c r="DD233">
        <f t="shared" si="150"/>
        <v>11.225838026031827</v>
      </c>
    </row>
    <row r="234" spans="1:108" x14ac:dyDescent="0.45">
      <c r="A234">
        <f t="shared" si="139"/>
        <v>2.4688645601272503</v>
      </c>
      <c r="B234" s="5">
        <v>46985</v>
      </c>
      <c r="C234">
        <f t="shared" si="143"/>
        <v>22.873351000249322</v>
      </c>
      <c r="E234">
        <v>1101288</v>
      </c>
      <c r="F234">
        <v>4.5209803581237704</v>
      </c>
      <c r="G234" s="1">
        <f t="shared" si="120"/>
        <v>45889</v>
      </c>
      <c r="H234">
        <f t="shared" si="151"/>
        <v>113.26587895676468</v>
      </c>
      <c r="I234">
        <v>1092528</v>
      </c>
      <c r="J234">
        <v>1.1268016099929801</v>
      </c>
      <c r="K234" s="1">
        <f t="shared" si="140"/>
        <v>45524</v>
      </c>
      <c r="L234">
        <f t="shared" si="152"/>
        <v>73.856018960475737</v>
      </c>
      <c r="M234">
        <v>1083744</v>
      </c>
      <c r="N234">
        <v>11.095501899719199</v>
      </c>
      <c r="O234" s="1">
        <f t="shared" si="121"/>
        <v>45158</v>
      </c>
      <c r="P234">
        <f t="shared" si="141"/>
        <v>90.819033477455207</v>
      </c>
      <c r="Q234">
        <v>1074984</v>
      </c>
      <c r="R234">
        <v>13.343365669250399</v>
      </c>
      <c r="S234" s="1">
        <f t="shared" si="122"/>
        <v>44793</v>
      </c>
      <c r="T234">
        <f t="shared" si="144"/>
        <v>123.51201751828158</v>
      </c>
      <c r="U234">
        <v>1066224</v>
      </c>
      <c r="V234">
        <v>0</v>
      </c>
      <c r="W234" s="1">
        <f t="shared" si="123"/>
        <v>44428</v>
      </c>
      <c r="X234">
        <f t="shared" si="145"/>
        <v>40.767926990985814</v>
      </c>
      <c r="Y234">
        <v>1057464</v>
      </c>
      <c r="Z234">
        <v>2.7617881298065101</v>
      </c>
      <c r="AA234" s="1">
        <f t="shared" si="142"/>
        <v>44063</v>
      </c>
      <c r="AB234">
        <f t="shared" si="146"/>
        <v>13.817661240696882</v>
      </c>
      <c r="AD234">
        <v>4.1211876869201598</v>
      </c>
      <c r="AE234" s="1">
        <v>43697</v>
      </c>
      <c r="AF234">
        <f t="shared" si="124"/>
        <v>108.095896668732</v>
      </c>
      <c r="AH234">
        <v>0</v>
      </c>
      <c r="AI234" s="1">
        <v>43332</v>
      </c>
      <c r="AJ234">
        <f t="shared" si="125"/>
        <v>94.487922701984473</v>
      </c>
      <c r="AL234">
        <v>2.1759409904479901</v>
      </c>
      <c r="AM234" s="1">
        <v>42967</v>
      </c>
      <c r="AN234">
        <f t="shared" si="126"/>
        <v>121.927290547639</v>
      </c>
      <c r="AP234">
        <v>3.0422568321228001</v>
      </c>
      <c r="AQ234" s="1">
        <v>42602</v>
      </c>
      <c r="AR234">
        <f t="shared" si="153"/>
        <v>82.09385995566825</v>
      </c>
      <c r="AT234">
        <v>5.5260686874389604</v>
      </c>
      <c r="AU234" s="1">
        <v>42236</v>
      </c>
      <c r="AV234">
        <f t="shared" si="127"/>
        <v>112.86725629121035</v>
      </c>
      <c r="AX234">
        <v>4.5634655952453604</v>
      </c>
      <c r="AY234" s="1">
        <v>41871</v>
      </c>
      <c r="AZ234">
        <f t="shared" si="128"/>
        <v>105.81241104751803</v>
      </c>
      <c r="BB234">
        <v>0</v>
      </c>
      <c r="BC234" s="1">
        <v>41506</v>
      </c>
      <c r="BD234">
        <f t="shared" si="129"/>
        <v>157.30403113365153</v>
      </c>
      <c r="BF234">
        <v>0</v>
      </c>
      <c r="BG234" s="1">
        <v>41141</v>
      </c>
      <c r="BH234">
        <f t="shared" si="147"/>
        <v>55.411803025752235</v>
      </c>
      <c r="BJ234">
        <v>0.51810991764068604</v>
      </c>
      <c r="BK234" s="1">
        <v>40775</v>
      </c>
      <c r="BL234">
        <f t="shared" si="130"/>
        <v>57.379102706909023</v>
      </c>
      <c r="BN234">
        <v>0.26965242624282798</v>
      </c>
      <c r="BO234" s="1">
        <v>40410</v>
      </c>
      <c r="BP234">
        <f t="shared" si="131"/>
        <v>19.500758245587324</v>
      </c>
      <c r="BR234">
        <v>0.15547993779182401</v>
      </c>
      <c r="BS234" s="1">
        <v>40045</v>
      </c>
      <c r="BT234">
        <f t="shared" si="132"/>
        <v>137.62539994716619</v>
      </c>
      <c r="BV234">
        <v>5.9598088264465297</v>
      </c>
      <c r="BW234" s="1">
        <v>39680</v>
      </c>
      <c r="BX234">
        <f t="shared" si="148"/>
        <v>84.051864266395427</v>
      </c>
      <c r="BZ234">
        <v>1.54660403728485</v>
      </c>
      <c r="CA234" s="1">
        <v>39314</v>
      </c>
      <c r="CB234">
        <f t="shared" si="133"/>
        <v>71.836906746029769</v>
      </c>
      <c r="CD234">
        <v>8.0934505462646396</v>
      </c>
      <c r="CE234" s="1">
        <v>38949</v>
      </c>
      <c r="CF234">
        <f t="shared" si="134"/>
        <v>130.26329421997031</v>
      </c>
      <c r="CH234">
        <v>0</v>
      </c>
      <c r="CI234" s="1">
        <v>38584</v>
      </c>
      <c r="CJ234">
        <f t="shared" si="135"/>
        <v>6.7614078372716806</v>
      </c>
      <c r="CL234">
        <v>0.28642797470092701</v>
      </c>
      <c r="CM234" s="1">
        <v>38219</v>
      </c>
      <c r="CN234">
        <f t="shared" si="149"/>
        <v>90.162744551896864</v>
      </c>
      <c r="CP234">
        <v>3.17805624008178</v>
      </c>
      <c r="CQ234" s="1">
        <v>37853</v>
      </c>
      <c r="CR234">
        <f t="shared" si="136"/>
        <v>77.422032531350681</v>
      </c>
      <c r="CT234">
        <v>7.5554938316345197</v>
      </c>
      <c r="CU234" s="1">
        <v>37488</v>
      </c>
      <c r="CV234">
        <f t="shared" si="137"/>
        <v>72.61485877633082</v>
      </c>
      <c r="CX234">
        <v>8.4046268463134695</v>
      </c>
      <c r="CY234" s="1">
        <v>37123</v>
      </c>
      <c r="CZ234">
        <f t="shared" si="138"/>
        <v>37.449451450258394</v>
      </c>
      <c r="DB234">
        <v>9.0082496404647799E-2</v>
      </c>
      <c r="DC234" s="1">
        <v>36758</v>
      </c>
      <c r="DD234">
        <f t="shared" si="150"/>
        <v>11.315920522436475</v>
      </c>
    </row>
    <row r="235" spans="1:108" x14ac:dyDescent="0.45">
      <c r="A235">
        <f t="shared" si="139"/>
        <v>2.4046889543533299</v>
      </c>
      <c r="B235" s="5">
        <v>46986</v>
      </c>
      <c r="C235">
        <f t="shared" si="143"/>
        <v>25.278039954602651</v>
      </c>
      <c r="E235">
        <v>1101312</v>
      </c>
      <c r="F235">
        <v>8.5923910140991193</v>
      </c>
      <c r="G235" s="1">
        <f t="shared" si="120"/>
        <v>45890</v>
      </c>
      <c r="H235">
        <f t="shared" si="151"/>
        <v>121.8582699708638</v>
      </c>
      <c r="I235">
        <v>1092552</v>
      </c>
      <c r="J235">
        <v>3.72468829154968</v>
      </c>
      <c r="K235" s="1">
        <f t="shared" si="140"/>
        <v>45525</v>
      </c>
      <c r="L235">
        <f t="shared" si="152"/>
        <v>77.58070725202542</v>
      </c>
      <c r="M235">
        <v>1083768</v>
      </c>
      <c r="N235">
        <v>1.73619937896728</v>
      </c>
      <c r="O235" s="1">
        <f t="shared" si="121"/>
        <v>45159</v>
      </c>
      <c r="P235">
        <f t="shared" si="141"/>
        <v>92.555232856422492</v>
      </c>
      <c r="Q235">
        <v>1075008</v>
      </c>
      <c r="R235">
        <v>4.6934113502502397</v>
      </c>
      <c r="S235" s="1">
        <f t="shared" si="122"/>
        <v>44794</v>
      </c>
      <c r="T235">
        <f t="shared" si="144"/>
        <v>128.20542886853181</v>
      </c>
      <c r="U235">
        <v>1066248</v>
      </c>
      <c r="V235">
        <v>5.1193528175354004</v>
      </c>
      <c r="W235" s="1">
        <f t="shared" si="123"/>
        <v>44429</v>
      </c>
      <c r="X235">
        <f t="shared" si="145"/>
        <v>45.887279808521214</v>
      </c>
      <c r="Y235">
        <v>1057488</v>
      </c>
      <c r="Z235">
        <v>3.8419835567474299</v>
      </c>
      <c r="AA235" s="1">
        <f t="shared" si="142"/>
        <v>44064</v>
      </c>
      <c r="AB235">
        <f t="shared" si="146"/>
        <v>17.659644797444312</v>
      </c>
      <c r="AD235">
        <v>3.0731785297393799</v>
      </c>
      <c r="AE235" s="1">
        <v>43698</v>
      </c>
      <c r="AF235">
        <f t="shared" si="124"/>
        <v>111.16907519847138</v>
      </c>
      <c r="AH235">
        <v>9.4967298507690394</v>
      </c>
      <c r="AI235" s="1">
        <v>43333</v>
      </c>
      <c r="AJ235">
        <f t="shared" si="125"/>
        <v>103.98465255275352</v>
      </c>
      <c r="AL235">
        <v>9.4160413742065394</v>
      </c>
      <c r="AM235" s="1">
        <v>42968</v>
      </c>
      <c r="AN235">
        <f t="shared" si="126"/>
        <v>131.34333192184553</v>
      </c>
      <c r="AP235">
        <v>6.10841885209083E-2</v>
      </c>
      <c r="AQ235" s="1">
        <v>42603</v>
      </c>
      <c r="AR235">
        <f t="shared" si="153"/>
        <v>82.154944144189159</v>
      </c>
      <c r="AT235">
        <v>0</v>
      </c>
      <c r="AU235" s="1">
        <v>42237</v>
      </c>
      <c r="AV235">
        <f t="shared" si="127"/>
        <v>112.86725629121035</v>
      </c>
      <c r="AX235">
        <v>0.15562838315963701</v>
      </c>
      <c r="AY235" s="1">
        <v>41872</v>
      </c>
      <c r="AZ235">
        <f t="shared" si="128"/>
        <v>105.96803943067766</v>
      </c>
      <c r="BB235">
        <v>0.26984271407127303</v>
      </c>
      <c r="BC235" s="1">
        <v>41507</v>
      </c>
      <c r="BD235">
        <f t="shared" si="129"/>
        <v>157.57387384772281</v>
      </c>
      <c r="BF235">
        <v>0</v>
      </c>
      <c r="BG235" s="1">
        <v>41142</v>
      </c>
      <c r="BH235">
        <f t="shared" si="147"/>
        <v>55.411803025752235</v>
      </c>
      <c r="BJ235">
        <v>0.68861234188079801</v>
      </c>
      <c r="BK235" s="1">
        <v>40776</v>
      </c>
      <c r="BL235">
        <f t="shared" si="130"/>
        <v>58.067715048789822</v>
      </c>
      <c r="BN235">
        <v>0.457027107477188</v>
      </c>
      <c r="BO235" s="1">
        <v>40411</v>
      </c>
      <c r="BP235">
        <f t="shared" si="131"/>
        <v>19.957785353064512</v>
      </c>
      <c r="BR235">
        <v>4.1067309379577601</v>
      </c>
      <c r="BS235" s="1">
        <v>40046</v>
      </c>
      <c r="BT235">
        <f t="shared" si="132"/>
        <v>141.73213088512395</v>
      </c>
      <c r="BV235">
        <v>7.79811334609985</v>
      </c>
      <c r="BW235" s="1">
        <v>39681</v>
      </c>
      <c r="BX235">
        <f t="shared" si="148"/>
        <v>91.84997761249528</v>
      </c>
      <c r="BZ235">
        <v>5.7277669906616202</v>
      </c>
      <c r="CA235" s="1">
        <v>39315</v>
      </c>
      <c r="CB235">
        <f t="shared" si="133"/>
        <v>77.56467373669139</v>
      </c>
      <c r="CD235">
        <v>22.8456726074218</v>
      </c>
      <c r="CE235" s="1">
        <v>38950</v>
      </c>
      <c r="CF235">
        <f t="shared" si="134"/>
        <v>153.10896682739209</v>
      </c>
      <c r="CH235">
        <v>0</v>
      </c>
      <c r="CI235" s="1">
        <v>38585</v>
      </c>
      <c r="CJ235">
        <f t="shared" si="135"/>
        <v>6.7614078372716806</v>
      </c>
      <c r="CL235">
        <v>1.01733922958374</v>
      </c>
      <c r="CM235" s="1">
        <v>38220</v>
      </c>
      <c r="CN235">
        <f t="shared" si="149"/>
        <v>91.180083781480604</v>
      </c>
      <c r="CP235">
        <v>0</v>
      </c>
      <c r="CQ235" s="1">
        <v>37854</v>
      </c>
      <c r="CR235">
        <f t="shared" si="136"/>
        <v>77.422032531350681</v>
      </c>
      <c r="CT235">
        <v>1.2942359447479199</v>
      </c>
      <c r="CU235" s="1">
        <v>37489</v>
      </c>
      <c r="CV235">
        <f t="shared" si="137"/>
        <v>73.909094721078745</v>
      </c>
      <c r="CX235">
        <v>3.0797257423400799</v>
      </c>
      <c r="CY235" s="1">
        <v>37124</v>
      </c>
      <c r="CZ235">
        <f t="shared" si="138"/>
        <v>40.529177192598475</v>
      </c>
      <c r="DB235">
        <v>0.70842576026916504</v>
      </c>
      <c r="DC235" s="1">
        <v>36759</v>
      </c>
      <c r="DD235">
        <f t="shared" si="150"/>
        <v>12.02434628270564</v>
      </c>
    </row>
    <row r="236" spans="1:108" x14ac:dyDescent="0.45">
      <c r="A236">
        <f t="shared" si="139"/>
        <v>1.1515054106712301</v>
      </c>
      <c r="B236" s="5">
        <v>46987</v>
      </c>
      <c r="C236">
        <f t="shared" si="143"/>
        <v>26.429545365273881</v>
      </c>
      <c r="E236">
        <v>1101336</v>
      </c>
      <c r="F236">
        <v>1.1240831613540601</v>
      </c>
      <c r="G236" s="1">
        <f t="shared" si="120"/>
        <v>45891</v>
      </c>
      <c r="H236">
        <f t="shared" si="151"/>
        <v>122.98235313221787</v>
      </c>
      <c r="I236">
        <v>1092576</v>
      </c>
      <c r="J236">
        <v>0</v>
      </c>
      <c r="K236" s="1">
        <f t="shared" si="140"/>
        <v>45526</v>
      </c>
      <c r="L236">
        <f t="shared" si="152"/>
        <v>77.58070725202542</v>
      </c>
      <c r="M236">
        <v>1083792</v>
      </c>
      <c r="N236">
        <v>66.154586791992102</v>
      </c>
      <c r="O236" s="1">
        <f t="shared" si="121"/>
        <v>45160</v>
      </c>
      <c r="P236">
        <f t="shared" si="141"/>
        <v>158.70981964841459</v>
      </c>
      <c r="Q236">
        <v>1075032</v>
      </c>
      <c r="R236">
        <v>0.17758545279502799</v>
      </c>
      <c r="S236" s="1">
        <f t="shared" si="122"/>
        <v>44795</v>
      </c>
      <c r="T236">
        <f t="shared" si="144"/>
        <v>128.38301432132684</v>
      </c>
      <c r="U236">
        <v>1066272</v>
      </c>
      <c r="V236">
        <v>0</v>
      </c>
      <c r="W236" s="1">
        <f t="shared" si="123"/>
        <v>44430</v>
      </c>
      <c r="X236">
        <f t="shared" si="145"/>
        <v>45.887279808521214</v>
      </c>
      <c r="Y236">
        <v>1057512</v>
      </c>
      <c r="Z236">
        <v>6.5718941688537598</v>
      </c>
      <c r="AA236" s="1">
        <f t="shared" si="142"/>
        <v>44065</v>
      </c>
      <c r="AB236">
        <f t="shared" si="146"/>
        <v>24.231538966298071</v>
      </c>
      <c r="AD236">
        <v>0.90861034393310502</v>
      </c>
      <c r="AE236" s="1">
        <v>43699</v>
      </c>
      <c r="AF236">
        <f t="shared" si="124"/>
        <v>112.07768554240448</v>
      </c>
      <c r="AH236">
        <v>2.6772396564483598</v>
      </c>
      <c r="AI236" s="1">
        <v>43334</v>
      </c>
      <c r="AJ236">
        <f t="shared" si="125"/>
        <v>106.66189220920188</v>
      </c>
      <c r="AL236">
        <v>19.973730087280199</v>
      </c>
      <c r="AM236" s="1">
        <v>42969</v>
      </c>
      <c r="AN236">
        <f t="shared" si="126"/>
        <v>151.31706200912572</v>
      </c>
      <c r="AP236">
        <v>2.1262893676757799</v>
      </c>
      <c r="AQ236" s="1">
        <v>42604</v>
      </c>
      <c r="AR236">
        <f t="shared" si="153"/>
        <v>84.28123351186494</v>
      </c>
      <c r="AT236">
        <v>0.21134302020072901</v>
      </c>
      <c r="AU236" s="1">
        <v>42238</v>
      </c>
      <c r="AV236">
        <f t="shared" si="127"/>
        <v>113.07859931141108</v>
      </c>
      <c r="AX236">
        <v>0.93435305356979304</v>
      </c>
      <c r="AY236" s="1">
        <v>41873</v>
      </c>
      <c r="AZ236">
        <f t="shared" si="128"/>
        <v>106.90239248424746</v>
      </c>
      <c r="BB236">
        <v>0.25842264294624301</v>
      </c>
      <c r="BC236" s="1">
        <v>41508</v>
      </c>
      <c r="BD236">
        <f t="shared" si="129"/>
        <v>157.83229649066905</v>
      </c>
      <c r="BF236">
        <v>14.8411045074462</v>
      </c>
      <c r="BG236" s="1">
        <v>41143</v>
      </c>
      <c r="BH236">
        <f t="shared" si="147"/>
        <v>70.252907533198439</v>
      </c>
      <c r="BJ236">
        <v>142.40048217773401</v>
      </c>
      <c r="BK236" s="1">
        <v>40777</v>
      </c>
      <c r="BL236">
        <f t="shared" si="130"/>
        <v>200.46819722652384</v>
      </c>
      <c r="BN236">
        <v>0.74830919504165605</v>
      </c>
      <c r="BO236" s="1">
        <v>40412</v>
      </c>
      <c r="BP236">
        <f t="shared" si="131"/>
        <v>20.706094548106169</v>
      </c>
      <c r="BR236">
        <v>3.2091655731201101</v>
      </c>
      <c r="BS236" s="1">
        <v>40047</v>
      </c>
      <c r="BT236">
        <f t="shared" si="132"/>
        <v>144.94129645824407</v>
      </c>
      <c r="BV236">
        <v>5.2644844055175701</v>
      </c>
      <c r="BW236" s="1">
        <v>39682</v>
      </c>
      <c r="BX236">
        <f t="shared" si="148"/>
        <v>97.114462018012844</v>
      </c>
      <c r="BZ236">
        <v>0</v>
      </c>
      <c r="CA236" s="1">
        <v>39316</v>
      </c>
      <c r="CB236">
        <f t="shared" si="133"/>
        <v>77.56467373669139</v>
      </c>
      <c r="CD236">
        <v>27.880270004272401</v>
      </c>
      <c r="CE236" s="1">
        <v>38951</v>
      </c>
      <c r="CF236">
        <f t="shared" si="134"/>
        <v>180.9892368316645</v>
      </c>
      <c r="CH236">
        <v>0</v>
      </c>
      <c r="CI236" s="1">
        <v>38586</v>
      </c>
      <c r="CJ236">
        <f t="shared" si="135"/>
        <v>6.7614078372716806</v>
      </c>
      <c r="CL236">
        <v>2.58725762367248</v>
      </c>
      <c r="CM236" s="1">
        <v>38221</v>
      </c>
      <c r="CN236">
        <f t="shared" si="149"/>
        <v>93.76734140515309</v>
      </c>
      <c r="CP236">
        <v>0.41380017995834301</v>
      </c>
      <c r="CQ236" s="1">
        <v>37855</v>
      </c>
      <c r="CR236">
        <f t="shared" si="136"/>
        <v>77.835832711309024</v>
      </c>
      <c r="CT236">
        <v>19.541704177856399</v>
      </c>
      <c r="CU236" s="1">
        <v>37490</v>
      </c>
      <c r="CV236">
        <f t="shared" si="137"/>
        <v>93.450798898935147</v>
      </c>
      <c r="CX236">
        <v>0.247548192739486</v>
      </c>
      <c r="CY236" s="1">
        <v>37125</v>
      </c>
      <c r="CZ236">
        <f t="shared" si="138"/>
        <v>40.776725385337961</v>
      </c>
      <c r="DB236">
        <v>1.1789276599884</v>
      </c>
      <c r="DC236" s="1">
        <v>36760</v>
      </c>
      <c r="DD236">
        <f t="shared" si="150"/>
        <v>13.20327394269404</v>
      </c>
    </row>
    <row r="237" spans="1:108" x14ac:dyDescent="0.45">
      <c r="A237">
        <f t="shared" si="139"/>
        <v>0.29868470877408948</v>
      </c>
      <c r="B237" s="5">
        <v>46988</v>
      </c>
      <c r="C237">
        <f t="shared" si="143"/>
        <v>26.728230074047971</v>
      </c>
      <c r="E237">
        <v>1101360</v>
      </c>
      <c r="F237">
        <v>0</v>
      </c>
      <c r="G237" s="1">
        <f t="shared" si="120"/>
        <v>45892</v>
      </c>
      <c r="H237">
        <f t="shared" si="151"/>
        <v>122.98235313221787</v>
      </c>
      <c r="I237">
        <v>1092600</v>
      </c>
      <c r="J237">
        <v>0</v>
      </c>
      <c r="K237" s="1">
        <f t="shared" si="140"/>
        <v>45527</v>
      </c>
      <c r="L237">
        <f t="shared" si="152"/>
        <v>77.58070725202542</v>
      </c>
      <c r="M237">
        <v>1083816</v>
      </c>
      <c r="N237">
        <v>7.2381396293640101</v>
      </c>
      <c r="O237" s="1">
        <f t="shared" si="121"/>
        <v>45161</v>
      </c>
      <c r="P237">
        <f t="shared" si="141"/>
        <v>165.94795927777861</v>
      </c>
      <c r="Q237">
        <v>1075056</v>
      </c>
      <c r="R237">
        <v>0</v>
      </c>
      <c r="S237" s="1">
        <f t="shared" si="122"/>
        <v>44796</v>
      </c>
      <c r="T237">
        <f t="shared" si="144"/>
        <v>128.38301432132684</v>
      </c>
      <c r="U237">
        <v>1066296</v>
      </c>
      <c r="V237">
        <v>0.16588787734508501</v>
      </c>
      <c r="W237" s="1">
        <f t="shared" si="123"/>
        <v>44431</v>
      </c>
      <c r="X237">
        <f t="shared" si="145"/>
        <v>46.053167685866299</v>
      </c>
      <c r="Y237">
        <v>1057536</v>
      </c>
      <c r="Z237">
        <v>0.14942000806331601</v>
      </c>
      <c r="AA237" s="1">
        <f t="shared" si="142"/>
        <v>44066</v>
      </c>
      <c r="AB237">
        <f t="shared" si="146"/>
        <v>24.380958974361388</v>
      </c>
      <c r="AD237">
        <v>0.88877338171005205</v>
      </c>
      <c r="AE237" s="1">
        <v>43700</v>
      </c>
      <c r="AF237">
        <f t="shared" si="124"/>
        <v>112.96645892411453</v>
      </c>
      <c r="AH237">
        <v>10.2915887832641</v>
      </c>
      <c r="AI237" s="1">
        <v>43335</v>
      </c>
      <c r="AJ237">
        <f t="shared" si="125"/>
        <v>116.95348099246598</v>
      </c>
      <c r="AL237">
        <v>3.54521489143371</v>
      </c>
      <c r="AM237" s="1">
        <v>42970</v>
      </c>
      <c r="AN237">
        <f t="shared" si="126"/>
        <v>154.86227690055944</v>
      </c>
      <c r="AP237">
        <v>5.5457391738891602</v>
      </c>
      <c r="AQ237" s="1">
        <v>42605</v>
      </c>
      <c r="AR237">
        <f t="shared" si="153"/>
        <v>89.8269726857541</v>
      </c>
      <c r="AT237">
        <v>30.243240356445298</v>
      </c>
      <c r="AU237" s="1">
        <v>42239</v>
      </c>
      <c r="AV237">
        <f t="shared" si="127"/>
        <v>143.32183966785638</v>
      </c>
      <c r="AX237">
        <v>0</v>
      </c>
      <c r="AY237" s="1">
        <v>41874</v>
      </c>
      <c r="AZ237">
        <f t="shared" si="128"/>
        <v>106.90239248424746</v>
      </c>
      <c r="BB237">
        <v>0</v>
      </c>
      <c r="BC237" s="1">
        <v>41509</v>
      </c>
      <c r="BD237">
        <f t="shared" si="129"/>
        <v>157.83229649066905</v>
      </c>
      <c r="BF237">
        <v>0</v>
      </c>
      <c r="BG237" s="1">
        <v>41144</v>
      </c>
      <c r="BH237">
        <f t="shared" si="147"/>
        <v>70.252907533198439</v>
      </c>
      <c r="BJ237">
        <v>0.43148154020309398</v>
      </c>
      <c r="BK237" s="1">
        <v>40778</v>
      </c>
      <c r="BL237">
        <f t="shared" si="130"/>
        <v>200.89967876672694</v>
      </c>
      <c r="BN237">
        <v>0</v>
      </c>
      <c r="BO237" s="1">
        <v>40413</v>
      </c>
      <c r="BP237">
        <f t="shared" si="131"/>
        <v>20.706094548106169</v>
      </c>
      <c r="BR237">
        <v>0</v>
      </c>
      <c r="BS237" s="1">
        <v>40048</v>
      </c>
      <c r="BT237">
        <f t="shared" si="132"/>
        <v>144.94129645824407</v>
      </c>
      <c r="BV237">
        <v>45.825340270996001</v>
      </c>
      <c r="BW237" s="1">
        <v>39683</v>
      </c>
      <c r="BX237">
        <f t="shared" si="148"/>
        <v>142.93980228900884</v>
      </c>
      <c r="BZ237">
        <v>0.67667996883392301</v>
      </c>
      <c r="CA237" s="1">
        <v>39317</v>
      </c>
      <c r="CB237">
        <f t="shared" si="133"/>
        <v>78.241353705525313</v>
      </c>
      <c r="CD237">
        <v>4.3471651077270499</v>
      </c>
      <c r="CE237" s="1">
        <v>38952</v>
      </c>
      <c r="CF237">
        <f t="shared" si="134"/>
        <v>185.33640193939155</v>
      </c>
      <c r="CH237">
        <v>0.156055837869644</v>
      </c>
      <c r="CI237" s="1">
        <v>38587</v>
      </c>
      <c r="CJ237">
        <f t="shared" si="135"/>
        <v>6.9174636751413248</v>
      </c>
      <c r="CL237">
        <v>8.3925609588622994</v>
      </c>
      <c r="CM237" s="1">
        <v>38222</v>
      </c>
      <c r="CN237">
        <f t="shared" si="149"/>
        <v>102.15990236401539</v>
      </c>
      <c r="CP237">
        <v>0.60104066133499101</v>
      </c>
      <c r="CQ237" s="1">
        <v>37856</v>
      </c>
      <c r="CR237">
        <f t="shared" si="136"/>
        <v>78.436873372644015</v>
      </c>
      <c r="CT237">
        <v>2.7855153083801198</v>
      </c>
      <c r="CU237" s="1">
        <v>37491</v>
      </c>
      <c r="CV237">
        <f t="shared" si="137"/>
        <v>96.236314207315274</v>
      </c>
      <c r="CX237">
        <v>0</v>
      </c>
      <c r="CY237" s="1">
        <v>37126</v>
      </c>
      <c r="CZ237">
        <f t="shared" si="138"/>
        <v>40.776725385337961</v>
      </c>
      <c r="DB237">
        <v>9.6335291862487696E-2</v>
      </c>
      <c r="DC237" s="1">
        <v>36761</v>
      </c>
      <c r="DD237">
        <f t="shared" si="150"/>
        <v>13.299609234556527</v>
      </c>
    </row>
    <row r="238" spans="1:108" x14ac:dyDescent="0.45">
      <c r="A238">
        <f t="shared" si="139"/>
        <v>0.53352969884872403</v>
      </c>
      <c r="B238" s="5">
        <v>46989</v>
      </c>
      <c r="C238">
        <f t="shared" si="143"/>
        <v>27.261759772896696</v>
      </c>
      <c r="E238">
        <v>1101384</v>
      </c>
      <c r="F238">
        <v>2.0584733486175502</v>
      </c>
      <c r="G238" s="1">
        <f t="shared" si="120"/>
        <v>45893</v>
      </c>
      <c r="H238">
        <f t="shared" si="151"/>
        <v>125.04082648083542</v>
      </c>
      <c r="I238">
        <v>1092624</v>
      </c>
      <c r="J238">
        <v>32.839851379394503</v>
      </c>
      <c r="K238" s="1">
        <f t="shared" si="140"/>
        <v>45528</v>
      </c>
      <c r="L238">
        <f t="shared" si="152"/>
        <v>110.42055863141992</v>
      </c>
      <c r="M238">
        <v>1083840</v>
      </c>
      <c r="N238">
        <v>0.27806273102760298</v>
      </c>
      <c r="O238" s="1">
        <f t="shared" si="121"/>
        <v>45162</v>
      </c>
      <c r="P238">
        <f t="shared" si="141"/>
        <v>166.22602200880621</v>
      </c>
      <c r="Q238">
        <v>1075080</v>
      </c>
      <c r="R238">
        <v>0</v>
      </c>
      <c r="S238" s="1">
        <f t="shared" si="122"/>
        <v>44797</v>
      </c>
      <c r="T238">
        <f t="shared" si="144"/>
        <v>128.38301432132684</v>
      </c>
      <c r="U238">
        <v>1066320</v>
      </c>
      <c r="V238">
        <v>0.39255395531654302</v>
      </c>
      <c r="W238" s="1">
        <f t="shared" si="123"/>
        <v>44432</v>
      </c>
      <c r="X238">
        <f t="shared" si="145"/>
        <v>46.445721641182843</v>
      </c>
      <c r="Y238">
        <v>1057560</v>
      </c>
      <c r="Z238">
        <v>0</v>
      </c>
      <c r="AA238" s="1">
        <f t="shared" si="142"/>
        <v>44067</v>
      </c>
      <c r="AB238">
        <f t="shared" si="146"/>
        <v>24.380958974361388</v>
      </c>
      <c r="AD238">
        <v>0.31155374646186801</v>
      </c>
      <c r="AE238" s="1">
        <v>43701</v>
      </c>
      <c r="AF238">
        <f t="shared" si="124"/>
        <v>113.2780126705764</v>
      </c>
      <c r="AH238">
        <v>1.8304294347762999</v>
      </c>
      <c r="AI238" s="1">
        <v>43336</v>
      </c>
      <c r="AJ238">
        <f t="shared" si="125"/>
        <v>118.78391042724229</v>
      </c>
      <c r="AL238">
        <v>0.59162992238998402</v>
      </c>
      <c r="AM238" s="1">
        <v>42971</v>
      </c>
      <c r="AN238">
        <f t="shared" si="126"/>
        <v>155.45390682294942</v>
      </c>
      <c r="AP238">
        <v>0</v>
      </c>
      <c r="AQ238" s="1">
        <v>42606</v>
      </c>
      <c r="AR238">
        <f t="shared" si="153"/>
        <v>89.8269726857541</v>
      </c>
      <c r="AT238">
        <v>0.47542947530746399</v>
      </c>
      <c r="AU238" s="1">
        <v>42240</v>
      </c>
      <c r="AV238">
        <f t="shared" si="127"/>
        <v>143.79726914316385</v>
      </c>
      <c r="AX238">
        <v>0</v>
      </c>
      <c r="AY238" s="1">
        <v>41875</v>
      </c>
      <c r="AZ238">
        <f t="shared" si="128"/>
        <v>106.90239248424746</v>
      </c>
      <c r="BB238">
        <v>1.74364566802978</v>
      </c>
      <c r="BC238" s="1">
        <v>41510</v>
      </c>
      <c r="BD238">
        <f t="shared" si="129"/>
        <v>159.57594215869884</v>
      </c>
      <c r="BF238">
        <v>0</v>
      </c>
      <c r="BG238" s="1">
        <v>41145</v>
      </c>
      <c r="BH238">
        <f t="shared" si="147"/>
        <v>70.252907533198439</v>
      </c>
      <c r="BJ238">
        <v>0.67405527830123901</v>
      </c>
      <c r="BK238" s="1">
        <v>40779</v>
      </c>
      <c r="BL238">
        <f t="shared" si="130"/>
        <v>201.57373404502817</v>
      </c>
      <c r="BN238">
        <v>0</v>
      </c>
      <c r="BO238" s="1">
        <v>40414</v>
      </c>
      <c r="BP238">
        <f t="shared" si="131"/>
        <v>20.706094548106169</v>
      </c>
      <c r="BR238">
        <v>1.56347751617431</v>
      </c>
      <c r="BS238" s="1">
        <v>40049</v>
      </c>
      <c r="BT238">
        <f t="shared" si="132"/>
        <v>146.50477397441838</v>
      </c>
      <c r="BV238">
        <v>0.82752245664596502</v>
      </c>
      <c r="BW238" s="1">
        <v>39684</v>
      </c>
      <c r="BX238">
        <f t="shared" si="148"/>
        <v>143.7673247456548</v>
      </c>
      <c r="BZ238">
        <v>0</v>
      </c>
      <c r="CA238" s="1">
        <v>39318</v>
      </c>
      <c r="CB238">
        <f t="shared" si="133"/>
        <v>78.241353705525313</v>
      </c>
      <c r="CD238">
        <v>4.3641219139099103</v>
      </c>
      <c r="CE238" s="1">
        <v>38953</v>
      </c>
      <c r="CF238">
        <f t="shared" si="134"/>
        <v>189.70052385330146</v>
      </c>
      <c r="CH238">
        <v>10.012299537658601</v>
      </c>
      <c r="CI238" s="1">
        <v>38588</v>
      </c>
      <c r="CJ238">
        <f t="shared" si="135"/>
        <v>16.929763212799926</v>
      </c>
      <c r="CL238">
        <v>7.4159440994262598</v>
      </c>
      <c r="CM238" s="1">
        <v>38223</v>
      </c>
      <c r="CN238">
        <f t="shared" si="149"/>
        <v>109.57584646344165</v>
      </c>
      <c r="CP238">
        <v>6.01025745272636E-2</v>
      </c>
      <c r="CQ238" s="1">
        <v>37857</v>
      </c>
      <c r="CR238">
        <f t="shared" si="136"/>
        <v>78.496975947171279</v>
      </c>
      <c r="CT238">
        <v>1.4520691633224401</v>
      </c>
      <c r="CU238" s="1">
        <v>37492</v>
      </c>
      <c r="CV238">
        <f t="shared" si="137"/>
        <v>97.688383370637709</v>
      </c>
      <c r="CX238">
        <v>0.14936944842338501</v>
      </c>
      <c r="CY238" s="1">
        <v>37127</v>
      </c>
      <c r="CZ238">
        <f t="shared" si="138"/>
        <v>40.926094833761347</v>
      </c>
      <c r="DB238">
        <v>3.4021427631378098</v>
      </c>
      <c r="DC238" s="1">
        <v>36762</v>
      </c>
      <c r="DD238">
        <f t="shared" si="150"/>
        <v>16.701751997694338</v>
      </c>
    </row>
    <row r="239" spans="1:108" x14ac:dyDescent="0.45">
      <c r="A239">
        <f t="shared" si="139"/>
        <v>1.2920535802841151</v>
      </c>
      <c r="B239" s="5">
        <v>46990</v>
      </c>
      <c r="C239">
        <f t="shared" si="143"/>
        <v>28.553813353180811</v>
      </c>
      <c r="E239">
        <v>1101408</v>
      </c>
      <c r="F239">
        <v>22.233907699584901</v>
      </c>
      <c r="G239" s="1">
        <f t="shared" si="120"/>
        <v>45894</v>
      </c>
      <c r="H239">
        <f t="shared" si="151"/>
        <v>147.27473418042032</v>
      </c>
      <c r="I239">
        <v>1092648</v>
      </c>
      <c r="J239">
        <v>0</v>
      </c>
      <c r="K239" s="1">
        <f t="shared" si="140"/>
        <v>45529</v>
      </c>
      <c r="L239">
        <f t="shared" si="152"/>
        <v>110.42055863141992</v>
      </c>
      <c r="M239">
        <v>1083864</v>
      </c>
      <c r="N239">
        <v>0</v>
      </c>
      <c r="O239" s="1">
        <f t="shared" si="121"/>
        <v>45163</v>
      </c>
      <c r="P239">
        <f t="shared" si="141"/>
        <v>166.22602200880621</v>
      </c>
      <c r="Q239">
        <v>1075104</v>
      </c>
      <c r="R239">
        <v>0</v>
      </c>
      <c r="S239" s="1">
        <f t="shared" si="122"/>
        <v>44798</v>
      </c>
      <c r="T239">
        <f t="shared" si="144"/>
        <v>128.38301432132684</v>
      </c>
      <c r="U239">
        <v>1066344</v>
      </c>
      <c r="V239">
        <v>2.1878259181976301</v>
      </c>
      <c r="W239" s="1">
        <f t="shared" si="123"/>
        <v>44433</v>
      </c>
      <c r="X239">
        <f t="shared" si="145"/>
        <v>48.633547559380474</v>
      </c>
      <c r="Y239">
        <v>1057584</v>
      </c>
      <c r="Z239">
        <v>0</v>
      </c>
      <c r="AA239" s="1">
        <f t="shared" si="142"/>
        <v>44068</v>
      </c>
      <c r="AB239">
        <f t="shared" si="146"/>
        <v>24.380958974361388</v>
      </c>
      <c r="AD239">
        <v>2.1883285045623699</v>
      </c>
      <c r="AE239" s="1">
        <v>43702</v>
      </c>
      <c r="AF239">
        <f t="shared" si="124"/>
        <v>115.46634117513877</v>
      </c>
      <c r="AH239">
        <v>6.7915298044681494E-2</v>
      </c>
      <c r="AI239" s="1">
        <v>43337</v>
      </c>
      <c r="AJ239">
        <f t="shared" si="125"/>
        <v>118.85182572528697</v>
      </c>
      <c r="AL239">
        <v>6.9057388305664</v>
      </c>
      <c r="AM239" s="1">
        <v>42972</v>
      </c>
      <c r="AN239">
        <f t="shared" si="126"/>
        <v>162.35964565351583</v>
      </c>
      <c r="AP239">
        <v>0</v>
      </c>
      <c r="AQ239" s="1">
        <v>42607</v>
      </c>
      <c r="AR239">
        <f t="shared" si="153"/>
        <v>89.8269726857541</v>
      </c>
      <c r="AT239">
        <v>39.210300445556598</v>
      </c>
      <c r="AU239" s="1">
        <v>42241</v>
      </c>
      <c r="AV239">
        <f t="shared" si="127"/>
        <v>183.00756958872046</v>
      </c>
      <c r="AX239">
        <v>1.32219338417053</v>
      </c>
      <c r="AY239" s="1">
        <v>41876</v>
      </c>
      <c r="AZ239">
        <f t="shared" si="128"/>
        <v>108.22458586841799</v>
      </c>
      <c r="BB239">
        <v>1.23306572437286</v>
      </c>
      <c r="BC239" s="1">
        <v>41511</v>
      </c>
      <c r="BD239">
        <f t="shared" si="129"/>
        <v>160.8090078830717</v>
      </c>
      <c r="BF239">
        <v>3.1675286293029701</v>
      </c>
      <c r="BG239" s="1">
        <v>41146</v>
      </c>
      <c r="BH239">
        <f t="shared" si="147"/>
        <v>73.420436162501403</v>
      </c>
      <c r="BJ239">
        <v>0</v>
      </c>
      <c r="BK239" s="1">
        <v>40780</v>
      </c>
      <c r="BL239">
        <f t="shared" si="130"/>
        <v>201.57373404502817</v>
      </c>
      <c r="BN239">
        <v>0</v>
      </c>
      <c r="BO239" s="1">
        <v>40415</v>
      </c>
      <c r="BP239">
        <f t="shared" si="131"/>
        <v>20.706094548106169</v>
      </c>
      <c r="BR239">
        <v>7.0338959693908603</v>
      </c>
      <c r="BS239" s="1">
        <v>40050</v>
      </c>
      <c r="BT239">
        <f t="shared" si="132"/>
        <v>153.53866994380925</v>
      </c>
      <c r="BV239">
        <v>1.2619137763977</v>
      </c>
      <c r="BW239" s="1">
        <v>39685</v>
      </c>
      <c r="BX239">
        <f t="shared" si="148"/>
        <v>145.02923852205251</v>
      </c>
      <c r="BZ239">
        <v>4.2642540931701598</v>
      </c>
      <c r="CA239" s="1">
        <v>39319</v>
      </c>
      <c r="CB239">
        <f t="shared" si="133"/>
        <v>82.505607798695479</v>
      </c>
      <c r="CD239">
        <v>0</v>
      </c>
      <c r="CE239" s="1">
        <v>38954</v>
      </c>
      <c r="CF239">
        <f t="shared" si="134"/>
        <v>189.70052385330146</v>
      </c>
      <c r="CH239">
        <v>0.73178017139434803</v>
      </c>
      <c r="CI239" s="1">
        <v>38589</v>
      </c>
      <c r="CJ239">
        <f t="shared" si="135"/>
        <v>17.661543384194275</v>
      </c>
      <c r="CL239">
        <v>6.4585213661193803</v>
      </c>
      <c r="CM239" s="1">
        <v>38224</v>
      </c>
      <c r="CN239">
        <f t="shared" si="149"/>
        <v>116.03436782956103</v>
      </c>
      <c r="CP239">
        <v>2.0143332481384202</v>
      </c>
      <c r="CQ239" s="1">
        <v>37858</v>
      </c>
      <c r="CR239">
        <f t="shared" si="136"/>
        <v>80.511309195309693</v>
      </c>
      <c r="CT239">
        <v>10.274071693420399</v>
      </c>
      <c r="CU239" s="1">
        <v>37493</v>
      </c>
      <c r="CV239">
        <f t="shared" si="137"/>
        <v>107.9624550640581</v>
      </c>
      <c r="CX239">
        <v>12.006156921386699</v>
      </c>
      <c r="CY239" s="1">
        <v>37128</v>
      </c>
      <c r="CZ239">
        <f t="shared" si="138"/>
        <v>52.932251755148044</v>
      </c>
      <c r="DB239">
        <v>0.80115050077438299</v>
      </c>
      <c r="DC239" s="1">
        <v>36763</v>
      </c>
      <c r="DD239">
        <f t="shared" si="150"/>
        <v>17.502902498468721</v>
      </c>
    </row>
    <row r="240" spans="1:108" x14ac:dyDescent="0.45">
      <c r="A240">
        <f t="shared" si="139"/>
        <v>0.55956009030342047</v>
      </c>
      <c r="B240" s="5">
        <v>46991</v>
      </c>
      <c r="C240">
        <f t="shared" si="143"/>
        <v>29.113373443484232</v>
      </c>
      <c r="E240">
        <v>1101432</v>
      </c>
      <c r="F240">
        <v>3.63102078437805</v>
      </c>
      <c r="G240" s="1">
        <f t="shared" si="120"/>
        <v>45895</v>
      </c>
      <c r="H240">
        <f t="shared" si="151"/>
        <v>150.90575496479838</v>
      </c>
      <c r="I240">
        <v>1092672</v>
      </c>
      <c r="J240">
        <v>7.9089388847351003</v>
      </c>
      <c r="K240" s="1">
        <f t="shared" si="140"/>
        <v>45530</v>
      </c>
      <c r="L240">
        <f t="shared" si="152"/>
        <v>118.32949751615502</v>
      </c>
      <c r="M240">
        <v>1083888</v>
      </c>
      <c r="N240">
        <v>0</v>
      </c>
      <c r="O240" s="1">
        <f t="shared" si="121"/>
        <v>45164</v>
      </c>
      <c r="P240">
        <f t="shared" si="141"/>
        <v>166.22602200880621</v>
      </c>
      <c r="Q240">
        <v>1075128</v>
      </c>
      <c r="R240">
        <v>0</v>
      </c>
      <c r="S240" s="1">
        <f t="shared" si="122"/>
        <v>44799</v>
      </c>
      <c r="T240">
        <f t="shared" si="144"/>
        <v>128.38301432132684</v>
      </c>
      <c r="U240">
        <v>1066368</v>
      </c>
      <c r="V240">
        <v>0.33000096678733798</v>
      </c>
      <c r="W240" s="1">
        <f t="shared" si="123"/>
        <v>44434</v>
      </c>
      <c r="X240">
        <f t="shared" si="145"/>
        <v>48.963548526167813</v>
      </c>
      <c r="Y240">
        <v>1057608</v>
      </c>
      <c r="Z240">
        <v>0</v>
      </c>
      <c r="AA240" s="1">
        <f t="shared" si="142"/>
        <v>44069</v>
      </c>
      <c r="AB240">
        <f t="shared" si="146"/>
        <v>24.380958974361388</v>
      </c>
      <c r="AD240">
        <v>0.60997492074966397</v>
      </c>
      <c r="AE240" s="1">
        <v>43703</v>
      </c>
      <c r="AF240">
        <f t="shared" si="124"/>
        <v>116.07631609588843</v>
      </c>
      <c r="AH240">
        <v>0.50914525985717696</v>
      </c>
      <c r="AI240" s="1">
        <v>43338</v>
      </c>
      <c r="AJ240">
        <f t="shared" si="125"/>
        <v>119.36097098514415</v>
      </c>
      <c r="AL240">
        <v>4.7159147262573198</v>
      </c>
      <c r="AM240" s="1">
        <v>42973</v>
      </c>
      <c r="AN240">
        <f t="shared" si="126"/>
        <v>167.07556037977315</v>
      </c>
      <c r="AP240">
        <v>5.0461864471435502</v>
      </c>
      <c r="AQ240" s="1">
        <v>42608</v>
      </c>
      <c r="AR240">
        <f t="shared" si="153"/>
        <v>94.873159132897655</v>
      </c>
      <c r="AT240">
        <v>0.61300361156463601</v>
      </c>
      <c r="AU240" s="1">
        <v>42242</v>
      </c>
      <c r="AV240">
        <f t="shared" si="127"/>
        <v>183.62057320028509</v>
      </c>
      <c r="AX240">
        <v>2.4297015666961599</v>
      </c>
      <c r="AY240" s="1">
        <v>41877</v>
      </c>
      <c r="AZ240">
        <f t="shared" si="128"/>
        <v>110.65428743511416</v>
      </c>
      <c r="BB240">
        <v>2.97324013710021</v>
      </c>
      <c r="BC240" s="1">
        <v>41512</v>
      </c>
      <c r="BD240">
        <f t="shared" si="129"/>
        <v>163.78224802017192</v>
      </c>
      <c r="BF240">
        <v>32.336280822753899</v>
      </c>
      <c r="BG240" s="1">
        <v>41147</v>
      </c>
      <c r="BH240">
        <f t="shared" si="147"/>
        <v>105.75671698525531</v>
      </c>
      <c r="BJ240">
        <v>0</v>
      </c>
      <c r="BK240" s="1">
        <v>40781</v>
      </c>
      <c r="BL240">
        <f t="shared" si="130"/>
        <v>201.57373404502817</v>
      </c>
      <c r="BN240">
        <v>0.13332550227642001</v>
      </c>
      <c r="BO240" s="1">
        <v>40416</v>
      </c>
      <c r="BP240">
        <f t="shared" si="131"/>
        <v>20.839420050382589</v>
      </c>
      <c r="BR240">
        <v>5.3355045318603498</v>
      </c>
      <c r="BS240" s="1">
        <v>40051</v>
      </c>
      <c r="BT240">
        <f t="shared" si="132"/>
        <v>158.87417447566961</v>
      </c>
      <c r="BV240">
        <v>3.1951906681060702</v>
      </c>
      <c r="BW240" s="1">
        <v>39686</v>
      </c>
      <c r="BX240">
        <f t="shared" si="148"/>
        <v>148.22442919015859</v>
      </c>
      <c r="BZ240">
        <v>1.2542970180511399</v>
      </c>
      <c r="CA240" s="1">
        <v>39320</v>
      </c>
      <c r="CB240">
        <f t="shared" si="133"/>
        <v>83.759904816746612</v>
      </c>
      <c r="CD240">
        <v>6.7302003502845695E-2</v>
      </c>
      <c r="CE240" s="1">
        <v>38955</v>
      </c>
      <c r="CF240">
        <f t="shared" si="134"/>
        <v>189.76782585680431</v>
      </c>
      <c r="CH240">
        <v>0</v>
      </c>
      <c r="CI240" s="1">
        <v>38590</v>
      </c>
      <c r="CJ240">
        <f t="shared" si="135"/>
        <v>17.661543384194275</v>
      </c>
      <c r="CL240">
        <v>0.16601888835430101</v>
      </c>
      <c r="CM240" s="1">
        <v>38225</v>
      </c>
      <c r="CN240">
        <f t="shared" si="149"/>
        <v>116.20038671791534</v>
      </c>
      <c r="CP240">
        <v>4.5806417465209899</v>
      </c>
      <c r="CQ240" s="1">
        <v>37859</v>
      </c>
      <c r="CR240">
        <f t="shared" si="136"/>
        <v>85.091950941830689</v>
      </c>
      <c r="CT240">
        <v>0.34759923815727201</v>
      </c>
      <c r="CU240" s="1">
        <v>37494</v>
      </c>
      <c r="CV240">
        <f t="shared" si="137"/>
        <v>108.31005430221538</v>
      </c>
      <c r="CX240">
        <v>0.188278883695602</v>
      </c>
      <c r="CY240" s="1">
        <v>37129</v>
      </c>
      <c r="CZ240">
        <f t="shared" si="138"/>
        <v>53.120530638843647</v>
      </c>
      <c r="DB240">
        <v>0.419361531734466</v>
      </c>
      <c r="DC240" s="1">
        <v>36764</v>
      </c>
      <c r="DD240">
        <f t="shared" si="150"/>
        <v>17.922264030203188</v>
      </c>
    </row>
    <row r="241" spans="1:108" x14ac:dyDescent="0.45">
      <c r="A241">
        <f t="shared" si="139"/>
        <v>0.48069742321968051</v>
      </c>
      <c r="B241" s="5">
        <v>46992</v>
      </c>
      <c r="C241">
        <f t="shared" si="143"/>
        <v>29.594070866703913</v>
      </c>
      <c r="E241">
        <v>1101456</v>
      </c>
      <c r="F241">
        <v>14.8248243331909</v>
      </c>
      <c r="G241" s="1">
        <f t="shared" si="120"/>
        <v>45896</v>
      </c>
      <c r="H241">
        <f t="shared" si="151"/>
        <v>165.73057929798927</v>
      </c>
      <c r="I241">
        <v>1092696</v>
      </c>
      <c r="J241">
        <v>0.65211409330367998</v>
      </c>
      <c r="K241" s="1">
        <f t="shared" si="140"/>
        <v>45531</v>
      </c>
      <c r="L241">
        <f t="shared" si="152"/>
        <v>118.9816116094587</v>
      </c>
      <c r="M241">
        <v>1083912</v>
      </c>
      <c r="N241">
        <v>0</v>
      </c>
      <c r="O241" s="1">
        <f t="shared" si="121"/>
        <v>45165</v>
      </c>
      <c r="P241">
        <f t="shared" si="141"/>
        <v>166.22602200880621</v>
      </c>
      <c r="Q241">
        <v>1075152</v>
      </c>
      <c r="R241">
        <v>0</v>
      </c>
      <c r="S241" s="1">
        <f t="shared" si="122"/>
        <v>44800</v>
      </c>
      <c r="T241">
        <f t="shared" si="144"/>
        <v>128.38301432132684</v>
      </c>
      <c r="U241">
        <v>1066392</v>
      </c>
      <c r="V241">
        <v>1.145845413208</v>
      </c>
      <c r="W241" s="1">
        <f t="shared" si="123"/>
        <v>44435</v>
      </c>
      <c r="X241">
        <f t="shared" si="145"/>
        <v>50.109393939375813</v>
      </c>
      <c r="Y241">
        <v>1057632</v>
      </c>
      <c r="Z241">
        <v>0</v>
      </c>
      <c r="AA241" s="1">
        <f t="shared" si="142"/>
        <v>44070</v>
      </c>
      <c r="AB241">
        <f t="shared" si="146"/>
        <v>24.380958974361388</v>
      </c>
      <c r="AD241">
        <v>0.208664521574974</v>
      </c>
      <c r="AE241" s="1">
        <v>43704</v>
      </c>
      <c r="AF241">
        <f t="shared" si="124"/>
        <v>116.2849806174634</v>
      </c>
      <c r="AH241">
        <v>8.9709339141845703</v>
      </c>
      <c r="AI241" s="1">
        <v>43339</v>
      </c>
      <c r="AJ241">
        <f t="shared" si="125"/>
        <v>128.33190489932872</v>
      </c>
      <c r="AL241">
        <v>0.47360306978225702</v>
      </c>
      <c r="AM241" s="1">
        <v>42974</v>
      </c>
      <c r="AN241">
        <f t="shared" si="126"/>
        <v>167.54916344955541</v>
      </c>
      <c r="AP241">
        <v>0.54389911890029896</v>
      </c>
      <c r="AQ241" s="1">
        <v>42609</v>
      </c>
      <c r="AR241">
        <f t="shared" si="153"/>
        <v>95.417058251797954</v>
      </c>
      <c r="AT241">
        <v>0</v>
      </c>
      <c r="AU241" s="1">
        <v>42243</v>
      </c>
      <c r="AV241">
        <f t="shared" si="127"/>
        <v>183.62057320028509</v>
      </c>
      <c r="AX241">
        <v>4.6602926254272399</v>
      </c>
      <c r="AY241" s="1">
        <v>41878</v>
      </c>
      <c r="AZ241">
        <f t="shared" si="128"/>
        <v>115.3145800605414</v>
      </c>
      <c r="BB241">
        <v>15.5720520019531</v>
      </c>
      <c r="BC241" s="1">
        <v>41513</v>
      </c>
      <c r="BD241">
        <f t="shared" si="129"/>
        <v>179.35430002212502</v>
      </c>
      <c r="BF241">
        <v>0.52532845735549905</v>
      </c>
      <c r="BG241" s="1">
        <v>41148</v>
      </c>
      <c r="BH241">
        <f t="shared" si="147"/>
        <v>106.28204544261081</v>
      </c>
      <c r="BJ241">
        <v>0.15612277388572601</v>
      </c>
      <c r="BK241" s="1">
        <v>40782</v>
      </c>
      <c r="BL241">
        <f t="shared" si="130"/>
        <v>201.7298568189139</v>
      </c>
      <c r="BN241">
        <v>0</v>
      </c>
      <c r="BO241" s="1">
        <v>40417</v>
      </c>
      <c r="BP241">
        <f t="shared" si="131"/>
        <v>20.839420050382589</v>
      </c>
      <c r="BR241">
        <v>7.4747443199157697</v>
      </c>
      <c r="BS241" s="1">
        <v>40052</v>
      </c>
      <c r="BT241">
        <f t="shared" si="132"/>
        <v>166.34891879558538</v>
      </c>
      <c r="BV241">
        <v>0</v>
      </c>
      <c r="BW241" s="1">
        <v>39687</v>
      </c>
      <c r="BX241">
        <f t="shared" si="148"/>
        <v>148.22442919015859</v>
      </c>
      <c r="BZ241">
        <v>3.1219844818115199</v>
      </c>
      <c r="CA241" s="1">
        <v>39321</v>
      </c>
      <c r="CB241">
        <f t="shared" si="133"/>
        <v>86.881889298558136</v>
      </c>
      <c r="CD241">
        <v>0</v>
      </c>
      <c r="CE241" s="1">
        <v>38956</v>
      </c>
      <c r="CF241">
        <f t="shared" si="134"/>
        <v>189.76782585680431</v>
      </c>
      <c r="CH241">
        <v>2.7312004938721601E-2</v>
      </c>
      <c r="CI241" s="1">
        <v>38591</v>
      </c>
      <c r="CJ241">
        <f t="shared" si="135"/>
        <v>17.688855389132996</v>
      </c>
      <c r="CL241">
        <v>5.97947072982788</v>
      </c>
      <c r="CM241" s="1">
        <v>38226</v>
      </c>
      <c r="CN241">
        <f t="shared" si="149"/>
        <v>122.17985744774322</v>
      </c>
      <c r="CP241">
        <v>1.76336193084716</v>
      </c>
      <c r="CQ241" s="1">
        <v>37860</v>
      </c>
      <c r="CR241">
        <f t="shared" si="136"/>
        <v>86.855312872677843</v>
      </c>
      <c r="CT241">
        <v>0.292302936315536</v>
      </c>
      <c r="CU241" s="1">
        <v>37495</v>
      </c>
      <c r="CV241">
        <f t="shared" si="137"/>
        <v>108.60235723853091</v>
      </c>
      <c r="CX241">
        <v>0.48779177665710399</v>
      </c>
      <c r="CY241" s="1">
        <v>37130</v>
      </c>
      <c r="CZ241">
        <f t="shared" si="138"/>
        <v>53.608322415500751</v>
      </c>
      <c r="DB241">
        <v>0.113158784806728</v>
      </c>
      <c r="DC241" s="1">
        <v>36765</v>
      </c>
      <c r="DD241">
        <f t="shared" si="150"/>
        <v>18.035422815009916</v>
      </c>
    </row>
    <row r="242" spans="1:108" x14ac:dyDescent="0.45">
      <c r="A242">
        <f t="shared" si="139"/>
        <v>2.1973057985305751</v>
      </c>
      <c r="B242" s="5">
        <v>46993</v>
      </c>
      <c r="C242">
        <f t="shared" si="143"/>
        <v>31.791376665234488</v>
      </c>
      <c r="E242">
        <v>1101480</v>
      </c>
      <c r="F242">
        <v>0.55888432264328003</v>
      </c>
      <c r="G242" s="1">
        <f t="shared" si="120"/>
        <v>45897</v>
      </c>
      <c r="H242">
        <f t="shared" si="151"/>
        <v>166.28946362063255</v>
      </c>
      <c r="I242">
        <v>1092720</v>
      </c>
      <c r="J242">
        <v>0</v>
      </c>
      <c r="K242" s="1">
        <f t="shared" si="140"/>
        <v>45532</v>
      </c>
      <c r="L242">
        <f t="shared" si="152"/>
        <v>118.9816116094587</v>
      </c>
      <c r="M242">
        <v>1083936</v>
      </c>
      <c r="N242">
        <v>13.340730667114199</v>
      </c>
      <c r="O242" s="1">
        <f t="shared" si="121"/>
        <v>45166</v>
      </c>
      <c r="P242">
        <f t="shared" si="141"/>
        <v>179.56675267592041</v>
      </c>
      <c r="Q242">
        <v>1075176</v>
      </c>
      <c r="R242">
        <v>0</v>
      </c>
      <c r="S242" s="1">
        <f t="shared" si="122"/>
        <v>44801</v>
      </c>
      <c r="T242">
        <f t="shared" si="144"/>
        <v>128.38301432132684</v>
      </c>
      <c r="U242">
        <v>1066416</v>
      </c>
      <c r="V242">
        <v>0.36711853742599398</v>
      </c>
      <c r="W242" s="1">
        <f t="shared" si="123"/>
        <v>44436</v>
      </c>
      <c r="X242">
        <f t="shared" si="145"/>
        <v>50.476512476801808</v>
      </c>
      <c r="Y242">
        <v>1057656</v>
      </c>
      <c r="Z242">
        <v>0</v>
      </c>
      <c r="AA242" s="1">
        <f t="shared" si="142"/>
        <v>44071</v>
      </c>
      <c r="AB242">
        <f t="shared" si="146"/>
        <v>24.380958974361388</v>
      </c>
      <c r="AD242">
        <v>10.0157012939453</v>
      </c>
      <c r="AE242" s="1">
        <v>43705</v>
      </c>
      <c r="AF242">
        <f t="shared" si="124"/>
        <v>126.3006819114087</v>
      </c>
      <c r="AH242">
        <v>19.3444805145263</v>
      </c>
      <c r="AI242" s="1">
        <v>43340</v>
      </c>
      <c r="AJ242">
        <f t="shared" si="125"/>
        <v>147.67638541385503</v>
      </c>
      <c r="AL242">
        <v>12.819480895996</v>
      </c>
      <c r="AM242" s="1">
        <v>42975</v>
      </c>
      <c r="AN242">
        <f t="shared" si="126"/>
        <v>180.36864434555142</v>
      </c>
      <c r="AP242">
        <v>0</v>
      </c>
      <c r="AQ242" s="1">
        <v>42610</v>
      </c>
      <c r="AR242">
        <f t="shared" si="153"/>
        <v>95.417058251797954</v>
      </c>
      <c r="AT242">
        <v>3.9060852527618399</v>
      </c>
      <c r="AU242" s="1">
        <v>42244</v>
      </c>
      <c r="AV242">
        <f t="shared" si="127"/>
        <v>187.52665845304693</v>
      </c>
      <c r="AX242">
        <v>4.7386121749877903</v>
      </c>
      <c r="AY242" s="1">
        <v>41879</v>
      </c>
      <c r="AZ242">
        <f t="shared" si="128"/>
        <v>120.0531922355292</v>
      </c>
      <c r="BB242">
        <v>2.0182802677154501</v>
      </c>
      <c r="BC242" s="1">
        <v>41514</v>
      </c>
      <c r="BD242">
        <f t="shared" si="129"/>
        <v>181.37258028984047</v>
      </c>
      <c r="BF242">
        <v>1.1683367490768399</v>
      </c>
      <c r="BG242" s="1">
        <v>41149</v>
      </c>
      <c r="BH242">
        <f t="shared" si="147"/>
        <v>107.45038219168765</v>
      </c>
      <c r="BJ242">
        <v>1.45952928066253</v>
      </c>
      <c r="BK242" s="1">
        <v>40783</v>
      </c>
      <c r="BL242">
        <f t="shared" si="130"/>
        <v>203.18938609957644</v>
      </c>
      <c r="BN242">
        <v>0.32900601625442499</v>
      </c>
      <c r="BO242" s="1">
        <v>40418</v>
      </c>
      <c r="BP242">
        <f t="shared" si="131"/>
        <v>21.168426066637014</v>
      </c>
      <c r="BR242">
        <v>31.845586776733398</v>
      </c>
      <c r="BS242" s="1">
        <v>40053</v>
      </c>
      <c r="BT242">
        <f t="shared" si="132"/>
        <v>198.19450557231877</v>
      </c>
      <c r="BV242">
        <v>0</v>
      </c>
      <c r="BW242" s="1">
        <v>39688</v>
      </c>
      <c r="BX242">
        <f t="shared" si="148"/>
        <v>148.22442919015859</v>
      </c>
      <c r="BZ242">
        <v>11.3713064193725</v>
      </c>
      <c r="CA242" s="1">
        <v>39322</v>
      </c>
      <c r="CB242">
        <f t="shared" si="133"/>
        <v>98.253195717930637</v>
      </c>
      <c r="CD242">
        <v>2.3763313293457</v>
      </c>
      <c r="CE242" s="1">
        <v>38957</v>
      </c>
      <c r="CF242">
        <f t="shared" si="134"/>
        <v>192.14415718615001</v>
      </c>
      <c r="CH242">
        <v>0</v>
      </c>
      <c r="CI242" s="1">
        <v>38592</v>
      </c>
      <c r="CJ242">
        <f t="shared" si="135"/>
        <v>17.688855389132996</v>
      </c>
      <c r="CL242">
        <v>13.9177961349487</v>
      </c>
      <c r="CM242" s="1">
        <v>38227</v>
      </c>
      <c r="CN242">
        <f t="shared" si="149"/>
        <v>136.09765358269192</v>
      </c>
      <c r="CP242">
        <v>2.9061627388000399</v>
      </c>
      <c r="CQ242" s="1">
        <v>37861</v>
      </c>
      <c r="CR242">
        <f t="shared" si="136"/>
        <v>89.761475611477877</v>
      </c>
      <c r="CT242">
        <v>1.2025299072265601</v>
      </c>
      <c r="CU242" s="1">
        <v>37496</v>
      </c>
      <c r="CV242">
        <f t="shared" si="137"/>
        <v>109.80488714575748</v>
      </c>
      <c r="CX242">
        <v>2.9680013656616202</v>
      </c>
      <c r="CY242" s="1">
        <v>37131</v>
      </c>
      <c r="CZ242">
        <f t="shared" si="138"/>
        <v>56.576323781162372</v>
      </c>
      <c r="DB242">
        <v>11.086310386657701</v>
      </c>
      <c r="DC242" s="1">
        <v>36766</v>
      </c>
      <c r="DD242">
        <f t="shared" si="150"/>
        <v>29.121733201667617</v>
      </c>
    </row>
    <row r="243" spans="1:108" x14ac:dyDescent="0.45">
      <c r="A243">
        <f t="shared" si="139"/>
        <v>1.8781129717826799</v>
      </c>
      <c r="B243" s="5">
        <v>46994</v>
      </c>
      <c r="C243">
        <f t="shared" si="143"/>
        <v>33.669489637017165</v>
      </c>
      <c r="E243">
        <v>1101504</v>
      </c>
      <c r="F243">
        <v>1.72434890270233</v>
      </c>
      <c r="G243" s="1">
        <f t="shared" si="120"/>
        <v>45898</v>
      </c>
      <c r="H243">
        <f t="shared" si="151"/>
        <v>168.01381252333488</v>
      </c>
      <c r="I243">
        <v>1092744</v>
      </c>
      <c r="J243">
        <v>0</v>
      </c>
      <c r="K243" s="1">
        <f t="shared" si="140"/>
        <v>45533</v>
      </c>
      <c r="L243">
        <f t="shared" si="152"/>
        <v>118.9816116094587</v>
      </c>
      <c r="M243">
        <v>1083960</v>
      </c>
      <c r="N243">
        <v>0</v>
      </c>
      <c r="O243" s="1">
        <f t="shared" si="121"/>
        <v>45167</v>
      </c>
      <c r="P243">
        <f t="shared" si="141"/>
        <v>179.56675267592041</v>
      </c>
      <c r="Q243">
        <v>1075200</v>
      </c>
      <c r="R243">
        <v>10.1347284317016</v>
      </c>
      <c r="S243" s="1">
        <f t="shared" si="122"/>
        <v>44802</v>
      </c>
      <c r="T243">
        <f t="shared" si="144"/>
        <v>138.51774275302844</v>
      </c>
      <c r="U243">
        <v>1066440</v>
      </c>
      <c r="V243">
        <v>0.32317805290222101</v>
      </c>
      <c r="W243" s="1">
        <f t="shared" si="123"/>
        <v>44437</v>
      </c>
      <c r="X243">
        <f t="shared" si="145"/>
        <v>50.79969052970403</v>
      </c>
      <c r="Y243">
        <v>1057680</v>
      </c>
      <c r="Z243">
        <v>0</v>
      </c>
      <c r="AA243" s="1">
        <f t="shared" si="142"/>
        <v>44072</v>
      </c>
      <c r="AB243">
        <f t="shared" si="146"/>
        <v>24.380958974361388</v>
      </c>
      <c r="AD243">
        <v>6.3394756317138601</v>
      </c>
      <c r="AE243" s="1">
        <v>43706</v>
      </c>
      <c r="AF243">
        <f t="shared" si="124"/>
        <v>132.64015754312257</v>
      </c>
      <c r="AH243">
        <v>6.9112546741962405E-2</v>
      </c>
      <c r="AI243" s="1">
        <v>43341</v>
      </c>
      <c r="AJ243">
        <f t="shared" si="125"/>
        <v>147.74549796059699</v>
      </c>
      <c r="AL243">
        <v>6.52005863189697</v>
      </c>
      <c r="AM243" s="1">
        <v>42976</v>
      </c>
      <c r="AN243">
        <f t="shared" si="126"/>
        <v>186.88870297744839</v>
      </c>
      <c r="AP243">
        <v>5.0093807280063601E-2</v>
      </c>
      <c r="AQ243" s="1">
        <v>42611</v>
      </c>
      <c r="AR243">
        <f t="shared" si="153"/>
        <v>95.467152059078018</v>
      </c>
      <c r="AT243">
        <v>7.7356977462768501</v>
      </c>
      <c r="AU243" s="1">
        <v>42245</v>
      </c>
      <c r="AV243">
        <f t="shared" si="127"/>
        <v>195.26235619932379</v>
      </c>
      <c r="AX243">
        <v>6.6921272277831996</v>
      </c>
      <c r="AY243" s="1">
        <v>41880</v>
      </c>
      <c r="AZ243">
        <f t="shared" si="128"/>
        <v>126.7453194633124</v>
      </c>
      <c r="BB243">
        <v>2.03187704086303</v>
      </c>
      <c r="BC243" s="1">
        <v>41515</v>
      </c>
      <c r="BD243">
        <f t="shared" si="129"/>
        <v>183.40445733070351</v>
      </c>
      <c r="BF243">
        <v>19.5799045562744</v>
      </c>
      <c r="BG243" s="1">
        <v>41150</v>
      </c>
      <c r="BH243">
        <f t="shared" si="147"/>
        <v>127.03028674796205</v>
      </c>
      <c r="BJ243">
        <v>7.0892997086048098E-2</v>
      </c>
      <c r="BK243" s="1">
        <v>40784</v>
      </c>
      <c r="BL243">
        <f t="shared" si="130"/>
        <v>203.26027909666249</v>
      </c>
      <c r="BN243">
        <v>0.94165420532226496</v>
      </c>
      <c r="BO243" s="1">
        <v>40419</v>
      </c>
      <c r="BP243">
        <f t="shared" si="131"/>
        <v>22.11008027195928</v>
      </c>
      <c r="BR243">
        <v>20.3435764312744</v>
      </c>
      <c r="BS243" s="1">
        <v>40054</v>
      </c>
      <c r="BT243">
        <f t="shared" si="132"/>
        <v>218.53808200359316</v>
      </c>
      <c r="BV243">
        <v>47.007389068603501</v>
      </c>
      <c r="BW243" s="1">
        <v>39689</v>
      </c>
      <c r="BX243">
        <f t="shared" si="148"/>
        <v>195.23181825876208</v>
      </c>
      <c r="BZ243">
        <v>4.9824948310851997</v>
      </c>
      <c r="CA243" s="1">
        <v>39323</v>
      </c>
      <c r="CB243">
        <f t="shared" si="133"/>
        <v>103.23569054901584</v>
      </c>
      <c r="CD243">
        <v>6.2488567084074E-2</v>
      </c>
      <c r="CE243" s="1">
        <v>38958</v>
      </c>
      <c r="CF243">
        <f t="shared" si="134"/>
        <v>192.20664575323408</v>
      </c>
      <c r="CH243">
        <v>0</v>
      </c>
      <c r="CI243" s="1">
        <v>38593</v>
      </c>
      <c r="CJ243">
        <f t="shared" si="135"/>
        <v>17.688855389132996</v>
      </c>
      <c r="CL243">
        <v>3.2953410148620601</v>
      </c>
      <c r="CM243" s="1">
        <v>38228</v>
      </c>
      <c r="CN243">
        <f t="shared" si="149"/>
        <v>139.39299459755398</v>
      </c>
      <c r="CP243">
        <v>5.9900956153869602</v>
      </c>
      <c r="CQ243" s="1">
        <v>37862</v>
      </c>
      <c r="CR243">
        <f t="shared" si="136"/>
        <v>95.75157122686484</v>
      </c>
      <c r="CT243">
        <v>14.9760837554931</v>
      </c>
      <c r="CU243" s="1">
        <v>37497</v>
      </c>
      <c r="CV243">
        <f t="shared" si="137"/>
        <v>124.78097090125058</v>
      </c>
      <c r="CX243">
        <v>9.1645136475562994E-2</v>
      </c>
      <c r="CY243" s="1">
        <v>37132</v>
      </c>
      <c r="CZ243">
        <f t="shared" si="138"/>
        <v>56.667968917637936</v>
      </c>
      <c r="DB243">
        <v>7.0355832576751695E-2</v>
      </c>
      <c r="DC243" s="1">
        <v>36767</v>
      </c>
      <c r="DD243">
        <f t="shared" si="150"/>
        <v>29.192089034244368</v>
      </c>
    </row>
    <row r="244" spans="1:108" x14ac:dyDescent="0.45">
      <c r="A244">
        <f t="shared" si="139"/>
        <v>0.32719881087541552</v>
      </c>
      <c r="B244" s="5">
        <v>46995</v>
      </c>
      <c r="C244">
        <f t="shared" si="143"/>
        <v>33.996688447892581</v>
      </c>
      <c r="E244">
        <v>1101528</v>
      </c>
      <c r="F244">
        <v>1.1066089868545499</v>
      </c>
      <c r="G244" s="1">
        <f t="shared" si="120"/>
        <v>45899</v>
      </c>
      <c r="H244">
        <f t="shared" si="151"/>
        <v>169.12042151018943</v>
      </c>
      <c r="I244">
        <v>1092768</v>
      </c>
      <c r="J244">
        <v>0</v>
      </c>
      <c r="K244" s="1">
        <f t="shared" si="140"/>
        <v>45534</v>
      </c>
      <c r="L244">
        <f t="shared" si="152"/>
        <v>118.9816116094587</v>
      </c>
      <c r="M244">
        <v>1083984</v>
      </c>
      <c r="N244">
        <v>0.427878618240356</v>
      </c>
      <c r="O244" s="1">
        <f t="shared" si="121"/>
        <v>45168</v>
      </c>
      <c r="P244">
        <f t="shared" si="141"/>
        <v>179.99463129416077</v>
      </c>
      <c r="Q244">
        <v>1075224</v>
      </c>
      <c r="R244">
        <v>14.2316379547119</v>
      </c>
      <c r="S244" s="1">
        <f t="shared" si="122"/>
        <v>44803</v>
      </c>
      <c r="T244">
        <f t="shared" si="144"/>
        <v>152.74938070774033</v>
      </c>
      <c r="U244">
        <v>1066464</v>
      </c>
      <c r="V244">
        <v>0</v>
      </c>
      <c r="W244" s="1">
        <f t="shared" si="123"/>
        <v>44438</v>
      </c>
      <c r="X244">
        <f t="shared" si="145"/>
        <v>50.79969052970403</v>
      </c>
      <c r="Y244">
        <v>1057704</v>
      </c>
      <c r="Z244">
        <v>0.41259503364562899</v>
      </c>
      <c r="AA244" s="1">
        <f t="shared" si="142"/>
        <v>44073</v>
      </c>
      <c r="AB244">
        <f t="shared" si="146"/>
        <v>24.793554008007018</v>
      </c>
      <c r="AD244">
        <v>0</v>
      </c>
      <c r="AE244" s="1">
        <v>43707</v>
      </c>
      <c r="AF244">
        <f t="shared" si="124"/>
        <v>132.64015754312257</v>
      </c>
      <c r="AH244">
        <v>0</v>
      </c>
      <c r="AI244" s="1">
        <v>43342</v>
      </c>
      <c r="AJ244">
        <f t="shared" si="125"/>
        <v>147.74549796059699</v>
      </c>
      <c r="AL244">
        <v>10.042911529541</v>
      </c>
      <c r="AM244" s="1">
        <v>42977</v>
      </c>
      <c r="AN244">
        <f t="shared" si="126"/>
        <v>196.93161450698938</v>
      </c>
      <c r="AP244">
        <v>0.24281986057758301</v>
      </c>
      <c r="AQ244" s="1">
        <v>42612</v>
      </c>
      <c r="AR244">
        <f t="shared" si="153"/>
        <v>95.709971919655601</v>
      </c>
      <c r="AT244">
        <v>5.1388187408447203</v>
      </c>
      <c r="AU244" s="1">
        <v>42246</v>
      </c>
      <c r="AV244">
        <f t="shared" si="127"/>
        <v>200.40117494016852</v>
      </c>
      <c r="AX244">
        <v>0.41157776117324801</v>
      </c>
      <c r="AY244" s="1">
        <v>41881</v>
      </c>
      <c r="AZ244">
        <f t="shared" si="128"/>
        <v>127.15689722448565</v>
      </c>
      <c r="BB244">
        <v>0</v>
      </c>
      <c r="BC244" s="1">
        <v>41516</v>
      </c>
      <c r="BD244">
        <f t="shared" si="129"/>
        <v>183.40445733070351</v>
      </c>
      <c r="BF244">
        <v>17.997653961181602</v>
      </c>
      <c r="BG244" s="1">
        <v>41151</v>
      </c>
      <c r="BH244">
        <f t="shared" si="147"/>
        <v>145.02794070914365</v>
      </c>
      <c r="BJ244">
        <v>0</v>
      </c>
      <c r="BK244" s="1">
        <v>40785</v>
      </c>
      <c r="BL244">
        <f t="shared" si="130"/>
        <v>203.26027909666249</v>
      </c>
      <c r="BN244">
        <v>0</v>
      </c>
      <c r="BO244" s="1">
        <v>40420</v>
      </c>
      <c r="BP244">
        <f t="shared" si="131"/>
        <v>22.11008027195928</v>
      </c>
      <c r="BR244">
        <v>11.2796268463134</v>
      </c>
      <c r="BS244" s="1">
        <v>40055</v>
      </c>
      <c r="BT244">
        <f t="shared" si="132"/>
        <v>229.81770884990655</v>
      </c>
      <c r="BV244">
        <v>6.3684563636779696</v>
      </c>
      <c r="BW244" s="1">
        <v>39690</v>
      </c>
      <c r="BX244">
        <f t="shared" si="148"/>
        <v>201.60027462244005</v>
      </c>
      <c r="BZ244">
        <v>5.8593034744262598</v>
      </c>
      <c r="CA244" s="1">
        <v>39324</v>
      </c>
      <c r="CB244">
        <f t="shared" si="133"/>
        <v>109.0949940234421</v>
      </c>
      <c r="CD244">
        <v>0</v>
      </c>
      <c r="CE244" s="1">
        <v>38959</v>
      </c>
      <c r="CF244">
        <f t="shared" si="134"/>
        <v>192.20664575323408</v>
      </c>
      <c r="CH244">
        <v>0</v>
      </c>
      <c r="CI244" s="1">
        <v>38594</v>
      </c>
      <c r="CJ244">
        <f t="shared" si="135"/>
        <v>17.688855389132996</v>
      </c>
      <c r="CL244">
        <v>0.69264596700668302</v>
      </c>
      <c r="CM244" s="1">
        <v>38229</v>
      </c>
      <c r="CN244">
        <f t="shared" si="149"/>
        <v>140.08564056456066</v>
      </c>
      <c r="CP244">
        <v>0.168288618326187</v>
      </c>
      <c r="CQ244" s="1">
        <v>37863</v>
      </c>
      <c r="CR244">
        <f t="shared" si="136"/>
        <v>95.919859845191027</v>
      </c>
      <c r="CT244">
        <v>5.1357398033142001</v>
      </c>
      <c r="CU244" s="1">
        <v>37498</v>
      </c>
      <c r="CV244">
        <f t="shared" si="137"/>
        <v>129.91671070456479</v>
      </c>
      <c r="CX244">
        <v>9.2918686568737002E-2</v>
      </c>
      <c r="CY244" s="1">
        <v>37133</v>
      </c>
      <c r="CZ244">
        <f t="shared" si="138"/>
        <v>56.760887604206673</v>
      </c>
      <c r="DB244">
        <v>4.0832415223121601E-2</v>
      </c>
      <c r="DC244" s="1">
        <v>36768</v>
      </c>
      <c r="DD244">
        <f t="shared" si="150"/>
        <v>29.23292144946749</v>
      </c>
    </row>
    <row r="245" spans="1:108" x14ac:dyDescent="0.45">
      <c r="A245">
        <f t="shared" si="139"/>
        <v>0.26234120875596989</v>
      </c>
      <c r="B245" s="5">
        <v>46996</v>
      </c>
      <c r="C245">
        <f t="shared" si="143"/>
        <v>34.259029656648551</v>
      </c>
      <c r="E245">
        <v>1101552</v>
      </c>
      <c r="F245">
        <v>0</v>
      </c>
      <c r="G245" s="1">
        <f t="shared" si="120"/>
        <v>45900</v>
      </c>
      <c r="H245">
        <f t="shared" si="151"/>
        <v>169.12042151018943</v>
      </c>
      <c r="I245">
        <v>1092792</v>
      </c>
      <c r="J245">
        <v>0</v>
      </c>
      <c r="K245" s="1">
        <f t="shared" si="140"/>
        <v>45535</v>
      </c>
      <c r="L245">
        <f t="shared" si="152"/>
        <v>118.9816116094587</v>
      </c>
      <c r="M245">
        <v>1084008</v>
      </c>
      <c r="N245">
        <v>0.42503246665000899</v>
      </c>
      <c r="O245" s="1">
        <f t="shared" si="121"/>
        <v>45169</v>
      </c>
      <c r="P245">
        <f t="shared" si="141"/>
        <v>180.41966376081078</v>
      </c>
      <c r="Q245">
        <v>1075248</v>
      </c>
      <c r="R245">
        <v>0</v>
      </c>
      <c r="S245" s="1">
        <f t="shared" si="122"/>
        <v>44804</v>
      </c>
      <c r="T245">
        <f t="shared" si="144"/>
        <v>152.74938070774033</v>
      </c>
      <c r="U245">
        <v>1066488</v>
      </c>
      <c r="V245">
        <v>0</v>
      </c>
      <c r="W245" s="1">
        <f t="shared" si="123"/>
        <v>44439</v>
      </c>
      <c r="X245">
        <f t="shared" si="145"/>
        <v>50.79969052970403</v>
      </c>
      <c r="Y245">
        <v>1057728</v>
      </c>
      <c r="Z245">
        <v>1.5495563745498599</v>
      </c>
      <c r="AA245" s="1">
        <f t="shared" si="142"/>
        <v>44074</v>
      </c>
      <c r="AB245">
        <f t="shared" si="146"/>
        <v>26.343110382556876</v>
      </c>
      <c r="AD245">
        <v>0</v>
      </c>
      <c r="AE245" s="1">
        <v>43708</v>
      </c>
      <c r="AF245">
        <f t="shared" si="124"/>
        <v>132.64015754312257</v>
      </c>
      <c r="AH245">
        <v>0</v>
      </c>
      <c r="AI245" s="1">
        <v>43343</v>
      </c>
      <c r="AJ245">
        <f t="shared" si="125"/>
        <v>147.74549796059699</v>
      </c>
      <c r="AL245">
        <v>0</v>
      </c>
      <c r="AM245" s="1">
        <v>42978</v>
      </c>
      <c r="AN245">
        <f t="shared" si="126"/>
        <v>196.93161450698938</v>
      </c>
      <c r="AP245">
        <v>2.0407309532165501</v>
      </c>
      <c r="AQ245" s="1">
        <v>42613</v>
      </c>
      <c r="AR245">
        <f t="shared" si="153"/>
        <v>97.750702872872154</v>
      </c>
      <c r="AT245">
        <v>2.7315993309020898</v>
      </c>
      <c r="AU245" s="1">
        <v>42247</v>
      </c>
      <c r="AV245">
        <f t="shared" si="127"/>
        <v>203.13277427107062</v>
      </c>
      <c r="AX245">
        <v>20.042379379272401</v>
      </c>
      <c r="AY245" s="1">
        <v>41882</v>
      </c>
      <c r="AZ245">
        <f t="shared" si="128"/>
        <v>147.19927660375805</v>
      </c>
      <c r="BB245">
        <v>0</v>
      </c>
      <c r="BC245" s="1">
        <v>41517</v>
      </c>
      <c r="BD245">
        <f t="shared" si="129"/>
        <v>183.40445733070351</v>
      </c>
      <c r="BF245">
        <v>0</v>
      </c>
      <c r="BG245" s="1">
        <v>41152</v>
      </c>
      <c r="BH245">
        <f t="shared" si="147"/>
        <v>145.02794070914365</v>
      </c>
      <c r="BJ245">
        <v>9.9649950861930806E-2</v>
      </c>
      <c r="BK245" s="1">
        <v>40786</v>
      </c>
      <c r="BL245">
        <f t="shared" si="130"/>
        <v>203.35992904752442</v>
      </c>
      <c r="BN245">
        <v>1.59938287734985</v>
      </c>
      <c r="BO245" s="1">
        <v>40421</v>
      </c>
      <c r="BP245">
        <f t="shared" si="131"/>
        <v>23.70946314930913</v>
      </c>
      <c r="BR245">
        <v>0</v>
      </c>
      <c r="BS245" s="1">
        <v>40056</v>
      </c>
      <c r="BT245">
        <f t="shared" si="132"/>
        <v>229.81770884990655</v>
      </c>
      <c r="BV245">
        <v>16.107608795166001</v>
      </c>
      <c r="BW245" s="1">
        <v>39691</v>
      </c>
      <c r="BX245">
        <f t="shared" si="148"/>
        <v>217.70788341760607</v>
      </c>
      <c r="BZ245">
        <v>3.3236491680145201</v>
      </c>
      <c r="CA245" s="1">
        <v>39325</v>
      </c>
      <c r="CB245">
        <f t="shared" si="133"/>
        <v>112.41864319145662</v>
      </c>
      <c r="CD245">
        <v>0</v>
      </c>
      <c r="CE245" s="1">
        <v>38960</v>
      </c>
      <c r="CF245">
        <f t="shared" si="134"/>
        <v>192.20664575323408</v>
      </c>
      <c r="CH245">
        <v>1.41844129562377</v>
      </c>
      <c r="CI245" s="1">
        <v>38595</v>
      </c>
      <c r="CJ245">
        <f t="shared" si="135"/>
        <v>19.107296684756765</v>
      </c>
      <c r="CL245">
        <v>1.0835330486297601</v>
      </c>
      <c r="CM245" s="1">
        <v>38230</v>
      </c>
      <c r="CN245">
        <f t="shared" si="149"/>
        <v>141.16917361319042</v>
      </c>
      <c r="CP245">
        <v>1.6153711080551101</v>
      </c>
      <c r="CQ245" s="1">
        <v>37864</v>
      </c>
      <c r="CR245">
        <f t="shared" si="136"/>
        <v>97.535230953246142</v>
      </c>
      <c r="CT245">
        <v>1.20064485073089</v>
      </c>
      <c r="CU245" s="1">
        <v>37499</v>
      </c>
      <c r="CV245">
        <f t="shared" si="137"/>
        <v>131.11735555529569</v>
      </c>
      <c r="CX245">
        <v>9.7080297768115997E-2</v>
      </c>
      <c r="CY245" s="1">
        <v>37134</v>
      </c>
      <c r="CZ245">
        <f t="shared" si="138"/>
        <v>56.857967901974789</v>
      </c>
      <c r="DB245">
        <v>1.03309762477874</v>
      </c>
      <c r="DC245" s="1">
        <v>36769</v>
      </c>
      <c r="DD245">
        <f t="shared" si="150"/>
        <v>30.266019074246231</v>
      </c>
    </row>
    <row r="246" spans="1:108" x14ac:dyDescent="0.45">
      <c r="A246">
        <f t="shared" si="139"/>
        <v>1.2770476937293949</v>
      </c>
      <c r="B246" s="5">
        <v>46997</v>
      </c>
      <c r="C246">
        <f t="shared" si="143"/>
        <v>1.2770476937293949</v>
      </c>
      <c r="E246">
        <v>1101576</v>
      </c>
      <c r="F246">
        <v>10.2200317382812</v>
      </c>
      <c r="G246" s="1">
        <f t="shared" si="120"/>
        <v>45901</v>
      </c>
      <c r="H246">
        <f t="shared" si="151"/>
        <v>10.2200317382812</v>
      </c>
      <c r="I246">
        <v>1092816</v>
      </c>
      <c r="J246">
        <v>1.35139167308807</v>
      </c>
      <c r="K246" s="1">
        <f t="shared" si="140"/>
        <v>45536</v>
      </c>
      <c r="L246">
        <f t="shared" si="152"/>
        <v>1.35139167308807</v>
      </c>
      <c r="M246">
        <v>1084032</v>
      </c>
      <c r="N246">
        <v>0.153653159737586</v>
      </c>
      <c r="O246" s="1">
        <f t="shared" si="121"/>
        <v>45170</v>
      </c>
      <c r="P246">
        <f t="shared" si="141"/>
        <v>0.153653159737586</v>
      </c>
      <c r="Q246">
        <v>1075272</v>
      </c>
      <c r="R246">
        <v>0</v>
      </c>
      <c r="S246" s="1">
        <f t="shared" si="122"/>
        <v>44805</v>
      </c>
      <c r="T246">
        <f t="shared" si="144"/>
        <v>0</v>
      </c>
      <c r="U246">
        <v>1066512</v>
      </c>
      <c r="V246">
        <v>3.7597119808196999</v>
      </c>
      <c r="W246" s="1">
        <f t="shared" si="123"/>
        <v>44440</v>
      </c>
      <c r="X246">
        <f t="shared" si="145"/>
        <v>3.7597119808196999</v>
      </c>
      <c r="Y246">
        <v>1057752</v>
      </c>
      <c r="Z246">
        <v>0.22134283185005099</v>
      </c>
      <c r="AA246" s="1">
        <f t="shared" si="142"/>
        <v>44075</v>
      </c>
      <c r="AB246">
        <f t="shared" si="146"/>
        <v>0.22134283185005099</v>
      </c>
      <c r="AD246">
        <v>4.51934814453125</v>
      </c>
      <c r="AE246" s="1">
        <v>43709</v>
      </c>
      <c r="AF246">
        <f t="shared" si="124"/>
        <v>4.51934814453125</v>
      </c>
      <c r="AH246">
        <v>1.20270371437072</v>
      </c>
      <c r="AI246" s="1">
        <v>43344</v>
      </c>
      <c r="AJ246">
        <f t="shared" si="125"/>
        <v>1.20270371437072</v>
      </c>
      <c r="AL246">
        <v>0</v>
      </c>
      <c r="AM246" s="1">
        <v>42979</v>
      </c>
      <c r="AN246">
        <f t="shared" si="126"/>
        <v>0</v>
      </c>
      <c r="AP246">
        <v>6.0219909995794199E-2</v>
      </c>
      <c r="AQ246" s="1">
        <v>42614</v>
      </c>
      <c r="AR246">
        <f t="shared" si="153"/>
        <v>6.0219909995794199E-2</v>
      </c>
      <c r="AT246">
        <v>6.0177907943725497</v>
      </c>
      <c r="AU246" s="1">
        <v>42248</v>
      </c>
      <c r="AV246">
        <f t="shared" si="127"/>
        <v>6.0177907943725497</v>
      </c>
      <c r="AX246">
        <v>0.23222999274730599</v>
      </c>
      <c r="AY246" s="1">
        <v>41883</v>
      </c>
      <c r="AZ246">
        <f t="shared" si="128"/>
        <v>0.23222999274730599</v>
      </c>
      <c r="BB246">
        <v>3.4979712963104199</v>
      </c>
      <c r="BC246" s="1">
        <v>41518</v>
      </c>
      <c r="BD246">
        <f t="shared" si="129"/>
        <v>3.4979712963104199</v>
      </c>
      <c r="BF246">
        <v>15.7489366531372</v>
      </c>
      <c r="BG246" s="1">
        <v>41153</v>
      </c>
      <c r="BH246">
        <f t="shared" si="147"/>
        <v>15.7489366531372</v>
      </c>
      <c r="BJ246">
        <v>2.97490239143371</v>
      </c>
      <c r="BK246" s="1">
        <v>40787</v>
      </c>
      <c r="BL246">
        <f t="shared" si="130"/>
        <v>2.97490239143371</v>
      </c>
      <c r="BN246">
        <v>0</v>
      </c>
      <c r="BO246" s="1">
        <v>40422</v>
      </c>
      <c r="BP246">
        <f t="shared" si="131"/>
        <v>0</v>
      </c>
      <c r="BR246">
        <v>0.30703347921371399</v>
      </c>
      <c r="BS246" s="1">
        <v>40057</v>
      </c>
      <c r="BT246">
        <f t="shared" si="132"/>
        <v>0.30703347921371399</v>
      </c>
      <c r="BV246">
        <v>2.7941260337829501</v>
      </c>
      <c r="BW246" s="1">
        <v>39692</v>
      </c>
      <c r="BX246">
        <f t="shared" si="148"/>
        <v>2.7941260337829501</v>
      </c>
      <c r="BZ246">
        <v>0.80345344543456998</v>
      </c>
      <c r="CA246" s="1">
        <v>39326</v>
      </c>
      <c r="CB246">
        <f t="shared" si="133"/>
        <v>0.80345344543456998</v>
      </c>
      <c r="CD246">
        <v>0</v>
      </c>
      <c r="CE246" s="1">
        <v>38961</v>
      </c>
      <c r="CF246">
        <f t="shared" si="134"/>
        <v>0</v>
      </c>
      <c r="CH246">
        <v>0</v>
      </c>
      <c r="CI246" s="1">
        <v>38596</v>
      </c>
      <c r="CJ246">
        <f t="shared" si="135"/>
        <v>0</v>
      </c>
      <c r="CL246">
        <v>1.7190530300140301</v>
      </c>
      <c r="CM246" s="1">
        <v>38231</v>
      </c>
      <c r="CN246">
        <f t="shared" si="149"/>
        <v>1.7190530300140301</v>
      </c>
      <c r="CP246">
        <v>8.8241233825683594</v>
      </c>
      <c r="CQ246" s="1">
        <v>37865</v>
      </c>
      <c r="CR246">
        <f t="shared" si="136"/>
        <v>8.8241233825683594</v>
      </c>
      <c r="CT246">
        <v>4.0012655258178702</v>
      </c>
      <c r="CU246" s="1">
        <v>37500</v>
      </c>
      <c r="CV246">
        <f t="shared" si="137"/>
        <v>4.0012655258178702</v>
      </c>
      <c r="CX246">
        <v>2.1581788063049299</v>
      </c>
      <c r="CY246" s="1">
        <v>37135</v>
      </c>
      <c r="CZ246">
        <f t="shared" si="138"/>
        <v>2.1581788063049299</v>
      </c>
      <c r="DB246">
        <v>3.45437936484813E-2</v>
      </c>
      <c r="DC246" s="1">
        <v>36770</v>
      </c>
      <c r="DD246">
        <f t="shared" si="150"/>
        <v>3.45437936484813E-2</v>
      </c>
    </row>
    <row r="247" spans="1:108" x14ac:dyDescent="0.45">
      <c r="A247">
        <f t="shared" si="139"/>
        <v>0.61705809831619196</v>
      </c>
      <c r="B247" s="5">
        <v>46998</v>
      </c>
      <c r="C247">
        <f t="shared" si="143"/>
        <v>1.8941057920455868</v>
      </c>
      <c r="E247">
        <v>1101600</v>
      </c>
      <c r="F247">
        <v>0.97640269994735696</v>
      </c>
      <c r="G247" s="1">
        <f t="shared" si="120"/>
        <v>45902</v>
      </c>
      <c r="H247">
        <f t="shared" si="151"/>
        <v>11.196434438228557</v>
      </c>
      <c r="I247">
        <v>1092840</v>
      </c>
      <c r="J247">
        <v>0.34105306863784701</v>
      </c>
      <c r="K247" s="1">
        <f t="shared" si="140"/>
        <v>45537</v>
      </c>
      <c r="L247">
        <f t="shared" si="152"/>
        <v>1.692444741725917</v>
      </c>
      <c r="M247">
        <v>1084056</v>
      </c>
      <c r="N247">
        <v>0.106651403009891</v>
      </c>
      <c r="O247" s="1">
        <f t="shared" si="121"/>
        <v>45171</v>
      </c>
      <c r="P247">
        <f t="shared" si="141"/>
        <v>0.26030456274747699</v>
      </c>
      <c r="Q247">
        <v>1075296</v>
      </c>
      <c r="R247">
        <v>0</v>
      </c>
      <c r="S247" s="1">
        <f t="shared" si="122"/>
        <v>44806</v>
      </c>
      <c r="T247">
        <f t="shared" si="144"/>
        <v>0</v>
      </c>
      <c r="U247">
        <v>1066536</v>
      </c>
      <c r="V247">
        <v>0.63908457756042403</v>
      </c>
      <c r="W247" s="1">
        <f t="shared" si="123"/>
        <v>44441</v>
      </c>
      <c r="X247">
        <f t="shared" si="145"/>
        <v>4.3987965583801243</v>
      </c>
      <c r="Y247">
        <v>1057776</v>
      </c>
      <c r="Z247">
        <v>3.2241871356964098</v>
      </c>
      <c r="AA247" s="1">
        <f t="shared" si="142"/>
        <v>44076</v>
      </c>
      <c r="AB247">
        <f t="shared" si="146"/>
        <v>3.4455299675464608</v>
      </c>
      <c r="AD247">
        <v>2.1937835216522199</v>
      </c>
      <c r="AE247" s="1">
        <v>43710</v>
      </c>
      <c r="AF247">
        <f t="shared" si="124"/>
        <v>6.7131316661834699</v>
      </c>
      <c r="AH247">
        <v>0.13037429749965601</v>
      </c>
      <c r="AI247" s="1">
        <v>43345</v>
      </c>
      <c r="AJ247">
        <f t="shared" si="125"/>
        <v>1.333078011870376</v>
      </c>
      <c r="AL247">
        <v>0</v>
      </c>
      <c r="AM247" s="1">
        <v>42980</v>
      </c>
      <c r="AN247">
        <f t="shared" si="126"/>
        <v>0</v>
      </c>
      <c r="AP247">
        <v>0.84359312057495095</v>
      </c>
      <c r="AQ247" s="1">
        <v>42615</v>
      </c>
      <c r="AR247">
        <f t="shared" si="153"/>
        <v>0.90381303057074514</v>
      </c>
      <c r="AT247">
        <v>5.3586006164550701</v>
      </c>
      <c r="AU247" s="1">
        <v>42249</v>
      </c>
      <c r="AV247">
        <f t="shared" si="127"/>
        <v>11.376391410827619</v>
      </c>
      <c r="AX247">
        <v>5.8688397407531703</v>
      </c>
      <c r="AY247" s="1">
        <v>41884</v>
      </c>
      <c r="AZ247">
        <f t="shared" si="128"/>
        <v>6.1010697335004762</v>
      </c>
      <c r="BB247">
        <v>0.156399875879287</v>
      </c>
      <c r="BC247" s="1">
        <v>41519</v>
      </c>
      <c r="BD247">
        <f t="shared" si="129"/>
        <v>3.6543711721897068</v>
      </c>
      <c r="BF247">
        <v>0.37798455357551503</v>
      </c>
      <c r="BG247" s="1">
        <v>41154</v>
      </c>
      <c r="BH247">
        <f t="shared" si="147"/>
        <v>16.126921206712716</v>
      </c>
      <c r="BJ247">
        <v>0</v>
      </c>
      <c r="BK247" s="1">
        <v>40788</v>
      </c>
      <c r="BL247">
        <f t="shared" si="130"/>
        <v>2.97490239143371</v>
      </c>
      <c r="BN247">
        <v>7.8291158676147399</v>
      </c>
      <c r="BO247" s="1">
        <v>40423</v>
      </c>
      <c r="BP247">
        <f t="shared" si="131"/>
        <v>7.8291158676147399</v>
      </c>
      <c r="BR247">
        <v>12.4018955230712</v>
      </c>
      <c r="BS247" s="1">
        <v>40058</v>
      </c>
      <c r="BT247">
        <f t="shared" si="132"/>
        <v>12.708929002284915</v>
      </c>
      <c r="BV247">
        <v>2.5087044239044101</v>
      </c>
      <c r="BW247" s="1">
        <v>39693</v>
      </c>
      <c r="BX247">
        <f t="shared" si="148"/>
        <v>5.3028304576873602</v>
      </c>
      <c r="BZ247">
        <v>0.59503161907196001</v>
      </c>
      <c r="CA247" s="1">
        <v>39327</v>
      </c>
      <c r="CB247">
        <f t="shared" si="133"/>
        <v>1.3984850645065299</v>
      </c>
      <c r="CD247">
        <v>5.1279388368129702E-2</v>
      </c>
      <c r="CE247" s="1">
        <v>38962</v>
      </c>
      <c r="CF247">
        <f t="shared" si="134"/>
        <v>5.1279388368129702E-2</v>
      </c>
      <c r="CH247">
        <v>0.14790587127208699</v>
      </c>
      <c r="CI247" s="1">
        <v>38597</v>
      </c>
      <c r="CJ247">
        <f t="shared" si="135"/>
        <v>0.14790587127208699</v>
      </c>
      <c r="CL247">
        <v>9.6844896674156106E-2</v>
      </c>
      <c r="CM247" s="1">
        <v>38232</v>
      </c>
      <c r="CN247">
        <f t="shared" si="149"/>
        <v>1.8158979266881863</v>
      </c>
      <c r="CP247">
        <v>2.7087624073028498</v>
      </c>
      <c r="CQ247" s="1">
        <v>37866</v>
      </c>
      <c r="CR247">
        <f t="shared" si="136"/>
        <v>11.532885789871209</v>
      </c>
      <c r="CT247">
        <v>3.56899833679199</v>
      </c>
      <c r="CU247" s="1">
        <v>37501</v>
      </c>
      <c r="CV247">
        <f t="shared" si="137"/>
        <v>7.5702638626098597</v>
      </c>
      <c r="CX247">
        <v>3.7944805622100799</v>
      </c>
      <c r="CY247" s="1">
        <v>37136</v>
      </c>
      <c r="CZ247">
        <f t="shared" si="138"/>
        <v>5.9526593685150093</v>
      </c>
      <c r="DB247">
        <v>2.38373018801212E-2</v>
      </c>
      <c r="DC247" s="1">
        <v>36771</v>
      </c>
      <c r="DD247">
        <f t="shared" si="150"/>
        <v>5.8381095528602503E-2</v>
      </c>
    </row>
    <row r="248" spans="1:108" x14ac:dyDescent="0.45">
      <c r="A248">
        <f t="shared" si="139"/>
        <v>0.86859282851218755</v>
      </c>
      <c r="B248" s="5">
        <v>46999</v>
      </c>
      <c r="C248">
        <f t="shared" si="143"/>
        <v>2.7626986205577744</v>
      </c>
      <c r="E248">
        <v>1101624</v>
      </c>
      <c r="F248">
        <v>1.85362243652343</v>
      </c>
      <c r="G248" s="1">
        <f t="shared" si="120"/>
        <v>45903</v>
      </c>
      <c r="H248">
        <f t="shared" si="151"/>
        <v>13.050056874751988</v>
      </c>
      <c r="I248">
        <v>1092864</v>
      </c>
      <c r="J248">
        <v>1.1716912984848</v>
      </c>
      <c r="K248" s="1">
        <f t="shared" si="140"/>
        <v>45538</v>
      </c>
      <c r="L248">
        <f t="shared" si="152"/>
        <v>2.8641360402107168</v>
      </c>
      <c r="M248">
        <v>1084080</v>
      </c>
      <c r="N248">
        <v>0</v>
      </c>
      <c r="O248" s="1">
        <f t="shared" si="121"/>
        <v>45172</v>
      </c>
      <c r="P248">
        <f t="shared" si="141"/>
        <v>0.26030456274747699</v>
      </c>
      <c r="Q248">
        <v>1075320</v>
      </c>
      <c r="R248">
        <v>2.9369711875915501</v>
      </c>
      <c r="S248" s="1">
        <f t="shared" si="122"/>
        <v>44807</v>
      </c>
      <c r="T248">
        <f t="shared" si="144"/>
        <v>2.9369711875915501</v>
      </c>
      <c r="U248">
        <v>1066560</v>
      </c>
      <c r="V248">
        <v>0</v>
      </c>
      <c r="W248" s="1">
        <f t="shared" si="123"/>
        <v>44442</v>
      </c>
      <c r="X248">
        <f t="shared" si="145"/>
        <v>4.3987965583801243</v>
      </c>
      <c r="Y248">
        <v>1057800</v>
      </c>
      <c r="Z248">
        <v>0</v>
      </c>
      <c r="AA248" s="1">
        <f t="shared" si="142"/>
        <v>44077</v>
      </c>
      <c r="AB248">
        <f t="shared" si="146"/>
        <v>3.4455299675464608</v>
      </c>
      <c r="AD248">
        <v>5.7381644248962402</v>
      </c>
      <c r="AE248" s="1">
        <v>43711</v>
      </c>
      <c r="AF248">
        <f t="shared" si="124"/>
        <v>12.45129609107971</v>
      </c>
      <c r="AH248">
        <v>0.73079770803451505</v>
      </c>
      <c r="AI248" s="1">
        <v>43346</v>
      </c>
      <c r="AJ248">
        <f t="shared" si="125"/>
        <v>2.0638757199048912</v>
      </c>
      <c r="AL248">
        <v>3.4978375434875399</v>
      </c>
      <c r="AM248" s="1">
        <v>42981</v>
      </c>
      <c r="AN248">
        <f t="shared" si="126"/>
        <v>3.4978375434875399</v>
      </c>
      <c r="AP248">
        <v>4.8440580368041903</v>
      </c>
      <c r="AQ248" s="1">
        <v>42616</v>
      </c>
      <c r="AR248">
        <f t="shared" si="153"/>
        <v>5.7478710673749358</v>
      </c>
      <c r="AT248">
        <v>0.12547045946121199</v>
      </c>
      <c r="AU248" s="1">
        <v>42250</v>
      </c>
      <c r="AV248">
        <f t="shared" si="127"/>
        <v>11.501861870288831</v>
      </c>
      <c r="AX248">
        <v>0</v>
      </c>
      <c r="AY248" s="1">
        <v>41885</v>
      </c>
      <c r="AZ248">
        <f t="shared" si="128"/>
        <v>6.1010697335004762</v>
      </c>
      <c r="BB248">
        <v>0</v>
      </c>
      <c r="BC248" s="1">
        <v>41520</v>
      </c>
      <c r="BD248">
        <f t="shared" si="129"/>
        <v>3.6543711721897068</v>
      </c>
      <c r="BF248">
        <v>0.62331533432006803</v>
      </c>
      <c r="BG248" s="1">
        <v>41155</v>
      </c>
      <c r="BH248">
        <f t="shared" si="147"/>
        <v>16.750236541032784</v>
      </c>
      <c r="BJ248">
        <v>0.14615955948829601</v>
      </c>
      <c r="BK248" s="1">
        <v>40789</v>
      </c>
      <c r="BL248">
        <f t="shared" si="130"/>
        <v>3.1210619509220061</v>
      </c>
      <c r="BN248">
        <v>8.7080354690551705</v>
      </c>
      <c r="BO248" s="1">
        <v>40424</v>
      </c>
      <c r="BP248">
        <f t="shared" si="131"/>
        <v>16.537151336669911</v>
      </c>
      <c r="BR248">
        <v>16.426641464233398</v>
      </c>
      <c r="BS248" s="1">
        <v>40059</v>
      </c>
      <c r="BT248">
        <f t="shared" si="132"/>
        <v>29.135570466518313</v>
      </c>
      <c r="BV248">
        <v>0</v>
      </c>
      <c r="BW248" s="1">
        <v>39694</v>
      </c>
      <c r="BX248">
        <f t="shared" si="148"/>
        <v>5.3028304576873602</v>
      </c>
      <c r="BZ248">
        <v>21.240230560302699</v>
      </c>
      <c r="CA248" s="1">
        <v>39328</v>
      </c>
      <c r="CB248">
        <f t="shared" si="133"/>
        <v>22.63871562480923</v>
      </c>
      <c r="CD248">
        <v>0</v>
      </c>
      <c r="CE248" s="1">
        <v>38963</v>
      </c>
      <c r="CF248">
        <f t="shared" si="134"/>
        <v>5.1279388368129702E-2</v>
      </c>
      <c r="CH248">
        <v>0.63244724273681596</v>
      </c>
      <c r="CI248" s="1">
        <v>38598</v>
      </c>
      <c r="CJ248">
        <f t="shared" si="135"/>
        <v>0.78035311400890295</v>
      </c>
      <c r="CL248">
        <v>7.5005159378051696</v>
      </c>
      <c r="CM248" s="1">
        <v>38233</v>
      </c>
      <c r="CN248">
        <f t="shared" si="149"/>
        <v>9.3164138644933558</v>
      </c>
      <c r="CP248">
        <v>0.69639599323272705</v>
      </c>
      <c r="CQ248" s="1">
        <v>37867</v>
      </c>
      <c r="CR248">
        <f t="shared" si="136"/>
        <v>12.229281783103936</v>
      </c>
      <c r="CT248">
        <v>1.0063879489898599</v>
      </c>
      <c r="CU248" s="1">
        <v>37502</v>
      </c>
      <c r="CV248">
        <f t="shared" si="137"/>
        <v>8.576651811599719</v>
      </c>
      <c r="CX248">
        <v>1.0703331232070901</v>
      </c>
      <c r="CY248" s="1">
        <v>37137</v>
      </c>
      <c r="CZ248">
        <f t="shared" si="138"/>
        <v>7.0229924917220998</v>
      </c>
      <c r="DB248">
        <v>9.6012554168701101</v>
      </c>
      <c r="DC248" s="1">
        <v>36772</v>
      </c>
      <c r="DD248">
        <f t="shared" si="150"/>
        <v>9.6596365123987127</v>
      </c>
    </row>
    <row r="249" spans="1:108" x14ac:dyDescent="0.45">
      <c r="A249">
        <f t="shared" si="139"/>
        <v>0.14087237417697851</v>
      </c>
      <c r="B249" s="5">
        <v>47000</v>
      </c>
      <c r="C249">
        <f t="shared" si="143"/>
        <v>2.903570994734753</v>
      </c>
      <c r="E249">
        <v>1101648</v>
      </c>
      <c r="F249">
        <v>0</v>
      </c>
      <c r="G249" s="1">
        <f t="shared" si="120"/>
        <v>45904</v>
      </c>
      <c r="H249">
        <f t="shared" si="151"/>
        <v>13.050056874751988</v>
      </c>
      <c r="I249">
        <v>1092888</v>
      </c>
      <c r="J249">
        <v>0</v>
      </c>
      <c r="K249" s="1">
        <f t="shared" si="140"/>
        <v>45539</v>
      </c>
      <c r="L249">
        <f t="shared" si="152"/>
        <v>2.8641360402107168</v>
      </c>
      <c r="M249">
        <v>1084104</v>
      </c>
      <c r="N249">
        <v>13.1685533523559</v>
      </c>
      <c r="O249" s="1">
        <f t="shared" si="121"/>
        <v>45173</v>
      </c>
      <c r="P249">
        <f t="shared" si="141"/>
        <v>13.428857915103377</v>
      </c>
      <c r="Q249">
        <v>1075344</v>
      </c>
      <c r="R249">
        <v>1.3136345148086499</v>
      </c>
      <c r="S249" s="1">
        <f t="shared" si="122"/>
        <v>44808</v>
      </c>
      <c r="T249">
        <f t="shared" si="144"/>
        <v>4.2506057024002004</v>
      </c>
      <c r="U249">
        <v>1066584</v>
      </c>
      <c r="V249">
        <v>2.2256715297698899</v>
      </c>
      <c r="W249" s="1">
        <f t="shared" si="123"/>
        <v>44443</v>
      </c>
      <c r="X249">
        <f t="shared" si="145"/>
        <v>6.6244680881500138</v>
      </c>
      <c r="Y249">
        <v>1057824</v>
      </c>
      <c r="Z249">
        <v>2.8823914527893</v>
      </c>
      <c r="AA249" s="1">
        <f t="shared" si="142"/>
        <v>44078</v>
      </c>
      <c r="AB249">
        <f t="shared" si="146"/>
        <v>6.3279214203357608</v>
      </c>
      <c r="AD249">
        <v>0.37228208780288602</v>
      </c>
      <c r="AE249" s="1">
        <v>43712</v>
      </c>
      <c r="AF249">
        <f t="shared" si="124"/>
        <v>12.823578178882595</v>
      </c>
      <c r="AH249">
        <v>3.0828216075897199</v>
      </c>
      <c r="AI249" s="1">
        <v>43347</v>
      </c>
      <c r="AJ249">
        <f t="shared" si="125"/>
        <v>5.1466973274946106</v>
      </c>
      <c r="AL249">
        <v>0.321397304534912</v>
      </c>
      <c r="AM249" s="1">
        <v>42982</v>
      </c>
      <c r="AN249">
        <f t="shared" si="126"/>
        <v>3.8192348480224521</v>
      </c>
      <c r="AP249">
        <v>0</v>
      </c>
      <c r="AQ249" s="1">
        <v>42617</v>
      </c>
      <c r="AR249">
        <f t="shared" si="153"/>
        <v>5.7478710673749358</v>
      </c>
      <c r="AT249">
        <v>0</v>
      </c>
      <c r="AU249" s="1">
        <v>42251</v>
      </c>
      <c r="AV249">
        <f t="shared" si="127"/>
        <v>11.501861870288831</v>
      </c>
      <c r="AX249">
        <v>0</v>
      </c>
      <c r="AY249" s="1">
        <v>41886</v>
      </c>
      <c r="AZ249">
        <f t="shared" si="128"/>
        <v>6.1010697335004762</v>
      </c>
      <c r="BB249">
        <v>0</v>
      </c>
      <c r="BC249" s="1">
        <v>41521</v>
      </c>
      <c r="BD249">
        <f t="shared" si="129"/>
        <v>3.6543711721897068</v>
      </c>
      <c r="BF249">
        <v>0</v>
      </c>
      <c r="BG249" s="1">
        <v>41156</v>
      </c>
      <c r="BH249">
        <f t="shared" si="147"/>
        <v>16.750236541032784</v>
      </c>
      <c r="BJ249">
        <v>0</v>
      </c>
      <c r="BK249" s="1">
        <v>40790</v>
      </c>
      <c r="BL249">
        <f t="shared" si="130"/>
        <v>3.1210619509220061</v>
      </c>
      <c r="BN249">
        <v>0.88877743482589699</v>
      </c>
      <c r="BO249" s="1">
        <v>40425</v>
      </c>
      <c r="BP249">
        <f t="shared" si="131"/>
        <v>17.425928771495808</v>
      </c>
      <c r="BR249">
        <v>9.3003683090209908</v>
      </c>
      <c r="BS249" s="1">
        <v>40060</v>
      </c>
      <c r="BT249">
        <f t="shared" si="132"/>
        <v>38.435938775539306</v>
      </c>
      <c r="BV249">
        <v>7.7417299151420593E-2</v>
      </c>
      <c r="BW249" s="1">
        <v>39695</v>
      </c>
      <c r="BX249">
        <f t="shared" si="148"/>
        <v>5.3802477568387808</v>
      </c>
      <c r="BZ249">
        <v>0</v>
      </c>
      <c r="CA249" s="1">
        <v>39329</v>
      </c>
      <c r="CB249">
        <f t="shared" si="133"/>
        <v>22.63871562480923</v>
      </c>
      <c r="CD249">
        <v>0</v>
      </c>
      <c r="CE249" s="1">
        <v>38964</v>
      </c>
      <c r="CF249">
        <f t="shared" si="134"/>
        <v>5.1279388368129702E-2</v>
      </c>
      <c r="CH249">
        <v>0</v>
      </c>
      <c r="CI249" s="1">
        <v>38599</v>
      </c>
      <c r="CJ249">
        <f t="shared" si="135"/>
        <v>0.78035311400890295</v>
      </c>
      <c r="CL249">
        <v>14.634208679199199</v>
      </c>
      <c r="CM249" s="1">
        <v>38234</v>
      </c>
      <c r="CN249">
        <f t="shared" si="149"/>
        <v>23.950622543692553</v>
      </c>
      <c r="CP249">
        <v>2.11590480804443</v>
      </c>
      <c r="CQ249" s="1">
        <v>37868</v>
      </c>
      <c r="CR249">
        <f t="shared" si="136"/>
        <v>14.345186591148366</v>
      </c>
      <c r="CT249">
        <v>0.145048737525939</v>
      </c>
      <c r="CU249" s="1">
        <v>37503</v>
      </c>
      <c r="CV249">
        <f t="shared" si="137"/>
        <v>8.7217005491256572</v>
      </c>
      <c r="CX249">
        <v>0.13669601082801799</v>
      </c>
      <c r="CY249" s="1">
        <v>37138</v>
      </c>
      <c r="CZ249">
        <f t="shared" si="138"/>
        <v>7.159688502550118</v>
      </c>
      <c r="DB249">
        <v>8.9569835662841797</v>
      </c>
      <c r="DC249" s="1">
        <v>36773</v>
      </c>
      <c r="DD249">
        <f t="shared" si="150"/>
        <v>18.616620078682892</v>
      </c>
    </row>
    <row r="250" spans="1:108" x14ac:dyDescent="0.45">
      <c r="A250">
        <f t="shared" si="139"/>
        <v>0.41256688535213448</v>
      </c>
      <c r="B250" s="5">
        <v>47001</v>
      </c>
      <c r="C250">
        <f t="shared" si="143"/>
        <v>3.3161378800868873</v>
      </c>
      <c r="E250">
        <v>1101672</v>
      </c>
      <c r="F250">
        <v>0</v>
      </c>
      <c r="G250" s="1">
        <f t="shared" si="120"/>
        <v>45905</v>
      </c>
      <c r="H250">
        <f t="shared" si="151"/>
        <v>13.050056874751988</v>
      </c>
      <c r="I250">
        <v>1092912</v>
      </c>
      <c r="J250">
        <v>0</v>
      </c>
      <c r="K250" s="1">
        <f t="shared" si="140"/>
        <v>45540</v>
      </c>
      <c r="L250">
        <f t="shared" si="152"/>
        <v>2.8641360402107168</v>
      </c>
      <c r="M250">
        <v>1084128</v>
      </c>
      <c r="N250">
        <v>15.8049001693725</v>
      </c>
      <c r="O250" s="1">
        <f t="shared" si="121"/>
        <v>45174</v>
      </c>
      <c r="P250">
        <f t="shared" si="141"/>
        <v>29.233758084475877</v>
      </c>
      <c r="Q250">
        <v>1075368</v>
      </c>
      <c r="R250">
        <v>0</v>
      </c>
      <c r="S250" s="1">
        <f t="shared" si="122"/>
        <v>44809</v>
      </c>
      <c r="T250">
        <f t="shared" si="144"/>
        <v>4.2506057024002004</v>
      </c>
      <c r="U250">
        <v>1066608</v>
      </c>
      <c r="V250">
        <v>0</v>
      </c>
      <c r="W250" s="1">
        <f t="shared" si="123"/>
        <v>44444</v>
      </c>
      <c r="X250">
        <f t="shared" si="145"/>
        <v>6.6244680881500138</v>
      </c>
      <c r="Y250">
        <v>1057848</v>
      </c>
      <c r="Z250">
        <v>0.430011987686157</v>
      </c>
      <c r="AA250" s="1">
        <f t="shared" si="142"/>
        <v>44079</v>
      </c>
      <c r="AB250">
        <f t="shared" si="146"/>
        <v>6.757933408021918</v>
      </c>
      <c r="AD250">
        <v>4.7565321922302202</v>
      </c>
      <c r="AE250" s="1">
        <v>43713</v>
      </c>
      <c r="AF250">
        <f t="shared" si="124"/>
        <v>17.580110371112816</v>
      </c>
      <c r="AH250">
        <v>6.43094635009765</v>
      </c>
      <c r="AI250" s="1">
        <v>43348</v>
      </c>
      <c r="AJ250">
        <f t="shared" si="125"/>
        <v>11.57764367759226</v>
      </c>
      <c r="AL250">
        <v>0</v>
      </c>
      <c r="AM250" s="1">
        <v>42983</v>
      </c>
      <c r="AN250">
        <f t="shared" si="126"/>
        <v>3.8192348480224521</v>
      </c>
      <c r="AP250">
        <v>4.3785853385925204</v>
      </c>
      <c r="AQ250" s="1">
        <v>42618</v>
      </c>
      <c r="AR250">
        <f t="shared" si="153"/>
        <v>10.126456405967456</v>
      </c>
      <c r="AT250">
        <v>0</v>
      </c>
      <c r="AU250" s="1">
        <v>42252</v>
      </c>
      <c r="AV250">
        <f t="shared" si="127"/>
        <v>11.501861870288831</v>
      </c>
      <c r="AX250">
        <v>2.9100270271301198</v>
      </c>
      <c r="AY250" s="1">
        <v>41887</v>
      </c>
      <c r="AZ250">
        <f t="shared" si="128"/>
        <v>9.0110967606305969</v>
      </c>
      <c r="BB250">
        <v>0.39512178301811202</v>
      </c>
      <c r="BC250" s="1">
        <v>41522</v>
      </c>
      <c r="BD250">
        <f t="shared" si="129"/>
        <v>4.0494929552078185</v>
      </c>
      <c r="BF250">
        <v>3.0808646678924498</v>
      </c>
      <c r="BG250" s="1">
        <v>41157</v>
      </c>
      <c r="BH250">
        <f t="shared" si="147"/>
        <v>19.831101208925233</v>
      </c>
      <c r="BJ250">
        <v>0</v>
      </c>
      <c r="BK250" s="1">
        <v>40791</v>
      </c>
      <c r="BL250">
        <f t="shared" si="130"/>
        <v>3.1210619509220061</v>
      </c>
      <c r="BN250">
        <v>0.66359102725982599</v>
      </c>
      <c r="BO250" s="1">
        <v>40426</v>
      </c>
      <c r="BP250">
        <f t="shared" si="131"/>
        <v>18.089519798755635</v>
      </c>
      <c r="BR250">
        <v>0</v>
      </c>
      <c r="BS250" s="1">
        <v>40061</v>
      </c>
      <c r="BT250">
        <f t="shared" si="132"/>
        <v>38.435938775539306</v>
      </c>
      <c r="BV250">
        <v>52.3602485656738</v>
      </c>
      <c r="BW250" s="1">
        <v>39696</v>
      </c>
      <c r="BX250">
        <f t="shared" si="148"/>
        <v>57.740496322512584</v>
      </c>
      <c r="BZ250">
        <v>43.177696228027301</v>
      </c>
      <c r="CA250" s="1">
        <v>39330</v>
      </c>
      <c r="CB250">
        <f t="shared" si="133"/>
        <v>65.816411852836524</v>
      </c>
      <c r="CD250">
        <v>0.25759917497634799</v>
      </c>
      <c r="CE250" s="1">
        <v>38965</v>
      </c>
      <c r="CF250">
        <f t="shared" si="134"/>
        <v>0.30887856334447772</v>
      </c>
      <c r="CH250">
        <v>0</v>
      </c>
      <c r="CI250" s="1">
        <v>38600</v>
      </c>
      <c r="CJ250">
        <f t="shared" si="135"/>
        <v>0.78035311400890295</v>
      </c>
      <c r="CL250">
        <v>0.43733271956443698</v>
      </c>
      <c r="CM250" s="1">
        <v>38235</v>
      </c>
      <c r="CN250">
        <f t="shared" si="149"/>
        <v>24.387955263256991</v>
      </c>
      <c r="CP250">
        <v>1.21909475326538</v>
      </c>
      <c r="CQ250" s="1">
        <v>37869</v>
      </c>
      <c r="CR250">
        <f t="shared" si="136"/>
        <v>15.564281344413747</v>
      </c>
      <c r="CT250">
        <v>0.33005705475807101</v>
      </c>
      <c r="CU250" s="1">
        <v>37504</v>
      </c>
      <c r="CV250">
        <f t="shared" si="137"/>
        <v>9.0517576038837291</v>
      </c>
      <c r="CX250">
        <v>0.38481196761131198</v>
      </c>
      <c r="CY250" s="1">
        <v>37139</v>
      </c>
      <c r="CZ250">
        <f t="shared" si="138"/>
        <v>7.54450047016143</v>
      </c>
      <c r="DB250">
        <v>3.6546337604522701</v>
      </c>
      <c r="DC250" s="1">
        <v>36774</v>
      </c>
      <c r="DD250">
        <f t="shared" si="150"/>
        <v>22.271253839135163</v>
      </c>
    </row>
    <row r="251" spans="1:108" x14ac:dyDescent="0.45">
      <c r="A251">
        <f t="shared" si="139"/>
        <v>2.1839106082916198</v>
      </c>
      <c r="B251" s="5">
        <v>47002</v>
      </c>
      <c r="C251">
        <f t="shared" si="143"/>
        <v>5.500048488378507</v>
      </c>
      <c r="E251">
        <v>1101696</v>
      </c>
      <c r="F251">
        <v>0</v>
      </c>
      <c r="G251" s="1">
        <f t="shared" si="120"/>
        <v>45906</v>
      </c>
      <c r="H251">
        <f t="shared" si="151"/>
        <v>13.050056874751988</v>
      </c>
      <c r="I251">
        <v>1092936</v>
      </c>
      <c r="J251">
        <v>15.7041063308715</v>
      </c>
      <c r="K251" s="1">
        <f t="shared" si="140"/>
        <v>45541</v>
      </c>
      <c r="L251">
        <f t="shared" si="152"/>
        <v>18.568242371082217</v>
      </c>
      <c r="M251">
        <v>1084152</v>
      </c>
      <c r="N251">
        <v>0.47771835327148399</v>
      </c>
      <c r="O251" s="1">
        <f t="shared" si="121"/>
        <v>45175</v>
      </c>
      <c r="P251">
        <f t="shared" si="141"/>
        <v>29.711476437747361</v>
      </c>
      <c r="Q251">
        <v>1075392</v>
      </c>
      <c r="R251">
        <v>0.51536571979522705</v>
      </c>
      <c r="S251" s="1">
        <f t="shared" si="122"/>
        <v>44810</v>
      </c>
      <c r="T251">
        <f t="shared" si="144"/>
        <v>4.7659714221954275</v>
      </c>
      <c r="U251">
        <v>1066632</v>
      </c>
      <c r="V251">
        <v>21.068353652954102</v>
      </c>
      <c r="W251" s="1">
        <f t="shared" si="123"/>
        <v>44445</v>
      </c>
      <c r="X251">
        <f t="shared" si="145"/>
        <v>27.692821741104115</v>
      </c>
      <c r="Y251">
        <v>1057872</v>
      </c>
      <c r="Z251">
        <v>0</v>
      </c>
      <c r="AA251" s="1">
        <f t="shared" si="142"/>
        <v>44080</v>
      </c>
      <c r="AB251">
        <f t="shared" si="146"/>
        <v>6.757933408021918</v>
      </c>
      <c r="AD251">
        <v>4.34308238327503E-2</v>
      </c>
      <c r="AE251" s="1">
        <v>43714</v>
      </c>
      <c r="AF251">
        <f t="shared" si="124"/>
        <v>17.623541194945567</v>
      </c>
      <c r="AH251">
        <v>7.9666428267955697E-2</v>
      </c>
      <c r="AI251" s="1">
        <v>43349</v>
      </c>
      <c r="AJ251">
        <f t="shared" si="125"/>
        <v>11.657310105860216</v>
      </c>
      <c r="AL251">
        <v>21.755691528320298</v>
      </c>
      <c r="AM251" s="1">
        <v>42984</v>
      </c>
      <c r="AN251">
        <f t="shared" si="126"/>
        <v>25.574926376342752</v>
      </c>
      <c r="AP251">
        <v>6.80370664596557</v>
      </c>
      <c r="AQ251" s="1">
        <v>42619</v>
      </c>
      <c r="AR251">
        <f t="shared" si="153"/>
        <v>16.930163051933025</v>
      </c>
      <c r="AT251">
        <v>2.4480967521667401</v>
      </c>
      <c r="AU251" s="1">
        <v>42253</v>
      </c>
      <c r="AV251">
        <f t="shared" si="127"/>
        <v>13.949958622455572</v>
      </c>
      <c r="AX251">
        <v>1.20353078842163</v>
      </c>
      <c r="AY251" s="1">
        <v>41888</v>
      </c>
      <c r="AZ251">
        <f t="shared" si="128"/>
        <v>10.214627549052228</v>
      </c>
      <c r="BB251">
        <v>1.2007038593292201</v>
      </c>
      <c r="BC251" s="1">
        <v>41523</v>
      </c>
      <c r="BD251">
        <f t="shared" si="129"/>
        <v>5.2501968145370386</v>
      </c>
      <c r="BF251">
        <v>0</v>
      </c>
      <c r="BG251" s="1">
        <v>41158</v>
      </c>
      <c r="BH251">
        <f t="shared" si="147"/>
        <v>19.831101208925233</v>
      </c>
      <c r="BJ251">
        <v>0</v>
      </c>
      <c r="BK251" s="1">
        <v>40792</v>
      </c>
      <c r="BL251">
        <f t="shared" si="130"/>
        <v>3.1210619509220061</v>
      </c>
      <c r="BN251">
        <v>37.528343200683501</v>
      </c>
      <c r="BO251" s="1">
        <v>40427</v>
      </c>
      <c r="BP251">
        <f t="shared" si="131"/>
        <v>55.61786299943914</v>
      </c>
      <c r="BR251">
        <v>1.9197244644164999</v>
      </c>
      <c r="BS251" s="1">
        <v>40062</v>
      </c>
      <c r="BT251">
        <f t="shared" si="132"/>
        <v>40.355663239955803</v>
      </c>
      <c r="BV251">
        <v>3.10895776748657</v>
      </c>
      <c r="BW251" s="1">
        <v>39697</v>
      </c>
      <c r="BX251">
        <f t="shared" si="148"/>
        <v>60.849454089999156</v>
      </c>
      <c r="BZ251">
        <v>2.50509309768676</v>
      </c>
      <c r="CA251" s="1">
        <v>39331</v>
      </c>
      <c r="CB251">
        <f t="shared" si="133"/>
        <v>68.321504950523277</v>
      </c>
      <c r="CD251">
        <v>0</v>
      </c>
      <c r="CE251" s="1">
        <v>38966</v>
      </c>
      <c r="CF251">
        <f t="shared" si="134"/>
        <v>0.30887856334447772</v>
      </c>
      <c r="CH251">
        <v>0.36777731776237399</v>
      </c>
      <c r="CI251" s="1">
        <v>38601</v>
      </c>
      <c r="CJ251">
        <f t="shared" si="135"/>
        <v>1.148130431771277</v>
      </c>
      <c r="CL251">
        <v>3.99614286422729</v>
      </c>
      <c r="CM251" s="1">
        <v>38236</v>
      </c>
      <c r="CN251">
        <f t="shared" si="149"/>
        <v>28.384098127484283</v>
      </c>
      <c r="CP251">
        <v>9.21449375152587</v>
      </c>
      <c r="CQ251" s="1">
        <v>37870</v>
      </c>
      <c r="CR251">
        <f t="shared" si="136"/>
        <v>24.778775095939615</v>
      </c>
      <c r="CT251">
        <v>2.7571203708648602</v>
      </c>
      <c r="CU251" s="1">
        <v>37505</v>
      </c>
      <c r="CV251">
        <f t="shared" si="137"/>
        <v>11.80887797474859</v>
      </c>
      <c r="CX251">
        <v>2.6637685298919598</v>
      </c>
      <c r="CY251" s="1">
        <v>37140</v>
      </c>
      <c r="CZ251">
        <f t="shared" si="138"/>
        <v>10.20826900005339</v>
      </c>
      <c r="DB251">
        <v>6.95965099334716</v>
      </c>
      <c r="DC251" s="1">
        <v>36775</v>
      </c>
      <c r="DD251">
        <f t="shared" si="150"/>
        <v>29.230904832482324</v>
      </c>
    </row>
    <row r="252" spans="1:108" x14ac:dyDescent="0.45">
      <c r="A252">
        <f t="shared" si="139"/>
        <v>1.947295665740965</v>
      </c>
      <c r="B252" s="5">
        <v>47003</v>
      </c>
      <c r="C252">
        <f t="shared" si="143"/>
        <v>7.447344154119472</v>
      </c>
      <c r="E252">
        <v>1101720</v>
      </c>
      <c r="F252">
        <v>3.8410174846649099</v>
      </c>
      <c r="G252" s="1">
        <f t="shared" si="120"/>
        <v>45907</v>
      </c>
      <c r="H252">
        <f t="shared" si="151"/>
        <v>16.891074359416898</v>
      </c>
      <c r="I252">
        <v>1092960</v>
      </c>
      <c r="J252">
        <v>1.27474629878997</v>
      </c>
      <c r="K252" s="1">
        <f t="shared" si="140"/>
        <v>45542</v>
      </c>
      <c r="L252">
        <f t="shared" si="152"/>
        <v>19.842988669872188</v>
      </c>
      <c r="M252">
        <v>1084176</v>
      </c>
      <c r="N252">
        <v>0.40514475107192899</v>
      </c>
      <c r="O252" s="1">
        <f t="shared" si="121"/>
        <v>45176</v>
      </c>
      <c r="P252">
        <f t="shared" si="141"/>
        <v>30.116621188819291</v>
      </c>
      <c r="Q252">
        <v>1075416</v>
      </c>
      <c r="R252">
        <v>11.9150266647338</v>
      </c>
      <c r="S252" s="1">
        <f t="shared" si="122"/>
        <v>44811</v>
      </c>
      <c r="T252">
        <f t="shared" si="144"/>
        <v>16.680998086929229</v>
      </c>
      <c r="U252">
        <v>1066656</v>
      </c>
      <c r="V252">
        <v>2.82240867614746</v>
      </c>
      <c r="W252" s="1">
        <f t="shared" si="123"/>
        <v>44446</v>
      </c>
      <c r="X252">
        <f t="shared" si="145"/>
        <v>30.515230417251576</v>
      </c>
      <c r="Y252">
        <v>1057896</v>
      </c>
      <c r="Z252">
        <v>0</v>
      </c>
      <c r="AA252" s="1">
        <f t="shared" si="142"/>
        <v>44081</v>
      </c>
      <c r="AB252">
        <f t="shared" si="146"/>
        <v>6.757933408021918</v>
      </c>
      <c r="AD252">
        <v>0.28957283496856601</v>
      </c>
      <c r="AE252" s="1">
        <v>43715</v>
      </c>
      <c r="AF252">
        <f t="shared" si="124"/>
        <v>17.913114029914134</v>
      </c>
      <c r="AH252">
        <v>0</v>
      </c>
      <c r="AI252" s="1">
        <v>43350</v>
      </c>
      <c r="AJ252">
        <f t="shared" si="125"/>
        <v>11.657310105860216</v>
      </c>
      <c r="AL252">
        <v>4.7443743795156403E-2</v>
      </c>
      <c r="AM252" s="1">
        <v>42985</v>
      </c>
      <c r="AN252">
        <f t="shared" si="126"/>
        <v>25.622370120137909</v>
      </c>
      <c r="AP252">
        <v>2.1897447109222399</v>
      </c>
      <c r="AQ252" s="1">
        <v>42620</v>
      </c>
      <c r="AR252">
        <f t="shared" si="153"/>
        <v>19.119907762855266</v>
      </c>
      <c r="AT252">
        <v>2.2768137454986501</v>
      </c>
      <c r="AU252" s="1">
        <v>42254</v>
      </c>
      <c r="AV252">
        <f t="shared" si="127"/>
        <v>16.226772367954222</v>
      </c>
      <c r="AX252">
        <v>1.7048466205596899</v>
      </c>
      <c r="AY252" s="1">
        <v>41889</v>
      </c>
      <c r="AZ252">
        <f t="shared" si="128"/>
        <v>11.919474169611918</v>
      </c>
      <c r="BB252">
        <v>0</v>
      </c>
      <c r="BC252" s="1">
        <v>41524</v>
      </c>
      <c r="BD252">
        <f t="shared" si="129"/>
        <v>5.2501968145370386</v>
      </c>
      <c r="BF252">
        <v>3.81965827941894</v>
      </c>
      <c r="BG252" s="1">
        <v>41159</v>
      </c>
      <c r="BH252">
        <f t="shared" si="147"/>
        <v>23.650759488344171</v>
      </c>
      <c r="BJ252">
        <v>1.516575217247</v>
      </c>
      <c r="BK252" s="1">
        <v>40793</v>
      </c>
      <c r="BL252">
        <f t="shared" si="130"/>
        <v>4.6376371681690056</v>
      </c>
      <c r="BN252">
        <v>11.438141822814901</v>
      </c>
      <c r="BO252" s="1">
        <v>40428</v>
      </c>
      <c r="BP252">
        <f t="shared" si="131"/>
        <v>67.056004822254039</v>
      </c>
      <c r="BR252">
        <v>0</v>
      </c>
      <c r="BS252" s="1">
        <v>40063</v>
      </c>
      <c r="BT252">
        <f t="shared" si="132"/>
        <v>40.355663239955803</v>
      </c>
      <c r="BV252">
        <v>0.79159224033355702</v>
      </c>
      <c r="BW252" s="1">
        <v>39698</v>
      </c>
      <c r="BX252">
        <f t="shared" si="148"/>
        <v>61.641046330332713</v>
      </c>
      <c r="BZ252">
        <v>4.8931479454040501</v>
      </c>
      <c r="CA252" s="1">
        <v>39332</v>
      </c>
      <c r="CB252">
        <f t="shared" si="133"/>
        <v>73.21465289592733</v>
      </c>
      <c r="CD252">
        <v>0</v>
      </c>
      <c r="CE252" s="1">
        <v>38967</v>
      </c>
      <c r="CF252">
        <f t="shared" si="134"/>
        <v>0.30887856334447772</v>
      </c>
      <c r="CH252">
        <v>1.46373915672302</v>
      </c>
      <c r="CI252" s="1">
        <v>38602</v>
      </c>
      <c r="CJ252">
        <f t="shared" si="135"/>
        <v>2.6118695884942973</v>
      </c>
      <c r="CL252">
        <v>4.6539406776428196</v>
      </c>
      <c r="CM252" s="1">
        <v>38237</v>
      </c>
      <c r="CN252">
        <f t="shared" si="149"/>
        <v>33.038038805127101</v>
      </c>
      <c r="CP252">
        <v>6.4419021606445304</v>
      </c>
      <c r="CQ252" s="1">
        <v>37871</v>
      </c>
      <c r="CR252">
        <f t="shared" si="136"/>
        <v>31.220677256584146</v>
      </c>
      <c r="CT252">
        <v>5.07618808746337</v>
      </c>
      <c r="CU252" s="1">
        <v>37506</v>
      </c>
      <c r="CV252">
        <f t="shared" si="137"/>
        <v>16.885066062211962</v>
      </c>
      <c r="CX252">
        <v>4.3415584564208896</v>
      </c>
      <c r="CY252" s="1">
        <v>37141</v>
      </c>
      <c r="CZ252">
        <f t="shared" si="138"/>
        <v>14.549827456474279</v>
      </c>
      <c r="DB252">
        <v>12.876187324523899</v>
      </c>
      <c r="DC252" s="1">
        <v>36776</v>
      </c>
      <c r="DD252">
        <f t="shared" si="150"/>
        <v>42.107092157006221</v>
      </c>
    </row>
    <row r="253" spans="1:108" x14ac:dyDescent="0.45">
      <c r="A253">
        <f t="shared" si="139"/>
        <v>0.80479505658149697</v>
      </c>
      <c r="B253" s="5">
        <v>47004</v>
      </c>
      <c r="C253">
        <f t="shared" si="143"/>
        <v>8.2521392107009692</v>
      </c>
      <c r="E253">
        <v>1101744</v>
      </c>
      <c r="F253">
        <v>2.2620942592620801</v>
      </c>
      <c r="G253" s="1">
        <f t="shared" si="120"/>
        <v>45908</v>
      </c>
      <c r="H253">
        <f t="shared" si="151"/>
        <v>19.153168618678979</v>
      </c>
      <c r="I253">
        <v>1092984</v>
      </c>
      <c r="J253">
        <v>3.50738072395324</v>
      </c>
      <c r="K253" s="1">
        <f t="shared" si="140"/>
        <v>45543</v>
      </c>
      <c r="L253">
        <f t="shared" si="152"/>
        <v>23.350369393825428</v>
      </c>
      <c r="M253">
        <v>1084200</v>
      </c>
      <c r="N253">
        <v>0</v>
      </c>
      <c r="O253" s="1">
        <f t="shared" si="121"/>
        <v>45177</v>
      </c>
      <c r="P253">
        <f t="shared" si="141"/>
        <v>30.116621188819291</v>
      </c>
      <c r="Q253">
        <v>1075440</v>
      </c>
      <c r="R253">
        <v>0.105906449258327</v>
      </c>
      <c r="S253" s="1">
        <f t="shared" si="122"/>
        <v>44812</v>
      </c>
      <c r="T253">
        <f t="shared" si="144"/>
        <v>16.786904536187556</v>
      </c>
      <c r="U253">
        <v>1066680</v>
      </c>
      <c r="V253">
        <v>0</v>
      </c>
      <c r="W253" s="1">
        <f t="shared" si="123"/>
        <v>44447</v>
      </c>
      <c r="X253">
        <f t="shared" si="145"/>
        <v>30.515230417251576</v>
      </c>
      <c r="Y253">
        <v>1057920</v>
      </c>
      <c r="Z253">
        <v>0.44354614615440302</v>
      </c>
      <c r="AA253" s="1">
        <f t="shared" si="142"/>
        <v>44082</v>
      </c>
      <c r="AB253">
        <f t="shared" si="146"/>
        <v>7.2014795541763208</v>
      </c>
      <c r="AD253">
        <v>0.69827294349670399</v>
      </c>
      <c r="AE253" s="1">
        <v>43716</v>
      </c>
      <c r="AF253">
        <f t="shared" si="124"/>
        <v>18.611386973410838</v>
      </c>
      <c r="AH253">
        <v>0</v>
      </c>
      <c r="AI253" s="1">
        <v>43351</v>
      </c>
      <c r="AJ253">
        <f t="shared" si="125"/>
        <v>11.657310105860216</v>
      </c>
      <c r="AL253">
        <v>0</v>
      </c>
      <c r="AM253" s="1">
        <v>42986</v>
      </c>
      <c r="AN253">
        <f t="shared" si="126"/>
        <v>25.622370120137909</v>
      </c>
      <c r="AP253">
        <v>0</v>
      </c>
      <c r="AQ253" s="1">
        <v>42621</v>
      </c>
      <c r="AR253">
        <f t="shared" si="153"/>
        <v>19.119907762855266</v>
      </c>
      <c r="AT253">
        <v>9.0654382705688406</v>
      </c>
      <c r="AU253" s="1">
        <v>42255</v>
      </c>
      <c r="AV253">
        <f t="shared" si="127"/>
        <v>25.292210638523063</v>
      </c>
      <c r="AX253">
        <v>28.4596652984619</v>
      </c>
      <c r="AY253" s="1">
        <v>41890</v>
      </c>
      <c r="AZ253">
        <f t="shared" si="128"/>
        <v>40.379139468073816</v>
      </c>
      <c r="BB253">
        <v>19.4059143066406</v>
      </c>
      <c r="BC253" s="1">
        <v>41525</v>
      </c>
      <c r="BD253">
        <f t="shared" si="129"/>
        <v>24.656111121177638</v>
      </c>
      <c r="BF253">
        <v>0</v>
      </c>
      <c r="BG253" s="1">
        <v>41160</v>
      </c>
      <c r="BH253">
        <f t="shared" si="147"/>
        <v>23.650759488344171</v>
      </c>
      <c r="BJ253">
        <v>7.3233127593994099E-2</v>
      </c>
      <c r="BK253" s="1">
        <v>40794</v>
      </c>
      <c r="BL253">
        <f t="shared" si="130"/>
        <v>4.7108702957629998</v>
      </c>
      <c r="BN253">
        <v>2.78533864021301</v>
      </c>
      <c r="BO253" s="1">
        <v>40429</v>
      </c>
      <c r="BP253">
        <f t="shared" si="131"/>
        <v>69.841343462467051</v>
      </c>
      <c r="BR253">
        <v>0</v>
      </c>
      <c r="BS253" s="1">
        <v>40064</v>
      </c>
      <c r="BT253">
        <f t="shared" si="132"/>
        <v>40.355663239955803</v>
      </c>
      <c r="BV253">
        <v>2.46608114242553</v>
      </c>
      <c r="BW253" s="1">
        <v>39699</v>
      </c>
      <c r="BX253">
        <f t="shared" si="148"/>
        <v>64.107127472758236</v>
      </c>
      <c r="BZ253">
        <v>9.6901931762695295</v>
      </c>
      <c r="CA253" s="1">
        <v>39333</v>
      </c>
      <c r="CB253">
        <f t="shared" si="133"/>
        <v>82.904846072196861</v>
      </c>
      <c r="CD253">
        <v>0</v>
      </c>
      <c r="CE253" s="1">
        <v>38968</v>
      </c>
      <c r="CF253">
        <f t="shared" si="134"/>
        <v>0.30887856334447772</v>
      </c>
      <c r="CH253">
        <v>0</v>
      </c>
      <c r="CI253" s="1">
        <v>38603</v>
      </c>
      <c r="CJ253">
        <f t="shared" si="135"/>
        <v>2.6118695884942973</v>
      </c>
      <c r="CL253">
        <v>4.5566844940185502</v>
      </c>
      <c r="CM253" s="1">
        <v>38238</v>
      </c>
      <c r="CN253">
        <f t="shared" si="149"/>
        <v>37.594723299145649</v>
      </c>
      <c r="CP253">
        <v>0.99899590015411299</v>
      </c>
      <c r="CQ253" s="1">
        <v>37872</v>
      </c>
      <c r="CR253">
        <f t="shared" si="136"/>
        <v>32.21967315673826</v>
      </c>
      <c r="CT253">
        <v>0.91131716966628995</v>
      </c>
      <c r="CU253" s="1">
        <v>37507</v>
      </c>
      <c r="CV253">
        <f t="shared" si="137"/>
        <v>17.796383231878252</v>
      </c>
      <c r="CX253">
        <v>1.3377258777618399</v>
      </c>
      <c r="CY253" s="1">
        <v>37142</v>
      </c>
      <c r="CZ253">
        <f t="shared" si="138"/>
        <v>15.88755333423612</v>
      </c>
      <c r="DB253">
        <v>7.8499436378479004</v>
      </c>
      <c r="DC253" s="1">
        <v>36777</v>
      </c>
      <c r="DD253">
        <f t="shared" si="150"/>
        <v>49.957035794854121</v>
      </c>
    </row>
    <row r="254" spans="1:108" x14ac:dyDescent="0.45">
      <c r="A254">
        <f t="shared" si="139"/>
        <v>1.4896367788314751</v>
      </c>
      <c r="B254" s="5">
        <v>47005</v>
      </c>
      <c r="C254">
        <f t="shared" si="143"/>
        <v>9.7417759895324441</v>
      </c>
      <c r="E254">
        <v>1101768</v>
      </c>
      <c r="F254">
        <v>1.10132277011871</v>
      </c>
      <c r="G254" s="1">
        <f t="shared" ref="G254:G308" si="154">E254/24+2</f>
        <v>45909</v>
      </c>
      <c r="H254">
        <f t="shared" si="151"/>
        <v>20.254491388797689</v>
      </c>
      <c r="I254">
        <v>1093008</v>
      </c>
      <c r="J254">
        <v>12.804968833923301</v>
      </c>
      <c r="K254" s="1">
        <f t="shared" si="140"/>
        <v>45544</v>
      </c>
      <c r="L254">
        <f t="shared" si="152"/>
        <v>36.155338227748729</v>
      </c>
      <c r="M254">
        <v>1084224</v>
      </c>
      <c r="N254">
        <v>9.2846937179565394</v>
      </c>
      <c r="O254" s="1">
        <f t="shared" ref="O254:O317" si="155">M254/24+2</f>
        <v>45178</v>
      </c>
      <c r="P254">
        <f t="shared" si="141"/>
        <v>39.401314906775831</v>
      </c>
      <c r="Q254">
        <v>1075464</v>
      </c>
      <c r="R254">
        <v>0</v>
      </c>
      <c r="S254" s="1">
        <f t="shared" ref="S254:S317" si="156">Q254/24+2</f>
        <v>44813</v>
      </c>
      <c r="T254">
        <f t="shared" si="144"/>
        <v>16.786904536187556</v>
      </c>
      <c r="U254">
        <v>1066704</v>
      </c>
      <c r="V254">
        <v>1.1455383300781199</v>
      </c>
      <c r="W254" s="1">
        <f t="shared" ref="W254:W317" si="157">U254/24+2</f>
        <v>44448</v>
      </c>
      <c r="X254">
        <f t="shared" si="145"/>
        <v>31.660768747329698</v>
      </c>
      <c r="Y254">
        <v>1057944</v>
      </c>
      <c r="Z254">
        <v>0.91720575094223</v>
      </c>
      <c r="AA254" s="1">
        <f t="shared" si="142"/>
        <v>44083</v>
      </c>
      <c r="AB254">
        <f t="shared" si="146"/>
        <v>8.1186853051185501</v>
      </c>
      <c r="AD254">
        <v>0.447039604187011</v>
      </c>
      <c r="AE254" s="1">
        <v>43717</v>
      </c>
      <c r="AF254">
        <f t="shared" ref="AF254:AF317" si="158">IF(MONTH(AE254)=MONTH(AE253),AF253+AD254,AD254)</f>
        <v>19.058426577597849</v>
      </c>
      <c r="AH254">
        <v>0</v>
      </c>
      <c r="AI254" s="1">
        <v>43352</v>
      </c>
      <c r="AJ254">
        <f t="shared" ref="AJ254:AJ317" si="159">IF(MONTH(AI254)=MONTH(AI253),AJ253+AH254,AH254)</f>
        <v>11.657310105860216</v>
      </c>
      <c r="AL254">
        <v>6.0687565803527797</v>
      </c>
      <c r="AM254" s="1">
        <v>42987</v>
      </c>
      <c r="AN254">
        <f t="shared" ref="AN254:AN317" si="160">IF(MONTH(AM254)=MONTH(AM253),AN253+AL254,AL254)</f>
        <v>31.691126700490688</v>
      </c>
      <c r="AP254">
        <v>1.57639348506927</v>
      </c>
      <c r="AQ254" s="1">
        <v>42622</v>
      </c>
      <c r="AR254">
        <f t="shared" si="153"/>
        <v>20.696301247924538</v>
      </c>
      <c r="AT254">
        <v>1.4028800725936801</v>
      </c>
      <c r="AU254" s="1">
        <v>42256</v>
      </c>
      <c r="AV254">
        <f t="shared" ref="AV254:AV317" si="161">IF(MONTH(AU254)=MONTH(AU253),AV253+AT254,AT254)</f>
        <v>26.695090711116741</v>
      </c>
      <c r="AX254">
        <v>2.2757506370544398</v>
      </c>
      <c r="AY254" s="1">
        <v>41891</v>
      </c>
      <c r="AZ254">
        <f t="shared" ref="AZ254:AZ317" si="162">IF(MONTH(AY254)=MONTH(AY253),AZ253+AX254,AX254)</f>
        <v>42.65489010512826</v>
      </c>
      <c r="BB254">
        <v>0.85793626308441095</v>
      </c>
      <c r="BC254" s="1">
        <v>41526</v>
      </c>
      <c r="BD254">
        <f t="shared" ref="BD254:BD317" si="163">IF(MONTH(BC254)=MONTH(BC253),BD253+BB254,BB254)</f>
        <v>25.514047384262049</v>
      </c>
      <c r="BF254">
        <v>4.1717419624328604</v>
      </c>
      <c r="BG254" s="1">
        <v>41161</v>
      </c>
      <c r="BH254">
        <f t="shared" si="147"/>
        <v>27.822501450777033</v>
      </c>
      <c r="BJ254">
        <v>8.4659004211425692</v>
      </c>
      <c r="BK254" s="1">
        <v>40795</v>
      </c>
      <c r="BL254">
        <f t="shared" ref="BL254:BL317" si="164">IF(MONTH(BK254)=MONTH(BK253),BL253+BJ254,BJ254)</f>
        <v>13.176770716905569</v>
      </c>
      <c r="BN254">
        <v>0</v>
      </c>
      <c r="BO254" s="1">
        <v>40430</v>
      </c>
      <c r="BP254">
        <f t="shared" ref="BP254:BP317" si="165">IF(MONTH(BO254)=MONTH(BO253),BP253+BN254,BN254)</f>
        <v>69.841343462467051</v>
      </c>
      <c r="BR254">
        <v>9.8461074829101491</v>
      </c>
      <c r="BS254" s="1">
        <v>40065</v>
      </c>
      <c r="BT254">
        <f t="shared" ref="BT254:BT317" si="166">IF(MONTH(BS254)=MONTH(BS253),BT253+BR254,BR254)</f>
        <v>50.201770722865952</v>
      </c>
      <c r="BV254">
        <v>27.622875213623001</v>
      </c>
      <c r="BW254" s="1">
        <v>39700</v>
      </c>
      <c r="BX254">
        <f t="shared" si="148"/>
        <v>91.730002686381241</v>
      </c>
      <c r="BZ254">
        <v>7.5098915100097603</v>
      </c>
      <c r="CA254" s="1">
        <v>39334</v>
      </c>
      <c r="CB254">
        <f t="shared" ref="CB254:CB317" si="167">IF(MONTH(CA254)=MONTH(CA253),CB253+BZ254,BZ254)</f>
        <v>90.414737582206627</v>
      </c>
      <c r="CD254">
        <v>0</v>
      </c>
      <c r="CE254" s="1">
        <v>38969</v>
      </c>
      <c r="CF254">
        <f t="shared" ref="CF254:CF317" si="168">IF(MONTH(CE254)=MONTH(CE253),CF253+CD254,CD254)</f>
        <v>0.30887856334447772</v>
      </c>
      <c r="CH254">
        <v>0</v>
      </c>
      <c r="CI254" s="1">
        <v>38604</v>
      </c>
      <c r="CJ254">
        <f t="shared" ref="CJ254:CJ317" si="169">IF(MONTH(CI254)=MONTH(CI253),CJ253+CH254,CH254)</f>
        <v>2.6118695884942973</v>
      </c>
      <c r="CL254">
        <v>14.216932296752899</v>
      </c>
      <c r="CM254" s="1">
        <v>38239</v>
      </c>
      <c r="CN254">
        <f t="shared" si="149"/>
        <v>51.81165559589855</v>
      </c>
      <c r="CP254">
        <v>1.60173952579498</v>
      </c>
      <c r="CQ254" s="1">
        <v>37873</v>
      </c>
      <c r="CR254">
        <f t="shared" ref="CR254:CR317" si="170">IF(MONTH(CQ254)=MONTH(CQ253),CR253+CP254,CP254)</f>
        <v>33.821412682533243</v>
      </c>
      <c r="CT254">
        <v>0.53651469945907504</v>
      </c>
      <c r="CU254" s="1">
        <v>37508</v>
      </c>
      <c r="CV254">
        <f t="shared" ref="CV254:CV317" si="171">IF(MONTH(CU254)=MONTH(CU253),CV253+CT254,CT254)</f>
        <v>18.332897931337328</v>
      </c>
      <c r="CX254">
        <v>0.55657899379730202</v>
      </c>
      <c r="CY254" s="1">
        <v>37143</v>
      </c>
      <c r="CZ254">
        <f t="shared" ref="CZ254:CZ317" si="172">IF(MONTH(CY254)=MONTH(CY253),CZ253+CX254,CX254)</f>
        <v>16.444132328033422</v>
      </c>
      <c r="DB254">
        <v>1.68083071708679</v>
      </c>
      <c r="DC254" s="1">
        <v>36778</v>
      </c>
      <c r="DD254">
        <f t="shared" si="150"/>
        <v>51.637866511940913</v>
      </c>
    </row>
    <row r="255" spans="1:108" x14ac:dyDescent="0.45">
      <c r="A255">
        <f t="shared" si="139"/>
        <v>0.68326187133788996</v>
      </c>
      <c r="B255" s="5">
        <v>47006</v>
      </c>
      <c r="C255">
        <f t="shared" si="143"/>
        <v>10.425037860870335</v>
      </c>
      <c r="E255">
        <v>1101792</v>
      </c>
      <c r="F255">
        <v>4.0841140747070304</v>
      </c>
      <c r="G255" s="1">
        <f t="shared" si="154"/>
        <v>45910</v>
      </c>
      <c r="H255">
        <f t="shared" si="151"/>
        <v>24.33860546350472</v>
      </c>
      <c r="I255">
        <v>1093032</v>
      </c>
      <c r="J255">
        <v>0.40187120437621998</v>
      </c>
      <c r="K255" s="1">
        <f t="shared" si="140"/>
        <v>45545</v>
      </c>
      <c r="L255">
        <f t="shared" si="152"/>
        <v>36.557209432124949</v>
      </c>
      <c r="M255">
        <v>1084248</v>
      </c>
      <c r="N255">
        <v>0.41932246088981601</v>
      </c>
      <c r="O255" s="1">
        <f t="shared" si="155"/>
        <v>45179</v>
      </c>
      <c r="P255">
        <f t="shared" si="141"/>
        <v>39.820637367665647</v>
      </c>
      <c r="Q255">
        <v>1075488</v>
      </c>
      <c r="R255">
        <v>0</v>
      </c>
      <c r="S255" s="1">
        <f t="shared" si="156"/>
        <v>44814</v>
      </c>
      <c r="T255">
        <f t="shared" si="144"/>
        <v>16.786904536187556</v>
      </c>
      <c r="U255">
        <v>1066728</v>
      </c>
      <c r="V255">
        <v>0</v>
      </c>
      <c r="W255" s="1">
        <f t="shared" si="157"/>
        <v>44449</v>
      </c>
      <c r="X255">
        <f t="shared" si="145"/>
        <v>31.660768747329698</v>
      </c>
      <c r="Y255">
        <v>1057968</v>
      </c>
      <c r="Z255">
        <v>0.23028182983398399</v>
      </c>
      <c r="AA255" s="1">
        <f t="shared" si="142"/>
        <v>44084</v>
      </c>
      <c r="AB255">
        <f t="shared" si="146"/>
        <v>8.3489671349525345</v>
      </c>
      <c r="AD255">
        <v>0</v>
      </c>
      <c r="AE255" s="1">
        <v>43718</v>
      </c>
      <c r="AF255">
        <f t="shared" si="158"/>
        <v>19.058426577597849</v>
      </c>
      <c r="AH255">
        <v>0</v>
      </c>
      <c r="AI255" s="1">
        <v>43353</v>
      </c>
      <c r="AJ255">
        <f t="shared" si="159"/>
        <v>11.657310105860216</v>
      </c>
      <c r="AL255">
        <v>0.45819121599197299</v>
      </c>
      <c r="AM255" s="1">
        <v>42988</v>
      </c>
      <c r="AN255">
        <f t="shared" si="160"/>
        <v>32.149317916482659</v>
      </c>
      <c r="AP255">
        <v>42.855068206787102</v>
      </c>
      <c r="AQ255" s="1">
        <v>42623</v>
      </c>
      <c r="AR255">
        <f t="shared" si="153"/>
        <v>63.55136945471164</v>
      </c>
      <c r="AT255">
        <v>2.58044981956481</v>
      </c>
      <c r="AU255" s="1">
        <v>42257</v>
      </c>
      <c r="AV255">
        <f t="shared" si="161"/>
        <v>29.27554053068155</v>
      </c>
      <c r="AX255">
        <v>0</v>
      </c>
      <c r="AY255" s="1">
        <v>41892</v>
      </c>
      <c r="AZ255">
        <f t="shared" si="162"/>
        <v>42.65489010512826</v>
      </c>
      <c r="BB255">
        <v>38.441360473632798</v>
      </c>
      <c r="BC255" s="1">
        <v>41527</v>
      </c>
      <c r="BD255">
        <f t="shared" si="163"/>
        <v>63.955407857894848</v>
      </c>
      <c r="BF255">
        <v>6.7354383468627903</v>
      </c>
      <c r="BG255" s="1">
        <v>41162</v>
      </c>
      <c r="BH255">
        <f t="shared" si="147"/>
        <v>34.557939797639825</v>
      </c>
      <c r="BJ255">
        <v>6.3012800216674796</v>
      </c>
      <c r="BK255" s="1">
        <v>40796</v>
      </c>
      <c r="BL255">
        <f t="shared" si="164"/>
        <v>19.478050738573049</v>
      </c>
      <c r="BN255">
        <v>0</v>
      </c>
      <c r="BO255" s="1">
        <v>40431</v>
      </c>
      <c r="BP255">
        <f t="shared" si="165"/>
        <v>69.841343462467051</v>
      </c>
      <c r="BR255">
        <v>3.08691310882568</v>
      </c>
      <c r="BS255" s="1">
        <v>40066</v>
      </c>
      <c r="BT255">
        <f t="shared" si="166"/>
        <v>53.288683831691628</v>
      </c>
      <c r="BV255">
        <v>14.5888261795043</v>
      </c>
      <c r="BW255" s="1">
        <v>39701</v>
      </c>
      <c r="BX255">
        <f t="shared" si="148"/>
        <v>106.31882886588554</v>
      </c>
      <c r="BZ255">
        <v>18.377496719360298</v>
      </c>
      <c r="CA255" s="1">
        <v>39335</v>
      </c>
      <c r="CB255">
        <f t="shared" si="167"/>
        <v>108.79223430156692</v>
      </c>
      <c r="CD255">
        <v>0</v>
      </c>
      <c r="CE255" s="1">
        <v>38970</v>
      </c>
      <c r="CF255">
        <f t="shared" si="168"/>
        <v>0.30887856334447772</v>
      </c>
      <c r="CH255">
        <v>0.367245852947235</v>
      </c>
      <c r="CI255" s="1">
        <v>38605</v>
      </c>
      <c r="CJ255">
        <f t="shared" si="169"/>
        <v>2.9791154414415324</v>
      </c>
      <c r="CL255">
        <v>1.40965151786804</v>
      </c>
      <c r="CM255" s="1">
        <v>38240</v>
      </c>
      <c r="CN255">
        <f t="shared" si="149"/>
        <v>53.221307113766592</v>
      </c>
      <c r="CP255">
        <v>15.4403839111328</v>
      </c>
      <c r="CQ255" s="1">
        <v>37874</v>
      </c>
      <c r="CR255">
        <f t="shared" si="170"/>
        <v>49.261796593666041</v>
      </c>
      <c r="CT255">
        <v>1.1162401437759399</v>
      </c>
      <c r="CU255" s="1">
        <v>37509</v>
      </c>
      <c r="CV255">
        <f t="shared" si="171"/>
        <v>19.449138075113268</v>
      </c>
      <c r="CX255">
        <v>0.90833252668380704</v>
      </c>
      <c r="CY255" s="1">
        <v>37144</v>
      </c>
      <c r="CZ255">
        <f t="shared" si="172"/>
        <v>17.35246485471723</v>
      </c>
      <c r="DB255">
        <v>0.187755972146987</v>
      </c>
      <c r="DC255" s="1">
        <v>36779</v>
      </c>
      <c r="DD255">
        <f t="shared" si="150"/>
        <v>51.825622484087901</v>
      </c>
    </row>
    <row r="256" spans="1:108" x14ac:dyDescent="0.45">
      <c r="A256">
        <f t="shared" si="139"/>
        <v>1.0710931420326224</v>
      </c>
      <c r="B256" s="5">
        <v>47007</v>
      </c>
      <c r="C256">
        <f t="shared" si="143"/>
        <v>11.496131002902956</v>
      </c>
      <c r="E256">
        <v>1101816</v>
      </c>
      <c r="F256">
        <v>6.0056371688842702</v>
      </c>
      <c r="G256" s="1">
        <f t="shared" si="154"/>
        <v>45911</v>
      </c>
      <c r="H256">
        <f t="shared" si="151"/>
        <v>30.34424263238899</v>
      </c>
      <c r="I256">
        <v>1093056</v>
      </c>
      <c r="J256">
        <v>0</v>
      </c>
      <c r="K256" s="1">
        <f t="shared" si="140"/>
        <v>45546</v>
      </c>
      <c r="L256">
        <f t="shared" si="152"/>
        <v>36.557209432124949</v>
      </c>
      <c r="M256">
        <v>1084272</v>
      </c>
      <c r="N256">
        <v>2.5210831165313698</v>
      </c>
      <c r="O256" s="1">
        <f t="shared" si="155"/>
        <v>45180</v>
      </c>
      <c r="P256">
        <f t="shared" si="141"/>
        <v>42.341720484197019</v>
      </c>
      <c r="Q256">
        <v>1075512</v>
      </c>
      <c r="R256">
        <v>0.35569819808006198</v>
      </c>
      <c r="S256" s="1">
        <f t="shared" si="156"/>
        <v>44815</v>
      </c>
      <c r="T256">
        <f t="shared" si="144"/>
        <v>17.142602734267619</v>
      </c>
      <c r="U256">
        <v>1066752</v>
      </c>
      <c r="V256">
        <v>0</v>
      </c>
      <c r="W256" s="1">
        <f t="shared" si="157"/>
        <v>44450</v>
      </c>
      <c r="X256">
        <f t="shared" si="145"/>
        <v>31.660768747329698</v>
      </c>
      <c r="Y256">
        <v>1057992</v>
      </c>
      <c r="Z256">
        <v>0</v>
      </c>
      <c r="AA256" s="1">
        <f t="shared" si="142"/>
        <v>44085</v>
      </c>
      <c r="AB256">
        <f t="shared" si="146"/>
        <v>8.3489671349525345</v>
      </c>
      <c r="AD256">
        <v>0</v>
      </c>
      <c r="AE256" s="1">
        <v>43719</v>
      </c>
      <c r="AF256">
        <f t="shared" si="158"/>
        <v>19.058426577597849</v>
      </c>
      <c r="AH256">
        <v>0</v>
      </c>
      <c r="AI256" s="1">
        <v>43354</v>
      </c>
      <c r="AJ256">
        <f t="shared" si="159"/>
        <v>11.657310105860216</v>
      </c>
      <c r="AL256">
        <v>0.27537062764167702</v>
      </c>
      <c r="AM256" s="1">
        <v>42989</v>
      </c>
      <c r="AN256">
        <f t="shared" si="160"/>
        <v>32.424688544124336</v>
      </c>
      <c r="AP256">
        <v>5.0338172912597603</v>
      </c>
      <c r="AQ256" s="1">
        <v>42624</v>
      </c>
      <c r="AR256">
        <f t="shared" si="153"/>
        <v>68.585186745971399</v>
      </c>
      <c r="AT256">
        <v>0</v>
      </c>
      <c r="AU256" s="1">
        <v>42258</v>
      </c>
      <c r="AV256">
        <f t="shared" si="161"/>
        <v>29.27554053068155</v>
      </c>
      <c r="AX256">
        <v>7.6119108200073198</v>
      </c>
      <c r="AY256" s="1">
        <v>41893</v>
      </c>
      <c r="AZ256">
        <f t="shared" si="162"/>
        <v>50.266800925135577</v>
      </c>
      <c r="BB256">
        <v>0.70137768983840898</v>
      </c>
      <c r="BC256" s="1">
        <v>41528</v>
      </c>
      <c r="BD256">
        <f t="shared" si="163"/>
        <v>64.65678554773325</v>
      </c>
      <c r="BF256">
        <v>3.5126311779022199</v>
      </c>
      <c r="BG256" s="1">
        <v>41163</v>
      </c>
      <c r="BH256">
        <f t="shared" si="147"/>
        <v>38.070570975542047</v>
      </c>
      <c r="BJ256">
        <v>4.5619401931762598</v>
      </c>
      <c r="BK256" s="1">
        <v>40797</v>
      </c>
      <c r="BL256">
        <f t="shared" si="164"/>
        <v>24.039990931749308</v>
      </c>
      <c r="BN256">
        <v>0</v>
      </c>
      <c r="BO256" s="1">
        <v>40432</v>
      </c>
      <c r="BP256">
        <f t="shared" si="165"/>
        <v>69.841343462467051</v>
      </c>
      <c r="BR256">
        <v>0.63979864120483398</v>
      </c>
      <c r="BS256" s="1">
        <v>40067</v>
      </c>
      <c r="BT256">
        <f t="shared" si="166"/>
        <v>53.928482472896462</v>
      </c>
      <c r="BV256">
        <v>0.91071474552154497</v>
      </c>
      <c r="BW256" s="1">
        <v>39702</v>
      </c>
      <c r="BX256">
        <f t="shared" si="148"/>
        <v>107.22954361140708</v>
      </c>
      <c r="BZ256">
        <v>36.302299499511697</v>
      </c>
      <c r="CA256" s="1">
        <v>39336</v>
      </c>
      <c r="CB256">
        <f t="shared" si="167"/>
        <v>145.09453380107863</v>
      </c>
      <c r="CD256">
        <v>1.46659648418426</v>
      </c>
      <c r="CE256" s="1">
        <v>38971</v>
      </c>
      <c r="CF256">
        <f t="shared" si="168"/>
        <v>1.7754750475287377</v>
      </c>
      <c r="CH256">
        <v>24.9054145812988</v>
      </c>
      <c r="CI256" s="1">
        <v>38606</v>
      </c>
      <c r="CJ256">
        <f t="shared" si="169"/>
        <v>27.884530022740332</v>
      </c>
      <c r="CL256">
        <v>8.2601871490478498</v>
      </c>
      <c r="CM256" s="1">
        <v>38241</v>
      </c>
      <c r="CN256">
        <f t="shared" si="149"/>
        <v>61.481494262814444</v>
      </c>
      <c r="CP256">
        <v>4.8530249595642001</v>
      </c>
      <c r="CQ256" s="1">
        <v>37875</v>
      </c>
      <c r="CR256">
        <f t="shared" si="170"/>
        <v>54.114821553230243</v>
      </c>
      <c r="CT256">
        <v>1.2314715385437001</v>
      </c>
      <c r="CU256" s="1">
        <v>37510</v>
      </c>
      <c r="CV256">
        <f t="shared" si="171"/>
        <v>20.680609613656969</v>
      </c>
      <c r="CX256">
        <v>1.3431135416030799</v>
      </c>
      <c r="CY256" s="1">
        <v>37145</v>
      </c>
      <c r="CZ256">
        <f t="shared" si="172"/>
        <v>18.695578396320311</v>
      </c>
      <c r="DB256">
        <v>0</v>
      </c>
      <c r="DC256" s="1">
        <v>36780</v>
      </c>
      <c r="DD256">
        <f t="shared" si="150"/>
        <v>51.825622484087901</v>
      </c>
    </row>
    <row r="257" spans="1:108" x14ac:dyDescent="0.45">
      <c r="A257">
        <f t="shared" si="139"/>
        <v>0.76406928896903947</v>
      </c>
      <c r="B257" s="5">
        <v>47008</v>
      </c>
      <c r="C257">
        <f t="shared" si="143"/>
        <v>12.260200291871996</v>
      </c>
      <c r="E257">
        <v>1101840</v>
      </c>
      <c r="F257">
        <v>0.154495984315872</v>
      </c>
      <c r="G257" s="1">
        <f t="shared" si="154"/>
        <v>45912</v>
      </c>
      <c r="H257">
        <f t="shared" si="151"/>
        <v>30.498738616704863</v>
      </c>
      <c r="I257">
        <v>1093080</v>
      </c>
      <c r="J257">
        <v>0</v>
      </c>
      <c r="K257" s="1">
        <f t="shared" si="140"/>
        <v>45547</v>
      </c>
      <c r="L257">
        <f t="shared" si="152"/>
        <v>36.557209432124949</v>
      </c>
      <c r="M257">
        <v>1084296</v>
      </c>
      <c r="N257">
        <v>1.05414855480194</v>
      </c>
      <c r="O257" s="1">
        <f t="shared" si="155"/>
        <v>45181</v>
      </c>
      <c r="P257">
        <f t="shared" si="141"/>
        <v>43.39586903899896</v>
      </c>
      <c r="Q257">
        <v>1075536</v>
      </c>
      <c r="R257">
        <v>0</v>
      </c>
      <c r="S257" s="1">
        <f t="shared" si="156"/>
        <v>44816</v>
      </c>
      <c r="T257">
        <f t="shared" si="144"/>
        <v>17.142602734267619</v>
      </c>
      <c r="U257">
        <v>1066776</v>
      </c>
      <c r="V257">
        <v>1.99599838256835</v>
      </c>
      <c r="W257" s="1">
        <f t="shared" si="157"/>
        <v>44451</v>
      </c>
      <c r="X257">
        <f t="shared" si="145"/>
        <v>33.65676712989805</v>
      </c>
      <c r="Y257">
        <v>1058016</v>
      </c>
      <c r="Z257">
        <v>2.1223685741424498</v>
      </c>
      <c r="AA257" s="1">
        <f t="shared" si="142"/>
        <v>44086</v>
      </c>
      <c r="AB257">
        <f t="shared" si="146"/>
        <v>10.471335709094983</v>
      </c>
      <c r="AD257">
        <v>11.815192222595201</v>
      </c>
      <c r="AE257" s="1">
        <v>43720</v>
      </c>
      <c r="AF257">
        <f t="shared" si="158"/>
        <v>30.87361880019305</v>
      </c>
      <c r="AH257">
        <v>3.4270534515380802</v>
      </c>
      <c r="AI257" s="1">
        <v>43355</v>
      </c>
      <c r="AJ257">
        <f t="shared" si="159"/>
        <v>15.084363557398296</v>
      </c>
      <c r="AL257">
        <v>0</v>
      </c>
      <c r="AM257" s="1">
        <v>42990</v>
      </c>
      <c r="AN257">
        <f t="shared" si="160"/>
        <v>32.424688544124336</v>
      </c>
      <c r="AP257">
        <v>2.40713906288146</v>
      </c>
      <c r="AQ257" s="1">
        <v>42625</v>
      </c>
      <c r="AR257">
        <f t="shared" si="153"/>
        <v>70.992325808852854</v>
      </c>
      <c r="AT257">
        <v>0.79604846239089899</v>
      </c>
      <c r="AU257" s="1">
        <v>42259</v>
      </c>
      <c r="AV257">
        <f t="shared" si="161"/>
        <v>30.071588993072449</v>
      </c>
      <c r="AX257">
        <v>0.529879450798034</v>
      </c>
      <c r="AY257" s="1">
        <v>41894</v>
      </c>
      <c r="AZ257">
        <f t="shared" si="162"/>
        <v>50.796680375933612</v>
      </c>
      <c r="BB257">
        <v>0.65862500667571999</v>
      </c>
      <c r="BC257" s="1">
        <v>41529</v>
      </c>
      <c r="BD257">
        <f t="shared" si="163"/>
        <v>65.31541055440897</v>
      </c>
      <c r="BF257">
        <v>14.2293853759765</v>
      </c>
      <c r="BG257" s="1">
        <v>41164</v>
      </c>
      <c r="BH257">
        <f t="shared" si="147"/>
        <v>52.299956351518546</v>
      </c>
      <c r="BJ257">
        <v>6.16448879241943</v>
      </c>
      <c r="BK257" s="1">
        <v>40798</v>
      </c>
      <c r="BL257">
        <f t="shared" si="164"/>
        <v>30.204479724168738</v>
      </c>
      <c r="BN257">
        <v>0</v>
      </c>
      <c r="BO257" s="1">
        <v>40433</v>
      </c>
      <c r="BP257">
        <f t="shared" si="165"/>
        <v>69.841343462467051</v>
      </c>
      <c r="BR257">
        <v>3.99415063858032</v>
      </c>
      <c r="BS257" s="1">
        <v>40068</v>
      </c>
      <c r="BT257">
        <f t="shared" si="166"/>
        <v>57.922633111476785</v>
      </c>
      <c r="BV257">
        <v>0</v>
      </c>
      <c r="BW257" s="1">
        <v>39703</v>
      </c>
      <c r="BX257">
        <f t="shared" si="148"/>
        <v>107.22954361140708</v>
      </c>
      <c r="BZ257">
        <v>0.94080793857574396</v>
      </c>
      <c r="CA257" s="1">
        <v>39337</v>
      </c>
      <c r="CB257">
        <f t="shared" si="167"/>
        <v>146.03534173965437</v>
      </c>
      <c r="CD257">
        <v>0.73209011554717995</v>
      </c>
      <c r="CE257" s="1">
        <v>38972</v>
      </c>
      <c r="CF257">
        <f t="shared" si="168"/>
        <v>2.5075651630759177</v>
      </c>
      <c r="CH257">
        <v>0</v>
      </c>
      <c r="CI257" s="1">
        <v>38607</v>
      </c>
      <c r="CJ257">
        <f t="shared" si="169"/>
        <v>27.884530022740332</v>
      </c>
      <c r="CL257">
        <v>5.4772620201110804</v>
      </c>
      <c r="CM257" s="1">
        <v>38242</v>
      </c>
      <c r="CN257">
        <f t="shared" si="149"/>
        <v>66.958756282925521</v>
      </c>
      <c r="CP257">
        <v>0.37530401349067599</v>
      </c>
      <c r="CQ257" s="1">
        <v>37876</v>
      </c>
      <c r="CR257">
        <f t="shared" si="170"/>
        <v>54.49012556672092</v>
      </c>
      <c r="CT257">
        <v>0</v>
      </c>
      <c r="CU257" s="1">
        <v>37511</v>
      </c>
      <c r="CV257">
        <f t="shared" si="171"/>
        <v>20.680609613656969</v>
      </c>
      <c r="CX257">
        <v>0</v>
      </c>
      <c r="CY257" s="1">
        <v>37146</v>
      </c>
      <c r="CZ257">
        <f t="shared" si="172"/>
        <v>18.695578396320311</v>
      </c>
      <c r="DB257">
        <v>1.8440263271331701</v>
      </c>
      <c r="DC257" s="1">
        <v>36781</v>
      </c>
      <c r="DD257">
        <f t="shared" si="150"/>
        <v>53.669648811221073</v>
      </c>
    </row>
    <row r="258" spans="1:108" x14ac:dyDescent="0.45">
      <c r="A258">
        <f t="shared" ref="A258:A321" si="173">MEDIAN(F258,J258,N258,R258,V258,Z258,AD258,AH258,AL258,AP258,AT258,AX258,BB258,BF258,BJ258,BN258,BR258,BV258,BZ258,CD258,CH258,CL258,CP258,CT258,CX258,DB258)</f>
        <v>0.3922208994626995</v>
      </c>
      <c r="B258" s="5">
        <v>47009</v>
      </c>
      <c r="C258">
        <f t="shared" si="143"/>
        <v>12.652421191334696</v>
      </c>
      <c r="E258">
        <v>1101864</v>
      </c>
      <c r="F258">
        <v>0.40985193848609902</v>
      </c>
      <c r="G258" s="1">
        <f t="shared" si="154"/>
        <v>45913</v>
      </c>
      <c r="H258">
        <f t="shared" si="151"/>
        <v>30.908590555190962</v>
      </c>
      <c r="I258">
        <v>1093104</v>
      </c>
      <c r="J258">
        <v>0.277655810117721</v>
      </c>
      <c r="K258" s="1">
        <f t="shared" ref="K258:K321" si="174">I258/24+2</f>
        <v>45548</v>
      </c>
      <c r="L258">
        <f t="shared" si="152"/>
        <v>36.834865242242671</v>
      </c>
      <c r="M258">
        <v>1084320</v>
      </c>
      <c r="N258">
        <v>0</v>
      </c>
      <c r="O258" s="1">
        <f t="shared" si="155"/>
        <v>45182</v>
      </c>
      <c r="P258">
        <f t="shared" ref="P258:P321" si="175">IF(MONTH(O258)=MONTH(O257),N258+P257,N258)</f>
        <v>43.39586903899896</v>
      </c>
      <c r="Q258">
        <v>1075560</v>
      </c>
      <c r="R258">
        <v>0.26662322878837502</v>
      </c>
      <c r="S258" s="1">
        <f t="shared" si="156"/>
        <v>44817</v>
      </c>
      <c r="T258">
        <f t="shared" si="144"/>
        <v>17.409225963055995</v>
      </c>
      <c r="U258">
        <v>1066800</v>
      </c>
      <c r="V258">
        <v>5.3493209183215998E-2</v>
      </c>
      <c r="W258" s="1">
        <f t="shared" si="157"/>
        <v>44452</v>
      </c>
      <c r="X258">
        <f t="shared" si="145"/>
        <v>33.710260339081266</v>
      </c>
      <c r="Y258">
        <v>1058040</v>
      </c>
      <c r="Z258">
        <v>0</v>
      </c>
      <c r="AA258" s="1">
        <f t="shared" ref="AA258:AA321" si="176">Y258/24+2</f>
        <v>44087</v>
      </c>
      <c r="AB258">
        <f t="shared" si="146"/>
        <v>10.471335709094983</v>
      </c>
      <c r="AD258">
        <v>23.312520980834901</v>
      </c>
      <c r="AE258" s="1">
        <v>43721</v>
      </c>
      <c r="AF258">
        <f t="shared" si="158"/>
        <v>54.186139781027947</v>
      </c>
      <c r="AH258">
        <v>0.37458986043929998</v>
      </c>
      <c r="AI258" s="1">
        <v>43356</v>
      </c>
      <c r="AJ258">
        <f t="shared" si="159"/>
        <v>15.458953417837597</v>
      </c>
      <c r="AL258">
        <v>38.252819061279297</v>
      </c>
      <c r="AM258" s="1">
        <v>42991</v>
      </c>
      <c r="AN258">
        <f t="shared" si="160"/>
        <v>70.677507605403633</v>
      </c>
      <c r="AP258">
        <v>0</v>
      </c>
      <c r="AQ258" s="1">
        <v>42626</v>
      </c>
      <c r="AR258">
        <f t="shared" si="153"/>
        <v>70.992325808852854</v>
      </c>
      <c r="AT258">
        <v>0</v>
      </c>
      <c r="AU258" s="1">
        <v>42260</v>
      </c>
      <c r="AV258">
        <f t="shared" si="161"/>
        <v>30.071588993072449</v>
      </c>
      <c r="AX258">
        <v>2.7090368270874001</v>
      </c>
      <c r="AY258" s="1">
        <v>41895</v>
      </c>
      <c r="AZ258">
        <f t="shared" si="162"/>
        <v>53.505717203021014</v>
      </c>
      <c r="BB258">
        <v>0.35967206954955999</v>
      </c>
      <c r="BC258" s="1">
        <v>41530</v>
      </c>
      <c r="BD258">
        <f t="shared" si="163"/>
        <v>65.675082623958531</v>
      </c>
      <c r="BF258">
        <v>0.49845623970031699</v>
      </c>
      <c r="BG258" s="1">
        <v>41165</v>
      </c>
      <c r="BH258">
        <f t="shared" si="147"/>
        <v>52.798412591218863</v>
      </c>
      <c r="BJ258">
        <v>1.9338010549545199</v>
      </c>
      <c r="BK258" s="1">
        <v>40799</v>
      </c>
      <c r="BL258">
        <f t="shared" si="164"/>
        <v>32.138280779123257</v>
      </c>
      <c r="BN258">
        <v>0.23903839290142001</v>
      </c>
      <c r="BO258" s="1">
        <v>40434</v>
      </c>
      <c r="BP258">
        <f t="shared" si="165"/>
        <v>70.080381855368472</v>
      </c>
      <c r="BR258">
        <v>0</v>
      </c>
      <c r="BS258" s="1">
        <v>40069</v>
      </c>
      <c r="BT258">
        <f t="shared" si="166"/>
        <v>57.922633111476785</v>
      </c>
      <c r="BV258">
        <v>1.8308632373809799</v>
      </c>
      <c r="BW258" s="1">
        <v>39704</v>
      </c>
      <c r="BX258">
        <f t="shared" si="148"/>
        <v>109.06040684878806</v>
      </c>
      <c r="BZ258">
        <v>1.27747642993927</v>
      </c>
      <c r="CA258" s="1">
        <v>39338</v>
      </c>
      <c r="CB258">
        <f t="shared" si="167"/>
        <v>147.31281816959364</v>
      </c>
      <c r="CD258">
        <v>0.787361919879913</v>
      </c>
      <c r="CE258" s="1">
        <v>38973</v>
      </c>
      <c r="CF258">
        <f t="shared" si="168"/>
        <v>3.2949270829558306</v>
      </c>
      <c r="CH258">
        <v>0</v>
      </c>
      <c r="CI258" s="1">
        <v>38608</v>
      </c>
      <c r="CJ258">
        <f t="shared" si="169"/>
        <v>27.884530022740332</v>
      </c>
      <c r="CL258">
        <v>4.1707057952880797</v>
      </c>
      <c r="CM258" s="1">
        <v>38243</v>
      </c>
      <c r="CN258">
        <f t="shared" si="149"/>
        <v>71.129462078213606</v>
      </c>
      <c r="CP258">
        <v>0</v>
      </c>
      <c r="CQ258" s="1">
        <v>37877</v>
      </c>
      <c r="CR258">
        <f t="shared" si="170"/>
        <v>54.49012556672092</v>
      </c>
      <c r="CT258">
        <v>2.6443963050842201</v>
      </c>
      <c r="CU258" s="1">
        <v>37512</v>
      </c>
      <c r="CV258">
        <f t="shared" si="171"/>
        <v>23.325005918741191</v>
      </c>
      <c r="CX258">
        <v>1.97963142395019</v>
      </c>
      <c r="CY258" s="1">
        <v>37147</v>
      </c>
      <c r="CZ258">
        <f t="shared" si="172"/>
        <v>20.675209820270503</v>
      </c>
      <c r="DB258">
        <v>7.0298209190368599</v>
      </c>
      <c r="DC258" s="1">
        <v>36782</v>
      </c>
      <c r="DD258">
        <f t="shared" si="150"/>
        <v>60.699469730257931</v>
      </c>
    </row>
    <row r="259" spans="1:108" x14ac:dyDescent="0.45">
      <c r="A259">
        <f t="shared" si="173"/>
        <v>0.60124564170837347</v>
      </c>
      <c r="B259" s="5">
        <v>47010</v>
      </c>
      <c r="C259">
        <f t="shared" ref="C259:C322" si="177">IF(MONTH(B259)=MONTH(B258),A259+C258,A259)</f>
        <v>13.25366683304307</v>
      </c>
      <c r="E259">
        <v>1101888</v>
      </c>
      <c r="F259">
        <v>0.68262928724288896</v>
      </c>
      <c r="G259" s="1">
        <f t="shared" si="154"/>
        <v>45914</v>
      </c>
      <c r="H259">
        <f t="shared" si="151"/>
        <v>31.591219842433851</v>
      </c>
      <c r="I259">
        <v>1093128</v>
      </c>
      <c r="J259">
        <v>0</v>
      </c>
      <c r="K259" s="1">
        <f t="shared" si="174"/>
        <v>45549</v>
      </c>
      <c r="L259">
        <f t="shared" si="152"/>
        <v>36.834865242242671</v>
      </c>
      <c r="M259">
        <v>1084344</v>
      </c>
      <c r="N259">
        <v>1.3146286010742101</v>
      </c>
      <c r="O259" s="1">
        <f t="shared" si="155"/>
        <v>45183</v>
      </c>
      <c r="P259">
        <f t="shared" si="175"/>
        <v>44.710497640073172</v>
      </c>
      <c r="Q259">
        <v>1075584</v>
      </c>
      <c r="R259">
        <v>2.0932548046111998</v>
      </c>
      <c r="S259" s="1">
        <f t="shared" si="156"/>
        <v>44818</v>
      </c>
      <c r="T259">
        <f t="shared" ref="T259:T322" si="178">IF(MONTH(S259)=MONTH(S258),R259+T258,R259)</f>
        <v>19.502480767667194</v>
      </c>
      <c r="U259">
        <v>1066824</v>
      </c>
      <c r="V259">
        <v>0</v>
      </c>
      <c r="W259" s="1">
        <f t="shared" si="157"/>
        <v>44453</v>
      </c>
      <c r="X259">
        <f t="shared" ref="X259:X322" si="179">IF(MONTH(W259)=MONTH(W258),V259+X258,V259)</f>
        <v>33.710260339081266</v>
      </c>
      <c r="Y259">
        <v>1058064</v>
      </c>
      <c r="Z259">
        <v>0.14197938144207001</v>
      </c>
      <c r="AA259" s="1">
        <f t="shared" si="176"/>
        <v>44088</v>
      </c>
      <c r="AB259">
        <f t="shared" ref="AB259:AB322" si="180">IF(MONTH(AA259)=MONTH(AA258),Z259+AB258,Z259)</f>
        <v>10.613315090537053</v>
      </c>
      <c r="AD259">
        <v>52.201580047607401</v>
      </c>
      <c r="AE259" s="1">
        <v>43722</v>
      </c>
      <c r="AF259">
        <f t="shared" si="158"/>
        <v>106.38771982863534</v>
      </c>
      <c r="AH259">
        <v>12.926271438598601</v>
      </c>
      <c r="AI259" s="1">
        <v>43357</v>
      </c>
      <c r="AJ259">
        <f t="shared" si="159"/>
        <v>28.385224856436196</v>
      </c>
      <c r="AL259">
        <v>24.334955215454102</v>
      </c>
      <c r="AM259" s="1">
        <v>42992</v>
      </c>
      <c r="AN259">
        <f t="shared" si="160"/>
        <v>95.012462820857735</v>
      </c>
      <c r="AP259">
        <v>3.8582730293273899</v>
      </c>
      <c r="AQ259" s="1">
        <v>42627</v>
      </c>
      <c r="AR259">
        <f t="shared" si="153"/>
        <v>74.850598838180247</v>
      </c>
      <c r="AT259">
        <v>0</v>
      </c>
      <c r="AU259" s="1">
        <v>42261</v>
      </c>
      <c r="AV259">
        <f t="shared" si="161"/>
        <v>30.071588993072449</v>
      </c>
      <c r="AX259">
        <v>8.2163124084472603</v>
      </c>
      <c r="AY259" s="1">
        <v>41896</v>
      </c>
      <c r="AZ259">
        <f t="shared" si="162"/>
        <v>61.722029611468272</v>
      </c>
      <c r="BB259">
        <v>0.51986199617385798</v>
      </c>
      <c r="BC259" s="1">
        <v>41531</v>
      </c>
      <c r="BD259">
        <f t="shared" si="163"/>
        <v>66.194944620132389</v>
      </c>
      <c r="BF259">
        <v>0.249007433652877</v>
      </c>
      <c r="BG259" s="1">
        <v>41166</v>
      </c>
      <c r="BH259">
        <f t="shared" ref="BH259:BH322" si="181">IF(MONTH(BG259)=MONTH(BG258),BH258+BF259,BF259)</f>
        <v>53.047420024871741</v>
      </c>
      <c r="BJ259">
        <v>0</v>
      </c>
      <c r="BK259" s="1">
        <v>40800</v>
      </c>
      <c r="BL259">
        <f t="shared" si="164"/>
        <v>32.138280779123257</v>
      </c>
      <c r="BN259">
        <v>16.433235168456999</v>
      </c>
      <c r="BO259" s="1">
        <v>40435</v>
      </c>
      <c r="BP259">
        <f t="shared" si="165"/>
        <v>86.513617023825475</v>
      </c>
      <c r="BR259">
        <v>0</v>
      </c>
      <c r="BS259" s="1">
        <v>40070</v>
      </c>
      <c r="BT259">
        <f t="shared" si="166"/>
        <v>57.922633111476785</v>
      </c>
      <c r="BV259">
        <v>6.1803407669067303</v>
      </c>
      <c r="BW259" s="1">
        <v>39705</v>
      </c>
      <c r="BX259">
        <f t="shared" ref="BX259:BX322" si="182">IF(MONTH(BW259)=MONTH(BW258),BX258+BV259,BV259)</f>
        <v>115.24074761569479</v>
      </c>
      <c r="BZ259">
        <v>51.813484191894503</v>
      </c>
      <c r="CA259" s="1">
        <v>39339</v>
      </c>
      <c r="CB259">
        <f t="shared" si="167"/>
        <v>199.12630236148814</v>
      </c>
      <c r="CD259">
        <v>0</v>
      </c>
      <c r="CE259" s="1">
        <v>38974</v>
      </c>
      <c r="CF259">
        <f t="shared" si="168"/>
        <v>3.2949270829558306</v>
      </c>
      <c r="CH259">
        <v>0.36923933029174799</v>
      </c>
      <c r="CI259" s="1">
        <v>38609</v>
      </c>
      <c r="CJ259">
        <f t="shared" si="169"/>
        <v>28.25376935303208</v>
      </c>
      <c r="CL259">
        <v>8.5217699408531106E-2</v>
      </c>
      <c r="CM259" s="1">
        <v>38244</v>
      </c>
      <c r="CN259">
        <f t="shared" ref="CN259:CN322" si="183">IF(MONTH(CM259)=MONTH(CM258),CN258+CL259,CL259)</f>
        <v>71.214679777622138</v>
      </c>
      <c r="CP259">
        <v>1.64918076992034</v>
      </c>
      <c r="CQ259" s="1">
        <v>37878</v>
      </c>
      <c r="CR259">
        <f t="shared" si="170"/>
        <v>56.139306336641262</v>
      </c>
      <c r="CT259">
        <v>0.45303249359130798</v>
      </c>
      <c r="CU259" s="1">
        <v>37513</v>
      </c>
      <c r="CV259">
        <f t="shared" si="171"/>
        <v>23.778038412332499</v>
      </c>
      <c r="CX259">
        <v>0.330251425504684</v>
      </c>
      <c r="CY259" s="1">
        <v>37148</v>
      </c>
      <c r="CZ259">
        <f t="shared" si="172"/>
        <v>21.005461245775187</v>
      </c>
      <c r="DB259">
        <v>3.8671488761901802</v>
      </c>
      <c r="DC259" s="1">
        <v>36783</v>
      </c>
      <c r="DD259">
        <f t="shared" ref="DD259:DD322" si="184">IF(MONTH(DC259)=MONTH(DC258),DD258+DB259,DB259)</f>
        <v>64.566618606448117</v>
      </c>
    </row>
    <row r="260" spans="1:108" x14ac:dyDescent="0.45">
      <c r="A260">
        <f t="shared" si="173"/>
        <v>0.95179238915443154</v>
      </c>
      <c r="B260" s="5">
        <v>47011</v>
      </c>
      <c r="C260">
        <f t="shared" si="177"/>
        <v>14.205459222197501</v>
      </c>
      <c r="E260">
        <v>1101912</v>
      </c>
      <c r="F260">
        <v>0.855479896068573</v>
      </c>
      <c r="G260" s="1">
        <f t="shared" si="154"/>
        <v>45915</v>
      </c>
      <c r="H260">
        <f t="shared" ref="H260:H308" si="185">IF(MONTH(G260)=MONTH(G259),F260+H259,F260)</f>
        <v>32.446699738502424</v>
      </c>
      <c r="I260">
        <v>1093152</v>
      </c>
      <c r="J260">
        <v>0</v>
      </c>
      <c r="K260" s="1">
        <f t="shared" si="174"/>
        <v>45550</v>
      </c>
      <c r="L260">
        <f t="shared" ref="L260:L323" si="186">IF(MONTH(K260)=MONTH(K259),J260+L259,J260)</f>
        <v>36.834865242242671</v>
      </c>
      <c r="M260">
        <v>1084368</v>
      </c>
      <c r="N260">
        <v>5.4212837219238201</v>
      </c>
      <c r="O260" s="1">
        <f t="shared" si="155"/>
        <v>45184</v>
      </c>
      <c r="P260">
        <f t="shared" si="175"/>
        <v>50.131781361996993</v>
      </c>
      <c r="Q260">
        <v>1075608</v>
      </c>
      <c r="R260">
        <v>9.0012289583683E-2</v>
      </c>
      <c r="S260" s="1">
        <f t="shared" si="156"/>
        <v>44819</v>
      </c>
      <c r="T260">
        <f t="shared" si="178"/>
        <v>19.592493057250877</v>
      </c>
      <c r="U260">
        <v>1066848</v>
      </c>
      <c r="V260">
        <v>0</v>
      </c>
      <c r="W260" s="1">
        <f t="shared" si="157"/>
        <v>44454</v>
      </c>
      <c r="X260">
        <f t="shared" si="179"/>
        <v>33.710260339081266</v>
      </c>
      <c r="Y260">
        <v>1058088</v>
      </c>
      <c r="Z260">
        <v>0</v>
      </c>
      <c r="AA260" s="1">
        <f t="shared" si="176"/>
        <v>44089</v>
      </c>
      <c r="AB260">
        <f t="shared" si="180"/>
        <v>10.613315090537053</v>
      </c>
      <c r="AD260">
        <v>0.414922624826431</v>
      </c>
      <c r="AE260" s="1">
        <v>43723</v>
      </c>
      <c r="AF260">
        <f t="shared" si="158"/>
        <v>106.80264245346177</v>
      </c>
      <c r="AH260">
        <v>7.7284235954284597</v>
      </c>
      <c r="AI260" s="1">
        <v>43358</v>
      </c>
      <c r="AJ260">
        <f t="shared" si="159"/>
        <v>36.113648451864655</v>
      </c>
      <c r="AL260">
        <v>3.94171786308288</v>
      </c>
      <c r="AM260" s="1">
        <v>42993</v>
      </c>
      <c r="AN260">
        <f t="shared" si="160"/>
        <v>98.954180683940621</v>
      </c>
      <c r="AP260">
        <v>8.0184011459350497</v>
      </c>
      <c r="AQ260" s="1">
        <v>42628</v>
      </c>
      <c r="AR260">
        <f t="shared" ref="AR260:AR323" si="187">IF(MONTH(AQ260)=MONTH(AQ259),AR259+AP260,AP260)</f>
        <v>82.868999984115291</v>
      </c>
      <c r="AT260">
        <v>0</v>
      </c>
      <c r="AU260" s="1">
        <v>42262</v>
      </c>
      <c r="AV260">
        <f t="shared" si="161"/>
        <v>30.071588993072449</v>
      </c>
      <c r="AX260">
        <v>1.9836349487304601</v>
      </c>
      <c r="AY260" s="1">
        <v>41897</v>
      </c>
      <c r="AZ260">
        <f t="shared" si="162"/>
        <v>63.705664560198734</v>
      </c>
      <c r="BB260">
        <v>2.95506644248962</v>
      </c>
      <c r="BC260" s="1">
        <v>41532</v>
      </c>
      <c r="BD260">
        <f t="shared" si="163"/>
        <v>69.150011062622013</v>
      </c>
      <c r="BF260">
        <v>0.733348488807678</v>
      </c>
      <c r="BG260" s="1">
        <v>41167</v>
      </c>
      <c r="BH260">
        <f t="shared" si="181"/>
        <v>53.780768513679419</v>
      </c>
      <c r="BJ260">
        <v>1.0481048822402901</v>
      </c>
      <c r="BK260" s="1">
        <v>40801</v>
      </c>
      <c r="BL260">
        <f t="shared" si="164"/>
        <v>33.186385661363545</v>
      </c>
      <c r="BN260">
        <v>25.119787216186499</v>
      </c>
      <c r="BO260" s="1">
        <v>40436</v>
      </c>
      <c r="BP260">
        <f t="shared" si="165"/>
        <v>111.63340424001197</v>
      </c>
      <c r="BR260">
        <v>0</v>
      </c>
      <c r="BS260" s="1">
        <v>40071</v>
      </c>
      <c r="BT260">
        <f t="shared" si="166"/>
        <v>57.922633111476785</v>
      </c>
      <c r="BV260">
        <v>3.7997653484344398</v>
      </c>
      <c r="BW260" s="1">
        <v>39706</v>
      </c>
      <c r="BX260">
        <f t="shared" si="182"/>
        <v>119.04051296412922</v>
      </c>
      <c r="BZ260">
        <v>12.7994365692138</v>
      </c>
      <c r="CA260" s="1">
        <v>39340</v>
      </c>
      <c r="CB260">
        <f t="shared" si="167"/>
        <v>211.92573893070195</v>
      </c>
      <c r="CD260">
        <v>0</v>
      </c>
      <c r="CE260" s="1">
        <v>38975</v>
      </c>
      <c r="CF260">
        <f t="shared" si="168"/>
        <v>3.2949270829558306</v>
      </c>
      <c r="CH260">
        <v>0.36851340532302801</v>
      </c>
      <c r="CI260" s="1">
        <v>38610</v>
      </c>
      <c r="CJ260">
        <f t="shared" si="169"/>
        <v>28.622282758355109</v>
      </c>
      <c r="CL260">
        <v>0</v>
      </c>
      <c r="CM260" s="1">
        <v>38245</v>
      </c>
      <c r="CN260">
        <f t="shared" si="183"/>
        <v>71.214679777622138</v>
      </c>
      <c r="CP260">
        <v>2.0420978069305402</v>
      </c>
      <c r="CQ260" s="1">
        <v>37879</v>
      </c>
      <c r="CR260">
        <f t="shared" si="170"/>
        <v>58.181404143571804</v>
      </c>
      <c r="CT260">
        <v>1.83922839164733</v>
      </c>
      <c r="CU260" s="1">
        <v>37514</v>
      </c>
      <c r="CV260">
        <f t="shared" si="171"/>
        <v>25.617266803979831</v>
      </c>
      <c r="CX260">
        <v>1.9911530017852701</v>
      </c>
      <c r="CY260" s="1">
        <v>37149</v>
      </c>
      <c r="CZ260">
        <f t="shared" si="172"/>
        <v>22.996614247560458</v>
      </c>
      <c r="DB260">
        <v>0.60838276147842396</v>
      </c>
      <c r="DC260" s="1">
        <v>36784</v>
      </c>
      <c r="DD260">
        <f t="shared" si="184"/>
        <v>65.175001367926541</v>
      </c>
    </row>
    <row r="261" spans="1:108" x14ac:dyDescent="0.45">
      <c r="A261">
        <f t="shared" si="173"/>
        <v>1.75506263971328</v>
      </c>
      <c r="B261" s="5">
        <v>47012</v>
      </c>
      <c r="C261">
        <f t="shared" si="177"/>
        <v>15.960521861910781</v>
      </c>
      <c r="E261">
        <v>1101936</v>
      </c>
      <c r="F261">
        <v>2.1751735210418701</v>
      </c>
      <c r="G261" s="1">
        <f t="shared" si="154"/>
        <v>45916</v>
      </c>
      <c r="H261">
        <f t="shared" si="185"/>
        <v>34.621873259544294</v>
      </c>
      <c r="I261">
        <v>1093176</v>
      </c>
      <c r="J261">
        <v>0.71995496749877896</v>
      </c>
      <c r="K261" s="1">
        <f t="shared" si="174"/>
        <v>45551</v>
      </c>
      <c r="L261">
        <f t="shared" si="186"/>
        <v>37.55482020974145</v>
      </c>
      <c r="M261">
        <v>1084392</v>
      </c>
      <c r="N261">
        <v>0.652254998683929</v>
      </c>
      <c r="O261" s="1">
        <f t="shared" si="155"/>
        <v>45185</v>
      </c>
      <c r="P261">
        <f t="shared" si="175"/>
        <v>50.784036360680922</v>
      </c>
      <c r="Q261">
        <v>1075632</v>
      </c>
      <c r="R261">
        <v>23.1964015960693</v>
      </c>
      <c r="S261" s="1">
        <f t="shared" si="156"/>
        <v>44820</v>
      </c>
      <c r="T261">
        <f t="shared" si="178"/>
        <v>42.788894653320177</v>
      </c>
      <c r="U261">
        <v>1066872</v>
      </c>
      <c r="V261">
        <v>0.449247807264328</v>
      </c>
      <c r="W261" s="1">
        <f t="shared" si="157"/>
        <v>44455</v>
      </c>
      <c r="X261">
        <f t="shared" si="179"/>
        <v>34.159508146345594</v>
      </c>
      <c r="Y261">
        <v>1058112</v>
      </c>
      <c r="Z261">
        <v>0</v>
      </c>
      <c r="AA261" s="1">
        <f t="shared" si="176"/>
        <v>44090</v>
      </c>
      <c r="AB261">
        <f t="shared" si="180"/>
        <v>10.613315090537053</v>
      </c>
      <c r="AD261">
        <v>0</v>
      </c>
      <c r="AE261" s="1">
        <v>43724</v>
      </c>
      <c r="AF261">
        <f t="shared" si="158"/>
        <v>106.80264245346177</v>
      </c>
      <c r="AH261">
        <v>3.4975221157073899</v>
      </c>
      <c r="AI261" s="1">
        <v>43359</v>
      </c>
      <c r="AJ261">
        <f t="shared" si="159"/>
        <v>39.611170567572046</v>
      </c>
      <c r="AL261">
        <v>14.492505073547299</v>
      </c>
      <c r="AM261" s="1">
        <v>42994</v>
      </c>
      <c r="AN261">
        <f t="shared" si="160"/>
        <v>113.44668575748793</v>
      </c>
      <c r="AP261">
        <v>0.56060981750488204</v>
      </c>
      <c r="AQ261" s="1">
        <v>42629</v>
      </c>
      <c r="AR261">
        <f t="shared" si="187"/>
        <v>83.429609801620174</v>
      </c>
      <c r="AT261">
        <v>1.6628175973892201</v>
      </c>
      <c r="AU261" s="1">
        <v>42263</v>
      </c>
      <c r="AV261">
        <f t="shared" si="161"/>
        <v>31.734406590461671</v>
      </c>
      <c r="AX261">
        <v>6.0118923187255797</v>
      </c>
      <c r="AY261" s="1">
        <v>41898</v>
      </c>
      <c r="AZ261">
        <f t="shared" si="162"/>
        <v>69.717556878924313</v>
      </c>
      <c r="BB261">
        <v>8.0325345993041992</v>
      </c>
      <c r="BC261" s="1">
        <v>41533</v>
      </c>
      <c r="BD261">
        <f t="shared" si="163"/>
        <v>77.182545661926213</v>
      </c>
      <c r="BF261">
        <v>0</v>
      </c>
      <c r="BG261" s="1">
        <v>41168</v>
      </c>
      <c r="BH261">
        <f t="shared" si="181"/>
        <v>53.780768513679419</v>
      </c>
      <c r="BJ261">
        <v>6.0819792747497496</v>
      </c>
      <c r="BK261" s="1">
        <v>40802</v>
      </c>
      <c r="BL261">
        <f t="shared" si="164"/>
        <v>39.268364936113294</v>
      </c>
      <c r="BN261">
        <v>2.84565925598144</v>
      </c>
      <c r="BO261" s="1">
        <v>40437</v>
      </c>
      <c r="BP261">
        <f t="shared" si="165"/>
        <v>114.47906349599342</v>
      </c>
      <c r="BR261">
        <v>73.374038696289006</v>
      </c>
      <c r="BS261" s="1">
        <v>40072</v>
      </c>
      <c r="BT261">
        <f t="shared" si="166"/>
        <v>131.29667180776579</v>
      </c>
      <c r="BV261">
        <v>13.0428161621093</v>
      </c>
      <c r="BW261" s="1">
        <v>39707</v>
      </c>
      <c r="BX261">
        <f t="shared" si="182"/>
        <v>132.08332912623851</v>
      </c>
      <c r="BZ261">
        <v>8.4650983810424805</v>
      </c>
      <c r="CA261" s="1">
        <v>39341</v>
      </c>
      <c r="CB261">
        <f t="shared" si="167"/>
        <v>220.39083731174443</v>
      </c>
      <c r="CD261">
        <v>0</v>
      </c>
      <c r="CE261" s="1">
        <v>38976</v>
      </c>
      <c r="CF261">
        <f t="shared" si="168"/>
        <v>3.2949270829558306</v>
      </c>
      <c r="CH261">
        <v>0.296141326427459</v>
      </c>
      <c r="CI261" s="1">
        <v>38611</v>
      </c>
      <c r="CJ261">
        <f t="shared" si="169"/>
        <v>28.918424084782568</v>
      </c>
      <c r="CL261">
        <v>0.49701309204101501</v>
      </c>
      <c r="CM261" s="1">
        <v>38246</v>
      </c>
      <c r="CN261">
        <f t="shared" si="183"/>
        <v>71.711692869663153</v>
      </c>
      <c r="CP261">
        <v>9.9857940673828107</v>
      </c>
      <c r="CQ261" s="1">
        <v>37880</v>
      </c>
      <c r="CR261">
        <f t="shared" si="170"/>
        <v>68.167198210954609</v>
      </c>
      <c r="CT261">
        <v>1.82677781581878</v>
      </c>
      <c r="CU261" s="1">
        <v>37515</v>
      </c>
      <c r="CV261">
        <f t="shared" si="171"/>
        <v>27.444044619798611</v>
      </c>
      <c r="CX261">
        <v>1.6833474636077801</v>
      </c>
      <c r="CY261" s="1">
        <v>37150</v>
      </c>
      <c r="CZ261">
        <f t="shared" si="172"/>
        <v>24.679961711168239</v>
      </c>
      <c r="DB261">
        <v>1.1736857891082699</v>
      </c>
      <c r="DC261" s="1">
        <v>36785</v>
      </c>
      <c r="DD261">
        <f t="shared" si="184"/>
        <v>66.348687157034817</v>
      </c>
    </row>
    <row r="262" spans="1:108" x14ac:dyDescent="0.45">
      <c r="A262">
        <f t="shared" si="173"/>
        <v>0.80771809816360396</v>
      </c>
      <c r="B262" s="5">
        <v>47013</v>
      </c>
      <c r="C262">
        <f t="shared" si="177"/>
        <v>16.768239960074386</v>
      </c>
      <c r="E262">
        <v>1101960</v>
      </c>
      <c r="F262">
        <v>2.0700185298919598</v>
      </c>
      <c r="G262" s="1">
        <f t="shared" si="154"/>
        <v>45917</v>
      </c>
      <c r="H262">
        <f t="shared" si="185"/>
        <v>36.691891789436255</v>
      </c>
      <c r="I262">
        <v>1093200</v>
      </c>
      <c r="J262">
        <v>19.353569030761701</v>
      </c>
      <c r="K262" s="1">
        <f t="shared" si="174"/>
        <v>45552</v>
      </c>
      <c r="L262">
        <f t="shared" si="186"/>
        <v>56.908389240503155</v>
      </c>
      <c r="M262">
        <v>1084416</v>
      </c>
      <c r="N262">
        <v>0.39228853583335799</v>
      </c>
      <c r="O262" s="1">
        <f t="shared" si="155"/>
        <v>45186</v>
      </c>
      <c r="P262">
        <f t="shared" si="175"/>
        <v>51.176324896514281</v>
      </c>
      <c r="Q262">
        <v>1075656</v>
      </c>
      <c r="R262">
        <v>12.927040100097599</v>
      </c>
      <c r="S262" s="1">
        <f t="shared" si="156"/>
        <v>44821</v>
      </c>
      <c r="T262">
        <f t="shared" si="178"/>
        <v>55.715934753417777</v>
      </c>
      <c r="U262">
        <v>1066896</v>
      </c>
      <c r="V262">
        <v>0.40173840522766102</v>
      </c>
      <c r="W262" s="1">
        <f t="shared" si="157"/>
        <v>44456</v>
      </c>
      <c r="X262">
        <f t="shared" si="179"/>
        <v>34.561246551573255</v>
      </c>
      <c r="Y262">
        <v>1058136</v>
      </c>
      <c r="Z262">
        <v>0.25199460983276301</v>
      </c>
      <c r="AA262" s="1">
        <f t="shared" si="176"/>
        <v>44091</v>
      </c>
      <c r="AB262">
        <f t="shared" si="180"/>
        <v>10.865309700369817</v>
      </c>
      <c r="AD262">
        <v>0</v>
      </c>
      <c r="AE262" s="1">
        <v>43725</v>
      </c>
      <c r="AF262">
        <f t="shared" si="158"/>
        <v>106.80264245346177</v>
      </c>
      <c r="AH262">
        <v>31.239028930663999</v>
      </c>
      <c r="AI262" s="1">
        <v>43360</v>
      </c>
      <c r="AJ262">
        <f t="shared" si="159"/>
        <v>70.850199498236037</v>
      </c>
      <c r="AL262">
        <v>28.905073165893501</v>
      </c>
      <c r="AM262" s="1">
        <v>42995</v>
      </c>
      <c r="AN262">
        <f t="shared" si="160"/>
        <v>142.35175892338142</v>
      </c>
      <c r="AP262">
        <v>24.131549835205</v>
      </c>
      <c r="AQ262" s="1">
        <v>42630</v>
      </c>
      <c r="AR262">
        <f t="shared" si="187"/>
        <v>107.56115963682518</v>
      </c>
      <c r="AT262">
        <v>0</v>
      </c>
      <c r="AU262" s="1">
        <v>42264</v>
      </c>
      <c r="AV262">
        <f t="shared" si="161"/>
        <v>31.734406590461671</v>
      </c>
      <c r="AX262">
        <v>7.569580078125</v>
      </c>
      <c r="AY262" s="1">
        <v>41899</v>
      </c>
      <c r="AZ262">
        <f t="shared" si="162"/>
        <v>77.287136957049313</v>
      </c>
      <c r="BB262">
        <v>0</v>
      </c>
      <c r="BC262" s="1">
        <v>41534</v>
      </c>
      <c r="BD262">
        <f t="shared" si="163"/>
        <v>77.182545661926213</v>
      </c>
      <c r="BF262">
        <v>0</v>
      </c>
      <c r="BG262" s="1">
        <v>41169</v>
      </c>
      <c r="BH262">
        <f t="shared" si="181"/>
        <v>53.780768513679419</v>
      </c>
      <c r="BJ262">
        <v>0.26176297664642301</v>
      </c>
      <c r="BK262" s="1">
        <v>40803</v>
      </c>
      <c r="BL262">
        <f t="shared" si="164"/>
        <v>39.530127912759717</v>
      </c>
      <c r="BN262">
        <v>0.567257940769195</v>
      </c>
      <c r="BO262" s="1">
        <v>40438</v>
      </c>
      <c r="BP262">
        <f t="shared" si="165"/>
        <v>115.04632143676261</v>
      </c>
      <c r="BR262">
        <v>9.4141540527343697</v>
      </c>
      <c r="BS262" s="1">
        <v>40073</v>
      </c>
      <c r="BT262">
        <f t="shared" si="166"/>
        <v>140.71082586050017</v>
      </c>
      <c r="BV262">
        <v>21.8916816711425</v>
      </c>
      <c r="BW262" s="1">
        <v>39708</v>
      </c>
      <c r="BX262">
        <f t="shared" si="182"/>
        <v>153.975010797381</v>
      </c>
      <c r="BZ262">
        <v>0</v>
      </c>
      <c r="CA262" s="1">
        <v>39342</v>
      </c>
      <c r="CB262">
        <f t="shared" si="167"/>
        <v>220.39083731174443</v>
      </c>
      <c r="CD262">
        <v>5.2073688507079998</v>
      </c>
      <c r="CE262" s="1">
        <v>38977</v>
      </c>
      <c r="CF262">
        <f t="shared" si="168"/>
        <v>8.5022959336638309</v>
      </c>
      <c r="CH262">
        <v>0</v>
      </c>
      <c r="CI262" s="1">
        <v>38612</v>
      </c>
      <c r="CJ262">
        <f t="shared" si="169"/>
        <v>28.918424084782568</v>
      </c>
      <c r="CL262">
        <v>1.4497427940368599</v>
      </c>
      <c r="CM262" s="1">
        <v>38247</v>
      </c>
      <c r="CN262">
        <f t="shared" si="183"/>
        <v>73.161435663700018</v>
      </c>
      <c r="CP262">
        <v>8.7889223098754794</v>
      </c>
      <c r="CQ262" s="1">
        <v>37881</v>
      </c>
      <c r="CR262">
        <f t="shared" si="170"/>
        <v>76.956120520830083</v>
      </c>
      <c r="CT262">
        <v>0.85355818271636896</v>
      </c>
      <c r="CU262" s="1">
        <v>37516</v>
      </c>
      <c r="CV262">
        <f t="shared" si="171"/>
        <v>28.29760280251498</v>
      </c>
      <c r="CX262">
        <v>0.76187801361083896</v>
      </c>
      <c r="CY262" s="1">
        <v>37151</v>
      </c>
      <c r="CZ262">
        <f t="shared" si="172"/>
        <v>25.441839724779079</v>
      </c>
      <c r="DB262">
        <v>0.101980134844779</v>
      </c>
      <c r="DC262" s="1">
        <v>36786</v>
      </c>
      <c r="DD262">
        <f t="shared" si="184"/>
        <v>66.450667291879597</v>
      </c>
    </row>
    <row r="263" spans="1:108" x14ac:dyDescent="0.45">
      <c r="A263">
        <f t="shared" si="173"/>
        <v>1.0361308753490415</v>
      </c>
      <c r="B263" s="5">
        <v>47014</v>
      </c>
      <c r="C263">
        <f t="shared" si="177"/>
        <v>17.804370835423427</v>
      </c>
      <c r="E263">
        <v>1101984</v>
      </c>
      <c r="F263">
        <v>2.4672858715057302</v>
      </c>
      <c r="G263" s="1">
        <f t="shared" si="154"/>
        <v>45918</v>
      </c>
      <c r="H263">
        <f t="shared" si="185"/>
        <v>39.159177660941985</v>
      </c>
      <c r="I263">
        <v>1093224</v>
      </c>
      <c r="J263">
        <v>0</v>
      </c>
      <c r="K263" s="1">
        <f t="shared" si="174"/>
        <v>45553</v>
      </c>
      <c r="L263">
        <f t="shared" si="186"/>
        <v>56.908389240503155</v>
      </c>
      <c r="M263">
        <v>1084440</v>
      </c>
      <c r="N263">
        <v>0.74676996469497603</v>
      </c>
      <c r="O263" s="1">
        <f t="shared" si="155"/>
        <v>45187</v>
      </c>
      <c r="P263">
        <f t="shared" si="175"/>
        <v>51.923094861209258</v>
      </c>
      <c r="Q263">
        <v>1075680</v>
      </c>
      <c r="R263">
        <v>0.86614555120468095</v>
      </c>
      <c r="S263" s="1">
        <f t="shared" si="156"/>
        <v>44822</v>
      </c>
      <c r="T263">
        <f t="shared" si="178"/>
        <v>56.582080304622458</v>
      </c>
      <c r="U263">
        <v>1066920</v>
      </c>
      <c r="V263">
        <v>0.60452330112457198</v>
      </c>
      <c r="W263" s="1">
        <f t="shared" si="157"/>
        <v>44457</v>
      </c>
      <c r="X263">
        <f t="shared" si="179"/>
        <v>35.165769852697828</v>
      </c>
      <c r="Y263">
        <v>1058160</v>
      </c>
      <c r="Z263">
        <v>1.28866755962371</v>
      </c>
      <c r="AA263" s="1">
        <f t="shared" si="176"/>
        <v>44092</v>
      </c>
      <c r="AB263">
        <f t="shared" si="180"/>
        <v>12.153977259993527</v>
      </c>
      <c r="AD263">
        <v>3.9392635822296098</v>
      </c>
      <c r="AE263" s="1">
        <v>43726</v>
      </c>
      <c r="AF263">
        <f t="shared" si="158"/>
        <v>110.74190603569139</v>
      </c>
      <c r="AH263">
        <v>1.8098331689834499</v>
      </c>
      <c r="AI263" s="1">
        <v>43361</v>
      </c>
      <c r="AJ263">
        <f t="shared" si="159"/>
        <v>72.660032667219483</v>
      </c>
      <c r="AL263">
        <v>1.0871326923370299</v>
      </c>
      <c r="AM263" s="1">
        <v>42996</v>
      </c>
      <c r="AN263">
        <f t="shared" si="160"/>
        <v>143.43889161571846</v>
      </c>
      <c r="AP263">
        <v>19.121932983398398</v>
      </c>
      <c r="AQ263" s="1">
        <v>42631</v>
      </c>
      <c r="AR263">
        <f t="shared" si="187"/>
        <v>126.68309262022358</v>
      </c>
      <c r="AT263">
        <v>1.6881738901138299</v>
      </c>
      <c r="AU263" s="1">
        <v>42265</v>
      </c>
      <c r="AV263">
        <f t="shared" si="161"/>
        <v>33.422580480575498</v>
      </c>
      <c r="AX263">
        <v>0</v>
      </c>
      <c r="AY263" s="1">
        <v>41900</v>
      </c>
      <c r="AZ263">
        <f t="shared" si="162"/>
        <v>77.287136957049313</v>
      </c>
      <c r="BB263">
        <v>2.6749889850616402</v>
      </c>
      <c r="BC263" s="1">
        <v>41535</v>
      </c>
      <c r="BD263">
        <f t="shared" si="163"/>
        <v>79.857534646987858</v>
      </c>
      <c r="BF263">
        <v>9.9594272673129994E-2</v>
      </c>
      <c r="BG263" s="1">
        <v>41170</v>
      </c>
      <c r="BH263">
        <f t="shared" si="181"/>
        <v>53.880362786352549</v>
      </c>
      <c r="BJ263">
        <v>0.29569500684738098</v>
      </c>
      <c r="BK263" s="1">
        <v>40804</v>
      </c>
      <c r="BL263">
        <f t="shared" si="164"/>
        <v>39.825822919607099</v>
      </c>
      <c r="BN263">
        <v>0</v>
      </c>
      <c r="BO263" s="1">
        <v>40439</v>
      </c>
      <c r="BP263">
        <f t="shared" si="165"/>
        <v>115.04632143676261</v>
      </c>
      <c r="BR263">
        <v>2.84058237075805</v>
      </c>
      <c r="BS263" s="1">
        <v>40074</v>
      </c>
      <c r="BT263">
        <f t="shared" si="166"/>
        <v>143.55140823125822</v>
      </c>
      <c r="BV263">
        <v>1.87532782554626</v>
      </c>
      <c r="BW263" s="1">
        <v>39709</v>
      </c>
      <c r="BX263">
        <f t="shared" si="182"/>
        <v>155.85033862292727</v>
      </c>
      <c r="BZ263">
        <v>0</v>
      </c>
      <c r="CA263" s="1">
        <v>39343</v>
      </c>
      <c r="CB263">
        <f t="shared" si="167"/>
        <v>220.39083731174443</v>
      </c>
      <c r="CD263">
        <v>1.5268139839172301</v>
      </c>
      <c r="CE263" s="1">
        <v>38978</v>
      </c>
      <c r="CF263">
        <f t="shared" si="168"/>
        <v>10.02910991758106</v>
      </c>
      <c r="CH263">
        <v>0</v>
      </c>
      <c r="CI263" s="1">
        <v>38613</v>
      </c>
      <c r="CJ263">
        <f t="shared" si="169"/>
        <v>28.918424084782568</v>
      </c>
      <c r="CL263">
        <v>2.3200736045837398</v>
      </c>
      <c r="CM263" s="1">
        <v>38248</v>
      </c>
      <c r="CN263">
        <f t="shared" si="183"/>
        <v>75.481509268283759</v>
      </c>
      <c r="CP263">
        <v>0.71405124664306596</v>
      </c>
      <c r="CQ263" s="1">
        <v>37882</v>
      </c>
      <c r="CR263">
        <f t="shared" si="170"/>
        <v>77.67017176747315</v>
      </c>
      <c r="CT263">
        <v>0.98512905836105302</v>
      </c>
      <c r="CU263" s="1">
        <v>37517</v>
      </c>
      <c r="CV263">
        <f t="shared" si="171"/>
        <v>29.282731860876034</v>
      </c>
      <c r="CX263">
        <v>0.56846982240676802</v>
      </c>
      <c r="CY263" s="1">
        <v>37152</v>
      </c>
      <c r="CZ263">
        <f t="shared" si="172"/>
        <v>26.010309547185848</v>
      </c>
      <c r="DB263">
        <v>1.2894828319549501</v>
      </c>
      <c r="DC263" s="1">
        <v>36787</v>
      </c>
      <c r="DD263">
        <f t="shared" si="184"/>
        <v>67.740150123834553</v>
      </c>
    </row>
    <row r="264" spans="1:108" x14ac:dyDescent="0.45">
      <c r="A264">
        <f t="shared" si="173"/>
        <v>1.458046972751615</v>
      </c>
      <c r="B264" s="5">
        <v>47015</v>
      </c>
      <c r="C264">
        <f t="shared" si="177"/>
        <v>19.262417808175041</v>
      </c>
      <c r="E264">
        <v>1102008</v>
      </c>
      <c r="F264">
        <v>7.2815284729003897</v>
      </c>
      <c r="G264" s="1">
        <f t="shared" si="154"/>
        <v>45919</v>
      </c>
      <c r="H264">
        <f t="shared" si="185"/>
        <v>46.440706133842376</v>
      </c>
      <c r="I264">
        <v>1093248</v>
      </c>
      <c r="J264">
        <v>2.4803895950317298</v>
      </c>
      <c r="K264" s="1">
        <f t="shared" si="174"/>
        <v>45554</v>
      </c>
      <c r="L264">
        <f t="shared" si="186"/>
        <v>59.388778835534886</v>
      </c>
      <c r="M264">
        <v>1084464</v>
      </c>
      <c r="N264">
        <v>9.3292228877544403E-2</v>
      </c>
      <c r="O264" s="1">
        <f t="shared" si="155"/>
        <v>45188</v>
      </c>
      <c r="P264">
        <f t="shared" si="175"/>
        <v>52.016387090086802</v>
      </c>
      <c r="Q264">
        <v>1075704</v>
      </c>
      <c r="R264">
        <v>0</v>
      </c>
      <c r="S264" s="1">
        <f t="shared" si="156"/>
        <v>44823</v>
      </c>
      <c r="T264">
        <f t="shared" si="178"/>
        <v>56.582080304622458</v>
      </c>
      <c r="U264">
        <v>1066944</v>
      </c>
      <c r="V264">
        <v>0.436042040586471</v>
      </c>
      <c r="W264" s="1">
        <f t="shared" si="157"/>
        <v>44458</v>
      </c>
      <c r="X264">
        <f t="shared" si="179"/>
        <v>35.6018118932843</v>
      </c>
      <c r="Y264">
        <v>1058184</v>
      </c>
      <c r="Z264">
        <v>0.22082066535949699</v>
      </c>
      <c r="AA264" s="1">
        <f t="shared" si="176"/>
        <v>44093</v>
      </c>
      <c r="AB264">
        <f t="shared" si="180"/>
        <v>12.374797925353024</v>
      </c>
      <c r="AD264">
        <v>0.79361861944198597</v>
      </c>
      <c r="AE264" s="1">
        <v>43727</v>
      </c>
      <c r="AF264">
        <f t="shared" si="158"/>
        <v>111.53552465513337</v>
      </c>
      <c r="AH264">
        <v>0</v>
      </c>
      <c r="AI264" s="1">
        <v>43362</v>
      </c>
      <c r="AJ264">
        <f t="shared" si="159"/>
        <v>72.660032667219483</v>
      </c>
      <c r="AL264">
        <v>3.0999627113342201</v>
      </c>
      <c r="AM264" s="1">
        <v>42997</v>
      </c>
      <c r="AN264">
        <f t="shared" si="160"/>
        <v>146.53885432705269</v>
      </c>
      <c r="AP264">
        <v>63.99458694458</v>
      </c>
      <c r="AQ264" s="1">
        <v>42632</v>
      </c>
      <c r="AR264">
        <f t="shared" si="187"/>
        <v>190.67767956480358</v>
      </c>
      <c r="AT264">
        <v>2.35975885391235</v>
      </c>
      <c r="AU264" s="1">
        <v>42266</v>
      </c>
      <c r="AV264">
        <f t="shared" si="161"/>
        <v>35.782339334487844</v>
      </c>
      <c r="AX264">
        <v>8.0051193237304599</v>
      </c>
      <c r="AY264" s="1">
        <v>41901</v>
      </c>
      <c r="AZ264">
        <f t="shared" si="162"/>
        <v>85.292256280779768</v>
      </c>
      <c r="BB264">
        <v>1.93750476837158</v>
      </c>
      <c r="BC264" s="1">
        <v>41536</v>
      </c>
      <c r="BD264">
        <f t="shared" si="163"/>
        <v>81.79503941535944</v>
      </c>
      <c r="BF264">
        <v>0</v>
      </c>
      <c r="BG264" s="1">
        <v>41171</v>
      </c>
      <c r="BH264">
        <f t="shared" si="181"/>
        <v>53.880362786352549</v>
      </c>
      <c r="BJ264">
        <v>4.2544636726379297</v>
      </c>
      <c r="BK264" s="1">
        <v>40805</v>
      </c>
      <c r="BL264">
        <f t="shared" si="164"/>
        <v>44.080286592245031</v>
      </c>
      <c r="BN264">
        <v>2.5812745094299299</v>
      </c>
      <c r="BO264" s="1">
        <v>40440</v>
      </c>
      <c r="BP264">
        <f t="shared" si="165"/>
        <v>117.62759594619254</v>
      </c>
      <c r="BR264">
        <v>1.3531091213226301</v>
      </c>
      <c r="BS264" s="1">
        <v>40075</v>
      </c>
      <c r="BT264">
        <f t="shared" si="166"/>
        <v>144.90451735258085</v>
      </c>
      <c r="BV264">
        <v>4.8457388877868599</v>
      </c>
      <c r="BW264" s="1">
        <v>39710</v>
      </c>
      <c r="BX264">
        <f t="shared" si="182"/>
        <v>160.69607751071413</v>
      </c>
      <c r="BZ264">
        <v>4.3424696922302202</v>
      </c>
      <c r="CA264" s="1">
        <v>39344</v>
      </c>
      <c r="CB264">
        <f t="shared" si="167"/>
        <v>224.73330700397466</v>
      </c>
      <c r="CD264">
        <v>1.5629848241805999</v>
      </c>
      <c r="CE264" s="1">
        <v>38979</v>
      </c>
      <c r="CF264">
        <f t="shared" si="168"/>
        <v>11.59209474176166</v>
      </c>
      <c r="CH264">
        <v>0</v>
      </c>
      <c r="CI264" s="1">
        <v>38614</v>
      </c>
      <c r="CJ264">
        <f t="shared" si="169"/>
        <v>28.918424084782568</v>
      </c>
      <c r="CL264">
        <v>13.7670946121215</v>
      </c>
      <c r="CM264" s="1">
        <v>38249</v>
      </c>
      <c r="CN264">
        <f t="shared" si="183"/>
        <v>89.248603880405255</v>
      </c>
      <c r="CP264">
        <v>0.32567307353019698</v>
      </c>
      <c r="CQ264" s="1">
        <v>37883</v>
      </c>
      <c r="CR264">
        <f t="shared" si="170"/>
        <v>77.995844841003347</v>
      </c>
      <c r="CT264">
        <v>1.0257775783538801</v>
      </c>
      <c r="CU264" s="1">
        <v>37518</v>
      </c>
      <c r="CV264">
        <f t="shared" si="171"/>
        <v>30.308509439229915</v>
      </c>
      <c r="CX264">
        <v>1.22040939331054</v>
      </c>
      <c r="CY264" s="1">
        <v>37153</v>
      </c>
      <c r="CZ264">
        <f t="shared" si="172"/>
        <v>27.230718940496388</v>
      </c>
      <c r="DB264">
        <v>0.42763513326644897</v>
      </c>
      <c r="DC264" s="1">
        <v>36788</v>
      </c>
      <c r="DD264">
        <f t="shared" si="184"/>
        <v>68.167785257101002</v>
      </c>
    </row>
    <row r="265" spans="1:108" x14ac:dyDescent="0.45">
      <c r="A265">
        <f t="shared" si="173"/>
        <v>2.1753071546554552</v>
      </c>
      <c r="B265" s="5">
        <v>47016</v>
      </c>
      <c r="C265">
        <f t="shared" si="177"/>
        <v>21.437724962830497</v>
      </c>
      <c r="E265">
        <v>1102032</v>
      </c>
      <c r="F265">
        <v>8.4726991653442294</v>
      </c>
      <c r="G265" s="1">
        <f t="shared" si="154"/>
        <v>45920</v>
      </c>
      <c r="H265">
        <f t="shared" si="185"/>
        <v>54.913405299186607</v>
      </c>
      <c r="I265">
        <v>1093272</v>
      </c>
      <c r="J265">
        <v>3.0302176475524898</v>
      </c>
      <c r="K265" s="1">
        <f t="shared" si="174"/>
        <v>45555</v>
      </c>
      <c r="L265">
        <f t="shared" si="186"/>
        <v>62.418996483087376</v>
      </c>
      <c r="M265">
        <v>1084488</v>
      </c>
      <c r="N265">
        <v>0.47135400772094699</v>
      </c>
      <c r="O265" s="1">
        <f t="shared" si="155"/>
        <v>45189</v>
      </c>
      <c r="P265">
        <f t="shared" si="175"/>
        <v>52.487741097807749</v>
      </c>
      <c r="Q265">
        <v>1075728</v>
      </c>
      <c r="R265">
        <v>6.7567735910415594E-2</v>
      </c>
      <c r="S265" s="1">
        <f t="shared" si="156"/>
        <v>44824</v>
      </c>
      <c r="T265">
        <f t="shared" si="178"/>
        <v>56.649648040532874</v>
      </c>
      <c r="U265">
        <v>1066968</v>
      </c>
      <c r="V265">
        <v>0.90458911657333296</v>
      </c>
      <c r="W265" s="1">
        <f t="shared" si="157"/>
        <v>44459</v>
      </c>
      <c r="X265">
        <f t="shared" si="179"/>
        <v>36.506401009857633</v>
      </c>
      <c r="Y265">
        <v>1058208</v>
      </c>
      <c r="Z265">
        <v>1.9742691516876201</v>
      </c>
      <c r="AA265" s="1">
        <f t="shared" si="176"/>
        <v>44094</v>
      </c>
      <c r="AB265">
        <f t="shared" si="180"/>
        <v>14.349067077040644</v>
      </c>
      <c r="AD265">
        <v>2.4262236431241001E-2</v>
      </c>
      <c r="AE265" s="1">
        <v>43728</v>
      </c>
      <c r="AF265">
        <f t="shared" si="158"/>
        <v>111.55978689156461</v>
      </c>
      <c r="AH265">
        <v>0.92518395185470503</v>
      </c>
      <c r="AI265" s="1">
        <v>43363</v>
      </c>
      <c r="AJ265">
        <f t="shared" si="159"/>
        <v>73.585216619074188</v>
      </c>
      <c r="AL265">
        <v>0</v>
      </c>
      <c r="AM265" s="1">
        <v>42998</v>
      </c>
      <c r="AN265">
        <f t="shared" si="160"/>
        <v>146.53885432705269</v>
      </c>
      <c r="AP265">
        <v>107.303421020507</v>
      </c>
      <c r="AQ265" s="1">
        <v>42633</v>
      </c>
      <c r="AR265">
        <f t="shared" si="187"/>
        <v>297.98110058531057</v>
      </c>
      <c r="AT265">
        <v>49.758220672607401</v>
      </c>
      <c r="AU265" s="1">
        <v>42267</v>
      </c>
      <c r="AV265">
        <f t="shared" si="161"/>
        <v>85.540560007095252</v>
      </c>
      <c r="AX265">
        <v>2.3763451576232901</v>
      </c>
      <c r="AY265" s="1">
        <v>41902</v>
      </c>
      <c r="AZ265">
        <f t="shared" si="162"/>
        <v>87.668601438403059</v>
      </c>
      <c r="BB265">
        <v>5.4509334564208896</v>
      </c>
      <c r="BC265" s="1">
        <v>41537</v>
      </c>
      <c r="BD265">
        <f t="shared" si="163"/>
        <v>87.245972871780324</v>
      </c>
      <c r="BF265">
        <v>0</v>
      </c>
      <c r="BG265" s="1">
        <v>41172</v>
      </c>
      <c r="BH265">
        <f t="shared" si="181"/>
        <v>53.880362786352549</v>
      </c>
      <c r="BJ265">
        <v>7.5876755714416504</v>
      </c>
      <c r="BK265" s="1">
        <v>40806</v>
      </c>
      <c r="BL265">
        <f t="shared" si="164"/>
        <v>51.667962163686681</v>
      </c>
      <c r="BN265">
        <v>0.176048249006271</v>
      </c>
      <c r="BO265" s="1">
        <v>40441</v>
      </c>
      <c r="BP265">
        <f t="shared" si="165"/>
        <v>117.80364419519881</v>
      </c>
      <c r="BR265">
        <v>9.2971525192260707</v>
      </c>
      <c r="BS265" s="1">
        <v>40076</v>
      </c>
      <c r="BT265">
        <f t="shared" si="166"/>
        <v>154.20166987180693</v>
      </c>
      <c r="BV265">
        <v>0</v>
      </c>
      <c r="BW265" s="1">
        <v>39711</v>
      </c>
      <c r="BX265">
        <f t="shared" si="182"/>
        <v>160.69607751071413</v>
      </c>
      <c r="BZ265">
        <v>24.4991130828857</v>
      </c>
      <c r="CA265" s="1">
        <v>39345</v>
      </c>
      <c r="CB265">
        <f t="shared" si="167"/>
        <v>249.23242008686037</v>
      </c>
      <c r="CD265">
        <v>0</v>
      </c>
      <c r="CE265" s="1">
        <v>38980</v>
      </c>
      <c r="CF265">
        <f t="shared" si="168"/>
        <v>11.59209474176166</v>
      </c>
      <c r="CH265">
        <v>0.80533379316329901</v>
      </c>
      <c r="CI265" s="1">
        <v>38615</v>
      </c>
      <c r="CJ265">
        <f t="shared" si="169"/>
        <v>29.723757877945868</v>
      </c>
      <c r="CL265">
        <v>3.30152368545532</v>
      </c>
      <c r="CM265" s="1">
        <v>38250</v>
      </c>
      <c r="CN265">
        <f t="shared" si="183"/>
        <v>92.550127565860578</v>
      </c>
      <c r="CP265">
        <v>3.0881164073943999</v>
      </c>
      <c r="CQ265" s="1">
        <v>37884</v>
      </c>
      <c r="CR265">
        <f t="shared" si="170"/>
        <v>81.083961248397742</v>
      </c>
      <c r="CT265">
        <v>2.9307558536529501</v>
      </c>
      <c r="CU265" s="1">
        <v>37519</v>
      </c>
      <c r="CV265">
        <f t="shared" si="171"/>
        <v>33.239265292882862</v>
      </c>
      <c r="CX265">
        <v>2.6925160884857098</v>
      </c>
      <c r="CY265" s="1">
        <v>37154</v>
      </c>
      <c r="CZ265">
        <f t="shared" si="172"/>
        <v>29.923235028982099</v>
      </c>
      <c r="DB265">
        <v>5.6714452803134897E-2</v>
      </c>
      <c r="DC265" s="1">
        <v>36789</v>
      </c>
      <c r="DD265">
        <f t="shared" si="184"/>
        <v>68.224499709904137</v>
      </c>
    </row>
    <row r="266" spans="1:108" x14ac:dyDescent="0.45">
      <c r="A266">
        <f t="shared" si="173"/>
        <v>0.56197944283485401</v>
      </c>
      <c r="B266" s="5">
        <v>47017</v>
      </c>
      <c r="C266">
        <f t="shared" si="177"/>
        <v>21.999704405665351</v>
      </c>
      <c r="E266">
        <v>1102056</v>
      </c>
      <c r="F266">
        <v>2.07423591613769</v>
      </c>
      <c r="G266" s="1">
        <f t="shared" si="154"/>
        <v>45921</v>
      </c>
      <c r="H266">
        <f t="shared" si="185"/>
        <v>56.987641215324295</v>
      </c>
      <c r="I266">
        <v>1093296</v>
      </c>
      <c r="J266">
        <v>0</v>
      </c>
      <c r="K266" s="1">
        <f t="shared" si="174"/>
        <v>45556</v>
      </c>
      <c r="L266">
        <f t="shared" si="186"/>
        <v>62.418996483087376</v>
      </c>
      <c r="M266">
        <v>1084512</v>
      </c>
      <c r="N266">
        <v>0.245104059576988</v>
      </c>
      <c r="O266" s="1">
        <f t="shared" si="155"/>
        <v>45190</v>
      </c>
      <c r="P266">
        <f t="shared" si="175"/>
        <v>52.732845157384737</v>
      </c>
      <c r="Q266">
        <v>1075752</v>
      </c>
      <c r="R266">
        <v>0.142730012536048</v>
      </c>
      <c r="S266" s="1">
        <f t="shared" si="156"/>
        <v>44825</v>
      </c>
      <c r="T266">
        <f t="shared" si="178"/>
        <v>56.792378053068923</v>
      </c>
      <c r="U266">
        <v>1066992</v>
      </c>
      <c r="V266">
        <v>0.49443036317825301</v>
      </c>
      <c r="W266" s="1">
        <f t="shared" si="157"/>
        <v>44460</v>
      </c>
      <c r="X266">
        <f t="shared" si="179"/>
        <v>37.000831373035886</v>
      </c>
      <c r="Y266">
        <v>1058232</v>
      </c>
      <c r="Z266">
        <v>0</v>
      </c>
      <c r="AA266" s="1">
        <f t="shared" si="176"/>
        <v>44095</v>
      </c>
      <c r="AB266">
        <f t="shared" si="180"/>
        <v>14.349067077040644</v>
      </c>
      <c r="AD266">
        <v>0.77338302135467496</v>
      </c>
      <c r="AE266" s="1">
        <v>43729</v>
      </c>
      <c r="AF266">
        <f t="shared" si="158"/>
        <v>112.33316991291929</v>
      </c>
      <c r="AH266">
        <v>0.60026162862777699</v>
      </c>
      <c r="AI266" s="1">
        <v>43364</v>
      </c>
      <c r="AJ266">
        <f t="shared" si="159"/>
        <v>74.185478247701965</v>
      </c>
      <c r="AL266">
        <v>0</v>
      </c>
      <c r="AM266" s="1">
        <v>42999</v>
      </c>
      <c r="AN266">
        <f t="shared" si="160"/>
        <v>146.53885432705269</v>
      </c>
      <c r="AP266">
        <v>4.8191466331481898</v>
      </c>
      <c r="AQ266" s="1">
        <v>42634</v>
      </c>
      <c r="AR266">
        <f t="shared" si="187"/>
        <v>302.80024721845876</v>
      </c>
      <c r="AT266">
        <v>0.98004931211471502</v>
      </c>
      <c r="AU266" s="1">
        <v>42268</v>
      </c>
      <c r="AV266">
        <f t="shared" si="161"/>
        <v>86.520609319209967</v>
      </c>
      <c r="AX266">
        <v>0.25170350074768</v>
      </c>
      <c r="AY266" s="1">
        <v>41903</v>
      </c>
      <c r="AZ266">
        <f t="shared" si="162"/>
        <v>87.920304939150739</v>
      </c>
      <c r="BB266">
        <v>0</v>
      </c>
      <c r="BC266" s="1">
        <v>41538</v>
      </c>
      <c r="BD266">
        <f t="shared" si="163"/>
        <v>87.245972871780324</v>
      </c>
      <c r="BF266">
        <v>6.6360816955566397</v>
      </c>
      <c r="BG266" s="1">
        <v>41173</v>
      </c>
      <c r="BH266">
        <f t="shared" si="181"/>
        <v>60.51644448190919</v>
      </c>
      <c r="BJ266">
        <v>0.44274678826331998</v>
      </c>
      <c r="BK266" s="1">
        <v>40807</v>
      </c>
      <c r="BL266">
        <f t="shared" si="164"/>
        <v>52.110708951950002</v>
      </c>
      <c r="BN266">
        <v>0</v>
      </c>
      <c r="BO266" s="1">
        <v>40442</v>
      </c>
      <c r="BP266">
        <f t="shared" si="165"/>
        <v>117.80364419519881</v>
      </c>
      <c r="BR266">
        <v>0.52369725704193104</v>
      </c>
      <c r="BS266" s="1">
        <v>40077</v>
      </c>
      <c r="BT266">
        <f t="shared" si="166"/>
        <v>154.72536712884886</v>
      </c>
      <c r="BV266">
        <v>4.1926856040954501</v>
      </c>
      <c r="BW266" s="1">
        <v>39712</v>
      </c>
      <c r="BX266">
        <f t="shared" si="182"/>
        <v>164.88876311480959</v>
      </c>
      <c r="BZ266">
        <v>3.7594711780547998</v>
      </c>
      <c r="CA266" s="1">
        <v>39346</v>
      </c>
      <c r="CB266">
        <f t="shared" si="167"/>
        <v>252.99189126491518</v>
      </c>
      <c r="CD266">
        <v>0</v>
      </c>
      <c r="CE266" s="1">
        <v>38981</v>
      </c>
      <c r="CF266">
        <f t="shared" si="168"/>
        <v>11.59209474176166</v>
      </c>
      <c r="CH266">
        <v>0</v>
      </c>
      <c r="CI266" s="1">
        <v>38616</v>
      </c>
      <c r="CJ266">
        <f t="shared" si="169"/>
        <v>29.723757877945868</v>
      </c>
      <c r="CL266">
        <v>5.6724710464477504</v>
      </c>
      <c r="CM266" s="1">
        <v>38251</v>
      </c>
      <c r="CN266">
        <f t="shared" si="183"/>
        <v>98.222598612308332</v>
      </c>
      <c r="CP266">
        <v>12.7524394989013</v>
      </c>
      <c r="CQ266" s="1">
        <v>37885</v>
      </c>
      <c r="CR266">
        <f t="shared" si="170"/>
        <v>93.836400747299038</v>
      </c>
      <c r="CT266">
        <v>4.0513434410095197</v>
      </c>
      <c r="CU266" s="1">
        <v>37520</v>
      </c>
      <c r="CV266">
        <f t="shared" si="171"/>
        <v>37.290608733892384</v>
      </c>
      <c r="CX266">
        <v>4.0214891433715803</v>
      </c>
      <c r="CY266" s="1">
        <v>37155</v>
      </c>
      <c r="CZ266">
        <f t="shared" si="172"/>
        <v>33.944724172353681</v>
      </c>
      <c r="DB266">
        <v>1.7428009510040201</v>
      </c>
      <c r="DC266" s="1">
        <v>36790</v>
      </c>
      <c r="DD266">
        <f t="shared" si="184"/>
        <v>69.967300660908151</v>
      </c>
    </row>
    <row r="267" spans="1:108" x14ac:dyDescent="0.45">
      <c r="A267">
        <f t="shared" si="173"/>
        <v>1.0600774288177475</v>
      </c>
      <c r="B267" s="5">
        <v>47018</v>
      </c>
      <c r="C267">
        <f t="shared" si="177"/>
        <v>23.0597818344831</v>
      </c>
      <c r="E267">
        <v>1102080</v>
      </c>
      <c r="F267">
        <v>0</v>
      </c>
      <c r="G267" s="1">
        <f t="shared" si="154"/>
        <v>45922</v>
      </c>
      <c r="H267">
        <f t="shared" si="185"/>
        <v>56.987641215324295</v>
      </c>
      <c r="I267">
        <v>1093320</v>
      </c>
      <c r="J267">
        <v>0.14926062524318601</v>
      </c>
      <c r="K267" s="1">
        <f t="shared" si="174"/>
        <v>45557</v>
      </c>
      <c r="L267">
        <f t="shared" si="186"/>
        <v>62.568257108330563</v>
      </c>
      <c r="M267">
        <v>1084536</v>
      </c>
      <c r="N267">
        <v>2.1542193889617902</v>
      </c>
      <c r="O267" s="1">
        <f t="shared" si="155"/>
        <v>45191</v>
      </c>
      <c r="P267">
        <f t="shared" si="175"/>
        <v>54.887064546346529</v>
      </c>
      <c r="Q267">
        <v>1075776</v>
      </c>
      <c r="R267">
        <v>0.333136826753616</v>
      </c>
      <c r="S267" s="1">
        <f t="shared" si="156"/>
        <v>44826</v>
      </c>
      <c r="T267">
        <f t="shared" si="178"/>
        <v>57.125514879822539</v>
      </c>
      <c r="U267">
        <v>1067016</v>
      </c>
      <c r="V267">
        <v>5.49598884582519</v>
      </c>
      <c r="W267" s="1">
        <f t="shared" si="157"/>
        <v>44461</v>
      </c>
      <c r="X267">
        <f t="shared" si="179"/>
        <v>42.496820218861075</v>
      </c>
      <c r="Y267">
        <v>1058256</v>
      </c>
      <c r="Z267">
        <v>0</v>
      </c>
      <c r="AA267" s="1">
        <f t="shared" si="176"/>
        <v>44096</v>
      </c>
      <c r="AB267">
        <f t="shared" si="180"/>
        <v>14.349067077040644</v>
      </c>
      <c r="AD267">
        <v>0</v>
      </c>
      <c r="AE267" s="1">
        <v>43730</v>
      </c>
      <c r="AF267">
        <f t="shared" si="158"/>
        <v>112.33316991291929</v>
      </c>
      <c r="AH267">
        <v>10.0600271224975</v>
      </c>
      <c r="AI267" s="1">
        <v>43365</v>
      </c>
      <c r="AJ267">
        <f t="shared" si="159"/>
        <v>84.245505370199467</v>
      </c>
      <c r="AL267">
        <v>0</v>
      </c>
      <c r="AM267" s="1">
        <v>43000</v>
      </c>
      <c r="AN267">
        <f t="shared" si="160"/>
        <v>146.53885432705269</v>
      </c>
      <c r="AP267">
        <v>0</v>
      </c>
      <c r="AQ267" s="1">
        <v>42635</v>
      </c>
      <c r="AR267">
        <f t="shared" si="187"/>
        <v>302.80024721845876</v>
      </c>
      <c r="AT267">
        <v>9.5572156906127894</v>
      </c>
      <c r="AU267" s="1">
        <v>42269</v>
      </c>
      <c r="AV267">
        <f t="shared" si="161"/>
        <v>96.07782500982276</v>
      </c>
      <c r="AX267">
        <v>1.51175785064697</v>
      </c>
      <c r="AY267" s="1">
        <v>41904</v>
      </c>
      <c r="AZ267">
        <f t="shared" si="162"/>
        <v>89.432062789797712</v>
      </c>
      <c r="BB267">
        <v>0</v>
      </c>
      <c r="BC267" s="1">
        <v>41539</v>
      </c>
      <c r="BD267">
        <f t="shared" si="163"/>
        <v>87.245972871780324</v>
      </c>
      <c r="BF267">
        <v>5.1351370811462402</v>
      </c>
      <c r="BG267" s="1">
        <v>41174</v>
      </c>
      <c r="BH267">
        <f t="shared" si="181"/>
        <v>65.65158156305543</v>
      </c>
      <c r="BJ267">
        <v>0</v>
      </c>
      <c r="BK267" s="1">
        <v>40808</v>
      </c>
      <c r="BL267">
        <f t="shared" si="164"/>
        <v>52.110708951950002</v>
      </c>
      <c r="BN267">
        <v>7.8909974098205504</v>
      </c>
      <c r="BO267" s="1">
        <v>40443</v>
      </c>
      <c r="BP267">
        <f t="shared" si="165"/>
        <v>125.69464160501937</v>
      </c>
      <c r="BR267">
        <v>11.949987411499</v>
      </c>
      <c r="BS267" s="1">
        <v>40078</v>
      </c>
      <c r="BT267">
        <f t="shared" si="166"/>
        <v>166.67535454034785</v>
      </c>
      <c r="BV267">
        <v>12.3347148895263</v>
      </c>
      <c r="BW267" s="1">
        <v>39713</v>
      </c>
      <c r="BX267">
        <f t="shared" si="182"/>
        <v>177.2234780043359</v>
      </c>
      <c r="BZ267">
        <v>0</v>
      </c>
      <c r="CA267" s="1">
        <v>39347</v>
      </c>
      <c r="CB267">
        <f t="shared" si="167"/>
        <v>252.99189126491518</v>
      </c>
      <c r="CD267">
        <v>0</v>
      </c>
      <c r="CE267" s="1">
        <v>38982</v>
      </c>
      <c r="CF267">
        <f t="shared" si="168"/>
        <v>11.59209474176166</v>
      </c>
      <c r="CH267">
        <v>0.60839700698852495</v>
      </c>
      <c r="CI267" s="1">
        <v>38617</v>
      </c>
      <c r="CJ267">
        <f t="shared" si="169"/>
        <v>30.332154884934393</v>
      </c>
      <c r="CL267">
        <v>24.617252349853501</v>
      </c>
      <c r="CM267" s="1">
        <v>38252</v>
      </c>
      <c r="CN267">
        <f t="shared" si="183"/>
        <v>122.83985096216183</v>
      </c>
      <c r="CP267">
        <v>4.7660880088806099</v>
      </c>
      <c r="CQ267" s="1">
        <v>37886</v>
      </c>
      <c r="CR267">
        <f t="shared" si="170"/>
        <v>98.602488756179653</v>
      </c>
      <c r="CT267">
        <v>0</v>
      </c>
      <c r="CU267" s="1">
        <v>37521</v>
      </c>
      <c r="CV267">
        <f t="shared" si="171"/>
        <v>37.290608733892384</v>
      </c>
      <c r="CX267">
        <v>1.55298364162445</v>
      </c>
      <c r="CY267" s="1">
        <v>37156</v>
      </c>
      <c r="CZ267">
        <f t="shared" si="172"/>
        <v>35.497707813978131</v>
      </c>
      <c r="DB267">
        <v>2.9685316085815399</v>
      </c>
      <c r="DC267" s="1">
        <v>36791</v>
      </c>
      <c r="DD267">
        <f t="shared" si="184"/>
        <v>72.935832269489694</v>
      </c>
    </row>
    <row r="268" spans="1:108" x14ac:dyDescent="0.45">
      <c r="A268">
        <f t="shared" si="173"/>
        <v>1.308146119117735</v>
      </c>
      <c r="B268" s="5">
        <v>47019</v>
      </c>
      <c r="C268">
        <f t="shared" si="177"/>
        <v>24.367927953600834</v>
      </c>
      <c r="E268">
        <v>1102104</v>
      </c>
      <c r="F268">
        <v>1.3309240341186499</v>
      </c>
      <c r="G268" s="1">
        <f t="shared" si="154"/>
        <v>45923</v>
      </c>
      <c r="H268">
        <f t="shared" si="185"/>
        <v>58.318565249442948</v>
      </c>
      <c r="I268">
        <v>1093344</v>
      </c>
      <c r="J268">
        <v>8.4234483540058094E-2</v>
      </c>
      <c r="K268" s="1">
        <f t="shared" si="174"/>
        <v>45558</v>
      </c>
      <c r="L268">
        <f t="shared" si="186"/>
        <v>62.652491591870621</v>
      </c>
      <c r="M268">
        <v>1084560</v>
      </c>
      <c r="N268">
        <v>0</v>
      </c>
      <c r="O268" s="1">
        <f t="shared" si="155"/>
        <v>45192</v>
      </c>
      <c r="P268">
        <f t="shared" si="175"/>
        <v>54.887064546346529</v>
      </c>
      <c r="Q268">
        <v>1075800</v>
      </c>
      <c r="R268">
        <v>5.1885428428649902</v>
      </c>
      <c r="S268" s="1">
        <f t="shared" si="156"/>
        <v>44827</v>
      </c>
      <c r="T268">
        <f t="shared" si="178"/>
        <v>62.314057722687529</v>
      </c>
      <c r="U268">
        <v>1067040</v>
      </c>
      <c r="V268">
        <v>3.32359623908996</v>
      </c>
      <c r="W268" s="1">
        <f t="shared" si="157"/>
        <v>44462</v>
      </c>
      <c r="X268">
        <f t="shared" si="179"/>
        <v>45.820416457951033</v>
      </c>
      <c r="Y268">
        <v>1058280</v>
      </c>
      <c r="Z268">
        <v>0.24926665425300501</v>
      </c>
      <c r="AA268" s="1">
        <f t="shared" si="176"/>
        <v>44097</v>
      </c>
      <c r="AB268">
        <f t="shared" si="180"/>
        <v>14.598333731293648</v>
      </c>
      <c r="AD268">
        <v>0</v>
      </c>
      <c r="AE268" s="1">
        <v>43731</v>
      </c>
      <c r="AF268">
        <f t="shared" si="158"/>
        <v>112.33316991291929</v>
      </c>
      <c r="AH268">
        <v>0</v>
      </c>
      <c r="AI268" s="1">
        <v>43366</v>
      </c>
      <c r="AJ268">
        <f t="shared" si="159"/>
        <v>84.245505370199467</v>
      </c>
      <c r="AL268">
        <v>0</v>
      </c>
      <c r="AM268" s="1">
        <v>43001</v>
      </c>
      <c r="AN268">
        <f t="shared" si="160"/>
        <v>146.53885432705269</v>
      </c>
      <c r="AP268">
        <v>8.1694984436035103</v>
      </c>
      <c r="AQ268" s="1">
        <v>42636</v>
      </c>
      <c r="AR268">
        <f t="shared" si="187"/>
        <v>310.96974566206228</v>
      </c>
      <c r="AT268">
        <v>5.0010194778442303</v>
      </c>
      <c r="AU268" s="1">
        <v>42270</v>
      </c>
      <c r="AV268">
        <f t="shared" si="161"/>
        <v>101.07884448766698</v>
      </c>
      <c r="AX268">
        <v>22.211479187011701</v>
      </c>
      <c r="AY268" s="1">
        <v>41905</v>
      </c>
      <c r="AZ268">
        <f t="shared" si="162"/>
        <v>111.64354197680942</v>
      </c>
      <c r="BB268">
        <v>2.9114704132079998</v>
      </c>
      <c r="BC268" s="1">
        <v>41540</v>
      </c>
      <c r="BD268">
        <f t="shared" si="163"/>
        <v>90.157443284988318</v>
      </c>
      <c r="BF268">
        <v>6.50909328460693</v>
      </c>
      <c r="BG268" s="1">
        <v>41175</v>
      </c>
      <c r="BH268">
        <f t="shared" si="181"/>
        <v>72.160674847662364</v>
      </c>
      <c r="BJ268">
        <v>0.76613342761993397</v>
      </c>
      <c r="BK268" s="1">
        <v>40809</v>
      </c>
      <c r="BL268">
        <f t="shared" si="164"/>
        <v>52.876842379569936</v>
      </c>
      <c r="BN268">
        <v>2.70375156402587</v>
      </c>
      <c r="BO268" s="1">
        <v>40444</v>
      </c>
      <c r="BP268">
        <f t="shared" si="165"/>
        <v>128.39839316904525</v>
      </c>
      <c r="BR268">
        <v>22.534030914306602</v>
      </c>
      <c r="BS268" s="1">
        <v>40079</v>
      </c>
      <c r="BT268">
        <f t="shared" si="166"/>
        <v>189.20938545465447</v>
      </c>
      <c r="BV268">
        <v>11.8609609603881</v>
      </c>
      <c r="BW268" s="1">
        <v>39714</v>
      </c>
      <c r="BX268">
        <f t="shared" si="182"/>
        <v>189.084438964724</v>
      </c>
      <c r="BZ268">
        <v>0</v>
      </c>
      <c r="CA268" s="1">
        <v>39348</v>
      </c>
      <c r="CB268">
        <f t="shared" si="167"/>
        <v>252.99189126491518</v>
      </c>
      <c r="CD268">
        <v>0</v>
      </c>
      <c r="CE268" s="1">
        <v>38983</v>
      </c>
      <c r="CF268">
        <f t="shared" si="168"/>
        <v>11.59209474176166</v>
      </c>
      <c r="CH268">
        <v>1.28536820411682</v>
      </c>
      <c r="CI268" s="1">
        <v>38618</v>
      </c>
      <c r="CJ268">
        <f t="shared" si="169"/>
        <v>31.617523089051215</v>
      </c>
      <c r="CL268">
        <v>9.8870449066162092</v>
      </c>
      <c r="CM268" s="1">
        <v>38253</v>
      </c>
      <c r="CN268">
        <f t="shared" si="183"/>
        <v>132.72689586877803</v>
      </c>
      <c r="CP268">
        <v>1.3470776081085201</v>
      </c>
      <c r="CQ268" s="1">
        <v>37887</v>
      </c>
      <c r="CR268">
        <f t="shared" si="170"/>
        <v>99.949566364288174</v>
      </c>
      <c r="CT268">
        <v>0</v>
      </c>
      <c r="CU268" s="1">
        <v>37522</v>
      </c>
      <c r="CV268">
        <f t="shared" si="171"/>
        <v>37.290608733892384</v>
      </c>
      <c r="CX268">
        <v>0.29039162397384599</v>
      </c>
      <c r="CY268" s="1">
        <v>37157</v>
      </c>
      <c r="CZ268">
        <f t="shared" si="172"/>
        <v>35.788099437951978</v>
      </c>
      <c r="DB268">
        <v>0.45516347885131803</v>
      </c>
      <c r="DC268" s="1">
        <v>36792</v>
      </c>
      <c r="DD268">
        <f t="shared" si="184"/>
        <v>73.390995748341012</v>
      </c>
    </row>
    <row r="269" spans="1:108" x14ac:dyDescent="0.45">
      <c r="A269">
        <f t="shared" si="173"/>
        <v>1.5136290192604049</v>
      </c>
      <c r="B269" s="5">
        <v>47020</v>
      </c>
      <c r="C269">
        <f t="shared" si="177"/>
        <v>25.88155697286124</v>
      </c>
      <c r="E269">
        <v>1102128</v>
      </c>
      <c r="F269">
        <v>6.4731292724609304</v>
      </c>
      <c r="G269" s="1">
        <f t="shared" si="154"/>
        <v>45924</v>
      </c>
      <c r="H269">
        <f t="shared" si="185"/>
        <v>64.791694521903878</v>
      </c>
      <c r="I269">
        <v>1093368</v>
      </c>
      <c r="J269">
        <v>0</v>
      </c>
      <c r="K269" s="1">
        <f t="shared" si="174"/>
        <v>45559</v>
      </c>
      <c r="L269">
        <f t="shared" si="186"/>
        <v>62.652491591870621</v>
      </c>
      <c r="M269">
        <v>1084584</v>
      </c>
      <c r="N269">
        <v>1.45164382457733</v>
      </c>
      <c r="O269" s="1">
        <f t="shared" si="155"/>
        <v>45193</v>
      </c>
      <c r="P269">
        <f t="shared" si="175"/>
        <v>56.338708370923861</v>
      </c>
      <c r="Q269">
        <v>1075824</v>
      </c>
      <c r="R269">
        <v>7.4124956130981401</v>
      </c>
      <c r="S269" s="1">
        <f t="shared" si="156"/>
        <v>44828</v>
      </c>
      <c r="T269">
        <f t="shared" si="178"/>
        <v>69.726553335785667</v>
      </c>
      <c r="U269">
        <v>1067064</v>
      </c>
      <c r="V269">
        <v>0.178163632750511</v>
      </c>
      <c r="W269" s="1">
        <f t="shared" si="157"/>
        <v>44463</v>
      </c>
      <c r="X269">
        <f t="shared" si="179"/>
        <v>45.998580090701545</v>
      </c>
      <c r="Y269">
        <v>1058304</v>
      </c>
      <c r="Z269">
        <v>58.9821968078613</v>
      </c>
      <c r="AA269" s="1">
        <f t="shared" si="176"/>
        <v>44098</v>
      </c>
      <c r="AB269">
        <f t="shared" si="180"/>
        <v>73.58053053915495</v>
      </c>
      <c r="AD269">
        <v>3.3578739166259699</v>
      </c>
      <c r="AE269" s="1">
        <v>43732</v>
      </c>
      <c r="AF269">
        <f t="shared" si="158"/>
        <v>115.69104382954526</v>
      </c>
      <c r="AH269">
        <v>0</v>
      </c>
      <c r="AI269" s="1">
        <v>43367</v>
      </c>
      <c r="AJ269">
        <f t="shared" si="159"/>
        <v>84.245505370199467</v>
      </c>
      <c r="AL269">
        <v>2.5312016010284402</v>
      </c>
      <c r="AM269" s="1">
        <v>43002</v>
      </c>
      <c r="AN269">
        <f t="shared" si="160"/>
        <v>149.07005592808113</v>
      </c>
      <c r="AP269">
        <v>9.6242856979370099</v>
      </c>
      <c r="AQ269" s="1">
        <v>42637</v>
      </c>
      <c r="AR269">
        <f t="shared" si="187"/>
        <v>320.59403135999929</v>
      </c>
      <c r="AT269">
        <v>2.65499711036682</v>
      </c>
      <c r="AU269" s="1">
        <v>42271</v>
      </c>
      <c r="AV269">
        <f t="shared" si="161"/>
        <v>103.73384159803381</v>
      </c>
      <c r="AX269">
        <v>0.12832739949226299</v>
      </c>
      <c r="AY269" s="1">
        <v>41906</v>
      </c>
      <c r="AZ269">
        <f t="shared" si="162"/>
        <v>111.77186937630168</v>
      </c>
      <c r="BB269">
        <v>21.492059707641602</v>
      </c>
      <c r="BC269" s="1">
        <v>41541</v>
      </c>
      <c r="BD269">
        <f t="shared" si="163"/>
        <v>111.64950299262992</v>
      </c>
      <c r="BF269">
        <v>28.982519149780199</v>
      </c>
      <c r="BG269" s="1">
        <v>41176</v>
      </c>
      <c r="BH269">
        <f t="shared" si="181"/>
        <v>101.14319399744257</v>
      </c>
      <c r="BJ269">
        <v>0.94096934795379605</v>
      </c>
      <c r="BK269" s="1">
        <v>40810</v>
      </c>
      <c r="BL269">
        <f t="shared" si="164"/>
        <v>53.817811727523733</v>
      </c>
      <c r="BN269">
        <v>5.3878026008605904</v>
      </c>
      <c r="BO269" s="1">
        <v>40445</v>
      </c>
      <c r="BP269">
        <f t="shared" si="165"/>
        <v>133.78619576990585</v>
      </c>
      <c r="BR269">
        <v>2.01758456230163</v>
      </c>
      <c r="BS269" s="1">
        <v>40080</v>
      </c>
      <c r="BT269">
        <f t="shared" si="166"/>
        <v>191.2269700169561</v>
      </c>
      <c r="BV269">
        <v>0</v>
      </c>
      <c r="BW269" s="1">
        <v>39715</v>
      </c>
      <c r="BX269">
        <f t="shared" si="182"/>
        <v>189.084438964724</v>
      </c>
      <c r="BZ269">
        <v>0.30316135287284801</v>
      </c>
      <c r="CA269" s="1">
        <v>39349</v>
      </c>
      <c r="CB269">
        <f t="shared" si="167"/>
        <v>253.29505261778803</v>
      </c>
      <c r="CD269">
        <v>0.13708044588565799</v>
      </c>
      <c r="CE269" s="1">
        <v>38984</v>
      </c>
      <c r="CF269">
        <f t="shared" si="168"/>
        <v>11.729175187647318</v>
      </c>
      <c r="CH269">
        <v>0</v>
      </c>
      <c r="CI269" s="1">
        <v>38619</v>
      </c>
      <c r="CJ269">
        <f t="shared" si="169"/>
        <v>31.617523089051215</v>
      </c>
      <c r="CL269">
        <v>1.13602423667907</v>
      </c>
      <c r="CM269" s="1">
        <v>38254</v>
      </c>
      <c r="CN269">
        <f t="shared" si="183"/>
        <v>133.86292010545711</v>
      </c>
      <c r="CP269">
        <v>0.486778885126113</v>
      </c>
      <c r="CQ269" s="1">
        <v>37888</v>
      </c>
      <c r="CR269">
        <f t="shared" si="170"/>
        <v>100.43634524941429</v>
      </c>
      <c r="CT269">
        <v>0.331368088722229</v>
      </c>
      <c r="CU269" s="1">
        <v>37523</v>
      </c>
      <c r="CV269">
        <f t="shared" si="171"/>
        <v>37.621976822614613</v>
      </c>
      <c r="CX269">
        <v>1.5756142139434799</v>
      </c>
      <c r="CY269" s="1">
        <v>37158</v>
      </c>
      <c r="CZ269">
        <f t="shared" si="172"/>
        <v>37.363713651895459</v>
      </c>
      <c r="DB269">
        <v>11.8212671279907</v>
      </c>
      <c r="DC269" s="1">
        <v>36793</v>
      </c>
      <c r="DD269">
        <f t="shared" si="184"/>
        <v>85.212262876331707</v>
      </c>
    </row>
    <row r="270" spans="1:108" x14ac:dyDescent="0.45">
      <c r="A270">
        <f t="shared" si="173"/>
        <v>1.270382374525068</v>
      </c>
      <c r="B270" s="5">
        <v>47021</v>
      </c>
      <c r="C270">
        <f t="shared" si="177"/>
        <v>27.151939347386307</v>
      </c>
      <c r="E270">
        <v>1102152</v>
      </c>
      <c r="F270">
        <v>13.442919731140099</v>
      </c>
      <c r="G270" s="1">
        <f t="shared" si="154"/>
        <v>45925</v>
      </c>
      <c r="H270">
        <f t="shared" si="185"/>
        <v>78.234614253043972</v>
      </c>
      <c r="I270">
        <v>1093392</v>
      </c>
      <c r="J270">
        <v>0</v>
      </c>
      <c r="K270" s="1">
        <f t="shared" si="174"/>
        <v>45560</v>
      </c>
      <c r="L270">
        <f t="shared" si="186"/>
        <v>62.652491591870621</v>
      </c>
      <c r="M270">
        <v>1084608</v>
      </c>
      <c r="N270">
        <v>0</v>
      </c>
      <c r="O270" s="1">
        <f t="shared" si="155"/>
        <v>45194</v>
      </c>
      <c r="P270">
        <f t="shared" si="175"/>
        <v>56.338708370923861</v>
      </c>
      <c r="Q270">
        <v>1075848</v>
      </c>
      <c r="R270">
        <v>2.8550786972045898</v>
      </c>
      <c r="S270" s="1">
        <f t="shared" si="156"/>
        <v>44829</v>
      </c>
      <c r="T270">
        <f t="shared" si="178"/>
        <v>72.581632032990257</v>
      </c>
      <c r="U270">
        <v>1067088</v>
      </c>
      <c r="V270">
        <v>2.2067611217498699</v>
      </c>
      <c r="W270" s="1">
        <f t="shared" si="157"/>
        <v>44464</v>
      </c>
      <c r="X270">
        <f t="shared" si="179"/>
        <v>48.205341212451415</v>
      </c>
      <c r="Y270">
        <v>1058328</v>
      </c>
      <c r="Z270">
        <v>6.3881678581237704</v>
      </c>
      <c r="AA270" s="1">
        <f t="shared" si="176"/>
        <v>44099</v>
      </c>
      <c r="AB270">
        <f t="shared" si="180"/>
        <v>79.968698397278715</v>
      </c>
      <c r="AD270">
        <v>0</v>
      </c>
      <c r="AE270" s="1">
        <v>43733</v>
      </c>
      <c r="AF270">
        <f t="shared" si="158"/>
        <v>115.69104382954526</v>
      </c>
      <c r="AH270">
        <v>0.789875388145446</v>
      </c>
      <c r="AI270" s="1">
        <v>43368</v>
      </c>
      <c r="AJ270">
        <f t="shared" si="159"/>
        <v>85.035380758344914</v>
      </c>
      <c r="AL270">
        <v>0.16372598707675901</v>
      </c>
      <c r="AM270" s="1">
        <v>43003</v>
      </c>
      <c r="AN270">
        <f t="shared" si="160"/>
        <v>149.23378191515789</v>
      </c>
      <c r="AP270">
        <v>3.2723839282989502</v>
      </c>
      <c r="AQ270" s="1">
        <v>42638</v>
      </c>
      <c r="AR270">
        <f t="shared" si="187"/>
        <v>323.86641528829824</v>
      </c>
      <c r="AT270">
        <v>0.94935911893844604</v>
      </c>
      <c r="AU270" s="1">
        <v>42272</v>
      </c>
      <c r="AV270">
        <f t="shared" si="161"/>
        <v>104.68320071697225</v>
      </c>
      <c r="AX270">
        <v>0.53326213359832697</v>
      </c>
      <c r="AY270" s="1">
        <v>41907</v>
      </c>
      <c r="AZ270">
        <f t="shared" si="162"/>
        <v>112.30513150990001</v>
      </c>
      <c r="BB270">
        <v>7.4545006752014098</v>
      </c>
      <c r="BC270" s="1">
        <v>41542</v>
      </c>
      <c r="BD270">
        <f t="shared" si="163"/>
        <v>119.10400366783134</v>
      </c>
      <c r="BF270">
        <v>2.29526543617248</v>
      </c>
      <c r="BG270" s="1">
        <v>41177</v>
      </c>
      <c r="BH270">
        <f t="shared" si="181"/>
        <v>103.43845943361505</v>
      </c>
      <c r="BJ270">
        <v>7.4261384010314897</v>
      </c>
      <c r="BK270" s="1">
        <v>40811</v>
      </c>
      <c r="BL270">
        <f t="shared" si="164"/>
        <v>61.24395012855522</v>
      </c>
      <c r="BN270">
        <v>0.61639654636383001</v>
      </c>
      <c r="BO270" s="1">
        <v>40446</v>
      </c>
      <c r="BP270">
        <f t="shared" si="165"/>
        <v>134.40259231626968</v>
      </c>
      <c r="BR270">
        <v>0.43475374579429599</v>
      </c>
      <c r="BS270" s="1">
        <v>40081</v>
      </c>
      <c r="BT270">
        <f t="shared" si="166"/>
        <v>191.6617237627504</v>
      </c>
      <c r="BV270">
        <v>4.4172272682189897</v>
      </c>
      <c r="BW270" s="1">
        <v>39716</v>
      </c>
      <c r="BX270">
        <f t="shared" si="182"/>
        <v>193.50166623294299</v>
      </c>
      <c r="BZ270">
        <v>7.0384893417358398</v>
      </c>
      <c r="CA270" s="1">
        <v>39350</v>
      </c>
      <c r="CB270">
        <f t="shared" si="167"/>
        <v>260.33354195952387</v>
      </c>
      <c r="CD270">
        <v>1.5914056301116899</v>
      </c>
      <c r="CE270" s="1">
        <v>38985</v>
      </c>
      <c r="CF270">
        <f t="shared" si="168"/>
        <v>13.320580817759009</v>
      </c>
      <c r="CH270">
        <v>0</v>
      </c>
      <c r="CI270" s="1">
        <v>38620</v>
      </c>
      <c r="CJ270">
        <f t="shared" si="169"/>
        <v>31.617523089051215</v>
      </c>
      <c r="CL270">
        <v>10.1660356521606</v>
      </c>
      <c r="CM270" s="1">
        <v>38255</v>
      </c>
      <c r="CN270">
        <f t="shared" si="183"/>
        <v>144.02895575761769</v>
      </c>
      <c r="CP270">
        <v>0.28659087419509799</v>
      </c>
      <c r="CQ270" s="1">
        <v>37889</v>
      </c>
      <c r="CR270">
        <f t="shared" si="170"/>
        <v>100.72293612360939</v>
      </c>
      <c r="CT270">
        <v>4.6638216972351003</v>
      </c>
      <c r="CU270" s="1">
        <v>37524</v>
      </c>
      <c r="CV270">
        <f t="shared" si="171"/>
        <v>42.285798519849713</v>
      </c>
      <c r="CX270">
        <v>0.22021588683128299</v>
      </c>
      <c r="CY270" s="1">
        <v>37159</v>
      </c>
      <c r="CZ270">
        <f t="shared" si="172"/>
        <v>37.583929538726743</v>
      </c>
      <c r="DB270">
        <v>0.39408561587333601</v>
      </c>
      <c r="DC270" s="1">
        <v>36794</v>
      </c>
      <c r="DD270">
        <f t="shared" si="184"/>
        <v>85.606348492205043</v>
      </c>
    </row>
    <row r="271" spans="1:108" x14ac:dyDescent="0.45">
      <c r="A271">
        <f t="shared" si="173"/>
        <v>1.13348656892776</v>
      </c>
      <c r="B271" s="5">
        <v>47022</v>
      </c>
      <c r="C271">
        <f t="shared" si="177"/>
        <v>28.285425916314068</v>
      </c>
      <c r="E271">
        <v>1102176</v>
      </c>
      <c r="F271">
        <v>19.853317260742099</v>
      </c>
      <c r="G271" s="1">
        <f t="shared" si="154"/>
        <v>45926</v>
      </c>
      <c r="H271">
        <f t="shared" si="185"/>
        <v>98.087931513786074</v>
      </c>
      <c r="I271">
        <v>1093416</v>
      </c>
      <c r="J271">
        <v>0</v>
      </c>
      <c r="K271" s="1">
        <f t="shared" si="174"/>
        <v>45561</v>
      </c>
      <c r="L271">
        <f t="shared" si="186"/>
        <v>62.652491591870621</v>
      </c>
      <c r="M271">
        <v>1084632</v>
      </c>
      <c r="N271">
        <v>24.984991073608398</v>
      </c>
      <c r="O271" s="1">
        <f t="shared" si="155"/>
        <v>45195</v>
      </c>
      <c r="P271">
        <f t="shared" si="175"/>
        <v>81.323699444532252</v>
      </c>
      <c r="Q271">
        <v>1075872</v>
      </c>
      <c r="R271">
        <v>2.2319667339324898</v>
      </c>
      <c r="S271" s="1">
        <f t="shared" si="156"/>
        <v>44830</v>
      </c>
      <c r="T271">
        <f t="shared" si="178"/>
        <v>74.813598766922752</v>
      </c>
      <c r="U271">
        <v>1067112</v>
      </c>
      <c r="V271">
        <v>0.47008895874023399</v>
      </c>
      <c r="W271" s="1">
        <f t="shared" si="157"/>
        <v>44465</v>
      </c>
      <c r="X271">
        <f t="shared" si="179"/>
        <v>48.67543017119165</v>
      </c>
      <c r="Y271">
        <v>1058352</v>
      </c>
      <c r="Z271">
        <v>0</v>
      </c>
      <c r="AA271" s="1">
        <f t="shared" si="176"/>
        <v>44100</v>
      </c>
      <c r="AB271">
        <f t="shared" si="180"/>
        <v>79.968698397278715</v>
      </c>
      <c r="AD271">
        <v>0.29898792505264199</v>
      </c>
      <c r="AE271" s="1">
        <v>43734</v>
      </c>
      <c r="AF271">
        <f t="shared" si="158"/>
        <v>115.99003175459791</v>
      </c>
      <c r="AH271">
        <v>1.2528202533721899</v>
      </c>
      <c r="AI271" s="1">
        <v>43369</v>
      </c>
      <c r="AJ271">
        <f t="shared" si="159"/>
        <v>86.288201011717106</v>
      </c>
      <c r="AL271">
        <v>0</v>
      </c>
      <c r="AM271" s="1">
        <v>43004</v>
      </c>
      <c r="AN271">
        <f t="shared" si="160"/>
        <v>149.23378191515789</v>
      </c>
      <c r="AP271">
        <v>1.0141528844833301</v>
      </c>
      <c r="AQ271" s="1">
        <v>42639</v>
      </c>
      <c r="AR271">
        <f t="shared" si="187"/>
        <v>324.88056817278158</v>
      </c>
      <c r="AT271">
        <v>8.57605561614036E-2</v>
      </c>
      <c r="AU271" s="1">
        <v>42273</v>
      </c>
      <c r="AV271">
        <f t="shared" si="161"/>
        <v>104.76896127313366</v>
      </c>
      <c r="AX271">
        <v>0</v>
      </c>
      <c r="AY271" s="1">
        <v>41908</v>
      </c>
      <c r="AZ271">
        <f t="shared" si="162"/>
        <v>112.30513150990001</v>
      </c>
      <c r="BB271">
        <v>15.7100353240966</v>
      </c>
      <c r="BC271" s="1">
        <v>41543</v>
      </c>
      <c r="BD271">
        <f t="shared" si="163"/>
        <v>134.81403899192793</v>
      </c>
      <c r="BF271">
        <v>6.3678860664367596</v>
      </c>
      <c r="BG271" s="1">
        <v>41178</v>
      </c>
      <c r="BH271">
        <f t="shared" si="181"/>
        <v>109.8063455000518</v>
      </c>
      <c r="BJ271">
        <v>5.8123311996459899</v>
      </c>
      <c r="BK271" s="1">
        <v>40812</v>
      </c>
      <c r="BL271">
        <f t="shared" si="164"/>
        <v>67.056281328201209</v>
      </c>
      <c r="BN271">
        <v>2.4432911872863698</v>
      </c>
      <c r="BO271" s="1">
        <v>40447</v>
      </c>
      <c r="BP271">
        <f t="shared" si="165"/>
        <v>136.84588350355605</v>
      </c>
      <c r="BR271">
        <v>17.546512603759702</v>
      </c>
      <c r="BS271" s="1">
        <v>40082</v>
      </c>
      <c r="BT271">
        <f t="shared" si="166"/>
        <v>209.20823636651011</v>
      </c>
      <c r="BV271">
        <v>0.50312048196792603</v>
      </c>
      <c r="BW271" s="1">
        <v>39717</v>
      </c>
      <c r="BX271">
        <f t="shared" si="182"/>
        <v>194.00478671491092</v>
      </c>
      <c r="BZ271">
        <v>6.2154054641723597</v>
      </c>
      <c r="CA271" s="1">
        <v>39351</v>
      </c>
      <c r="CB271">
        <f t="shared" si="167"/>
        <v>266.54894742369623</v>
      </c>
      <c r="CD271">
        <v>0.20494690537452601</v>
      </c>
      <c r="CE271" s="1">
        <v>38986</v>
      </c>
      <c r="CF271">
        <f t="shared" si="168"/>
        <v>13.525527723133534</v>
      </c>
      <c r="CH271">
        <v>3.7078049182891801</v>
      </c>
      <c r="CI271" s="1">
        <v>38621</v>
      </c>
      <c r="CJ271">
        <f t="shared" si="169"/>
        <v>35.325328007340396</v>
      </c>
      <c r="CL271">
        <v>2.0915141105651802</v>
      </c>
      <c r="CM271" s="1">
        <v>38256</v>
      </c>
      <c r="CN271">
        <f t="shared" si="183"/>
        <v>146.12046986818288</v>
      </c>
      <c r="CP271">
        <v>2.4868469238281201</v>
      </c>
      <c r="CQ271" s="1">
        <v>37890</v>
      </c>
      <c r="CR271">
        <f t="shared" si="170"/>
        <v>103.20978304743751</v>
      </c>
      <c r="CT271">
        <v>0.79302400350570601</v>
      </c>
      <c r="CU271" s="1">
        <v>37525</v>
      </c>
      <c r="CV271">
        <f t="shared" si="171"/>
        <v>43.07882252335542</v>
      </c>
      <c r="CX271">
        <v>3.0960792675614301E-2</v>
      </c>
      <c r="CY271" s="1">
        <v>37160</v>
      </c>
      <c r="CZ271">
        <f t="shared" si="172"/>
        <v>37.614890331402357</v>
      </c>
      <c r="DB271">
        <v>0.27115619182586598</v>
      </c>
      <c r="DC271" s="1">
        <v>36795</v>
      </c>
      <c r="DD271">
        <f t="shared" si="184"/>
        <v>85.87750468403091</v>
      </c>
    </row>
    <row r="272" spans="1:108" x14ac:dyDescent="0.45">
      <c r="A272">
        <f t="shared" si="173"/>
        <v>0.11309377849102001</v>
      </c>
      <c r="B272" s="5">
        <v>47023</v>
      </c>
      <c r="C272">
        <f t="shared" si="177"/>
        <v>28.398519694805088</v>
      </c>
      <c r="E272">
        <v>1102200</v>
      </c>
      <c r="F272">
        <v>0.18216171860694799</v>
      </c>
      <c r="G272" s="1">
        <f t="shared" si="154"/>
        <v>45927</v>
      </c>
      <c r="H272">
        <f t="shared" si="185"/>
        <v>98.270093232393023</v>
      </c>
      <c r="I272">
        <v>1093440</v>
      </c>
      <c r="J272">
        <v>0</v>
      </c>
      <c r="K272" s="1">
        <f t="shared" si="174"/>
        <v>45562</v>
      </c>
      <c r="L272">
        <f t="shared" si="186"/>
        <v>62.652491591870621</v>
      </c>
      <c r="M272">
        <v>1084656</v>
      </c>
      <c r="N272">
        <v>0</v>
      </c>
      <c r="O272" s="1">
        <f t="shared" si="155"/>
        <v>45196</v>
      </c>
      <c r="P272">
        <f t="shared" si="175"/>
        <v>81.323699444532252</v>
      </c>
      <c r="Q272">
        <v>1075896</v>
      </c>
      <c r="R272">
        <v>0</v>
      </c>
      <c r="S272" s="1">
        <f t="shared" si="156"/>
        <v>44831</v>
      </c>
      <c r="T272">
        <f t="shared" si="178"/>
        <v>74.813598766922752</v>
      </c>
      <c r="U272">
        <v>1067136</v>
      </c>
      <c r="V272">
        <v>0</v>
      </c>
      <c r="W272" s="1">
        <f t="shared" si="157"/>
        <v>44466</v>
      </c>
      <c r="X272">
        <f t="shared" si="179"/>
        <v>48.67543017119165</v>
      </c>
      <c r="Y272">
        <v>1058376</v>
      </c>
      <c r="Z272">
        <v>0</v>
      </c>
      <c r="AA272" s="1">
        <f t="shared" si="176"/>
        <v>44101</v>
      </c>
      <c r="AB272">
        <f t="shared" si="180"/>
        <v>79.968698397278715</v>
      </c>
      <c r="AD272">
        <v>0</v>
      </c>
      <c r="AE272" s="1">
        <v>43735</v>
      </c>
      <c r="AF272">
        <f t="shared" si="158"/>
        <v>115.99003175459791</v>
      </c>
      <c r="AH272">
        <v>0.73782014846801702</v>
      </c>
      <c r="AI272" s="1">
        <v>43370</v>
      </c>
      <c r="AJ272">
        <f t="shared" si="159"/>
        <v>87.026021160185124</v>
      </c>
      <c r="AL272">
        <v>0</v>
      </c>
      <c r="AM272" s="1">
        <v>43005</v>
      </c>
      <c r="AN272">
        <f t="shared" si="160"/>
        <v>149.23378191515789</v>
      </c>
      <c r="AP272">
        <v>0.60115379095077504</v>
      </c>
      <c r="AQ272" s="1">
        <v>42640</v>
      </c>
      <c r="AR272">
        <f t="shared" si="187"/>
        <v>325.48172196373235</v>
      </c>
      <c r="AT272">
        <v>0.95831328630447299</v>
      </c>
      <c r="AU272" s="1">
        <v>42274</v>
      </c>
      <c r="AV272">
        <f t="shared" si="161"/>
        <v>105.72727455943813</v>
      </c>
      <c r="AX272">
        <v>16.142885208129801</v>
      </c>
      <c r="AY272" s="1">
        <v>41909</v>
      </c>
      <c r="AZ272">
        <f t="shared" si="162"/>
        <v>128.44801671802981</v>
      </c>
      <c r="BB272">
        <v>43.187400817871001</v>
      </c>
      <c r="BC272" s="1">
        <v>41544</v>
      </c>
      <c r="BD272">
        <f t="shared" si="163"/>
        <v>178.00143980979894</v>
      </c>
      <c r="BF272">
        <v>18.133937835693299</v>
      </c>
      <c r="BG272" s="1">
        <v>41179</v>
      </c>
      <c r="BH272">
        <f t="shared" si="181"/>
        <v>127.94028333574511</v>
      </c>
      <c r="BJ272">
        <v>1.73076212406158</v>
      </c>
      <c r="BK272" s="1">
        <v>40813</v>
      </c>
      <c r="BL272">
        <f t="shared" si="164"/>
        <v>68.787043452262793</v>
      </c>
      <c r="BN272">
        <v>1.0656104087829501</v>
      </c>
      <c r="BO272" s="1">
        <v>40448</v>
      </c>
      <c r="BP272">
        <f t="shared" si="165"/>
        <v>137.91149391233901</v>
      </c>
      <c r="BR272">
        <v>0</v>
      </c>
      <c r="BS272" s="1">
        <v>40083</v>
      </c>
      <c r="BT272">
        <f t="shared" si="166"/>
        <v>209.20823636651011</v>
      </c>
      <c r="BV272">
        <v>5.4652371406555096</v>
      </c>
      <c r="BW272" s="1">
        <v>39718</v>
      </c>
      <c r="BX272">
        <f t="shared" si="182"/>
        <v>199.47002385556644</v>
      </c>
      <c r="BZ272">
        <v>0</v>
      </c>
      <c r="CA272" s="1">
        <v>39352</v>
      </c>
      <c r="CB272">
        <f t="shared" si="167"/>
        <v>266.54894742369623</v>
      </c>
      <c r="CD272">
        <v>0.15323416888713801</v>
      </c>
      <c r="CE272" s="1">
        <v>38987</v>
      </c>
      <c r="CF272">
        <f t="shared" si="168"/>
        <v>13.678761892020672</v>
      </c>
      <c r="CH272">
        <v>0</v>
      </c>
      <c r="CI272" s="1">
        <v>38622</v>
      </c>
      <c r="CJ272">
        <f t="shared" si="169"/>
        <v>35.325328007340396</v>
      </c>
      <c r="CL272">
        <v>0</v>
      </c>
      <c r="CM272" s="1">
        <v>38257</v>
      </c>
      <c r="CN272">
        <f t="shared" si="183"/>
        <v>146.12046986818288</v>
      </c>
      <c r="CP272">
        <v>9.2605781555175692</v>
      </c>
      <c r="CQ272" s="1">
        <v>37891</v>
      </c>
      <c r="CR272">
        <f t="shared" si="170"/>
        <v>112.47036120295508</v>
      </c>
      <c r="CT272">
        <v>1.2358634471893299</v>
      </c>
      <c r="CU272" s="1">
        <v>37526</v>
      </c>
      <c r="CV272">
        <f t="shared" si="171"/>
        <v>44.314685970544751</v>
      </c>
      <c r="CX272">
        <v>7.2953388094901997E-2</v>
      </c>
      <c r="CY272" s="1">
        <v>37161</v>
      </c>
      <c r="CZ272">
        <f t="shared" si="172"/>
        <v>37.687843719497259</v>
      </c>
      <c r="DB272">
        <v>0</v>
      </c>
      <c r="DC272" s="1">
        <v>36796</v>
      </c>
      <c r="DD272">
        <f t="shared" si="184"/>
        <v>85.87750468403091</v>
      </c>
    </row>
    <row r="273" spans="1:108" x14ac:dyDescent="0.45">
      <c r="A273">
        <f t="shared" si="173"/>
        <v>0.50167083740234308</v>
      </c>
      <c r="B273" s="5">
        <v>47024</v>
      </c>
      <c r="C273">
        <f t="shared" si="177"/>
        <v>28.900190532207432</v>
      </c>
      <c r="E273">
        <v>1102224</v>
      </c>
      <c r="F273">
        <v>0</v>
      </c>
      <c r="G273" s="1">
        <f t="shared" si="154"/>
        <v>45928</v>
      </c>
      <c r="H273">
        <f t="shared" si="185"/>
        <v>98.270093232393023</v>
      </c>
      <c r="I273">
        <v>1093464</v>
      </c>
      <c r="J273">
        <v>2.3976681232452299</v>
      </c>
      <c r="K273" s="1">
        <f t="shared" si="174"/>
        <v>45563</v>
      </c>
      <c r="L273">
        <f t="shared" si="186"/>
        <v>65.050159715115853</v>
      </c>
      <c r="M273">
        <v>1084680</v>
      </c>
      <c r="N273">
        <v>0.81944763660430897</v>
      </c>
      <c r="O273" s="1">
        <f t="shared" si="155"/>
        <v>45197</v>
      </c>
      <c r="P273">
        <f t="shared" si="175"/>
        <v>82.143147081136561</v>
      </c>
      <c r="Q273">
        <v>1075920</v>
      </c>
      <c r="R273">
        <v>0</v>
      </c>
      <c r="S273" s="1">
        <f t="shared" si="156"/>
        <v>44832</v>
      </c>
      <c r="T273">
        <f t="shared" si="178"/>
        <v>74.813598766922752</v>
      </c>
      <c r="U273">
        <v>1067160</v>
      </c>
      <c r="V273">
        <v>0</v>
      </c>
      <c r="W273" s="1">
        <f t="shared" si="157"/>
        <v>44467</v>
      </c>
      <c r="X273">
        <f t="shared" si="179"/>
        <v>48.67543017119165</v>
      </c>
      <c r="Y273">
        <v>1058400</v>
      </c>
      <c r="Z273">
        <v>0.62173032760620095</v>
      </c>
      <c r="AA273" s="1">
        <f t="shared" si="176"/>
        <v>44102</v>
      </c>
      <c r="AB273">
        <f t="shared" si="180"/>
        <v>80.590428724884916</v>
      </c>
      <c r="AD273">
        <v>0</v>
      </c>
      <c r="AE273" s="1">
        <v>43736</v>
      </c>
      <c r="AF273">
        <f t="shared" si="158"/>
        <v>115.99003175459791</v>
      </c>
      <c r="AH273">
        <v>0</v>
      </c>
      <c r="AI273" s="1">
        <v>43371</v>
      </c>
      <c r="AJ273">
        <f t="shared" si="159"/>
        <v>87.026021160185124</v>
      </c>
      <c r="AL273">
        <v>0</v>
      </c>
      <c r="AM273" s="1">
        <v>43006</v>
      </c>
      <c r="AN273">
        <f t="shared" si="160"/>
        <v>149.23378191515789</v>
      </c>
      <c r="AP273">
        <v>19.272670745849599</v>
      </c>
      <c r="AQ273" s="1">
        <v>42641</v>
      </c>
      <c r="AR273">
        <f t="shared" si="187"/>
        <v>344.75439270958196</v>
      </c>
      <c r="AT273">
        <v>0.38852709531784002</v>
      </c>
      <c r="AU273" s="1">
        <v>42275</v>
      </c>
      <c r="AV273">
        <f t="shared" si="161"/>
        <v>106.11580165475597</v>
      </c>
      <c r="AX273">
        <v>19.871507644653299</v>
      </c>
      <c r="AY273" s="1">
        <v>41910</v>
      </c>
      <c r="AZ273">
        <f t="shared" si="162"/>
        <v>148.3195243626831</v>
      </c>
      <c r="BB273">
        <v>5.6841182708740199</v>
      </c>
      <c r="BC273" s="1">
        <v>41545</v>
      </c>
      <c r="BD273">
        <f t="shared" si="163"/>
        <v>183.68555808067296</v>
      </c>
      <c r="BF273">
        <v>24.797458648681602</v>
      </c>
      <c r="BG273" s="1">
        <v>41180</v>
      </c>
      <c r="BH273">
        <f t="shared" si="181"/>
        <v>152.73774198442672</v>
      </c>
      <c r="BJ273">
        <v>0</v>
      </c>
      <c r="BK273" s="1">
        <v>40814</v>
      </c>
      <c r="BL273">
        <f t="shared" si="164"/>
        <v>68.787043452262793</v>
      </c>
      <c r="BN273">
        <v>0</v>
      </c>
      <c r="BO273" s="1">
        <v>40449</v>
      </c>
      <c r="BP273">
        <f t="shared" si="165"/>
        <v>137.91149391233901</v>
      </c>
      <c r="BR273">
        <v>0</v>
      </c>
      <c r="BS273" s="1">
        <v>40084</v>
      </c>
      <c r="BT273">
        <f t="shared" si="166"/>
        <v>209.20823636651011</v>
      </c>
      <c r="BV273">
        <v>0.91909933090209905</v>
      </c>
      <c r="BW273" s="1">
        <v>39719</v>
      </c>
      <c r="BX273">
        <f t="shared" si="182"/>
        <v>200.38912318646854</v>
      </c>
      <c r="BZ273">
        <v>2.4082000255584699</v>
      </c>
      <c r="CA273" s="1">
        <v>39353</v>
      </c>
      <c r="CB273">
        <f t="shared" si="167"/>
        <v>268.95714744925471</v>
      </c>
      <c r="CD273">
        <v>0</v>
      </c>
      <c r="CE273" s="1">
        <v>38988</v>
      </c>
      <c r="CF273">
        <f t="shared" si="168"/>
        <v>13.678761892020672</v>
      </c>
      <c r="CH273">
        <v>4.3331918716430602</v>
      </c>
      <c r="CI273" s="1">
        <v>38623</v>
      </c>
      <c r="CJ273">
        <f t="shared" si="169"/>
        <v>39.658519878983455</v>
      </c>
      <c r="CL273">
        <v>0.61481457948684604</v>
      </c>
      <c r="CM273" s="1">
        <v>38258</v>
      </c>
      <c r="CN273">
        <f t="shared" si="183"/>
        <v>146.73528444766973</v>
      </c>
      <c r="CP273">
        <v>19.768850326538001</v>
      </c>
      <c r="CQ273" s="1">
        <v>37892</v>
      </c>
      <c r="CR273">
        <f t="shared" si="170"/>
        <v>132.23921152949308</v>
      </c>
      <c r="CT273">
        <v>0.13675715029239599</v>
      </c>
      <c r="CU273" s="1">
        <v>37527</v>
      </c>
      <c r="CV273">
        <f t="shared" si="171"/>
        <v>44.451443120837148</v>
      </c>
      <c r="CX273">
        <v>3.6315948963165199</v>
      </c>
      <c r="CY273" s="1">
        <v>37162</v>
      </c>
      <c r="CZ273">
        <f t="shared" si="172"/>
        <v>41.31943861581378</v>
      </c>
      <c r="DB273">
        <v>0</v>
      </c>
      <c r="DC273" s="1">
        <v>36797</v>
      </c>
      <c r="DD273">
        <f t="shared" si="184"/>
        <v>85.87750468403091</v>
      </c>
    </row>
    <row r="274" spans="1:108" x14ac:dyDescent="0.45">
      <c r="A274">
        <f t="shared" si="173"/>
        <v>1.3711748123168901</v>
      </c>
      <c r="B274" s="5">
        <v>47025</v>
      </c>
      <c r="C274">
        <f t="shared" si="177"/>
        <v>30.271365344524323</v>
      </c>
      <c r="E274">
        <v>1102248</v>
      </c>
      <c r="F274">
        <v>0.26713344454765298</v>
      </c>
      <c r="G274" s="1">
        <f t="shared" si="154"/>
        <v>45929</v>
      </c>
      <c r="H274">
        <f t="shared" si="185"/>
        <v>98.537226676940676</v>
      </c>
      <c r="I274">
        <v>1093488</v>
      </c>
      <c r="J274">
        <v>16.3109741210937</v>
      </c>
      <c r="K274" s="1">
        <f t="shared" si="174"/>
        <v>45564</v>
      </c>
      <c r="L274">
        <f t="shared" si="186"/>
        <v>81.361133836209547</v>
      </c>
      <c r="M274">
        <v>1084704</v>
      </c>
      <c r="N274">
        <v>3.8155217170715301</v>
      </c>
      <c r="O274" s="1">
        <f t="shared" si="155"/>
        <v>45198</v>
      </c>
      <c r="P274">
        <f t="shared" si="175"/>
        <v>85.958668798208095</v>
      </c>
      <c r="Q274">
        <v>1075944</v>
      </c>
      <c r="R274">
        <v>0.16073587536811801</v>
      </c>
      <c r="S274" s="1">
        <f t="shared" si="156"/>
        <v>44833</v>
      </c>
      <c r="T274">
        <f t="shared" si="178"/>
        <v>74.97433464229087</v>
      </c>
      <c r="U274">
        <v>1067184</v>
      </c>
      <c r="V274">
        <v>6.9141082763671804</v>
      </c>
      <c r="W274" s="1">
        <f t="shared" si="157"/>
        <v>44468</v>
      </c>
      <c r="X274">
        <f t="shared" si="179"/>
        <v>55.58953844755883</v>
      </c>
      <c r="Y274">
        <v>1058424</v>
      </c>
      <c r="Z274">
        <v>1.0981478691101001</v>
      </c>
      <c r="AA274" s="1">
        <f t="shared" si="176"/>
        <v>44103</v>
      </c>
      <c r="AB274">
        <f t="shared" si="180"/>
        <v>81.688576593995009</v>
      </c>
      <c r="AD274">
        <v>0.22841405868530201</v>
      </c>
      <c r="AE274" s="1">
        <v>43737</v>
      </c>
      <c r="AF274">
        <f t="shared" si="158"/>
        <v>116.21844581328321</v>
      </c>
      <c r="AH274">
        <v>0.27493736147880499</v>
      </c>
      <c r="AI274" s="1">
        <v>43372</v>
      </c>
      <c r="AJ274">
        <f t="shared" si="159"/>
        <v>87.300958521663929</v>
      </c>
      <c r="AL274">
        <v>2.80818319320678</v>
      </c>
      <c r="AM274" s="1">
        <v>43007</v>
      </c>
      <c r="AN274">
        <f t="shared" si="160"/>
        <v>152.04196510836468</v>
      </c>
      <c r="AP274">
        <v>33.342575073242102</v>
      </c>
      <c r="AQ274" s="1">
        <v>42642</v>
      </c>
      <c r="AR274">
        <f t="shared" si="187"/>
        <v>378.09696778282409</v>
      </c>
      <c r="AT274">
        <v>0.96949231624603205</v>
      </c>
      <c r="AU274" s="1">
        <v>42276</v>
      </c>
      <c r="AV274">
        <f t="shared" si="161"/>
        <v>107.085293971002</v>
      </c>
      <c r="AX274">
        <v>12.258936882019</v>
      </c>
      <c r="AY274" s="1">
        <v>41911</v>
      </c>
      <c r="AZ274">
        <f t="shared" si="162"/>
        <v>160.57846124470211</v>
      </c>
      <c r="BB274">
        <v>20.553892135620099</v>
      </c>
      <c r="BC274" s="1">
        <v>41546</v>
      </c>
      <c r="BD274">
        <f t="shared" si="163"/>
        <v>204.23945021629305</v>
      </c>
      <c r="BF274">
        <v>0</v>
      </c>
      <c r="BG274" s="1">
        <v>41181</v>
      </c>
      <c r="BH274">
        <f t="shared" si="181"/>
        <v>152.73774198442672</v>
      </c>
      <c r="BJ274">
        <v>1.45843029022216</v>
      </c>
      <c r="BK274" s="1">
        <v>40815</v>
      </c>
      <c r="BL274">
        <f t="shared" si="164"/>
        <v>70.245473742484947</v>
      </c>
      <c r="BN274">
        <v>3.8111286163329998</v>
      </c>
      <c r="BO274" s="1">
        <v>40450</v>
      </c>
      <c r="BP274">
        <f t="shared" si="165"/>
        <v>141.72262252867202</v>
      </c>
      <c r="BR274">
        <v>9.6821117401122994</v>
      </c>
      <c r="BS274" s="1">
        <v>40085</v>
      </c>
      <c r="BT274">
        <f t="shared" si="166"/>
        <v>218.89034810662241</v>
      </c>
      <c r="BV274">
        <v>0.54326516389846802</v>
      </c>
      <c r="BW274" s="1">
        <v>39720</v>
      </c>
      <c r="BX274">
        <f t="shared" si="182"/>
        <v>200.93238835036701</v>
      </c>
      <c r="BZ274">
        <v>0</v>
      </c>
      <c r="CA274" s="1">
        <v>39354</v>
      </c>
      <c r="CB274">
        <f t="shared" si="167"/>
        <v>268.95714744925471</v>
      </c>
      <c r="CD274">
        <v>0</v>
      </c>
      <c r="CE274" s="1">
        <v>38989</v>
      </c>
      <c r="CF274">
        <f t="shared" si="168"/>
        <v>13.678761892020672</v>
      </c>
      <c r="CH274">
        <v>7.7224144935607901</v>
      </c>
      <c r="CI274" s="1">
        <v>38624</v>
      </c>
      <c r="CJ274">
        <f t="shared" si="169"/>
        <v>47.380934372544246</v>
      </c>
      <c r="CL274">
        <v>36.636768341064403</v>
      </c>
      <c r="CM274" s="1">
        <v>38259</v>
      </c>
      <c r="CN274">
        <f t="shared" si="183"/>
        <v>183.37205278873412</v>
      </c>
      <c r="CP274">
        <v>1.23423039913177</v>
      </c>
      <c r="CQ274" s="1">
        <v>37893</v>
      </c>
      <c r="CR274">
        <f t="shared" si="170"/>
        <v>133.47344192862485</v>
      </c>
      <c r="CT274">
        <v>0</v>
      </c>
      <c r="CU274" s="1">
        <v>37528</v>
      </c>
      <c r="CV274">
        <f t="shared" si="171"/>
        <v>44.451443120837148</v>
      </c>
      <c r="CX274">
        <v>1.32901263236999</v>
      </c>
      <c r="CY274" s="1">
        <v>37163</v>
      </c>
      <c r="CZ274">
        <f t="shared" si="172"/>
        <v>42.648451248183768</v>
      </c>
      <c r="DB274">
        <v>1.4133369922637899</v>
      </c>
      <c r="DC274" s="1">
        <v>36798</v>
      </c>
      <c r="DD274">
        <f t="shared" si="184"/>
        <v>87.290841676294704</v>
      </c>
    </row>
    <row r="275" spans="1:108" x14ac:dyDescent="0.45">
      <c r="A275">
        <f t="shared" si="173"/>
        <v>1.5673221945762599</v>
      </c>
      <c r="B275" s="5">
        <v>47026</v>
      </c>
      <c r="C275">
        <f t="shared" si="177"/>
        <v>31.838687539100583</v>
      </c>
      <c r="E275">
        <v>1102272</v>
      </c>
      <c r="F275">
        <v>7.9829039573669398</v>
      </c>
      <c r="G275" s="1">
        <f t="shared" si="154"/>
        <v>45930</v>
      </c>
      <c r="H275">
        <f t="shared" si="185"/>
        <v>106.52013063430762</v>
      </c>
      <c r="I275">
        <v>1093512</v>
      </c>
      <c r="J275">
        <v>4.07773685455322</v>
      </c>
      <c r="K275" s="1">
        <f t="shared" si="174"/>
        <v>45565</v>
      </c>
      <c r="L275">
        <f t="shared" si="186"/>
        <v>85.438870690762769</v>
      </c>
      <c r="M275">
        <v>1084728</v>
      </c>
      <c r="N275">
        <v>1.86898481845855</v>
      </c>
      <c r="O275" s="1">
        <f t="shared" si="155"/>
        <v>45199</v>
      </c>
      <c r="P275">
        <f t="shared" si="175"/>
        <v>87.827653616666652</v>
      </c>
      <c r="Q275">
        <v>1075968</v>
      </c>
      <c r="R275">
        <v>1.4374783039093</v>
      </c>
      <c r="S275" s="1">
        <f t="shared" si="156"/>
        <v>44834</v>
      </c>
      <c r="T275">
        <f t="shared" si="178"/>
        <v>76.411812946200172</v>
      </c>
      <c r="U275">
        <v>1067208</v>
      </c>
      <c r="V275">
        <v>3.2942917197942699E-2</v>
      </c>
      <c r="W275" s="1">
        <f t="shared" si="157"/>
        <v>44469</v>
      </c>
      <c r="X275">
        <f t="shared" si="179"/>
        <v>55.622481364756773</v>
      </c>
      <c r="Y275">
        <v>1058448</v>
      </c>
      <c r="Z275">
        <v>0.85571593046188299</v>
      </c>
      <c r="AA275" s="1">
        <f t="shared" si="176"/>
        <v>44104</v>
      </c>
      <c r="AB275">
        <f t="shared" si="180"/>
        <v>82.544292524456893</v>
      </c>
      <c r="AD275">
        <v>8.6773862838745099</v>
      </c>
      <c r="AE275" s="1">
        <v>43738</v>
      </c>
      <c r="AF275">
        <f t="shared" si="158"/>
        <v>124.89583209715772</v>
      </c>
      <c r="AH275">
        <v>0.50941216945648105</v>
      </c>
      <c r="AI275" s="1">
        <v>43373</v>
      </c>
      <c r="AJ275">
        <f t="shared" si="159"/>
        <v>87.810370691120411</v>
      </c>
      <c r="AL275">
        <v>0.48724713921546903</v>
      </c>
      <c r="AM275" s="1">
        <v>43008</v>
      </c>
      <c r="AN275">
        <f t="shared" si="160"/>
        <v>152.52921224758015</v>
      </c>
      <c r="AP275">
        <v>1.8171293735504099</v>
      </c>
      <c r="AQ275" s="1">
        <v>42643</v>
      </c>
      <c r="AR275">
        <f t="shared" si="187"/>
        <v>379.91409715637451</v>
      </c>
      <c r="AT275">
        <v>1.69716608524322</v>
      </c>
      <c r="AU275" s="1">
        <v>42277</v>
      </c>
      <c r="AV275">
        <f t="shared" si="161"/>
        <v>108.78246005624523</v>
      </c>
      <c r="AX275">
        <v>0</v>
      </c>
      <c r="AY275" s="1">
        <v>41912</v>
      </c>
      <c r="AZ275">
        <f t="shared" si="162"/>
        <v>160.57846124470211</v>
      </c>
      <c r="BB275">
        <v>6.4549016952514604</v>
      </c>
      <c r="BC275" s="1">
        <v>41547</v>
      </c>
      <c r="BD275">
        <f t="shared" si="163"/>
        <v>210.69435191154452</v>
      </c>
      <c r="BF275">
        <v>3.48564147949218</v>
      </c>
      <c r="BG275" s="1">
        <v>41182</v>
      </c>
      <c r="BH275">
        <f t="shared" si="181"/>
        <v>156.22338346391891</v>
      </c>
      <c r="BJ275">
        <v>1.2032489776611299</v>
      </c>
      <c r="BK275" s="1">
        <v>40816</v>
      </c>
      <c r="BL275">
        <f t="shared" si="164"/>
        <v>71.44872272014608</v>
      </c>
      <c r="BN275">
        <v>0</v>
      </c>
      <c r="BO275" s="1">
        <v>40451</v>
      </c>
      <c r="BP275">
        <f t="shared" si="165"/>
        <v>141.72262252867202</v>
      </c>
      <c r="BR275">
        <v>13.192781448364199</v>
      </c>
      <c r="BS275" s="1">
        <v>40086</v>
      </c>
      <c r="BT275">
        <f t="shared" si="166"/>
        <v>232.08312955498661</v>
      </c>
      <c r="BV275">
        <v>41.078994750976499</v>
      </c>
      <c r="BW275" s="1">
        <v>39721</v>
      </c>
      <c r="BX275">
        <f t="shared" si="182"/>
        <v>242.01138310134351</v>
      </c>
      <c r="BZ275">
        <v>7.6866087913513104</v>
      </c>
      <c r="CA275" s="1">
        <v>39355</v>
      </c>
      <c r="CB275">
        <f t="shared" si="167"/>
        <v>276.64375624060602</v>
      </c>
      <c r="CD275">
        <v>3.8811378479003902</v>
      </c>
      <c r="CE275" s="1">
        <v>38990</v>
      </c>
      <c r="CF275">
        <f t="shared" si="168"/>
        <v>17.559899739921061</v>
      </c>
      <c r="CH275">
        <v>7.8444510698318398E-2</v>
      </c>
      <c r="CI275" s="1">
        <v>38625</v>
      </c>
      <c r="CJ275">
        <f t="shared" si="169"/>
        <v>47.459378883242564</v>
      </c>
      <c r="CL275">
        <v>0.85123908519744795</v>
      </c>
      <c r="CM275" s="1">
        <v>38260</v>
      </c>
      <c r="CN275">
        <f t="shared" si="183"/>
        <v>184.22329187393157</v>
      </c>
      <c r="CP275">
        <v>6.1590251922607404</v>
      </c>
      <c r="CQ275" s="1">
        <v>37894</v>
      </c>
      <c r="CR275">
        <f t="shared" si="170"/>
        <v>139.63246712088559</v>
      </c>
      <c r="CT275">
        <v>0.21893891692161499</v>
      </c>
      <c r="CU275" s="1">
        <v>37529</v>
      </c>
      <c r="CV275">
        <f t="shared" si="171"/>
        <v>44.670382037758763</v>
      </c>
      <c r="CX275">
        <v>0.18540832400321899</v>
      </c>
      <c r="CY275" s="1">
        <v>37164</v>
      </c>
      <c r="CZ275">
        <f t="shared" si="172"/>
        <v>42.833859572186988</v>
      </c>
      <c r="DB275">
        <v>0.10810150951147</v>
      </c>
      <c r="DC275" s="1">
        <v>36799</v>
      </c>
      <c r="DD275">
        <f t="shared" si="184"/>
        <v>87.398943185806175</v>
      </c>
    </row>
    <row r="276" spans="1:108" x14ac:dyDescent="0.45">
      <c r="A276">
        <f t="shared" si="173"/>
        <v>3.18767213821411</v>
      </c>
      <c r="B276" s="5">
        <v>47027</v>
      </c>
      <c r="C276">
        <f t="shared" si="177"/>
        <v>3.18767213821411</v>
      </c>
      <c r="E276">
        <v>1102296</v>
      </c>
      <c r="F276">
        <v>21.208396911621001</v>
      </c>
      <c r="G276" s="1">
        <f t="shared" si="154"/>
        <v>45931</v>
      </c>
      <c r="H276">
        <f t="shared" si="185"/>
        <v>21.208396911621001</v>
      </c>
      <c r="I276">
        <v>1093536</v>
      </c>
      <c r="J276">
        <v>4.1252779960632298</v>
      </c>
      <c r="K276" s="1">
        <f t="shared" si="174"/>
        <v>45566</v>
      </c>
      <c r="L276">
        <f t="shared" si="186"/>
        <v>4.1252779960632298</v>
      </c>
      <c r="M276">
        <v>1084752</v>
      </c>
      <c r="N276">
        <v>4.0531277656555096</v>
      </c>
      <c r="O276" s="1">
        <f t="shared" si="155"/>
        <v>45200</v>
      </c>
      <c r="P276">
        <f t="shared" si="175"/>
        <v>4.0531277656555096</v>
      </c>
      <c r="Q276">
        <v>1075992</v>
      </c>
      <c r="R276">
        <v>10.757205009460399</v>
      </c>
      <c r="S276" s="1">
        <f t="shared" si="156"/>
        <v>44835</v>
      </c>
      <c r="T276">
        <f t="shared" si="178"/>
        <v>10.757205009460399</v>
      </c>
      <c r="U276">
        <v>1067232</v>
      </c>
      <c r="V276">
        <v>3.2478656768798801</v>
      </c>
      <c r="W276" s="1">
        <f t="shared" si="157"/>
        <v>44470</v>
      </c>
      <c r="X276">
        <f t="shared" si="179"/>
        <v>3.2478656768798801</v>
      </c>
      <c r="Y276">
        <v>1058472</v>
      </c>
      <c r="Z276">
        <v>0.430819332599639</v>
      </c>
      <c r="AA276" s="1">
        <f t="shared" si="176"/>
        <v>44105</v>
      </c>
      <c r="AB276">
        <f t="shared" si="180"/>
        <v>0.430819332599639</v>
      </c>
      <c r="AD276">
        <v>4.2488012313842702</v>
      </c>
      <c r="AE276" s="1">
        <v>43739</v>
      </c>
      <c r="AF276">
        <f t="shared" si="158"/>
        <v>4.2488012313842702</v>
      </c>
      <c r="AH276">
        <v>0</v>
      </c>
      <c r="AI276" s="1">
        <v>43374</v>
      </c>
      <c r="AJ276">
        <f t="shared" si="159"/>
        <v>0</v>
      </c>
      <c r="AL276">
        <v>19.705089569091701</v>
      </c>
      <c r="AM276" s="1">
        <v>43009</v>
      </c>
      <c r="AN276">
        <f t="shared" si="160"/>
        <v>19.705089569091701</v>
      </c>
      <c r="AP276">
        <v>5.4253182411193803</v>
      </c>
      <c r="AQ276" s="1">
        <v>42644</v>
      </c>
      <c r="AR276">
        <f t="shared" si="187"/>
        <v>5.4253182411193803</v>
      </c>
      <c r="AT276">
        <v>23.406486511230401</v>
      </c>
      <c r="AU276" s="1">
        <v>42278</v>
      </c>
      <c r="AV276">
        <f t="shared" si="161"/>
        <v>23.406486511230401</v>
      </c>
      <c r="AX276">
        <v>0.35757538676261902</v>
      </c>
      <c r="AY276" s="1">
        <v>41913</v>
      </c>
      <c r="AZ276">
        <f t="shared" si="162"/>
        <v>0.35757538676261902</v>
      </c>
      <c r="BB276">
        <v>1.56837725639343</v>
      </c>
      <c r="BC276" s="1">
        <v>41548</v>
      </c>
      <c r="BD276">
        <f t="shared" si="163"/>
        <v>1.56837725639343</v>
      </c>
      <c r="BF276">
        <v>13.4816465377807</v>
      </c>
      <c r="BG276" s="1">
        <v>41183</v>
      </c>
      <c r="BH276">
        <f t="shared" si="181"/>
        <v>13.4816465377807</v>
      </c>
      <c r="BJ276">
        <v>2.69170022010803</v>
      </c>
      <c r="BK276" s="1">
        <v>40817</v>
      </c>
      <c r="BL276">
        <f t="shared" si="164"/>
        <v>2.69170022010803</v>
      </c>
      <c r="BN276">
        <v>0.25868731737136802</v>
      </c>
      <c r="BO276" s="1">
        <v>40452</v>
      </c>
      <c r="BP276">
        <f t="shared" si="165"/>
        <v>0.25868731737136802</v>
      </c>
      <c r="BR276">
        <v>0</v>
      </c>
      <c r="BS276" s="1">
        <v>40087</v>
      </c>
      <c r="BT276">
        <f t="shared" si="166"/>
        <v>0</v>
      </c>
      <c r="BV276">
        <v>10.4666996002197</v>
      </c>
      <c r="BW276" s="1">
        <v>39722</v>
      </c>
      <c r="BX276">
        <f t="shared" si="182"/>
        <v>10.4666996002197</v>
      </c>
      <c r="BZ276">
        <v>19.941204071044901</v>
      </c>
      <c r="CA276" s="1">
        <v>39356</v>
      </c>
      <c r="CB276">
        <f t="shared" si="167"/>
        <v>19.941204071044901</v>
      </c>
      <c r="CD276">
        <v>3.1274785995483398</v>
      </c>
      <c r="CE276" s="1">
        <v>38991</v>
      </c>
      <c r="CF276">
        <f t="shared" si="168"/>
        <v>3.1274785995483398</v>
      </c>
      <c r="CH276">
        <v>3.4021701812744101</v>
      </c>
      <c r="CI276" s="1">
        <v>38626</v>
      </c>
      <c r="CJ276">
        <f t="shared" si="169"/>
        <v>3.4021701812744101</v>
      </c>
      <c r="CL276">
        <v>2.9093785285949698</v>
      </c>
      <c r="CM276" s="1">
        <v>38261</v>
      </c>
      <c r="CN276">
        <f t="shared" si="183"/>
        <v>2.9093785285949698</v>
      </c>
      <c r="CP276">
        <v>2.38062119483947</v>
      </c>
      <c r="CQ276" s="1">
        <v>37895</v>
      </c>
      <c r="CR276">
        <f t="shared" si="170"/>
        <v>2.38062119483947</v>
      </c>
      <c r="CT276">
        <v>1.6664450168609599</v>
      </c>
      <c r="CU276" s="1">
        <v>37530</v>
      </c>
      <c r="CV276">
        <f t="shared" si="171"/>
        <v>1.6664450168609599</v>
      </c>
      <c r="CX276">
        <v>0</v>
      </c>
      <c r="CY276" s="1">
        <v>37165</v>
      </c>
      <c r="CZ276">
        <f t="shared" si="172"/>
        <v>0</v>
      </c>
      <c r="DB276">
        <v>2.3959452286362599E-2</v>
      </c>
      <c r="DC276" s="1">
        <v>36800</v>
      </c>
      <c r="DD276">
        <f t="shared" si="184"/>
        <v>2.3959452286362599E-2</v>
      </c>
    </row>
    <row r="277" spans="1:108" x14ac:dyDescent="0.45">
      <c r="A277">
        <f t="shared" si="173"/>
        <v>1.3414555788040099</v>
      </c>
      <c r="B277" s="5">
        <v>47028</v>
      </c>
      <c r="C277">
        <f t="shared" si="177"/>
        <v>4.5291277170181203</v>
      </c>
      <c r="E277">
        <v>1102320</v>
      </c>
      <c r="F277">
        <v>3.8878803253173801</v>
      </c>
      <c r="G277" s="1">
        <f t="shared" si="154"/>
        <v>45932</v>
      </c>
      <c r="H277">
        <f t="shared" si="185"/>
        <v>25.096277236938381</v>
      </c>
      <c r="I277">
        <v>1093560</v>
      </c>
      <c r="J277">
        <v>2.2586908340454102</v>
      </c>
      <c r="K277" s="1">
        <f t="shared" si="174"/>
        <v>45567</v>
      </c>
      <c r="L277">
        <f t="shared" si="186"/>
        <v>6.3839688301086399</v>
      </c>
      <c r="M277">
        <v>1084776</v>
      </c>
      <c r="N277">
        <v>0</v>
      </c>
      <c r="O277" s="1">
        <f t="shared" si="155"/>
        <v>45201</v>
      </c>
      <c r="P277">
        <f t="shared" si="175"/>
        <v>4.0531277656555096</v>
      </c>
      <c r="Q277">
        <v>1076016</v>
      </c>
      <c r="R277">
        <v>1.3022745847702</v>
      </c>
      <c r="S277" s="1">
        <f t="shared" si="156"/>
        <v>44836</v>
      </c>
      <c r="T277">
        <f t="shared" si="178"/>
        <v>12.059479594230599</v>
      </c>
      <c r="U277">
        <v>1067256</v>
      </c>
      <c r="V277">
        <v>1.38063657283782</v>
      </c>
      <c r="W277" s="1">
        <f t="shared" si="157"/>
        <v>44471</v>
      </c>
      <c r="X277">
        <f t="shared" si="179"/>
        <v>4.6285022497177</v>
      </c>
      <c r="Y277">
        <v>1058496</v>
      </c>
      <c r="Z277">
        <v>0</v>
      </c>
      <c r="AA277" s="1">
        <f t="shared" si="176"/>
        <v>44106</v>
      </c>
      <c r="AB277">
        <f t="shared" si="180"/>
        <v>0.430819332599639</v>
      </c>
      <c r="AD277">
        <v>17.3189983367919</v>
      </c>
      <c r="AE277" s="1">
        <v>43740</v>
      </c>
      <c r="AF277">
        <f t="shared" si="158"/>
        <v>21.56779956817617</v>
      </c>
      <c r="AH277">
        <v>6.3740048408508301</v>
      </c>
      <c r="AI277" s="1">
        <v>43375</v>
      </c>
      <c r="AJ277">
        <f t="shared" si="159"/>
        <v>6.3740048408508301</v>
      </c>
      <c r="AL277">
        <v>9.0979076921939794E-2</v>
      </c>
      <c r="AM277" s="1">
        <v>43010</v>
      </c>
      <c r="AN277">
        <f t="shared" si="160"/>
        <v>19.796068646013641</v>
      </c>
      <c r="AP277">
        <v>0.86671727895736606</v>
      </c>
      <c r="AQ277" s="1">
        <v>42645</v>
      </c>
      <c r="AR277">
        <f t="shared" si="187"/>
        <v>6.2920355200767464</v>
      </c>
      <c r="AT277">
        <v>3.9035167694091699</v>
      </c>
      <c r="AU277" s="1">
        <v>42279</v>
      </c>
      <c r="AV277">
        <f t="shared" si="161"/>
        <v>27.31000328063957</v>
      </c>
      <c r="AX277">
        <v>0.80329495668411199</v>
      </c>
      <c r="AY277" s="1">
        <v>41914</v>
      </c>
      <c r="AZ277">
        <f t="shared" si="162"/>
        <v>1.1608703434467311</v>
      </c>
      <c r="BB277">
        <v>0</v>
      </c>
      <c r="BC277" s="1">
        <v>41549</v>
      </c>
      <c r="BD277">
        <f t="shared" si="163"/>
        <v>1.56837725639343</v>
      </c>
      <c r="BF277">
        <v>0.249489516019821</v>
      </c>
      <c r="BG277" s="1">
        <v>41184</v>
      </c>
      <c r="BH277">
        <f t="shared" si="181"/>
        <v>13.731136053800521</v>
      </c>
      <c r="BJ277">
        <v>16.519809722900298</v>
      </c>
      <c r="BK277" s="1">
        <v>40818</v>
      </c>
      <c r="BL277">
        <f t="shared" si="164"/>
        <v>19.211509943008327</v>
      </c>
      <c r="BN277">
        <v>0</v>
      </c>
      <c r="BO277" s="1">
        <v>40453</v>
      </c>
      <c r="BP277">
        <f t="shared" si="165"/>
        <v>0.25868731737136802</v>
      </c>
      <c r="BR277">
        <v>8.6442937850952095</v>
      </c>
      <c r="BS277" s="1">
        <v>40088</v>
      </c>
      <c r="BT277">
        <f t="shared" si="166"/>
        <v>8.6442937850952095</v>
      </c>
      <c r="BV277">
        <v>3.9060034751892001</v>
      </c>
      <c r="BW277" s="1">
        <v>39723</v>
      </c>
      <c r="BX277">
        <f t="shared" si="182"/>
        <v>14.3727030754089</v>
      </c>
      <c r="BZ277">
        <v>0.52801203727722101</v>
      </c>
      <c r="CA277" s="1">
        <v>39357</v>
      </c>
      <c r="CB277">
        <f t="shared" si="167"/>
        <v>20.469216108322122</v>
      </c>
      <c r="CD277">
        <v>0</v>
      </c>
      <c r="CE277" s="1">
        <v>38992</v>
      </c>
      <c r="CF277">
        <f t="shared" si="168"/>
        <v>3.1274785995483398</v>
      </c>
      <c r="CH277">
        <v>1.9446605443954399</v>
      </c>
      <c r="CI277" s="1">
        <v>38627</v>
      </c>
      <c r="CJ277">
        <f t="shared" si="169"/>
        <v>5.3468307256698502</v>
      </c>
      <c r="CL277">
        <v>1.7534933090209901</v>
      </c>
      <c r="CM277" s="1">
        <v>38262</v>
      </c>
      <c r="CN277">
        <f t="shared" si="183"/>
        <v>4.6628718376159597</v>
      </c>
      <c r="CP277">
        <v>1.55096554756164</v>
      </c>
      <c r="CQ277" s="1">
        <v>37896</v>
      </c>
      <c r="CR277">
        <f t="shared" si="170"/>
        <v>3.9315867424011097</v>
      </c>
      <c r="CT277">
        <v>7.5803670883178702</v>
      </c>
      <c r="CU277" s="1">
        <v>37531</v>
      </c>
      <c r="CV277">
        <f t="shared" si="171"/>
        <v>9.2468121051788295</v>
      </c>
      <c r="CX277">
        <v>0</v>
      </c>
      <c r="CY277" s="1">
        <v>37166</v>
      </c>
      <c r="CZ277">
        <f t="shared" si="172"/>
        <v>0</v>
      </c>
      <c r="DB277">
        <v>0.13790169358253401</v>
      </c>
      <c r="DC277" s="1">
        <v>36801</v>
      </c>
      <c r="DD277">
        <f t="shared" si="184"/>
        <v>0.16186114586889661</v>
      </c>
    </row>
    <row r="278" spans="1:108" x14ac:dyDescent="0.45">
      <c r="A278">
        <f t="shared" si="173"/>
        <v>2.6419417858123699</v>
      </c>
      <c r="B278" s="5">
        <v>47029</v>
      </c>
      <c r="C278">
        <f t="shared" si="177"/>
        <v>7.1710695028304903</v>
      </c>
      <c r="E278">
        <v>1102344</v>
      </c>
      <c r="F278">
        <v>10.574555397033601</v>
      </c>
      <c r="G278" s="1">
        <f t="shared" si="154"/>
        <v>45933</v>
      </c>
      <c r="H278">
        <f t="shared" si="185"/>
        <v>35.670832633971983</v>
      </c>
      <c r="I278">
        <v>1093584</v>
      </c>
      <c r="J278">
        <v>18.7433567047119</v>
      </c>
      <c r="K278" s="1">
        <f t="shared" si="174"/>
        <v>45568</v>
      </c>
      <c r="L278">
        <f t="shared" si="186"/>
        <v>25.127325534820539</v>
      </c>
      <c r="M278">
        <v>1084800</v>
      </c>
      <c r="N278">
        <v>0.196443647146224</v>
      </c>
      <c r="O278" s="1">
        <f t="shared" si="155"/>
        <v>45202</v>
      </c>
      <c r="P278">
        <f t="shared" si="175"/>
        <v>4.2495714128017337</v>
      </c>
      <c r="Q278">
        <v>1076040</v>
      </c>
      <c r="R278">
        <v>0</v>
      </c>
      <c r="S278" s="1">
        <f t="shared" si="156"/>
        <v>44837</v>
      </c>
      <c r="T278">
        <f t="shared" si="178"/>
        <v>12.059479594230599</v>
      </c>
      <c r="U278">
        <v>1067280</v>
      </c>
      <c r="V278">
        <v>0.34752282500267001</v>
      </c>
      <c r="W278" s="1">
        <f t="shared" si="157"/>
        <v>44472</v>
      </c>
      <c r="X278">
        <f t="shared" si="179"/>
        <v>4.9760250747203703</v>
      </c>
      <c r="Y278">
        <v>1058520</v>
      </c>
      <c r="Z278">
        <v>0</v>
      </c>
      <c r="AA278" s="1">
        <f t="shared" si="176"/>
        <v>44107</v>
      </c>
      <c r="AB278">
        <f t="shared" si="180"/>
        <v>0.430819332599639</v>
      </c>
      <c r="AD278">
        <v>57.987049102783203</v>
      </c>
      <c r="AE278" s="1">
        <v>43741</v>
      </c>
      <c r="AF278">
        <f t="shared" si="158"/>
        <v>79.554848670959373</v>
      </c>
      <c r="AH278">
        <v>0.34373340010643</v>
      </c>
      <c r="AI278" s="1">
        <v>43376</v>
      </c>
      <c r="AJ278">
        <f t="shared" si="159"/>
        <v>6.7177382409572601</v>
      </c>
      <c r="AL278">
        <v>2.1639435291290199</v>
      </c>
      <c r="AM278" s="1">
        <v>43011</v>
      </c>
      <c r="AN278">
        <f t="shared" si="160"/>
        <v>21.960012175142662</v>
      </c>
      <c r="AP278">
        <v>13.505511283874499</v>
      </c>
      <c r="AQ278" s="1">
        <v>42646</v>
      </c>
      <c r="AR278">
        <f t="shared" si="187"/>
        <v>19.797546803951246</v>
      </c>
      <c r="AT278">
        <v>34.8511962890625</v>
      </c>
      <c r="AU278" s="1">
        <v>42280</v>
      </c>
      <c r="AV278">
        <f t="shared" si="161"/>
        <v>62.16119956970207</v>
      </c>
      <c r="AX278">
        <v>6.6108345985412598</v>
      </c>
      <c r="AY278" s="1">
        <v>41915</v>
      </c>
      <c r="AZ278">
        <f t="shared" si="162"/>
        <v>7.7717049419879913</v>
      </c>
      <c r="BB278">
        <v>3.11994004249572</v>
      </c>
      <c r="BC278" s="1">
        <v>41550</v>
      </c>
      <c r="BD278">
        <f t="shared" si="163"/>
        <v>4.6883172988891495</v>
      </c>
      <c r="BF278">
        <v>0.101837918162345</v>
      </c>
      <c r="BG278" s="1">
        <v>41185</v>
      </c>
      <c r="BH278">
        <f t="shared" si="181"/>
        <v>13.832973971962865</v>
      </c>
      <c r="BJ278">
        <v>16.809251785278299</v>
      </c>
      <c r="BK278" s="1">
        <v>40819</v>
      </c>
      <c r="BL278">
        <f t="shared" si="164"/>
        <v>36.020761728286629</v>
      </c>
      <c r="BN278">
        <v>1.5996904373168901</v>
      </c>
      <c r="BO278" s="1">
        <v>40454</v>
      </c>
      <c r="BP278">
        <f t="shared" si="165"/>
        <v>1.8583777546882581</v>
      </c>
      <c r="BR278">
        <v>1.09820020198822</v>
      </c>
      <c r="BS278" s="1">
        <v>40089</v>
      </c>
      <c r="BT278">
        <f t="shared" si="166"/>
        <v>9.7424939870834297</v>
      </c>
      <c r="BV278">
        <v>0</v>
      </c>
      <c r="BW278" s="1">
        <v>39724</v>
      </c>
      <c r="BX278">
        <f t="shared" si="182"/>
        <v>14.3727030754089</v>
      </c>
      <c r="BZ278">
        <v>4.85367631912231</v>
      </c>
      <c r="CA278" s="1">
        <v>39358</v>
      </c>
      <c r="CB278">
        <f t="shared" si="167"/>
        <v>25.322892427444433</v>
      </c>
      <c r="CD278">
        <v>8.1367111206054599</v>
      </c>
      <c r="CE278" s="1">
        <v>38993</v>
      </c>
      <c r="CF278">
        <f t="shared" si="168"/>
        <v>11.2641897201538</v>
      </c>
      <c r="CH278">
        <v>0.78299885988235396</v>
      </c>
      <c r="CI278" s="1">
        <v>38628</v>
      </c>
      <c r="CJ278">
        <f t="shared" si="169"/>
        <v>6.129829585552204</v>
      </c>
      <c r="CL278">
        <v>5.41688680648803</v>
      </c>
      <c r="CM278" s="1">
        <v>38263</v>
      </c>
      <c r="CN278">
        <f t="shared" si="183"/>
        <v>10.07975864410399</v>
      </c>
      <c r="CP278">
        <v>4.3045282363891602</v>
      </c>
      <c r="CQ278" s="1">
        <v>37897</v>
      </c>
      <c r="CR278">
        <f t="shared" si="170"/>
        <v>8.236114978790269</v>
      </c>
      <c r="CT278">
        <v>6.2245793342590297</v>
      </c>
      <c r="CU278" s="1">
        <v>37532</v>
      </c>
      <c r="CV278">
        <f t="shared" si="171"/>
        <v>15.471391439437859</v>
      </c>
      <c r="CX278">
        <v>0</v>
      </c>
      <c r="CY278" s="1">
        <v>37167</v>
      </c>
      <c r="CZ278">
        <f t="shared" si="172"/>
        <v>0</v>
      </c>
      <c r="DB278">
        <v>0.81108570098876898</v>
      </c>
      <c r="DC278" s="1">
        <v>36802</v>
      </c>
      <c r="DD278">
        <f t="shared" si="184"/>
        <v>0.97294684685766564</v>
      </c>
    </row>
    <row r="279" spans="1:108" x14ac:dyDescent="0.45">
      <c r="A279">
        <f t="shared" si="173"/>
        <v>4.2264206409454301</v>
      </c>
      <c r="B279" s="5">
        <v>47030</v>
      </c>
      <c r="C279">
        <f t="shared" si="177"/>
        <v>11.39749014377592</v>
      </c>
      <c r="E279">
        <v>1102368</v>
      </c>
      <c r="F279">
        <v>2.6857914924621502</v>
      </c>
      <c r="G279" s="1">
        <f t="shared" si="154"/>
        <v>45934</v>
      </c>
      <c r="H279">
        <f t="shared" si="185"/>
        <v>38.356624126434134</v>
      </c>
      <c r="I279">
        <v>1093608</v>
      </c>
      <c r="J279">
        <v>6.5826439857482901</v>
      </c>
      <c r="K279" s="1">
        <f t="shared" si="174"/>
        <v>45569</v>
      </c>
      <c r="L279">
        <f t="shared" si="186"/>
        <v>31.70996952056883</v>
      </c>
      <c r="M279">
        <v>1084824</v>
      </c>
      <c r="N279">
        <v>2.1047284603118799</v>
      </c>
      <c r="O279" s="1">
        <f t="shared" si="155"/>
        <v>45203</v>
      </c>
      <c r="P279">
        <f t="shared" si="175"/>
        <v>6.3542998731136136</v>
      </c>
      <c r="Q279">
        <v>1076064</v>
      </c>
      <c r="R279">
        <v>0.77727520465850797</v>
      </c>
      <c r="S279" s="1">
        <f t="shared" si="156"/>
        <v>44838</v>
      </c>
      <c r="T279">
        <f t="shared" si="178"/>
        <v>12.836754798889107</v>
      </c>
      <c r="U279">
        <v>1067304</v>
      </c>
      <c r="V279">
        <v>11.252378463745099</v>
      </c>
      <c r="W279" s="1">
        <f t="shared" si="157"/>
        <v>44473</v>
      </c>
      <c r="X279">
        <f t="shared" si="179"/>
        <v>16.228403538465471</v>
      </c>
      <c r="Y279">
        <v>1058544</v>
      </c>
      <c r="Z279">
        <v>0</v>
      </c>
      <c r="AA279" s="1">
        <f t="shared" si="176"/>
        <v>44108</v>
      </c>
      <c r="AB279">
        <f t="shared" si="180"/>
        <v>0.430819332599639</v>
      </c>
      <c r="AD279">
        <v>3.1433734893798801</v>
      </c>
      <c r="AE279" s="1">
        <v>43742</v>
      </c>
      <c r="AF279">
        <f t="shared" si="158"/>
        <v>82.698222160339256</v>
      </c>
      <c r="AH279">
        <v>2.6734688282012899</v>
      </c>
      <c r="AI279" s="1">
        <v>43377</v>
      </c>
      <c r="AJ279">
        <f t="shared" si="159"/>
        <v>9.3912070691585505</v>
      </c>
      <c r="AL279">
        <v>4.8106827735900799</v>
      </c>
      <c r="AM279" s="1">
        <v>43012</v>
      </c>
      <c r="AN279">
        <f t="shared" si="160"/>
        <v>26.770694948732743</v>
      </c>
      <c r="AP279">
        <v>4.3866000175476003</v>
      </c>
      <c r="AQ279" s="1">
        <v>42647</v>
      </c>
      <c r="AR279">
        <f t="shared" si="187"/>
        <v>24.184146821498846</v>
      </c>
      <c r="AT279">
        <v>8.8806600570678693</v>
      </c>
      <c r="AU279" s="1">
        <v>42281</v>
      </c>
      <c r="AV279">
        <f t="shared" si="161"/>
        <v>71.041859626769934</v>
      </c>
      <c r="AX279">
        <v>0</v>
      </c>
      <c r="AY279" s="1">
        <v>41916</v>
      </c>
      <c r="AZ279">
        <f t="shared" si="162"/>
        <v>7.7717049419879913</v>
      </c>
      <c r="BB279">
        <v>16.870708465576101</v>
      </c>
      <c r="BC279" s="1">
        <v>41551</v>
      </c>
      <c r="BD279">
        <f t="shared" si="163"/>
        <v>21.55902576446525</v>
      </c>
      <c r="BF279">
        <v>9.3364610671996999</v>
      </c>
      <c r="BG279" s="1">
        <v>41186</v>
      </c>
      <c r="BH279">
        <f t="shared" si="181"/>
        <v>23.169435039162565</v>
      </c>
      <c r="BJ279">
        <v>30.949752807617099</v>
      </c>
      <c r="BK279" s="1">
        <v>40820</v>
      </c>
      <c r="BL279">
        <f t="shared" si="164"/>
        <v>66.970514535903732</v>
      </c>
      <c r="BN279">
        <v>13.1418504714965</v>
      </c>
      <c r="BO279" s="1">
        <v>40455</v>
      </c>
      <c r="BP279">
        <f t="shared" si="165"/>
        <v>15.000228226184758</v>
      </c>
      <c r="BR279">
        <v>4.0662412643432599</v>
      </c>
      <c r="BS279" s="1">
        <v>40090</v>
      </c>
      <c r="BT279">
        <f t="shared" si="166"/>
        <v>13.80873525142669</v>
      </c>
      <c r="BV279">
        <v>0</v>
      </c>
      <c r="BW279" s="1">
        <v>39725</v>
      </c>
      <c r="BX279">
        <f t="shared" si="182"/>
        <v>14.3727030754089</v>
      </c>
      <c r="BZ279">
        <v>5.1761698722839302</v>
      </c>
      <c r="CA279" s="1">
        <v>39359</v>
      </c>
      <c r="CB279">
        <f t="shared" si="167"/>
        <v>30.499062299728365</v>
      </c>
      <c r="CD279">
        <v>0.165838152170181</v>
      </c>
      <c r="CE279" s="1">
        <v>38994</v>
      </c>
      <c r="CF279">
        <f t="shared" si="168"/>
        <v>11.430027872323981</v>
      </c>
      <c r="CH279">
        <v>1.80444371700286</v>
      </c>
      <c r="CI279" s="1">
        <v>38629</v>
      </c>
      <c r="CJ279">
        <f t="shared" si="169"/>
        <v>7.9342733025550638</v>
      </c>
      <c r="CL279">
        <v>7.3421654701232901</v>
      </c>
      <c r="CM279" s="1">
        <v>38264</v>
      </c>
      <c r="CN279">
        <f t="shared" si="183"/>
        <v>17.421924114227281</v>
      </c>
      <c r="CP279">
        <v>6.6961488723754803</v>
      </c>
      <c r="CQ279" s="1">
        <v>37898</v>
      </c>
      <c r="CR279">
        <f t="shared" si="170"/>
        <v>14.93226385116575</v>
      </c>
      <c r="CT279">
        <v>2.0513134002685498</v>
      </c>
      <c r="CU279" s="1">
        <v>37533</v>
      </c>
      <c r="CV279">
        <f t="shared" si="171"/>
        <v>17.52270483970641</v>
      </c>
      <c r="CX279">
        <v>7.5124233961105305E-2</v>
      </c>
      <c r="CY279" s="1">
        <v>37168</v>
      </c>
      <c r="CZ279">
        <f t="shared" si="172"/>
        <v>7.5124233961105305E-2</v>
      </c>
      <c r="DB279">
        <v>7.1474294662475497</v>
      </c>
      <c r="DC279" s="1">
        <v>36803</v>
      </c>
      <c r="DD279">
        <f t="shared" si="184"/>
        <v>8.1203763131052149</v>
      </c>
    </row>
    <row r="280" spans="1:108" x14ac:dyDescent="0.45">
      <c r="A280">
        <f t="shared" si="173"/>
        <v>1.4458006620407051</v>
      </c>
      <c r="B280" s="5">
        <v>47031</v>
      </c>
      <c r="C280">
        <f t="shared" si="177"/>
        <v>12.843290805816626</v>
      </c>
      <c r="E280">
        <v>1102392</v>
      </c>
      <c r="F280">
        <v>1.2010406255721999</v>
      </c>
      <c r="G280" s="1">
        <f t="shared" si="154"/>
        <v>45935</v>
      </c>
      <c r="H280">
        <f t="shared" si="185"/>
        <v>39.557664752006332</v>
      </c>
      <c r="I280">
        <v>1093632</v>
      </c>
      <c r="J280">
        <v>2.2448201179504301</v>
      </c>
      <c r="K280" s="1">
        <f t="shared" si="174"/>
        <v>45570</v>
      </c>
      <c r="L280">
        <f t="shared" si="186"/>
        <v>33.954789638519259</v>
      </c>
      <c r="M280">
        <v>1084848</v>
      </c>
      <c r="N280">
        <v>0.37552767992019598</v>
      </c>
      <c r="O280" s="1">
        <f t="shared" si="155"/>
        <v>45204</v>
      </c>
      <c r="P280">
        <f t="shared" si="175"/>
        <v>6.7298275530338092</v>
      </c>
      <c r="Q280">
        <v>1076088</v>
      </c>
      <c r="R280">
        <v>0.18487039208412101</v>
      </c>
      <c r="S280" s="1">
        <f t="shared" si="156"/>
        <v>44839</v>
      </c>
      <c r="T280">
        <f t="shared" si="178"/>
        <v>13.021625190973229</v>
      </c>
      <c r="U280">
        <v>1067328</v>
      </c>
      <c r="V280">
        <v>5.2415251731872503E-2</v>
      </c>
      <c r="W280" s="1">
        <f t="shared" si="157"/>
        <v>44474</v>
      </c>
      <c r="X280">
        <f t="shared" si="179"/>
        <v>16.280818790197344</v>
      </c>
      <c r="Y280">
        <v>1058568</v>
      </c>
      <c r="Z280">
        <v>0</v>
      </c>
      <c r="AA280" s="1">
        <f t="shared" si="176"/>
        <v>44109</v>
      </c>
      <c r="AB280">
        <f t="shared" si="180"/>
        <v>0.430819332599639</v>
      </c>
      <c r="AD280">
        <v>0</v>
      </c>
      <c r="AE280" s="1">
        <v>43743</v>
      </c>
      <c r="AF280">
        <f t="shared" si="158"/>
        <v>82.698222160339256</v>
      </c>
      <c r="AH280">
        <v>0</v>
      </c>
      <c r="AI280" s="1">
        <v>43378</v>
      </c>
      <c r="AJ280">
        <f t="shared" si="159"/>
        <v>9.3912070691585505</v>
      </c>
      <c r="AL280">
        <v>6.2361636161804199</v>
      </c>
      <c r="AM280" s="1">
        <v>43013</v>
      </c>
      <c r="AN280">
        <f t="shared" si="160"/>
        <v>33.006858564913159</v>
      </c>
      <c r="AP280">
        <v>2.7570948600768999</v>
      </c>
      <c r="AQ280" s="1">
        <v>42648</v>
      </c>
      <c r="AR280">
        <f t="shared" si="187"/>
        <v>26.941241681575747</v>
      </c>
      <c r="AT280">
        <v>10.2836513519287</v>
      </c>
      <c r="AU280" s="1">
        <v>42282</v>
      </c>
      <c r="AV280">
        <f t="shared" si="161"/>
        <v>81.325510978698631</v>
      </c>
      <c r="AX280">
        <v>0</v>
      </c>
      <c r="AY280" s="1">
        <v>41917</v>
      </c>
      <c r="AZ280">
        <f t="shared" si="162"/>
        <v>7.7717049419879913</v>
      </c>
      <c r="BB280">
        <v>1.05551981925964</v>
      </c>
      <c r="BC280" s="1">
        <v>41552</v>
      </c>
      <c r="BD280">
        <f t="shared" si="163"/>
        <v>22.61454558372489</v>
      </c>
      <c r="BF280">
        <v>5.1008563041687003</v>
      </c>
      <c r="BG280" s="1">
        <v>41187</v>
      </c>
      <c r="BH280">
        <f t="shared" si="181"/>
        <v>28.270291343331266</v>
      </c>
      <c r="BJ280">
        <v>6.6841177940368599</v>
      </c>
      <c r="BK280" s="1">
        <v>40821</v>
      </c>
      <c r="BL280">
        <f t="shared" si="164"/>
        <v>73.654632329940597</v>
      </c>
      <c r="BN280">
        <v>4.3463382720947203</v>
      </c>
      <c r="BO280" s="1">
        <v>40456</v>
      </c>
      <c r="BP280">
        <f t="shared" si="165"/>
        <v>19.346566498279479</v>
      </c>
      <c r="BR280">
        <v>4.0503897666931099</v>
      </c>
      <c r="BS280" s="1">
        <v>40091</v>
      </c>
      <c r="BT280">
        <f t="shared" si="166"/>
        <v>17.859125018119798</v>
      </c>
      <c r="BV280">
        <v>0</v>
      </c>
      <c r="BW280" s="1">
        <v>39726</v>
      </c>
      <c r="BX280">
        <f t="shared" si="182"/>
        <v>14.3727030754089</v>
      </c>
      <c r="BZ280">
        <v>1.6905606985092101</v>
      </c>
      <c r="CA280" s="1">
        <v>39360</v>
      </c>
      <c r="CB280">
        <f t="shared" si="167"/>
        <v>32.189622998237574</v>
      </c>
      <c r="CD280">
        <v>0.48524522781371998</v>
      </c>
      <c r="CE280" s="1">
        <v>38995</v>
      </c>
      <c r="CF280">
        <f t="shared" si="168"/>
        <v>11.915273100137702</v>
      </c>
      <c r="CH280">
        <v>8.6835803985595703</v>
      </c>
      <c r="CI280" s="1">
        <v>38630</v>
      </c>
      <c r="CJ280">
        <f t="shared" si="169"/>
        <v>16.617853701114633</v>
      </c>
      <c r="CL280">
        <v>7.8325715065002397</v>
      </c>
      <c r="CM280" s="1">
        <v>38265</v>
      </c>
      <c r="CN280">
        <f t="shared" si="183"/>
        <v>25.254495620727521</v>
      </c>
      <c r="CP280">
        <v>5.9324793815612704</v>
      </c>
      <c r="CQ280" s="1">
        <v>37899</v>
      </c>
      <c r="CR280">
        <f t="shared" si="170"/>
        <v>20.864743232727022</v>
      </c>
      <c r="CT280">
        <v>0.62081468105316095</v>
      </c>
      <c r="CU280" s="1">
        <v>37534</v>
      </c>
      <c r="CV280">
        <f t="shared" si="171"/>
        <v>18.143519520759572</v>
      </c>
      <c r="CX280">
        <v>0.60108864307403498</v>
      </c>
      <c r="CY280" s="1">
        <v>37169</v>
      </c>
      <c r="CZ280">
        <f t="shared" si="172"/>
        <v>0.67621287703514033</v>
      </c>
      <c r="DB280">
        <v>1.96974253654479</v>
      </c>
      <c r="DC280" s="1">
        <v>36804</v>
      </c>
      <c r="DD280">
        <f t="shared" si="184"/>
        <v>10.090118849650004</v>
      </c>
    </row>
    <row r="281" spans="1:108" x14ac:dyDescent="0.45">
      <c r="A281">
        <f t="shared" si="173"/>
        <v>0.99242112040519248</v>
      </c>
      <c r="B281" s="5">
        <v>47032</v>
      </c>
      <c r="C281">
        <f t="shared" si="177"/>
        <v>13.835711926221817</v>
      </c>
      <c r="E281">
        <v>1102416</v>
      </c>
      <c r="F281">
        <v>5.2703437805175701</v>
      </c>
      <c r="G281" s="1">
        <f t="shared" si="154"/>
        <v>45936</v>
      </c>
      <c r="H281">
        <f t="shared" si="185"/>
        <v>44.828008532523903</v>
      </c>
      <c r="I281">
        <v>1093656</v>
      </c>
      <c r="J281">
        <v>0</v>
      </c>
      <c r="K281" s="1">
        <f t="shared" si="174"/>
        <v>45571</v>
      </c>
      <c r="L281">
        <f t="shared" si="186"/>
        <v>33.954789638519259</v>
      </c>
      <c r="M281">
        <v>1084872</v>
      </c>
      <c r="N281">
        <v>0</v>
      </c>
      <c r="O281" s="1">
        <f t="shared" si="155"/>
        <v>45205</v>
      </c>
      <c r="P281">
        <f t="shared" si="175"/>
        <v>6.7298275530338092</v>
      </c>
      <c r="Q281">
        <v>1076112</v>
      </c>
      <c r="R281">
        <v>4.6769294738769496</v>
      </c>
      <c r="S281" s="1">
        <f t="shared" si="156"/>
        <v>44840</v>
      </c>
      <c r="T281">
        <f t="shared" si="178"/>
        <v>17.698554664850178</v>
      </c>
      <c r="U281">
        <v>1067352</v>
      </c>
      <c r="V281">
        <v>1.4420598745346001</v>
      </c>
      <c r="W281" s="1">
        <f t="shared" si="157"/>
        <v>44475</v>
      </c>
      <c r="X281">
        <f t="shared" si="179"/>
        <v>17.722878664731944</v>
      </c>
      <c r="Y281">
        <v>1058592</v>
      </c>
      <c r="Z281">
        <v>0</v>
      </c>
      <c r="AA281" s="1">
        <f t="shared" si="176"/>
        <v>44110</v>
      </c>
      <c r="AB281">
        <f t="shared" si="180"/>
        <v>0.430819332599639</v>
      </c>
      <c r="AD281">
        <v>0.28977373242378202</v>
      </c>
      <c r="AE281" s="1">
        <v>43744</v>
      </c>
      <c r="AF281">
        <f t="shared" si="158"/>
        <v>82.987995892763038</v>
      </c>
      <c r="AH281">
        <v>28.777154922485298</v>
      </c>
      <c r="AI281" s="1">
        <v>43379</v>
      </c>
      <c r="AJ281">
        <f t="shared" si="159"/>
        <v>38.168361991643849</v>
      </c>
      <c r="AL281">
        <v>0.20375876128673501</v>
      </c>
      <c r="AM281" s="1">
        <v>43014</v>
      </c>
      <c r="AN281">
        <f t="shared" si="160"/>
        <v>33.210617326199895</v>
      </c>
      <c r="AP281">
        <v>3.1423225998878403E-2</v>
      </c>
      <c r="AQ281" s="1">
        <v>42649</v>
      </c>
      <c r="AR281">
        <f t="shared" si="187"/>
        <v>26.972664907574625</v>
      </c>
      <c r="AT281">
        <v>3.3939833641052202</v>
      </c>
      <c r="AU281" s="1">
        <v>42283</v>
      </c>
      <c r="AV281">
        <f t="shared" si="161"/>
        <v>84.719494342803856</v>
      </c>
      <c r="AX281">
        <v>0.31052538752555803</v>
      </c>
      <c r="AY281" s="1">
        <v>41918</v>
      </c>
      <c r="AZ281">
        <f t="shared" si="162"/>
        <v>8.0822303295135498</v>
      </c>
      <c r="BB281">
        <v>1.2710759639739899</v>
      </c>
      <c r="BC281" s="1">
        <v>41553</v>
      </c>
      <c r="BD281">
        <f t="shared" si="163"/>
        <v>23.885621547698879</v>
      </c>
      <c r="BF281">
        <v>2.63982081413269</v>
      </c>
      <c r="BG281" s="1">
        <v>41188</v>
      </c>
      <c r="BH281">
        <f t="shared" si="181"/>
        <v>30.910112157463956</v>
      </c>
      <c r="BJ281">
        <v>3.42130279541015</v>
      </c>
      <c r="BK281" s="1">
        <v>40822</v>
      </c>
      <c r="BL281">
        <f t="shared" si="164"/>
        <v>77.075935125350753</v>
      </c>
      <c r="BN281">
        <v>8.9891985058784402E-2</v>
      </c>
      <c r="BO281" s="1">
        <v>40457</v>
      </c>
      <c r="BP281">
        <f t="shared" si="165"/>
        <v>19.436458483338264</v>
      </c>
      <c r="BR281">
        <v>2.9978687763214098</v>
      </c>
      <c r="BS281" s="1">
        <v>40092</v>
      </c>
      <c r="BT281">
        <f t="shared" si="166"/>
        <v>20.856993794441209</v>
      </c>
      <c r="BV281">
        <v>0.71376627683639504</v>
      </c>
      <c r="BW281" s="1">
        <v>39727</v>
      </c>
      <c r="BX281">
        <f t="shared" si="182"/>
        <v>15.086469352245295</v>
      </c>
      <c r="BZ281">
        <v>3.54159235954284</v>
      </c>
      <c r="CA281" s="1">
        <v>39361</v>
      </c>
      <c r="CB281">
        <f t="shared" si="167"/>
        <v>35.731215357780414</v>
      </c>
      <c r="CD281">
        <v>0.391318619251251</v>
      </c>
      <c r="CE281" s="1">
        <v>38996</v>
      </c>
      <c r="CF281">
        <f t="shared" si="168"/>
        <v>12.306591719388953</v>
      </c>
      <c r="CH281">
        <v>0.212981462478637</v>
      </c>
      <c r="CI281" s="1">
        <v>38631</v>
      </c>
      <c r="CJ281">
        <f t="shared" si="169"/>
        <v>16.830835163593271</v>
      </c>
      <c r="CL281">
        <v>4.4975204467773402</v>
      </c>
      <c r="CM281" s="1">
        <v>38266</v>
      </c>
      <c r="CN281">
        <f t="shared" si="183"/>
        <v>29.752016067504861</v>
      </c>
      <c r="CP281">
        <v>4.7907533645629803</v>
      </c>
      <c r="CQ281" s="1">
        <v>37900</v>
      </c>
      <c r="CR281">
        <f t="shared" si="170"/>
        <v>25.655496597290004</v>
      </c>
      <c r="CT281">
        <v>0</v>
      </c>
      <c r="CU281" s="1">
        <v>37535</v>
      </c>
      <c r="CV281">
        <f t="shared" si="171"/>
        <v>18.143519520759572</v>
      </c>
      <c r="CX281">
        <v>4.1466083526611301</v>
      </c>
      <c r="CY281" s="1">
        <v>37170</v>
      </c>
      <c r="CZ281">
        <f t="shared" si="172"/>
        <v>4.8228212296962703</v>
      </c>
      <c r="DB281">
        <v>0</v>
      </c>
      <c r="DC281" s="1">
        <v>36805</v>
      </c>
      <c r="DD281">
        <f t="shared" si="184"/>
        <v>10.090118849650004</v>
      </c>
    </row>
    <row r="282" spans="1:108" x14ac:dyDescent="0.45">
      <c r="A282">
        <f t="shared" si="173"/>
        <v>1.7946779727935751</v>
      </c>
      <c r="B282" s="5">
        <v>47033</v>
      </c>
      <c r="C282">
        <f t="shared" si="177"/>
        <v>15.630389899015393</v>
      </c>
      <c r="E282">
        <v>1102440</v>
      </c>
      <c r="F282">
        <v>16.001298904418899</v>
      </c>
      <c r="G282" s="1">
        <f t="shared" si="154"/>
        <v>45937</v>
      </c>
      <c r="H282">
        <f t="shared" si="185"/>
        <v>60.829307436942798</v>
      </c>
      <c r="I282">
        <v>1093680</v>
      </c>
      <c r="J282">
        <v>0.14434283971786499</v>
      </c>
      <c r="K282" s="1">
        <f t="shared" si="174"/>
        <v>45572</v>
      </c>
      <c r="L282">
        <f t="shared" si="186"/>
        <v>34.099132478237124</v>
      </c>
      <c r="M282">
        <v>1084896</v>
      </c>
      <c r="N282">
        <v>0</v>
      </c>
      <c r="O282" s="1">
        <f t="shared" si="155"/>
        <v>45206</v>
      </c>
      <c r="P282">
        <f t="shared" si="175"/>
        <v>6.7298275530338092</v>
      </c>
      <c r="Q282">
        <v>1076136</v>
      </c>
      <c r="R282">
        <v>40.305797576904297</v>
      </c>
      <c r="S282" s="1">
        <f t="shared" si="156"/>
        <v>44841</v>
      </c>
      <c r="T282">
        <f t="shared" si="178"/>
        <v>58.004352241754475</v>
      </c>
      <c r="U282">
        <v>1067376</v>
      </c>
      <c r="V282">
        <v>6.52510166168212</v>
      </c>
      <c r="W282" s="1">
        <f t="shared" si="157"/>
        <v>44476</v>
      </c>
      <c r="X282">
        <f t="shared" si="179"/>
        <v>24.247980326414066</v>
      </c>
      <c r="Y282">
        <v>1058616</v>
      </c>
      <c r="Z282">
        <v>1.88677430152893</v>
      </c>
      <c r="AA282" s="1">
        <f t="shared" si="176"/>
        <v>44111</v>
      </c>
      <c r="AB282">
        <f t="shared" si="180"/>
        <v>2.3175936341285688</v>
      </c>
      <c r="AD282">
        <v>19.058803558349599</v>
      </c>
      <c r="AE282" s="1">
        <v>43745</v>
      </c>
      <c r="AF282">
        <f t="shared" si="158"/>
        <v>102.04679945111263</v>
      </c>
      <c r="AH282">
        <v>1.10444700717926</v>
      </c>
      <c r="AI282" s="1">
        <v>43380</v>
      </c>
      <c r="AJ282">
        <f t="shared" si="159"/>
        <v>39.272808998823109</v>
      </c>
      <c r="AL282">
        <v>0</v>
      </c>
      <c r="AM282" s="1">
        <v>43015</v>
      </c>
      <c r="AN282">
        <f t="shared" si="160"/>
        <v>33.210617326199895</v>
      </c>
      <c r="AP282">
        <v>4.6133011579513501E-2</v>
      </c>
      <c r="AQ282" s="1">
        <v>42650</v>
      </c>
      <c r="AR282">
        <f t="shared" si="187"/>
        <v>27.018797919154139</v>
      </c>
      <c r="AT282">
        <v>2.5245733261108398</v>
      </c>
      <c r="AU282" s="1">
        <v>42284</v>
      </c>
      <c r="AV282">
        <f t="shared" si="161"/>
        <v>87.244067668914695</v>
      </c>
      <c r="AX282">
        <v>5.7674932479858398</v>
      </c>
      <c r="AY282" s="1">
        <v>41919</v>
      </c>
      <c r="AZ282">
        <f t="shared" si="162"/>
        <v>13.84972357749939</v>
      </c>
      <c r="BB282">
        <v>1.7337439060211099</v>
      </c>
      <c r="BC282" s="1">
        <v>41554</v>
      </c>
      <c r="BD282">
        <f t="shared" si="163"/>
        <v>25.61936545371999</v>
      </c>
      <c r="BF282">
        <v>19.263364791870099</v>
      </c>
      <c r="BG282" s="1">
        <v>41189</v>
      </c>
      <c r="BH282">
        <f t="shared" si="181"/>
        <v>50.173476949334059</v>
      </c>
      <c r="BJ282">
        <v>9.9171504974365199</v>
      </c>
      <c r="BK282" s="1">
        <v>40823</v>
      </c>
      <c r="BL282">
        <f t="shared" si="164"/>
        <v>86.993085622787277</v>
      </c>
      <c r="BN282">
        <v>0.91766738891601496</v>
      </c>
      <c r="BO282" s="1">
        <v>40458</v>
      </c>
      <c r="BP282">
        <f t="shared" si="165"/>
        <v>20.354125872254279</v>
      </c>
      <c r="BR282">
        <v>2.6110975742339999</v>
      </c>
      <c r="BS282" s="1">
        <v>40093</v>
      </c>
      <c r="BT282">
        <f t="shared" si="166"/>
        <v>23.468091368675211</v>
      </c>
      <c r="BV282">
        <v>16.210630416870099</v>
      </c>
      <c r="BW282" s="1">
        <v>39728</v>
      </c>
      <c r="BX282">
        <f t="shared" si="182"/>
        <v>31.297099769115395</v>
      </c>
      <c r="BZ282">
        <v>1.85561203956604</v>
      </c>
      <c r="CA282" s="1">
        <v>39362</v>
      </c>
      <c r="CB282">
        <f t="shared" si="167"/>
        <v>37.586827397346454</v>
      </c>
      <c r="CD282">
        <v>0.46536737680435097</v>
      </c>
      <c r="CE282" s="1">
        <v>38997</v>
      </c>
      <c r="CF282">
        <f t="shared" si="168"/>
        <v>12.771959096193305</v>
      </c>
      <c r="CH282">
        <v>8.9445133209228498</v>
      </c>
      <c r="CI282" s="1">
        <v>38632</v>
      </c>
      <c r="CJ282">
        <f t="shared" si="169"/>
        <v>25.775348484516122</v>
      </c>
      <c r="CL282">
        <v>0.917888283729553</v>
      </c>
      <c r="CM282" s="1">
        <v>38267</v>
      </c>
      <c r="CN282">
        <f t="shared" si="183"/>
        <v>30.669904351234415</v>
      </c>
      <c r="CP282">
        <v>1.2237571477889999</v>
      </c>
      <c r="CQ282" s="1">
        <v>37901</v>
      </c>
      <c r="CR282">
        <f t="shared" si="170"/>
        <v>26.879253745079005</v>
      </c>
      <c r="CT282">
        <v>0</v>
      </c>
      <c r="CU282" s="1">
        <v>37536</v>
      </c>
      <c r="CV282">
        <f t="shared" si="171"/>
        <v>18.143519520759572</v>
      </c>
      <c r="CX282">
        <v>0.20669095218181599</v>
      </c>
      <c r="CY282" s="1">
        <v>37171</v>
      </c>
      <c r="CZ282">
        <f t="shared" si="172"/>
        <v>5.0295121818780864</v>
      </c>
      <c r="DB282">
        <v>1.15697729587554</v>
      </c>
      <c r="DC282" s="1">
        <v>36806</v>
      </c>
      <c r="DD282">
        <f t="shared" si="184"/>
        <v>11.247096145525544</v>
      </c>
    </row>
    <row r="283" spans="1:108" x14ac:dyDescent="0.45">
      <c r="A283">
        <f t="shared" si="173"/>
        <v>8.5304260253906214</v>
      </c>
      <c r="B283" s="5">
        <v>47034</v>
      </c>
      <c r="C283">
        <f t="shared" si="177"/>
        <v>24.160815924406016</v>
      </c>
      <c r="E283">
        <v>1102464</v>
      </c>
      <c r="F283">
        <v>8.9545364379882795</v>
      </c>
      <c r="G283" s="1">
        <f t="shared" si="154"/>
        <v>45938</v>
      </c>
      <c r="H283">
        <f t="shared" si="185"/>
        <v>69.78384387493108</v>
      </c>
      <c r="I283">
        <v>1093704</v>
      </c>
      <c r="J283">
        <v>5.3849611282348597</v>
      </c>
      <c r="K283" s="1">
        <f t="shared" si="174"/>
        <v>45573</v>
      </c>
      <c r="L283">
        <f t="shared" si="186"/>
        <v>39.484093606471987</v>
      </c>
      <c r="M283">
        <v>1084920</v>
      </c>
      <c r="N283">
        <v>2.2425346374511701</v>
      </c>
      <c r="O283" s="1">
        <f t="shared" si="155"/>
        <v>45207</v>
      </c>
      <c r="P283">
        <f t="shared" si="175"/>
        <v>8.9723621904849793</v>
      </c>
      <c r="Q283">
        <v>1076160</v>
      </c>
      <c r="R283">
        <v>6.4204478263854901</v>
      </c>
      <c r="S283" s="1">
        <f t="shared" si="156"/>
        <v>44842</v>
      </c>
      <c r="T283">
        <f t="shared" si="178"/>
        <v>64.424800068139959</v>
      </c>
      <c r="U283">
        <v>1067400</v>
      </c>
      <c r="V283">
        <v>0.57584393024444502</v>
      </c>
      <c r="W283" s="1">
        <f t="shared" si="157"/>
        <v>44477</v>
      </c>
      <c r="X283">
        <f t="shared" si="179"/>
        <v>24.823824256658511</v>
      </c>
      <c r="Y283">
        <v>1058640</v>
      </c>
      <c r="Z283">
        <v>11.692564010620099</v>
      </c>
      <c r="AA283" s="1">
        <f t="shared" si="176"/>
        <v>44112</v>
      </c>
      <c r="AB283">
        <f t="shared" si="180"/>
        <v>14.010157644748668</v>
      </c>
      <c r="AD283">
        <v>46.684986114501903</v>
      </c>
      <c r="AE283" s="1">
        <v>43746</v>
      </c>
      <c r="AF283">
        <f t="shared" si="158"/>
        <v>148.73178556561453</v>
      </c>
      <c r="AH283">
        <v>9.4305152893066406</v>
      </c>
      <c r="AI283" s="1">
        <v>43381</v>
      </c>
      <c r="AJ283">
        <f t="shared" si="159"/>
        <v>48.70332428812975</v>
      </c>
      <c r="AL283">
        <v>0</v>
      </c>
      <c r="AM283" s="1">
        <v>43016</v>
      </c>
      <c r="AN283">
        <f t="shared" si="160"/>
        <v>33.210617326199895</v>
      </c>
      <c r="AP283">
        <v>16.787237167358398</v>
      </c>
      <c r="AQ283" s="1">
        <v>42651</v>
      </c>
      <c r="AR283">
        <f t="shared" si="187"/>
        <v>43.806035086512537</v>
      </c>
      <c r="AT283">
        <v>0</v>
      </c>
      <c r="AU283" s="1">
        <v>42285</v>
      </c>
      <c r="AV283">
        <f t="shared" si="161"/>
        <v>87.244067668914695</v>
      </c>
      <c r="AX283">
        <v>15.260259628295801</v>
      </c>
      <c r="AY283" s="1">
        <v>41920</v>
      </c>
      <c r="AZ283">
        <f t="shared" si="162"/>
        <v>29.109983205795189</v>
      </c>
      <c r="BB283">
        <v>2.87763452529907</v>
      </c>
      <c r="BC283" s="1">
        <v>41555</v>
      </c>
      <c r="BD283">
        <f t="shared" si="163"/>
        <v>28.496999979019058</v>
      </c>
      <c r="BF283">
        <v>13.5662126541137</v>
      </c>
      <c r="BG283" s="1">
        <v>41190</v>
      </c>
      <c r="BH283">
        <f t="shared" si="181"/>
        <v>63.739689603447758</v>
      </c>
      <c r="BJ283">
        <v>3.1508307456970202</v>
      </c>
      <c r="BK283" s="1">
        <v>40824</v>
      </c>
      <c r="BL283">
        <f t="shared" si="164"/>
        <v>90.143916368484298</v>
      </c>
      <c r="BN283">
        <v>8.3486003875732404</v>
      </c>
      <c r="BO283" s="1">
        <v>40459</v>
      </c>
      <c r="BP283">
        <f t="shared" si="165"/>
        <v>28.702726259827521</v>
      </c>
      <c r="BR283">
        <v>15.006385803222599</v>
      </c>
      <c r="BS283" s="1">
        <v>40094</v>
      </c>
      <c r="BT283">
        <f t="shared" si="166"/>
        <v>38.47447717189781</v>
      </c>
      <c r="BV283">
        <v>8.7122516632080007</v>
      </c>
      <c r="BW283" s="1">
        <v>39729</v>
      </c>
      <c r="BX283">
        <f t="shared" si="182"/>
        <v>40.009351432323399</v>
      </c>
      <c r="BZ283">
        <v>24.777164459228501</v>
      </c>
      <c r="CA283" s="1">
        <v>39363</v>
      </c>
      <c r="CB283">
        <f t="shared" si="167"/>
        <v>62.363991856574955</v>
      </c>
      <c r="CD283">
        <v>0.46839994192123402</v>
      </c>
      <c r="CE283" s="1">
        <v>38998</v>
      </c>
      <c r="CF283">
        <f t="shared" si="168"/>
        <v>13.240359038114539</v>
      </c>
      <c r="CH283">
        <v>12.206595420837401</v>
      </c>
      <c r="CI283" s="1">
        <v>38633</v>
      </c>
      <c r="CJ283">
        <f t="shared" si="169"/>
        <v>37.981943905353525</v>
      </c>
      <c r="CL283">
        <v>2.2036314010620099</v>
      </c>
      <c r="CM283" s="1">
        <v>38268</v>
      </c>
      <c r="CN283">
        <f t="shared" si="183"/>
        <v>32.873535752296426</v>
      </c>
      <c r="CP283">
        <v>10.6150865554809</v>
      </c>
      <c r="CQ283" s="1">
        <v>37902</v>
      </c>
      <c r="CR283">
        <f t="shared" si="170"/>
        <v>37.494340300559905</v>
      </c>
      <c r="CT283">
        <v>13.115903854370099</v>
      </c>
      <c r="CU283" s="1">
        <v>37537</v>
      </c>
      <c r="CV283">
        <f t="shared" si="171"/>
        <v>31.259423375129671</v>
      </c>
      <c r="CX283">
        <v>1.31782186031341</v>
      </c>
      <c r="CY283" s="1">
        <v>37172</v>
      </c>
      <c r="CZ283">
        <f t="shared" si="172"/>
        <v>6.3473340421914966</v>
      </c>
      <c r="DB283">
        <v>0.59209418296813898</v>
      </c>
      <c r="DC283" s="1">
        <v>36807</v>
      </c>
      <c r="DD283">
        <f t="shared" si="184"/>
        <v>11.839190328493684</v>
      </c>
    </row>
    <row r="284" spans="1:108" x14ac:dyDescent="0.45">
      <c r="A284">
        <f t="shared" si="173"/>
        <v>3.0278588533401454</v>
      </c>
      <c r="B284" s="5">
        <v>47035</v>
      </c>
      <c r="C284">
        <f t="shared" si="177"/>
        <v>27.188674777746161</v>
      </c>
      <c r="E284">
        <v>1102488</v>
      </c>
      <c r="F284">
        <v>14.0323486328125</v>
      </c>
      <c r="G284" s="1">
        <f t="shared" si="154"/>
        <v>45939</v>
      </c>
      <c r="H284">
        <f t="shared" si="185"/>
        <v>83.81619250774358</v>
      </c>
      <c r="I284">
        <v>1093728</v>
      </c>
      <c r="J284">
        <v>2.6002600193023602</v>
      </c>
      <c r="K284" s="1">
        <f t="shared" si="174"/>
        <v>45574</v>
      </c>
      <c r="L284">
        <f t="shared" si="186"/>
        <v>42.084353625774348</v>
      </c>
      <c r="M284">
        <v>1084944</v>
      </c>
      <c r="N284">
        <v>7.2006030082702601</v>
      </c>
      <c r="O284" s="1">
        <f t="shared" si="155"/>
        <v>45208</v>
      </c>
      <c r="P284">
        <f t="shared" si="175"/>
        <v>16.172965198755239</v>
      </c>
      <c r="Q284">
        <v>1076184</v>
      </c>
      <c r="R284">
        <v>3.10659456253051</v>
      </c>
      <c r="S284" s="1">
        <f t="shared" si="156"/>
        <v>44843</v>
      </c>
      <c r="T284">
        <f t="shared" si="178"/>
        <v>67.531394630670462</v>
      </c>
      <c r="U284">
        <v>1067424</v>
      </c>
      <c r="V284">
        <v>0.151160478591918</v>
      </c>
      <c r="W284" s="1">
        <f t="shared" si="157"/>
        <v>44478</v>
      </c>
      <c r="X284">
        <f t="shared" si="179"/>
        <v>24.97498473525043</v>
      </c>
      <c r="Y284">
        <v>1058664</v>
      </c>
      <c r="Z284">
        <v>0</v>
      </c>
      <c r="AA284" s="1">
        <f t="shared" si="176"/>
        <v>44113</v>
      </c>
      <c r="AB284">
        <f t="shared" si="180"/>
        <v>14.010157644748668</v>
      </c>
      <c r="AD284">
        <v>0</v>
      </c>
      <c r="AE284" s="1">
        <v>43747</v>
      </c>
      <c r="AF284">
        <f t="shared" si="158"/>
        <v>148.73178556561453</v>
      </c>
      <c r="AH284">
        <v>2.9819138050079301</v>
      </c>
      <c r="AI284" s="1">
        <v>43382</v>
      </c>
      <c r="AJ284">
        <f t="shared" si="159"/>
        <v>51.685238093137677</v>
      </c>
      <c r="AL284">
        <v>0</v>
      </c>
      <c r="AM284" s="1">
        <v>43017</v>
      </c>
      <c r="AN284">
        <f t="shared" si="160"/>
        <v>33.210617326199895</v>
      </c>
      <c r="AP284">
        <v>12.2012062072753</v>
      </c>
      <c r="AQ284" s="1">
        <v>42652</v>
      </c>
      <c r="AR284">
        <f t="shared" si="187"/>
        <v>56.007241293787835</v>
      </c>
      <c r="AT284">
        <v>0</v>
      </c>
      <c r="AU284" s="1">
        <v>42286</v>
      </c>
      <c r="AV284">
        <f t="shared" si="161"/>
        <v>87.244067668914695</v>
      </c>
      <c r="AX284">
        <v>3.4584116935729901</v>
      </c>
      <c r="AY284" s="1">
        <v>41921</v>
      </c>
      <c r="AZ284">
        <f t="shared" si="162"/>
        <v>32.56839489936818</v>
      </c>
      <c r="BB284">
        <v>8.3687314987182599</v>
      </c>
      <c r="BC284" s="1">
        <v>41556</v>
      </c>
      <c r="BD284">
        <f t="shared" si="163"/>
        <v>36.86573147773732</v>
      </c>
      <c r="BF284">
        <v>19.006414413452099</v>
      </c>
      <c r="BG284" s="1">
        <v>41191</v>
      </c>
      <c r="BH284">
        <f t="shared" si="181"/>
        <v>82.746104016899864</v>
      </c>
      <c r="BJ284">
        <v>17.011409759521399</v>
      </c>
      <c r="BK284" s="1">
        <v>40825</v>
      </c>
      <c r="BL284">
        <f t="shared" si="164"/>
        <v>107.1553261280057</v>
      </c>
      <c r="BN284">
        <v>25.478916168212798</v>
      </c>
      <c r="BO284" s="1">
        <v>40460</v>
      </c>
      <c r="BP284">
        <f t="shared" si="165"/>
        <v>54.18164242804032</v>
      </c>
      <c r="BR284">
        <v>1.0388772487640301</v>
      </c>
      <c r="BS284" s="1">
        <v>40095</v>
      </c>
      <c r="BT284">
        <f t="shared" si="166"/>
        <v>39.513354420661841</v>
      </c>
      <c r="BV284">
        <v>11.626949310302701</v>
      </c>
      <c r="BW284" s="1">
        <v>39730</v>
      </c>
      <c r="BX284">
        <f t="shared" si="182"/>
        <v>51.636300742626098</v>
      </c>
      <c r="BZ284">
        <v>59.420146942138601</v>
      </c>
      <c r="CA284" s="1">
        <v>39364</v>
      </c>
      <c r="CB284">
        <f t="shared" si="167"/>
        <v>121.78413879871356</v>
      </c>
      <c r="CD284">
        <v>0.312418103218078</v>
      </c>
      <c r="CE284" s="1">
        <v>38999</v>
      </c>
      <c r="CF284">
        <f t="shared" si="168"/>
        <v>13.552777141332617</v>
      </c>
      <c r="CH284">
        <v>0.155750051140785</v>
      </c>
      <c r="CI284" s="1">
        <v>38634</v>
      </c>
      <c r="CJ284">
        <f t="shared" si="169"/>
        <v>38.13769395649431</v>
      </c>
      <c r="CL284">
        <v>0.82254970073699896</v>
      </c>
      <c r="CM284" s="1">
        <v>38269</v>
      </c>
      <c r="CN284">
        <f t="shared" si="183"/>
        <v>33.696085453033426</v>
      </c>
      <c r="CP284">
        <v>0.82848387956619196</v>
      </c>
      <c r="CQ284" s="1">
        <v>37903</v>
      </c>
      <c r="CR284">
        <f t="shared" si="170"/>
        <v>38.322824180126098</v>
      </c>
      <c r="CT284">
        <v>8.9918355941772408</v>
      </c>
      <c r="CU284" s="1">
        <v>37538</v>
      </c>
      <c r="CV284">
        <f t="shared" si="171"/>
        <v>40.25125896930691</v>
      </c>
      <c r="CX284">
        <v>0.70816206932067804</v>
      </c>
      <c r="CY284" s="1">
        <v>37173</v>
      </c>
      <c r="CZ284">
        <f t="shared" si="172"/>
        <v>7.0554961115121744</v>
      </c>
      <c r="DB284">
        <v>3.0738039016723602</v>
      </c>
      <c r="DC284" s="1">
        <v>36808</v>
      </c>
      <c r="DD284">
        <f t="shared" si="184"/>
        <v>14.912994230166044</v>
      </c>
    </row>
    <row r="285" spans="1:108" x14ac:dyDescent="0.45">
      <c r="A285">
        <f t="shared" si="173"/>
        <v>3.2701334953308101</v>
      </c>
      <c r="B285" s="5">
        <v>47036</v>
      </c>
      <c r="C285">
        <f t="shared" si="177"/>
        <v>30.458808273076972</v>
      </c>
      <c r="E285">
        <v>1102512</v>
      </c>
      <c r="F285">
        <v>19.086641311645501</v>
      </c>
      <c r="G285" s="1">
        <f t="shared" si="154"/>
        <v>45940</v>
      </c>
      <c r="H285">
        <f t="shared" si="185"/>
        <v>102.90283381938909</v>
      </c>
      <c r="I285">
        <v>1093752</v>
      </c>
      <c r="J285">
        <v>21.4433689117431</v>
      </c>
      <c r="K285" s="1">
        <f t="shared" si="174"/>
        <v>45575</v>
      </c>
      <c r="L285">
        <f t="shared" si="186"/>
        <v>63.527722537517448</v>
      </c>
      <c r="M285">
        <v>1084968</v>
      </c>
      <c r="N285">
        <v>1.5497989654541</v>
      </c>
      <c r="O285" s="1">
        <f t="shared" si="155"/>
        <v>45209</v>
      </c>
      <c r="P285">
        <f t="shared" si="175"/>
        <v>17.722764164209341</v>
      </c>
      <c r="Q285">
        <v>1076208</v>
      </c>
      <c r="R285">
        <v>0</v>
      </c>
      <c r="S285" s="1">
        <f t="shared" si="156"/>
        <v>44844</v>
      </c>
      <c r="T285">
        <f t="shared" si="178"/>
        <v>67.531394630670462</v>
      </c>
      <c r="U285">
        <v>1067448</v>
      </c>
      <c r="V285">
        <v>32.2119331359863</v>
      </c>
      <c r="W285" s="1">
        <f t="shared" si="157"/>
        <v>44479</v>
      </c>
      <c r="X285">
        <f t="shared" si="179"/>
        <v>57.18691787123673</v>
      </c>
      <c r="Y285">
        <v>1058688</v>
      </c>
      <c r="Z285">
        <v>0</v>
      </c>
      <c r="AA285" s="1">
        <f t="shared" si="176"/>
        <v>44114</v>
      </c>
      <c r="AB285">
        <f t="shared" si="180"/>
        <v>14.010157644748668</v>
      </c>
      <c r="AD285">
        <v>0</v>
      </c>
      <c r="AE285" s="1">
        <v>43748</v>
      </c>
      <c r="AF285">
        <f t="shared" si="158"/>
        <v>148.73178556561453</v>
      </c>
      <c r="AH285">
        <v>17.892652511596602</v>
      </c>
      <c r="AI285" s="1">
        <v>43383</v>
      </c>
      <c r="AJ285">
        <f t="shared" si="159"/>
        <v>69.577890604734279</v>
      </c>
      <c r="AL285">
        <v>4.0629935264587402</v>
      </c>
      <c r="AM285" s="1">
        <v>43018</v>
      </c>
      <c r="AN285">
        <f t="shared" si="160"/>
        <v>37.273610852658635</v>
      </c>
      <c r="AP285">
        <v>19.700757980346602</v>
      </c>
      <c r="AQ285" s="1">
        <v>42653</v>
      </c>
      <c r="AR285">
        <f t="shared" si="187"/>
        <v>75.707999274134437</v>
      </c>
      <c r="AT285">
        <v>9.6797504425048793</v>
      </c>
      <c r="AU285" s="1">
        <v>42287</v>
      </c>
      <c r="AV285">
        <f t="shared" si="161"/>
        <v>96.923818111419578</v>
      </c>
      <c r="AX285">
        <v>22.5958747863769</v>
      </c>
      <c r="AY285" s="1">
        <v>41922</v>
      </c>
      <c r="AZ285">
        <f t="shared" si="162"/>
        <v>55.164269685745083</v>
      </c>
      <c r="BB285">
        <v>5.5722484588623002</v>
      </c>
      <c r="BC285" s="1">
        <v>41557</v>
      </c>
      <c r="BD285">
        <f t="shared" si="163"/>
        <v>42.437979936599618</v>
      </c>
      <c r="BF285">
        <v>0</v>
      </c>
      <c r="BG285" s="1">
        <v>41192</v>
      </c>
      <c r="BH285">
        <f t="shared" si="181"/>
        <v>82.746104016899864</v>
      </c>
      <c r="BJ285">
        <v>0.54622596502303999</v>
      </c>
      <c r="BK285" s="1">
        <v>40826</v>
      </c>
      <c r="BL285">
        <f t="shared" si="164"/>
        <v>107.70155209302874</v>
      </c>
      <c r="BN285">
        <v>8.2338752746581996</v>
      </c>
      <c r="BO285" s="1">
        <v>40461</v>
      </c>
      <c r="BP285">
        <f t="shared" si="165"/>
        <v>62.415517702698523</v>
      </c>
      <c r="BR285">
        <v>0.46972042322158802</v>
      </c>
      <c r="BS285" s="1">
        <v>40096</v>
      </c>
      <c r="BT285">
        <f t="shared" si="166"/>
        <v>39.983074843883429</v>
      </c>
      <c r="BV285">
        <v>2.47727346420288</v>
      </c>
      <c r="BW285" s="1">
        <v>39731</v>
      </c>
      <c r="BX285">
        <f t="shared" si="182"/>
        <v>54.113574206828979</v>
      </c>
      <c r="BZ285">
        <v>28.549442291259702</v>
      </c>
      <c r="CA285" s="1">
        <v>39365</v>
      </c>
      <c r="CB285">
        <f t="shared" si="167"/>
        <v>150.33358108997325</v>
      </c>
      <c r="CD285">
        <v>0.31374821066856301</v>
      </c>
      <c r="CE285" s="1">
        <v>39000</v>
      </c>
      <c r="CF285">
        <f t="shared" si="168"/>
        <v>13.866525352001181</v>
      </c>
      <c r="CH285">
        <v>5.75447177886962</v>
      </c>
      <c r="CI285" s="1">
        <v>38635</v>
      </c>
      <c r="CJ285">
        <f t="shared" si="169"/>
        <v>43.892165735363932</v>
      </c>
      <c r="CL285">
        <v>0.92949390411376898</v>
      </c>
      <c r="CM285" s="1">
        <v>38270</v>
      </c>
      <c r="CN285">
        <f t="shared" si="183"/>
        <v>34.625579357147195</v>
      </c>
      <c r="CP285">
        <v>1.5830452442169101</v>
      </c>
      <c r="CQ285" s="1">
        <v>37904</v>
      </c>
      <c r="CR285">
        <f t="shared" si="170"/>
        <v>39.90586942434301</v>
      </c>
      <c r="CT285">
        <v>2.1281030178070002</v>
      </c>
      <c r="CU285" s="1">
        <v>37539</v>
      </c>
      <c r="CV285">
        <f t="shared" si="171"/>
        <v>42.37936198711391</v>
      </c>
      <c r="CX285">
        <v>0</v>
      </c>
      <c r="CY285" s="1">
        <v>37174</v>
      </c>
      <c r="CZ285">
        <f t="shared" si="172"/>
        <v>7.0554961115121744</v>
      </c>
      <c r="DB285">
        <v>4.4371681213378897</v>
      </c>
      <c r="DC285" s="1">
        <v>36809</v>
      </c>
      <c r="DD285">
        <f t="shared" si="184"/>
        <v>19.350162351503933</v>
      </c>
    </row>
    <row r="286" spans="1:108" x14ac:dyDescent="0.45">
      <c r="A286">
        <f t="shared" si="173"/>
        <v>1.8109833598136851</v>
      </c>
      <c r="B286" s="5">
        <v>47037</v>
      </c>
      <c r="C286">
        <f t="shared" si="177"/>
        <v>32.269791632890659</v>
      </c>
      <c r="E286">
        <v>1102536</v>
      </c>
      <c r="F286">
        <v>16.988821029663001</v>
      </c>
      <c r="G286" s="1">
        <f t="shared" si="154"/>
        <v>45941</v>
      </c>
      <c r="H286">
        <f t="shared" si="185"/>
        <v>119.89165484905209</v>
      </c>
      <c r="I286">
        <v>1093776</v>
      </c>
      <c r="J286">
        <v>1.0927487611770601</v>
      </c>
      <c r="K286" s="1">
        <f t="shared" si="174"/>
        <v>45576</v>
      </c>
      <c r="L286">
        <f t="shared" si="186"/>
        <v>64.620471298694511</v>
      </c>
      <c r="M286">
        <v>1084992</v>
      </c>
      <c r="N286">
        <v>52.5941162109375</v>
      </c>
      <c r="O286" s="1">
        <f t="shared" si="155"/>
        <v>45210</v>
      </c>
      <c r="P286">
        <f t="shared" si="175"/>
        <v>70.316880375146837</v>
      </c>
      <c r="Q286">
        <v>1076232</v>
      </c>
      <c r="R286">
        <v>1.9315719604492101</v>
      </c>
      <c r="S286" s="1">
        <f t="shared" si="156"/>
        <v>44845</v>
      </c>
      <c r="T286">
        <f t="shared" si="178"/>
        <v>69.462966591119667</v>
      </c>
      <c r="U286">
        <v>1067472</v>
      </c>
      <c r="V286">
        <v>18.112285614013601</v>
      </c>
      <c r="W286" s="1">
        <f t="shared" si="157"/>
        <v>44480</v>
      </c>
      <c r="X286">
        <f t="shared" si="179"/>
        <v>75.299203485250331</v>
      </c>
      <c r="Y286">
        <v>1058712</v>
      </c>
      <c r="Z286">
        <v>0</v>
      </c>
      <c r="AA286" s="1">
        <f t="shared" si="176"/>
        <v>44115</v>
      </c>
      <c r="AB286">
        <f t="shared" si="180"/>
        <v>14.010157644748668</v>
      </c>
      <c r="AD286">
        <v>25.6295452117919</v>
      </c>
      <c r="AE286" s="1">
        <v>43749</v>
      </c>
      <c r="AF286">
        <f t="shared" si="158"/>
        <v>174.36133077740644</v>
      </c>
      <c r="AH286">
        <v>2.5030019283294598</v>
      </c>
      <c r="AI286" s="1">
        <v>43384</v>
      </c>
      <c r="AJ286">
        <f t="shared" si="159"/>
        <v>72.080892533063732</v>
      </c>
      <c r="AL286">
        <v>0</v>
      </c>
      <c r="AM286" s="1">
        <v>43019</v>
      </c>
      <c r="AN286">
        <f t="shared" si="160"/>
        <v>37.273610852658635</v>
      </c>
      <c r="AP286">
        <v>2.9476523399353001</v>
      </c>
      <c r="AQ286" s="1">
        <v>42654</v>
      </c>
      <c r="AR286">
        <f t="shared" si="187"/>
        <v>78.65565161406974</v>
      </c>
      <c r="AT286">
        <v>0.35453680157661399</v>
      </c>
      <c r="AU286" s="1">
        <v>42288</v>
      </c>
      <c r="AV286">
        <f t="shared" si="161"/>
        <v>97.278354912996193</v>
      </c>
      <c r="AX286">
        <v>16.753463745117099</v>
      </c>
      <c r="AY286" s="1">
        <v>41923</v>
      </c>
      <c r="AZ286">
        <f t="shared" si="162"/>
        <v>71.917733430862185</v>
      </c>
      <c r="BB286">
        <v>4.8494920730590803</v>
      </c>
      <c r="BC286" s="1">
        <v>41558</v>
      </c>
      <c r="BD286">
        <f t="shared" si="163"/>
        <v>47.2874720096587</v>
      </c>
      <c r="BF286">
        <v>0</v>
      </c>
      <c r="BG286" s="1">
        <v>41193</v>
      </c>
      <c r="BH286">
        <f t="shared" si="181"/>
        <v>82.746104016899864</v>
      </c>
      <c r="BJ286">
        <v>1.03058958053588</v>
      </c>
      <c r="BK286" s="1">
        <v>40827</v>
      </c>
      <c r="BL286">
        <f t="shared" si="164"/>
        <v>108.73214167356461</v>
      </c>
      <c r="BN286">
        <v>4.5137863159179599</v>
      </c>
      <c r="BO286" s="1">
        <v>40462</v>
      </c>
      <c r="BP286">
        <f t="shared" si="165"/>
        <v>66.929304018616477</v>
      </c>
      <c r="BR286">
        <v>0</v>
      </c>
      <c r="BS286" s="1">
        <v>40097</v>
      </c>
      <c r="BT286">
        <f t="shared" si="166"/>
        <v>39.983074843883429</v>
      </c>
      <c r="BV286">
        <v>0.39929431676864602</v>
      </c>
      <c r="BW286" s="1">
        <v>39732</v>
      </c>
      <c r="BX286">
        <f t="shared" si="182"/>
        <v>54.512868523597625</v>
      </c>
      <c r="BZ286">
        <v>7.4585482478141701E-2</v>
      </c>
      <c r="CA286" s="1">
        <v>39366</v>
      </c>
      <c r="CB286">
        <f t="shared" si="167"/>
        <v>150.40816657245139</v>
      </c>
      <c r="CD286">
        <v>0</v>
      </c>
      <c r="CE286" s="1">
        <v>39001</v>
      </c>
      <c r="CF286">
        <f t="shared" si="168"/>
        <v>13.866525352001181</v>
      </c>
      <c r="CH286">
        <v>11.4335622787475</v>
      </c>
      <c r="CI286" s="1">
        <v>38636</v>
      </c>
      <c r="CJ286">
        <f t="shared" si="169"/>
        <v>55.325728014111434</v>
      </c>
      <c r="CL286">
        <v>2.5621428489685001</v>
      </c>
      <c r="CM286" s="1">
        <v>38271</v>
      </c>
      <c r="CN286">
        <f t="shared" si="183"/>
        <v>37.187722206115694</v>
      </c>
      <c r="CP286">
        <v>1.6903947591781601</v>
      </c>
      <c r="CQ286" s="1">
        <v>37905</v>
      </c>
      <c r="CR286">
        <f t="shared" si="170"/>
        <v>41.596264183521171</v>
      </c>
      <c r="CT286">
        <v>5.6017098426818803</v>
      </c>
      <c r="CU286" s="1">
        <v>37540</v>
      </c>
      <c r="CV286">
        <f t="shared" si="171"/>
        <v>47.981071829795788</v>
      </c>
      <c r="CX286">
        <v>0.10647424310445699</v>
      </c>
      <c r="CY286" s="1">
        <v>37175</v>
      </c>
      <c r="CZ286">
        <f t="shared" si="172"/>
        <v>7.1619703546166313</v>
      </c>
      <c r="DB286">
        <v>0.395467579364776</v>
      </c>
      <c r="DC286" s="1">
        <v>36810</v>
      </c>
      <c r="DD286">
        <f t="shared" si="184"/>
        <v>19.745629930868709</v>
      </c>
    </row>
    <row r="287" spans="1:108" x14ac:dyDescent="0.45">
      <c r="A287">
        <f t="shared" si="173"/>
        <v>1.0707542896270741</v>
      </c>
      <c r="B287" s="5">
        <v>47038</v>
      </c>
      <c r="C287">
        <f t="shared" si="177"/>
        <v>33.340545922517734</v>
      </c>
      <c r="E287">
        <v>1102560</v>
      </c>
      <c r="F287">
        <v>0.47052541375160201</v>
      </c>
      <c r="G287" s="1">
        <f t="shared" si="154"/>
        <v>45942</v>
      </c>
      <c r="H287">
        <f t="shared" si="185"/>
        <v>120.36218026280369</v>
      </c>
      <c r="I287">
        <v>1093800</v>
      </c>
      <c r="J287">
        <v>0.98193657398223799</v>
      </c>
      <c r="K287" s="1">
        <f t="shared" si="174"/>
        <v>45577</v>
      </c>
      <c r="L287">
        <f t="shared" si="186"/>
        <v>65.60240787267675</v>
      </c>
      <c r="M287">
        <v>1085016</v>
      </c>
      <c r="N287">
        <v>0</v>
      </c>
      <c r="O287" s="1">
        <f t="shared" si="155"/>
        <v>45211</v>
      </c>
      <c r="P287">
        <f t="shared" si="175"/>
        <v>70.316880375146837</v>
      </c>
      <c r="Q287">
        <v>1076256</v>
      </c>
      <c r="R287">
        <v>1.1595720052719101</v>
      </c>
      <c r="S287" s="1">
        <f t="shared" si="156"/>
        <v>44846</v>
      </c>
      <c r="T287">
        <f t="shared" si="178"/>
        <v>70.622538596391578</v>
      </c>
      <c r="U287">
        <v>1067496</v>
      </c>
      <c r="V287">
        <v>0</v>
      </c>
      <c r="W287" s="1">
        <f t="shared" si="157"/>
        <v>44481</v>
      </c>
      <c r="X287">
        <f t="shared" si="179"/>
        <v>75.299203485250331</v>
      </c>
      <c r="Y287">
        <v>1058736</v>
      </c>
      <c r="Z287">
        <v>4.0350850671529701E-2</v>
      </c>
      <c r="AA287" s="1">
        <f t="shared" si="176"/>
        <v>44116</v>
      </c>
      <c r="AB287">
        <f t="shared" si="180"/>
        <v>14.050508495420198</v>
      </c>
      <c r="AD287">
        <v>0</v>
      </c>
      <c r="AE287" s="1">
        <v>43750</v>
      </c>
      <c r="AF287">
        <f t="shared" si="158"/>
        <v>174.36133077740644</v>
      </c>
      <c r="AH287">
        <v>5.9791774749755797</v>
      </c>
      <c r="AI287" s="1">
        <v>43385</v>
      </c>
      <c r="AJ287">
        <f t="shared" si="159"/>
        <v>78.060070008039318</v>
      </c>
      <c r="AL287">
        <v>0.79842180013656605</v>
      </c>
      <c r="AM287" s="1">
        <v>43020</v>
      </c>
      <c r="AN287">
        <f t="shared" si="160"/>
        <v>38.072032652795201</v>
      </c>
      <c r="AP287">
        <v>2.8532841205596902</v>
      </c>
      <c r="AQ287" s="1">
        <v>42655</v>
      </c>
      <c r="AR287">
        <f t="shared" si="187"/>
        <v>81.508935734629432</v>
      </c>
      <c r="AT287">
        <v>0.30156937241554199</v>
      </c>
      <c r="AU287" s="1">
        <v>42289</v>
      </c>
      <c r="AV287">
        <f t="shared" si="161"/>
        <v>97.579924285411735</v>
      </c>
      <c r="AX287">
        <v>23.2986125946044</v>
      </c>
      <c r="AY287" s="1">
        <v>41924</v>
      </c>
      <c r="AZ287">
        <f t="shared" si="162"/>
        <v>95.216346025466578</v>
      </c>
      <c r="BB287">
        <v>16.459760665893501</v>
      </c>
      <c r="BC287" s="1">
        <v>41559</v>
      </c>
      <c r="BD287">
        <f t="shared" si="163"/>
        <v>63.747232675552198</v>
      </c>
      <c r="BF287">
        <v>3.1815447807311998</v>
      </c>
      <c r="BG287" s="1">
        <v>41194</v>
      </c>
      <c r="BH287">
        <f t="shared" si="181"/>
        <v>85.927648797631065</v>
      </c>
      <c r="BJ287">
        <v>1.70796263217926</v>
      </c>
      <c r="BK287" s="1">
        <v>40828</v>
      </c>
      <c r="BL287">
        <f t="shared" si="164"/>
        <v>110.44010430574387</v>
      </c>
      <c r="BN287">
        <v>2.3707747459411599</v>
      </c>
      <c r="BO287" s="1">
        <v>40463</v>
      </c>
      <c r="BP287">
        <f t="shared" si="165"/>
        <v>69.300078764557639</v>
      </c>
      <c r="BR287">
        <v>0.88111752271652199</v>
      </c>
      <c r="BS287" s="1">
        <v>40098</v>
      </c>
      <c r="BT287">
        <f t="shared" si="166"/>
        <v>40.864192366599951</v>
      </c>
      <c r="BV287">
        <v>0.86754447221755904</v>
      </c>
      <c r="BW287" s="1">
        <v>39733</v>
      </c>
      <c r="BX287">
        <f t="shared" si="182"/>
        <v>55.380412995815185</v>
      </c>
      <c r="BZ287">
        <v>7.33173787593841E-2</v>
      </c>
      <c r="CA287" s="1">
        <v>39367</v>
      </c>
      <c r="CB287">
        <f t="shared" si="167"/>
        <v>150.48148395121078</v>
      </c>
      <c r="CD287">
        <v>0</v>
      </c>
      <c r="CE287" s="1">
        <v>39002</v>
      </c>
      <c r="CF287">
        <f t="shared" si="168"/>
        <v>13.866525352001181</v>
      </c>
      <c r="CH287">
        <v>1.58349061012268</v>
      </c>
      <c r="CI287" s="1">
        <v>38637</v>
      </c>
      <c r="CJ287">
        <f t="shared" si="169"/>
        <v>56.909218624234114</v>
      </c>
      <c r="CL287">
        <v>6.6936631202697701</v>
      </c>
      <c r="CM287" s="1">
        <v>38272</v>
      </c>
      <c r="CN287">
        <f t="shared" si="183"/>
        <v>43.881385326385463</v>
      </c>
      <c r="CP287">
        <v>9.7209520339965803</v>
      </c>
      <c r="CQ287" s="1">
        <v>37906</v>
      </c>
      <c r="CR287">
        <f t="shared" si="170"/>
        <v>51.317216217517753</v>
      </c>
      <c r="CT287">
        <v>9.65710353851318</v>
      </c>
      <c r="CU287" s="1">
        <v>37541</v>
      </c>
      <c r="CV287">
        <f t="shared" si="171"/>
        <v>57.638175368308964</v>
      </c>
      <c r="CX287">
        <v>1.2098470926284699</v>
      </c>
      <c r="CY287" s="1">
        <v>37176</v>
      </c>
      <c r="CZ287">
        <f t="shared" si="172"/>
        <v>8.3718174472451015</v>
      </c>
      <c r="DB287">
        <v>0.16680583357810899</v>
      </c>
      <c r="DC287" s="1">
        <v>36811</v>
      </c>
      <c r="DD287">
        <f t="shared" si="184"/>
        <v>19.912435764446819</v>
      </c>
    </row>
    <row r="288" spans="1:108" x14ac:dyDescent="0.45">
      <c r="A288">
        <f t="shared" si="173"/>
        <v>2.1243627071380597</v>
      </c>
      <c r="B288" s="5">
        <v>47039</v>
      </c>
      <c r="C288">
        <f t="shared" si="177"/>
        <v>35.464908629655795</v>
      </c>
      <c r="E288">
        <v>1102584</v>
      </c>
      <c r="F288">
        <v>1.5864337682723999</v>
      </c>
      <c r="G288" s="1">
        <f t="shared" si="154"/>
        <v>45943</v>
      </c>
      <c r="H288">
        <f t="shared" si="185"/>
        <v>121.94861403107609</v>
      </c>
      <c r="I288">
        <v>1093824</v>
      </c>
      <c r="J288">
        <v>1.74416387081146</v>
      </c>
      <c r="K288" s="1">
        <f t="shared" si="174"/>
        <v>45578</v>
      </c>
      <c r="L288">
        <f t="shared" si="186"/>
        <v>67.346571743488212</v>
      </c>
      <c r="M288">
        <v>1085040</v>
      </c>
      <c r="N288">
        <v>1.28146731853485</v>
      </c>
      <c r="O288" s="1">
        <f t="shared" si="155"/>
        <v>45212</v>
      </c>
      <c r="P288">
        <f t="shared" si="175"/>
        <v>71.598347693681688</v>
      </c>
      <c r="Q288">
        <v>1076280</v>
      </c>
      <c r="R288">
        <v>2.0367560386657702</v>
      </c>
      <c r="S288" s="1">
        <f t="shared" si="156"/>
        <v>44847</v>
      </c>
      <c r="T288">
        <f t="shared" si="178"/>
        <v>72.65929463505735</v>
      </c>
      <c r="U288">
        <v>1067520</v>
      </c>
      <c r="V288">
        <v>1.39140248298645</v>
      </c>
      <c r="W288" s="1">
        <f t="shared" si="157"/>
        <v>44482</v>
      </c>
      <c r="X288">
        <f t="shared" si="179"/>
        <v>76.690605968236781</v>
      </c>
      <c r="Y288">
        <v>1058760</v>
      </c>
      <c r="Z288">
        <v>0.44795066118240301</v>
      </c>
      <c r="AA288" s="1">
        <f t="shared" si="176"/>
        <v>44117</v>
      </c>
      <c r="AB288">
        <f t="shared" si="180"/>
        <v>14.498459156602602</v>
      </c>
      <c r="AD288">
        <v>48.832489013671797</v>
      </c>
      <c r="AE288" s="1">
        <v>43751</v>
      </c>
      <c r="AF288">
        <f t="shared" si="158"/>
        <v>223.19381979107823</v>
      </c>
      <c r="AH288">
        <v>6.6218104362487704</v>
      </c>
      <c r="AI288" s="1">
        <v>43386</v>
      </c>
      <c r="AJ288">
        <f t="shared" si="159"/>
        <v>84.681880444288083</v>
      </c>
      <c r="AL288">
        <v>0</v>
      </c>
      <c r="AM288" s="1">
        <v>43021</v>
      </c>
      <c r="AN288">
        <f t="shared" si="160"/>
        <v>38.072032652795201</v>
      </c>
      <c r="AP288">
        <v>6.4606552124023402</v>
      </c>
      <c r="AQ288" s="1">
        <v>42656</v>
      </c>
      <c r="AR288">
        <f t="shared" si="187"/>
        <v>87.969590947031776</v>
      </c>
      <c r="AT288">
        <v>9.6965150833129794</v>
      </c>
      <c r="AU288" s="1">
        <v>42290</v>
      </c>
      <c r="AV288">
        <f t="shared" si="161"/>
        <v>107.27643936872471</v>
      </c>
      <c r="AX288">
        <v>2.2937569618225</v>
      </c>
      <c r="AY288" s="1">
        <v>41925</v>
      </c>
      <c r="AZ288">
        <f t="shared" si="162"/>
        <v>97.510102987289073</v>
      </c>
      <c r="BB288">
        <v>6.9589347839355398</v>
      </c>
      <c r="BC288" s="1">
        <v>41560</v>
      </c>
      <c r="BD288">
        <f t="shared" si="163"/>
        <v>70.706167459487745</v>
      </c>
      <c r="BF288">
        <v>17.328311920166001</v>
      </c>
      <c r="BG288" s="1">
        <v>41195</v>
      </c>
      <c r="BH288">
        <f t="shared" si="181"/>
        <v>103.25596071779707</v>
      </c>
      <c r="BJ288">
        <v>0</v>
      </c>
      <c r="BK288" s="1">
        <v>40829</v>
      </c>
      <c r="BL288">
        <f t="shared" si="164"/>
        <v>110.44010430574387</v>
      </c>
      <c r="BN288">
        <v>0</v>
      </c>
      <c r="BO288" s="1">
        <v>40464</v>
      </c>
      <c r="BP288">
        <f t="shared" si="165"/>
        <v>69.300078764557639</v>
      </c>
      <c r="BR288">
        <v>2.4804825782775799</v>
      </c>
      <c r="BS288" s="1">
        <v>40099</v>
      </c>
      <c r="BT288">
        <f t="shared" si="166"/>
        <v>43.344674944877532</v>
      </c>
      <c r="BV288">
        <v>4.22179746627807</v>
      </c>
      <c r="BW288" s="1">
        <v>39734</v>
      </c>
      <c r="BX288">
        <f t="shared" si="182"/>
        <v>59.602210462093254</v>
      </c>
      <c r="BZ288">
        <v>2.70756959915161</v>
      </c>
      <c r="CA288" s="1">
        <v>39368</v>
      </c>
      <c r="CB288">
        <f t="shared" si="167"/>
        <v>153.18905355036239</v>
      </c>
      <c r="CD288">
        <v>4.2104791849851601E-2</v>
      </c>
      <c r="CE288" s="1">
        <v>39003</v>
      </c>
      <c r="CF288">
        <f t="shared" si="168"/>
        <v>13.908630143851033</v>
      </c>
      <c r="CH288">
        <v>0.38891026377677901</v>
      </c>
      <c r="CI288" s="1">
        <v>38638</v>
      </c>
      <c r="CJ288">
        <f t="shared" si="169"/>
        <v>57.298128888010893</v>
      </c>
      <c r="CL288">
        <v>2.9221735000610298</v>
      </c>
      <c r="CM288" s="1">
        <v>38273</v>
      </c>
      <c r="CN288">
        <f t="shared" si="183"/>
        <v>46.803558826446491</v>
      </c>
      <c r="CP288">
        <v>14.154161453246999</v>
      </c>
      <c r="CQ288" s="1">
        <v>37907</v>
      </c>
      <c r="CR288">
        <f t="shared" si="170"/>
        <v>65.471377670764753</v>
      </c>
      <c r="CT288">
        <v>0</v>
      </c>
      <c r="CU288" s="1">
        <v>37542</v>
      </c>
      <c r="CV288">
        <f t="shared" si="171"/>
        <v>57.638175368308964</v>
      </c>
      <c r="CX288">
        <v>2.2119693756103498</v>
      </c>
      <c r="CY288" s="1">
        <v>37177</v>
      </c>
      <c r="CZ288">
        <f t="shared" si="172"/>
        <v>10.583786822855451</v>
      </c>
      <c r="DB288">
        <v>0.67038452625274603</v>
      </c>
      <c r="DC288" s="1">
        <v>36812</v>
      </c>
      <c r="DD288">
        <f t="shared" si="184"/>
        <v>20.582820290699566</v>
      </c>
    </row>
    <row r="289" spans="1:108" x14ac:dyDescent="0.45">
      <c r="A289">
        <f t="shared" si="173"/>
        <v>1.7413012385368298</v>
      </c>
      <c r="B289" s="5">
        <v>47040</v>
      </c>
      <c r="C289">
        <f t="shared" si="177"/>
        <v>37.206209868192623</v>
      </c>
      <c r="E289">
        <v>1102608</v>
      </c>
      <c r="F289">
        <v>11.1918630599975</v>
      </c>
      <c r="G289" s="1">
        <f t="shared" si="154"/>
        <v>45944</v>
      </c>
      <c r="H289">
        <f t="shared" si="185"/>
        <v>133.14047709107359</v>
      </c>
      <c r="I289">
        <v>1093848</v>
      </c>
      <c r="J289">
        <v>4.8921146392822203</v>
      </c>
      <c r="K289" s="1">
        <f t="shared" si="174"/>
        <v>45579</v>
      </c>
      <c r="L289">
        <f t="shared" si="186"/>
        <v>72.238686382770439</v>
      </c>
      <c r="M289">
        <v>1085064</v>
      </c>
      <c r="N289">
        <v>7.76020908355712</v>
      </c>
      <c r="O289" s="1">
        <f t="shared" si="155"/>
        <v>45213</v>
      </c>
      <c r="P289">
        <f t="shared" si="175"/>
        <v>79.358556777238803</v>
      </c>
      <c r="Q289">
        <v>1076304</v>
      </c>
      <c r="R289">
        <v>0.51595360040664595</v>
      </c>
      <c r="S289" s="1">
        <f t="shared" si="156"/>
        <v>44848</v>
      </c>
      <c r="T289">
        <f t="shared" si="178"/>
        <v>73.175248235463997</v>
      </c>
      <c r="U289">
        <v>1067544</v>
      </c>
      <c r="V289">
        <v>1.2015739679336499</v>
      </c>
      <c r="W289" s="1">
        <f t="shared" si="157"/>
        <v>44483</v>
      </c>
      <c r="X289">
        <f t="shared" si="179"/>
        <v>77.892179936170436</v>
      </c>
      <c r="Y289">
        <v>1058784</v>
      </c>
      <c r="Z289">
        <v>0</v>
      </c>
      <c r="AA289" s="1">
        <f t="shared" si="176"/>
        <v>44118</v>
      </c>
      <c r="AB289">
        <f t="shared" si="180"/>
        <v>14.498459156602602</v>
      </c>
      <c r="AD289">
        <v>0</v>
      </c>
      <c r="AE289" s="1">
        <v>43752</v>
      </c>
      <c r="AF289">
        <f t="shared" si="158"/>
        <v>223.19381979107823</v>
      </c>
      <c r="AH289">
        <v>50.272689819335902</v>
      </c>
      <c r="AI289" s="1">
        <v>43387</v>
      </c>
      <c r="AJ289">
        <f t="shared" si="159"/>
        <v>134.95457026362399</v>
      </c>
      <c r="AL289">
        <v>0.94618743658065796</v>
      </c>
      <c r="AM289" s="1">
        <v>43022</v>
      </c>
      <c r="AN289">
        <f t="shared" si="160"/>
        <v>39.018220089375859</v>
      </c>
      <c r="AP289">
        <v>2.5016906261443999</v>
      </c>
      <c r="AQ289" s="1">
        <v>42657</v>
      </c>
      <c r="AR289">
        <f t="shared" si="187"/>
        <v>90.471281573176171</v>
      </c>
      <c r="AT289">
        <v>15.849830627441399</v>
      </c>
      <c r="AU289" s="1">
        <v>42291</v>
      </c>
      <c r="AV289">
        <f t="shared" si="161"/>
        <v>123.12626999616612</v>
      </c>
      <c r="AX289">
        <v>11.871685028076101</v>
      </c>
      <c r="AY289" s="1">
        <v>41926</v>
      </c>
      <c r="AZ289">
        <f t="shared" si="162"/>
        <v>109.38178801536517</v>
      </c>
      <c r="BB289">
        <v>7.6440973281860298</v>
      </c>
      <c r="BC289" s="1">
        <v>41561</v>
      </c>
      <c r="BD289">
        <f t="shared" si="163"/>
        <v>78.35026478767378</v>
      </c>
      <c r="BF289">
        <v>0.60060042142867998</v>
      </c>
      <c r="BG289" s="1">
        <v>41196</v>
      </c>
      <c r="BH289">
        <f t="shared" si="181"/>
        <v>103.85656113922575</v>
      </c>
      <c r="BJ289">
        <v>0</v>
      </c>
      <c r="BK289" s="1">
        <v>40830</v>
      </c>
      <c r="BL289">
        <f t="shared" si="164"/>
        <v>110.44010430574387</v>
      </c>
      <c r="BN289">
        <v>0</v>
      </c>
      <c r="BO289" s="1">
        <v>40465</v>
      </c>
      <c r="BP289">
        <f t="shared" si="165"/>
        <v>69.300078764557639</v>
      </c>
      <c r="BR289">
        <v>12.461530685424799</v>
      </c>
      <c r="BS289" s="1">
        <v>40100</v>
      </c>
      <c r="BT289">
        <f t="shared" si="166"/>
        <v>55.80620563030233</v>
      </c>
      <c r="BV289">
        <v>38.311832427978501</v>
      </c>
      <c r="BW289" s="1">
        <v>39735</v>
      </c>
      <c r="BX289">
        <f t="shared" si="182"/>
        <v>97.914042890071755</v>
      </c>
      <c r="BZ289">
        <v>35.155010223388601</v>
      </c>
      <c r="CA289" s="1">
        <v>39369</v>
      </c>
      <c r="CB289">
        <f t="shared" si="167"/>
        <v>188.34406377375097</v>
      </c>
      <c r="CD289">
        <v>0.67053294181823697</v>
      </c>
      <c r="CE289" s="1">
        <v>39004</v>
      </c>
      <c r="CF289">
        <f t="shared" si="168"/>
        <v>14.57916308566927</v>
      </c>
      <c r="CH289">
        <v>0.238275721669197</v>
      </c>
      <c r="CI289" s="1">
        <v>38639</v>
      </c>
      <c r="CJ289">
        <f t="shared" si="169"/>
        <v>57.536404609680091</v>
      </c>
      <c r="CL289">
        <v>3.6993613243103001</v>
      </c>
      <c r="CM289" s="1">
        <v>38274</v>
      </c>
      <c r="CN289">
        <f t="shared" si="183"/>
        <v>50.502920150756793</v>
      </c>
      <c r="CP289">
        <v>2.0886447429656898</v>
      </c>
      <c r="CQ289" s="1">
        <v>37908</v>
      </c>
      <c r="CR289">
        <f t="shared" si="170"/>
        <v>67.560022413730437</v>
      </c>
      <c r="CT289">
        <v>0</v>
      </c>
      <c r="CU289" s="1">
        <v>37543</v>
      </c>
      <c r="CV289">
        <f t="shared" si="171"/>
        <v>57.638175368308964</v>
      </c>
      <c r="CX289">
        <v>1.3939577341079701</v>
      </c>
      <c r="CY289" s="1">
        <v>37178</v>
      </c>
      <c r="CZ289">
        <f t="shared" si="172"/>
        <v>11.977744556963421</v>
      </c>
      <c r="DB289">
        <v>0.117800392210483</v>
      </c>
      <c r="DC289" s="1">
        <v>36813</v>
      </c>
      <c r="DD289">
        <f t="shared" si="184"/>
        <v>20.700620682910049</v>
      </c>
    </row>
    <row r="290" spans="1:108" x14ac:dyDescent="0.45">
      <c r="A290">
        <f t="shared" si="173"/>
        <v>3.175006389617915</v>
      </c>
      <c r="B290" s="5">
        <v>47041</v>
      </c>
      <c r="C290">
        <f t="shared" si="177"/>
        <v>40.381216257810536</v>
      </c>
      <c r="E290">
        <v>1102632</v>
      </c>
      <c r="F290">
        <v>0.96745270490646296</v>
      </c>
      <c r="G290" s="1">
        <f t="shared" si="154"/>
        <v>45945</v>
      </c>
      <c r="H290">
        <f t="shared" si="185"/>
        <v>134.10792979598006</v>
      </c>
      <c r="I290">
        <v>1093872</v>
      </c>
      <c r="J290">
        <v>0.220968648791313</v>
      </c>
      <c r="K290" s="1">
        <f t="shared" si="174"/>
        <v>45580</v>
      </c>
      <c r="L290">
        <f t="shared" si="186"/>
        <v>72.459655031561752</v>
      </c>
      <c r="M290">
        <v>1085088</v>
      </c>
      <c r="N290">
        <v>26.523740768432599</v>
      </c>
      <c r="O290" s="1">
        <f t="shared" si="155"/>
        <v>45214</v>
      </c>
      <c r="P290">
        <f t="shared" si="175"/>
        <v>105.88229754567141</v>
      </c>
      <c r="Q290">
        <v>1076328</v>
      </c>
      <c r="R290">
        <v>110.95114898681599</v>
      </c>
      <c r="S290" s="1">
        <f t="shared" si="156"/>
        <v>44849</v>
      </c>
      <c r="T290">
        <f t="shared" si="178"/>
        <v>184.12639722227999</v>
      </c>
      <c r="U290">
        <v>1067568</v>
      </c>
      <c r="V290">
        <v>1.43166351318359</v>
      </c>
      <c r="W290" s="1">
        <f t="shared" si="157"/>
        <v>44484</v>
      </c>
      <c r="X290">
        <f t="shared" si="179"/>
        <v>79.32384344935403</v>
      </c>
      <c r="Y290">
        <v>1058808</v>
      </c>
      <c r="Z290">
        <v>0</v>
      </c>
      <c r="AA290" s="1">
        <f t="shared" si="176"/>
        <v>44119</v>
      </c>
      <c r="AB290">
        <f t="shared" si="180"/>
        <v>14.498459156602602</v>
      </c>
      <c r="AD290">
        <v>7.2013735771179199</v>
      </c>
      <c r="AE290" s="1">
        <v>43753</v>
      </c>
      <c r="AF290">
        <f t="shared" si="158"/>
        <v>230.39519336819615</v>
      </c>
      <c r="AH290">
        <v>28.177061080932599</v>
      </c>
      <c r="AI290" s="1">
        <v>43388</v>
      </c>
      <c r="AJ290">
        <f t="shared" si="159"/>
        <v>163.13163134455658</v>
      </c>
      <c r="AL290">
        <v>0</v>
      </c>
      <c r="AM290" s="1">
        <v>43023</v>
      </c>
      <c r="AN290">
        <f t="shared" si="160"/>
        <v>39.018220089375859</v>
      </c>
      <c r="AP290">
        <v>5.1415352821350098</v>
      </c>
      <c r="AQ290" s="1">
        <v>42658</v>
      </c>
      <c r="AR290">
        <f t="shared" si="187"/>
        <v>95.612816855311181</v>
      </c>
      <c r="AT290">
        <v>31.3816833496093</v>
      </c>
      <c r="AU290" s="1">
        <v>42292</v>
      </c>
      <c r="AV290">
        <f t="shared" si="161"/>
        <v>154.50795334577541</v>
      </c>
      <c r="AX290">
        <v>0</v>
      </c>
      <c r="AY290" s="1">
        <v>41927</v>
      </c>
      <c r="AZ290">
        <f t="shared" si="162"/>
        <v>109.38178801536517</v>
      </c>
      <c r="BB290">
        <v>4.3988232612609801</v>
      </c>
      <c r="BC290" s="1">
        <v>41562</v>
      </c>
      <c r="BD290">
        <f t="shared" si="163"/>
        <v>82.749088048934766</v>
      </c>
      <c r="BF290">
        <v>1.25284099578857</v>
      </c>
      <c r="BG290" s="1">
        <v>41197</v>
      </c>
      <c r="BH290">
        <f t="shared" si="181"/>
        <v>105.10940213501432</v>
      </c>
      <c r="BJ290">
        <v>0.60448282957077004</v>
      </c>
      <c r="BK290" s="1">
        <v>40831</v>
      </c>
      <c r="BL290">
        <f t="shared" si="164"/>
        <v>111.04458713531464</v>
      </c>
      <c r="BN290">
        <v>3.3584861755371</v>
      </c>
      <c r="BO290" s="1">
        <v>40466</v>
      </c>
      <c r="BP290">
        <f t="shared" si="165"/>
        <v>72.658564940094735</v>
      </c>
      <c r="BR290">
        <v>35.930484771728501</v>
      </c>
      <c r="BS290" s="1">
        <v>40101</v>
      </c>
      <c r="BT290">
        <f t="shared" si="166"/>
        <v>91.736690402030831</v>
      </c>
      <c r="BV290">
        <v>0</v>
      </c>
      <c r="BW290" s="1">
        <v>39736</v>
      </c>
      <c r="BX290">
        <f t="shared" si="182"/>
        <v>97.914042890071755</v>
      </c>
      <c r="BZ290">
        <v>3.8234302997589098</v>
      </c>
      <c r="CA290" s="1">
        <v>39370</v>
      </c>
      <c r="CB290">
        <f t="shared" si="167"/>
        <v>192.16749407350989</v>
      </c>
      <c r="CD290">
        <v>13.744520187377899</v>
      </c>
      <c r="CE290" s="1">
        <v>39005</v>
      </c>
      <c r="CF290">
        <f t="shared" si="168"/>
        <v>28.32368327304717</v>
      </c>
      <c r="CH290">
        <v>17.573276519775298</v>
      </c>
      <c r="CI290" s="1">
        <v>38640</v>
      </c>
      <c r="CJ290">
        <f t="shared" si="169"/>
        <v>75.109681129455396</v>
      </c>
      <c r="CL290">
        <v>1.8019392490386901</v>
      </c>
      <c r="CM290" s="1">
        <v>38275</v>
      </c>
      <c r="CN290">
        <f t="shared" si="183"/>
        <v>52.304859399795482</v>
      </c>
      <c r="CP290">
        <v>2.99152660369873</v>
      </c>
      <c r="CQ290" s="1">
        <v>37909</v>
      </c>
      <c r="CR290">
        <f t="shared" si="170"/>
        <v>70.551549017429167</v>
      </c>
      <c r="CT290">
        <v>8.7727413177490199</v>
      </c>
      <c r="CU290" s="1">
        <v>37544</v>
      </c>
      <c r="CV290">
        <f t="shared" si="171"/>
        <v>66.410916686057988</v>
      </c>
      <c r="CX290">
        <v>0.20506457984447399</v>
      </c>
      <c r="CY290" s="1">
        <v>37179</v>
      </c>
      <c r="CZ290">
        <f t="shared" si="172"/>
        <v>12.182809136807895</v>
      </c>
      <c r="DB290">
        <v>8.4800586104393005E-2</v>
      </c>
      <c r="DC290" s="1">
        <v>36814</v>
      </c>
      <c r="DD290">
        <f t="shared" si="184"/>
        <v>20.785421269014442</v>
      </c>
    </row>
    <row r="291" spans="1:108" x14ac:dyDescent="0.45">
      <c r="A291">
        <f t="shared" si="173"/>
        <v>3.6485503911972001</v>
      </c>
      <c r="B291" s="5">
        <v>47042</v>
      </c>
      <c r="C291">
        <f t="shared" si="177"/>
        <v>44.029766649007733</v>
      </c>
      <c r="E291">
        <v>1102656</v>
      </c>
      <c r="F291">
        <v>5.1015415191650302</v>
      </c>
      <c r="G291" s="1">
        <f t="shared" si="154"/>
        <v>45946</v>
      </c>
      <c r="H291">
        <f t="shared" si="185"/>
        <v>139.20947131514509</v>
      </c>
      <c r="I291">
        <v>1093896</v>
      </c>
      <c r="J291">
        <v>0</v>
      </c>
      <c r="K291" s="1">
        <f t="shared" si="174"/>
        <v>45581</v>
      </c>
      <c r="L291">
        <f t="shared" si="186"/>
        <v>72.459655031561752</v>
      </c>
      <c r="M291">
        <v>1085112</v>
      </c>
      <c r="N291">
        <v>3.2725033760070801</v>
      </c>
      <c r="O291" s="1">
        <f t="shared" si="155"/>
        <v>45215</v>
      </c>
      <c r="P291">
        <f t="shared" si="175"/>
        <v>109.15480092167849</v>
      </c>
      <c r="Q291">
        <v>1076352</v>
      </c>
      <c r="R291">
        <v>24.518117904663001</v>
      </c>
      <c r="S291" s="1">
        <f t="shared" si="156"/>
        <v>44850</v>
      </c>
      <c r="T291">
        <f t="shared" si="178"/>
        <v>208.64451512694299</v>
      </c>
      <c r="U291">
        <v>1067592</v>
      </c>
      <c r="V291">
        <v>10.227424621581999</v>
      </c>
      <c r="W291" s="1">
        <f t="shared" si="157"/>
        <v>44485</v>
      </c>
      <c r="X291">
        <f t="shared" si="179"/>
        <v>89.551268070936032</v>
      </c>
      <c r="Y291">
        <v>1058832</v>
      </c>
      <c r="Z291">
        <v>0.99555170536041204</v>
      </c>
      <c r="AA291" s="1">
        <f t="shared" si="176"/>
        <v>44120</v>
      </c>
      <c r="AB291">
        <f t="shared" si="180"/>
        <v>15.494010861963014</v>
      </c>
      <c r="AD291">
        <v>8.8989183306694003E-2</v>
      </c>
      <c r="AE291" s="1">
        <v>43754</v>
      </c>
      <c r="AF291">
        <f t="shared" si="158"/>
        <v>230.48418255150284</v>
      </c>
      <c r="AH291">
        <v>5.2350811958312899</v>
      </c>
      <c r="AI291" s="1">
        <v>43389</v>
      </c>
      <c r="AJ291">
        <f t="shared" si="159"/>
        <v>168.36671254038788</v>
      </c>
      <c r="AL291">
        <v>1.4656451940536499</v>
      </c>
      <c r="AM291" s="1">
        <v>43024</v>
      </c>
      <c r="AN291">
        <f t="shared" si="160"/>
        <v>40.483865283429509</v>
      </c>
      <c r="AP291">
        <v>9.7692193984985298</v>
      </c>
      <c r="AQ291" s="1">
        <v>42659</v>
      </c>
      <c r="AR291">
        <f t="shared" si="187"/>
        <v>105.38203625380972</v>
      </c>
      <c r="AT291">
        <v>10.4496517181396</v>
      </c>
      <c r="AU291" s="1">
        <v>42293</v>
      </c>
      <c r="AV291">
        <f t="shared" si="161"/>
        <v>164.957605063915</v>
      </c>
      <c r="AX291">
        <v>0</v>
      </c>
      <c r="AY291" s="1">
        <v>41928</v>
      </c>
      <c r="AZ291">
        <f t="shared" si="162"/>
        <v>109.38178801536517</v>
      </c>
      <c r="BB291">
        <v>3.3595721721649099</v>
      </c>
      <c r="BC291" s="1">
        <v>41563</v>
      </c>
      <c r="BD291">
        <f t="shared" si="163"/>
        <v>86.108660221099683</v>
      </c>
      <c r="BF291">
        <v>2.2063751220703098</v>
      </c>
      <c r="BG291" s="1">
        <v>41198</v>
      </c>
      <c r="BH291">
        <f t="shared" si="181"/>
        <v>107.31577725708463</v>
      </c>
      <c r="BJ291">
        <v>11.6795101165771</v>
      </c>
      <c r="BK291" s="1">
        <v>40832</v>
      </c>
      <c r="BL291">
        <f t="shared" si="164"/>
        <v>122.72409725189175</v>
      </c>
      <c r="BN291">
        <v>24.453557968139599</v>
      </c>
      <c r="BO291" s="1">
        <v>40467</v>
      </c>
      <c r="BP291">
        <f t="shared" si="165"/>
        <v>97.11212290823434</v>
      </c>
      <c r="BR291">
        <v>8.5514366626739502E-2</v>
      </c>
      <c r="BS291" s="1">
        <v>40102</v>
      </c>
      <c r="BT291">
        <f t="shared" si="166"/>
        <v>91.822204768657571</v>
      </c>
      <c r="BV291">
        <v>0</v>
      </c>
      <c r="BW291" s="1">
        <v>39737</v>
      </c>
      <c r="BX291">
        <f t="shared" si="182"/>
        <v>97.914042890071755</v>
      </c>
      <c r="BZ291">
        <v>16.016605377197202</v>
      </c>
      <c r="CA291" s="1">
        <v>39371</v>
      </c>
      <c r="CB291">
        <f t="shared" si="167"/>
        <v>208.18409945070709</v>
      </c>
      <c r="CD291">
        <v>3.93752861022949</v>
      </c>
      <c r="CE291" s="1">
        <v>39006</v>
      </c>
      <c r="CF291">
        <f t="shared" si="168"/>
        <v>32.261211883276658</v>
      </c>
      <c r="CH291">
        <v>0.21764402091503099</v>
      </c>
      <c r="CI291" s="1">
        <v>38641</v>
      </c>
      <c r="CJ291">
        <f t="shared" si="169"/>
        <v>75.327325150370427</v>
      </c>
      <c r="CL291">
        <v>5.6388368606567303</v>
      </c>
      <c r="CM291" s="1">
        <v>38276</v>
      </c>
      <c r="CN291">
        <f t="shared" si="183"/>
        <v>57.943696260452214</v>
      </c>
      <c r="CP291">
        <v>0.241312935948371</v>
      </c>
      <c r="CQ291" s="1">
        <v>37910</v>
      </c>
      <c r="CR291">
        <f t="shared" si="170"/>
        <v>70.792861953377539</v>
      </c>
      <c r="CT291">
        <v>6.1603889465331996</v>
      </c>
      <c r="CU291" s="1">
        <v>37545</v>
      </c>
      <c r="CV291">
        <f t="shared" si="171"/>
        <v>72.571305632591191</v>
      </c>
      <c r="CX291">
        <v>5.8375205993652299</v>
      </c>
      <c r="CY291" s="1">
        <v>37180</v>
      </c>
      <c r="CZ291">
        <f t="shared" si="172"/>
        <v>18.020329736173125</v>
      </c>
      <c r="DB291">
        <v>0.104897260665893</v>
      </c>
      <c r="DC291" s="1">
        <v>36815</v>
      </c>
      <c r="DD291">
        <f t="shared" si="184"/>
        <v>20.890318529680336</v>
      </c>
    </row>
    <row r="292" spans="1:108" x14ac:dyDescent="0.45">
      <c r="A292">
        <f t="shared" si="173"/>
        <v>1.978558063507075</v>
      </c>
      <c r="B292" s="5">
        <v>47043</v>
      </c>
      <c r="C292">
        <f t="shared" si="177"/>
        <v>46.008324712514806</v>
      </c>
      <c r="E292">
        <v>1102680</v>
      </c>
      <c r="F292">
        <v>22.3617763519287</v>
      </c>
      <c r="G292" s="1">
        <f t="shared" si="154"/>
        <v>45947</v>
      </c>
      <c r="H292">
        <f t="shared" si="185"/>
        <v>161.57124766707381</v>
      </c>
      <c r="I292">
        <v>1093920</v>
      </c>
      <c r="J292">
        <v>0</v>
      </c>
      <c r="K292" s="1">
        <f t="shared" si="174"/>
        <v>45582</v>
      </c>
      <c r="L292">
        <f t="shared" si="186"/>
        <v>72.459655031561752</v>
      </c>
      <c r="M292">
        <v>1085136</v>
      </c>
      <c r="N292">
        <v>0.32073646783828702</v>
      </c>
      <c r="O292" s="1">
        <f t="shared" si="155"/>
        <v>45216</v>
      </c>
      <c r="P292">
        <f t="shared" si="175"/>
        <v>109.47553738951677</v>
      </c>
      <c r="Q292">
        <v>1076376</v>
      </c>
      <c r="R292">
        <v>2.0547561645507799</v>
      </c>
      <c r="S292" s="1">
        <f t="shared" si="156"/>
        <v>44851</v>
      </c>
      <c r="T292">
        <f t="shared" si="178"/>
        <v>210.69927129149377</v>
      </c>
      <c r="U292">
        <v>1067616</v>
      </c>
      <c r="V292">
        <v>1.40108394622802</v>
      </c>
      <c r="W292" s="1">
        <f t="shared" si="157"/>
        <v>44486</v>
      </c>
      <c r="X292">
        <f t="shared" si="179"/>
        <v>90.952352017164046</v>
      </c>
      <c r="Y292">
        <v>1058856</v>
      </c>
      <c r="Z292">
        <v>0.104830540716648</v>
      </c>
      <c r="AA292" s="1">
        <f t="shared" si="176"/>
        <v>44121</v>
      </c>
      <c r="AB292">
        <f t="shared" si="180"/>
        <v>15.598841402679662</v>
      </c>
      <c r="AD292">
        <v>1.90235996246337</v>
      </c>
      <c r="AE292" s="1">
        <v>43755</v>
      </c>
      <c r="AF292">
        <f t="shared" si="158"/>
        <v>232.38654251396622</v>
      </c>
      <c r="AH292">
        <v>6.3594899177551198</v>
      </c>
      <c r="AI292" s="1">
        <v>43390</v>
      </c>
      <c r="AJ292">
        <f t="shared" si="159"/>
        <v>174.72620245814301</v>
      </c>
      <c r="AL292">
        <v>0</v>
      </c>
      <c r="AM292" s="1">
        <v>43025</v>
      </c>
      <c r="AN292">
        <f t="shared" si="160"/>
        <v>40.483865283429509</v>
      </c>
      <c r="AP292">
        <v>0</v>
      </c>
      <c r="AQ292" s="1">
        <v>42660</v>
      </c>
      <c r="AR292">
        <f t="shared" si="187"/>
        <v>105.38203625380972</v>
      </c>
      <c r="AT292">
        <v>19.024547576904201</v>
      </c>
      <c r="AU292" s="1">
        <v>42294</v>
      </c>
      <c r="AV292">
        <f t="shared" si="161"/>
        <v>183.98215264081921</v>
      </c>
      <c r="AX292">
        <v>0.38358700275421098</v>
      </c>
      <c r="AY292" s="1">
        <v>41929</v>
      </c>
      <c r="AZ292">
        <f t="shared" si="162"/>
        <v>109.76537501811939</v>
      </c>
      <c r="BB292">
        <v>35.769905090332003</v>
      </c>
      <c r="BC292" s="1">
        <v>41564</v>
      </c>
      <c r="BD292">
        <f t="shared" si="163"/>
        <v>121.87856531143169</v>
      </c>
      <c r="BF292">
        <v>41.807125091552699</v>
      </c>
      <c r="BG292" s="1">
        <v>41199</v>
      </c>
      <c r="BH292">
        <f t="shared" si="181"/>
        <v>149.12290234863733</v>
      </c>
      <c r="BJ292">
        <v>6.4678525924682599</v>
      </c>
      <c r="BK292" s="1">
        <v>40833</v>
      </c>
      <c r="BL292">
        <f t="shared" si="164"/>
        <v>129.19194984436001</v>
      </c>
      <c r="BN292">
        <v>14.7605800628662</v>
      </c>
      <c r="BO292" s="1">
        <v>40468</v>
      </c>
      <c r="BP292">
        <f t="shared" si="165"/>
        <v>111.87270297110054</v>
      </c>
      <c r="BR292">
        <v>1.09230208396911</v>
      </c>
      <c r="BS292" s="1">
        <v>40103</v>
      </c>
      <c r="BT292">
        <f t="shared" si="166"/>
        <v>92.914506852626687</v>
      </c>
      <c r="BV292">
        <v>0</v>
      </c>
      <c r="BW292" s="1">
        <v>39738</v>
      </c>
      <c r="BX292">
        <f t="shared" si="182"/>
        <v>97.914042890071755</v>
      </c>
      <c r="BZ292">
        <v>7.1944932937621999</v>
      </c>
      <c r="CA292" s="1">
        <v>39372</v>
      </c>
      <c r="CB292">
        <f t="shared" si="167"/>
        <v>215.3785927444693</v>
      </c>
      <c r="CD292">
        <v>5.6454687118530202</v>
      </c>
      <c r="CE292" s="1">
        <v>39007</v>
      </c>
      <c r="CF292">
        <f t="shared" si="168"/>
        <v>37.906680595129679</v>
      </c>
      <c r="CH292">
        <v>3.6478309631347599</v>
      </c>
      <c r="CI292" s="1">
        <v>38642</v>
      </c>
      <c r="CJ292">
        <f t="shared" si="169"/>
        <v>78.975156113505193</v>
      </c>
      <c r="CL292">
        <v>0.95670020580291704</v>
      </c>
      <c r="CM292" s="1">
        <v>38277</v>
      </c>
      <c r="CN292">
        <f t="shared" si="183"/>
        <v>58.900396466255131</v>
      </c>
      <c r="CP292">
        <v>1.49114990234375</v>
      </c>
      <c r="CQ292" s="1">
        <v>37911</v>
      </c>
      <c r="CR292">
        <f t="shared" si="170"/>
        <v>72.284011855721289</v>
      </c>
      <c r="CT292">
        <v>49.866508483886697</v>
      </c>
      <c r="CU292" s="1">
        <v>37546</v>
      </c>
      <c r="CV292">
        <f t="shared" si="171"/>
        <v>122.43781411647788</v>
      </c>
      <c r="CX292">
        <v>14.228675842285099</v>
      </c>
      <c r="CY292" s="1">
        <v>37181</v>
      </c>
      <c r="CZ292">
        <f t="shared" si="172"/>
        <v>32.249005578458224</v>
      </c>
      <c r="DB292">
        <v>0</v>
      </c>
      <c r="DC292" s="1">
        <v>36816</v>
      </c>
      <c r="DD292">
        <f t="shared" si="184"/>
        <v>20.890318529680336</v>
      </c>
    </row>
    <row r="293" spans="1:108" x14ac:dyDescent="0.45">
      <c r="A293">
        <f t="shared" si="173"/>
        <v>1.2030847668647751</v>
      </c>
      <c r="B293" s="5">
        <v>47044</v>
      </c>
      <c r="C293">
        <f t="shared" si="177"/>
        <v>47.211409479379583</v>
      </c>
      <c r="E293">
        <v>1102704</v>
      </c>
      <c r="F293">
        <v>1.16108739376068</v>
      </c>
      <c r="G293" s="1">
        <f t="shared" si="154"/>
        <v>45948</v>
      </c>
      <c r="H293">
        <f t="shared" si="185"/>
        <v>162.73233506083449</v>
      </c>
      <c r="I293">
        <v>1093944</v>
      </c>
      <c r="J293">
        <v>0</v>
      </c>
      <c r="K293" s="1">
        <f t="shared" si="174"/>
        <v>45583</v>
      </c>
      <c r="L293">
        <f t="shared" si="186"/>
        <v>72.459655031561752</v>
      </c>
      <c r="M293">
        <v>1085160</v>
      </c>
      <c r="N293">
        <v>2.9976441860198899</v>
      </c>
      <c r="O293" s="1">
        <f t="shared" si="155"/>
        <v>45217</v>
      </c>
      <c r="P293">
        <f t="shared" si="175"/>
        <v>112.47318157553666</v>
      </c>
      <c r="Q293">
        <v>1076400</v>
      </c>
      <c r="R293">
        <v>3.24882960319519</v>
      </c>
      <c r="S293" s="1">
        <f t="shared" si="156"/>
        <v>44852</v>
      </c>
      <c r="T293">
        <f t="shared" si="178"/>
        <v>213.94810089468896</v>
      </c>
      <c r="U293">
        <v>1067640</v>
      </c>
      <c r="V293">
        <v>4.9860920906066797</v>
      </c>
      <c r="W293" s="1">
        <f t="shared" si="157"/>
        <v>44487</v>
      </c>
      <c r="X293">
        <f t="shared" si="179"/>
        <v>95.938444107770721</v>
      </c>
      <c r="Y293">
        <v>1058880</v>
      </c>
      <c r="Z293">
        <v>3.8680609315633697E-2</v>
      </c>
      <c r="AA293" s="1">
        <f t="shared" si="176"/>
        <v>44122</v>
      </c>
      <c r="AB293">
        <f t="shared" si="180"/>
        <v>15.637522011995296</v>
      </c>
      <c r="AD293">
        <v>0.25425246357917702</v>
      </c>
      <c r="AE293" s="1">
        <v>43756</v>
      </c>
      <c r="AF293">
        <f t="shared" si="158"/>
        <v>232.6407949775454</v>
      </c>
      <c r="AH293">
        <v>0</v>
      </c>
      <c r="AI293" s="1">
        <v>43391</v>
      </c>
      <c r="AJ293">
        <f t="shared" si="159"/>
        <v>174.72620245814301</v>
      </c>
      <c r="AL293">
        <v>7.0394706726074201</v>
      </c>
      <c r="AM293" s="1">
        <v>43026</v>
      </c>
      <c r="AN293">
        <f t="shared" si="160"/>
        <v>47.523335956036931</v>
      </c>
      <c r="AP293">
        <v>5.5045084953308097</v>
      </c>
      <c r="AQ293" s="1">
        <v>42661</v>
      </c>
      <c r="AR293">
        <f t="shared" si="187"/>
        <v>110.88654474914053</v>
      </c>
      <c r="AT293">
        <v>4.02396488189697</v>
      </c>
      <c r="AU293" s="1">
        <v>42295</v>
      </c>
      <c r="AV293">
        <f t="shared" si="161"/>
        <v>188.00611752271618</v>
      </c>
      <c r="AX293">
        <v>1.3166418075561499</v>
      </c>
      <c r="AY293" s="1">
        <v>41930</v>
      </c>
      <c r="AZ293">
        <f t="shared" si="162"/>
        <v>111.08201682567554</v>
      </c>
      <c r="BB293">
        <v>0</v>
      </c>
      <c r="BC293" s="1">
        <v>41565</v>
      </c>
      <c r="BD293">
        <f t="shared" si="163"/>
        <v>121.87856531143169</v>
      </c>
      <c r="BF293">
        <v>2.2384364604949898</v>
      </c>
      <c r="BG293" s="1">
        <v>41200</v>
      </c>
      <c r="BH293">
        <f t="shared" si="181"/>
        <v>151.36133880913232</v>
      </c>
      <c r="BJ293">
        <v>0</v>
      </c>
      <c r="BK293" s="1">
        <v>40834</v>
      </c>
      <c r="BL293">
        <f t="shared" si="164"/>
        <v>129.19194984436001</v>
      </c>
      <c r="BN293">
        <v>1.7819265127182</v>
      </c>
      <c r="BO293" s="1">
        <v>40469</v>
      </c>
      <c r="BP293">
        <f t="shared" si="165"/>
        <v>113.65462948381874</v>
      </c>
      <c r="BR293">
        <v>3.3603980541229199</v>
      </c>
      <c r="BS293" s="1">
        <v>40104</v>
      </c>
      <c r="BT293">
        <f t="shared" si="166"/>
        <v>96.274904906749612</v>
      </c>
      <c r="BV293">
        <v>0</v>
      </c>
      <c r="BW293" s="1">
        <v>39739</v>
      </c>
      <c r="BX293">
        <f t="shared" si="182"/>
        <v>97.914042890071755</v>
      </c>
      <c r="BZ293">
        <v>1.2450821399688701</v>
      </c>
      <c r="CA293" s="1">
        <v>39373</v>
      </c>
      <c r="CB293">
        <f t="shared" si="167"/>
        <v>216.62367488443817</v>
      </c>
      <c r="CD293">
        <v>3.0510697513818699E-2</v>
      </c>
      <c r="CE293" s="1">
        <v>39008</v>
      </c>
      <c r="CF293">
        <f t="shared" si="168"/>
        <v>37.937191292643497</v>
      </c>
      <c r="CH293">
        <v>10.4616680145263</v>
      </c>
      <c r="CI293" s="1">
        <v>38643</v>
      </c>
      <c r="CJ293">
        <f t="shared" si="169"/>
        <v>89.436824128031489</v>
      </c>
      <c r="CL293">
        <v>0.940279781818389</v>
      </c>
      <c r="CM293" s="1">
        <v>38278</v>
      </c>
      <c r="CN293">
        <f t="shared" si="183"/>
        <v>59.840676248073521</v>
      </c>
      <c r="CP293">
        <v>0.74947202205657903</v>
      </c>
      <c r="CQ293" s="1">
        <v>37912</v>
      </c>
      <c r="CR293">
        <f t="shared" si="170"/>
        <v>73.033483877777869</v>
      </c>
      <c r="CT293">
        <v>0.62811726331710804</v>
      </c>
      <c r="CU293" s="1">
        <v>37547</v>
      </c>
      <c r="CV293">
        <f t="shared" si="171"/>
        <v>123.06593137979499</v>
      </c>
      <c r="CX293">
        <v>6.1607465744018501</v>
      </c>
      <c r="CY293" s="1">
        <v>37182</v>
      </c>
      <c r="CZ293">
        <f t="shared" si="172"/>
        <v>38.409752152860072</v>
      </c>
      <c r="DB293">
        <v>5.0619523972272797E-2</v>
      </c>
      <c r="DC293" s="1">
        <v>36817</v>
      </c>
      <c r="DD293">
        <f t="shared" si="184"/>
        <v>20.940938053652609</v>
      </c>
    </row>
    <row r="294" spans="1:108" x14ac:dyDescent="0.45">
      <c r="A294">
        <f t="shared" si="173"/>
        <v>1.7936624884605399</v>
      </c>
      <c r="B294" s="5">
        <v>47045</v>
      </c>
      <c r="C294">
        <f t="shared" si="177"/>
        <v>49.005071967840124</v>
      </c>
      <c r="E294">
        <v>1102728</v>
      </c>
      <c r="F294">
        <v>0.87768679857253995</v>
      </c>
      <c r="G294" s="1">
        <f t="shared" si="154"/>
        <v>45949</v>
      </c>
      <c r="H294">
        <f t="shared" si="185"/>
        <v>163.61002185940703</v>
      </c>
      <c r="I294">
        <v>1093968</v>
      </c>
      <c r="J294">
        <v>1.87192690372467</v>
      </c>
      <c r="K294" s="1">
        <f t="shared" si="174"/>
        <v>45584</v>
      </c>
      <c r="L294">
        <f t="shared" si="186"/>
        <v>74.331581935286422</v>
      </c>
      <c r="M294">
        <v>1085184</v>
      </c>
      <c r="N294">
        <v>2.41573166847229</v>
      </c>
      <c r="O294" s="1">
        <f t="shared" si="155"/>
        <v>45218</v>
      </c>
      <c r="P294">
        <f t="shared" si="175"/>
        <v>114.88891324400895</v>
      </c>
      <c r="Q294">
        <v>1076424</v>
      </c>
      <c r="R294">
        <v>63.235755920410099</v>
      </c>
      <c r="S294" s="1">
        <f t="shared" si="156"/>
        <v>44853</v>
      </c>
      <c r="T294">
        <f t="shared" si="178"/>
        <v>277.18385681509903</v>
      </c>
      <c r="U294">
        <v>1067664</v>
      </c>
      <c r="V294">
        <v>0.64356136322021396</v>
      </c>
      <c r="W294" s="1">
        <f t="shared" si="157"/>
        <v>44488</v>
      </c>
      <c r="X294">
        <f t="shared" si="179"/>
        <v>96.582005470990936</v>
      </c>
      <c r="Y294">
        <v>1058904</v>
      </c>
      <c r="Z294">
        <v>0</v>
      </c>
      <c r="AA294" s="1">
        <f t="shared" si="176"/>
        <v>44123</v>
      </c>
      <c r="AB294">
        <f t="shared" si="180"/>
        <v>15.637522011995296</v>
      </c>
      <c r="AD294">
        <v>5.6970200538635201</v>
      </c>
      <c r="AE294" s="1">
        <v>43757</v>
      </c>
      <c r="AF294">
        <f t="shared" si="158"/>
        <v>238.33781503140892</v>
      </c>
      <c r="AH294">
        <v>0</v>
      </c>
      <c r="AI294" s="1">
        <v>43392</v>
      </c>
      <c r="AJ294">
        <f t="shared" si="159"/>
        <v>174.72620245814301</v>
      </c>
      <c r="AL294">
        <v>0</v>
      </c>
      <c r="AM294" s="1">
        <v>43027</v>
      </c>
      <c r="AN294">
        <f t="shared" si="160"/>
        <v>47.523335956036931</v>
      </c>
      <c r="AP294">
        <v>4.3106274604797301</v>
      </c>
      <c r="AQ294" s="1">
        <v>42662</v>
      </c>
      <c r="AR294">
        <f t="shared" si="187"/>
        <v>115.19717220962026</v>
      </c>
      <c r="AT294">
        <v>42.195476531982401</v>
      </c>
      <c r="AU294" s="1">
        <v>42296</v>
      </c>
      <c r="AV294">
        <f t="shared" si="161"/>
        <v>230.20159405469857</v>
      </c>
      <c r="AX294">
        <v>2.63126397132873</v>
      </c>
      <c r="AY294" s="1">
        <v>41931</v>
      </c>
      <c r="AZ294">
        <f t="shared" si="162"/>
        <v>113.71328079700427</v>
      </c>
      <c r="BB294">
        <v>8.9674994349479606E-2</v>
      </c>
      <c r="BC294" s="1">
        <v>41566</v>
      </c>
      <c r="BD294">
        <f t="shared" si="163"/>
        <v>121.96824030578117</v>
      </c>
      <c r="BF294">
        <v>1.25148248672485</v>
      </c>
      <c r="BG294" s="1">
        <v>41201</v>
      </c>
      <c r="BH294">
        <f t="shared" si="181"/>
        <v>152.61282129585717</v>
      </c>
      <c r="BJ294">
        <v>9.2278156280517507</v>
      </c>
      <c r="BK294" s="1">
        <v>40835</v>
      </c>
      <c r="BL294">
        <f t="shared" si="164"/>
        <v>138.41976547241177</v>
      </c>
      <c r="BN294">
        <v>1.09113717079162</v>
      </c>
      <c r="BO294" s="1">
        <v>40470</v>
      </c>
      <c r="BP294">
        <f t="shared" si="165"/>
        <v>114.74576665461036</v>
      </c>
      <c r="BR294">
        <v>2.10808801651</v>
      </c>
      <c r="BS294" s="1">
        <v>40105</v>
      </c>
      <c r="BT294">
        <f t="shared" si="166"/>
        <v>98.382992923259607</v>
      </c>
      <c r="BV294">
        <v>0</v>
      </c>
      <c r="BW294" s="1">
        <v>39740</v>
      </c>
      <c r="BX294">
        <f t="shared" si="182"/>
        <v>97.914042890071755</v>
      </c>
      <c r="BZ294">
        <v>1.30975890159606</v>
      </c>
      <c r="CA294" s="1">
        <v>39374</v>
      </c>
      <c r="CB294">
        <f t="shared" si="167"/>
        <v>217.93343378603424</v>
      </c>
      <c r="CD294">
        <v>0</v>
      </c>
      <c r="CE294" s="1">
        <v>39009</v>
      </c>
      <c r="CF294">
        <f t="shared" si="168"/>
        <v>37.937191292643497</v>
      </c>
      <c r="CH294">
        <v>20.131046295166001</v>
      </c>
      <c r="CI294" s="1">
        <v>38644</v>
      </c>
      <c r="CJ294">
        <f t="shared" si="169"/>
        <v>109.56787042319749</v>
      </c>
      <c r="CL294">
        <v>3.4628574848175</v>
      </c>
      <c r="CM294" s="1">
        <v>38279</v>
      </c>
      <c r="CN294">
        <f t="shared" si="183"/>
        <v>63.303533732891019</v>
      </c>
      <c r="CP294">
        <v>1.71539807319641</v>
      </c>
      <c r="CQ294" s="1">
        <v>37913</v>
      </c>
      <c r="CR294">
        <f t="shared" si="170"/>
        <v>74.74888195097428</v>
      </c>
      <c r="CT294">
        <v>3.4004998207092201</v>
      </c>
      <c r="CU294" s="1">
        <v>37548</v>
      </c>
      <c r="CV294">
        <f t="shared" si="171"/>
        <v>126.4664312005042</v>
      </c>
      <c r="CX294">
        <v>4.0197634696960396</v>
      </c>
      <c r="CY294" s="1">
        <v>37183</v>
      </c>
      <c r="CZ294">
        <f t="shared" si="172"/>
        <v>42.42951562255611</v>
      </c>
      <c r="DB294">
        <v>2.74416059255599E-2</v>
      </c>
      <c r="DC294" s="1">
        <v>36818</v>
      </c>
      <c r="DD294">
        <f t="shared" si="184"/>
        <v>20.968379659578169</v>
      </c>
    </row>
    <row r="295" spans="1:108" x14ac:dyDescent="0.45">
      <c r="A295">
        <f t="shared" si="173"/>
        <v>1.7327520847320499</v>
      </c>
      <c r="B295" s="5">
        <v>47046</v>
      </c>
      <c r="C295">
        <f t="shared" si="177"/>
        <v>50.737824052572172</v>
      </c>
      <c r="E295">
        <v>1102752</v>
      </c>
      <c r="F295">
        <v>0.79004919528961104</v>
      </c>
      <c r="G295" s="1">
        <f t="shared" si="154"/>
        <v>45950</v>
      </c>
      <c r="H295">
        <f t="shared" si="185"/>
        <v>164.40007105469664</v>
      </c>
      <c r="I295">
        <v>1093992</v>
      </c>
      <c r="J295">
        <v>4.9693245887756303</v>
      </c>
      <c r="K295" s="1">
        <f t="shared" si="174"/>
        <v>45585</v>
      </c>
      <c r="L295">
        <f t="shared" si="186"/>
        <v>79.300906524062057</v>
      </c>
      <c r="M295">
        <v>1085208</v>
      </c>
      <c r="N295">
        <v>0.71771436929702703</v>
      </c>
      <c r="O295" s="1">
        <f t="shared" si="155"/>
        <v>45219</v>
      </c>
      <c r="P295">
        <f t="shared" si="175"/>
        <v>115.60662761330597</v>
      </c>
      <c r="Q295">
        <v>1076448</v>
      </c>
      <c r="R295">
        <v>11.416934013366699</v>
      </c>
      <c r="S295" s="1">
        <f t="shared" si="156"/>
        <v>44854</v>
      </c>
      <c r="T295">
        <f t="shared" si="178"/>
        <v>288.60079082846573</v>
      </c>
      <c r="U295">
        <v>1067688</v>
      </c>
      <c r="V295">
        <v>3.7046945095062198</v>
      </c>
      <c r="W295" s="1">
        <f t="shared" si="157"/>
        <v>44489</v>
      </c>
      <c r="X295">
        <f t="shared" si="179"/>
        <v>100.28669998049716</v>
      </c>
      <c r="Y295">
        <v>1058928</v>
      </c>
      <c r="Z295">
        <v>0</v>
      </c>
      <c r="AA295" s="1">
        <f t="shared" si="176"/>
        <v>44124</v>
      </c>
      <c r="AB295">
        <f t="shared" si="180"/>
        <v>15.637522011995296</v>
      </c>
      <c r="AD295">
        <v>8.7267150878906197</v>
      </c>
      <c r="AE295" s="1">
        <v>43758</v>
      </c>
      <c r="AF295">
        <f t="shared" si="158"/>
        <v>247.06453011929955</v>
      </c>
      <c r="AH295">
        <v>0.92737799882888705</v>
      </c>
      <c r="AI295" s="1">
        <v>43393</v>
      </c>
      <c r="AJ295">
        <f t="shared" si="159"/>
        <v>175.65358045697189</v>
      </c>
      <c r="AL295">
        <v>8.2595579326152802E-2</v>
      </c>
      <c r="AM295" s="1">
        <v>43028</v>
      </c>
      <c r="AN295">
        <f t="shared" si="160"/>
        <v>47.605931535363084</v>
      </c>
      <c r="AP295">
        <v>1.48689305782318</v>
      </c>
      <c r="AQ295" s="1">
        <v>42663</v>
      </c>
      <c r="AR295">
        <f t="shared" si="187"/>
        <v>116.68406526744344</v>
      </c>
      <c r="AT295">
        <v>0</v>
      </c>
      <c r="AU295" s="1">
        <v>42297</v>
      </c>
      <c r="AV295">
        <f t="shared" si="161"/>
        <v>230.20159405469857</v>
      </c>
      <c r="AX295">
        <v>0.324221640825271</v>
      </c>
      <c r="AY295" s="1">
        <v>41932</v>
      </c>
      <c r="AZ295">
        <f t="shared" si="162"/>
        <v>114.03750243782954</v>
      </c>
      <c r="BB295">
        <v>1.00828444957733</v>
      </c>
      <c r="BC295" s="1">
        <v>41567</v>
      </c>
      <c r="BD295">
        <f t="shared" si="163"/>
        <v>122.9765247553585</v>
      </c>
      <c r="BF295">
        <v>3.26381182670593</v>
      </c>
      <c r="BG295" s="1">
        <v>41202</v>
      </c>
      <c r="BH295">
        <f t="shared" si="181"/>
        <v>155.87663312256311</v>
      </c>
      <c r="BJ295">
        <v>1.1777164936065601</v>
      </c>
      <c r="BK295" s="1">
        <v>40836</v>
      </c>
      <c r="BL295">
        <f t="shared" si="164"/>
        <v>139.59748196601834</v>
      </c>
      <c r="BN295">
        <v>12.991506576538001</v>
      </c>
      <c r="BO295" s="1">
        <v>40471</v>
      </c>
      <c r="BP295">
        <f t="shared" si="165"/>
        <v>127.73727323114836</v>
      </c>
      <c r="BR295">
        <v>2.6449847221374498</v>
      </c>
      <c r="BS295" s="1">
        <v>40106</v>
      </c>
      <c r="BT295">
        <f t="shared" si="166"/>
        <v>101.02797764539706</v>
      </c>
      <c r="BV295">
        <v>0.369619309902191</v>
      </c>
      <c r="BW295" s="1">
        <v>39741</v>
      </c>
      <c r="BX295">
        <f t="shared" si="182"/>
        <v>98.283662199973946</v>
      </c>
      <c r="BZ295">
        <v>10.0355014801025</v>
      </c>
      <c r="CA295" s="1">
        <v>39375</v>
      </c>
      <c r="CB295">
        <f t="shared" si="167"/>
        <v>227.96893526613675</v>
      </c>
      <c r="CD295">
        <v>0</v>
      </c>
      <c r="CE295" s="1">
        <v>39010</v>
      </c>
      <c r="CF295">
        <f t="shared" si="168"/>
        <v>37.937191292643497</v>
      </c>
      <c r="CH295">
        <v>13.726213455200099</v>
      </c>
      <c r="CI295" s="1">
        <v>38645</v>
      </c>
      <c r="CJ295">
        <f t="shared" si="169"/>
        <v>123.29408387839759</v>
      </c>
      <c r="CL295">
        <v>9.3515663146972603</v>
      </c>
      <c r="CM295" s="1">
        <v>38280</v>
      </c>
      <c r="CN295">
        <f t="shared" si="183"/>
        <v>72.655100047588277</v>
      </c>
      <c r="CP295">
        <v>5.5038251876831001</v>
      </c>
      <c r="CQ295" s="1">
        <v>37914</v>
      </c>
      <c r="CR295">
        <f t="shared" si="170"/>
        <v>80.252707138657385</v>
      </c>
      <c r="CT295">
        <v>4.5663127899169904</v>
      </c>
      <c r="CU295" s="1">
        <v>37549</v>
      </c>
      <c r="CV295">
        <f t="shared" si="171"/>
        <v>131.03274399042118</v>
      </c>
      <c r="CX295">
        <v>1.6723229885101301</v>
      </c>
      <c r="CY295" s="1">
        <v>37184</v>
      </c>
      <c r="CZ295">
        <f t="shared" si="172"/>
        <v>44.101838611066242</v>
      </c>
      <c r="DB295">
        <v>1.7931811809539699</v>
      </c>
      <c r="DC295" s="1">
        <v>36819</v>
      </c>
      <c r="DD295">
        <f t="shared" si="184"/>
        <v>22.761560840532137</v>
      </c>
    </row>
    <row r="296" spans="1:108" x14ac:dyDescent="0.45">
      <c r="A296">
        <f t="shared" si="173"/>
        <v>1.4476735591888401</v>
      </c>
      <c r="B296" s="5">
        <v>47047</v>
      </c>
      <c r="C296">
        <f t="shared" si="177"/>
        <v>52.185497611761015</v>
      </c>
      <c r="E296">
        <v>1102776</v>
      </c>
      <c r="F296">
        <v>0.19874589145183499</v>
      </c>
      <c r="G296" s="1">
        <f t="shared" si="154"/>
        <v>45951</v>
      </c>
      <c r="H296">
        <f t="shared" si="185"/>
        <v>164.59881694614847</v>
      </c>
      <c r="I296">
        <v>1094016</v>
      </c>
      <c r="J296">
        <v>5.5619630813598597</v>
      </c>
      <c r="K296" s="1">
        <f t="shared" si="174"/>
        <v>45586</v>
      </c>
      <c r="L296">
        <f t="shared" si="186"/>
        <v>84.86286960542192</v>
      </c>
      <c r="M296">
        <v>1085232</v>
      </c>
      <c r="N296">
        <v>1.1987211704254099</v>
      </c>
      <c r="O296" s="1">
        <f t="shared" si="155"/>
        <v>45220</v>
      </c>
      <c r="P296">
        <f t="shared" si="175"/>
        <v>116.80534878373139</v>
      </c>
      <c r="Q296">
        <v>1076472</v>
      </c>
      <c r="R296">
        <v>0.91179239749908403</v>
      </c>
      <c r="S296" s="1">
        <f t="shared" si="156"/>
        <v>44855</v>
      </c>
      <c r="T296">
        <f t="shared" si="178"/>
        <v>289.51258322596482</v>
      </c>
      <c r="U296">
        <v>1067712</v>
      </c>
      <c r="V296">
        <v>10.831987380981399</v>
      </c>
      <c r="W296" s="1">
        <f t="shared" si="157"/>
        <v>44490</v>
      </c>
      <c r="X296">
        <f t="shared" si="179"/>
        <v>111.11868736147856</v>
      </c>
      <c r="Y296">
        <v>1058952</v>
      </c>
      <c r="Z296">
        <v>0</v>
      </c>
      <c r="AA296" s="1">
        <f t="shared" si="176"/>
        <v>44125</v>
      </c>
      <c r="AB296">
        <f t="shared" si="180"/>
        <v>15.637522011995296</v>
      </c>
      <c r="AD296">
        <v>14.1912279129028</v>
      </c>
      <c r="AE296" s="1">
        <v>43759</v>
      </c>
      <c r="AF296">
        <f t="shared" si="158"/>
        <v>261.25575803220232</v>
      </c>
      <c r="AH296">
        <v>0.73486363887786799</v>
      </c>
      <c r="AI296" s="1">
        <v>43394</v>
      </c>
      <c r="AJ296">
        <f t="shared" si="159"/>
        <v>176.38844409584976</v>
      </c>
      <c r="AL296">
        <v>9.2330369949340803</v>
      </c>
      <c r="AM296" s="1">
        <v>43029</v>
      </c>
      <c r="AN296">
        <f t="shared" si="160"/>
        <v>56.838968530297166</v>
      </c>
      <c r="AP296">
        <v>1.6966259479522701</v>
      </c>
      <c r="AQ296" s="1">
        <v>42664</v>
      </c>
      <c r="AR296">
        <f t="shared" si="187"/>
        <v>118.38069121539571</v>
      </c>
      <c r="AT296">
        <v>7.0298179984092699E-2</v>
      </c>
      <c r="AU296" s="1">
        <v>42298</v>
      </c>
      <c r="AV296">
        <f t="shared" si="161"/>
        <v>230.27189223468267</v>
      </c>
      <c r="AX296">
        <v>9.3403625488281197</v>
      </c>
      <c r="AY296" s="1">
        <v>41933</v>
      </c>
      <c r="AZ296">
        <f t="shared" si="162"/>
        <v>123.37786498665767</v>
      </c>
      <c r="BB296">
        <v>3.5845170021057098</v>
      </c>
      <c r="BC296" s="1">
        <v>41568</v>
      </c>
      <c r="BD296">
        <f t="shared" si="163"/>
        <v>126.56104175746421</v>
      </c>
      <c r="BF296">
        <v>60.431529998779297</v>
      </c>
      <c r="BG296" s="1">
        <v>41203</v>
      </c>
      <c r="BH296">
        <f t="shared" si="181"/>
        <v>216.3081631213424</v>
      </c>
      <c r="BJ296">
        <v>0</v>
      </c>
      <c r="BK296" s="1">
        <v>40837</v>
      </c>
      <c r="BL296">
        <f t="shared" si="164"/>
        <v>139.59748196601834</v>
      </c>
      <c r="BN296">
        <v>4.4992908835411002E-2</v>
      </c>
      <c r="BO296" s="1">
        <v>40472</v>
      </c>
      <c r="BP296">
        <f t="shared" si="165"/>
        <v>127.78226613998378</v>
      </c>
      <c r="BR296">
        <v>0.76564204692840498</v>
      </c>
      <c r="BS296" s="1">
        <v>40107</v>
      </c>
      <c r="BT296">
        <f t="shared" si="166"/>
        <v>101.79361969232546</v>
      </c>
      <c r="BV296">
        <v>0</v>
      </c>
      <c r="BW296" s="1">
        <v>39742</v>
      </c>
      <c r="BX296">
        <f t="shared" si="182"/>
        <v>98.283662199973946</v>
      </c>
      <c r="BZ296">
        <v>2.8437418937683101</v>
      </c>
      <c r="CA296" s="1">
        <v>39376</v>
      </c>
      <c r="CB296">
        <f t="shared" si="167"/>
        <v>230.81267715990506</v>
      </c>
      <c r="CD296">
        <v>9.4382807612419101E-2</v>
      </c>
      <c r="CE296" s="1">
        <v>39011</v>
      </c>
      <c r="CF296">
        <f t="shared" si="168"/>
        <v>38.031574100255916</v>
      </c>
      <c r="CH296">
        <v>2.7785682678222599</v>
      </c>
      <c r="CI296" s="1">
        <v>38646</v>
      </c>
      <c r="CJ296">
        <f t="shared" si="169"/>
        <v>126.07265214621985</v>
      </c>
      <c r="CL296">
        <v>9.23229885101318</v>
      </c>
      <c r="CM296" s="1">
        <v>38281</v>
      </c>
      <c r="CN296">
        <f t="shared" si="183"/>
        <v>81.887398898601461</v>
      </c>
      <c r="CP296">
        <v>6.2397289276123002</v>
      </c>
      <c r="CQ296" s="1">
        <v>37915</v>
      </c>
      <c r="CR296">
        <f t="shared" si="170"/>
        <v>86.49243606626969</v>
      </c>
      <c r="CT296">
        <v>8.2295856475830007</v>
      </c>
      <c r="CU296" s="1">
        <v>37550</v>
      </c>
      <c r="CV296">
        <f t="shared" si="171"/>
        <v>139.26232963800419</v>
      </c>
      <c r="CX296">
        <v>0.70095741748809803</v>
      </c>
      <c r="CY296" s="1">
        <v>37185</v>
      </c>
      <c r="CZ296">
        <f t="shared" si="172"/>
        <v>44.80279602855434</v>
      </c>
      <c r="DB296">
        <v>5.1486112177371902E-2</v>
      </c>
      <c r="DC296" s="1">
        <v>36820</v>
      </c>
      <c r="DD296">
        <f t="shared" si="184"/>
        <v>22.813046952709509</v>
      </c>
    </row>
    <row r="297" spans="1:108" x14ac:dyDescent="0.45">
      <c r="A297">
        <f t="shared" si="173"/>
        <v>2.2864992618560747</v>
      </c>
      <c r="B297" s="5">
        <v>47048</v>
      </c>
      <c r="C297">
        <f t="shared" si="177"/>
        <v>54.471996873617087</v>
      </c>
      <c r="E297">
        <v>1102800</v>
      </c>
      <c r="F297">
        <v>2.2398231029510498</v>
      </c>
      <c r="G297" s="1">
        <f t="shared" si="154"/>
        <v>45952</v>
      </c>
      <c r="H297">
        <f t="shared" si="185"/>
        <v>166.83864004909952</v>
      </c>
      <c r="I297">
        <v>1094040</v>
      </c>
      <c r="J297">
        <v>17.673765182495099</v>
      </c>
      <c r="K297" s="1">
        <f t="shared" si="174"/>
        <v>45587</v>
      </c>
      <c r="L297">
        <f t="shared" si="186"/>
        <v>102.53663478791702</v>
      </c>
      <c r="M297">
        <v>1085256</v>
      </c>
      <c r="N297">
        <v>1.6560322046279901</v>
      </c>
      <c r="O297" s="1">
        <f t="shared" si="155"/>
        <v>45221</v>
      </c>
      <c r="P297">
        <f t="shared" si="175"/>
        <v>118.46138098835938</v>
      </c>
      <c r="Q297">
        <v>1076496</v>
      </c>
      <c r="R297">
        <v>1.99284899234771</v>
      </c>
      <c r="S297" s="1">
        <f t="shared" si="156"/>
        <v>44856</v>
      </c>
      <c r="T297">
        <f t="shared" si="178"/>
        <v>291.50543221831254</v>
      </c>
      <c r="U297">
        <v>1067736</v>
      </c>
      <c r="V297">
        <v>0.64424502849578802</v>
      </c>
      <c r="W297" s="1">
        <f t="shared" si="157"/>
        <v>44491</v>
      </c>
      <c r="X297">
        <f t="shared" si="179"/>
        <v>111.76293238997435</v>
      </c>
      <c r="Y297">
        <v>1058976</v>
      </c>
      <c r="Z297">
        <v>3.4252993762493099E-2</v>
      </c>
      <c r="AA297" s="1">
        <f t="shared" si="176"/>
        <v>44126</v>
      </c>
      <c r="AB297">
        <f t="shared" si="180"/>
        <v>15.671775005757789</v>
      </c>
      <c r="AD297">
        <v>0.106414042413234</v>
      </c>
      <c r="AE297" s="1">
        <v>43760</v>
      </c>
      <c r="AF297">
        <f t="shared" si="158"/>
        <v>261.36217207461556</v>
      </c>
      <c r="AH297">
        <v>11.4469680786132</v>
      </c>
      <c r="AI297" s="1">
        <v>43395</v>
      </c>
      <c r="AJ297">
        <f t="shared" si="159"/>
        <v>187.83541217446296</v>
      </c>
      <c r="AL297">
        <v>30.213943481445298</v>
      </c>
      <c r="AM297" s="1">
        <v>43030</v>
      </c>
      <c r="AN297">
        <f t="shared" si="160"/>
        <v>87.052912011742464</v>
      </c>
      <c r="AP297">
        <v>4.7316131591796804</v>
      </c>
      <c r="AQ297" s="1">
        <v>42665</v>
      </c>
      <c r="AR297">
        <f t="shared" si="187"/>
        <v>123.11230437457539</v>
      </c>
      <c r="AT297">
        <v>0</v>
      </c>
      <c r="AU297" s="1">
        <v>42299</v>
      </c>
      <c r="AV297">
        <f t="shared" si="161"/>
        <v>230.27189223468267</v>
      </c>
      <c r="AX297">
        <v>2.3331754207611</v>
      </c>
      <c r="AY297" s="1">
        <v>41934</v>
      </c>
      <c r="AZ297">
        <f t="shared" si="162"/>
        <v>125.71104040741876</v>
      </c>
      <c r="BB297">
        <v>16.617637634277301</v>
      </c>
      <c r="BC297" s="1">
        <v>41569</v>
      </c>
      <c r="BD297">
        <f t="shared" si="163"/>
        <v>143.17867939174153</v>
      </c>
      <c r="BF297">
        <v>6.4811477661132804</v>
      </c>
      <c r="BG297" s="1">
        <v>41204</v>
      </c>
      <c r="BH297">
        <f t="shared" si="181"/>
        <v>222.78931088745568</v>
      </c>
      <c r="BJ297">
        <v>1.65759754180908</v>
      </c>
      <c r="BK297" s="1">
        <v>40838</v>
      </c>
      <c r="BL297">
        <f t="shared" si="164"/>
        <v>141.25507950782742</v>
      </c>
      <c r="BN297">
        <v>8.0918096005916595E-2</v>
      </c>
      <c r="BO297" s="1">
        <v>40473</v>
      </c>
      <c r="BP297">
        <f t="shared" si="165"/>
        <v>127.86318423598969</v>
      </c>
      <c r="BR297">
        <v>61.472953796386697</v>
      </c>
      <c r="BS297" s="1">
        <v>40108</v>
      </c>
      <c r="BT297">
        <f t="shared" si="166"/>
        <v>163.26657348871217</v>
      </c>
      <c r="BV297">
        <v>0</v>
      </c>
      <c r="BW297" s="1">
        <v>39743</v>
      </c>
      <c r="BX297">
        <f t="shared" si="182"/>
        <v>98.283662199973946</v>
      </c>
      <c r="BZ297">
        <v>9.2425413131713796</v>
      </c>
      <c r="CA297" s="1">
        <v>39377</v>
      </c>
      <c r="CB297">
        <f t="shared" si="167"/>
        <v>240.05521847307645</v>
      </c>
      <c r="CD297">
        <v>8.9574031829833896</v>
      </c>
      <c r="CE297" s="1">
        <v>39012</v>
      </c>
      <c r="CF297">
        <f t="shared" si="168"/>
        <v>46.988977283239308</v>
      </c>
      <c r="CH297">
        <v>1.6530344486236499</v>
      </c>
      <c r="CI297" s="1">
        <v>38647</v>
      </c>
      <c r="CJ297">
        <f t="shared" si="169"/>
        <v>127.72568659484349</v>
      </c>
      <c r="CL297">
        <v>5.0237736701965297</v>
      </c>
      <c r="CM297" s="1">
        <v>38282</v>
      </c>
      <c r="CN297">
        <f t="shared" si="183"/>
        <v>86.911172568797994</v>
      </c>
      <c r="CP297">
        <v>0.100213825702667</v>
      </c>
      <c r="CQ297" s="1">
        <v>37916</v>
      </c>
      <c r="CR297">
        <f t="shared" si="170"/>
        <v>86.592649891972357</v>
      </c>
      <c r="CT297">
        <v>18.098003387451101</v>
      </c>
      <c r="CU297" s="1">
        <v>37551</v>
      </c>
      <c r="CV297">
        <f t="shared" si="171"/>
        <v>157.3603330254553</v>
      </c>
      <c r="CX297">
        <v>8.9238319396972603</v>
      </c>
      <c r="CY297" s="1">
        <v>37186</v>
      </c>
      <c r="CZ297">
        <f t="shared" si="172"/>
        <v>53.726627968251599</v>
      </c>
      <c r="DB297">
        <v>0</v>
      </c>
      <c r="DC297" s="1">
        <v>36821</v>
      </c>
      <c r="DD297">
        <f t="shared" si="184"/>
        <v>22.813046952709509</v>
      </c>
    </row>
    <row r="298" spans="1:108" x14ac:dyDescent="0.45">
      <c r="A298">
        <f t="shared" si="173"/>
        <v>4.1847337484359697</v>
      </c>
      <c r="B298" s="5">
        <v>47049</v>
      </c>
      <c r="C298">
        <f t="shared" si="177"/>
        <v>58.656730622053054</v>
      </c>
      <c r="E298">
        <v>1102824</v>
      </c>
      <c r="F298">
        <v>12.112440109252899</v>
      </c>
      <c r="G298" s="1">
        <f t="shared" si="154"/>
        <v>45953</v>
      </c>
      <c r="H298">
        <f t="shared" si="185"/>
        <v>178.95108015835243</v>
      </c>
      <c r="I298">
        <v>1094064</v>
      </c>
      <c r="J298">
        <v>20.484338760375898</v>
      </c>
      <c r="K298" s="1">
        <f t="shared" si="174"/>
        <v>45588</v>
      </c>
      <c r="L298">
        <f t="shared" si="186"/>
        <v>123.02097354829291</v>
      </c>
      <c r="M298">
        <v>1085280</v>
      </c>
      <c r="N298">
        <v>1.5482450723648</v>
      </c>
      <c r="O298" s="1">
        <f t="shared" si="155"/>
        <v>45222</v>
      </c>
      <c r="P298">
        <f t="shared" si="175"/>
        <v>120.00962606072417</v>
      </c>
      <c r="Q298">
        <v>1076520</v>
      </c>
      <c r="R298">
        <v>11.671552658081</v>
      </c>
      <c r="S298" s="1">
        <f t="shared" si="156"/>
        <v>44857</v>
      </c>
      <c r="T298">
        <f t="shared" si="178"/>
        <v>303.17698487639353</v>
      </c>
      <c r="U298">
        <v>1067760</v>
      </c>
      <c r="V298">
        <v>6.4769120216369602</v>
      </c>
      <c r="W298" s="1">
        <f t="shared" si="157"/>
        <v>44492</v>
      </c>
      <c r="X298">
        <f t="shared" si="179"/>
        <v>118.23984441161132</v>
      </c>
      <c r="Y298">
        <v>1059000</v>
      </c>
      <c r="Z298">
        <v>0</v>
      </c>
      <c r="AA298" s="1">
        <f t="shared" si="176"/>
        <v>44127</v>
      </c>
      <c r="AB298">
        <f t="shared" si="180"/>
        <v>15.671775005757789</v>
      </c>
      <c r="AD298">
        <v>24.684898376464801</v>
      </c>
      <c r="AE298" s="1">
        <v>43761</v>
      </c>
      <c r="AF298">
        <f t="shared" si="158"/>
        <v>286.04707045108034</v>
      </c>
      <c r="AH298">
        <v>0.78379267454147294</v>
      </c>
      <c r="AI298" s="1">
        <v>43396</v>
      </c>
      <c r="AJ298">
        <f t="shared" si="159"/>
        <v>188.61920484900443</v>
      </c>
      <c r="AL298">
        <v>12.143104553222599</v>
      </c>
      <c r="AM298" s="1">
        <v>43031</v>
      </c>
      <c r="AN298">
        <f t="shared" si="160"/>
        <v>99.196016564965063</v>
      </c>
      <c r="AP298">
        <v>1.56768894195556</v>
      </c>
      <c r="AQ298" s="1">
        <v>42666</v>
      </c>
      <c r="AR298">
        <f t="shared" si="187"/>
        <v>124.67999331653095</v>
      </c>
      <c r="AT298">
        <v>1.28550124168396</v>
      </c>
      <c r="AU298" s="1">
        <v>42300</v>
      </c>
      <c r="AV298">
        <f t="shared" si="161"/>
        <v>231.55739347636663</v>
      </c>
      <c r="AX298">
        <v>9.6017770767211896</v>
      </c>
      <c r="AY298" s="1">
        <v>41935</v>
      </c>
      <c r="AZ298">
        <f t="shared" si="162"/>
        <v>135.31281748413994</v>
      </c>
      <c r="BB298">
        <v>3.4259903430938698</v>
      </c>
      <c r="BC298" s="1">
        <v>41570</v>
      </c>
      <c r="BD298">
        <f t="shared" si="163"/>
        <v>146.6046697348354</v>
      </c>
      <c r="BF298">
        <v>0</v>
      </c>
      <c r="BG298" s="1">
        <v>41205</v>
      </c>
      <c r="BH298">
        <f t="shared" si="181"/>
        <v>222.78931088745568</v>
      </c>
      <c r="BJ298">
        <v>3.0885117053985498</v>
      </c>
      <c r="BK298" s="1">
        <v>40839</v>
      </c>
      <c r="BL298">
        <f t="shared" si="164"/>
        <v>144.34359121322598</v>
      </c>
      <c r="BN298">
        <v>0</v>
      </c>
      <c r="BO298" s="1">
        <v>40474</v>
      </c>
      <c r="BP298">
        <f t="shared" si="165"/>
        <v>127.86318423598969</v>
      </c>
      <c r="BR298">
        <v>10.6563262939453</v>
      </c>
      <c r="BS298" s="1">
        <v>40109</v>
      </c>
      <c r="BT298">
        <f t="shared" si="166"/>
        <v>173.92289978265748</v>
      </c>
      <c r="BV298">
        <v>0</v>
      </c>
      <c r="BW298" s="1">
        <v>39744</v>
      </c>
      <c r="BX298">
        <f t="shared" si="182"/>
        <v>98.283662199973946</v>
      </c>
      <c r="BZ298">
        <v>20.528474807739201</v>
      </c>
      <c r="CA298" s="1">
        <v>39378</v>
      </c>
      <c r="CB298">
        <f t="shared" si="167"/>
        <v>260.58369328081562</v>
      </c>
      <c r="CD298">
        <v>15.4533891677856</v>
      </c>
      <c r="CE298" s="1">
        <v>39013</v>
      </c>
      <c r="CF298">
        <f t="shared" si="168"/>
        <v>62.44236645102491</v>
      </c>
      <c r="CH298">
        <v>0.66980433464050204</v>
      </c>
      <c r="CI298" s="1">
        <v>38648</v>
      </c>
      <c r="CJ298">
        <f t="shared" si="169"/>
        <v>128.395490929484</v>
      </c>
      <c r="CL298">
        <v>4.94347715377807</v>
      </c>
      <c r="CM298" s="1">
        <v>38283</v>
      </c>
      <c r="CN298">
        <f t="shared" si="183"/>
        <v>91.85464972257607</v>
      </c>
      <c r="CP298">
        <v>2.94436407089233</v>
      </c>
      <c r="CQ298" s="1">
        <v>37917</v>
      </c>
      <c r="CR298">
        <f t="shared" si="170"/>
        <v>89.537013962864691</v>
      </c>
      <c r="CT298">
        <v>31.102188110351499</v>
      </c>
      <c r="CU298" s="1">
        <v>37552</v>
      </c>
      <c r="CV298">
        <f t="shared" si="171"/>
        <v>188.46252113580681</v>
      </c>
      <c r="CX298">
        <v>1.07129371166229</v>
      </c>
      <c r="CY298" s="1">
        <v>37187</v>
      </c>
      <c r="CZ298">
        <f t="shared" si="172"/>
        <v>54.797921679913891</v>
      </c>
      <c r="DB298">
        <v>6.0603499412536603</v>
      </c>
      <c r="DC298" s="1">
        <v>36822</v>
      </c>
      <c r="DD298">
        <f t="shared" si="184"/>
        <v>28.873396893963168</v>
      </c>
    </row>
    <row r="299" spans="1:108" x14ac:dyDescent="0.45">
      <c r="A299">
        <f t="shared" si="173"/>
        <v>3.4836845397949148</v>
      </c>
      <c r="B299" s="5">
        <v>47050</v>
      </c>
      <c r="C299">
        <f t="shared" si="177"/>
        <v>62.140415161847969</v>
      </c>
      <c r="E299">
        <v>1102848</v>
      </c>
      <c r="F299">
        <v>64.781715393066406</v>
      </c>
      <c r="G299" s="1">
        <f t="shared" si="154"/>
        <v>45954</v>
      </c>
      <c r="H299">
        <f t="shared" si="185"/>
        <v>243.73279555141883</v>
      </c>
      <c r="I299">
        <v>1094088</v>
      </c>
      <c r="J299">
        <v>3.5334510803222599</v>
      </c>
      <c r="K299" s="1">
        <f t="shared" si="174"/>
        <v>45589</v>
      </c>
      <c r="L299">
        <f t="shared" si="186"/>
        <v>126.55442462861518</v>
      </c>
      <c r="M299">
        <v>1085304</v>
      </c>
      <c r="N299">
        <v>0</v>
      </c>
      <c r="O299" s="1">
        <f t="shared" si="155"/>
        <v>45223</v>
      </c>
      <c r="P299">
        <f t="shared" si="175"/>
        <v>120.00962606072417</v>
      </c>
      <c r="Q299">
        <v>1076544</v>
      </c>
      <c r="R299">
        <v>0.22564387321472101</v>
      </c>
      <c r="S299" s="1">
        <f t="shared" si="156"/>
        <v>44858</v>
      </c>
      <c r="T299">
        <f t="shared" si="178"/>
        <v>303.40262874960825</v>
      </c>
      <c r="U299">
        <v>1067784</v>
      </c>
      <c r="V299">
        <v>7.5172967910766602</v>
      </c>
      <c r="W299" s="1">
        <f t="shared" si="157"/>
        <v>44493</v>
      </c>
      <c r="X299">
        <f t="shared" si="179"/>
        <v>125.75714120268798</v>
      </c>
      <c r="Y299">
        <v>1059024</v>
      </c>
      <c r="Z299">
        <v>0</v>
      </c>
      <c r="AA299" s="1">
        <f t="shared" si="176"/>
        <v>44128</v>
      </c>
      <c r="AB299">
        <f t="shared" si="180"/>
        <v>15.671775005757789</v>
      </c>
      <c r="AD299">
        <v>5.9464750289916903</v>
      </c>
      <c r="AE299" s="1">
        <v>43762</v>
      </c>
      <c r="AF299">
        <f t="shared" si="158"/>
        <v>291.99354548007204</v>
      </c>
      <c r="AH299">
        <v>10.6279983520507</v>
      </c>
      <c r="AI299" s="1">
        <v>43397</v>
      </c>
      <c r="AJ299">
        <f t="shared" si="159"/>
        <v>199.24720320105513</v>
      </c>
      <c r="AL299">
        <v>7.9096426963806099</v>
      </c>
      <c r="AM299" s="1">
        <v>43032</v>
      </c>
      <c r="AN299">
        <f t="shared" si="160"/>
        <v>107.10565926134568</v>
      </c>
      <c r="AP299">
        <v>3.1014708802103899E-2</v>
      </c>
      <c r="AQ299" s="1">
        <v>42667</v>
      </c>
      <c r="AR299">
        <f t="shared" si="187"/>
        <v>124.71100802533306</v>
      </c>
      <c r="AT299">
        <v>3.66495633125305</v>
      </c>
      <c r="AU299" s="1">
        <v>42301</v>
      </c>
      <c r="AV299">
        <f t="shared" si="161"/>
        <v>235.22234980761968</v>
      </c>
      <c r="AX299">
        <v>0</v>
      </c>
      <c r="AY299" s="1">
        <v>41936</v>
      </c>
      <c r="AZ299">
        <f t="shared" si="162"/>
        <v>135.31281748413994</v>
      </c>
      <c r="BB299">
        <v>2.87711310386657</v>
      </c>
      <c r="BC299" s="1">
        <v>41571</v>
      </c>
      <c r="BD299">
        <f t="shared" si="163"/>
        <v>149.48178283870197</v>
      </c>
      <c r="BF299">
        <v>3.6968932151794398</v>
      </c>
      <c r="BG299" s="1">
        <v>41206</v>
      </c>
      <c r="BH299">
        <f t="shared" si="181"/>
        <v>226.48620410263513</v>
      </c>
      <c r="BJ299">
        <v>18.697402954101499</v>
      </c>
      <c r="BK299" s="1">
        <v>40840</v>
      </c>
      <c r="BL299">
        <f t="shared" si="164"/>
        <v>163.04099416732748</v>
      </c>
      <c r="BN299">
        <v>0</v>
      </c>
      <c r="BO299" s="1">
        <v>40475</v>
      </c>
      <c r="BP299">
        <f t="shared" si="165"/>
        <v>127.86318423598969</v>
      </c>
      <c r="BR299">
        <v>42.007400512695298</v>
      </c>
      <c r="BS299" s="1">
        <v>40110</v>
      </c>
      <c r="BT299">
        <f t="shared" si="166"/>
        <v>215.93030029535277</v>
      </c>
      <c r="BV299">
        <v>0</v>
      </c>
      <c r="BW299" s="1">
        <v>39745</v>
      </c>
      <c r="BX299">
        <f t="shared" si="182"/>
        <v>98.283662199973946</v>
      </c>
      <c r="BZ299">
        <v>3.4339179992675701</v>
      </c>
      <c r="CA299" s="1">
        <v>39379</v>
      </c>
      <c r="CB299">
        <f t="shared" si="167"/>
        <v>264.0176112800832</v>
      </c>
      <c r="CD299">
        <v>0</v>
      </c>
      <c r="CE299" s="1">
        <v>39014</v>
      </c>
      <c r="CF299">
        <f t="shared" si="168"/>
        <v>62.44236645102491</v>
      </c>
      <c r="CH299">
        <v>6.8741202354431099</v>
      </c>
      <c r="CI299" s="1">
        <v>38649</v>
      </c>
      <c r="CJ299">
        <f t="shared" si="169"/>
        <v>135.26961116492711</v>
      </c>
      <c r="CL299">
        <v>3.3423218727111799</v>
      </c>
      <c r="CM299" s="1">
        <v>38284</v>
      </c>
      <c r="CN299">
        <f t="shared" si="183"/>
        <v>95.196971595287252</v>
      </c>
      <c r="CP299">
        <v>3.3804208040237399E-2</v>
      </c>
      <c r="CQ299" s="1">
        <v>37918</v>
      </c>
      <c r="CR299">
        <f t="shared" si="170"/>
        <v>89.570818170904928</v>
      </c>
      <c r="CT299">
        <v>5.4020085334777797</v>
      </c>
      <c r="CU299" s="1">
        <v>37553</v>
      </c>
      <c r="CV299">
        <f t="shared" si="171"/>
        <v>193.86452966928459</v>
      </c>
      <c r="CX299">
        <v>2.28515601158142</v>
      </c>
      <c r="CY299" s="1">
        <v>37188</v>
      </c>
      <c r="CZ299">
        <f t="shared" si="172"/>
        <v>57.083077691495312</v>
      </c>
      <c r="DB299">
        <v>6.5707635879516602</v>
      </c>
      <c r="DC299" s="1">
        <v>36823</v>
      </c>
      <c r="DD299">
        <f t="shared" si="184"/>
        <v>35.444160481914828</v>
      </c>
    </row>
    <row r="300" spans="1:108" x14ac:dyDescent="0.45">
      <c r="A300">
        <f t="shared" si="173"/>
        <v>1.343111455440515</v>
      </c>
      <c r="B300" s="5">
        <v>47051</v>
      </c>
      <c r="C300">
        <f t="shared" si="177"/>
        <v>63.483526617288483</v>
      </c>
      <c r="E300">
        <v>1102872</v>
      </c>
      <c r="F300">
        <v>19.287826538085898</v>
      </c>
      <c r="G300" s="1">
        <f t="shared" si="154"/>
        <v>45955</v>
      </c>
      <c r="H300">
        <f t="shared" si="185"/>
        <v>263.02062208950474</v>
      </c>
      <c r="I300">
        <v>1094112</v>
      </c>
      <c r="J300">
        <v>8.9118786156177507E-2</v>
      </c>
      <c r="K300" s="1">
        <f t="shared" si="174"/>
        <v>45590</v>
      </c>
      <c r="L300">
        <f t="shared" si="186"/>
        <v>126.64354341477136</v>
      </c>
      <c r="M300">
        <v>1085328</v>
      </c>
      <c r="N300">
        <v>2.0606338977813698</v>
      </c>
      <c r="O300" s="1">
        <f t="shared" si="155"/>
        <v>45224</v>
      </c>
      <c r="P300">
        <f t="shared" si="175"/>
        <v>122.07025995850555</v>
      </c>
      <c r="Q300">
        <v>1076568</v>
      </c>
      <c r="R300">
        <v>1.1728494167327801</v>
      </c>
      <c r="S300" s="1">
        <f t="shared" si="156"/>
        <v>44859</v>
      </c>
      <c r="T300">
        <f t="shared" si="178"/>
        <v>304.57547816634104</v>
      </c>
      <c r="U300">
        <v>1067808</v>
      </c>
      <c r="V300">
        <v>5.0423159599304199</v>
      </c>
      <c r="W300" s="1">
        <f t="shared" si="157"/>
        <v>44494</v>
      </c>
      <c r="X300">
        <f t="shared" si="179"/>
        <v>130.79945716261841</v>
      </c>
      <c r="Y300">
        <v>1059048</v>
      </c>
      <c r="Z300">
        <v>3.0033826828002899</v>
      </c>
      <c r="AA300" s="1">
        <f t="shared" si="176"/>
        <v>44129</v>
      </c>
      <c r="AB300">
        <f t="shared" si="180"/>
        <v>18.67515768855808</v>
      </c>
      <c r="AD300">
        <v>0</v>
      </c>
      <c r="AE300" s="1">
        <v>43763</v>
      </c>
      <c r="AF300">
        <f t="shared" si="158"/>
        <v>291.99354548007204</v>
      </c>
      <c r="AH300">
        <v>31.2614936828613</v>
      </c>
      <c r="AI300" s="1">
        <v>43398</v>
      </c>
      <c r="AJ300">
        <f t="shared" si="159"/>
        <v>230.50869688391643</v>
      </c>
      <c r="AL300">
        <v>0</v>
      </c>
      <c r="AM300" s="1">
        <v>43033</v>
      </c>
      <c r="AN300">
        <f t="shared" si="160"/>
        <v>107.10565926134568</v>
      </c>
      <c r="AP300">
        <v>3.7042064666747998</v>
      </c>
      <c r="AQ300" s="1">
        <v>42668</v>
      </c>
      <c r="AR300">
        <f t="shared" si="187"/>
        <v>128.41521449200786</v>
      </c>
      <c r="AT300">
        <v>3.6030592918395898</v>
      </c>
      <c r="AU300" s="1">
        <v>42302</v>
      </c>
      <c r="AV300">
        <f t="shared" si="161"/>
        <v>238.82540909945928</v>
      </c>
      <c r="AX300">
        <v>0.47233837842941201</v>
      </c>
      <c r="AY300" s="1">
        <v>41937</v>
      </c>
      <c r="AZ300">
        <f t="shared" si="162"/>
        <v>135.78515586256935</v>
      </c>
      <c r="BB300">
        <v>1.3011956214904701</v>
      </c>
      <c r="BC300" s="1">
        <v>41572</v>
      </c>
      <c r="BD300">
        <f t="shared" si="163"/>
        <v>150.78297846019245</v>
      </c>
      <c r="BF300">
        <v>4.2561311721801696</v>
      </c>
      <c r="BG300" s="1">
        <v>41207</v>
      </c>
      <c r="BH300">
        <f t="shared" si="181"/>
        <v>230.7423352748153</v>
      </c>
      <c r="BJ300">
        <v>7.6366829872131303</v>
      </c>
      <c r="BK300" s="1">
        <v>40841</v>
      </c>
      <c r="BL300">
        <f t="shared" si="164"/>
        <v>170.67767715454062</v>
      </c>
      <c r="BN300">
        <v>1.38502728939056</v>
      </c>
      <c r="BO300" s="1">
        <v>40476</v>
      </c>
      <c r="BP300">
        <f t="shared" si="165"/>
        <v>129.24821152538024</v>
      </c>
      <c r="BR300">
        <v>1.0594800710678101</v>
      </c>
      <c r="BS300" s="1">
        <v>40111</v>
      </c>
      <c r="BT300">
        <f t="shared" si="166"/>
        <v>216.98978036642058</v>
      </c>
      <c r="BV300">
        <v>0</v>
      </c>
      <c r="BW300" s="1">
        <v>39746</v>
      </c>
      <c r="BX300">
        <f t="shared" si="182"/>
        <v>98.283662199973946</v>
      </c>
      <c r="BZ300">
        <v>4.9992580413818297</v>
      </c>
      <c r="CA300" s="1">
        <v>39380</v>
      </c>
      <c r="CB300">
        <f t="shared" si="167"/>
        <v>269.01686932146504</v>
      </c>
      <c r="CD300">
        <v>0</v>
      </c>
      <c r="CE300" s="1">
        <v>39015</v>
      </c>
      <c r="CF300">
        <f t="shared" si="168"/>
        <v>62.44236645102491</v>
      </c>
      <c r="CH300">
        <v>1.61989045143127</v>
      </c>
      <c r="CI300" s="1">
        <v>38650</v>
      </c>
      <c r="CJ300">
        <f t="shared" si="169"/>
        <v>136.88950161635839</v>
      </c>
      <c r="CL300">
        <v>0.23965260386466899</v>
      </c>
      <c r="CM300" s="1">
        <v>38285</v>
      </c>
      <c r="CN300">
        <f t="shared" si="183"/>
        <v>95.436624199151922</v>
      </c>
      <c r="CP300">
        <v>0.25847068428993197</v>
      </c>
      <c r="CQ300" s="1">
        <v>37919</v>
      </c>
      <c r="CR300">
        <f t="shared" si="170"/>
        <v>89.829288855194861</v>
      </c>
      <c r="CT300">
        <v>31.5274963378906</v>
      </c>
      <c r="CU300" s="1">
        <v>37554</v>
      </c>
      <c r="CV300">
        <f t="shared" si="171"/>
        <v>225.39202600717519</v>
      </c>
      <c r="CX300">
        <v>1.03585588932037</v>
      </c>
      <c r="CY300" s="1">
        <v>37189</v>
      </c>
      <c r="CZ300">
        <f t="shared" si="172"/>
        <v>58.118933580815678</v>
      </c>
      <c r="DB300">
        <v>0</v>
      </c>
      <c r="DC300" s="1">
        <v>36824</v>
      </c>
      <c r="DD300">
        <f t="shared" si="184"/>
        <v>35.444160481914828</v>
      </c>
    </row>
    <row r="301" spans="1:108" x14ac:dyDescent="0.45">
      <c r="A301">
        <f t="shared" si="173"/>
        <v>2.6068930625915501</v>
      </c>
      <c r="B301" s="5">
        <v>47052</v>
      </c>
      <c r="C301">
        <f t="shared" si="177"/>
        <v>66.090419679880029</v>
      </c>
      <c r="E301">
        <v>1102896</v>
      </c>
      <c r="F301">
        <v>41.942390441894503</v>
      </c>
      <c r="G301" s="1">
        <f t="shared" si="154"/>
        <v>45956</v>
      </c>
      <c r="H301">
        <f t="shared" si="185"/>
        <v>304.96301253139927</v>
      </c>
      <c r="I301">
        <v>1094136</v>
      </c>
      <c r="J301">
        <v>0</v>
      </c>
      <c r="K301" s="1">
        <f t="shared" si="174"/>
        <v>45591</v>
      </c>
      <c r="L301">
        <f t="shared" si="186"/>
        <v>126.64354341477136</v>
      </c>
      <c r="M301">
        <v>1085352</v>
      </c>
      <c r="N301">
        <v>3.9529156684875399</v>
      </c>
      <c r="O301" s="1">
        <f t="shared" si="155"/>
        <v>45225</v>
      </c>
      <c r="P301">
        <f t="shared" si="175"/>
        <v>126.02317562699308</v>
      </c>
      <c r="Q301">
        <v>1076592</v>
      </c>
      <c r="R301">
        <v>7.2431720793247195E-2</v>
      </c>
      <c r="S301" s="1">
        <f t="shared" si="156"/>
        <v>44860</v>
      </c>
      <c r="T301">
        <f t="shared" si="178"/>
        <v>304.64790988713429</v>
      </c>
      <c r="U301">
        <v>1067832</v>
      </c>
      <c r="V301">
        <v>40.629940032958899</v>
      </c>
      <c r="W301" s="1">
        <f t="shared" si="157"/>
        <v>44495</v>
      </c>
      <c r="X301">
        <f t="shared" si="179"/>
        <v>171.42939719557731</v>
      </c>
      <c r="Y301">
        <v>1059072</v>
      </c>
      <c r="Z301">
        <v>0</v>
      </c>
      <c r="AA301" s="1">
        <f t="shared" si="176"/>
        <v>44130</v>
      </c>
      <c r="AB301">
        <f t="shared" si="180"/>
        <v>18.67515768855808</v>
      </c>
      <c r="AD301">
        <v>17.817678451538001</v>
      </c>
      <c r="AE301" s="1">
        <v>43764</v>
      </c>
      <c r="AF301">
        <f t="shared" si="158"/>
        <v>309.81122393161002</v>
      </c>
      <c r="AH301">
        <v>0.86505097150802601</v>
      </c>
      <c r="AI301" s="1">
        <v>43399</v>
      </c>
      <c r="AJ301">
        <f t="shared" si="159"/>
        <v>231.37374785542445</v>
      </c>
      <c r="AL301">
        <v>2.1216449737548801</v>
      </c>
      <c r="AM301" s="1">
        <v>43034</v>
      </c>
      <c r="AN301">
        <f t="shared" si="160"/>
        <v>109.22730423510056</v>
      </c>
      <c r="AP301">
        <v>1.90734231472015</v>
      </c>
      <c r="AQ301" s="1">
        <v>42669</v>
      </c>
      <c r="AR301">
        <f t="shared" si="187"/>
        <v>130.32255680672802</v>
      </c>
      <c r="AT301">
        <v>0.344177275896072</v>
      </c>
      <c r="AU301" s="1">
        <v>42303</v>
      </c>
      <c r="AV301">
        <f t="shared" si="161"/>
        <v>239.16958637535535</v>
      </c>
      <c r="AX301">
        <v>28.6485385894775</v>
      </c>
      <c r="AY301" s="1">
        <v>41938</v>
      </c>
      <c r="AZ301">
        <f t="shared" si="162"/>
        <v>164.43369445204686</v>
      </c>
      <c r="BB301">
        <v>3.8029370307922301</v>
      </c>
      <c r="BC301" s="1">
        <v>41573</v>
      </c>
      <c r="BD301">
        <f t="shared" si="163"/>
        <v>154.58591549098469</v>
      </c>
      <c r="BF301">
        <v>0.13441787660121901</v>
      </c>
      <c r="BG301" s="1">
        <v>41208</v>
      </c>
      <c r="BH301">
        <f t="shared" si="181"/>
        <v>230.87675315141652</v>
      </c>
      <c r="BJ301">
        <v>5.3642582893371502</v>
      </c>
      <c r="BK301" s="1">
        <v>40842</v>
      </c>
      <c r="BL301">
        <f t="shared" si="164"/>
        <v>176.04193544387778</v>
      </c>
      <c r="BN301">
        <v>12.0440921783447</v>
      </c>
      <c r="BO301" s="1">
        <v>40477</v>
      </c>
      <c r="BP301">
        <f t="shared" si="165"/>
        <v>141.29230370372494</v>
      </c>
      <c r="BR301">
        <v>1.9777743816375699</v>
      </c>
      <c r="BS301" s="1">
        <v>40112</v>
      </c>
      <c r="BT301">
        <f t="shared" si="166"/>
        <v>218.96755474805815</v>
      </c>
      <c r="BV301">
        <v>0</v>
      </c>
      <c r="BW301" s="1">
        <v>39747</v>
      </c>
      <c r="BX301">
        <f t="shared" si="182"/>
        <v>98.283662199973946</v>
      </c>
      <c r="BZ301">
        <v>3.09214115142822</v>
      </c>
      <c r="CA301" s="1">
        <v>39381</v>
      </c>
      <c r="CB301">
        <f t="shared" si="167"/>
        <v>272.10901047289326</v>
      </c>
      <c r="CD301">
        <v>3.3678691834211301E-2</v>
      </c>
      <c r="CE301" s="1">
        <v>39016</v>
      </c>
      <c r="CF301">
        <f t="shared" si="168"/>
        <v>62.476045142859121</v>
      </c>
      <c r="CH301">
        <v>0.74538308382034302</v>
      </c>
      <c r="CI301" s="1">
        <v>38651</v>
      </c>
      <c r="CJ301">
        <f t="shared" si="169"/>
        <v>137.63488470017873</v>
      </c>
      <c r="CL301">
        <v>3.2038493156433101</v>
      </c>
      <c r="CM301" s="1">
        <v>38286</v>
      </c>
      <c r="CN301">
        <f t="shared" si="183"/>
        <v>98.640473514795232</v>
      </c>
      <c r="CP301">
        <v>4.5721869468688903</v>
      </c>
      <c r="CQ301" s="1">
        <v>37920</v>
      </c>
      <c r="CR301">
        <f t="shared" si="170"/>
        <v>94.401475802063757</v>
      </c>
      <c r="CT301">
        <v>10.5183334350585</v>
      </c>
      <c r="CU301" s="1">
        <v>37555</v>
      </c>
      <c r="CV301">
        <f t="shared" si="171"/>
        <v>235.9103594422337</v>
      </c>
      <c r="CX301">
        <v>1.8140461444854701</v>
      </c>
      <c r="CY301" s="1">
        <v>37190</v>
      </c>
      <c r="CZ301">
        <f t="shared" si="172"/>
        <v>59.932979725301152</v>
      </c>
      <c r="DB301">
        <v>8.3675107955932599</v>
      </c>
      <c r="DC301" s="1">
        <v>36825</v>
      </c>
      <c r="DD301">
        <f t="shared" si="184"/>
        <v>43.81167127750809</v>
      </c>
    </row>
    <row r="302" spans="1:108" x14ac:dyDescent="0.45">
      <c r="A302">
        <f t="shared" si="173"/>
        <v>1.37209784984588</v>
      </c>
      <c r="B302" s="5">
        <v>47053</v>
      </c>
      <c r="C302">
        <f t="shared" si="177"/>
        <v>67.462517529725915</v>
      </c>
      <c r="E302">
        <v>1102920</v>
      </c>
      <c r="F302">
        <v>9.83705234527587</v>
      </c>
      <c r="G302" s="1">
        <f t="shared" si="154"/>
        <v>45957</v>
      </c>
      <c r="H302">
        <f t="shared" si="185"/>
        <v>314.80006487667515</v>
      </c>
      <c r="I302">
        <v>1094160</v>
      </c>
      <c r="J302">
        <v>4.0879054069518999</v>
      </c>
      <c r="K302" s="1">
        <f t="shared" si="174"/>
        <v>45592</v>
      </c>
      <c r="L302">
        <f t="shared" si="186"/>
        <v>130.73144882172326</v>
      </c>
      <c r="M302">
        <v>1085376</v>
      </c>
      <c r="N302">
        <v>9.95204257965087</v>
      </c>
      <c r="O302" s="1">
        <f t="shared" si="155"/>
        <v>45226</v>
      </c>
      <c r="P302">
        <f t="shared" si="175"/>
        <v>135.97521820664394</v>
      </c>
      <c r="Q302">
        <v>1076616</v>
      </c>
      <c r="R302">
        <v>0.49840790033340399</v>
      </c>
      <c r="S302" s="1">
        <f t="shared" si="156"/>
        <v>44861</v>
      </c>
      <c r="T302">
        <f t="shared" si="178"/>
        <v>305.14631778746769</v>
      </c>
      <c r="U302">
        <v>1067856</v>
      </c>
      <c r="V302">
        <v>8.0739707946777308</v>
      </c>
      <c r="W302" s="1">
        <f t="shared" si="157"/>
        <v>44496</v>
      </c>
      <c r="X302">
        <f t="shared" si="179"/>
        <v>179.50336799025504</v>
      </c>
      <c r="Y302">
        <v>1059096</v>
      </c>
      <c r="Z302">
        <v>0.13618630170822099</v>
      </c>
      <c r="AA302" s="1">
        <f t="shared" si="176"/>
        <v>44131</v>
      </c>
      <c r="AB302">
        <f t="shared" si="180"/>
        <v>18.811343990266302</v>
      </c>
      <c r="AD302">
        <v>10.499604225158601</v>
      </c>
      <c r="AE302" s="1">
        <v>43765</v>
      </c>
      <c r="AF302">
        <f t="shared" si="158"/>
        <v>320.31082815676859</v>
      </c>
      <c r="AH302">
        <v>4.2946972846984801</v>
      </c>
      <c r="AI302" s="1">
        <v>43400</v>
      </c>
      <c r="AJ302">
        <f t="shared" si="159"/>
        <v>235.66844514012294</v>
      </c>
      <c r="AL302">
        <v>0.75190925598144498</v>
      </c>
      <c r="AM302" s="1">
        <v>43035</v>
      </c>
      <c r="AN302">
        <f t="shared" si="160"/>
        <v>109.97921349108201</v>
      </c>
      <c r="AP302">
        <v>1.67626988887786</v>
      </c>
      <c r="AQ302" s="1">
        <v>42670</v>
      </c>
      <c r="AR302">
        <f t="shared" si="187"/>
        <v>131.99882669560589</v>
      </c>
      <c r="AT302">
        <v>0.97112846374511697</v>
      </c>
      <c r="AU302" s="1">
        <v>42304</v>
      </c>
      <c r="AV302">
        <f t="shared" si="161"/>
        <v>240.14071483910047</v>
      </c>
      <c r="AX302">
        <v>0.86188507080078103</v>
      </c>
      <c r="AY302" s="1">
        <v>41939</v>
      </c>
      <c r="AZ302">
        <f t="shared" si="162"/>
        <v>165.29557952284765</v>
      </c>
      <c r="BB302">
        <v>0</v>
      </c>
      <c r="BC302" s="1">
        <v>41574</v>
      </c>
      <c r="BD302">
        <f t="shared" si="163"/>
        <v>154.58591549098469</v>
      </c>
      <c r="BF302">
        <v>1.2343556880950901</v>
      </c>
      <c r="BG302" s="1">
        <v>41209</v>
      </c>
      <c r="BH302">
        <f t="shared" si="181"/>
        <v>232.11110883951162</v>
      </c>
      <c r="BJ302">
        <v>0.52851617336273105</v>
      </c>
      <c r="BK302" s="1">
        <v>40843</v>
      </c>
      <c r="BL302">
        <f t="shared" si="164"/>
        <v>176.57045161724051</v>
      </c>
      <c r="BN302">
        <v>1.1277724504470801</v>
      </c>
      <c r="BO302" s="1">
        <v>40478</v>
      </c>
      <c r="BP302">
        <f t="shared" si="165"/>
        <v>142.42007615417202</v>
      </c>
      <c r="BR302">
        <v>0</v>
      </c>
      <c r="BS302" s="1">
        <v>40113</v>
      </c>
      <c r="BT302">
        <f t="shared" si="166"/>
        <v>218.96755474805815</v>
      </c>
      <c r="BV302">
        <v>3.7914111614227202</v>
      </c>
      <c r="BW302" s="1">
        <v>39748</v>
      </c>
      <c r="BX302">
        <f t="shared" si="182"/>
        <v>102.07507336139666</v>
      </c>
      <c r="BZ302">
        <v>0</v>
      </c>
      <c r="CA302" s="1">
        <v>39382</v>
      </c>
      <c r="CB302">
        <f t="shared" si="167"/>
        <v>272.10901047289326</v>
      </c>
      <c r="CD302">
        <v>0</v>
      </c>
      <c r="CE302" s="1">
        <v>39017</v>
      </c>
      <c r="CF302">
        <f t="shared" si="168"/>
        <v>62.476045142859121</v>
      </c>
      <c r="CH302">
        <v>7.5786337852478001</v>
      </c>
      <c r="CI302" s="1">
        <v>38652</v>
      </c>
      <c r="CJ302">
        <f t="shared" si="169"/>
        <v>145.21351848542653</v>
      </c>
      <c r="CL302">
        <v>15.339485168456999</v>
      </c>
      <c r="CM302" s="1">
        <v>38287</v>
      </c>
      <c r="CN302">
        <f t="shared" si="183"/>
        <v>113.97995868325224</v>
      </c>
      <c r="CP302">
        <v>11.536592483520501</v>
      </c>
      <c r="CQ302" s="1">
        <v>37921</v>
      </c>
      <c r="CR302">
        <f t="shared" si="170"/>
        <v>105.93806828558425</v>
      </c>
      <c r="CT302">
        <v>1.5098400115966699</v>
      </c>
      <c r="CU302" s="1">
        <v>37556</v>
      </c>
      <c r="CV302">
        <f t="shared" si="171"/>
        <v>237.42019945383038</v>
      </c>
      <c r="CX302">
        <v>1.72931540012359</v>
      </c>
      <c r="CY302" s="1">
        <v>37191</v>
      </c>
      <c r="CZ302">
        <f t="shared" si="172"/>
        <v>61.662295125424741</v>
      </c>
      <c r="DB302">
        <v>0.20476014912128401</v>
      </c>
      <c r="DC302" s="1">
        <v>36826</v>
      </c>
      <c r="DD302">
        <f t="shared" si="184"/>
        <v>44.016431426629374</v>
      </c>
    </row>
    <row r="303" spans="1:108" x14ac:dyDescent="0.45">
      <c r="A303">
        <f t="shared" si="173"/>
        <v>2.8586126565933148</v>
      </c>
      <c r="B303" s="5">
        <v>47054</v>
      </c>
      <c r="C303">
        <f t="shared" si="177"/>
        <v>70.321130186319223</v>
      </c>
      <c r="E303">
        <v>1102944</v>
      </c>
      <c r="F303">
        <v>8.5989665985107404</v>
      </c>
      <c r="G303" s="1">
        <f t="shared" si="154"/>
        <v>45958</v>
      </c>
      <c r="H303">
        <f t="shared" si="185"/>
        <v>323.39903147518589</v>
      </c>
      <c r="I303">
        <v>1094184</v>
      </c>
      <c r="J303">
        <v>36.0603218078613</v>
      </c>
      <c r="K303" s="1">
        <f t="shared" si="174"/>
        <v>45593</v>
      </c>
      <c r="L303">
        <f t="shared" si="186"/>
        <v>166.79177062958456</v>
      </c>
      <c r="M303">
        <v>1085400</v>
      </c>
      <c r="N303">
        <v>1.1923143863677901</v>
      </c>
      <c r="O303" s="1">
        <f t="shared" si="155"/>
        <v>45227</v>
      </c>
      <c r="P303">
        <f t="shared" si="175"/>
        <v>137.16753259301174</v>
      </c>
      <c r="Q303">
        <v>1076640</v>
      </c>
      <c r="R303">
        <v>0.38234183192253102</v>
      </c>
      <c r="S303" s="1">
        <f t="shared" si="156"/>
        <v>44862</v>
      </c>
      <c r="T303">
        <f t="shared" si="178"/>
        <v>305.52865961939023</v>
      </c>
      <c r="U303">
        <v>1067880</v>
      </c>
      <c r="V303">
        <v>9.5943632125854492</v>
      </c>
      <c r="W303" s="1">
        <f t="shared" si="157"/>
        <v>44497</v>
      </c>
      <c r="X303">
        <f t="shared" si="179"/>
        <v>189.09773120284049</v>
      </c>
      <c r="Y303">
        <v>1059120</v>
      </c>
      <c r="Z303">
        <v>36.923610687255803</v>
      </c>
      <c r="AA303" s="1">
        <f t="shared" si="176"/>
        <v>44132</v>
      </c>
      <c r="AB303">
        <f t="shared" si="180"/>
        <v>55.734954677522104</v>
      </c>
      <c r="AD303">
        <v>1.9791570901870701</v>
      </c>
      <c r="AE303" s="1">
        <v>43766</v>
      </c>
      <c r="AF303">
        <f t="shared" si="158"/>
        <v>322.28998524695567</v>
      </c>
      <c r="AH303">
        <v>3.6523072719573899</v>
      </c>
      <c r="AI303" s="1">
        <v>43401</v>
      </c>
      <c r="AJ303">
        <f t="shared" si="159"/>
        <v>239.32075241208034</v>
      </c>
      <c r="AL303">
        <v>8.7149143218994105</v>
      </c>
      <c r="AM303" s="1">
        <v>43036</v>
      </c>
      <c r="AN303">
        <f t="shared" si="160"/>
        <v>118.69412781298142</v>
      </c>
      <c r="AP303">
        <v>31.660345077514599</v>
      </c>
      <c r="AQ303" s="1">
        <v>42671</v>
      </c>
      <c r="AR303">
        <f t="shared" si="187"/>
        <v>163.65917177312048</v>
      </c>
      <c r="AT303">
        <v>0</v>
      </c>
      <c r="AU303" s="1">
        <v>42305</v>
      </c>
      <c r="AV303">
        <f t="shared" si="161"/>
        <v>240.14071483910047</v>
      </c>
      <c r="AX303">
        <v>12.1957607269287</v>
      </c>
      <c r="AY303" s="1">
        <v>41940</v>
      </c>
      <c r="AZ303">
        <f t="shared" si="162"/>
        <v>177.49134024977636</v>
      </c>
      <c r="BB303">
        <v>2.0649180412292401</v>
      </c>
      <c r="BC303" s="1">
        <v>41575</v>
      </c>
      <c r="BD303">
        <f t="shared" si="163"/>
        <v>156.65083353221394</v>
      </c>
      <c r="BF303">
        <v>0.13452817499637601</v>
      </c>
      <c r="BG303" s="1">
        <v>41210</v>
      </c>
      <c r="BH303">
        <f t="shared" si="181"/>
        <v>232.24563701450799</v>
      </c>
      <c r="BJ303">
        <v>23.286113739013601</v>
      </c>
      <c r="BK303" s="1">
        <v>40844</v>
      </c>
      <c r="BL303">
        <f t="shared" si="164"/>
        <v>199.85656535625412</v>
      </c>
      <c r="BN303">
        <v>1.3063061237335201</v>
      </c>
      <c r="BO303" s="1">
        <v>40479</v>
      </c>
      <c r="BP303">
        <f t="shared" si="165"/>
        <v>143.72638227790554</v>
      </c>
      <c r="BR303">
        <v>0.21457092463970101</v>
      </c>
      <c r="BS303" s="1">
        <v>40114</v>
      </c>
      <c r="BT303">
        <f t="shared" si="166"/>
        <v>219.18212567269785</v>
      </c>
      <c r="BV303">
        <v>17.476242065429599</v>
      </c>
      <c r="BW303" s="1">
        <v>39749</v>
      </c>
      <c r="BX303">
        <f t="shared" si="182"/>
        <v>119.55131542682626</v>
      </c>
      <c r="BZ303">
        <v>12.2200565338134</v>
      </c>
      <c r="CA303" s="1">
        <v>39383</v>
      </c>
      <c r="CB303">
        <f t="shared" si="167"/>
        <v>284.32906700670668</v>
      </c>
      <c r="CD303">
        <v>0.1281308978796</v>
      </c>
      <c r="CE303" s="1">
        <v>39018</v>
      </c>
      <c r="CF303">
        <f t="shared" si="168"/>
        <v>62.604176040738722</v>
      </c>
      <c r="CH303">
        <v>0.49869832396507202</v>
      </c>
      <c r="CI303" s="1">
        <v>38653</v>
      </c>
      <c r="CJ303">
        <f t="shared" si="169"/>
        <v>145.71221680939161</v>
      </c>
      <c r="CL303">
        <v>0.309814453125</v>
      </c>
      <c r="CM303" s="1">
        <v>38288</v>
      </c>
      <c r="CN303">
        <f t="shared" si="183"/>
        <v>114.28977313637724</v>
      </c>
      <c r="CP303">
        <v>36.950283050537102</v>
      </c>
      <c r="CQ303" s="1">
        <v>37922</v>
      </c>
      <c r="CR303">
        <f t="shared" si="170"/>
        <v>142.88835133612136</v>
      </c>
      <c r="CT303">
        <v>11.0871105194091</v>
      </c>
      <c r="CU303" s="1">
        <v>37557</v>
      </c>
      <c r="CV303">
        <f t="shared" si="171"/>
        <v>248.50730997323947</v>
      </c>
      <c r="CX303">
        <v>1.294966340065</v>
      </c>
      <c r="CY303" s="1">
        <v>37192</v>
      </c>
      <c r="CZ303">
        <f t="shared" si="172"/>
        <v>62.957261465489744</v>
      </c>
      <c r="DB303">
        <v>4.0390163660049397E-2</v>
      </c>
      <c r="DC303" s="1">
        <v>36827</v>
      </c>
      <c r="DD303">
        <f t="shared" si="184"/>
        <v>44.056821590289424</v>
      </c>
    </row>
    <row r="304" spans="1:108" x14ac:dyDescent="0.45">
      <c r="A304">
        <f t="shared" si="173"/>
        <v>4.3110481500625548</v>
      </c>
      <c r="B304" s="5">
        <v>47055</v>
      </c>
      <c r="C304">
        <f t="shared" si="177"/>
        <v>74.632178336381784</v>
      </c>
      <c r="E304">
        <v>1102968</v>
      </c>
      <c r="F304">
        <v>33.721164703369098</v>
      </c>
      <c r="G304" s="1">
        <f t="shared" si="154"/>
        <v>45959</v>
      </c>
      <c r="H304">
        <f t="shared" si="185"/>
        <v>357.12019617855498</v>
      </c>
      <c r="I304">
        <v>1094208</v>
      </c>
      <c r="J304">
        <v>13.142550468444799</v>
      </c>
      <c r="K304" s="1">
        <f t="shared" si="174"/>
        <v>45594</v>
      </c>
      <c r="L304">
        <f t="shared" si="186"/>
        <v>179.93432109802936</v>
      </c>
      <c r="M304">
        <v>1085424</v>
      </c>
      <c r="N304">
        <v>11.638414382934499</v>
      </c>
      <c r="O304" s="1">
        <f t="shared" si="155"/>
        <v>45228</v>
      </c>
      <c r="P304">
        <f t="shared" si="175"/>
        <v>148.80594697594626</v>
      </c>
      <c r="Q304">
        <v>1076664</v>
      </c>
      <c r="R304">
        <v>4.7255258560180602</v>
      </c>
      <c r="S304" s="1">
        <f t="shared" si="156"/>
        <v>44863</v>
      </c>
      <c r="T304">
        <f t="shared" si="178"/>
        <v>310.25418547540829</v>
      </c>
      <c r="U304">
        <v>1067904</v>
      </c>
      <c r="V304">
        <v>3.7079715728759699</v>
      </c>
      <c r="W304" s="1">
        <f t="shared" si="157"/>
        <v>44498</v>
      </c>
      <c r="X304">
        <f t="shared" si="179"/>
        <v>192.80570277571647</v>
      </c>
      <c r="Y304">
        <v>1059144</v>
      </c>
      <c r="Z304">
        <v>3.9091756343841499</v>
      </c>
      <c r="AA304" s="1">
        <f t="shared" si="176"/>
        <v>44133</v>
      </c>
      <c r="AB304">
        <f t="shared" si="180"/>
        <v>59.644130311906252</v>
      </c>
      <c r="AD304">
        <v>17.3793926239013</v>
      </c>
      <c r="AE304" s="1">
        <v>43767</v>
      </c>
      <c r="AF304">
        <f t="shared" si="158"/>
        <v>339.66937787085698</v>
      </c>
      <c r="AH304">
        <v>2.7402000427246</v>
      </c>
      <c r="AI304" s="1">
        <v>43402</v>
      </c>
      <c r="AJ304">
        <f t="shared" si="159"/>
        <v>242.06095245480495</v>
      </c>
      <c r="AL304">
        <v>8.2709550857543892</v>
      </c>
      <c r="AM304" s="1">
        <v>43037</v>
      </c>
      <c r="AN304">
        <f t="shared" si="160"/>
        <v>126.96508289873582</v>
      </c>
      <c r="AP304">
        <v>23.498201370239201</v>
      </c>
      <c r="AQ304" s="1">
        <v>42672</v>
      </c>
      <c r="AR304">
        <f t="shared" si="187"/>
        <v>187.15737314335968</v>
      </c>
      <c r="AT304">
        <v>0.79861521720886197</v>
      </c>
      <c r="AU304" s="1">
        <v>42306</v>
      </c>
      <c r="AV304">
        <f t="shared" si="161"/>
        <v>240.93933005630933</v>
      </c>
      <c r="AX304">
        <v>4.7129206657409597</v>
      </c>
      <c r="AY304" s="1">
        <v>41941</v>
      </c>
      <c r="AZ304">
        <f t="shared" si="162"/>
        <v>182.20426091551732</v>
      </c>
      <c r="BB304">
        <v>1.18538498878479</v>
      </c>
      <c r="BC304" s="1">
        <v>41576</v>
      </c>
      <c r="BD304">
        <f t="shared" si="163"/>
        <v>157.83621852099873</v>
      </c>
      <c r="BF304">
        <v>0.58176910877227705</v>
      </c>
      <c r="BG304" s="1">
        <v>41211</v>
      </c>
      <c r="BH304">
        <f t="shared" si="181"/>
        <v>232.82740612328027</v>
      </c>
      <c r="BJ304">
        <v>9.9055930972099304E-2</v>
      </c>
      <c r="BK304" s="1">
        <v>40845</v>
      </c>
      <c r="BL304">
        <f t="shared" si="164"/>
        <v>199.95562128722622</v>
      </c>
      <c r="BN304">
        <v>0.71566015481948797</v>
      </c>
      <c r="BO304" s="1">
        <v>40480</v>
      </c>
      <c r="BP304">
        <f t="shared" si="165"/>
        <v>144.44204243272503</v>
      </c>
      <c r="BR304">
        <v>0.27148911356925898</v>
      </c>
      <c r="BS304" s="1">
        <v>40115</v>
      </c>
      <c r="BT304">
        <f t="shared" si="166"/>
        <v>219.45361478626711</v>
      </c>
      <c r="BV304">
        <v>18.6197090148925</v>
      </c>
      <c r="BW304" s="1">
        <v>39750</v>
      </c>
      <c r="BX304">
        <f t="shared" si="182"/>
        <v>138.17102444171877</v>
      </c>
      <c r="BZ304">
        <v>14.1352767944335</v>
      </c>
      <c r="CA304" s="1">
        <v>39384</v>
      </c>
      <c r="CB304">
        <f t="shared" si="167"/>
        <v>298.46434380114016</v>
      </c>
      <c r="CD304">
        <v>0</v>
      </c>
      <c r="CE304" s="1">
        <v>39019</v>
      </c>
      <c r="CF304">
        <f t="shared" si="168"/>
        <v>62.604176040738722</v>
      </c>
      <c r="CH304">
        <v>1.56959152221679</v>
      </c>
      <c r="CI304" s="1">
        <v>38654</v>
      </c>
      <c r="CJ304">
        <f t="shared" si="169"/>
        <v>147.2818083316084</v>
      </c>
      <c r="CL304">
        <v>6.0507659912109304</v>
      </c>
      <c r="CM304" s="1">
        <v>38289</v>
      </c>
      <c r="CN304">
        <f t="shared" si="183"/>
        <v>120.34053912758816</v>
      </c>
      <c r="CP304">
        <v>10.3070783615112</v>
      </c>
      <c r="CQ304" s="1">
        <v>37923</v>
      </c>
      <c r="CR304">
        <f t="shared" si="170"/>
        <v>153.19542969763256</v>
      </c>
      <c r="CT304">
        <v>2.9848263263702299</v>
      </c>
      <c r="CU304" s="1">
        <v>37558</v>
      </c>
      <c r="CV304">
        <f t="shared" si="171"/>
        <v>251.49213629960971</v>
      </c>
      <c r="CX304">
        <v>2.9779115691780999E-2</v>
      </c>
      <c r="CY304" s="1">
        <v>37193</v>
      </c>
      <c r="CZ304">
        <f t="shared" si="172"/>
        <v>62.987040581181525</v>
      </c>
      <c r="DB304">
        <v>6.73795413970947</v>
      </c>
      <c r="DC304" s="1">
        <v>36828</v>
      </c>
      <c r="DD304">
        <f t="shared" si="184"/>
        <v>50.794775729998896</v>
      </c>
    </row>
    <row r="305" spans="1:108" x14ac:dyDescent="0.45">
      <c r="A305">
        <f t="shared" si="173"/>
        <v>2.2071339488029449</v>
      </c>
      <c r="B305" s="5">
        <v>47056</v>
      </c>
      <c r="C305">
        <f t="shared" si="177"/>
        <v>76.839312285184732</v>
      </c>
      <c r="E305">
        <v>1102992</v>
      </c>
      <c r="F305">
        <v>10.933981895446699</v>
      </c>
      <c r="G305" s="1">
        <f t="shared" si="154"/>
        <v>45960</v>
      </c>
      <c r="H305">
        <f t="shared" si="185"/>
        <v>368.0541780740017</v>
      </c>
      <c r="I305">
        <v>1094232</v>
      </c>
      <c r="J305">
        <v>0.48128515481948803</v>
      </c>
      <c r="K305" s="1">
        <f t="shared" si="174"/>
        <v>45595</v>
      </c>
      <c r="L305">
        <f t="shared" si="186"/>
        <v>180.41560625284885</v>
      </c>
      <c r="M305">
        <v>1085448</v>
      </c>
      <c r="N305">
        <v>32.512577056884702</v>
      </c>
      <c r="O305" s="1">
        <f t="shared" si="155"/>
        <v>45229</v>
      </c>
      <c r="P305">
        <f t="shared" si="175"/>
        <v>181.31852403283096</v>
      </c>
      <c r="Q305">
        <v>1076688</v>
      </c>
      <c r="R305">
        <v>0</v>
      </c>
      <c r="S305" s="1">
        <f t="shared" si="156"/>
        <v>44864</v>
      </c>
      <c r="T305">
        <f t="shared" si="178"/>
        <v>310.25418547540829</v>
      </c>
      <c r="U305">
        <v>1067928</v>
      </c>
      <c r="V305">
        <v>1.6126784086227399</v>
      </c>
      <c r="W305" s="1">
        <f t="shared" si="157"/>
        <v>44499</v>
      </c>
      <c r="X305">
        <f t="shared" si="179"/>
        <v>194.41838118433921</v>
      </c>
      <c r="Y305">
        <v>1059168</v>
      </c>
      <c r="Z305">
        <v>0.293828815221786</v>
      </c>
      <c r="AA305" s="1">
        <f t="shared" si="176"/>
        <v>44134</v>
      </c>
      <c r="AB305">
        <f t="shared" si="180"/>
        <v>59.937959127128039</v>
      </c>
      <c r="AD305">
        <v>1.4712541103362999</v>
      </c>
      <c r="AE305" s="1">
        <v>43768</v>
      </c>
      <c r="AF305">
        <f t="shared" si="158"/>
        <v>341.14063198119328</v>
      </c>
      <c r="AH305">
        <v>7.7800173759460396</v>
      </c>
      <c r="AI305" s="1">
        <v>43403</v>
      </c>
      <c r="AJ305">
        <f t="shared" si="159"/>
        <v>249.84096983075099</v>
      </c>
      <c r="AL305">
        <v>16.639167785644499</v>
      </c>
      <c r="AM305" s="1">
        <v>43038</v>
      </c>
      <c r="AN305">
        <f t="shared" si="160"/>
        <v>143.6042506843803</v>
      </c>
      <c r="AP305">
        <v>0.28732135891914301</v>
      </c>
      <c r="AQ305" s="1">
        <v>42673</v>
      </c>
      <c r="AR305">
        <f t="shared" si="187"/>
        <v>187.44469450227882</v>
      </c>
      <c r="AT305">
        <v>1.2902401685714699</v>
      </c>
      <c r="AU305" s="1">
        <v>42307</v>
      </c>
      <c r="AV305">
        <f t="shared" si="161"/>
        <v>242.2295702248808</v>
      </c>
      <c r="AX305">
        <v>0.16868709027767101</v>
      </c>
      <c r="AY305" s="1">
        <v>41942</v>
      </c>
      <c r="AZ305">
        <f t="shared" si="162"/>
        <v>182.372948005795</v>
      </c>
      <c r="BB305">
        <v>5.6319808959960902</v>
      </c>
      <c r="BC305" s="1">
        <v>41577</v>
      </c>
      <c r="BD305">
        <f t="shared" si="163"/>
        <v>163.46819941699482</v>
      </c>
      <c r="BF305">
        <v>2.8015894889831499</v>
      </c>
      <c r="BG305" s="1">
        <v>41212</v>
      </c>
      <c r="BH305">
        <f t="shared" si="181"/>
        <v>235.62899561226342</v>
      </c>
      <c r="BJ305">
        <v>0.30171698331832802</v>
      </c>
      <c r="BK305" s="1">
        <v>40846</v>
      </c>
      <c r="BL305">
        <f t="shared" si="164"/>
        <v>200.25733827054455</v>
      </c>
      <c r="BN305">
        <v>19.850791931152301</v>
      </c>
      <c r="BO305" s="1">
        <v>40481</v>
      </c>
      <c r="BP305">
        <f t="shared" si="165"/>
        <v>164.29283436387732</v>
      </c>
      <c r="BR305">
        <v>3.0738730430603001</v>
      </c>
      <c r="BS305" s="1">
        <v>40116</v>
      </c>
      <c r="BT305">
        <f t="shared" si="166"/>
        <v>222.52748782932741</v>
      </c>
      <c r="BV305">
        <v>3.7643787860870299</v>
      </c>
      <c r="BW305" s="1">
        <v>39751</v>
      </c>
      <c r="BX305">
        <f t="shared" si="182"/>
        <v>141.93540322780581</v>
      </c>
      <c r="BZ305">
        <v>3.5826773643493599</v>
      </c>
      <c r="CA305" s="1">
        <v>39385</v>
      </c>
      <c r="CB305">
        <f t="shared" si="167"/>
        <v>302.04702116548953</v>
      </c>
      <c r="CD305">
        <v>0</v>
      </c>
      <c r="CE305" s="1">
        <v>39020</v>
      </c>
      <c r="CF305">
        <f t="shared" si="168"/>
        <v>62.604176040738722</v>
      </c>
      <c r="CH305">
        <v>1.4554975032806301</v>
      </c>
      <c r="CI305" s="1">
        <v>38655</v>
      </c>
      <c r="CJ305">
        <f t="shared" si="169"/>
        <v>148.73730583488904</v>
      </c>
      <c r="CL305">
        <v>1.4836015701293901</v>
      </c>
      <c r="CM305" s="1">
        <v>38290</v>
      </c>
      <c r="CN305">
        <f t="shared" si="183"/>
        <v>121.82414069771755</v>
      </c>
      <c r="CP305">
        <v>4.3055520057678196</v>
      </c>
      <c r="CQ305" s="1">
        <v>37924</v>
      </c>
      <c r="CR305">
        <f t="shared" si="170"/>
        <v>157.50098170340038</v>
      </c>
      <c r="CT305">
        <v>94.448211669921804</v>
      </c>
      <c r="CU305" s="1">
        <v>37559</v>
      </c>
      <c r="CV305">
        <f t="shared" si="171"/>
        <v>345.9403479695315</v>
      </c>
      <c r="CX305">
        <v>0.16723358631134</v>
      </c>
      <c r="CY305" s="1">
        <v>37194</v>
      </c>
      <c r="CZ305">
        <f t="shared" si="172"/>
        <v>63.154274167492865</v>
      </c>
      <c r="DB305">
        <v>4.8005208969116202</v>
      </c>
      <c r="DC305" s="1">
        <v>36829</v>
      </c>
      <c r="DD305">
        <f t="shared" si="184"/>
        <v>55.595296626910518</v>
      </c>
    </row>
    <row r="306" spans="1:108" x14ac:dyDescent="0.45">
      <c r="A306">
        <f t="shared" si="173"/>
        <v>0.96476829051971191</v>
      </c>
      <c r="B306" s="5">
        <v>47057</v>
      </c>
      <c r="C306">
        <f t="shared" si="177"/>
        <v>77.804080575704447</v>
      </c>
      <c r="E306">
        <v>1103016</v>
      </c>
      <c r="F306">
        <v>0.87920761108398404</v>
      </c>
      <c r="G306" s="1">
        <f t="shared" si="154"/>
        <v>45961</v>
      </c>
      <c r="H306">
        <f t="shared" si="185"/>
        <v>368.93338568508568</v>
      </c>
      <c r="I306">
        <v>1094256</v>
      </c>
      <c r="J306">
        <v>3.3062119036912897E-2</v>
      </c>
      <c r="K306" s="1">
        <f t="shared" si="174"/>
        <v>45596</v>
      </c>
      <c r="L306">
        <f t="shared" si="186"/>
        <v>180.44866837188576</v>
      </c>
      <c r="M306">
        <v>1085472</v>
      </c>
      <c r="N306">
        <v>1.20066595077514</v>
      </c>
      <c r="O306" s="1">
        <f t="shared" si="155"/>
        <v>45230</v>
      </c>
      <c r="P306">
        <f t="shared" si="175"/>
        <v>182.51918998360611</v>
      </c>
      <c r="Q306">
        <v>1076712</v>
      </c>
      <c r="R306">
        <v>10.221142768859799</v>
      </c>
      <c r="S306" s="1">
        <f t="shared" si="156"/>
        <v>44865</v>
      </c>
      <c r="T306">
        <f t="shared" si="178"/>
        <v>320.4753282442681</v>
      </c>
      <c r="U306">
        <v>1067952</v>
      </c>
      <c r="V306">
        <v>2.44342708587646</v>
      </c>
      <c r="W306" s="1">
        <f t="shared" si="157"/>
        <v>44500</v>
      </c>
      <c r="X306">
        <f t="shared" si="179"/>
        <v>196.86180827021568</v>
      </c>
      <c r="Y306">
        <v>1059192</v>
      </c>
      <c r="Z306">
        <v>0</v>
      </c>
      <c r="AA306" s="1">
        <f t="shared" si="176"/>
        <v>44135</v>
      </c>
      <c r="AB306">
        <f t="shared" si="180"/>
        <v>59.937959127128039</v>
      </c>
      <c r="AD306">
        <v>0.44575616717338501</v>
      </c>
      <c r="AE306" s="1">
        <v>43769</v>
      </c>
      <c r="AF306">
        <f t="shared" si="158"/>
        <v>341.58638814836667</v>
      </c>
      <c r="AH306">
        <v>0.429045259952545</v>
      </c>
      <c r="AI306" s="1">
        <v>43404</v>
      </c>
      <c r="AJ306">
        <f t="shared" si="159"/>
        <v>250.27001509070354</v>
      </c>
      <c r="AL306">
        <v>0.54773682355880704</v>
      </c>
      <c r="AM306" s="1">
        <v>43039</v>
      </c>
      <c r="AN306">
        <f t="shared" si="160"/>
        <v>144.15198750793911</v>
      </c>
      <c r="AP306">
        <v>0</v>
      </c>
      <c r="AQ306" s="1">
        <v>42674</v>
      </c>
      <c r="AR306">
        <f t="shared" si="187"/>
        <v>187.44469450227882</v>
      </c>
      <c r="AT306">
        <v>1.92872238159179</v>
      </c>
      <c r="AU306" s="1">
        <v>42308</v>
      </c>
      <c r="AV306">
        <f t="shared" si="161"/>
        <v>244.1582926064726</v>
      </c>
      <c r="AX306">
        <v>15.9590091705322</v>
      </c>
      <c r="AY306" s="1">
        <v>41943</v>
      </c>
      <c r="AZ306">
        <f t="shared" si="162"/>
        <v>198.33195717632719</v>
      </c>
      <c r="BB306">
        <v>1.4711669683456401</v>
      </c>
      <c r="BC306" s="1">
        <v>41578</v>
      </c>
      <c r="BD306">
        <f t="shared" si="163"/>
        <v>164.93936638534046</v>
      </c>
      <c r="BF306">
        <v>4.7485165596008301</v>
      </c>
      <c r="BG306" s="1">
        <v>41213</v>
      </c>
      <c r="BH306">
        <f t="shared" si="181"/>
        <v>240.37751217186425</v>
      </c>
      <c r="BJ306">
        <v>27.470235824584901</v>
      </c>
      <c r="BK306" s="1">
        <v>40847</v>
      </c>
      <c r="BL306">
        <f t="shared" si="164"/>
        <v>227.72757409512946</v>
      </c>
      <c r="BN306">
        <v>0</v>
      </c>
      <c r="BO306" s="1">
        <v>40482</v>
      </c>
      <c r="BP306">
        <f t="shared" si="165"/>
        <v>164.29283436387732</v>
      </c>
      <c r="BR306">
        <v>1.0503289699554399</v>
      </c>
      <c r="BS306" s="1">
        <v>40117</v>
      </c>
      <c r="BT306">
        <f t="shared" si="166"/>
        <v>223.57781679928286</v>
      </c>
      <c r="BV306">
        <v>0.39227223396301197</v>
      </c>
      <c r="BW306" s="1">
        <v>39752</v>
      </c>
      <c r="BX306">
        <f t="shared" si="182"/>
        <v>142.32767546176882</v>
      </c>
      <c r="BZ306">
        <v>0.44873386621475198</v>
      </c>
      <c r="CA306" s="1">
        <v>39386</v>
      </c>
      <c r="CB306">
        <f t="shared" si="167"/>
        <v>302.49575503170428</v>
      </c>
      <c r="CD306">
        <v>0.29647576808929399</v>
      </c>
      <c r="CE306" s="1">
        <v>39021</v>
      </c>
      <c r="CF306">
        <f t="shared" si="168"/>
        <v>62.900651808828016</v>
      </c>
      <c r="CH306">
        <v>5.5294025689363403E-2</v>
      </c>
      <c r="CI306" s="1">
        <v>38656</v>
      </c>
      <c r="CJ306">
        <f t="shared" si="169"/>
        <v>148.79259986057841</v>
      </c>
      <c r="CL306">
        <v>3.9781861305236799</v>
      </c>
      <c r="CM306" s="1">
        <v>38291</v>
      </c>
      <c r="CN306">
        <f t="shared" si="183"/>
        <v>125.80232682824123</v>
      </c>
      <c r="CP306">
        <v>1.6639919281005799</v>
      </c>
      <c r="CQ306" s="1">
        <v>37925</v>
      </c>
      <c r="CR306">
        <f t="shared" si="170"/>
        <v>159.16497363150097</v>
      </c>
      <c r="CT306">
        <v>5.9158635139465297</v>
      </c>
      <c r="CU306" s="1">
        <v>37560</v>
      </c>
      <c r="CV306">
        <f t="shared" si="171"/>
        <v>351.85621148347803</v>
      </c>
      <c r="CX306">
        <v>0</v>
      </c>
      <c r="CY306" s="1">
        <v>37195</v>
      </c>
      <c r="CZ306">
        <f t="shared" si="172"/>
        <v>63.154274167492865</v>
      </c>
      <c r="DB306">
        <v>6.8745079040527299</v>
      </c>
      <c r="DC306" s="1">
        <v>36830</v>
      </c>
      <c r="DD306">
        <f t="shared" si="184"/>
        <v>62.469804530963245</v>
      </c>
    </row>
    <row r="307" spans="1:108" x14ac:dyDescent="0.45">
      <c r="A307">
        <f t="shared" si="173"/>
        <v>2.6591814756393397</v>
      </c>
      <c r="B307" s="5">
        <v>47058</v>
      </c>
      <c r="C307">
        <f t="shared" si="177"/>
        <v>2.6591814756393397</v>
      </c>
      <c r="E307">
        <v>1103040</v>
      </c>
      <c r="F307">
        <v>1.15529072284698</v>
      </c>
      <c r="G307" s="1">
        <f t="shared" si="154"/>
        <v>45962</v>
      </c>
      <c r="H307">
        <f t="shared" si="185"/>
        <v>1.15529072284698</v>
      </c>
      <c r="I307">
        <v>1094280</v>
      </c>
      <c r="J307">
        <v>4.06622514128685E-2</v>
      </c>
      <c r="K307" s="1">
        <f t="shared" si="174"/>
        <v>45597</v>
      </c>
      <c r="L307">
        <f t="shared" si="186"/>
        <v>4.06622514128685E-2</v>
      </c>
      <c r="M307">
        <v>1085496</v>
      </c>
      <c r="N307">
        <v>6.0168070793151802</v>
      </c>
      <c r="O307" s="1">
        <f t="shared" si="155"/>
        <v>45231</v>
      </c>
      <c r="P307">
        <f t="shared" si="175"/>
        <v>6.0168070793151802</v>
      </c>
      <c r="Q307">
        <v>1076736</v>
      </c>
      <c r="R307">
        <v>10.3744192123413</v>
      </c>
      <c r="S307" s="1">
        <f t="shared" si="156"/>
        <v>44866</v>
      </c>
      <c r="T307">
        <f t="shared" si="178"/>
        <v>10.3744192123413</v>
      </c>
      <c r="U307">
        <v>1067976</v>
      </c>
      <c r="V307">
        <v>17.808004379272401</v>
      </c>
      <c r="W307" s="1">
        <f t="shared" si="157"/>
        <v>44501</v>
      </c>
      <c r="X307">
        <f t="shared" si="179"/>
        <v>17.808004379272401</v>
      </c>
      <c r="Y307">
        <v>1059216</v>
      </c>
      <c r="Z307">
        <v>0.73234504461288397</v>
      </c>
      <c r="AA307" s="1">
        <f t="shared" si="176"/>
        <v>44136</v>
      </c>
      <c r="AB307">
        <f t="shared" si="180"/>
        <v>0.73234504461288397</v>
      </c>
      <c r="AD307">
        <v>2.6352293491363499</v>
      </c>
      <c r="AE307" s="1">
        <v>43770</v>
      </c>
      <c r="AF307">
        <f t="shared" si="158"/>
        <v>2.6352293491363499</v>
      </c>
      <c r="AH307">
        <v>4.5023665428161603</v>
      </c>
      <c r="AI307" s="1">
        <v>43405</v>
      </c>
      <c r="AJ307">
        <f t="shared" si="159"/>
        <v>4.5023665428161603</v>
      </c>
      <c r="AL307">
        <v>19.553356170654201</v>
      </c>
      <c r="AM307" s="1">
        <v>43040</v>
      </c>
      <c r="AN307">
        <f t="shared" si="160"/>
        <v>19.553356170654201</v>
      </c>
      <c r="AP307">
        <v>0</v>
      </c>
      <c r="AQ307" s="1">
        <v>42675</v>
      </c>
      <c r="AR307">
        <f t="shared" si="187"/>
        <v>0</v>
      </c>
      <c r="AT307">
        <v>0.33529645204544001</v>
      </c>
      <c r="AU307" s="1">
        <v>42309</v>
      </c>
      <c r="AV307">
        <f t="shared" si="161"/>
        <v>0.33529645204544001</v>
      </c>
      <c r="AX307">
        <v>3.0316786766052202</v>
      </c>
      <c r="AY307" s="1">
        <v>41944</v>
      </c>
      <c r="AZ307">
        <f t="shared" si="162"/>
        <v>3.0316786766052202</v>
      </c>
      <c r="BB307">
        <v>0</v>
      </c>
      <c r="BC307" s="1">
        <v>41579</v>
      </c>
      <c r="BD307">
        <f t="shared" si="163"/>
        <v>0</v>
      </c>
      <c r="BF307">
        <v>0.1921067237854</v>
      </c>
      <c r="BG307" s="1">
        <v>41214</v>
      </c>
      <c r="BH307">
        <f t="shared" si="181"/>
        <v>0.1921067237854</v>
      </c>
      <c r="BJ307">
        <v>0</v>
      </c>
      <c r="BK307" s="1">
        <v>40848</v>
      </c>
      <c r="BL307">
        <f t="shared" si="164"/>
        <v>0</v>
      </c>
      <c r="BN307">
        <v>40.107189178466797</v>
      </c>
      <c r="BO307" s="1">
        <v>40483</v>
      </c>
      <c r="BP307">
        <f t="shared" si="165"/>
        <v>40.107189178466797</v>
      </c>
      <c r="BR307">
        <v>7.0645270347595197</v>
      </c>
      <c r="BS307" s="1">
        <v>40118</v>
      </c>
      <c r="BT307">
        <f t="shared" si="166"/>
        <v>7.0645270347595197</v>
      </c>
      <c r="BV307">
        <v>16.218296051025298</v>
      </c>
      <c r="BW307" s="1">
        <v>39753</v>
      </c>
      <c r="BX307">
        <f t="shared" si="182"/>
        <v>16.218296051025298</v>
      </c>
      <c r="BZ307">
        <v>1.5985420942306501</v>
      </c>
      <c r="CA307" s="1">
        <v>39387</v>
      </c>
      <c r="CB307">
        <f t="shared" si="167"/>
        <v>1.5985420942306501</v>
      </c>
      <c r="CD307">
        <v>1.97838747501373</v>
      </c>
      <c r="CE307" s="1">
        <v>39022</v>
      </c>
      <c r="CF307">
        <f t="shared" si="168"/>
        <v>1.97838747501373</v>
      </c>
      <c r="CH307">
        <v>5.4428782463073704</v>
      </c>
      <c r="CI307" s="1">
        <v>38657</v>
      </c>
      <c r="CJ307">
        <f t="shared" si="169"/>
        <v>5.4428782463073704</v>
      </c>
      <c r="CL307">
        <v>2.68313360214233</v>
      </c>
      <c r="CM307" s="1">
        <v>38292</v>
      </c>
      <c r="CN307">
        <f t="shared" si="183"/>
        <v>2.68313360214233</v>
      </c>
      <c r="CP307">
        <v>2.0689165592193599</v>
      </c>
      <c r="CQ307" s="1">
        <v>37926</v>
      </c>
      <c r="CR307">
        <f t="shared" si="170"/>
        <v>2.0689165592193599</v>
      </c>
      <c r="CT307">
        <v>5.1890459060668901</v>
      </c>
      <c r="CU307" s="1">
        <v>37561</v>
      </c>
      <c r="CV307">
        <f t="shared" si="171"/>
        <v>5.1890459060668901</v>
      </c>
      <c r="CX307">
        <v>0.113147184252738</v>
      </c>
      <c r="CY307" s="1">
        <v>37196</v>
      </c>
      <c r="CZ307">
        <f t="shared" si="172"/>
        <v>0.113147184252738</v>
      </c>
      <c r="DB307">
        <v>5.48172760009765</v>
      </c>
      <c r="DC307" s="1">
        <v>36831</v>
      </c>
      <c r="DD307">
        <f t="shared" si="184"/>
        <v>5.48172760009765</v>
      </c>
    </row>
    <row r="308" spans="1:108" x14ac:dyDescent="0.45">
      <c r="A308">
        <f t="shared" si="173"/>
        <v>4.17268586158752</v>
      </c>
      <c r="B308" s="5">
        <v>47059</v>
      </c>
      <c r="C308">
        <f t="shared" si="177"/>
        <v>6.8318673372268597</v>
      </c>
      <c r="E308">
        <v>1103064</v>
      </c>
      <c r="F308">
        <v>4.8467521667480398</v>
      </c>
      <c r="G308" s="1">
        <f t="shared" si="154"/>
        <v>45963</v>
      </c>
      <c r="H308">
        <f t="shared" si="185"/>
        <v>6.0020428895950193</v>
      </c>
      <c r="I308">
        <v>1094304</v>
      </c>
      <c r="J308">
        <v>0.22268243134021701</v>
      </c>
      <c r="K308" s="1">
        <f t="shared" si="174"/>
        <v>45598</v>
      </c>
      <c r="L308">
        <f t="shared" si="186"/>
        <v>0.26334468275308553</v>
      </c>
      <c r="M308">
        <v>1085520</v>
      </c>
      <c r="N308">
        <v>5.9611859321594203</v>
      </c>
      <c r="O308" s="1">
        <f t="shared" si="155"/>
        <v>45232</v>
      </c>
      <c r="P308">
        <f t="shared" si="175"/>
        <v>11.9779930114746</v>
      </c>
      <c r="Q308">
        <v>1076760</v>
      </c>
      <c r="R308">
        <v>33.8157348632812</v>
      </c>
      <c r="S308" s="1">
        <f t="shared" si="156"/>
        <v>44867</v>
      </c>
      <c r="T308">
        <f t="shared" si="178"/>
        <v>44.190154075622502</v>
      </c>
      <c r="U308">
        <v>1068000</v>
      </c>
      <c r="V308">
        <v>5.3331770896911603</v>
      </c>
      <c r="W308" s="1">
        <f t="shared" si="157"/>
        <v>44502</v>
      </c>
      <c r="X308">
        <f t="shared" si="179"/>
        <v>23.141181468963559</v>
      </c>
      <c r="Y308">
        <v>1059240</v>
      </c>
      <c r="Z308">
        <v>0</v>
      </c>
      <c r="AA308" s="1">
        <f t="shared" si="176"/>
        <v>44137</v>
      </c>
      <c r="AB308">
        <f t="shared" si="180"/>
        <v>0.73234504461288397</v>
      </c>
      <c r="AD308">
        <v>4.0733642578125</v>
      </c>
      <c r="AE308" s="1">
        <v>43771</v>
      </c>
      <c r="AF308">
        <f t="shared" si="158"/>
        <v>6.7085936069488499</v>
      </c>
      <c r="AH308">
        <v>2.8684520721435498</v>
      </c>
      <c r="AI308" s="1">
        <v>43406</v>
      </c>
      <c r="AJ308">
        <f t="shared" si="159"/>
        <v>7.3708186149597097</v>
      </c>
      <c r="AL308">
        <v>11.0141344070434</v>
      </c>
      <c r="AM308" s="1">
        <v>43041</v>
      </c>
      <c r="AN308">
        <f t="shared" si="160"/>
        <v>30.567490577697601</v>
      </c>
      <c r="AP308">
        <v>0</v>
      </c>
      <c r="AQ308" s="1">
        <v>42676</v>
      </c>
      <c r="AR308">
        <f t="shared" si="187"/>
        <v>0</v>
      </c>
      <c r="AT308">
        <v>13.673841476440399</v>
      </c>
      <c r="AU308" s="1">
        <v>42310</v>
      </c>
      <c r="AV308">
        <f t="shared" si="161"/>
        <v>14.00913792848584</v>
      </c>
      <c r="AX308">
        <v>11.694490432739199</v>
      </c>
      <c r="AY308" s="1">
        <v>41945</v>
      </c>
      <c r="AZ308">
        <f t="shared" si="162"/>
        <v>14.726169109344418</v>
      </c>
      <c r="BB308">
        <v>17.30269241333</v>
      </c>
      <c r="BC308" s="1">
        <v>41580</v>
      </c>
      <c r="BD308">
        <f t="shared" si="163"/>
        <v>17.30269241333</v>
      </c>
      <c r="BF308">
        <v>1.02024102210998</v>
      </c>
      <c r="BG308" s="1">
        <v>41215</v>
      </c>
      <c r="BH308">
        <f t="shared" si="181"/>
        <v>1.21234774589538</v>
      </c>
      <c r="BJ308">
        <v>6.6550307273864702</v>
      </c>
      <c r="BK308" s="1">
        <v>40849</v>
      </c>
      <c r="BL308">
        <f t="shared" si="164"/>
        <v>6.6550307273864702</v>
      </c>
      <c r="BN308">
        <v>11.221939086914</v>
      </c>
      <c r="BO308" s="1">
        <v>40484</v>
      </c>
      <c r="BP308">
        <f t="shared" si="165"/>
        <v>51.329128265380795</v>
      </c>
      <c r="BR308">
        <v>0</v>
      </c>
      <c r="BS308" s="1">
        <v>40119</v>
      </c>
      <c r="BT308">
        <f t="shared" si="166"/>
        <v>7.0645270347595197</v>
      </c>
      <c r="BV308">
        <v>3.3920655250549299</v>
      </c>
      <c r="BW308" s="1">
        <v>39754</v>
      </c>
      <c r="BX308">
        <f t="shared" si="182"/>
        <v>19.61036157608023</v>
      </c>
      <c r="BZ308">
        <v>7.9632196426391602</v>
      </c>
      <c r="CA308" s="1">
        <v>39388</v>
      </c>
      <c r="CB308">
        <f t="shared" si="167"/>
        <v>9.5617617368698102</v>
      </c>
      <c r="CD308">
        <v>0</v>
      </c>
      <c r="CE308" s="1">
        <v>39023</v>
      </c>
      <c r="CF308">
        <f t="shared" si="168"/>
        <v>1.97838747501373</v>
      </c>
      <c r="CH308">
        <v>8.5120887756347603</v>
      </c>
      <c r="CI308" s="1">
        <v>38658</v>
      </c>
      <c r="CJ308">
        <f t="shared" si="169"/>
        <v>13.954967021942132</v>
      </c>
      <c r="CL308">
        <v>1.86227250099182</v>
      </c>
      <c r="CM308" s="1">
        <v>38293</v>
      </c>
      <c r="CN308">
        <f t="shared" si="183"/>
        <v>4.5454061031341499</v>
      </c>
      <c r="CP308">
        <v>4.2720074653625399</v>
      </c>
      <c r="CQ308" s="1">
        <v>37927</v>
      </c>
      <c r="CR308">
        <f t="shared" si="170"/>
        <v>6.3409240245819003</v>
      </c>
      <c r="CT308">
        <v>1.5712375640869101</v>
      </c>
      <c r="CU308" s="1">
        <v>37562</v>
      </c>
      <c r="CV308">
        <f t="shared" si="171"/>
        <v>6.7602834701537997</v>
      </c>
      <c r="CX308">
        <v>0.14337812364101399</v>
      </c>
      <c r="CY308" s="1">
        <v>37197</v>
      </c>
      <c r="CZ308">
        <f t="shared" si="172"/>
        <v>0.256525307893752</v>
      </c>
      <c r="DB308">
        <v>0.12206908315420099</v>
      </c>
      <c r="DC308" s="1">
        <v>36832</v>
      </c>
      <c r="DD308">
        <f t="shared" si="184"/>
        <v>5.6037966832518507</v>
      </c>
    </row>
    <row r="309" spans="1:108" x14ac:dyDescent="0.45">
      <c r="A309">
        <f t="shared" si="173"/>
        <v>1.8331991434097199</v>
      </c>
      <c r="B309" s="5">
        <v>47060</v>
      </c>
      <c r="C309">
        <f t="shared" si="177"/>
        <v>8.6650664806365789</v>
      </c>
      <c r="I309">
        <v>1094328</v>
      </c>
      <c r="J309">
        <v>13.127896308898899</v>
      </c>
      <c r="K309" s="1">
        <f t="shared" si="174"/>
        <v>45599</v>
      </c>
      <c r="L309">
        <f t="shared" si="186"/>
        <v>13.391240991651985</v>
      </c>
      <c r="M309">
        <v>1085544</v>
      </c>
      <c r="N309">
        <v>0</v>
      </c>
      <c r="O309" s="1">
        <f t="shared" si="155"/>
        <v>45233</v>
      </c>
      <c r="P309">
        <f t="shared" si="175"/>
        <v>11.9779930114746</v>
      </c>
      <c r="Q309">
        <v>1076784</v>
      </c>
      <c r="R309">
        <v>9.0504293441772408</v>
      </c>
      <c r="S309" s="1">
        <f t="shared" si="156"/>
        <v>44868</v>
      </c>
      <c r="T309">
        <f t="shared" si="178"/>
        <v>53.240583419799741</v>
      </c>
      <c r="U309">
        <v>1068024</v>
      </c>
      <c r="V309">
        <v>5.0524997711181596</v>
      </c>
      <c r="W309" s="1">
        <f t="shared" si="157"/>
        <v>44503</v>
      </c>
      <c r="X309">
        <f t="shared" si="179"/>
        <v>28.19368124008172</v>
      </c>
      <c r="Y309">
        <v>1059264</v>
      </c>
      <c r="Z309">
        <v>0</v>
      </c>
      <c r="AA309" s="1">
        <f t="shared" si="176"/>
        <v>44138</v>
      </c>
      <c r="AB309">
        <f t="shared" si="180"/>
        <v>0.73234504461288397</v>
      </c>
      <c r="AD309">
        <v>0.74593526124954201</v>
      </c>
      <c r="AE309" s="1">
        <v>43772</v>
      </c>
      <c r="AF309">
        <f t="shared" si="158"/>
        <v>7.4545288681983921</v>
      </c>
      <c r="AH309">
        <v>0.67558002471923795</v>
      </c>
      <c r="AI309" s="1">
        <v>43407</v>
      </c>
      <c r="AJ309">
        <f t="shared" si="159"/>
        <v>8.046398639678948</v>
      </c>
      <c r="AL309">
        <v>8.1782121658325195</v>
      </c>
      <c r="AM309" s="1">
        <v>43042</v>
      </c>
      <c r="AN309">
        <f t="shared" si="160"/>
        <v>38.745702743530117</v>
      </c>
      <c r="AP309">
        <v>44.573326110839801</v>
      </c>
      <c r="AQ309" s="1">
        <v>42677</v>
      </c>
      <c r="AR309">
        <f t="shared" si="187"/>
        <v>44.573326110839801</v>
      </c>
      <c r="AT309">
        <v>3.1306722164153999</v>
      </c>
      <c r="AU309" s="1">
        <v>42311</v>
      </c>
      <c r="AV309">
        <f t="shared" si="161"/>
        <v>17.13981014490124</v>
      </c>
      <c r="AX309">
        <v>0</v>
      </c>
      <c r="AY309" s="1">
        <v>41946</v>
      </c>
      <c r="AZ309">
        <f t="shared" si="162"/>
        <v>14.726169109344418</v>
      </c>
      <c r="BB309">
        <v>0</v>
      </c>
      <c r="BC309" s="1">
        <v>41581</v>
      </c>
      <c r="BD309">
        <f t="shared" si="163"/>
        <v>17.30269241333</v>
      </c>
      <c r="BF309">
        <v>0.44858789443969699</v>
      </c>
      <c r="BG309" s="1">
        <v>41216</v>
      </c>
      <c r="BH309">
        <f t="shared" si="181"/>
        <v>1.660935640335077</v>
      </c>
      <c r="BJ309">
        <v>1.31863617897033</v>
      </c>
      <c r="BK309" s="1">
        <v>40850</v>
      </c>
      <c r="BL309">
        <f t="shared" si="164"/>
        <v>7.9736669063568</v>
      </c>
      <c r="BN309">
        <v>2.0668644905090301</v>
      </c>
      <c r="BO309" s="1">
        <v>40485</v>
      </c>
      <c r="BP309">
        <f t="shared" si="165"/>
        <v>53.395992755889829</v>
      </c>
      <c r="BR309">
        <v>11.0321083068847</v>
      </c>
      <c r="BS309" s="1">
        <v>40120</v>
      </c>
      <c r="BT309">
        <f t="shared" si="166"/>
        <v>18.09663534164422</v>
      </c>
      <c r="BV309">
        <v>28.125329971313398</v>
      </c>
      <c r="BW309" s="1">
        <v>39755</v>
      </c>
      <c r="BX309">
        <f t="shared" si="182"/>
        <v>47.735691547393628</v>
      </c>
      <c r="BZ309">
        <v>48.071434020996001</v>
      </c>
      <c r="CA309" s="1">
        <v>39389</v>
      </c>
      <c r="CB309">
        <f t="shared" si="167"/>
        <v>57.633195757865813</v>
      </c>
      <c r="CD309">
        <v>5.71046695113182E-2</v>
      </c>
      <c r="CE309" s="1">
        <v>39024</v>
      </c>
      <c r="CF309">
        <f t="shared" si="168"/>
        <v>2.035492144525048</v>
      </c>
      <c r="CH309">
        <v>4.28513383865356</v>
      </c>
      <c r="CI309" s="1">
        <v>38659</v>
      </c>
      <c r="CJ309">
        <f t="shared" si="169"/>
        <v>18.240100860595692</v>
      </c>
      <c r="CL309">
        <v>0.93381470441818204</v>
      </c>
      <c r="CM309" s="1">
        <v>38294</v>
      </c>
      <c r="CN309">
        <f t="shared" si="183"/>
        <v>5.4792208075523323</v>
      </c>
      <c r="CP309">
        <v>1.1182043552398599</v>
      </c>
      <c r="CQ309" s="1">
        <v>37928</v>
      </c>
      <c r="CR309">
        <f t="shared" si="170"/>
        <v>7.4591283798217605</v>
      </c>
      <c r="CT309">
        <v>3.06606864929199</v>
      </c>
      <c r="CU309" s="1">
        <v>37563</v>
      </c>
      <c r="CV309">
        <f t="shared" si="171"/>
        <v>9.8263521194457901</v>
      </c>
      <c r="CX309">
        <v>1.8331991434097199</v>
      </c>
      <c r="CY309" s="1">
        <v>37198</v>
      </c>
      <c r="CZ309">
        <f t="shared" si="172"/>
        <v>2.0897244513034718</v>
      </c>
      <c r="DB309">
        <v>0</v>
      </c>
      <c r="DC309" s="1">
        <v>36833</v>
      </c>
      <c r="DD309">
        <f t="shared" si="184"/>
        <v>5.6037966832518507</v>
      </c>
    </row>
    <row r="310" spans="1:108" x14ac:dyDescent="0.45">
      <c r="A310">
        <f t="shared" si="173"/>
        <v>3.7840371131896902</v>
      </c>
      <c r="B310" s="5">
        <v>47061</v>
      </c>
      <c r="C310">
        <f t="shared" si="177"/>
        <v>12.449103593826269</v>
      </c>
      <c r="I310">
        <v>1094352</v>
      </c>
      <c r="J310">
        <v>0</v>
      </c>
      <c r="K310" s="1">
        <f t="shared" si="174"/>
        <v>45600</v>
      </c>
      <c r="L310">
        <f t="shared" si="186"/>
        <v>13.391240991651985</v>
      </c>
      <c r="M310">
        <v>1085568</v>
      </c>
      <c r="N310">
        <v>35.935436248779297</v>
      </c>
      <c r="O310" s="1">
        <f t="shared" si="155"/>
        <v>45234</v>
      </c>
      <c r="P310">
        <f t="shared" si="175"/>
        <v>47.913429260253899</v>
      </c>
      <c r="Q310">
        <v>1076808</v>
      </c>
      <c r="R310">
        <v>3.0565017834305701E-2</v>
      </c>
      <c r="S310" s="1">
        <f t="shared" si="156"/>
        <v>44869</v>
      </c>
      <c r="T310">
        <f t="shared" si="178"/>
        <v>53.271148437634047</v>
      </c>
      <c r="U310">
        <v>1068048</v>
      </c>
      <c r="V310">
        <v>11.972002029418899</v>
      </c>
      <c r="W310" s="1">
        <f t="shared" si="157"/>
        <v>44504</v>
      </c>
      <c r="X310">
        <f t="shared" si="179"/>
        <v>40.165683269500619</v>
      </c>
      <c r="Y310">
        <v>1059288</v>
      </c>
      <c r="Z310">
        <v>0</v>
      </c>
      <c r="AA310" s="1">
        <f t="shared" si="176"/>
        <v>44139</v>
      </c>
      <c r="AB310">
        <f t="shared" si="180"/>
        <v>0.73234504461288397</v>
      </c>
      <c r="AD310">
        <v>4.2511577606201101</v>
      </c>
      <c r="AE310" s="1">
        <v>43773</v>
      </c>
      <c r="AF310">
        <f t="shared" si="158"/>
        <v>11.705686628818501</v>
      </c>
      <c r="AH310">
        <v>1.2775000333786</v>
      </c>
      <c r="AI310" s="1">
        <v>43408</v>
      </c>
      <c r="AJ310">
        <f t="shared" si="159"/>
        <v>9.3238986730575473</v>
      </c>
      <c r="AL310">
        <v>0.32129800319671598</v>
      </c>
      <c r="AM310" s="1">
        <v>43043</v>
      </c>
      <c r="AN310">
        <f t="shared" si="160"/>
        <v>39.067000746726833</v>
      </c>
      <c r="AP310">
        <v>44.8145332336425</v>
      </c>
      <c r="AQ310" s="1">
        <v>42678</v>
      </c>
      <c r="AR310">
        <f t="shared" si="187"/>
        <v>89.387859344482308</v>
      </c>
      <c r="AT310">
        <v>6.2022500038146902</v>
      </c>
      <c r="AU310" s="1">
        <v>42312</v>
      </c>
      <c r="AV310">
        <f t="shared" si="161"/>
        <v>23.34206014871593</v>
      </c>
      <c r="AX310">
        <v>6.3828477859496999</v>
      </c>
      <c r="AY310" s="1">
        <v>41947</v>
      </c>
      <c r="AZ310">
        <f t="shared" si="162"/>
        <v>21.109016895294118</v>
      </c>
      <c r="BB310">
        <v>4.4442114830017001</v>
      </c>
      <c r="BC310" s="1">
        <v>41582</v>
      </c>
      <c r="BD310">
        <f t="shared" si="163"/>
        <v>21.746903896331702</v>
      </c>
      <c r="BF310">
        <v>4.3492484092712402</v>
      </c>
      <c r="BG310" s="1">
        <v>41217</v>
      </c>
      <c r="BH310">
        <f t="shared" si="181"/>
        <v>6.010184049606317</v>
      </c>
      <c r="BJ310">
        <v>0.91698992252349798</v>
      </c>
      <c r="BK310" s="1">
        <v>40851</v>
      </c>
      <c r="BL310">
        <f t="shared" si="164"/>
        <v>8.8906568288802976</v>
      </c>
      <c r="BN310">
        <v>0.69767743349075295</v>
      </c>
      <c r="BO310" s="1">
        <v>40486</v>
      </c>
      <c r="BP310">
        <f t="shared" si="165"/>
        <v>54.093670189380582</v>
      </c>
      <c r="BR310">
        <v>3.7840371131896902</v>
      </c>
      <c r="BS310" s="1">
        <v>40121</v>
      </c>
      <c r="BT310">
        <f t="shared" si="166"/>
        <v>21.88067245483391</v>
      </c>
      <c r="BV310">
        <v>18.343795776367099</v>
      </c>
      <c r="BW310" s="1">
        <v>39756</v>
      </c>
      <c r="BX310">
        <f t="shared" si="182"/>
        <v>66.079487323760731</v>
      </c>
      <c r="BZ310">
        <v>0.61621963977813698</v>
      </c>
      <c r="CA310" s="1">
        <v>39390</v>
      </c>
      <c r="CB310">
        <f t="shared" si="167"/>
        <v>58.249415397643951</v>
      </c>
      <c r="CD310">
        <v>2.8597038239240601E-2</v>
      </c>
      <c r="CE310" s="1">
        <v>39025</v>
      </c>
      <c r="CF310">
        <f t="shared" si="168"/>
        <v>2.0640891827642887</v>
      </c>
      <c r="CH310">
        <v>5.0002126693725497</v>
      </c>
      <c r="CI310" s="1">
        <v>38660</v>
      </c>
      <c r="CJ310">
        <f t="shared" si="169"/>
        <v>23.24031352996824</v>
      </c>
      <c r="CL310">
        <v>9.9344797134399396</v>
      </c>
      <c r="CM310" s="1">
        <v>38295</v>
      </c>
      <c r="CN310">
        <f t="shared" si="183"/>
        <v>15.413700520992272</v>
      </c>
      <c r="CP310">
        <v>2.3828415870666499</v>
      </c>
      <c r="CQ310" s="1">
        <v>37929</v>
      </c>
      <c r="CR310">
        <f t="shared" si="170"/>
        <v>9.84196996688841</v>
      </c>
      <c r="CT310">
        <v>12.9876041412353</v>
      </c>
      <c r="CU310" s="1">
        <v>37564</v>
      </c>
      <c r="CV310">
        <f t="shared" si="171"/>
        <v>22.813956260681088</v>
      </c>
      <c r="CX310">
        <v>3.75141406059265</v>
      </c>
      <c r="CY310" s="1">
        <v>37199</v>
      </c>
      <c r="CZ310">
        <f t="shared" si="172"/>
        <v>5.8411385118961219</v>
      </c>
      <c r="DB310">
        <v>0</v>
      </c>
      <c r="DC310" s="1">
        <v>36834</v>
      </c>
      <c r="DD310">
        <f t="shared" si="184"/>
        <v>5.6037966832518507</v>
      </c>
    </row>
    <row r="311" spans="1:108" x14ac:dyDescent="0.45">
      <c r="A311">
        <f t="shared" si="173"/>
        <v>2.8685441017150799</v>
      </c>
      <c r="B311" s="5">
        <v>47062</v>
      </c>
      <c r="C311">
        <f t="shared" si="177"/>
        <v>15.31764769554135</v>
      </c>
      <c r="I311">
        <v>1094376</v>
      </c>
      <c r="J311">
        <v>0</v>
      </c>
      <c r="K311" s="1">
        <f t="shared" si="174"/>
        <v>45601</v>
      </c>
      <c r="L311">
        <f t="shared" si="186"/>
        <v>13.391240991651985</v>
      </c>
      <c r="M311">
        <v>1085592</v>
      </c>
      <c r="N311">
        <v>23.5166416168212</v>
      </c>
      <c r="O311" s="1">
        <f t="shared" si="155"/>
        <v>45235</v>
      </c>
      <c r="P311">
        <f t="shared" si="175"/>
        <v>71.430070877075096</v>
      </c>
      <c r="Q311">
        <v>1076832</v>
      </c>
      <c r="R311">
        <v>3.6882281303405699E-2</v>
      </c>
      <c r="S311" s="1">
        <f t="shared" si="156"/>
        <v>44870</v>
      </c>
      <c r="T311">
        <f t="shared" si="178"/>
        <v>53.308030718937452</v>
      </c>
      <c r="U311">
        <v>1068072</v>
      </c>
      <c r="V311">
        <v>14.51793384552</v>
      </c>
      <c r="W311" s="1">
        <f t="shared" si="157"/>
        <v>44505</v>
      </c>
      <c r="X311">
        <f t="shared" si="179"/>
        <v>54.683617115020617</v>
      </c>
      <c r="Y311">
        <v>1059312</v>
      </c>
      <c r="Z311">
        <v>0</v>
      </c>
      <c r="AA311" s="1">
        <f t="shared" si="176"/>
        <v>44140</v>
      </c>
      <c r="AB311">
        <f t="shared" si="180"/>
        <v>0.73234504461288397</v>
      </c>
      <c r="AD311">
        <v>9.3071660995483398</v>
      </c>
      <c r="AE311" s="1">
        <v>43774</v>
      </c>
      <c r="AF311">
        <f t="shared" si="158"/>
        <v>21.012852728366841</v>
      </c>
      <c r="AH311">
        <v>3.0743596553802401</v>
      </c>
      <c r="AI311" s="1">
        <v>43409</v>
      </c>
      <c r="AJ311">
        <f t="shared" si="159"/>
        <v>12.398258328437787</v>
      </c>
      <c r="AL311">
        <v>65.372886657714801</v>
      </c>
      <c r="AM311" s="1">
        <v>43044</v>
      </c>
      <c r="AN311">
        <f t="shared" si="160"/>
        <v>104.43988740444163</v>
      </c>
      <c r="AP311">
        <v>33.446487426757798</v>
      </c>
      <c r="AQ311" s="1">
        <v>42679</v>
      </c>
      <c r="AR311">
        <f t="shared" si="187"/>
        <v>122.83434677124011</v>
      </c>
      <c r="AT311">
        <v>3.8247036933898899</v>
      </c>
      <c r="AU311" s="1">
        <v>42313</v>
      </c>
      <c r="AV311">
        <f t="shared" si="161"/>
        <v>27.166763842105819</v>
      </c>
      <c r="AX311">
        <v>6.6524977684020996</v>
      </c>
      <c r="AY311" s="1">
        <v>41948</v>
      </c>
      <c r="AZ311">
        <f t="shared" si="162"/>
        <v>27.761514663696218</v>
      </c>
      <c r="BB311">
        <v>0.49790582060813898</v>
      </c>
      <c r="BC311" s="1">
        <v>41583</v>
      </c>
      <c r="BD311">
        <f t="shared" si="163"/>
        <v>22.244809716939841</v>
      </c>
      <c r="BF311">
        <v>1.3127739429473799</v>
      </c>
      <c r="BG311" s="1">
        <v>41218</v>
      </c>
      <c r="BH311">
        <f t="shared" si="181"/>
        <v>7.3229579925536967</v>
      </c>
      <c r="BJ311">
        <v>0</v>
      </c>
      <c r="BK311" s="1">
        <v>40852</v>
      </c>
      <c r="BL311">
        <f t="shared" si="164"/>
        <v>8.8906568288802976</v>
      </c>
      <c r="BN311">
        <v>0.72026246786117498</v>
      </c>
      <c r="BO311" s="1">
        <v>40487</v>
      </c>
      <c r="BP311">
        <f t="shared" si="165"/>
        <v>54.813932657241757</v>
      </c>
      <c r="BR311">
        <v>3.96693563461303</v>
      </c>
      <c r="BS311" s="1">
        <v>40122</v>
      </c>
      <c r="BT311">
        <f t="shared" si="166"/>
        <v>25.84760808944694</v>
      </c>
      <c r="BV311">
        <v>13.0554962158203</v>
      </c>
      <c r="BW311" s="1">
        <v>39757</v>
      </c>
      <c r="BX311">
        <f t="shared" si="182"/>
        <v>79.134983539581029</v>
      </c>
      <c r="BZ311">
        <v>5.2172083854675204</v>
      </c>
      <c r="CA311" s="1">
        <v>39391</v>
      </c>
      <c r="CB311">
        <f t="shared" si="167"/>
        <v>63.466623783111473</v>
      </c>
      <c r="CD311">
        <v>0</v>
      </c>
      <c r="CE311" s="1">
        <v>39026</v>
      </c>
      <c r="CF311">
        <f t="shared" si="168"/>
        <v>2.0640891827642887</v>
      </c>
      <c r="CH311">
        <v>0.23606558144092499</v>
      </c>
      <c r="CI311" s="1">
        <v>38661</v>
      </c>
      <c r="CJ311">
        <f t="shared" si="169"/>
        <v>23.476379111409166</v>
      </c>
      <c r="CL311">
        <v>1.9980045557021999</v>
      </c>
      <c r="CM311" s="1">
        <v>38296</v>
      </c>
      <c r="CN311">
        <f t="shared" si="183"/>
        <v>17.411705076694471</v>
      </c>
      <c r="CP311">
        <v>0.42735400795936501</v>
      </c>
      <c r="CQ311" s="1">
        <v>37930</v>
      </c>
      <c r="CR311">
        <f t="shared" si="170"/>
        <v>10.269323974847776</v>
      </c>
      <c r="CT311">
        <v>12.0353736877441</v>
      </c>
      <c r="CU311" s="1">
        <v>37565</v>
      </c>
      <c r="CV311">
        <f t="shared" si="171"/>
        <v>34.849329948425186</v>
      </c>
      <c r="CX311">
        <v>2.8685441017150799</v>
      </c>
      <c r="CY311" s="1">
        <v>37200</v>
      </c>
      <c r="CZ311">
        <f t="shared" si="172"/>
        <v>8.7096826136112018</v>
      </c>
      <c r="DB311">
        <v>0</v>
      </c>
      <c r="DC311" s="1">
        <v>36835</v>
      </c>
      <c r="DD311">
        <f t="shared" si="184"/>
        <v>5.6037966832518507</v>
      </c>
    </row>
    <row r="312" spans="1:108" x14ac:dyDescent="0.45">
      <c r="A312">
        <f t="shared" si="173"/>
        <v>4.0828132629394496</v>
      </c>
      <c r="B312" s="5">
        <v>47063</v>
      </c>
      <c r="C312">
        <f t="shared" si="177"/>
        <v>19.400460958480799</v>
      </c>
      <c r="I312">
        <v>1094400</v>
      </c>
      <c r="J312">
        <v>1.0461109876632599</v>
      </c>
      <c r="K312" s="1">
        <f t="shared" si="174"/>
        <v>45602</v>
      </c>
      <c r="L312">
        <f t="shared" si="186"/>
        <v>14.437351979315245</v>
      </c>
      <c r="M312">
        <v>1085616</v>
      </c>
      <c r="N312">
        <v>3.3677818775177002</v>
      </c>
      <c r="O312" s="1">
        <f t="shared" si="155"/>
        <v>45236</v>
      </c>
      <c r="P312">
        <f t="shared" si="175"/>
        <v>74.797852754592796</v>
      </c>
      <c r="Q312">
        <v>1076856</v>
      </c>
      <c r="R312">
        <v>2.3191213607788002</v>
      </c>
      <c r="S312" s="1">
        <f t="shared" si="156"/>
        <v>44871</v>
      </c>
      <c r="T312">
        <f t="shared" si="178"/>
        <v>55.627152079716254</v>
      </c>
      <c r="U312">
        <v>1068096</v>
      </c>
      <c r="V312">
        <v>9.4221334457397408</v>
      </c>
      <c r="W312" s="1">
        <f t="shared" si="157"/>
        <v>44506</v>
      </c>
      <c r="X312">
        <f t="shared" si="179"/>
        <v>64.105750560760356</v>
      </c>
      <c r="Y312">
        <v>1059336</v>
      </c>
      <c r="Z312">
        <v>0</v>
      </c>
      <c r="AA312" s="1">
        <f t="shared" si="176"/>
        <v>44141</v>
      </c>
      <c r="AB312">
        <f t="shared" si="180"/>
        <v>0.73234504461288397</v>
      </c>
      <c r="AD312">
        <v>16.1382331848144</v>
      </c>
      <c r="AE312" s="1">
        <v>43775</v>
      </c>
      <c r="AF312">
        <f t="shared" si="158"/>
        <v>37.151085913181241</v>
      </c>
      <c r="AH312">
        <v>24.338649749755799</v>
      </c>
      <c r="AI312" s="1">
        <v>43410</v>
      </c>
      <c r="AJ312">
        <f t="shared" si="159"/>
        <v>36.736908078193586</v>
      </c>
      <c r="AL312">
        <v>4.4186701774597097</v>
      </c>
      <c r="AM312" s="1">
        <v>43045</v>
      </c>
      <c r="AN312">
        <f t="shared" si="160"/>
        <v>108.85855758190135</v>
      </c>
      <c r="AP312">
        <v>1.2566225528717001</v>
      </c>
      <c r="AQ312" s="1">
        <v>42680</v>
      </c>
      <c r="AR312">
        <f t="shared" si="187"/>
        <v>124.09096932411181</v>
      </c>
      <c r="AT312">
        <v>17.0103149414062</v>
      </c>
      <c r="AU312" s="1">
        <v>42314</v>
      </c>
      <c r="AV312">
        <f t="shared" si="161"/>
        <v>44.177078783512016</v>
      </c>
      <c r="AX312">
        <v>15.3392314910888</v>
      </c>
      <c r="AY312" s="1">
        <v>41949</v>
      </c>
      <c r="AZ312">
        <f t="shared" si="162"/>
        <v>43.100746154785014</v>
      </c>
      <c r="BB312">
        <v>5.0893454551696697</v>
      </c>
      <c r="BC312" s="1">
        <v>41584</v>
      </c>
      <c r="BD312">
        <f t="shared" si="163"/>
        <v>27.334155172109512</v>
      </c>
      <c r="BF312">
        <v>11.425675392150801</v>
      </c>
      <c r="BG312" s="1">
        <v>41219</v>
      </c>
      <c r="BH312">
        <f t="shared" si="181"/>
        <v>18.748633384704497</v>
      </c>
      <c r="BJ312">
        <v>0.61556929349899203</v>
      </c>
      <c r="BK312" s="1">
        <v>40853</v>
      </c>
      <c r="BL312">
        <f t="shared" si="164"/>
        <v>9.5062261223792888</v>
      </c>
      <c r="BN312">
        <v>0.54959690570831299</v>
      </c>
      <c r="BO312" s="1">
        <v>40488</v>
      </c>
      <c r="BP312">
        <f t="shared" si="165"/>
        <v>55.36352956295007</v>
      </c>
      <c r="BR312">
        <v>0.19609382748603801</v>
      </c>
      <c r="BS312" s="1">
        <v>40123</v>
      </c>
      <c r="BT312">
        <f t="shared" si="166"/>
        <v>26.043701916932978</v>
      </c>
      <c r="BV312">
        <v>0</v>
      </c>
      <c r="BW312" s="1">
        <v>39758</v>
      </c>
      <c r="BX312">
        <f t="shared" si="182"/>
        <v>79.134983539581029</v>
      </c>
      <c r="BZ312">
        <v>4.4541044235229403</v>
      </c>
      <c r="CA312" s="1">
        <v>39392</v>
      </c>
      <c r="CB312">
        <f t="shared" si="167"/>
        <v>67.920728206634408</v>
      </c>
      <c r="CD312">
        <v>4.0828132629394496</v>
      </c>
      <c r="CE312" s="1">
        <v>39027</v>
      </c>
      <c r="CF312">
        <f t="shared" si="168"/>
        <v>6.1469024457037378</v>
      </c>
      <c r="CH312">
        <v>0.133263975381851</v>
      </c>
      <c r="CI312" s="1">
        <v>38662</v>
      </c>
      <c r="CJ312">
        <f t="shared" si="169"/>
        <v>23.609643086791017</v>
      </c>
      <c r="CL312">
        <v>5.4104514122009197</v>
      </c>
      <c r="CM312" s="1">
        <v>38297</v>
      </c>
      <c r="CN312">
        <f t="shared" si="183"/>
        <v>22.822156488895391</v>
      </c>
      <c r="CP312">
        <v>2.0122628211975</v>
      </c>
      <c r="CQ312" s="1">
        <v>37931</v>
      </c>
      <c r="CR312">
        <f t="shared" si="170"/>
        <v>12.281586796045275</v>
      </c>
      <c r="CT312">
        <v>13.530337333679199</v>
      </c>
      <c r="CU312" s="1">
        <v>37566</v>
      </c>
      <c r="CV312">
        <f t="shared" si="171"/>
        <v>48.379667282104386</v>
      </c>
      <c r="CX312">
        <v>9.5223731994628906</v>
      </c>
      <c r="CY312" s="1">
        <v>37201</v>
      </c>
      <c r="CZ312">
        <f t="shared" si="172"/>
        <v>18.232055813074091</v>
      </c>
      <c r="DB312">
        <v>0</v>
      </c>
      <c r="DC312" s="1">
        <v>36836</v>
      </c>
      <c r="DD312">
        <f t="shared" si="184"/>
        <v>5.6037966832518507</v>
      </c>
    </row>
    <row r="313" spans="1:108" x14ac:dyDescent="0.45">
      <c r="A313">
        <f t="shared" si="173"/>
        <v>2.5589706897735498</v>
      </c>
      <c r="B313" s="5">
        <v>47064</v>
      </c>
      <c r="C313">
        <f t="shared" si="177"/>
        <v>21.959431648254348</v>
      </c>
      <c r="I313">
        <v>1094424</v>
      </c>
      <c r="J313">
        <v>3.4098007678985498</v>
      </c>
      <c r="K313" s="1">
        <f t="shared" si="174"/>
        <v>45603</v>
      </c>
      <c r="L313">
        <f t="shared" si="186"/>
        <v>17.847152747213794</v>
      </c>
      <c r="M313">
        <v>1085640</v>
      </c>
      <c r="N313">
        <v>0.30459350347518899</v>
      </c>
      <c r="O313" s="1">
        <f t="shared" si="155"/>
        <v>45237</v>
      </c>
      <c r="P313">
        <f t="shared" si="175"/>
        <v>75.102446258067985</v>
      </c>
      <c r="Q313">
        <v>1076880</v>
      </c>
      <c r="R313">
        <v>0</v>
      </c>
      <c r="S313" s="1">
        <f t="shared" si="156"/>
        <v>44872</v>
      </c>
      <c r="T313">
        <f t="shared" si="178"/>
        <v>55.627152079716254</v>
      </c>
      <c r="U313">
        <v>1068120</v>
      </c>
      <c r="V313">
        <v>0</v>
      </c>
      <c r="W313" s="1">
        <f t="shared" si="157"/>
        <v>44507</v>
      </c>
      <c r="X313">
        <f t="shared" si="179"/>
        <v>64.105750560760356</v>
      </c>
      <c r="Y313">
        <v>1059360</v>
      </c>
      <c r="Z313">
        <v>1.17169141769409</v>
      </c>
      <c r="AA313" s="1">
        <f t="shared" si="176"/>
        <v>44142</v>
      </c>
      <c r="AB313">
        <f t="shared" si="180"/>
        <v>1.9040364623069741</v>
      </c>
      <c r="AD313">
        <v>17.1666946411132</v>
      </c>
      <c r="AE313" s="1">
        <v>43776</v>
      </c>
      <c r="AF313">
        <f t="shared" si="158"/>
        <v>54.317780554294444</v>
      </c>
      <c r="AH313">
        <v>33.637294769287102</v>
      </c>
      <c r="AI313" s="1">
        <v>43411</v>
      </c>
      <c r="AJ313">
        <f t="shared" si="159"/>
        <v>70.374202847480689</v>
      </c>
      <c r="AL313">
        <v>6.38079786300659</v>
      </c>
      <c r="AM313" s="1">
        <v>43046</v>
      </c>
      <c r="AN313">
        <f t="shared" si="160"/>
        <v>115.23935544490794</v>
      </c>
      <c r="AP313">
        <v>0</v>
      </c>
      <c r="AQ313" s="1">
        <v>42681</v>
      </c>
      <c r="AR313">
        <f t="shared" si="187"/>
        <v>124.09096932411181</v>
      </c>
      <c r="AT313">
        <v>93.787582397460895</v>
      </c>
      <c r="AU313" s="1">
        <v>42315</v>
      </c>
      <c r="AV313">
        <f t="shared" si="161"/>
        <v>137.96466118097291</v>
      </c>
      <c r="AX313">
        <v>4.5975103378295898</v>
      </c>
      <c r="AY313" s="1">
        <v>41950</v>
      </c>
      <c r="AZ313">
        <f t="shared" si="162"/>
        <v>47.698256492614604</v>
      </c>
      <c r="BB313">
        <v>32.916736602783203</v>
      </c>
      <c r="BC313" s="1">
        <v>41585</v>
      </c>
      <c r="BD313">
        <f t="shared" si="163"/>
        <v>60.250891774892715</v>
      </c>
      <c r="BF313">
        <v>7.8472623825073198</v>
      </c>
      <c r="BG313" s="1">
        <v>41220</v>
      </c>
      <c r="BH313">
        <f t="shared" si="181"/>
        <v>26.595895767211818</v>
      </c>
      <c r="BJ313">
        <v>34.787197113037102</v>
      </c>
      <c r="BK313" s="1">
        <v>40854</v>
      </c>
      <c r="BL313">
        <f t="shared" si="164"/>
        <v>44.293423235416391</v>
      </c>
      <c r="BN313">
        <v>0.12647514045238401</v>
      </c>
      <c r="BO313" s="1">
        <v>40489</v>
      </c>
      <c r="BP313">
        <f t="shared" si="165"/>
        <v>55.490004703402455</v>
      </c>
      <c r="BR313">
        <v>0</v>
      </c>
      <c r="BS313" s="1">
        <v>40124</v>
      </c>
      <c r="BT313">
        <f t="shared" si="166"/>
        <v>26.043701916932978</v>
      </c>
      <c r="BV313">
        <v>0</v>
      </c>
      <c r="BW313" s="1">
        <v>39759</v>
      </c>
      <c r="BX313">
        <f t="shared" si="182"/>
        <v>79.134983539581029</v>
      </c>
      <c r="BZ313">
        <v>14.3787412643432</v>
      </c>
      <c r="CA313" s="1">
        <v>39393</v>
      </c>
      <c r="CB313">
        <f t="shared" si="167"/>
        <v>82.299469470977613</v>
      </c>
      <c r="CD313">
        <v>0</v>
      </c>
      <c r="CE313" s="1">
        <v>39028</v>
      </c>
      <c r="CF313">
        <f t="shared" si="168"/>
        <v>6.1469024457037378</v>
      </c>
      <c r="CH313">
        <v>11.241848945617599</v>
      </c>
      <c r="CI313" s="1">
        <v>38663</v>
      </c>
      <c r="CJ313">
        <f t="shared" si="169"/>
        <v>34.851492032408615</v>
      </c>
      <c r="CL313">
        <v>5.0183248519897399</v>
      </c>
      <c r="CM313" s="1">
        <v>38298</v>
      </c>
      <c r="CN313">
        <f t="shared" si="183"/>
        <v>27.84048134088513</v>
      </c>
      <c r="CP313">
        <v>2.1388382911682098</v>
      </c>
      <c r="CQ313" s="1">
        <v>37932</v>
      </c>
      <c r="CR313">
        <f t="shared" si="170"/>
        <v>14.420425087213484</v>
      </c>
      <c r="CT313">
        <v>2.5589706897735498</v>
      </c>
      <c r="CU313" s="1">
        <v>37567</v>
      </c>
      <c r="CV313">
        <f t="shared" si="171"/>
        <v>50.938637971877938</v>
      </c>
      <c r="CX313">
        <v>0.86964905261993397</v>
      </c>
      <c r="CY313" s="1">
        <v>37202</v>
      </c>
      <c r="CZ313">
        <f t="shared" si="172"/>
        <v>19.101704865694025</v>
      </c>
      <c r="DB313">
        <v>9.8194338381290394E-2</v>
      </c>
      <c r="DC313" s="1">
        <v>36837</v>
      </c>
      <c r="DD313">
        <f t="shared" si="184"/>
        <v>5.7019910216331411</v>
      </c>
    </row>
    <row r="314" spans="1:108" x14ac:dyDescent="0.45">
      <c r="A314">
        <f t="shared" si="173"/>
        <v>0.90821391344070401</v>
      </c>
      <c r="B314" s="5">
        <v>47065</v>
      </c>
      <c r="C314">
        <f t="shared" si="177"/>
        <v>22.867645561695053</v>
      </c>
      <c r="I314">
        <v>1094448</v>
      </c>
      <c r="J314">
        <v>0</v>
      </c>
      <c r="K314" s="1">
        <f t="shared" si="174"/>
        <v>45604</v>
      </c>
      <c r="L314">
        <f t="shared" si="186"/>
        <v>17.847152747213794</v>
      </c>
      <c r="M314">
        <v>1085664</v>
      </c>
      <c r="N314">
        <v>0.50730055570602395</v>
      </c>
      <c r="O314" s="1">
        <f t="shared" si="155"/>
        <v>45238</v>
      </c>
      <c r="P314">
        <f t="shared" si="175"/>
        <v>75.609746813774009</v>
      </c>
      <c r="Q314">
        <v>1076904</v>
      </c>
      <c r="R314">
        <v>1.2989957332611</v>
      </c>
      <c r="S314" s="1">
        <f t="shared" si="156"/>
        <v>44873</v>
      </c>
      <c r="T314">
        <f t="shared" si="178"/>
        <v>56.926147812977355</v>
      </c>
      <c r="U314">
        <v>1068144</v>
      </c>
      <c r="V314">
        <v>0.19346241652965501</v>
      </c>
      <c r="W314" s="1">
        <f t="shared" si="157"/>
        <v>44508</v>
      </c>
      <c r="X314">
        <f t="shared" si="179"/>
        <v>64.299212977290011</v>
      </c>
      <c r="Y314">
        <v>1059384</v>
      </c>
      <c r="Z314">
        <v>0</v>
      </c>
      <c r="AA314" s="1">
        <f t="shared" si="176"/>
        <v>44143</v>
      </c>
      <c r="AB314">
        <f t="shared" si="180"/>
        <v>1.9040364623069741</v>
      </c>
      <c r="AD314">
        <v>0.65511852502822798</v>
      </c>
      <c r="AE314" s="1">
        <v>43777</v>
      </c>
      <c r="AF314">
        <f t="shared" si="158"/>
        <v>54.972899079322673</v>
      </c>
      <c r="AH314">
        <v>3.3153302669525102</v>
      </c>
      <c r="AI314" s="1">
        <v>43412</v>
      </c>
      <c r="AJ314">
        <f t="shared" si="159"/>
        <v>73.689533114433203</v>
      </c>
      <c r="AL314">
        <v>1.2137309312820399</v>
      </c>
      <c r="AM314" s="1">
        <v>43047</v>
      </c>
      <c r="AN314">
        <f t="shared" si="160"/>
        <v>116.45308637618999</v>
      </c>
      <c r="AP314">
        <v>0</v>
      </c>
      <c r="AQ314" s="1">
        <v>42682</v>
      </c>
      <c r="AR314">
        <f t="shared" si="187"/>
        <v>124.09096932411181</v>
      </c>
      <c r="AT314">
        <v>90.624534606933594</v>
      </c>
      <c r="AU314" s="1">
        <v>42316</v>
      </c>
      <c r="AV314">
        <f t="shared" si="161"/>
        <v>228.5891957879065</v>
      </c>
      <c r="AX314">
        <v>0</v>
      </c>
      <c r="AY314" s="1">
        <v>41951</v>
      </c>
      <c r="AZ314">
        <f t="shared" si="162"/>
        <v>47.698256492614604</v>
      </c>
      <c r="BB314">
        <v>1.4892371892928999</v>
      </c>
      <c r="BC314" s="1">
        <v>41586</v>
      </c>
      <c r="BD314">
        <f t="shared" si="163"/>
        <v>61.740128964185615</v>
      </c>
      <c r="BF314">
        <v>1.77768743038177</v>
      </c>
      <c r="BG314" s="1">
        <v>41221</v>
      </c>
      <c r="BH314">
        <f t="shared" si="181"/>
        <v>28.373583197593589</v>
      </c>
      <c r="BJ314">
        <v>9.1467294692993093</v>
      </c>
      <c r="BK314" s="1">
        <v>40855</v>
      </c>
      <c r="BL314">
        <f t="shared" si="164"/>
        <v>53.4401527047157</v>
      </c>
      <c r="BN314">
        <v>0</v>
      </c>
      <c r="BO314" s="1">
        <v>40490</v>
      </c>
      <c r="BP314">
        <f t="shared" si="165"/>
        <v>55.490004703402455</v>
      </c>
      <c r="BR314">
        <v>75.213623046875</v>
      </c>
      <c r="BS314" s="1">
        <v>40125</v>
      </c>
      <c r="BT314">
        <f t="shared" si="166"/>
        <v>101.25732496380797</v>
      </c>
      <c r="BV314">
        <v>0</v>
      </c>
      <c r="BW314" s="1">
        <v>39760</v>
      </c>
      <c r="BX314">
        <f t="shared" si="182"/>
        <v>79.134983539581029</v>
      </c>
      <c r="BZ314">
        <v>8.89704748988151E-2</v>
      </c>
      <c r="CA314" s="1">
        <v>39394</v>
      </c>
      <c r="CB314">
        <f t="shared" si="167"/>
        <v>82.388439945876428</v>
      </c>
      <c r="CD314">
        <v>4.2272043228149396</v>
      </c>
      <c r="CE314" s="1">
        <v>39029</v>
      </c>
      <c r="CF314">
        <f t="shared" si="168"/>
        <v>10.374106768518677</v>
      </c>
      <c r="CH314">
        <v>0.90821391344070401</v>
      </c>
      <c r="CI314" s="1">
        <v>38664</v>
      </c>
      <c r="CJ314">
        <f t="shared" si="169"/>
        <v>35.759705945849319</v>
      </c>
      <c r="CL314">
        <v>6.8207864761352504</v>
      </c>
      <c r="CM314" s="1">
        <v>38299</v>
      </c>
      <c r="CN314">
        <f t="shared" si="183"/>
        <v>34.661267817020381</v>
      </c>
      <c r="CP314">
        <v>5.0197248458862296</v>
      </c>
      <c r="CQ314" s="1">
        <v>37933</v>
      </c>
      <c r="CR314">
        <f t="shared" si="170"/>
        <v>19.440149933099715</v>
      </c>
      <c r="CT314">
        <v>1.27344369888305</v>
      </c>
      <c r="CU314" s="1">
        <v>37568</v>
      </c>
      <c r="CV314">
        <f t="shared" si="171"/>
        <v>52.212081670760988</v>
      </c>
      <c r="CX314">
        <v>0</v>
      </c>
      <c r="CY314" s="1">
        <v>37203</v>
      </c>
      <c r="CZ314">
        <f t="shared" si="172"/>
        <v>19.101704865694025</v>
      </c>
      <c r="DB314">
        <v>0</v>
      </c>
      <c r="DC314" s="1">
        <v>36838</v>
      </c>
      <c r="DD314">
        <f t="shared" si="184"/>
        <v>5.7019910216331411</v>
      </c>
    </row>
    <row r="315" spans="1:108" x14ac:dyDescent="0.45">
      <c r="A315">
        <f t="shared" si="173"/>
        <v>1.62669205665588</v>
      </c>
      <c r="B315" s="5">
        <v>47066</v>
      </c>
      <c r="C315">
        <f t="shared" si="177"/>
        <v>24.494337618350933</v>
      </c>
      <c r="I315">
        <v>1094472</v>
      </c>
      <c r="J315">
        <v>0</v>
      </c>
      <c r="K315" s="1">
        <f t="shared" si="174"/>
        <v>45605</v>
      </c>
      <c r="L315">
        <f t="shared" si="186"/>
        <v>17.847152747213794</v>
      </c>
      <c r="M315">
        <v>1085688</v>
      </c>
      <c r="N315">
        <v>8.9495449066162092</v>
      </c>
      <c r="O315" s="1">
        <f t="shared" si="155"/>
        <v>45239</v>
      </c>
      <c r="P315">
        <f t="shared" si="175"/>
        <v>84.55929172039022</v>
      </c>
      <c r="Q315">
        <v>1076928</v>
      </c>
      <c r="R315">
        <v>2.5351762771606401</v>
      </c>
      <c r="S315" s="1">
        <f t="shared" si="156"/>
        <v>44874</v>
      </c>
      <c r="T315">
        <f t="shared" si="178"/>
        <v>59.461324090137992</v>
      </c>
      <c r="U315">
        <v>1068168</v>
      </c>
      <c r="V315">
        <v>57.365955352783203</v>
      </c>
      <c r="W315" s="1">
        <f t="shared" si="157"/>
        <v>44509</v>
      </c>
      <c r="X315">
        <f t="shared" si="179"/>
        <v>121.66516833007321</v>
      </c>
      <c r="Y315">
        <v>1059408</v>
      </c>
      <c r="Z315">
        <v>2.1935403347015301</v>
      </c>
      <c r="AA315" s="1">
        <f t="shared" si="176"/>
        <v>44144</v>
      </c>
      <c r="AB315">
        <f t="shared" si="180"/>
        <v>4.0975767970085037</v>
      </c>
      <c r="AD315">
        <v>9.6584312617778695E-2</v>
      </c>
      <c r="AE315" s="1">
        <v>43778</v>
      </c>
      <c r="AF315">
        <f t="shared" si="158"/>
        <v>55.069483391940452</v>
      </c>
      <c r="AH315">
        <v>11.9890584945678</v>
      </c>
      <c r="AI315" s="1">
        <v>43413</v>
      </c>
      <c r="AJ315">
        <f t="shared" si="159"/>
        <v>85.678591609001003</v>
      </c>
      <c r="AL315">
        <v>1.62669205665588</v>
      </c>
      <c r="AM315" s="1">
        <v>43048</v>
      </c>
      <c r="AN315">
        <f t="shared" si="160"/>
        <v>118.07977843284587</v>
      </c>
      <c r="AP315">
        <v>0.58025091886520297</v>
      </c>
      <c r="AQ315" s="1">
        <v>42683</v>
      </c>
      <c r="AR315">
        <f t="shared" si="187"/>
        <v>124.67122024297701</v>
      </c>
      <c r="AT315">
        <v>1.31361639499664</v>
      </c>
      <c r="AU315" s="1">
        <v>42317</v>
      </c>
      <c r="AV315">
        <f t="shared" si="161"/>
        <v>229.90281218290315</v>
      </c>
      <c r="AX315">
        <v>0.25367811322212203</v>
      </c>
      <c r="AY315" s="1">
        <v>41952</v>
      </c>
      <c r="AZ315">
        <f t="shared" si="162"/>
        <v>47.951934605836726</v>
      </c>
      <c r="BB315">
        <v>0.65535002946853604</v>
      </c>
      <c r="BC315" s="1">
        <v>41587</v>
      </c>
      <c r="BD315">
        <f t="shared" si="163"/>
        <v>62.395478993654152</v>
      </c>
      <c r="BF315">
        <v>0.59431970119476296</v>
      </c>
      <c r="BG315" s="1">
        <v>41222</v>
      </c>
      <c r="BH315">
        <f t="shared" si="181"/>
        <v>28.967902898788353</v>
      </c>
      <c r="BJ315">
        <v>7.8325476646423304</v>
      </c>
      <c r="BK315" s="1">
        <v>40856</v>
      </c>
      <c r="BL315">
        <f t="shared" si="164"/>
        <v>61.272700369358034</v>
      </c>
      <c r="BN315">
        <v>11.0242710113525</v>
      </c>
      <c r="BO315" s="1">
        <v>40491</v>
      </c>
      <c r="BP315">
        <f t="shared" si="165"/>
        <v>66.514275714754959</v>
      </c>
      <c r="BR315">
        <v>6.0613269805908203</v>
      </c>
      <c r="BS315" s="1">
        <v>40126</v>
      </c>
      <c r="BT315">
        <f t="shared" si="166"/>
        <v>107.31865194439879</v>
      </c>
      <c r="BV315">
        <v>0</v>
      </c>
      <c r="BW315" s="1">
        <v>39761</v>
      </c>
      <c r="BX315">
        <f t="shared" si="182"/>
        <v>79.134983539581029</v>
      </c>
      <c r="BZ315">
        <v>6.7634925842285103</v>
      </c>
      <c r="CA315" s="1">
        <v>39395</v>
      </c>
      <c r="CB315">
        <f t="shared" si="167"/>
        <v>89.151932530104943</v>
      </c>
      <c r="CD315">
        <v>3.6332519054412802</v>
      </c>
      <c r="CE315" s="1">
        <v>39030</v>
      </c>
      <c r="CF315">
        <f t="shared" si="168"/>
        <v>14.007358673959958</v>
      </c>
      <c r="CH315">
        <v>0.58332502841949396</v>
      </c>
      <c r="CI315" s="1">
        <v>38665</v>
      </c>
      <c r="CJ315">
        <f t="shared" si="169"/>
        <v>36.343030974268814</v>
      </c>
      <c r="CL315">
        <v>6.8776459693908603</v>
      </c>
      <c r="CM315" s="1">
        <v>38300</v>
      </c>
      <c r="CN315">
        <f t="shared" si="183"/>
        <v>41.538913786411243</v>
      </c>
      <c r="CP315">
        <v>0.12750980257987901</v>
      </c>
      <c r="CQ315" s="1">
        <v>37934</v>
      </c>
      <c r="CR315">
        <f t="shared" si="170"/>
        <v>19.567659735679594</v>
      </c>
      <c r="CT315">
        <v>15.439924240112299</v>
      </c>
      <c r="CU315" s="1">
        <v>37569</v>
      </c>
      <c r="CV315">
        <f t="shared" si="171"/>
        <v>67.652005910873285</v>
      </c>
      <c r="CX315">
        <v>0</v>
      </c>
      <c r="CY315" s="1">
        <v>37204</v>
      </c>
      <c r="CZ315">
        <f t="shared" si="172"/>
        <v>19.101704865694025</v>
      </c>
      <c r="DB315">
        <v>0</v>
      </c>
      <c r="DC315" s="1">
        <v>36839</v>
      </c>
      <c r="DD315">
        <f t="shared" si="184"/>
        <v>5.7019910216331411</v>
      </c>
    </row>
    <row r="316" spans="1:108" x14ac:dyDescent="0.45">
      <c r="A316">
        <f t="shared" si="173"/>
        <v>2.0337743759155198</v>
      </c>
      <c r="B316" s="5">
        <v>47067</v>
      </c>
      <c r="C316">
        <f t="shared" si="177"/>
        <v>26.528111994266453</v>
      </c>
      <c r="I316">
        <v>1094496</v>
      </c>
      <c r="J316">
        <v>0</v>
      </c>
      <c r="K316" s="1">
        <f t="shared" si="174"/>
        <v>45606</v>
      </c>
      <c r="L316">
        <f t="shared" si="186"/>
        <v>17.847152747213794</v>
      </c>
      <c r="M316">
        <v>1085712</v>
      </c>
      <c r="N316">
        <v>7.2900238037109304</v>
      </c>
      <c r="O316" s="1">
        <f t="shared" si="155"/>
        <v>45240</v>
      </c>
      <c r="P316">
        <f t="shared" si="175"/>
        <v>91.849315524101144</v>
      </c>
      <c r="Q316">
        <v>1076952</v>
      </c>
      <c r="R316">
        <v>1.07824838161468</v>
      </c>
      <c r="S316" s="1">
        <f t="shared" si="156"/>
        <v>44875</v>
      </c>
      <c r="T316">
        <f t="shared" si="178"/>
        <v>60.53957247175267</v>
      </c>
      <c r="U316">
        <v>1068192</v>
      </c>
      <c r="V316">
        <v>2.0320518016815101</v>
      </c>
      <c r="W316" s="1">
        <f t="shared" si="157"/>
        <v>44510</v>
      </c>
      <c r="X316">
        <f t="shared" si="179"/>
        <v>123.69722013175472</v>
      </c>
      <c r="Y316">
        <v>1059432</v>
      </c>
      <c r="Z316">
        <v>0</v>
      </c>
      <c r="AA316" s="1">
        <f t="shared" si="176"/>
        <v>44145</v>
      </c>
      <c r="AB316">
        <f t="shared" si="180"/>
        <v>4.0975767970085037</v>
      </c>
      <c r="AD316">
        <v>2.0337743759155198</v>
      </c>
      <c r="AE316" s="1">
        <v>43779</v>
      </c>
      <c r="AF316">
        <f t="shared" si="158"/>
        <v>57.103257767855972</v>
      </c>
      <c r="AH316">
        <v>0.674205541610717</v>
      </c>
      <c r="AI316" s="1">
        <v>43414</v>
      </c>
      <c r="AJ316">
        <f t="shared" si="159"/>
        <v>86.352797150611721</v>
      </c>
      <c r="AL316">
        <v>0.317393958568573</v>
      </c>
      <c r="AM316" s="1">
        <v>43049</v>
      </c>
      <c r="AN316">
        <f t="shared" si="160"/>
        <v>118.39717239141444</v>
      </c>
      <c r="AP316">
        <v>2.7445700168609601</v>
      </c>
      <c r="AQ316" s="1">
        <v>42684</v>
      </c>
      <c r="AR316">
        <f t="shared" si="187"/>
        <v>127.41579025983798</v>
      </c>
      <c r="AT316">
        <v>7.1884031295776296</v>
      </c>
      <c r="AU316" s="1">
        <v>42318</v>
      </c>
      <c r="AV316">
        <f t="shared" si="161"/>
        <v>237.09121531248078</v>
      </c>
      <c r="AX316">
        <v>4.8560147285461399</v>
      </c>
      <c r="AY316" s="1">
        <v>41953</v>
      </c>
      <c r="AZ316">
        <f t="shared" si="162"/>
        <v>52.807949334382869</v>
      </c>
      <c r="BB316">
        <v>0</v>
      </c>
      <c r="BC316" s="1">
        <v>41588</v>
      </c>
      <c r="BD316">
        <f t="shared" si="163"/>
        <v>62.395478993654152</v>
      </c>
      <c r="BF316">
        <v>0.306752979755401</v>
      </c>
      <c r="BG316" s="1">
        <v>41223</v>
      </c>
      <c r="BH316">
        <f t="shared" si="181"/>
        <v>29.274655878543754</v>
      </c>
      <c r="BJ316">
        <v>5.0714578628540004</v>
      </c>
      <c r="BK316" s="1">
        <v>40857</v>
      </c>
      <c r="BL316">
        <f t="shared" si="164"/>
        <v>66.344158232212038</v>
      </c>
      <c r="BN316">
        <v>12.9921722412109</v>
      </c>
      <c r="BO316" s="1">
        <v>40492</v>
      </c>
      <c r="BP316">
        <f t="shared" si="165"/>
        <v>79.506447955965854</v>
      </c>
      <c r="BR316">
        <v>0.26249760389327997</v>
      </c>
      <c r="BS316" s="1">
        <v>40127</v>
      </c>
      <c r="BT316">
        <f t="shared" si="166"/>
        <v>107.58114954829207</v>
      </c>
      <c r="BV316">
        <v>1.5950953960418699</v>
      </c>
      <c r="BW316" s="1">
        <v>39762</v>
      </c>
      <c r="BX316">
        <f t="shared" si="182"/>
        <v>80.730078935622899</v>
      </c>
      <c r="BZ316">
        <v>13.270428657531699</v>
      </c>
      <c r="CA316" s="1">
        <v>39396</v>
      </c>
      <c r="CB316">
        <f t="shared" si="167"/>
        <v>102.42236118763664</v>
      </c>
      <c r="CD316">
        <v>3.7373177707195199E-2</v>
      </c>
      <c r="CE316" s="1">
        <v>39031</v>
      </c>
      <c r="CF316">
        <f t="shared" si="168"/>
        <v>14.044731851667153</v>
      </c>
      <c r="CH316">
        <v>3.7287182807922301</v>
      </c>
      <c r="CI316" s="1">
        <v>38666</v>
      </c>
      <c r="CJ316">
        <f t="shared" si="169"/>
        <v>40.071749255061043</v>
      </c>
      <c r="CL316">
        <v>3.7036254405975302</v>
      </c>
      <c r="CM316" s="1">
        <v>38301</v>
      </c>
      <c r="CN316">
        <f t="shared" si="183"/>
        <v>45.24253922700877</v>
      </c>
      <c r="CP316">
        <v>5.4818701744079501</v>
      </c>
      <c r="CQ316" s="1">
        <v>37935</v>
      </c>
      <c r="CR316">
        <f t="shared" si="170"/>
        <v>25.049529910087543</v>
      </c>
      <c r="CT316">
        <v>3.2929096221923801</v>
      </c>
      <c r="CU316" s="1">
        <v>37570</v>
      </c>
      <c r="CV316">
        <f t="shared" si="171"/>
        <v>70.944915533065668</v>
      </c>
      <c r="CX316">
        <v>2.4281146526336599</v>
      </c>
      <c r="CY316" s="1">
        <v>37205</v>
      </c>
      <c r="CZ316">
        <f t="shared" si="172"/>
        <v>21.529819518327685</v>
      </c>
      <c r="DB316">
        <v>0</v>
      </c>
      <c r="DC316" s="1">
        <v>36840</v>
      </c>
      <c r="DD316">
        <f t="shared" si="184"/>
        <v>5.7019910216331411</v>
      </c>
    </row>
    <row r="317" spans="1:108" x14ac:dyDescent="0.45">
      <c r="A317">
        <f t="shared" si="173"/>
        <v>1.5569598674774101</v>
      </c>
      <c r="B317" s="5">
        <v>47068</v>
      </c>
      <c r="C317">
        <f t="shared" si="177"/>
        <v>28.085071861743863</v>
      </c>
      <c r="I317">
        <v>1094520</v>
      </c>
      <c r="J317">
        <v>0</v>
      </c>
      <c r="K317" s="1">
        <f t="shared" si="174"/>
        <v>45607</v>
      </c>
      <c r="L317">
        <f t="shared" si="186"/>
        <v>17.847152747213794</v>
      </c>
      <c r="M317">
        <v>1085736</v>
      </c>
      <c r="N317">
        <v>0</v>
      </c>
      <c r="O317" s="1">
        <f t="shared" si="155"/>
        <v>45241</v>
      </c>
      <c r="P317">
        <f t="shared" si="175"/>
        <v>91.849315524101144</v>
      </c>
      <c r="Q317">
        <v>1076976</v>
      </c>
      <c r="R317">
        <v>1.7346338033676101</v>
      </c>
      <c r="S317" s="1">
        <f t="shared" si="156"/>
        <v>44876</v>
      </c>
      <c r="T317">
        <f t="shared" si="178"/>
        <v>62.274206275120278</v>
      </c>
      <c r="U317">
        <v>1068216</v>
      </c>
      <c r="V317">
        <v>9.2892589569091797</v>
      </c>
      <c r="W317" s="1">
        <f t="shared" si="157"/>
        <v>44511</v>
      </c>
      <c r="X317">
        <f t="shared" si="179"/>
        <v>132.98647908866388</v>
      </c>
      <c r="Y317">
        <v>1059456</v>
      </c>
      <c r="Z317">
        <v>0</v>
      </c>
      <c r="AA317" s="1">
        <f t="shared" si="176"/>
        <v>44146</v>
      </c>
      <c r="AB317">
        <f t="shared" si="180"/>
        <v>4.0975767970085037</v>
      </c>
      <c r="AD317">
        <v>9.0280561447143501</v>
      </c>
      <c r="AE317" s="1">
        <v>43780</v>
      </c>
      <c r="AF317">
        <f t="shared" si="158"/>
        <v>66.13131391257032</v>
      </c>
      <c r="AH317">
        <v>0.66914463043212802</v>
      </c>
      <c r="AI317" s="1">
        <v>43415</v>
      </c>
      <c r="AJ317">
        <f t="shared" si="159"/>
        <v>87.02194178104385</v>
      </c>
      <c r="AL317">
        <v>28.448001861572202</v>
      </c>
      <c r="AM317" s="1">
        <v>43050</v>
      </c>
      <c r="AN317">
        <f t="shared" si="160"/>
        <v>146.84517425298665</v>
      </c>
      <c r="AP317">
        <v>3.8549098968505802</v>
      </c>
      <c r="AQ317" s="1">
        <v>42685</v>
      </c>
      <c r="AR317">
        <f t="shared" si="187"/>
        <v>131.27070015668855</v>
      </c>
      <c r="AT317">
        <v>1.61337530612945</v>
      </c>
      <c r="AU317" s="1">
        <v>42319</v>
      </c>
      <c r="AV317">
        <f t="shared" si="161"/>
        <v>238.70459061861024</v>
      </c>
      <c r="AX317">
        <v>18.202884674072202</v>
      </c>
      <c r="AY317" s="1">
        <v>41954</v>
      </c>
      <c r="AZ317">
        <f t="shared" si="162"/>
        <v>71.010834008455078</v>
      </c>
      <c r="BB317">
        <v>1.2036430835723799</v>
      </c>
      <c r="BC317" s="1">
        <v>41589</v>
      </c>
      <c r="BD317">
        <f t="shared" si="163"/>
        <v>63.599122077226532</v>
      </c>
      <c r="BF317">
        <v>0.232970386743545</v>
      </c>
      <c r="BG317" s="1">
        <v>41224</v>
      </c>
      <c r="BH317">
        <f t="shared" si="181"/>
        <v>29.5076262652873</v>
      </c>
      <c r="BJ317">
        <v>0.88821744918823198</v>
      </c>
      <c r="BK317" s="1">
        <v>40858</v>
      </c>
      <c r="BL317">
        <f t="shared" si="164"/>
        <v>67.232375681400271</v>
      </c>
      <c r="BN317">
        <v>9.8638315200805593</v>
      </c>
      <c r="BO317" s="1">
        <v>40493</v>
      </c>
      <c r="BP317">
        <f t="shared" si="165"/>
        <v>89.37027947604642</v>
      </c>
      <c r="BR317">
        <v>4.3896293640136701</v>
      </c>
      <c r="BS317" s="1">
        <v>40128</v>
      </c>
      <c r="BT317">
        <f t="shared" si="166"/>
        <v>111.97077891230575</v>
      </c>
      <c r="BV317">
        <v>0</v>
      </c>
      <c r="BW317" s="1">
        <v>39763</v>
      </c>
      <c r="BX317">
        <f t="shared" si="182"/>
        <v>80.730078935622899</v>
      </c>
      <c r="BZ317">
        <v>1.5569598674774101</v>
      </c>
      <c r="CA317" s="1">
        <v>39397</v>
      </c>
      <c r="CB317">
        <f t="shared" si="167"/>
        <v>103.97932105511406</v>
      </c>
      <c r="CD317">
        <v>0</v>
      </c>
      <c r="CE317" s="1">
        <v>39032</v>
      </c>
      <c r="CF317">
        <f t="shared" si="168"/>
        <v>14.044731851667153</v>
      </c>
      <c r="CH317">
        <v>11.098161697387599</v>
      </c>
      <c r="CI317" s="1">
        <v>38667</v>
      </c>
      <c r="CJ317">
        <f t="shared" si="169"/>
        <v>51.169910952448646</v>
      </c>
      <c r="CL317">
        <v>0.70626157522201505</v>
      </c>
      <c r="CM317" s="1">
        <v>38302</v>
      </c>
      <c r="CN317">
        <f t="shared" si="183"/>
        <v>45.948800802230785</v>
      </c>
      <c r="CP317">
        <v>16.7129917144775</v>
      </c>
      <c r="CQ317" s="1">
        <v>37936</v>
      </c>
      <c r="CR317">
        <f t="shared" si="170"/>
        <v>41.762521624565039</v>
      </c>
      <c r="CT317">
        <v>5.2906427383422798</v>
      </c>
      <c r="CU317" s="1">
        <v>37571</v>
      </c>
      <c r="CV317">
        <f t="shared" si="171"/>
        <v>76.235558271407953</v>
      </c>
      <c r="CX317">
        <v>0.1567113250494</v>
      </c>
      <c r="CY317" s="1">
        <v>37206</v>
      </c>
      <c r="CZ317">
        <f t="shared" si="172"/>
        <v>21.686530843377085</v>
      </c>
      <c r="DB317">
        <v>0.244814127683639</v>
      </c>
      <c r="DC317" s="1">
        <v>36841</v>
      </c>
      <c r="DD317">
        <f t="shared" si="184"/>
        <v>5.9468051493167797</v>
      </c>
    </row>
    <row r="318" spans="1:108" x14ac:dyDescent="0.45">
      <c r="A318">
        <f t="shared" si="173"/>
        <v>1.6129236221313401</v>
      </c>
      <c r="B318" s="5">
        <v>47069</v>
      </c>
      <c r="C318">
        <f t="shared" si="177"/>
        <v>29.697995483875204</v>
      </c>
      <c r="I318">
        <v>1094544</v>
      </c>
      <c r="J318">
        <v>0</v>
      </c>
      <c r="K318" s="1">
        <f t="shared" si="174"/>
        <v>45608</v>
      </c>
      <c r="L318">
        <f t="shared" si="186"/>
        <v>17.847152747213794</v>
      </c>
      <c r="M318">
        <v>1085760</v>
      </c>
      <c r="N318">
        <v>1.1490215063095</v>
      </c>
      <c r="O318" s="1">
        <f t="shared" ref="O318:O367" si="188">M318/24+2</f>
        <v>45242</v>
      </c>
      <c r="P318">
        <f t="shared" si="175"/>
        <v>92.998337030410639</v>
      </c>
      <c r="Q318">
        <v>1077000</v>
      </c>
      <c r="R318">
        <v>0</v>
      </c>
      <c r="S318" s="1">
        <f t="shared" ref="S318:S367" si="189">Q318/24+2</f>
        <v>44877</v>
      </c>
      <c r="T318">
        <f t="shared" si="178"/>
        <v>62.274206275120278</v>
      </c>
      <c r="U318">
        <v>1068240</v>
      </c>
      <c r="V318">
        <v>2.6515319347381499</v>
      </c>
      <c r="W318" s="1">
        <f t="shared" ref="W318:W367" si="190">U318/24+2</f>
        <v>44512</v>
      </c>
      <c r="X318">
        <f t="shared" si="179"/>
        <v>135.63801102340204</v>
      </c>
      <c r="Y318">
        <v>1059480</v>
      </c>
      <c r="Z318">
        <v>0</v>
      </c>
      <c r="AA318" s="1">
        <f t="shared" si="176"/>
        <v>44147</v>
      </c>
      <c r="AB318">
        <f t="shared" si="180"/>
        <v>4.0975767970085037</v>
      </c>
      <c r="AD318">
        <v>8.4853448867797798</v>
      </c>
      <c r="AE318" s="1">
        <v>43781</v>
      </c>
      <c r="AF318">
        <f t="shared" ref="AF318:AF367" si="191">IF(MONTH(AE318)=MONTH(AE317),AF317+AD318,AD318)</f>
        <v>74.616658799350105</v>
      </c>
      <c r="AH318">
        <v>0.97511970996856601</v>
      </c>
      <c r="AI318" s="1">
        <v>43416</v>
      </c>
      <c r="AJ318">
        <f t="shared" ref="AJ318:AJ367" si="192">IF(MONTH(AI318)=MONTH(AI317),AJ317+AH318,AH318)</f>
        <v>87.997061491012417</v>
      </c>
      <c r="AL318">
        <v>4.3663020133972097</v>
      </c>
      <c r="AM318" s="1">
        <v>43051</v>
      </c>
      <c r="AN318">
        <f t="shared" ref="AN318:AN367" si="193">IF(MONTH(AM318)=MONTH(AM317),AN317+AL318,AL318)</f>
        <v>151.21147626638387</v>
      </c>
      <c r="AP318">
        <v>0.19263370335102001</v>
      </c>
      <c r="AQ318" s="1">
        <v>42686</v>
      </c>
      <c r="AR318">
        <f t="shared" si="187"/>
        <v>131.46333386003957</v>
      </c>
      <c r="AT318">
        <v>0.148190528154373</v>
      </c>
      <c r="AU318" s="1">
        <v>42320</v>
      </c>
      <c r="AV318">
        <f t="shared" ref="AV318:AV367" si="194">IF(MONTH(AU318)=MONTH(AU317),AV317+AT318,AT318)</f>
        <v>238.85278114676461</v>
      </c>
      <c r="AX318">
        <v>9.6275072097778303</v>
      </c>
      <c r="AY318" s="1">
        <v>41955</v>
      </c>
      <c r="AZ318">
        <f t="shared" ref="AZ318:AZ367" si="195">IF(MONTH(AY318)=MONTH(AY317),AZ317+AX318,AX318)</f>
        <v>80.63834121823291</v>
      </c>
      <c r="BB318">
        <v>0</v>
      </c>
      <c r="BC318" s="1">
        <v>41590</v>
      </c>
      <c r="BD318">
        <f t="shared" ref="BD318:BD367" si="196">IF(MONTH(BC318)=MONTH(BC317),BD317+BB318,BB318)</f>
        <v>63.599122077226532</v>
      </c>
      <c r="BF318">
        <v>2.52560091018676</v>
      </c>
      <c r="BG318" s="1">
        <v>41225</v>
      </c>
      <c r="BH318">
        <f t="shared" si="181"/>
        <v>32.03322717547406</v>
      </c>
      <c r="BJ318">
        <v>15.213659286499</v>
      </c>
      <c r="BK318" s="1">
        <v>40859</v>
      </c>
      <c r="BL318">
        <f t="shared" ref="BL318:BL367" si="197">IF(MONTH(BK318)=MONTH(BK317),BL317+BJ318,BJ318)</f>
        <v>82.446034967899266</v>
      </c>
      <c r="BN318">
        <v>9.0189065933227504</v>
      </c>
      <c r="BO318" s="1">
        <v>40494</v>
      </c>
      <c r="BP318">
        <f t="shared" ref="BP318:BP367" si="198">IF(MONTH(BO318)=MONTH(BO317),BP317+BN318,BN318)</f>
        <v>98.389186069369174</v>
      </c>
      <c r="BR318">
        <v>1.6129236221313401</v>
      </c>
      <c r="BS318" s="1">
        <v>40129</v>
      </c>
      <c r="BT318">
        <f t="shared" ref="BT318:BT367" si="199">IF(MONTH(BS318)=MONTH(BS317),BT317+BR318,BR318)</f>
        <v>113.58370253443708</v>
      </c>
      <c r="BV318">
        <v>0.177527010440826</v>
      </c>
      <c r="BW318" s="1">
        <v>39764</v>
      </c>
      <c r="BX318">
        <f t="shared" si="182"/>
        <v>80.907605946063725</v>
      </c>
      <c r="BZ318">
        <v>4.6401166915893501</v>
      </c>
      <c r="CA318" s="1">
        <v>39398</v>
      </c>
      <c r="CB318">
        <f t="shared" ref="CB318:CB367" si="200">IF(MONTH(CA318)=MONTH(CA317),CB317+BZ318,BZ318)</f>
        <v>108.61943774670341</v>
      </c>
      <c r="CD318">
        <v>3.8691058158874498</v>
      </c>
      <c r="CE318" s="1">
        <v>39033</v>
      </c>
      <c r="CF318">
        <f t="shared" ref="CF318:CF367" si="201">IF(MONTH(CE318)=MONTH(CE317),CF317+CD318,CD318)</f>
        <v>17.913837667554603</v>
      </c>
      <c r="CH318">
        <v>7.9253196716308496</v>
      </c>
      <c r="CI318" s="1">
        <v>38668</v>
      </c>
      <c r="CJ318">
        <f t="shared" ref="CJ318:CJ367" si="202">IF(MONTH(CI318)=MONTH(CI317),CJ317+CH318,CH318)</f>
        <v>59.095230624079498</v>
      </c>
      <c r="CL318">
        <v>17.194738388061499</v>
      </c>
      <c r="CM318" s="1">
        <v>38303</v>
      </c>
      <c r="CN318">
        <f t="shared" si="183"/>
        <v>63.143539190292287</v>
      </c>
      <c r="CP318">
        <v>0.76381450891494695</v>
      </c>
      <c r="CQ318" s="1">
        <v>37937</v>
      </c>
      <c r="CR318">
        <f t="shared" ref="CR318:CR367" si="203">IF(MONTH(CQ318)=MONTH(CQ317),CR317+CP318,CP318)</f>
        <v>42.526336133479987</v>
      </c>
      <c r="CT318">
        <v>11.3019971847534</v>
      </c>
      <c r="CU318" s="1">
        <v>37572</v>
      </c>
      <c r="CV318">
        <f t="shared" ref="CV318:CV367" si="204">IF(MONTH(CU318)=MONTH(CU317),CV317+CT318,CT318)</f>
        <v>87.537555456161357</v>
      </c>
      <c r="CX318">
        <v>0.61050570011138905</v>
      </c>
      <c r="CY318" s="1">
        <v>37207</v>
      </c>
      <c r="CZ318">
        <f t="shared" ref="CZ318:CZ367" si="205">IF(MONTH(CY318)=MONTH(CY317),CZ317+CX318,CX318)</f>
        <v>22.297036543488474</v>
      </c>
      <c r="DB318">
        <v>0.16184961795806799</v>
      </c>
      <c r="DC318" s="1">
        <v>36842</v>
      </c>
      <c r="DD318">
        <f t="shared" si="184"/>
        <v>6.1086547672748477</v>
      </c>
    </row>
    <row r="319" spans="1:108" x14ac:dyDescent="0.45">
      <c r="A319">
        <f t="shared" si="173"/>
        <v>2.95992112159729</v>
      </c>
      <c r="B319" s="5">
        <v>47070</v>
      </c>
      <c r="C319">
        <f t="shared" si="177"/>
        <v>32.657916605472494</v>
      </c>
      <c r="I319">
        <v>1094568</v>
      </c>
      <c r="J319">
        <v>2.7606840133666899</v>
      </c>
      <c r="K319" s="1">
        <f t="shared" si="174"/>
        <v>45609</v>
      </c>
      <c r="L319">
        <f t="shared" si="186"/>
        <v>20.607836760580483</v>
      </c>
      <c r="M319">
        <v>1085784</v>
      </c>
      <c r="N319">
        <v>1.2475407123565601</v>
      </c>
      <c r="O319" s="1">
        <f t="shared" si="188"/>
        <v>45243</v>
      </c>
      <c r="P319">
        <f t="shared" si="175"/>
        <v>94.245877742767192</v>
      </c>
      <c r="Q319">
        <v>1077024</v>
      </c>
      <c r="R319">
        <v>1.0352474451064999</v>
      </c>
      <c r="S319" s="1">
        <f t="shared" si="189"/>
        <v>44878</v>
      </c>
      <c r="T319">
        <f t="shared" si="178"/>
        <v>63.309453720226777</v>
      </c>
      <c r="U319">
        <v>1068264</v>
      </c>
      <c r="V319">
        <v>0</v>
      </c>
      <c r="W319" s="1">
        <f t="shared" si="190"/>
        <v>44513</v>
      </c>
      <c r="X319">
        <f t="shared" si="179"/>
        <v>135.63801102340204</v>
      </c>
      <c r="Y319">
        <v>1059504</v>
      </c>
      <c r="Z319">
        <v>0</v>
      </c>
      <c r="AA319" s="1">
        <f t="shared" si="176"/>
        <v>44148</v>
      </c>
      <c r="AB319">
        <f t="shared" si="180"/>
        <v>4.0975767970085037</v>
      </c>
      <c r="AD319">
        <v>11.232570648193301</v>
      </c>
      <c r="AE319" s="1">
        <v>43782</v>
      </c>
      <c r="AF319">
        <f t="shared" si="191"/>
        <v>85.849229447543408</v>
      </c>
      <c r="AH319">
        <v>2.95992112159729</v>
      </c>
      <c r="AI319" s="1">
        <v>43417</v>
      </c>
      <c r="AJ319">
        <f t="shared" si="192"/>
        <v>90.956982612609707</v>
      </c>
      <c r="AL319">
        <v>0</v>
      </c>
      <c r="AM319" s="1">
        <v>43052</v>
      </c>
      <c r="AN319">
        <f t="shared" si="193"/>
        <v>151.21147626638387</v>
      </c>
      <c r="AP319">
        <v>0.719474017620086</v>
      </c>
      <c r="AQ319" s="1">
        <v>42687</v>
      </c>
      <c r="AR319">
        <f t="shared" si="187"/>
        <v>132.18280787765966</v>
      </c>
      <c r="AT319">
        <v>4.8620800971984801</v>
      </c>
      <c r="AU319" s="1">
        <v>42321</v>
      </c>
      <c r="AV319">
        <f t="shared" si="194"/>
        <v>243.7148612439631</v>
      </c>
      <c r="AX319">
        <v>0</v>
      </c>
      <c r="AY319" s="1">
        <v>41956</v>
      </c>
      <c r="AZ319">
        <f t="shared" si="195"/>
        <v>80.63834121823291</v>
      </c>
      <c r="BB319">
        <v>31.1327209472656</v>
      </c>
      <c r="BC319" s="1">
        <v>41591</v>
      </c>
      <c r="BD319">
        <f t="shared" si="196"/>
        <v>94.731843024492136</v>
      </c>
      <c r="BF319">
        <v>19.644474029541001</v>
      </c>
      <c r="BG319" s="1">
        <v>41226</v>
      </c>
      <c r="BH319">
        <f t="shared" si="181"/>
        <v>51.677701205015062</v>
      </c>
      <c r="BJ319">
        <v>7.8834166526794398</v>
      </c>
      <c r="BK319" s="1">
        <v>40860</v>
      </c>
      <c r="BL319">
        <f t="shared" si="197"/>
        <v>90.329451620578709</v>
      </c>
      <c r="BN319">
        <v>3.9274535179138099</v>
      </c>
      <c r="BO319" s="1">
        <v>40495</v>
      </c>
      <c r="BP319">
        <f t="shared" si="198"/>
        <v>102.31663958728298</v>
      </c>
      <c r="BR319">
        <v>1.4724668264389</v>
      </c>
      <c r="BS319" s="1">
        <v>40130</v>
      </c>
      <c r="BT319">
        <f t="shared" si="199"/>
        <v>115.05616936087598</v>
      </c>
      <c r="BV319">
        <v>0</v>
      </c>
      <c r="BW319" s="1">
        <v>39765</v>
      </c>
      <c r="BX319">
        <f t="shared" si="182"/>
        <v>80.907605946063725</v>
      </c>
      <c r="BZ319">
        <v>17.961503982543899</v>
      </c>
      <c r="CA319" s="1">
        <v>39399</v>
      </c>
      <c r="CB319">
        <f t="shared" si="200"/>
        <v>126.58094172924731</v>
      </c>
      <c r="CD319">
        <v>3.88234138488769</v>
      </c>
      <c r="CE319" s="1">
        <v>39034</v>
      </c>
      <c r="CF319">
        <f t="shared" si="201"/>
        <v>21.796179052442291</v>
      </c>
      <c r="CH319">
        <v>4.8809328079223597</v>
      </c>
      <c r="CI319" s="1">
        <v>38669</v>
      </c>
      <c r="CJ319">
        <f t="shared" si="202"/>
        <v>63.976163432001854</v>
      </c>
      <c r="CL319">
        <v>27.200374603271399</v>
      </c>
      <c r="CM319" s="1">
        <v>38304</v>
      </c>
      <c r="CN319">
        <f t="shared" si="183"/>
        <v>90.343913793563686</v>
      </c>
      <c r="CP319">
        <v>0.40707293152809099</v>
      </c>
      <c r="CQ319" s="1">
        <v>37938</v>
      </c>
      <c r="CR319">
        <f t="shared" si="203"/>
        <v>42.933409065008078</v>
      </c>
      <c r="CT319">
        <v>0.292753666639328</v>
      </c>
      <c r="CU319" s="1">
        <v>37573</v>
      </c>
      <c r="CV319">
        <f t="shared" si="204"/>
        <v>87.830309122800685</v>
      </c>
      <c r="CX319">
        <v>8.2059631347656197</v>
      </c>
      <c r="CY319" s="1">
        <v>37208</v>
      </c>
      <c r="CZ319">
        <f t="shared" si="205"/>
        <v>30.502999678254092</v>
      </c>
      <c r="DB319">
        <v>6.92528820037841</v>
      </c>
      <c r="DC319" s="1">
        <v>36843</v>
      </c>
      <c r="DD319">
        <f t="shared" si="184"/>
        <v>13.033942967653257</v>
      </c>
    </row>
    <row r="320" spans="1:108" x14ac:dyDescent="0.45">
      <c r="A320">
        <f t="shared" si="173"/>
        <v>3.5808358192443799</v>
      </c>
      <c r="B320" s="5">
        <v>47071</v>
      </c>
      <c r="C320">
        <f t="shared" si="177"/>
        <v>36.238752424716871</v>
      </c>
      <c r="I320">
        <v>1094592</v>
      </c>
      <c r="J320">
        <v>7.6428756713867099</v>
      </c>
      <c r="K320" s="1">
        <f t="shared" si="174"/>
        <v>45610</v>
      </c>
      <c r="L320">
        <f t="shared" si="186"/>
        <v>28.250712431967195</v>
      </c>
      <c r="M320">
        <v>1085808</v>
      </c>
      <c r="N320">
        <v>2.2101473808288499</v>
      </c>
      <c r="O320" s="1">
        <f t="shared" si="188"/>
        <v>45244</v>
      </c>
      <c r="P320">
        <f t="shared" si="175"/>
        <v>96.456025123596035</v>
      </c>
      <c r="Q320">
        <v>1077048</v>
      </c>
      <c r="R320">
        <v>13.304495811462401</v>
      </c>
      <c r="S320" s="1">
        <f t="shared" si="189"/>
        <v>44879</v>
      </c>
      <c r="T320">
        <f t="shared" si="178"/>
        <v>76.613949531689173</v>
      </c>
      <c r="U320">
        <v>1068288</v>
      </c>
      <c r="V320">
        <v>0</v>
      </c>
      <c r="W320" s="1">
        <f t="shared" si="190"/>
        <v>44514</v>
      </c>
      <c r="X320">
        <f t="shared" si="179"/>
        <v>135.63801102340204</v>
      </c>
      <c r="Y320">
        <v>1059528</v>
      </c>
      <c r="Z320">
        <v>0</v>
      </c>
      <c r="AA320" s="1">
        <f t="shared" si="176"/>
        <v>44149</v>
      </c>
      <c r="AB320">
        <f t="shared" si="180"/>
        <v>4.0975767970085037</v>
      </c>
      <c r="AD320">
        <v>0.20957084000110601</v>
      </c>
      <c r="AE320" s="1">
        <v>43783</v>
      </c>
      <c r="AF320">
        <f t="shared" si="191"/>
        <v>86.058800287544514</v>
      </c>
      <c r="AH320">
        <v>3.71803402900695</v>
      </c>
      <c r="AI320" s="1">
        <v>43418</v>
      </c>
      <c r="AJ320">
        <f t="shared" si="192"/>
        <v>94.675016641616651</v>
      </c>
      <c r="AL320">
        <v>13.2827806472778</v>
      </c>
      <c r="AM320" s="1">
        <v>43053</v>
      </c>
      <c r="AN320">
        <f t="shared" si="193"/>
        <v>164.49425691366167</v>
      </c>
      <c r="AP320">
        <v>48.568843841552699</v>
      </c>
      <c r="AQ320" s="1">
        <v>42688</v>
      </c>
      <c r="AR320">
        <f t="shared" si="187"/>
        <v>180.75165171921236</v>
      </c>
      <c r="AT320">
        <v>0</v>
      </c>
      <c r="AU320" s="1">
        <v>42322</v>
      </c>
      <c r="AV320">
        <f t="shared" si="194"/>
        <v>243.7148612439631</v>
      </c>
      <c r="AX320">
        <v>9.2809085845947195</v>
      </c>
      <c r="AY320" s="1">
        <v>41957</v>
      </c>
      <c r="AZ320">
        <f t="shared" si="195"/>
        <v>89.919249802827636</v>
      </c>
      <c r="BB320">
        <v>18.710836410522401</v>
      </c>
      <c r="BC320" s="1">
        <v>41592</v>
      </c>
      <c r="BD320">
        <f t="shared" si="196"/>
        <v>113.44267943501454</v>
      </c>
      <c r="BF320">
        <v>1.51416659355163</v>
      </c>
      <c r="BG320" s="1">
        <v>41227</v>
      </c>
      <c r="BH320">
        <f t="shared" si="181"/>
        <v>53.19186779856669</v>
      </c>
      <c r="BJ320">
        <v>2.3669517040252601</v>
      </c>
      <c r="BK320" s="1">
        <v>40861</v>
      </c>
      <c r="BL320">
        <f t="shared" si="197"/>
        <v>92.696403324603963</v>
      </c>
      <c r="BN320">
        <v>25.022647857666001</v>
      </c>
      <c r="BO320" s="1">
        <v>40496</v>
      </c>
      <c r="BP320">
        <f t="shared" si="198"/>
        <v>127.33928744494898</v>
      </c>
      <c r="BR320">
        <v>1.0982868671417201</v>
      </c>
      <c r="BS320" s="1">
        <v>40131</v>
      </c>
      <c r="BT320">
        <f t="shared" si="199"/>
        <v>116.15445622801771</v>
      </c>
      <c r="BV320">
        <v>0</v>
      </c>
      <c r="BW320" s="1">
        <v>39766</v>
      </c>
      <c r="BX320">
        <f t="shared" si="182"/>
        <v>80.907605946063725</v>
      </c>
      <c r="BZ320">
        <v>48.5592651367187</v>
      </c>
      <c r="CA320" s="1">
        <v>39400</v>
      </c>
      <c r="CB320">
        <f t="shared" si="200"/>
        <v>175.14020686596601</v>
      </c>
      <c r="CD320">
        <v>0</v>
      </c>
      <c r="CE320" s="1">
        <v>39035</v>
      </c>
      <c r="CF320">
        <f t="shared" si="201"/>
        <v>21.796179052442291</v>
      </c>
      <c r="CH320">
        <v>53.761333465576101</v>
      </c>
      <c r="CI320" s="1">
        <v>38670</v>
      </c>
      <c r="CJ320">
        <f t="shared" si="202"/>
        <v>117.73749689757796</v>
      </c>
      <c r="CL320">
        <v>18.6607246398925</v>
      </c>
      <c r="CM320" s="1">
        <v>38305</v>
      </c>
      <c r="CN320">
        <f t="shared" si="183"/>
        <v>109.00463843345619</v>
      </c>
      <c r="CP320">
        <v>1.4327250719070399</v>
      </c>
      <c r="CQ320" s="1">
        <v>37939</v>
      </c>
      <c r="CR320">
        <f t="shared" si="203"/>
        <v>44.366134136915122</v>
      </c>
      <c r="CT320">
        <v>3.5808358192443799</v>
      </c>
      <c r="CU320" s="1">
        <v>37574</v>
      </c>
      <c r="CV320">
        <f t="shared" si="204"/>
        <v>91.41114494204507</v>
      </c>
      <c r="CX320">
        <v>5.5178332328796298</v>
      </c>
      <c r="CY320" s="1">
        <v>37209</v>
      </c>
      <c r="CZ320">
        <f t="shared" si="205"/>
        <v>36.020832911133724</v>
      </c>
      <c r="DB320">
        <v>2.11782526969909</v>
      </c>
      <c r="DC320" s="1">
        <v>36844</v>
      </c>
      <c r="DD320">
        <f t="shared" si="184"/>
        <v>15.151768237352346</v>
      </c>
    </row>
    <row r="321" spans="1:108" x14ac:dyDescent="0.45">
      <c r="A321">
        <f t="shared" si="173"/>
        <v>3.5532875061035099</v>
      </c>
      <c r="B321" s="5">
        <v>47072</v>
      </c>
      <c r="C321">
        <f t="shared" si="177"/>
        <v>39.79203993082038</v>
      </c>
      <c r="I321">
        <v>1094616</v>
      </c>
      <c r="J321">
        <v>4.79315137863159</v>
      </c>
      <c r="K321" s="1">
        <f t="shared" si="174"/>
        <v>45611</v>
      </c>
      <c r="L321">
        <f t="shared" si="186"/>
        <v>33.043863810598786</v>
      </c>
      <c r="M321">
        <v>1085832</v>
      </c>
      <c r="N321">
        <v>19.507766723632798</v>
      </c>
      <c r="O321" s="1">
        <f t="shared" si="188"/>
        <v>45245</v>
      </c>
      <c r="P321">
        <f t="shared" si="175"/>
        <v>115.96379184722883</v>
      </c>
      <c r="Q321">
        <v>1077072</v>
      </c>
      <c r="R321">
        <v>2.23696732521057</v>
      </c>
      <c r="S321" s="1">
        <f t="shared" si="189"/>
        <v>44880</v>
      </c>
      <c r="T321">
        <f t="shared" si="178"/>
        <v>78.850916856899744</v>
      </c>
      <c r="U321">
        <v>1068312</v>
      </c>
      <c r="V321">
        <v>8.8781461715698207</v>
      </c>
      <c r="W321" s="1">
        <f t="shared" si="190"/>
        <v>44515</v>
      </c>
      <c r="X321">
        <f t="shared" si="179"/>
        <v>144.51615719497187</v>
      </c>
      <c r="Y321">
        <v>1059552</v>
      </c>
      <c r="Z321">
        <v>2.6555702090263301E-2</v>
      </c>
      <c r="AA321" s="1">
        <f t="shared" si="176"/>
        <v>44150</v>
      </c>
      <c r="AB321">
        <f t="shared" si="180"/>
        <v>4.1241324990987671</v>
      </c>
      <c r="AD321">
        <v>5.56616115570068</v>
      </c>
      <c r="AE321" s="1">
        <v>43784</v>
      </c>
      <c r="AF321">
        <f t="shared" si="191"/>
        <v>91.624961443245198</v>
      </c>
      <c r="AH321">
        <v>3.7695462703704798</v>
      </c>
      <c r="AI321" s="1">
        <v>43419</v>
      </c>
      <c r="AJ321">
        <f t="shared" si="192"/>
        <v>98.444562911987134</v>
      </c>
      <c r="AL321">
        <v>0.17921292781829801</v>
      </c>
      <c r="AM321" s="1">
        <v>43054</v>
      </c>
      <c r="AN321">
        <f t="shared" si="193"/>
        <v>164.67346984147997</v>
      </c>
      <c r="AP321">
        <v>2.6070699691772399</v>
      </c>
      <c r="AQ321" s="1">
        <v>42689</v>
      </c>
      <c r="AR321">
        <f t="shared" si="187"/>
        <v>183.35872168838961</v>
      </c>
      <c r="AT321">
        <v>0.72909682989120395</v>
      </c>
      <c r="AU321" s="1">
        <v>42323</v>
      </c>
      <c r="AV321">
        <f t="shared" si="194"/>
        <v>244.4439580738543</v>
      </c>
      <c r="AX321">
        <v>83.733634948730398</v>
      </c>
      <c r="AY321" s="1">
        <v>41958</v>
      </c>
      <c r="AZ321">
        <f t="shared" si="195"/>
        <v>173.65288475155802</v>
      </c>
      <c r="BB321">
        <v>6.8201813697814897</v>
      </c>
      <c r="BC321" s="1">
        <v>41593</v>
      </c>
      <c r="BD321">
        <f t="shared" si="196"/>
        <v>120.26286080479603</v>
      </c>
      <c r="BF321">
        <v>9.1270685195922798</v>
      </c>
      <c r="BG321" s="1">
        <v>41228</v>
      </c>
      <c r="BH321">
        <f t="shared" si="181"/>
        <v>62.318936318158968</v>
      </c>
      <c r="BJ321">
        <v>0</v>
      </c>
      <c r="BK321" s="1">
        <v>40862</v>
      </c>
      <c r="BL321">
        <f t="shared" si="197"/>
        <v>92.696403324603963</v>
      </c>
      <c r="BN321">
        <v>4.8814053535461399</v>
      </c>
      <c r="BO321" s="1">
        <v>40497</v>
      </c>
      <c r="BP321">
        <f t="shared" si="198"/>
        <v>132.22069279849512</v>
      </c>
      <c r="BR321">
        <v>0.295755535364151</v>
      </c>
      <c r="BS321" s="1">
        <v>40132</v>
      </c>
      <c r="BT321">
        <f t="shared" si="199"/>
        <v>116.45021176338186</v>
      </c>
      <c r="BV321">
        <v>0.39511328935623102</v>
      </c>
      <c r="BW321" s="1">
        <v>39767</v>
      </c>
      <c r="BX321">
        <f t="shared" si="182"/>
        <v>81.302719235419957</v>
      </c>
      <c r="BZ321">
        <v>3.5532875061035099</v>
      </c>
      <c r="CA321" s="1">
        <v>39401</v>
      </c>
      <c r="CB321">
        <f t="shared" si="200"/>
        <v>178.69349437206952</v>
      </c>
      <c r="CD321">
        <v>7.7182745933532697</v>
      </c>
      <c r="CE321" s="1">
        <v>39036</v>
      </c>
      <c r="CF321">
        <f t="shared" si="201"/>
        <v>29.514453645795562</v>
      </c>
      <c r="CH321">
        <v>0.112627685070037</v>
      </c>
      <c r="CI321" s="1">
        <v>38671</v>
      </c>
      <c r="CJ321">
        <f t="shared" si="202"/>
        <v>117.85012458264799</v>
      </c>
      <c r="CL321">
        <v>6.4258260726928702</v>
      </c>
      <c r="CM321" s="1">
        <v>38306</v>
      </c>
      <c r="CN321">
        <f t="shared" si="183"/>
        <v>115.43046450614906</v>
      </c>
      <c r="CP321">
        <v>0.21526086330413799</v>
      </c>
      <c r="CQ321" s="1">
        <v>37940</v>
      </c>
      <c r="CR321">
        <f t="shared" si="203"/>
        <v>44.58139500021926</v>
      </c>
      <c r="CT321">
        <v>3.4725964069366402</v>
      </c>
      <c r="CU321" s="1">
        <v>37575</v>
      </c>
      <c r="CV321">
        <f t="shared" si="204"/>
        <v>94.883741348981715</v>
      </c>
      <c r="CX321">
        <v>0.60199439525604204</v>
      </c>
      <c r="CY321" s="1">
        <v>37210</v>
      </c>
      <c r="CZ321">
        <f t="shared" si="205"/>
        <v>36.622827306389766</v>
      </c>
      <c r="DB321">
        <v>4.8191037178039497</v>
      </c>
      <c r="DC321" s="1">
        <v>36845</v>
      </c>
      <c r="DD321">
        <f t="shared" si="184"/>
        <v>19.970871955156298</v>
      </c>
    </row>
    <row r="322" spans="1:108" x14ac:dyDescent="0.45">
      <c r="A322">
        <f t="shared" ref="A322:A367" si="206">MEDIAN(F322,J322,N322,R322,V322,Z322,AD322,AH322,AL322,AP322,AT322,AX322,BB322,BF322,BJ322,BN322,BR322,BV322,BZ322,CD322,CH322,CL322,CP322,CT322,CX322,DB322)</f>
        <v>3.1829361915588299</v>
      </c>
      <c r="B322" s="5">
        <v>47073</v>
      </c>
      <c r="C322">
        <f t="shared" si="177"/>
        <v>42.974976122379211</v>
      </c>
      <c r="I322">
        <v>1094640</v>
      </c>
      <c r="J322">
        <v>0</v>
      </c>
      <c r="K322" s="1">
        <f t="shared" ref="K322:K367" si="207">I322/24+2</f>
        <v>45612</v>
      </c>
      <c r="L322">
        <f t="shared" si="186"/>
        <v>33.043863810598786</v>
      </c>
      <c r="M322">
        <v>1085856</v>
      </c>
      <c r="N322">
        <v>13.391308784484799</v>
      </c>
      <c r="O322" s="1">
        <f t="shared" si="188"/>
        <v>45246</v>
      </c>
      <c r="P322">
        <f t="shared" ref="P322:P367" si="208">IF(MONTH(O322)=MONTH(O321),N322+P321,N322)</f>
        <v>129.35510063171364</v>
      </c>
      <c r="Q322">
        <v>1077096</v>
      </c>
      <c r="R322">
        <v>11.2481260299682</v>
      </c>
      <c r="S322" s="1">
        <f t="shared" si="189"/>
        <v>44881</v>
      </c>
      <c r="T322">
        <f t="shared" si="178"/>
        <v>90.099042886867949</v>
      </c>
      <c r="U322">
        <v>1068336</v>
      </c>
      <c r="V322">
        <v>1.69657886028289</v>
      </c>
      <c r="W322" s="1">
        <f t="shared" si="190"/>
        <v>44516</v>
      </c>
      <c r="X322">
        <f t="shared" si="179"/>
        <v>146.21273605525477</v>
      </c>
      <c r="Y322">
        <v>1059576</v>
      </c>
      <c r="Z322">
        <v>14.263298034667899</v>
      </c>
      <c r="AA322" s="1">
        <f t="shared" ref="AA322:AA367" si="209">Y322/24+2</f>
        <v>44151</v>
      </c>
      <c r="AB322">
        <f t="shared" si="180"/>
        <v>18.387430533766668</v>
      </c>
      <c r="AD322">
        <v>0</v>
      </c>
      <c r="AE322" s="1">
        <v>43785</v>
      </c>
      <c r="AF322">
        <f t="shared" si="191"/>
        <v>91.624961443245198</v>
      </c>
      <c r="AH322">
        <v>3.1829361915588299</v>
      </c>
      <c r="AI322" s="1">
        <v>43420</v>
      </c>
      <c r="AJ322">
        <f t="shared" si="192"/>
        <v>101.62749910354596</v>
      </c>
      <c r="AL322">
        <v>0</v>
      </c>
      <c r="AM322" s="1">
        <v>43055</v>
      </c>
      <c r="AN322">
        <f t="shared" si="193"/>
        <v>164.67346984147997</v>
      </c>
      <c r="AP322">
        <v>4.7495155334472603</v>
      </c>
      <c r="AQ322" s="1">
        <v>42690</v>
      </c>
      <c r="AR322">
        <f t="shared" si="187"/>
        <v>188.10823722183687</v>
      </c>
      <c r="AT322">
        <v>2.1223182678222599</v>
      </c>
      <c r="AU322" s="1">
        <v>42324</v>
      </c>
      <c r="AV322">
        <f t="shared" si="194"/>
        <v>246.56627634167657</v>
      </c>
      <c r="AX322">
        <v>3.8437705039978001</v>
      </c>
      <c r="AY322" s="1">
        <v>41959</v>
      </c>
      <c r="AZ322">
        <f t="shared" si="195"/>
        <v>177.49665525555582</v>
      </c>
      <c r="BB322">
        <v>2.2723312377929599</v>
      </c>
      <c r="BC322" s="1">
        <v>41594</v>
      </c>
      <c r="BD322">
        <f t="shared" si="196"/>
        <v>122.53519204258899</v>
      </c>
      <c r="BF322">
        <v>2.2845604419708199</v>
      </c>
      <c r="BG322" s="1">
        <v>41229</v>
      </c>
      <c r="BH322">
        <f t="shared" si="181"/>
        <v>64.603496760129786</v>
      </c>
      <c r="BJ322">
        <v>40.177330017089801</v>
      </c>
      <c r="BK322" s="1">
        <v>40863</v>
      </c>
      <c r="BL322">
        <f t="shared" si="197"/>
        <v>132.87373334169376</v>
      </c>
      <c r="BN322">
        <v>16.9085083007812</v>
      </c>
      <c r="BO322" s="1">
        <v>40498</v>
      </c>
      <c r="BP322">
        <f t="shared" si="198"/>
        <v>149.12920109927632</v>
      </c>
      <c r="BR322">
        <v>0</v>
      </c>
      <c r="BS322" s="1">
        <v>40133</v>
      </c>
      <c r="BT322">
        <f t="shared" si="199"/>
        <v>116.45021176338186</v>
      </c>
      <c r="BV322">
        <v>0</v>
      </c>
      <c r="BW322" s="1">
        <v>39768</v>
      </c>
      <c r="BX322">
        <f t="shared" si="182"/>
        <v>81.302719235419957</v>
      </c>
      <c r="BZ322">
        <v>30.0781345367431</v>
      </c>
      <c r="CA322" s="1">
        <v>39402</v>
      </c>
      <c r="CB322">
        <f t="shared" si="200"/>
        <v>208.77162890881263</v>
      </c>
      <c r="CD322">
        <v>5.5980343818664497</v>
      </c>
      <c r="CE322" s="1">
        <v>39037</v>
      </c>
      <c r="CF322">
        <f t="shared" si="201"/>
        <v>35.11248802766201</v>
      </c>
      <c r="CH322">
        <v>5.3069868087768501</v>
      </c>
      <c r="CI322" s="1">
        <v>38672</v>
      </c>
      <c r="CJ322">
        <f t="shared" si="202"/>
        <v>123.15711139142485</v>
      </c>
      <c r="CL322">
        <v>4.6108450889587402</v>
      </c>
      <c r="CM322" s="1">
        <v>38307</v>
      </c>
      <c r="CN322">
        <f t="shared" si="183"/>
        <v>120.0413095951078</v>
      </c>
      <c r="CP322">
        <v>0.81078374385833696</v>
      </c>
      <c r="CQ322" s="1">
        <v>37941</v>
      </c>
      <c r="CR322">
        <f t="shared" si="203"/>
        <v>45.392178744077597</v>
      </c>
      <c r="CT322">
        <v>11.0995826721191</v>
      </c>
      <c r="CU322" s="1">
        <v>37576</v>
      </c>
      <c r="CV322">
        <f t="shared" si="204"/>
        <v>105.98332402110081</v>
      </c>
      <c r="CX322">
        <v>0.36857524514198298</v>
      </c>
      <c r="CY322" s="1">
        <v>37211</v>
      </c>
      <c r="CZ322">
        <f t="shared" si="205"/>
        <v>36.991402551531749</v>
      </c>
      <c r="DB322">
        <v>0.247306898236274</v>
      </c>
      <c r="DC322" s="1">
        <v>36846</v>
      </c>
      <c r="DD322">
        <f t="shared" si="184"/>
        <v>20.218178853392573</v>
      </c>
    </row>
    <row r="323" spans="1:108" x14ac:dyDescent="0.45">
      <c r="A323">
        <f t="shared" si="206"/>
        <v>1.88186860084533</v>
      </c>
      <c r="B323" s="5">
        <v>47074</v>
      </c>
      <c r="C323">
        <f t="shared" ref="C323:C367" si="210">IF(MONTH(B323)=MONTH(B322),A323+C322,A323)</f>
        <v>44.85684472322454</v>
      </c>
      <c r="I323">
        <v>1094664</v>
      </c>
      <c r="J323">
        <v>2.3307626247406001</v>
      </c>
      <c r="K323" s="1">
        <f t="shared" si="207"/>
        <v>45613</v>
      </c>
      <c r="L323">
        <f t="shared" si="186"/>
        <v>35.374626435339387</v>
      </c>
      <c r="M323">
        <v>1085880</v>
      </c>
      <c r="N323">
        <v>0.26844543218612599</v>
      </c>
      <c r="O323" s="1">
        <f t="shared" si="188"/>
        <v>45247</v>
      </c>
      <c r="P323">
        <f t="shared" si="208"/>
        <v>129.62354606389977</v>
      </c>
      <c r="Q323">
        <v>1077120</v>
      </c>
      <c r="R323">
        <v>2.1206820011138898</v>
      </c>
      <c r="S323" s="1">
        <f t="shared" si="189"/>
        <v>44882</v>
      </c>
      <c r="T323">
        <f t="shared" ref="T323:T367" si="211">IF(MONTH(S323)=MONTH(S322),R323+T322,R323)</f>
        <v>92.21972488798184</v>
      </c>
      <c r="U323">
        <v>1068360</v>
      </c>
      <c r="V323">
        <v>1.1984349489212001</v>
      </c>
      <c r="W323" s="1">
        <f t="shared" si="190"/>
        <v>44517</v>
      </c>
      <c r="X323">
        <f t="shared" ref="X323:X367" si="212">IF(MONTH(W323)=MONTH(W322),V323+X322,V323)</f>
        <v>147.41117100417597</v>
      </c>
      <c r="Y323">
        <v>1059600</v>
      </c>
      <c r="Z323">
        <v>7.2120795249938903</v>
      </c>
      <c r="AA323" s="1">
        <f t="shared" si="209"/>
        <v>44152</v>
      </c>
      <c r="AB323">
        <f t="shared" ref="AB323:AB367" si="213">IF(MONTH(AA323)=MONTH(AA322),Z323+AB322,Z323)</f>
        <v>25.599510058760558</v>
      </c>
      <c r="AD323">
        <v>3.13646960258483</v>
      </c>
      <c r="AE323" s="1">
        <v>43786</v>
      </c>
      <c r="AF323">
        <f t="shared" si="191"/>
        <v>94.761431045830022</v>
      </c>
      <c r="AH323">
        <v>14.6757144927978</v>
      </c>
      <c r="AI323" s="1">
        <v>43421</v>
      </c>
      <c r="AJ323">
        <f t="shared" si="192"/>
        <v>116.30321359634375</v>
      </c>
      <c r="AL323">
        <v>1.5739544630050599</v>
      </c>
      <c r="AM323" s="1">
        <v>43056</v>
      </c>
      <c r="AN323">
        <f t="shared" si="193"/>
        <v>166.24742430448504</v>
      </c>
      <c r="AP323">
        <v>0.44574984908103898</v>
      </c>
      <c r="AQ323" s="1">
        <v>42691</v>
      </c>
      <c r="AR323">
        <f t="shared" si="187"/>
        <v>188.55398707091791</v>
      </c>
      <c r="AT323">
        <v>5.1127815246581996</v>
      </c>
      <c r="AU323" s="1">
        <v>42325</v>
      </c>
      <c r="AV323">
        <f t="shared" si="194"/>
        <v>251.67905786633477</v>
      </c>
      <c r="AX323">
        <v>4.7555723190307599</v>
      </c>
      <c r="AY323" s="1">
        <v>41960</v>
      </c>
      <c r="AZ323">
        <f t="shared" si="195"/>
        <v>182.25222757458658</v>
      </c>
      <c r="BB323">
        <v>0.13734102249145499</v>
      </c>
      <c r="BC323" s="1">
        <v>41595</v>
      </c>
      <c r="BD323">
        <f t="shared" si="196"/>
        <v>122.67253306508044</v>
      </c>
      <c r="BF323">
        <v>32.095375061035099</v>
      </c>
      <c r="BG323" s="1">
        <v>41230</v>
      </c>
      <c r="BH323">
        <f t="shared" ref="BH323:BH367" si="214">IF(MONTH(BG323)=MONTH(BG322),BH322+BF323,BF323)</f>
        <v>96.698871821164886</v>
      </c>
      <c r="BJ323">
        <v>1.88186860084533</v>
      </c>
      <c r="BK323" s="1">
        <v>40864</v>
      </c>
      <c r="BL323">
        <f t="shared" si="197"/>
        <v>134.7556019425391</v>
      </c>
      <c r="BN323">
        <v>1.7049748897552399</v>
      </c>
      <c r="BO323" s="1">
        <v>40499</v>
      </c>
      <c r="BP323">
        <f t="shared" si="198"/>
        <v>150.83417598903156</v>
      </c>
      <c r="BR323">
        <v>0.306121915578842</v>
      </c>
      <c r="BS323" s="1">
        <v>40134</v>
      </c>
      <c r="BT323">
        <f t="shared" si="199"/>
        <v>116.7563336789607</v>
      </c>
      <c r="BV323">
        <v>0</v>
      </c>
      <c r="BW323" s="1">
        <v>39769</v>
      </c>
      <c r="BX323">
        <f t="shared" ref="BX323:BX367" si="215">IF(MONTH(BW323)=MONTH(BW322),BX322+BV323,BV323)</f>
        <v>81.302719235419957</v>
      </c>
      <c r="BZ323">
        <v>1.6383203268051101</v>
      </c>
      <c r="CA323" s="1">
        <v>39403</v>
      </c>
      <c r="CB323">
        <f t="shared" si="200"/>
        <v>210.40994923561774</v>
      </c>
      <c r="CD323">
        <v>5.6378488540649396</v>
      </c>
      <c r="CE323" s="1">
        <v>39038</v>
      </c>
      <c r="CF323">
        <f t="shared" si="201"/>
        <v>40.750336881726952</v>
      </c>
      <c r="CH323">
        <v>8.5312786102294904</v>
      </c>
      <c r="CI323" s="1">
        <v>38673</v>
      </c>
      <c r="CJ323">
        <f t="shared" si="202"/>
        <v>131.68839000165434</v>
      </c>
      <c r="CL323">
        <v>27.0720920562744</v>
      </c>
      <c r="CM323" s="1">
        <v>38308</v>
      </c>
      <c r="CN323">
        <f t="shared" ref="CN323:CN367" si="216">IF(MONTH(CM323)=MONTH(CM322),CN322+CL323,CL323)</f>
        <v>147.11340165138222</v>
      </c>
      <c r="CP323">
        <v>0</v>
      </c>
      <c r="CQ323" s="1">
        <v>37942</v>
      </c>
      <c r="CR323">
        <f t="shared" si="203"/>
        <v>45.392178744077597</v>
      </c>
      <c r="CT323">
        <v>0.17358034849166801</v>
      </c>
      <c r="CU323" s="1">
        <v>37577</v>
      </c>
      <c r="CV323">
        <f t="shared" si="204"/>
        <v>106.15690436959248</v>
      </c>
      <c r="CX323">
        <v>10.9977464675903</v>
      </c>
      <c r="CY323" s="1">
        <v>37212</v>
      </c>
      <c r="CZ323">
        <f t="shared" si="205"/>
        <v>47.989149019122053</v>
      </c>
      <c r="DB323">
        <v>1.24172139167785</v>
      </c>
      <c r="DC323" s="1">
        <v>36847</v>
      </c>
      <c r="DD323">
        <f t="shared" ref="DD323:DD367" si="217">IF(MONTH(DC323)=MONTH(DC322),DD322+DB323,DB323)</f>
        <v>21.459900245070422</v>
      </c>
    </row>
    <row r="324" spans="1:108" x14ac:dyDescent="0.45">
      <c r="A324">
        <f t="shared" si="206"/>
        <v>3.3566119670867902</v>
      </c>
      <c r="B324" s="5">
        <v>47075</v>
      </c>
      <c r="C324">
        <f t="shared" si="210"/>
        <v>48.213456690311332</v>
      </c>
      <c r="I324">
        <v>1094688</v>
      </c>
      <c r="J324">
        <v>7.0148262977600098</v>
      </c>
      <c r="K324" s="1">
        <f t="shared" si="207"/>
        <v>45614</v>
      </c>
      <c r="L324">
        <f t="shared" ref="L324:L367" si="218">IF(MONTH(K324)=MONTH(K323),J324+L323,J324)</f>
        <v>42.389452733099397</v>
      </c>
      <c r="M324">
        <v>1085904</v>
      </c>
      <c r="N324">
        <v>1.4447712898254299</v>
      </c>
      <c r="O324" s="1">
        <f t="shared" si="188"/>
        <v>45248</v>
      </c>
      <c r="P324">
        <f t="shared" si="208"/>
        <v>131.06831735372521</v>
      </c>
      <c r="Q324">
        <v>1077144</v>
      </c>
      <c r="R324">
        <v>3.9949028491973801</v>
      </c>
      <c r="S324" s="1">
        <f t="shared" si="189"/>
        <v>44883</v>
      </c>
      <c r="T324">
        <f t="shared" si="211"/>
        <v>96.214627737179214</v>
      </c>
      <c r="U324">
        <v>1068384</v>
      </c>
      <c r="V324">
        <v>6.3661522865295401</v>
      </c>
      <c r="W324" s="1">
        <f t="shared" si="190"/>
        <v>44518</v>
      </c>
      <c r="X324">
        <f t="shared" si="212"/>
        <v>153.77732329070551</v>
      </c>
      <c r="Y324">
        <v>1059624</v>
      </c>
      <c r="Z324">
        <v>0</v>
      </c>
      <c r="AA324" s="1">
        <f t="shared" si="209"/>
        <v>44153</v>
      </c>
      <c r="AB324">
        <f t="shared" si="213"/>
        <v>25.599510058760558</v>
      </c>
      <c r="AD324">
        <v>0.103657245635986</v>
      </c>
      <c r="AE324" s="1">
        <v>43787</v>
      </c>
      <c r="AF324">
        <f t="shared" si="191"/>
        <v>94.865088291466009</v>
      </c>
      <c r="AH324">
        <v>8.2643632888793892</v>
      </c>
      <c r="AI324" s="1">
        <v>43422</v>
      </c>
      <c r="AJ324">
        <f t="shared" si="192"/>
        <v>124.56757688522315</v>
      </c>
      <c r="AL324">
        <v>0</v>
      </c>
      <c r="AM324" s="1">
        <v>43057</v>
      </c>
      <c r="AN324">
        <f t="shared" si="193"/>
        <v>166.24742430448504</v>
      </c>
      <c r="AP324">
        <v>16.7575588226318</v>
      </c>
      <c r="AQ324" s="1">
        <v>42692</v>
      </c>
      <c r="AR324">
        <f t="shared" ref="AR324:AR367" si="219">IF(MONTH(AQ324)=MONTH(AQ323),AR323+AP324,AP324)</f>
        <v>205.31154589354972</v>
      </c>
      <c r="AT324">
        <v>1.84137511253356</v>
      </c>
      <c r="AU324" s="1">
        <v>42326</v>
      </c>
      <c r="AV324">
        <f t="shared" si="194"/>
        <v>253.52043297886834</v>
      </c>
      <c r="AX324">
        <v>0.29305380582809398</v>
      </c>
      <c r="AY324" s="1">
        <v>41961</v>
      </c>
      <c r="AZ324">
        <f t="shared" si="195"/>
        <v>182.54528138041468</v>
      </c>
      <c r="BB324">
        <v>5.5232419967651296</v>
      </c>
      <c r="BC324" s="1">
        <v>41596</v>
      </c>
      <c r="BD324">
        <f t="shared" si="196"/>
        <v>128.19577506184558</v>
      </c>
      <c r="BF324">
        <v>30.3820896148681</v>
      </c>
      <c r="BG324" s="1">
        <v>41231</v>
      </c>
      <c r="BH324">
        <f t="shared" si="214"/>
        <v>127.08096143603299</v>
      </c>
      <c r="BJ324">
        <v>0.36489567160606301</v>
      </c>
      <c r="BK324" s="1">
        <v>40865</v>
      </c>
      <c r="BL324">
        <f t="shared" si="197"/>
        <v>135.12049761414517</v>
      </c>
      <c r="BN324">
        <v>3.3566119670867902</v>
      </c>
      <c r="BO324" s="1">
        <v>40500</v>
      </c>
      <c r="BP324">
        <f t="shared" si="198"/>
        <v>154.19078795611836</v>
      </c>
      <c r="BR324">
        <v>6.5632982254028303</v>
      </c>
      <c r="BS324" s="1">
        <v>40135</v>
      </c>
      <c r="BT324">
        <f t="shared" si="199"/>
        <v>123.31963190436353</v>
      </c>
      <c r="BV324">
        <v>0</v>
      </c>
      <c r="BW324" s="1">
        <v>39770</v>
      </c>
      <c r="BX324">
        <f t="shared" si="215"/>
        <v>81.302719235419957</v>
      </c>
      <c r="BZ324">
        <v>24.205112457275298</v>
      </c>
      <c r="CA324" s="1">
        <v>39404</v>
      </c>
      <c r="CB324">
        <f t="shared" si="200"/>
        <v>234.61506169289305</v>
      </c>
      <c r="CD324">
        <v>0.87072306871414096</v>
      </c>
      <c r="CE324" s="1">
        <v>39039</v>
      </c>
      <c r="CF324">
        <f t="shared" si="201"/>
        <v>41.621059950441094</v>
      </c>
      <c r="CH324">
        <v>5.3032712936401296</v>
      </c>
      <c r="CI324" s="1">
        <v>38674</v>
      </c>
      <c r="CJ324">
        <f t="shared" si="202"/>
        <v>136.99166129529448</v>
      </c>
      <c r="CL324">
        <v>9.0193290710449201</v>
      </c>
      <c r="CM324" s="1">
        <v>38309</v>
      </c>
      <c r="CN324">
        <f t="shared" si="216"/>
        <v>156.13273072242714</v>
      </c>
      <c r="CP324">
        <v>9.2811137437820407E-2</v>
      </c>
      <c r="CQ324" s="1">
        <v>37943</v>
      </c>
      <c r="CR324">
        <f t="shared" si="203"/>
        <v>45.484989881515418</v>
      </c>
      <c r="CT324">
        <v>2.9594144821166899</v>
      </c>
      <c r="CU324" s="1">
        <v>37578</v>
      </c>
      <c r="CV324">
        <f t="shared" si="204"/>
        <v>109.11631885170917</v>
      </c>
      <c r="CX324">
        <v>4.18989658355712</v>
      </c>
      <c r="CY324" s="1">
        <v>37213</v>
      </c>
      <c r="CZ324">
        <f t="shared" si="205"/>
        <v>52.179045602679174</v>
      </c>
      <c r="DB324">
        <v>3.9283208549022598E-2</v>
      </c>
      <c r="DC324" s="1">
        <v>36848</v>
      </c>
      <c r="DD324">
        <f t="shared" si="217"/>
        <v>21.499183453619445</v>
      </c>
    </row>
    <row r="325" spans="1:108" x14ac:dyDescent="0.45">
      <c r="A325">
        <f t="shared" si="206"/>
        <v>5.29392290115356</v>
      </c>
      <c r="B325" s="5">
        <v>47076</v>
      </c>
      <c r="C325">
        <f t="shared" si="210"/>
        <v>53.50737959146489</v>
      </c>
      <c r="I325">
        <v>1094712</v>
      </c>
      <c r="J325">
        <v>9.7851867675781197</v>
      </c>
      <c r="K325" s="1">
        <f t="shared" si="207"/>
        <v>45615</v>
      </c>
      <c r="L325">
        <f t="shared" si="218"/>
        <v>52.174639500677515</v>
      </c>
      <c r="M325">
        <v>1085928</v>
      </c>
      <c r="N325">
        <v>2.1451544761657702</v>
      </c>
      <c r="O325" s="1">
        <f t="shared" si="188"/>
        <v>45249</v>
      </c>
      <c r="P325">
        <f t="shared" si="208"/>
        <v>133.21347182989098</v>
      </c>
      <c r="Q325">
        <v>1077168</v>
      </c>
      <c r="R325">
        <v>7.9889869689941397</v>
      </c>
      <c r="S325" s="1">
        <f t="shared" si="189"/>
        <v>44884</v>
      </c>
      <c r="T325">
        <f t="shared" si="211"/>
        <v>104.20361470617335</v>
      </c>
      <c r="U325">
        <v>1068408</v>
      </c>
      <c r="V325">
        <v>8.6012401580810494</v>
      </c>
      <c r="W325" s="1">
        <f t="shared" si="190"/>
        <v>44519</v>
      </c>
      <c r="X325">
        <f t="shared" si="212"/>
        <v>162.37856344878657</v>
      </c>
      <c r="Y325">
        <v>1059648</v>
      </c>
      <c r="Z325">
        <v>8.4629049301147408</v>
      </c>
      <c r="AA325" s="1">
        <f t="shared" si="209"/>
        <v>44154</v>
      </c>
      <c r="AB325">
        <f t="shared" si="213"/>
        <v>34.062414988875297</v>
      </c>
      <c r="AD325">
        <v>3.61504626274108</v>
      </c>
      <c r="AE325" s="1">
        <v>43788</v>
      </c>
      <c r="AF325">
        <f t="shared" si="191"/>
        <v>98.480134554207083</v>
      </c>
      <c r="AH325">
        <v>19.512798309326101</v>
      </c>
      <c r="AI325" s="1">
        <v>43423</v>
      </c>
      <c r="AJ325">
        <f t="shared" si="192"/>
        <v>144.08037519454925</v>
      </c>
      <c r="AL325">
        <v>0</v>
      </c>
      <c r="AM325" s="1">
        <v>43058</v>
      </c>
      <c r="AN325">
        <f t="shared" si="193"/>
        <v>166.24742430448504</v>
      </c>
      <c r="AP325">
        <v>2.5351541042327801</v>
      </c>
      <c r="AQ325" s="1">
        <v>42693</v>
      </c>
      <c r="AR325">
        <f t="shared" si="219"/>
        <v>207.84669999778251</v>
      </c>
      <c r="AT325">
        <v>0.29307046532630898</v>
      </c>
      <c r="AU325" s="1">
        <v>42327</v>
      </c>
      <c r="AV325">
        <f t="shared" si="194"/>
        <v>253.81350344419465</v>
      </c>
      <c r="AX325">
        <v>5.9032708406448302E-2</v>
      </c>
      <c r="AY325" s="1">
        <v>41962</v>
      </c>
      <c r="AZ325">
        <f t="shared" si="195"/>
        <v>182.60431408882113</v>
      </c>
      <c r="BB325">
        <v>9.41540431976318</v>
      </c>
      <c r="BC325" s="1">
        <v>41597</v>
      </c>
      <c r="BD325">
        <f t="shared" si="196"/>
        <v>137.61117938160876</v>
      </c>
      <c r="BF325">
        <v>17.8928318023681</v>
      </c>
      <c r="BG325" s="1">
        <v>41232</v>
      </c>
      <c r="BH325">
        <f t="shared" si="214"/>
        <v>144.9737932384011</v>
      </c>
      <c r="BJ325">
        <v>5.29392290115356</v>
      </c>
      <c r="BK325" s="1">
        <v>40866</v>
      </c>
      <c r="BL325">
        <f t="shared" si="197"/>
        <v>140.41442051529873</v>
      </c>
      <c r="BN325">
        <v>0.69863235950469904</v>
      </c>
      <c r="BO325" s="1">
        <v>40501</v>
      </c>
      <c r="BP325">
        <f t="shared" si="198"/>
        <v>154.88942031562306</v>
      </c>
      <c r="BR325">
        <v>1.08622622489929</v>
      </c>
      <c r="BS325" s="1">
        <v>40136</v>
      </c>
      <c r="BT325">
        <f t="shared" si="199"/>
        <v>124.40585812926282</v>
      </c>
      <c r="BV325">
        <v>0</v>
      </c>
      <c r="BW325" s="1">
        <v>39771</v>
      </c>
      <c r="BX325">
        <f t="shared" si="215"/>
        <v>81.302719235419957</v>
      </c>
      <c r="BZ325">
        <v>6.0015540122985804</v>
      </c>
      <c r="CA325" s="1">
        <v>39405</v>
      </c>
      <c r="CB325">
        <f t="shared" si="200"/>
        <v>240.61661570519163</v>
      </c>
      <c r="CD325">
        <v>0.84959566593170099</v>
      </c>
      <c r="CE325" s="1">
        <v>39040</v>
      </c>
      <c r="CF325">
        <f t="shared" si="201"/>
        <v>42.470655616372795</v>
      </c>
      <c r="CH325">
        <v>8.3032379150390607</v>
      </c>
      <c r="CI325" s="1">
        <v>38675</v>
      </c>
      <c r="CJ325">
        <f t="shared" si="202"/>
        <v>145.29489921033354</v>
      </c>
      <c r="CL325">
        <v>6.08778476715087</v>
      </c>
      <c r="CM325" s="1">
        <v>38310</v>
      </c>
      <c r="CN325">
        <f t="shared" si="216"/>
        <v>162.22051548957802</v>
      </c>
      <c r="CP325">
        <v>6.4669470787048304</v>
      </c>
      <c r="CQ325" s="1">
        <v>37944</v>
      </c>
      <c r="CR325">
        <f t="shared" si="203"/>
        <v>51.951936960220252</v>
      </c>
      <c r="CT325">
        <v>9.6788969039916992</v>
      </c>
      <c r="CU325" s="1">
        <v>37579</v>
      </c>
      <c r="CV325">
        <f t="shared" si="204"/>
        <v>118.79521575570087</v>
      </c>
      <c r="CX325">
        <v>0.59012854099273604</v>
      </c>
      <c r="CY325" s="1">
        <v>37214</v>
      </c>
      <c r="CZ325">
        <f t="shared" si="205"/>
        <v>52.769174143671911</v>
      </c>
      <c r="DB325">
        <v>3.83230373263359E-2</v>
      </c>
      <c r="DC325" s="1">
        <v>36849</v>
      </c>
      <c r="DD325">
        <f t="shared" si="217"/>
        <v>21.537506490945781</v>
      </c>
    </row>
    <row r="326" spans="1:108" x14ac:dyDescent="0.45">
      <c r="A326">
        <f t="shared" si="206"/>
        <v>3.0056581497192298</v>
      </c>
      <c r="B326" s="5">
        <v>47077</v>
      </c>
      <c r="C326">
        <f t="shared" si="210"/>
        <v>56.513037741184121</v>
      </c>
      <c r="I326">
        <v>1094736</v>
      </c>
      <c r="J326">
        <v>0.127574548125267</v>
      </c>
      <c r="K326" s="1">
        <f t="shared" si="207"/>
        <v>45616</v>
      </c>
      <c r="L326">
        <f t="shared" si="218"/>
        <v>52.302214048802782</v>
      </c>
      <c r="M326">
        <v>1085952</v>
      </c>
      <c r="N326">
        <v>7.9684939384460396</v>
      </c>
      <c r="O326" s="1">
        <f t="shared" si="188"/>
        <v>45250</v>
      </c>
      <c r="P326">
        <f t="shared" si="208"/>
        <v>141.18196576833702</v>
      </c>
      <c r="Q326">
        <v>1077192</v>
      </c>
      <c r="R326">
        <v>4.3012919425964302</v>
      </c>
      <c r="S326" s="1">
        <f t="shared" si="189"/>
        <v>44885</v>
      </c>
      <c r="T326">
        <f t="shared" si="211"/>
        <v>108.50490664876979</v>
      </c>
      <c r="U326">
        <v>1068432</v>
      </c>
      <c r="V326">
        <v>0</v>
      </c>
      <c r="W326" s="1">
        <f t="shared" si="190"/>
        <v>44520</v>
      </c>
      <c r="X326">
        <f t="shared" si="212"/>
        <v>162.37856344878657</v>
      </c>
      <c r="Y326">
        <v>1059672</v>
      </c>
      <c r="Z326">
        <v>9.1526689529418892</v>
      </c>
      <c r="AA326" s="1">
        <f t="shared" si="209"/>
        <v>44155</v>
      </c>
      <c r="AB326">
        <f t="shared" si="213"/>
        <v>43.215083941817184</v>
      </c>
      <c r="AD326">
        <v>0</v>
      </c>
      <c r="AE326" s="1">
        <v>43789</v>
      </c>
      <c r="AF326">
        <f t="shared" si="191"/>
        <v>98.480134554207083</v>
      </c>
      <c r="AH326">
        <v>14.7754659652709</v>
      </c>
      <c r="AI326" s="1">
        <v>43424</v>
      </c>
      <c r="AJ326">
        <f t="shared" si="192"/>
        <v>158.85584115982016</v>
      </c>
      <c r="AL326">
        <v>5.5223846435546804</v>
      </c>
      <c r="AM326" s="1">
        <v>43059</v>
      </c>
      <c r="AN326">
        <f t="shared" si="193"/>
        <v>171.76980894803972</v>
      </c>
      <c r="AP326">
        <v>1.4890767335891699</v>
      </c>
      <c r="AQ326" s="1">
        <v>42694</v>
      </c>
      <c r="AR326">
        <f t="shared" si="219"/>
        <v>209.33577673137168</v>
      </c>
      <c r="AT326">
        <v>0.34356468915939298</v>
      </c>
      <c r="AU326" s="1">
        <v>42328</v>
      </c>
      <c r="AV326">
        <f t="shared" si="194"/>
        <v>254.15706813335404</v>
      </c>
      <c r="AX326">
        <v>12.117658615112299</v>
      </c>
      <c r="AY326" s="1">
        <v>41963</v>
      </c>
      <c r="AZ326">
        <f t="shared" si="195"/>
        <v>194.72197270393343</v>
      </c>
      <c r="BB326">
        <v>9.5875911712646396</v>
      </c>
      <c r="BC326" s="1">
        <v>41598</v>
      </c>
      <c r="BD326">
        <f t="shared" si="196"/>
        <v>147.19877055287341</v>
      </c>
      <c r="BF326">
        <v>48.199497222900298</v>
      </c>
      <c r="BG326" s="1">
        <v>41233</v>
      </c>
      <c r="BH326">
        <f t="shared" si="214"/>
        <v>193.17329046130141</v>
      </c>
      <c r="BJ326">
        <v>33.579532623291001</v>
      </c>
      <c r="BK326" s="1">
        <v>40867</v>
      </c>
      <c r="BL326">
        <f t="shared" si="197"/>
        <v>173.99395313858975</v>
      </c>
      <c r="BN326">
        <v>19.533473968505799</v>
      </c>
      <c r="BO326" s="1">
        <v>40502</v>
      </c>
      <c r="BP326">
        <f t="shared" si="198"/>
        <v>174.42289428412886</v>
      </c>
      <c r="BR326">
        <v>0.740309178829193</v>
      </c>
      <c r="BS326" s="1">
        <v>40137</v>
      </c>
      <c r="BT326">
        <f t="shared" si="199"/>
        <v>125.14616730809202</v>
      </c>
      <c r="BV326">
        <v>0</v>
      </c>
      <c r="BW326" s="1">
        <v>39772</v>
      </c>
      <c r="BX326">
        <f t="shared" si="215"/>
        <v>81.302719235419957</v>
      </c>
      <c r="BZ326">
        <v>0</v>
      </c>
      <c r="CA326" s="1">
        <v>39406</v>
      </c>
      <c r="CB326">
        <f t="shared" si="200"/>
        <v>240.61661570519163</v>
      </c>
      <c r="CD326">
        <v>0</v>
      </c>
      <c r="CE326" s="1">
        <v>39041</v>
      </c>
      <c r="CF326">
        <f t="shared" si="201"/>
        <v>42.470655616372795</v>
      </c>
      <c r="CH326">
        <v>2.8931291103363002</v>
      </c>
      <c r="CI326" s="1">
        <v>38676</v>
      </c>
      <c r="CJ326">
        <f t="shared" si="202"/>
        <v>148.18802832066984</v>
      </c>
      <c r="CL326">
        <v>3.0056581497192298</v>
      </c>
      <c r="CM326" s="1">
        <v>38311</v>
      </c>
      <c r="CN326">
        <f t="shared" si="216"/>
        <v>165.22617363929726</v>
      </c>
      <c r="CP326">
        <v>27.270610809326101</v>
      </c>
      <c r="CQ326" s="1">
        <v>37945</v>
      </c>
      <c r="CR326">
        <f t="shared" si="203"/>
        <v>79.222547769546352</v>
      </c>
      <c r="CT326">
        <v>23.919599533081001</v>
      </c>
      <c r="CU326" s="1">
        <v>37580</v>
      </c>
      <c r="CV326">
        <f t="shared" si="204"/>
        <v>142.71481528878186</v>
      </c>
      <c r="CX326">
        <v>1.7668815851211499</v>
      </c>
      <c r="CY326" s="1">
        <v>37215</v>
      </c>
      <c r="CZ326">
        <f t="shared" si="205"/>
        <v>54.536055728793059</v>
      </c>
      <c r="DB326">
        <v>0.59980481863021795</v>
      </c>
      <c r="DC326" s="1">
        <v>36850</v>
      </c>
      <c r="DD326">
        <f t="shared" si="217"/>
        <v>22.137311309575999</v>
      </c>
    </row>
    <row r="327" spans="1:108" x14ac:dyDescent="0.45">
      <c r="A327">
        <f t="shared" si="206"/>
        <v>1.6357333660125699</v>
      </c>
      <c r="B327" s="5">
        <v>47078</v>
      </c>
      <c r="C327">
        <f t="shared" si="210"/>
        <v>58.148771107196694</v>
      </c>
      <c r="I327">
        <v>1094760</v>
      </c>
      <c r="J327">
        <v>22.3369541168212</v>
      </c>
      <c r="K327" s="1">
        <f t="shared" si="207"/>
        <v>45617</v>
      </c>
      <c r="L327">
        <f t="shared" si="218"/>
        <v>74.639168165623985</v>
      </c>
      <c r="M327">
        <v>1085976</v>
      </c>
      <c r="N327">
        <v>14.4984588623046</v>
      </c>
      <c r="O327" s="1">
        <f t="shared" si="188"/>
        <v>45251</v>
      </c>
      <c r="P327">
        <f t="shared" si="208"/>
        <v>155.68042463064162</v>
      </c>
      <c r="Q327">
        <v>1077216</v>
      </c>
      <c r="R327">
        <v>3.7017540931701598</v>
      </c>
      <c r="S327" s="1">
        <f t="shared" si="189"/>
        <v>44886</v>
      </c>
      <c r="T327">
        <f t="shared" si="211"/>
        <v>112.20666074193996</v>
      </c>
      <c r="U327">
        <v>1068456</v>
      </c>
      <c r="V327">
        <v>24.403121948242099</v>
      </c>
      <c r="W327" s="1">
        <f t="shared" si="190"/>
        <v>44521</v>
      </c>
      <c r="X327">
        <f t="shared" si="212"/>
        <v>186.78168539702867</v>
      </c>
      <c r="Y327">
        <v>1059696</v>
      </c>
      <c r="Z327">
        <v>8.1408329010009695</v>
      </c>
      <c r="AA327" s="1">
        <f t="shared" si="209"/>
        <v>44156</v>
      </c>
      <c r="AB327">
        <f t="shared" si="213"/>
        <v>51.355916842818154</v>
      </c>
      <c r="AD327">
        <v>0.14451545476913399</v>
      </c>
      <c r="AE327" s="1">
        <v>43790</v>
      </c>
      <c r="AF327">
        <f t="shared" si="191"/>
        <v>98.624650008976218</v>
      </c>
      <c r="AH327">
        <v>2.1651732921600302</v>
      </c>
      <c r="AI327" s="1">
        <v>43425</v>
      </c>
      <c r="AJ327">
        <f t="shared" si="192"/>
        <v>161.02101445198019</v>
      </c>
      <c r="AL327">
        <v>10.1196937561035</v>
      </c>
      <c r="AM327" s="1">
        <v>43060</v>
      </c>
      <c r="AN327">
        <f t="shared" si="193"/>
        <v>181.88950270414321</v>
      </c>
      <c r="AP327">
        <v>0</v>
      </c>
      <c r="AQ327" s="1">
        <v>42695</v>
      </c>
      <c r="AR327">
        <f t="shared" si="219"/>
        <v>209.33577673137168</v>
      </c>
      <c r="AT327">
        <v>0.63929188251495295</v>
      </c>
      <c r="AU327" s="1">
        <v>42329</v>
      </c>
      <c r="AV327">
        <f t="shared" si="194"/>
        <v>254.796360015869</v>
      </c>
      <c r="AX327">
        <v>4.9638695716857901</v>
      </c>
      <c r="AY327" s="1">
        <v>41964</v>
      </c>
      <c r="AZ327">
        <f t="shared" si="195"/>
        <v>199.68584227561922</v>
      </c>
      <c r="BB327">
        <v>1.6357333660125699</v>
      </c>
      <c r="BC327" s="1">
        <v>41599</v>
      </c>
      <c r="BD327">
        <f t="shared" si="196"/>
        <v>148.83450391888599</v>
      </c>
      <c r="BF327">
        <v>1.4187709093093801</v>
      </c>
      <c r="BG327" s="1">
        <v>41234</v>
      </c>
      <c r="BH327">
        <f t="shared" si="214"/>
        <v>194.59206137061079</v>
      </c>
      <c r="BJ327">
        <v>0.160675048828125</v>
      </c>
      <c r="BK327" s="1">
        <v>40868</v>
      </c>
      <c r="BL327">
        <f t="shared" si="197"/>
        <v>174.15462818741787</v>
      </c>
      <c r="BN327">
        <v>4.5648512840270996</v>
      </c>
      <c r="BO327" s="1">
        <v>40503</v>
      </c>
      <c r="BP327">
        <f t="shared" si="198"/>
        <v>178.98774556815596</v>
      </c>
      <c r="BR327">
        <v>1.0718526840209901</v>
      </c>
      <c r="BS327" s="1">
        <v>40138</v>
      </c>
      <c r="BT327">
        <f t="shared" si="199"/>
        <v>126.21801999211301</v>
      </c>
      <c r="BV327">
        <v>2.1770539283752401</v>
      </c>
      <c r="BW327" s="1">
        <v>39773</v>
      </c>
      <c r="BX327">
        <f t="shared" si="215"/>
        <v>83.479773163795201</v>
      </c>
      <c r="BZ327">
        <v>0.798167765140533</v>
      </c>
      <c r="CA327" s="1">
        <v>39407</v>
      </c>
      <c r="CB327">
        <f t="shared" si="200"/>
        <v>241.41478347033217</v>
      </c>
      <c r="CD327">
        <v>0.30192127823829601</v>
      </c>
      <c r="CE327" s="1">
        <v>39042</v>
      </c>
      <c r="CF327">
        <f t="shared" si="201"/>
        <v>42.772576894611092</v>
      </c>
      <c r="CH327">
        <v>2.61663818359375</v>
      </c>
      <c r="CI327" s="1">
        <v>38677</v>
      </c>
      <c r="CJ327">
        <f t="shared" si="202"/>
        <v>150.80466650426359</v>
      </c>
      <c r="CL327">
        <v>0.32761830091476402</v>
      </c>
      <c r="CM327" s="1">
        <v>38312</v>
      </c>
      <c r="CN327">
        <f t="shared" si="216"/>
        <v>165.55379194021202</v>
      </c>
      <c r="CP327">
        <v>1.28242135047912</v>
      </c>
      <c r="CQ327" s="1">
        <v>37946</v>
      </c>
      <c r="CR327">
        <f t="shared" si="203"/>
        <v>80.504969120025478</v>
      </c>
      <c r="CT327">
        <v>11.0792427062988</v>
      </c>
      <c r="CU327" s="1">
        <v>37581</v>
      </c>
      <c r="CV327">
        <f t="shared" si="204"/>
        <v>153.79405799508066</v>
      </c>
      <c r="CX327">
        <v>0.79837328195571899</v>
      </c>
      <c r="CY327" s="1">
        <v>37216</v>
      </c>
      <c r="CZ327">
        <f t="shared" si="205"/>
        <v>55.334429010748778</v>
      </c>
      <c r="DB327">
        <v>4.6337362378835602E-2</v>
      </c>
      <c r="DC327" s="1">
        <v>36851</v>
      </c>
      <c r="DD327">
        <f t="shared" si="217"/>
        <v>22.183648671954835</v>
      </c>
    </row>
    <row r="328" spans="1:108" x14ac:dyDescent="0.45">
      <c r="A328">
        <f t="shared" si="206"/>
        <v>1.2447006702423</v>
      </c>
      <c r="B328" s="5">
        <v>47079</v>
      </c>
      <c r="C328">
        <f t="shared" si="210"/>
        <v>59.393471777438997</v>
      </c>
      <c r="I328">
        <v>1094784</v>
      </c>
      <c r="J328">
        <v>9.4776954650878906</v>
      </c>
      <c r="K328" s="1">
        <f t="shared" si="207"/>
        <v>45618</v>
      </c>
      <c r="L328">
        <f t="shared" si="218"/>
        <v>84.116863630711876</v>
      </c>
      <c r="M328">
        <v>1086000</v>
      </c>
      <c r="N328">
        <v>0.68996214866638095</v>
      </c>
      <c r="O328" s="1">
        <f t="shared" si="188"/>
        <v>45252</v>
      </c>
      <c r="P328">
        <f t="shared" si="208"/>
        <v>156.37038677930801</v>
      </c>
      <c r="Q328">
        <v>1077240</v>
      </c>
      <c r="R328">
        <v>9.4012937545776296</v>
      </c>
      <c r="S328" s="1">
        <f t="shared" si="189"/>
        <v>44887</v>
      </c>
      <c r="T328">
        <f t="shared" si="211"/>
        <v>121.60795449651758</v>
      </c>
      <c r="U328">
        <v>1068480</v>
      </c>
      <c r="V328">
        <v>17.403989791870099</v>
      </c>
      <c r="W328" s="1">
        <f t="shared" si="190"/>
        <v>44522</v>
      </c>
      <c r="X328">
        <f t="shared" si="212"/>
        <v>204.18567518889876</v>
      </c>
      <c r="Y328">
        <v>1059720</v>
      </c>
      <c r="Z328">
        <v>0.58273953199386597</v>
      </c>
      <c r="AA328" s="1">
        <f t="shared" si="209"/>
        <v>44157</v>
      </c>
      <c r="AB328">
        <f t="shared" si="213"/>
        <v>51.93865637481202</v>
      </c>
      <c r="AD328">
        <v>0.92441272735595703</v>
      </c>
      <c r="AE328" s="1">
        <v>43791</v>
      </c>
      <c r="AF328">
        <f t="shared" si="191"/>
        <v>99.549062736332175</v>
      </c>
      <c r="AH328">
        <v>0.57797592878341597</v>
      </c>
      <c r="AI328" s="1">
        <v>43426</v>
      </c>
      <c r="AJ328">
        <f t="shared" si="192"/>
        <v>161.59899038076361</v>
      </c>
      <c r="AL328">
        <v>0</v>
      </c>
      <c r="AM328" s="1">
        <v>43061</v>
      </c>
      <c r="AN328">
        <f t="shared" si="193"/>
        <v>181.88950270414321</v>
      </c>
      <c r="AP328">
        <v>0.19550158083438801</v>
      </c>
      <c r="AQ328" s="1">
        <v>42696</v>
      </c>
      <c r="AR328">
        <f t="shared" si="219"/>
        <v>209.53127831220607</v>
      </c>
      <c r="AT328">
        <v>0.88545131683349598</v>
      </c>
      <c r="AU328" s="1">
        <v>42330</v>
      </c>
      <c r="AV328">
        <f t="shared" si="194"/>
        <v>255.68181133270249</v>
      </c>
      <c r="AX328">
        <v>2.93818807601928</v>
      </c>
      <c r="AY328" s="1">
        <v>41965</v>
      </c>
      <c r="AZ328">
        <f t="shared" si="195"/>
        <v>202.62403035163851</v>
      </c>
      <c r="BB328">
        <v>5.4302225112915004</v>
      </c>
      <c r="BC328" s="1">
        <v>41600</v>
      </c>
      <c r="BD328">
        <f t="shared" si="196"/>
        <v>154.26472643017749</v>
      </c>
      <c r="BF328">
        <v>10.563121795654199</v>
      </c>
      <c r="BG328" s="1">
        <v>41235</v>
      </c>
      <c r="BH328">
        <f t="shared" si="214"/>
        <v>205.155183166265</v>
      </c>
      <c r="BJ328">
        <v>22.210399627685501</v>
      </c>
      <c r="BK328" s="1">
        <v>40869</v>
      </c>
      <c r="BL328">
        <f t="shared" si="197"/>
        <v>196.36502781510336</v>
      </c>
      <c r="BN328">
        <v>17.2864379882812</v>
      </c>
      <c r="BO328" s="1">
        <v>40504</v>
      </c>
      <c r="BP328">
        <f t="shared" si="198"/>
        <v>196.27418355643715</v>
      </c>
      <c r="BR328">
        <v>1.6573072671890201</v>
      </c>
      <c r="BS328" s="1">
        <v>40139</v>
      </c>
      <c r="BT328">
        <f t="shared" si="199"/>
        <v>127.87532725930204</v>
      </c>
      <c r="BV328">
        <v>0.58351123332977295</v>
      </c>
      <c r="BW328" s="1">
        <v>39774</v>
      </c>
      <c r="BX328">
        <f t="shared" si="215"/>
        <v>84.063284397124974</v>
      </c>
      <c r="BZ328">
        <v>5.0315485000610298</v>
      </c>
      <c r="CA328" s="1">
        <v>39408</v>
      </c>
      <c r="CB328">
        <f t="shared" si="200"/>
        <v>246.4463319703932</v>
      </c>
      <c r="CD328">
        <v>0</v>
      </c>
      <c r="CE328" s="1">
        <v>39043</v>
      </c>
      <c r="CF328">
        <f t="shared" si="201"/>
        <v>42.772576894611092</v>
      </c>
      <c r="CH328">
        <v>0.56642180681228604</v>
      </c>
      <c r="CI328" s="1">
        <v>38678</v>
      </c>
      <c r="CJ328">
        <f t="shared" si="202"/>
        <v>151.37108831107588</v>
      </c>
      <c r="CL328">
        <v>1.2447006702423</v>
      </c>
      <c r="CM328" s="1">
        <v>38313</v>
      </c>
      <c r="CN328">
        <f t="shared" si="216"/>
        <v>166.79849261045433</v>
      </c>
      <c r="CP328">
        <v>0.40307393670081998</v>
      </c>
      <c r="CQ328" s="1">
        <v>37947</v>
      </c>
      <c r="CR328">
        <f t="shared" si="203"/>
        <v>80.908043056726299</v>
      </c>
      <c r="CT328">
        <v>3.2313542366027801</v>
      </c>
      <c r="CU328" s="1">
        <v>37582</v>
      </c>
      <c r="CV328">
        <f t="shared" si="204"/>
        <v>157.02541223168345</v>
      </c>
      <c r="CX328">
        <v>2.0472955703735298</v>
      </c>
      <c r="CY328" s="1">
        <v>37217</v>
      </c>
      <c r="CZ328">
        <f t="shared" si="205"/>
        <v>57.381724581122306</v>
      </c>
      <c r="DB328">
        <v>0.30929881334304798</v>
      </c>
      <c r="DC328" s="1">
        <v>36852</v>
      </c>
      <c r="DD328">
        <f t="shared" si="217"/>
        <v>22.492947485297883</v>
      </c>
    </row>
    <row r="329" spans="1:108" x14ac:dyDescent="0.45">
      <c r="A329">
        <f t="shared" si="206"/>
        <v>3.6258702278137198</v>
      </c>
      <c r="B329" s="5">
        <v>47080</v>
      </c>
      <c r="C329">
        <f t="shared" si="210"/>
        <v>63.019342005252717</v>
      </c>
      <c r="I329">
        <v>1094808</v>
      </c>
      <c r="J329">
        <v>47.590068817138601</v>
      </c>
      <c r="K329" s="1">
        <f t="shared" si="207"/>
        <v>45619</v>
      </c>
      <c r="L329">
        <f t="shared" si="218"/>
        <v>131.70693244785048</v>
      </c>
      <c r="M329">
        <v>1086024</v>
      </c>
      <c r="N329">
        <v>3.8328168392181299</v>
      </c>
      <c r="O329" s="1">
        <f t="shared" si="188"/>
        <v>45253</v>
      </c>
      <c r="P329">
        <f t="shared" si="208"/>
        <v>160.20320361852615</v>
      </c>
      <c r="Q329">
        <v>1077264</v>
      </c>
      <c r="R329">
        <v>33.861034393310497</v>
      </c>
      <c r="S329" s="1">
        <f t="shared" si="189"/>
        <v>44888</v>
      </c>
      <c r="T329">
        <f t="shared" si="211"/>
        <v>155.46898888982807</v>
      </c>
      <c r="U329">
        <v>1068504</v>
      </c>
      <c r="V329">
        <v>4.7917819023132298</v>
      </c>
      <c r="W329" s="1">
        <f t="shared" si="190"/>
        <v>44523</v>
      </c>
      <c r="X329">
        <f t="shared" si="212"/>
        <v>208.97745709121199</v>
      </c>
      <c r="Y329">
        <v>1059744</v>
      </c>
      <c r="Z329">
        <v>1.77175736427307</v>
      </c>
      <c r="AA329" s="1">
        <f t="shared" si="209"/>
        <v>44158</v>
      </c>
      <c r="AB329">
        <f t="shared" si="213"/>
        <v>53.710413739085091</v>
      </c>
      <c r="AD329">
        <v>27.423009872436499</v>
      </c>
      <c r="AE329" s="1">
        <v>43792</v>
      </c>
      <c r="AF329">
        <f t="shared" si="191"/>
        <v>126.97207260876867</v>
      </c>
      <c r="AH329">
        <v>0</v>
      </c>
      <c r="AI329" s="1">
        <v>43427</v>
      </c>
      <c r="AJ329">
        <f t="shared" si="192"/>
        <v>161.59899038076361</v>
      </c>
      <c r="AL329">
        <v>10.54953956604</v>
      </c>
      <c r="AM329" s="1">
        <v>43062</v>
      </c>
      <c r="AN329">
        <f t="shared" si="193"/>
        <v>192.43904227018322</v>
      </c>
      <c r="AP329">
        <v>0.92796605825424106</v>
      </c>
      <c r="AQ329" s="1">
        <v>42697</v>
      </c>
      <c r="AR329">
        <f t="shared" si="219"/>
        <v>210.45924437046031</v>
      </c>
      <c r="AT329">
        <v>3.6258702278137198</v>
      </c>
      <c r="AU329" s="1">
        <v>42331</v>
      </c>
      <c r="AV329">
        <f t="shared" si="194"/>
        <v>259.30768156051619</v>
      </c>
      <c r="AX329">
        <v>17.480262756347599</v>
      </c>
      <c r="AY329" s="1">
        <v>41966</v>
      </c>
      <c r="AZ329">
        <f t="shared" si="195"/>
        <v>220.10429310798611</v>
      </c>
      <c r="BB329">
        <v>4.2180065065622302E-2</v>
      </c>
      <c r="BC329" s="1">
        <v>41601</v>
      </c>
      <c r="BD329">
        <f t="shared" si="196"/>
        <v>154.30690649524311</v>
      </c>
      <c r="BF329">
        <v>0.246088951826095</v>
      </c>
      <c r="BG329" s="1">
        <v>41236</v>
      </c>
      <c r="BH329">
        <f t="shared" si="214"/>
        <v>205.4012721180911</v>
      </c>
      <c r="BJ329">
        <v>23.194627761840799</v>
      </c>
      <c r="BK329" s="1">
        <v>40870</v>
      </c>
      <c r="BL329">
        <f t="shared" si="197"/>
        <v>219.55965557694415</v>
      </c>
      <c r="BN329">
        <v>0.27862921357154802</v>
      </c>
      <c r="BO329" s="1">
        <v>40505</v>
      </c>
      <c r="BP329">
        <f t="shared" si="198"/>
        <v>196.5528127700087</v>
      </c>
      <c r="BR329">
        <v>19.3344326019287</v>
      </c>
      <c r="BS329" s="1">
        <v>40140</v>
      </c>
      <c r="BT329">
        <f t="shared" si="199"/>
        <v>147.20975986123074</v>
      </c>
      <c r="BV329">
        <v>0</v>
      </c>
      <c r="BW329" s="1">
        <v>39775</v>
      </c>
      <c r="BX329">
        <f t="shared" si="215"/>
        <v>84.063284397124974</v>
      </c>
      <c r="BZ329">
        <v>6.5040078163146902</v>
      </c>
      <c r="CA329" s="1">
        <v>39409</v>
      </c>
      <c r="CB329">
        <f t="shared" si="200"/>
        <v>252.9503397867079</v>
      </c>
      <c r="CD329">
        <v>4.1361220180988298E-2</v>
      </c>
      <c r="CE329" s="1">
        <v>39044</v>
      </c>
      <c r="CF329">
        <f t="shared" si="201"/>
        <v>42.81393811479208</v>
      </c>
      <c r="CH329">
        <v>4.6958813667297301</v>
      </c>
      <c r="CI329" s="1">
        <v>38679</v>
      </c>
      <c r="CJ329">
        <f t="shared" si="202"/>
        <v>156.06696967780562</v>
      </c>
      <c r="CL329">
        <v>1.2793000936508101</v>
      </c>
      <c r="CM329" s="1">
        <v>38314</v>
      </c>
      <c r="CN329">
        <f t="shared" si="216"/>
        <v>168.07779270410515</v>
      </c>
      <c r="CP329">
        <v>5.41444492340087</v>
      </c>
      <c r="CQ329" s="1">
        <v>37948</v>
      </c>
      <c r="CR329">
        <f t="shared" si="203"/>
        <v>86.322487980127164</v>
      </c>
      <c r="CT329">
        <v>0.106417134404182</v>
      </c>
      <c r="CU329" s="1">
        <v>37583</v>
      </c>
      <c r="CV329">
        <f t="shared" si="204"/>
        <v>157.13182936608763</v>
      </c>
      <c r="CX329">
        <v>0.23019285500049499</v>
      </c>
      <c r="CY329" s="1">
        <v>37218</v>
      </c>
      <c r="CZ329">
        <f t="shared" si="205"/>
        <v>57.611917436122802</v>
      </c>
      <c r="DB329">
        <v>1.84937191009521</v>
      </c>
      <c r="DC329" s="1">
        <v>36853</v>
      </c>
      <c r="DD329">
        <f t="shared" si="217"/>
        <v>24.342319395393094</v>
      </c>
    </row>
    <row r="330" spans="1:108" x14ac:dyDescent="0.45">
      <c r="A330">
        <f t="shared" si="206"/>
        <v>6.8841199874877903</v>
      </c>
      <c r="B330" s="5">
        <v>47081</v>
      </c>
      <c r="C330">
        <f t="shared" si="210"/>
        <v>69.903461992740503</v>
      </c>
      <c r="I330">
        <v>1094832</v>
      </c>
      <c r="J330">
        <v>6.7573676109313903</v>
      </c>
      <c r="K330" s="1">
        <f t="shared" si="207"/>
        <v>45620</v>
      </c>
      <c r="L330">
        <f t="shared" si="218"/>
        <v>138.46430005878187</v>
      </c>
      <c r="M330">
        <v>1086048</v>
      </c>
      <c r="N330">
        <v>42.981609344482401</v>
      </c>
      <c r="O330" s="1">
        <f t="shared" si="188"/>
        <v>45254</v>
      </c>
      <c r="P330">
        <f t="shared" si="208"/>
        <v>203.18481296300854</v>
      </c>
      <c r="Q330">
        <v>1077288</v>
      </c>
      <c r="R330">
        <v>11.0686264038085</v>
      </c>
      <c r="S330" s="1">
        <f t="shared" si="189"/>
        <v>44889</v>
      </c>
      <c r="T330">
        <f t="shared" si="211"/>
        <v>166.53761529363658</v>
      </c>
      <c r="U330">
        <v>1068528</v>
      </c>
      <c r="V330">
        <v>7.9413375854492099</v>
      </c>
      <c r="W330" s="1">
        <f t="shared" si="190"/>
        <v>44524</v>
      </c>
      <c r="X330">
        <f t="shared" si="212"/>
        <v>216.91879467666121</v>
      </c>
      <c r="Y330">
        <v>1059768</v>
      </c>
      <c r="Z330">
        <v>11.700826644897401</v>
      </c>
      <c r="AA330" s="1">
        <f t="shared" si="209"/>
        <v>44159</v>
      </c>
      <c r="AB330">
        <f t="shared" si="213"/>
        <v>65.411240383982488</v>
      </c>
      <c r="AD330">
        <v>16.80513381958</v>
      </c>
      <c r="AE330" s="1">
        <v>43793</v>
      </c>
      <c r="AF330">
        <f t="shared" si="191"/>
        <v>143.77720642834868</v>
      </c>
      <c r="AH330">
        <v>31.7483310699462</v>
      </c>
      <c r="AI330" s="1">
        <v>43428</v>
      </c>
      <c r="AJ330">
        <f t="shared" si="192"/>
        <v>193.34732145070981</v>
      </c>
      <c r="AL330">
        <v>9.9121913909912092</v>
      </c>
      <c r="AM330" s="1">
        <v>43063</v>
      </c>
      <c r="AN330">
        <f t="shared" si="193"/>
        <v>202.35123366117443</v>
      </c>
      <c r="AP330">
        <v>7.5448274612426696</v>
      </c>
      <c r="AQ330" s="1">
        <v>42698</v>
      </c>
      <c r="AR330">
        <f t="shared" si="219"/>
        <v>218.00407183170299</v>
      </c>
      <c r="AT330">
        <v>2.0905127525329501</v>
      </c>
      <c r="AU330" s="1">
        <v>42332</v>
      </c>
      <c r="AV330">
        <f t="shared" si="194"/>
        <v>261.39819431304915</v>
      </c>
      <c r="AX330">
        <v>19.9114894866943</v>
      </c>
      <c r="AY330" s="1">
        <v>41967</v>
      </c>
      <c r="AZ330">
        <f t="shared" si="195"/>
        <v>240.01578259468042</v>
      </c>
      <c r="BB330">
        <v>0.157717019319534</v>
      </c>
      <c r="BC330" s="1">
        <v>41602</v>
      </c>
      <c r="BD330">
        <f t="shared" si="196"/>
        <v>154.46462351456265</v>
      </c>
      <c r="BF330">
        <v>0</v>
      </c>
      <c r="BG330" s="1">
        <v>41237</v>
      </c>
      <c r="BH330">
        <f t="shared" si="214"/>
        <v>205.4012721180911</v>
      </c>
      <c r="BJ330">
        <v>56.754508972167898</v>
      </c>
      <c r="BK330" s="1">
        <v>40871</v>
      </c>
      <c r="BL330">
        <f t="shared" si="197"/>
        <v>276.31416454911204</v>
      </c>
      <c r="BN330">
        <v>1.8050912618637001</v>
      </c>
      <c r="BO330" s="1">
        <v>40506</v>
      </c>
      <c r="BP330">
        <f t="shared" si="198"/>
        <v>198.35790403187241</v>
      </c>
      <c r="BR330">
        <v>18.678071975708001</v>
      </c>
      <c r="BS330" s="1">
        <v>40141</v>
      </c>
      <c r="BT330">
        <f t="shared" si="199"/>
        <v>165.88783183693874</v>
      </c>
      <c r="BV330">
        <v>1.72723841667175</v>
      </c>
      <c r="BW330" s="1">
        <v>39776</v>
      </c>
      <c r="BX330">
        <f t="shared" si="215"/>
        <v>85.790522813796727</v>
      </c>
      <c r="BZ330">
        <v>6.1399235725402797</v>
      </c>
      <c r="CA330" s="1">
        <v>39410</v>
      </c>
      <c r="CB330">
        <f t="shared" si="200"/>
        <v>259.09026335924818</v>
      </c>
      <c r="CD330">
        <v>0.52981173992156905</v>
      </c>
      <c r="CE330" s="1">
        <v>39045</v>
      </c>
      <c r="CF330">
        <f t="shared" si="201"/>
        <v>43.34374985471365</v>
      </c>
      <c r="CH330">
        <v>0</v>
      </c>
      <c r="CI330" s="1">
        <v>38680</v>
      </c>
      <c r="CJ330">
        <f t="shared" si="202"/>
        <v>156.06696967780562</v>
      </c>
      <c r="CL330">
        <v>10.081891059875399</v>
      </c>
      <c r="CM330" s="1">
        <v>38315</v>
      </c>
      <c r="CN330">
        <f t="shared" si="216"/>
        <v>178.15968376398055</v>
      </c>
      <c r="CP330">
        <v>6.8841199874877903</v>
      </c>
      <c r="CQ330" s="1">
        <v>37949</v>
      </c>
      <c r="CR330">
        <f t="shared" si="203"/>
        <v>93.206607967614957</v>
      </c>
      <c r="CT330">
        <v>0.112336359918117</v>
      </c>
      <c r="CU330" s="1">
        <v>37584</v>
      </c>
      <c r="CV330">
        <f t="shared" si="204"/>
        <v>157.24416572600575</v>
      </c>
      <c r="CX330">
        <v>2.7365326881408601E-2</v>
      </c>
      <c r="CY330" s="1">
        <v>37219</v>
      </c>
      <c r="CZ330">
        <f t="shared" si="205"/>
        <v>57.639282763004211</v>
      </c>
      <c r="DB330">
        <v>1.62310814857482</v>
      </c>
      <c r="DC330" s="1">
        <v>36854</v>
      </c>
      <c r="DD330">
        <f t="shared" si="217"/>
        <v>25.965427543967913</v>
      </c>
    </row>
    <row r="331" spans="1:108" x14ac:dyDescent="0.45">
      <c r="A331">
        <f t="shared" si="206"/>
        <v>1.92471027374267</v>
      </c>
      <c r="B331" s="5">
        <v>47082</v>
      </c>
      <c r="C331">
        <f t="shared" si="210"/>
        <v>71.828172266483179</v>
      </c>
      <c r="I331">
        <v>1094856</v>
      </c>
      <c r="J331">
        <v>0.56874555349349898</v>
      </c>
      <c r="K331" s="1">
        <f t="shared" si="207"/>
        <v>45621</v>
      </c>
      <c r="L331">
        <f t="shared" si="218"/>
        <v>139.03304561227537</v>
      </c>
      <c r="M331">
        <v>1086072</v>
      </c>
      <c r="N331">
        <v>0.95578855276107699</v>
      </c>
      <c r="O331" s="1">
        <f t="shared" si="188"/>
        <v>45255</v>
      </c>
      <c r="P331">
        <f t="shared" si="208"/>
        <v>204.14060151576962</v>
      </c>
      <c r="Q331">
        <v>1077312</v>
      </c>
      <c r="R331">
        <v>0.16668592393398199</v>
      </c>
      <c r="S331" s="1">
        <f t="shared" si="189"/>
        <v>44890</v>
      </c>
      <c r="T331">
        <f t="shared" si="211"/>
        <v>166.70430121757056</v>
      </c>
      <c r="U331">
        <v>1068552</v>
      </c>
      <c r="V331">
        <v>7.3140830993652299</v>
      </c>
      <c r="W331" s="1">
        <f t="shared" si="190"/>
        <v>44525</v>
      </c>
      <c r="X331">
        <f t="shared" si="212"/>
        <v>224.23287777602644</v>
      </c>
      <c r="Y331">
        <v>1059792</v>
      </c>
      <c r="Z331">
        <v>0</v>
      </c>
      <c r="AA331" s="1">
        <f t="shared" si="209"/>
        <v>44160</v>
      </c>
      <c r="AB331">
        <f t="shared" si="213"/>
        <v>65.411240383982488</v>
      </c>
      <c r="AD331">
        <v>1.02243292331695</v>
      </c>
      <c r="AE331" s="1">
        <v>43794</v>
      </c>
      <c r="AF331">
        <f t="shared" si="191"/>
        <v>144.79963935166563</v>
      </c>
      <c r="AH331">
        <v>11.0056848526</v>
      </c>
      <c r="AI331" s="1">
        <v>43429</v>
      </c>
      <c r="AJ331">
        <f t="shared" si="192"/>
        <v>204.35300630330983</v>
      </c>
      <c r="AL331">
        <v>0</v>
      </c>
      <c r="AM331" s="1">
        <v>43064</v>
      </c>
      <c r="AN331">
        <f t="shared" si="193"/>
        <v>202.35123366117443</v>
      </c>
      <c r="AP331">
        <v>1.3525689840316699</v>
      </c>
      <c r="AQ331" s="1">
        <v>42699</v>
      </c>
      <c r="AR331">
        <f t="shared" si="219"/>
        <v>219.35664081573466</v>
      </c>
      <c r="AT331">
        <v>2.4711284637451101</v>
      </c>
      <c r="AU331" s="1">
        <v>42333</v>
      </c>
      <c r="AV331">
        <f t="shared" si="194"/>
        <v>263.86932277679426</v>
      </c>
      <c r="AX331">
        <v>23.6745281219482</v>
      </c>
      <c r="AY331" s="1">
        <v>41968</v>
      </c>
      <c r="AZ331">
        <f t="shared" si="195"/>
        <v>263.69031071662863</v>
      </c>
      <c r="BB331">
        <v>37.874183654785099</v>
      </c>
      <c r="BC331" s="1">
        <v>41603</v>
      </c>
      <c r="BD331">
        <f t="shared" si="196"/>
        <v>192.33880716934775</v>
      </c>
      <c r="BF331">
        <v>11.1929016113281</v>
      </c>
      <c r="BG331" s="1">
        <v>41238</v>
      </c>
      <c r="BH331">
        <f t="shared" si="214"/>
        <v>216.5941737294192</v>
      </c>
      <c r="BJ331">
        <v>2.69122272729873E-2</v>
      </c>
      <c r="BK331" s="1">
        <v>40872</v>
      </c>
      <c r="BL331">
        <f t="shared" si="197"/>
        <v>276.34107677638502</v>
      </c>
      <c r="BN331">
        <v>0</v>
      </c>
      <c r="BO331" s="1">
        <v>40507</v>
      </c>
      <c r="BP331">
        <f t="shared" si="198"/>
        <v>198.35790403187241</v>
      </c>
      <c r="BR331">
        <v>1.92471027374267</v>
      </c>
      <c r="BS331" s="1">
        <v>40142</v>
      </c>
      <c r="BT331">
        <f t="shared" si="199"/>
        <v>167.81254211068142</v>
      </c>
      <c r="BV331">
        <v>2.99142265319824</v>
      </c>
      <c r="BW331" s="1">
        <v>39777</v>
      </c>
      <c r="BX331">
        <f t="shared" si="215"/>
        <v>88.781945466994969</v>
      </c>
      <c r="BZ331">
        <v>9.0518817901611293</v>
      </c>
      <c r="CA331" s="1">
        <v>39411</v>
      </c>
      <c r="CB331">
        <f t="shared" si="200"/>
        <v>268.14214514940932</v>
      </c>
      <c r="CD331">
        <v>1.2301671504974301</v>
      </c>
      <c r="CE331" s="1">
        <v>39046</v>
      </c>
      <c r="CF331">
        <f t="shared" si="201"/>
        <v>44.573917005211079</v>
      </c>
      <c r="CH331">
        <v>30.777103424072202</v>
      </c>
      <c r="CI331" s="1">
        <v>38681</v>
      </c>
      <c r="CJ331">
        <f t="shared" si="202"/>
        <v>186.84407310187783</v>
      </c>
      <c r="CL331">
        <v>7.0924172401428196</v>
      </c>
      <c r="CM331" s="1">
        <v>38316</v>
      </c>
      <c r="CN331">
        <f t="shared" si="216"/>
        <v>185.25210100412338</v>
      </c>
      <c r="CP331">
        <v>16.878890991210898</v>
      </c>
      <c r="CQ331" s="1">
        <v>37950</v>
      </c>
      <c r="CR331">
        <f t="shared" si="203"/>
        <v>110.08549895882585</v>
      </c>
      <c r="CT331">
        <v>1.55580782890319</v>
      </c>
      <c r="CU331" s="1">
        <v>37585</v>
      </c>
      <c r="CV331">
        <f t="shared" si="204"/>
        <v>158.79997355490895</v>
      </c>
      <c r="CX331">
        <v>21.336133956909102</v>
      </c>
      <c r="CY331" s="1">
        <v>37220</v>
      </c>
      <c r="CZ331">
        <f t="shared" si="205"/>
        <v>78.975416719913312</v>
      </c>
      <c r="DB331">
        <v>0.29534006118774397</v>
      </c>
      <c r="DC331" s="1">
        <v>36855</v>
      </c>
      <c r="DD331">
        <f t="shared" si="217"/>
        <v>26.260767605155657</v>
      </c>
    </row>
    <row r="332" spans="1:108" x14ac:dyDescent="0.45">
      <c r="A332">
        <f t="shared" si="206"/>
        <v>6.8210511207580504</v>
      </c>
      <c r="B332" s="5">
        <v>47083</v>
      </c>
      <c r="C332">
        <f t="shared" si="210"/>
        <v>78.649223387241236</v>
      </c>
      <c r="I332">
        <v>1094880</v>
      </c>
      <c r="J332">
        <v>3.71040534973144</v>
      </c>
      <c r="K332" s="1">
        <f t="shared" si="207"/>
        <v>45622</v>
      </c>
      <c r="L332">
        <f t="shared" si="218"/>
        <v>142.74345096200682</v>
      </c>
      <c r="M332">
        <v>1086096</v>
      </c>
      <c r="N332">
        <v>21.598751068115199</v>
      </c>
      <c r="O332" s="1">
        <f t="shared" si="188"/>
        <v>45256</v>
      </c>
      <c r="P332">
        <f t="shared" si="208"/>
        <v>225.73935258388482</v>
      </c>
      <c r="Q332">
        <v>1077336</v>
      </c>
      <c r="R332">
        <v>11.6552963256835</v>
      </c>
      <c r="S332" s="1">
        <f t="shared" si="189"/>
        <v>44891</v>
      </c>
      <c r="T332">
        <f t="shared" si="211"/>
        <v>178.35959754325407</v>
      </c>
      <c r="U332">
        <v>1068576</v>
      </c>
      <c r="V332">
        <v>9.3059825897216797</v>
      </c>
      <c r="W332" s="1">
        <f t="shared" si="190"/>
        <v>44526</v>
      </c>
      <c r="X332">
        <f t="shared" si="212"/>
        <v>233.53886036574812</v>
      </c>
      <c r="Y332">
        <v>1059816</v>
      </c>
      <c r="Z332">
        <v>0.84958499670028598</v>
      </c>
      <c r="AA332" s="1">
        <f t="shared" si="209"/>
        <v>44161</v>
      </c>
      <c r="AB332">
        <f t="shared" si="213"/>
        <v>66.260825380682775</v>
      </c>
      <c r="AD332">
        <v>17.558933258056602</v>
      </c>
      <c r="AE332" s="1">
        <v>43795</v>
      </c>
      <c r="AF332">
        <f t="shared" si="191"/>
        <v>162.35857260972224</v>
      </c>
      <c r="AH332">
        <v>2.2525289058685298</v>
      </c>
      <c r="AI332" s="1">
        <v>43430</v>
      </c>
      <c r="AJ332">
        <f t="shared" si="192"/>
        <v>206.60553520917836</v>
      </c>
      <c r="AL332">
        <v>6.10896396636962</v>
      </c>
      <c r="AM332" s="1">
        <v>43065</v>
      </c>
      <c r="AN332">
        <f t="shared" si="193"/>
        <v>208.46019762754406</v>
      </c>
      <c r="AP332">
        <v>15.3208761215209</v>
      </c>
      <c r="AQ332" s="1">
        <v>42700</v>
      </c>
      <c r="AR332">
        <f t="shared" si="219"/>
        <v>234.67751693725558</v>
      </c>
      <c r="AT332">
        <v>8.1359291076660103</v>
      </c>
      <c r="AU332" s="1">
        <v>42334</v>
      </c>
      <c r="AV332">
        <f t="shared" si="194"/>
        <v>272.00525188446028</v>
      </c>
      <c r="AX332">
        <v>1.6926256418228101</v>
      </c>
      <c r="AY332" s="1">
        <v>41969</v>
      </c>
      <c r="AZ332">
        <f t="shared" si="195"/>
        <v>265.38293635845145</v>
      </c>
      <c r="BB332">
        <v>0.220871716737747</v>
      </c>
      <c r="BC332" s="1">
        <v>41604</v>
      </c>
      <c r="BD332">
        <f t="shared" si="196"/>
        <v>192.55967888608549</v>
      </c>
      <c r="BF332">
        <v>14.0899257659912</v>
      </c>
      <c r="BG332" s="1">
        <v>41239</v>
      </c>
      <c r="BH332">
        <f t="shared" si="214"/>
        <v>230.68409949541041</v>
      </c>
      <c r="BJ332">
        <v>0.54292684793472201</v>
      </c>
      <c r="BK332" s="1">
        <v>40873</v>
      </c>
      <c r="BL332">
        <f t="shared" si="197"/>
        <v>276.88400362431975</v>
      </c>
      <c r="BN332">
        <v>7.5646424293518004</v>
      </c>
      <c r="BO332" s="1">
        <v>40508</v>
      </c>
      <c r="BP332">
        <f t="shared" si="198"/>
        <v>205.92254646122421</v>
      </c>
      <c r="BR332">
        <v>11.215024948120099</v>
      </c>
      <c r="BS332" s="1">
        <v>40143</v>
      </c>
      <c r="BT332">
        <f t="shared" si="199"/>
        <v>179.02756705880151</v>
      </c>
      <c r="BV332">
        <v>6.8210511207580504</v>
      </c>
      <c r="BW332" s="1">
        <v>39778</v>
      </c>
      <c r="BX332">
        <f t="shared" si="215"/>
        <v>95.602996587753026</v>
      </c>
      <c r="BZ332">
        <v>17.8283596038818</v>
      </c>
      <c r="CA332" s="1">
        <v>39412</v>
      </c>
      <c r="CB332">
        <f t="shared" si="200"/>
        <v>285.9705047532911</v>
      </c>
      <c r="CD332">
        <v>0.47062325477600098</v>
      </c>
      <c r="CE332" s="1">
        <v>39047</v>
      </c>
      <c r="CF332">
        <f t="shared" si="201"/>
        <v>45.04454025998708</v>
      </c>
      <c r="CH332">
        <v>31.480239868163999</v>
      </c>
      <c r="CI332" s="1">
        <v>38682</v>
      </c>
      <c r="CJ332">
        <f t="shared" si="202"/>
        <v>218.32431297004183</v>
      </c>
      <c r="CL332">
        <v>0.317410498857498</v>
      </c>
      <c r="CM332" s="1">
        <v>38317</v>
      </c>
      <c r="CN332">
        <f t="shared" si="216"/>
        <v>185.56951150298087</v>
      </c>
      <c r="CP332">
        <v>15.903917312621999</v>
      </c>
      <c r="CQ332" s="1">
        <v>37951</v>
      </c>
      <c r="CR332">
        <f t="shared" si="203"/>
        <v>125.98941627144785</v>
      </c>
      <c r="CT332">
        <v>1.89142394065856</v>
      </c>
      <c r="CU332" s="1">
        <v>37586</v>
      </c>
      <c r="CV332">
        <f t="shared" si="204"/>
        <v>160.69139749556751</v>
      </c>
      <c r="CX332">
        <v>5.4821977615356401</v>
      </c>
      <c r="CY332" s="1">
        <v>37221</v>
      </c>
      <c r="CZ332">
        <f t="shared" si="205"/>
        <v>84.457614481448957</v>
      </c>
      <c r="DB332">
        <v>0.112483739852905</v>
      </c>
      <c r="DC332" s="1">
        <v>36856</v>
      </c>
      <c r="DD332">
        <f t="shared" si="217"/>
        <v>26.373251345008562</v>
      </c>
    </row>
    <row r="333" spans="1:108" x14ac:dyDescent="0.45">
      <c r="A333">
        <f t="shared" si="206"/>
        <v>3.5354416370391801</v>
      </c>
      <c r="B333" s="5">
        <v>47084</v>
      </c>
      <c r="C333">
        <f t="shared" si="210"/>
        <v>82.18466502428042</v>
      </c>
      <c r="I333">
        <v>1094904</v>
      </c>
      <c r="J333">
        <v>4.5553636550903303</v>
      </c>
      <c r="K333" s="1">
        <f t="shared" si="207"/>
        <v>45623</v>
      </c>
      <c r="L333">
        <f t="shared" si="218"/>
        <v>147.29881461709715</v>
      </c>
      <c r="M333">
        <v>1086120</v>
      </c>
      <c r="N333">
        <v>3.8886132240295401</v>
      </c>
      <c r="O333" s="1">
        <f t="shared" si="188"/>
        <v>45257</v>
      </c>
      <c r="P333">
        <f t="shared" si="208"/>
        <v>229.62796580791436</v>
      </c>
      <c r="Q333">
        <v>1077360</v>
      </c>
      <c r="R333">
        <v>0.88819283246993996</v>
      </c>
      <c r="S333" s="1">
        <f t="shared" si="189"/>
        <v>44892</v>
      </c>
      <c r="T333">
        <f t="shared" si="211"/>
        <v>179.24779037572401</v>
      </c>
      <c r="U333">
        <v>1068600</v>
      </c>
      <c r="V333">
        <v>3.1477251052856401</v>
      </c>
      <c r="W333" s="1">
        <f t="shared" si="190"/>
        <v>44527</v>
      </c>
      <c r="X333">
        <f t="shared" si="212"/>
        <v>236.68658547103377</v>
      </c>
      <c r="Y333">
        <v>1059840</v>
      </c>
      <c r="Z333">
        <v>0</v>
      </c>
      <c r="AA333" s="1">
        <f t="shared" si="209"/>
        <v>44162</v>
      </c>
      <c r="AB333">
        <f t="shared" si="213"/>
        <v>66.260825380682775</v>
      </c>
      <c r="AD333">
        <v>12.054420471191399</v>
      </c>
      <c r="AE333" s="1">
        <v>43796</v>
      </c>
      <c r="AF333">
        <f t="shared" si="191"/>
        <v>174.41299308091365</v>
      </c>
      <c r="AH333">
        <v>1.8264578580856301</v>
      </c>
      <c r="AI333" s="1">
        <v>43431</v>
      </c>
      <c r="AJ333">
        <f t="shared" si="192"/>
        <v>208.43199306726399</v>
      </c>
      <c r="AL333">
        <v>3.99168372154235</v>
      </c>
      <c r="AM333" s="1">
        <v>43066</v>
      </c>
      <c r="AN333">
        <f t="shared" si="193"/>
        <v>212.45188134908642</v>
      </c>
      <c r="AP333">
        <v>0</v>
      </c>
      <c r="AQ333" s="1">
        <v>42701</v>
      </c>
      <c r="AR333">
        <f t="shared" si="219"/>
        <v>234.67751693725558</v>
      </c>
      <c r="AT333">
        <v>3.71039390563964</v>
      </c>
      <c r="AU333" s="1">
        <v>42335</v>
      </c>
      <c r="AV333">
        <f t="shared" si="194"/>
        <v>275.71564579009993</v>
      </c>
      <c r="AX333">
        <v>3.5354416370391801</v>
      </c>
      <c r="AY333" s="1">
        <v>41970</v>
      </c>
      <c r="AZ333">
        <f t="shared" si="195"/>
        <v>268.91837799549063</v>
      </c>
      <c r="BB333">
        <v>21.046241760253899</v>
      </c>
      <c r="BC333" s="1">
        <v>41605</v>
      </c>
      <c r="BD333">
        <f t="shared" si="196"/>
        <v>213.6059206463394</v>
      </c>
      <c r="BF333">
        <v>34.359416961669901</v>
      </c>
      <c r="BG333" s="1">
        <v>41240</v>
      </c>
      <c r="BH333">
        <f t="shared" si="214"/>
        <v>265.04351645708033</v>
      </c>
      <c r="BJ333">
        <v>24.2662258148193</v>
      </c>
      <c r="BK333" s="1">
        <v>40874</v>
      </c>
      <c r="BL333">
        <f t="shared" si="197"/>
        <v>301.15022943913903</v>
      </c>
      <c r="BN333">
        <v>5.9206514358520499</v>
      </c>
      <c r="BO333" s="1">
        <v>40509</v>
      </c>
      <c r="BP333">
        <f t="shared" si="198"/>
        <v>211.84319789707627</v>
      </c>
      <c r="BR333">
        <v>1.5735715627670199</v>
      </c>
      <c r="BS333" s="1">
        <v>40144</v>
      </c>
      <c r="BT333">
        <f t="shared" si="199"/>
        <v>180.60113862156854</v>
      </c>
      <c r="BV333">
        <v>0.72893249988555897</v>
      </c>
      <c r="BW333" s="1">
        <v>39779</v>
      </c>
      <c r="BX333">
        <f t="shared" si="215"/>
        <v>96.331929087638585</v>
      </c>
      <c r="BZ333">
        <v>1.1397073268890301</v>
      </c>
      <c r="CA333" s="1">
        <v>39413</v>
      </c>
      <c r="CB333">
        <f t="shared" si="200"/>
        <v>287.11021208018013</v>
      </c>
      <c r="CD333">
        <v>0.68489301204681396</v>
      </c>
      <c r="CE333" s="1">
        <v>39048</v>
      </c>
      <c r="CF333">
        <f t="shared" si="201"/>
        <v>45.729433272033894</v>
      </c>
      <c r="CH333">
        <v>7.9872429370880099E-2</v>
      </c>
      <c r="CI333" s="1">
        <v>38683</v>
      </c>
      <c r="CJ333">
        <f t="shared" si="202"/>
        <v>218.40418539941271</v>
      </c>
      <c r="CL333">
        <v>1.0289955139160101</v>
      </c>
      <c r="CM333" s="1">
        <v>38318</v>
      </c>
      <c r="CN333">
        <f t="shared" si="216"/>
        <v>186.59850701689689</v>
      </c>
      <c r="CP333">
        <v>7.8557443618774396</v>
      </c>
      <c r="CQ333" s="1">
        <v>37952</v>
      </c>
      <c r="CR333">
        <f t="shared" si="203"/>
        <v>133.84516063332529</v>
      </c>
      <c r="CT333">
        <v>10.0724945068359</v>
      </c>
      <c r="CU333" s="1">
        <v>37587</v>
      </c>
      <c r="CV333">
        <f t="shared" si="204"/>
        <v>170.76389200240342</v>
      </c>
      <c r="CX333">
        <v>8.3107566833496094</v>
      </c>
      <c r="CY333" s="1">
        <v>37222</v>
      </c>
      <c r="CZ333">
        <f t="shared" si="205"/>
        <v>92.768371164798566</v>
      </c>
      <c r="DB333">
        <v>3.5329613834619501E-2</v>
      </c>
      <c r="DC333" s="1">
        <v>36857</v>
      </c>
      <c r="DD333">
        <f t="shared" si="217"/>
        <v>26.408580958843181</v>
      </c>
    </row>
    <row r="334" spans="1:108" x14ac:dyDescent="0.45">
      <c r="A334">
        <f t="shared" si="206"/>
        <v>2.4449491500854399</v>
      </c>
      <c r="B334" s="5">
        <v>47085</v>
      </c>
      <c r="C334">
        <f t="shared" si="210"/>
        <v>84.629614174365855</v>
      </c>
      <c r="I334">
        <v>1094928</v>
      </c>
      <c r="J334">
        <v>11.037254333496</v>
      </c>
      <c r="K334" s="1">
        <f t="shared" si="207"/>
        <v>45624</v>
      </c>
      <c r="L334">
        <f t="shared" si="218"/>
        <v>158.33606895059316</v>
      </c>
      <c r="M334">
        <v>1086144</v>
      </c>
      <c r="N334">
        <v>6.9926810264587402</v>
      </c>
      <c r="O334" s="1">
        <f t="shared" si="188"/>
        <v>45258</v>
      </c>
      <c r="P334">
        <f t="shared" si="208"/>
        <v>236.6206468343731</v>
      </c>
      <c r="Q334">
        <v>1077384</v>
      </c>
      <c r="R334">
        <v>2.90379691123962</v>
      </c>
      <c r="S334" s="1">
        <f t="shared" si="189"/>
        <v>44893</v>
      </c>
      <c r="T334">
        <f t="shared" si="211"/>
        <v>182.15158728696363</v>
      </c>
      <c r="U334">
        <v>1068624</v>
      </c>
      <c r="V334">
        <v>2.6847801208496</v>
      </c>
      <c r="W334" s="1">
        <f t="shared" si="190"/>
        <v>44528</v>
      </c>
      <c r="X334">
        <f t="shared" si="212"/>
        <v>239.37136559188338</v>
      </c>
      <c r="Y334">
        <v>1059864</v>
      </c>
      <c r="Z334">
        <v>4.4915595054626403</v>
      </c>
      <c r="AA334" s="1">
        <f t="shared" si="209"/>
        <v>44163</v>
      </c>
      <c r="AB334">
        <f t="shared" si="213"/>
        <v>70.752384886145421</v>
      </c>
      <c r="AD334">
        <v>1.39631354808807</v>
      </c>
      <c r="AE334" s="1">
        <v>43797</v>
      </c>
      <c r="AF334">
        <f t="shared" si="191"/>
        <v>175.80930662900172</v>
      </c>
      <c r="AH334">
        <v>0.23526938259601499</v>
      </c>
      <c r="AI334" s="1">
        <v>43432</v>
      </c>
      <c r="AJ334">
        <f t="shared" si="192"/>
        <v>208.66726244986</v>
      </c>
      <c r="AL334">
        <v>6.3908820152282697</v>
      </c>
      <c r="AM334" s="1">
        <v>43067</v>
      </c>
      <c r="AN334">
        <f t="shared" si="193"/>
        <v>218.84276336431469</v>
      </c>
      <c r="AP334">
        <v>14.8766012191772</v>
      </c>
      <c r="AQ334" s="1">
        <v>42702</v>
      </c>
      <c r="AR334">
        <f t="shared" si="219"/>
        <v>249.55411815643276</v>
      </c>
      <c r="AT334">
        <v>2.26421689987182</v>
      </c>
      <c r="AU334" s="1">
        <v>42336</v>
      </c>
      <c r="AV334">
        <f t="shared" si="194"/>
        <v>277.97986268997175</v>
      </c>
      <c r="AX334">
        <v>0.45818012952804499</v>
      </c>
      <c r="AY334" s="1">
        <v>41971</v>
      </c>
      <c r="AZ334">
        <f t="shared" si="195"/>
        <v>269.37655812501868</v>
      </c>
      <c r="BB334">
        <v>0.48553434014320301</v>
      </c>
      <c r="BC334" s="1">
        <v>41606</v>
      </c>
      <c r="BD334">
        <f t="shared" si="196"/>
        <v>214.0914549864826</v>
      </c>
      <c r="BF334">
        <v>0.55472099781036299</v>
      </c>
      <c r="BG334" s="1">
        <v>41241</v>
      </c>
      <c r="BH334">
        <f t="shared" si="214"/>
        <v>265.59823745489069</v>
      </c>
      <c r="BJ334">
        <v>26.288646697998001</v>
      </c>
      <c r="BK334" s="1">
        <v>40875</v>
      </c>
      <c r="BL334">
        <f t="shared" si="197"/>
        <v>327.43887613713702</v>
      </c>
      <c r="BN334">
        <v>17.037023544311499</v>
      </c>
      <c r="BO334" s="1">
        <v>40510</v>
      </c>
      <c r="BP334">
        <f t="shared" si="198"/>
        <v>228.88022144138776</v>
      </c>
      <c r="BR334">
        <v>9.4548873901367099</v>
      </c>
      <c r="BS334" s="1">
        <v>40145</v>
      </c>
      <c r="BT334">
        <f t="shared" si="199"/>
        <v>190.05602601170526</v>
      </c>
      <c r="BV334">
        <v>0</v>
      </c>
      <c r="BW334" s="1">
        <v>39780</v>
      </c>
      <c r="BX334">
        <f t="shared" si="215"/>
        <v>96.331929087638585</v>
      </c>
      <c r="BZ334">
        <v>0</v>
      </c>
      <c r="CA334" s="1">
        <v>39414</v>
      </c>
      <c r="CB334">
        <f t="shared" si="200"/>
        <v>287.11021208018013</v>
      </c>
      <c r="CD334">
        <v>0.56511247158050504</v>
      </c>
      <c r="CE334" s="1">
        <v>39049</v>
      </c>
      <c r="CF334">
        <f t="shared" si="201"/>
        <v>46.2945457436144</v>
      </c>
      <c r="CH334">
        <v>6.9712504744529696E-2</v>
      </c>
      <c r="CI334" s="1">
        <v>38684</v>
      </c>
      <c r="CJ334">
        <f t="shared" si="202"/>
        <v>218.47389790415724</v>
      </c>
      <c r="CL334">
        <v>4.2260103225707999</v>
      </c>
      <c r="CM334" s="1">
        <v>38319</v>
      </c>
      <c r="CN334">
        <f t="shared" si="216"/>
        <v>190.82451733946769</v>
      </c>
      <c r="CP334">
        <v>2.4449491500854399</v>
      </c>
      <c r="CQ334" s="1">
        <v>37953</v>
      </c>
      <c r="CR334">
        <f t="shared" si="203"/>
        <v>136.29010978341074</v>
      </c>
      <c r="CT334">
        <v>1.7217098474502499</v>
      </c>
      <c r="CU334" s="1">
        <v>37588</v>
      </c>
      <c r="CV334">
        <f t="shared" si="204"/>
        <v>172.48560184985368</v>
      </c>
      <c r="CX334">
        <v>6.3062787055969203</v>
      </c>
      <c r="CY334" s="1">
        <v>37223</v>
      </c>
      <c r="CZ334">
        <f t="shared" si="205"/>
        <v>99.07464987039549</v>
      </c>
      <c r="DB334">
        <v>0.46069383621215798</v>
      </c>
      <c r="DC334" s="1">
        <v>36858</v>
      </c>
      <c r="DD334">
        <f t="shared" si="217"/>
        <v>26.86927479505534</v>
      </c>
    </row>
    <row r="335" spans="1:108" x14ac:dyDescent="0.45">
      <c r="A335">
        <f t="shared" si="206"/>
        <v>6.44848537445068</v>
      </c>
      <c r="B335" s="5">
        <v>47086</v>
      </c>
      <c r="C335">
        <f t="shared" si="210"/>
        <v>91.078099548816539</v>
      </c>
      <c r="I335">
        <v>1094952</v>
      </c>
      <c r="J335">
        <v>19.072481155395501</v>
      </c>
      <c r="K335" s="1">
        <f t="shared" si="207"/>
        <v>45625</v>
      </c>
      <c r="L335">
        <f t="shared" si="218"/>
        <v>177.40855010598867</v>
      </c>
      <c r="M335">
        <v>1086168</v>
      </c>
      <c r="N335">
        <v>20.522726058959901</v>
      </c>
      <c r="O335" s="1">
        <f t="shared" si="188"/>
        <v>45259</v>
      </c>
      <c r="P335">
        <f t="shared" si="208"/>
        <v>257.14337289333298</v>
      </c>
      <c r="Q335">
        <v>1077408</v>
      </c>
      <c r="R335">
        <v>0</v>
      </c>
      <c r="S335" s="1">
        <f t="shared" si="189"/>
        <v>44894</v>
      </c>
      <c r="T335">
        <f t="shared" si="211"/>
        <v>182.15158728696363</v>
      </c>
      <c r="U335">
        <v>1068648</v>
      </c>
      <c r="V335">
        <v>11.1484260559082</v>
      </c>
      <c r="W335" s="1">
        <f t="shared" si="190"/>
        <v>44529</v>
      </c>
      <c r="X335">
        <f t="shared" si="212"/>
        <v>250.51979164779158</v>
      </c>
      <c r="Y335">
        <v>1059888</v>
      </c>
      <c r="Z335">
        <v>1.57903432846069</v>
      </c>
      <c r="AA335" s="1">
        <f t="shared" si="209"/>
        <v>44164</v>
      </c>
      <c r="AB335">
        <f t="shared" si="213"/>
        <v>72.331419214606115</v>
      </c>
      <c r="AD335">
        <v>19.873031616210898</v>
      </c>
      <c r="AE335" s="1">
        <v>43798</v>
      </c>
      <c r="AF335">
        <f t="shared" si="191"/>
        <v>195.68233824521263</v>
      </c>
      <c r="AH335">
        <v>34.832630157470703</v>
      </c>
      <c r="AI335" s="1">
        <v>43433</v>
      </c>
      <c r="AJ335">
        <f t="shared" si="192"/>
        <v>243.49989260733071</v>
      </c>
      <c r="AL335">
        <v>1.1838461160659699</v>
      </c>
      <c r="AM335" s="1">
        <v>43068</v>
      </c>
      <c r="AN335">
        <f t="shared" si="193"/>
        <v>220.02660948038067</v>
      </c>
      <c r="AP335">
        <v>14.050015449523899</v>
      </c>
      <c r="AQ335" s="1">
        <v>42703</v>
      </c>
      <c r="AR335">
        <f t="shared" si="219"/>
        <v>263.60413360595669</v>
      </c>
      <c r="AT335">
        <v>49.346004486083899</v>
      </c>
      <c r="AU335" s="1">
        <v>42337</v>
      </c>
      <c r="AV335">
        <f t="shared" si="194"/>
        <v>327.32586717605568</v>
      </c>
      <c r="AX335">
        <v>9.0670375823974592</v>
      </c>
      <c r="AY335" s="1">
        <v>41972</v>
      </c>
      <c r="AZ335">
        <f t="shared" si="195"/>
        <v>278.44359570741614</v>
      </c>
      <c r="BB335">
        <v>12.005455017089799</v>
      </c>
      <c r="BC335" s="1">
        <v>41607</v>
      </c>
      <c r="BD335">
        <f t="shared" si="196"/>
        <v>226.09691000357239</v>
      </c>
      <c r="BF335">
        <v>6.8016176223754803</v>
      </c>
      <c r="BG335" s="1">
        <v>41242</v>
      </c>
      <c r="BH335">
        <f t="shared" si="214"/>
        <v>272.39985507726618</v>
      </c>
      <c r="BJ335">
        <v>1.86489510536193</v>
      </c>
      <c r="BK335" s="1">
        <v>40876</v>
      </c>
      <c r="BL335">
        <f t="shared" si="197"/>
        <v>329.30377124249895</v>
      </c>
      <c r="BN335">
        <v>6.44848537445068</v>
      </c>
      <c r="BO335" s="1">
        <v>40511</v>
      </c>
      <c r="BP335">
        <f t="shared" si="198"/>
        <v>235.32870681583844</v>
      </c>
      <c r="BR335">
        <v>1.52880430221557</v>
      </c>
      <c r="BS335" s="1">
        <v>40146</v>
      </c>
      <c r="BT335">
        <f t="shared" si="199"/>
        <v>191.58483031392083</v>
      </c>
      <c r="BV335">
        <v>0</v>
      </c>
      <c r="BW335" s="1">
        <v>39781</v>
      </c>
      <c r="BX335">
        <f t="shared" si="215"/>
        <v>96.331929087638585</v>
      </c>
      <c r="BZ335">
        <v>3.7438788414001398</v>
      </c>
      <c r="CA335" s="1">
        <v>39415</v>
      </c>
      <c r="CB335">
        <f t="shared" si="200"/>
        <v>290.85409092158028</v>
      </c>
      <c r="CD335">
        <v>1.3316619396209699</v>
      </c>
      <c r="CE335" s="1">
        <v>39050</v>
      </c>
      <c r="CF335">
        <f t="shared" si="201"/>
        <v>47.626207683235371</v>
      </c>
      <c r="CH335">
        <v>3.3615712076425497E-2</v>
      </c>
      <c r="CI335" s="1">
        <v>38685</v>
      </c>
      <c r="CJ335">
        <f t="shared" si="202"/>
        <v>218.50751361623367</v>
      </c>
      <c r="CL335">
        <v>9.6341495513915998</v>
      </c>
      <c r="CM335" s="1">
        <v>38320</v>
      </c>
      <c r="CN335">
        <f t="shared" si="216"/>
        <v>200.45866689085929</v>
      </c>
      <c r="CP335">
        <v>3.97650146484375</v>
      </c>
      <c r="CQ335" s="1">
        <v>37954</v>
      </c>
      <c r="CR335">
        <f t="shared" si="203"/>
        <v>140.26661124825449</v>
      </c>
      <c r="CT335">
        <v>0.143067792057991</v>
      </c>
      <c r="CU335" s="1">
        <v>37589</v>
      </c>
      <c r="CV335">
        <f t="shared" si="204"/>
        <v>172.62866964191167</v>
      </c>
      <c r="CX335">
        <v>6.51696681976318</v>
      </c>
      <c r="CY335" s="1">
        <v>37224</v>
      </c>
      <c r="CZ335">
        <f t="shared" si="205"/>
        <v>105.59161669015867</v>
      </c>
      <c r="DB335">
        <v>0.50181597471237105</v>
      </c>
      <c r="DC335" s="1">
        <v>36859</v>
      </c>
      <c r="DD335">
        <f t="shared" si="217"/>
        <v>27.371090769767711</v>
      </c>
    </row>
    <row r="336" spans="1:108" x14ac:dyDescent="0.45">
      <c r="A336">
        <f t="shared" si="206"/>
        <v>5.7794318199157697</v>
      </c>
      <c r="B336" s="5">
        <v>47087</v>
      </c>
      <c r="C336">
        <f t="shared" si="210"/>
        <v>96.85753136873231</v>
      </c>
      <c r="I336">
        <v>1094976</v>
      </c>
      <c r="J336">
        <v>15.2565717697143</v>
      </c>
      <c r="K336" s="1">
        <f t="shared" si="207"/>
        <v>45626</v>
      </c>
      <c r="L336">
        <f t="shared" si="218"/>
        <v>192.66512187570297</v>
      </c>
      <c r="M336">
        <v>1086192</v>
      </c>
      <c r="N336">
        <v>2.8217165470123202</v>
      </c>
      <c r="O336" s="1">
        <f t="shared" si="188"/>
        <v>45260</v>
      </c>
      <c r="P336">
        <f t="shared" si="208"/>
        <v>259.96508944034531</v>
      </c>
      <c r="Q336">
        <v>1077432</v>
      </c>
      <c r="R336">
        <v>0</v>
      </c>
      <c r="S336" s="1">
        <f t="shared" si="189"/>
        <v>44895</v>
      </c>
      <c r="T336">
        <f t="shared" si="211"/>
        <v>182.15158728696363</v>
      </c>
      <c r="U336">
        <v>1068672</v>
      </c>
      <c r="V336">
        <v>30.091171264648398</v>
      </c>
      <c r="W336" s="1">
        <f t="shared" si="190"/>
        <v>44530</v>
      </c>
      <c r="X336">
        <f t="shared" si="212"/>
        <v>280.61096291243996</v>
      </c>
      <c r="Y336">
        <v>1059912</v>
      </c>
      <c r="Z336">
        <v>0</v>
      </c>
      <c r="AA336" s="1">
        <f t="shared" si="209"/>
        <v>44165</v>
      </c>
      <c r="AB336">
        <f t="shared" si="213"/>
        <v>72.331419214606115</v>
      </c>
      <c r="AD336">
        <v>2.7040388584136901</v>
      </c>
      <c r="AE336" s="1">
        <v>43799</v>
      </c>
      <c r="AF336">
        <f t="shared" si="191"/>
        <v>198.38637710362633</v>
      </c>
      <c r="AH336">
        <v>9.1131187975406605E-2</v>
      </c>
      <c r="AI336" s="1">
        <v>43434</v>
      </c>
      <c r="AJ336">
        <f t="shared" si="192"/>
        <v>243.59102379530611</v>
      </c>
      <c r="AL336">
        <v>27.3089885711669</v>
      </c>
      <c r="AM336" s="1">
        <v>43069</v>
      </c>
      <c r="AN336">
        <f t="shared" si="193"/>
        <v>247.33559805154758</v>
      </c>
      <c r="AP336">
        <v>9.5438022613525302</v>
      </c>
      <c r="AQ336" s="1">
        <v>42704</v>
      </c>
      <c r="AR336">
        <f t="shared" si="219"/>
        <v>273.14793586730923</v>
      </c>
      <c r="AT336">
        <v>12.1638431549072</v>
      </c>
      <c r="AU336" s="1">
        <v>42338</v>
      </c>
      <c r="AV336">
        <f t="shared" si="194"/>
        <v>339.48971033096291</v>
      </c>
      <c r="AX336">
        <v>32.310409545898402</v>
      </c>
      <c r="AY336" s="1">
        <v>41973</v>
      </c>
      <c r="AZ336">
        <f t="shared" si="195"/>
        <v>310.75400525331452</v>
      </c>
      <c r="BB336">
        <v>0.63330554962158203</v>
      </c>
      <c r="BC336" s="1">
        <v>41608</v>
      </c>
      <c r="BD336">
        <f t="shared" si="196"/>
        <v>226.73021555319397</v>
      </c>
      <c r="BF336">
        <v>5.0236716270446697</v>
      </c>
      <c r="BG336" s="1">
        <v>41243</v>
      </c>
      <c r="BH336">
        <f t="shared" si="214"/>
        <v>277.42352670431086</v>
      </c>
      <c r="BJ336">
        <v>3.44731593132019</v>
      </c>
      <c r="BK336" s="1">
        <v>40877</v>
      </c>
      <c r="BL336">
        <f t="shared" si="197"/>
        <v>332.75108717381914</v>
      </c>
      <c r="BN336">
        <v>41.203586578369098</v>
      </c>
      <c r="BO336" s="1">
        <v>40512</v>
      </c>
      <c r="BP336">
        <f t="shared" si="198"/>
        <v>276.53229339420756</v>
      </c>
      <c r="BR336">
        <v>6.0565381050109801</v>
      </c>
      <c r="BS336" s="1">
        <v>40147</v>
      </c>
      <c r="BT336">
        <f t="shared" si="199"/>
        <v>197.64136841893182</v>
      </c>
      <c r="BV336">
        <v>2.90966367721557</v>
      </c>
      <c r="BW336" s="1">
        <v>39782</v>
      </c>
      <c r="BX336">
        <f t="shared" si="215"/>
        <v>99.241592764854161</v>
      </c>
      <c r="BZ336">
        <v>25.381481170654201</v>
      </c>
      <c r="CA336" s="1">
        <v>39416</v>
      </c>
      <c r="CB336">
        <f t="shared" si="200"/>
        <v>316.23557209223446</v>
      </c>
      <c r="CD336">
        <v>0.30186691880226102</v>
      </c>
      <c r="CE336" s="1">
        <v>39051</v>
      </c>
      <c r="CF336">
        <f t="shared" si="201"/>
        <v>47.928074602037633</v>
      </c>
      <c r="CH336">
        <v>34.457572937011697</v>
      </c>
      <c r="CI336" s="1">
        <v>38686</v>
      </c>
      <c r="CJ336">
        <f t="shared" si="202"/>
        <v>252.96508655324536</v>
      </c>
      <c r="CL336">
        <v>2.0544180870056099</v>
      </c>
      <c r="CM336" s="1">
        <v>38321</v>
      </c>
      <c r="CN336">
        <f t="shared" si="216"/>
        <v>202.51308497786491</v>
      </c>
      <c r="CP336">
        <v>13.3103275299072</v>
      </c>
      <c r="CQ336" s="1">
        <v>37955</v>
      </c>
      <c r="CR336">
        <f t="shared" si="203"/>
        <v>153.57693877816169</v>
      </c>
      <c r="CT336">
        <v>15.6766157150268</v>
      </c>
      <c r="CU336" s="1">
        <v>37590</v>
      </c>
      <c r="CV336">
        <f t="shared" si="204"/>
        <v>188.30528535693847</v>
      </c>
      <c r="CX336">
        <v>2.60490751266479</v>
      </c>
      <c r="CY336" s="1">
        <v>37225</v>
      </c>
      <c r="CZ336">
        <f t="shared" si="205"/>
        <v>108.19652420282347</v>
      </c>
      <c r="DB336">
        <v>5.7794318199157697</v>
      </c>
      <c r="DC336" s="1">
        <v>36860</v>
      </c>
      <c r="DD336">
        <f t="shared" si="217"/>
        <v>33.150522589683483</v>
      </c>
    </row>
    <row r="337" spans="1:108" x14ac:dyDescent="0.45">
      <c r="A337">
        <f t="shared" si="206"/>
        <v>2.0324449539184499</v>
      </c>
      <c r="B337" s="5">
        <v>47088</v>
      </c>
      <c r="C337">
        <f t="shared" si="210"/>
        <v>2.0324449539184499</v>
      </c>
      <c r="I337">
        <v>1095000</v>
      </c>
      <c r="J337">
        <v>1.6025322675704901</v>
      </c>
      <c r="K337" s="1">
        <f t="shared" si="207"/>
        <v>45627</v>
      </c>
      <c r="L337">
        <f t="shared" si="218"/>
        <v>1.6025322675704901</v>
      </c>
      <c r="M337">
        <v>1086216</v>
      </c>
      <c r="N337">
        <v>2.68657231330871</v>
      </c>
      <c r="O337" s="1">
        <f t="shared" si="188"/>
        <v>45261</v>
      </c>
      <c r="P337">
        <f t="shared" si="208"/>
        <v>2.68657231330871</v>
      </c>
      <c r="Q337">
        <v>1077456</v>
      </c>
      <c r="R337">
        <v>2.0324449539184499</v>
      </c>
      <c r="S337" s="1">
        <f t="shared" si="189"/>
        <v>44896</v>
      </c>
      <c r="T337">
        <f t="shared" si="211"/>
        <v>2.0324449539184499</v>
      </c>
      <c r="U337">
        <v>1068696</v>
      </c>
      <c r="V337">
        <v>5.39251232147216</v>
      </c>
      <c r="W337" s="1">
        <f t="shared" si="190"/>
        <v>44531</v>
      </c>
      <c r="X337">
        <f t="shared" si="212"/>
        <v>5.39251232147216</v>
      </c>
      <c r="Y337">
        <v>1059936</v>
      </c>
      <c r="Z337">
        <v>7.7264629304408999E-2</v>
      </c>
      <c r="AA337" s="1">
        <f t="shared" si="209"/>
        <v>44166</v>
      </c>
      <c r="AB337">
        <f t="shared" si="213"/>
        <v>7.7264629304408999E-2</v>
      </c>
      <c r="AD337">
        <v>1.4034720659255899</v>
      </c>
      <c r="AE337" s="1">
        <v>43800</v>
      </c>
      <c r="AF337">
        <f t="shared" si="191"/>
        <v>1.4034720659255899</v>
      </c>
      <c r="AH337">
        <v>2.72483110427856</v>
      </c>
      <c r="AI337" s="1">
        <v>43435</v>
      </c>
      <c r="AJ337">
        <f t="shared" si="192"/>
        <v>2.72483110427856</v>
      </c>
      <c r="AL337">
        <v>0.52021819353103604</v>
      </c>
      <c r="AM337" s="1">
        <v>43070</v>
      </c>
      <c r="AN337">
        <f t="shared" si="193"/>
        <v>0.52021819353103604</v>
      </c>
      <c r="AP337">
        <v>4.2706675529479901</v>
      </c>
      <c r="AQ337" s="1">
        <v>42705</v>
      </c>
      <c r="AR337">
        <f t="shared" si="219"/>
        <v>4.2706675529479901</v>
      </c>
      <c r="AT337">
        <v>0</v>
      </c>
      <c r="AU337" s="1">
        <v>42339</v>
      </c>
      <c r="AV337">
        <f t="shared" si="194"/>
        <v>0</v>
      </c>
      <c r="AX337">
        <v>8.4416284561157209</v>
      </c>
      <c r="AY337" s="1">
        <v>41974</v>
      </c>
      <c r="AZ337">
        <f t="shared" si="195"/>
        <v>8.4416284561157209</v>
      </c>
      <c r="BB337">
        <v>5.7571878433227504</v>
      </c>
      <c r="BC337" s="1">
        <v>41609</v>
      </c>
      <c r="BD337">
        <f t="shared" si="196"/>
        <v>5.7571878433227504</v>
      </c>
      <c r="BF337">
        <v>7.6666707992553702</v>
      </c>
      <c r="BG337" s="1">
        <v>41244</v>
      </c>
      <c r="BH337">
        <f t="shared" si="214"/>
        <v>7.6666707992553702</v>
      </c>
      <c r="BJ337">
        <v>0.58543902635574296</v>
      </c>
      <c r="BK337" s="1">
        <v>40878</v>
      </c>
      <c r="BL337">
        <f t="shared" si="197"/>
        <v>0.58543902635574296</v>
      </c>
      <c r="BN337">
        <v>11.0987958908081</v>
      </c>
      <c r="BO337" s="1">
        <v>40513</v>
      </c>
      <c r="BP337">
        <f t="shared" si="198"/>
        <v>11.0987958908081</v>
      </c>
      <c r="BR337">
        <v>0.19105708599090501</v>
      </c>
      <c r="BS337" s="1">
        <v>40148</v>
      </c>
      <c r="BT337">
        <f t="shared" si="199"/>
        <v>0.19105708599090501</v>
      </c>
      <c r="BV337">
        <v>0</v>
      </c>
      <c r="BW337" s="1">
        <v>39783</v>
      </c>
      <c r="BX337">
        <f t="shared" si="215"/>
        <v>0</v>
      </c>
      <c r="BZ337">
        <v>0.12615093588828999</v>
      </c>
      <c r="CA337" s="1">
        <v>39417</v>
      </c>
      <c r="CB337">
        <f t="shared" si="200"/>
        <v>0.12615093588828999</v>
      </c>
      <c r="CD337">
        <v>2.8498480096459299E-2</v>
      </c>
      <c r="CE337" s="1">
        <v>39052</v>
      </c>
      <c r="CF337">
        <f t="shared" si="201"/>
        <v>2.8498480096459299E-2</v>
      </c>
      <c r="CH337">
        <v>29.8149604797363</v>
      </c>
      <c r="CI337" s="1">
        <v>38687</v>
      </c>
      <c r="CJ337">
        <f t="shared" si="202"/>
        <v>29.8149604797363</v>
      </c>
      <c r="CL337">
        <v>16.4033489227294</v>
      </c>
      <c r="CM337" s="1">
        <v>38322</v>
      </c>
      <c r="CN337">
        <f t="shared" si="216"/>
        <v>16.4033489227294</v>
      </c>
      <c r="CP337">
        <v>0.77594840526580799</v>
      </c>
      <c r="CQ337" s="1">
        <v>37956</v>
      </c>
      <c r="CR337">
        <f t="shared" si="203"/>
        <v>0.77594840526580799</v>
      </c>
      <c r="CT337">
        <v>3.2007973194122301</v>
      </c>
      <c r="CU337" s="1">
        <v>37591</v>
      </c>
      <c r="CV337">
        <f t="shared" si="204"/>
        <v>3.2007973194122301</v>
      </c>
      <c r="CX337">
        <v>17.634576797485298</v>
      </c>
      <c r="CY337" s="1">
        <v>37226</v>
      </c>
      <c r="CZ337">
        <f t="shared" si="205"/>
        <v>17.634576797485298</v>
      </c>
      <c r="DB337">
        <v>0.17716607451438901</v>
      </c>
      <c r="DC337" s="1">
        <v>36861</v>
      </c>
      <c r="DD337">
        <f t="shared" si="217"/>
        <v>0.17716607451438901</v>
      </c>
    </row>
    <row r="338" spans="1:108" x14ac:dyDescent="0.45">
      <c r="A338">
        <f t="shared" si="206"/>
        <v>4.1080999374389604</v>
      </c>
      <c r="B338" s="5">
        <v>47089</v>
      </c>
      <c r="C338">
        <f t="shared" si="210"/>
        <v>6.1405448913574103</v>
      </c>
      <c r="I338">
        <v>1095024</v>
      </c>
      <c r="J338">
        <v>0</v>
      </c>
      <c r="K338" s="1">
        <f t="shared" si="207"/>
        <v>45628</v>
      </c>
      <c r="L338">
        <f t="shared" si="218"/>
        <v>1.6025322675704901</v>
      </c>
      <c r="M338">
        <v>1086240</v>
      </c>
      <c r="N338">
        <v>0.66370475292205799</v>
      </c>
      <c r="O338" s="1">
        <f t="shared" si="188"/>
        <v>45262</v>
      </c>
      <c r="P338">
        <f t="shared" si="208"/>
        <v>3.3502770662307682</v>
      </c>
      <c r="Q338">
        <v>1077480</v>
      </c>
      <c r="R338">
        <v>21.153963088989201</v>
      </c>
      <c r="S338" s="1">
        <f t="shared" si="189"/>
        <v>44897</v>
      </c>
      <c r="T338">
        <f t="shared" si="211"/>
        <v>23.186408042907651</v>
      </c>
      <c r="U338">
        <v>1068720</v>
      </c>
      <c r="V338">
        <v>0.20806173980236001</v>
      </c>
      <c r="W338" s="1">
        <f t="shared" si="190"/>
        <v>44532</v>
      </c>
      <c r="X338">
        <f t="shared" si="212"/>
        <v>5.6005740612745196</v>
      </c>
      <c r="Y338">
        <v>1059960</v>
      </c>
      <c r="Z338">
        <v>4.1080999374389604</v>
      </c>
      <c r="AA338" s="1">
        <f t="shared" si="209"/>
        <v>44167</v>
      </c>
      <c r="AB338">
        <f t="shared" si="213"/>
        <v>4.1853645667433694</v>
      </c>
      <c r="AD338">
        <v>61.611640930175703</v>
      </c>
      <c r="AE338" s="1">
        <v>43801</v>
      </c>
      <c r="AF338">
        <f t="shared" si="191"/>
        <v>63.015112996101294</v>
      </c>
      <c r="AH338">
        <v>0.84098529815673795</v>
      </c>
      <c r="AI338" s="1">
        <v>43436</v>
      </c>
      <c r="AJ338">
        <f t="shared" si="192"/>
        <v>3.5658164024352978</v>
      </c>
      <c r="AL338">
        <v>16.256231307983398</v>
      </c>
      <c r="AM338" s="1">
        <v>43071</v>
      </c>
      <c r="AN338">
        <f t="shared" si="193"/>
        <v>16.776449501514435</v>
      </c>
      <c r="AP338">
        <v>12.6302881240844</v>
      </c>
      <c r="AQ338" s="1">
        <v>42706</v>
      </c>
      <c r="AR338">
        <f t="shared" si="219"/>
        <v>16.900955677032389</v>
      </c>
      <c r="AT338">
        <v>53.652599334716797</v>
      </c>
      <c r="AU338" s="1">
        <v>42340</v>
      </c>
      <c r="AV338">
        <f t="shared" si="194"/>
        <v>53.652599334716797</v>
      </c>
      <c r="AX338">
        <v>18.064445495605401</v>
      </c>
      <c r="AY338" s="1">
        <v>41975</v>
      </c>
      <c r="AZ338">
        <f t="shared" si="195"/>
        <v>26.50607395172112</v>
      </c>
      <c r="BB338">
        <v>2.5346875190734801</v>
      </c>
      <c r="BC338" s="1">
        <v>41610</v>
      </c>
      <c r="BD338">
        <f t="shared" si="196"/>
        <v>8.2918753623962296</v>
      </c>
      <c r="BF338">
        <v>5.2517061233520499</v>
      </c>
      <c r="BG338" s="1">
        <v>41245</v>
      </c>
      <c r="BH338">
        <f t="shared" si="214"/>
        <v>12.91837692260742</v>
      </c>
      <c r="BJ338">
        <v>15.601138114929199</v>
      </c>
      <c r="BK338" s="1">
        <v>40879</v>
      </c>
      <c r="BL338">
        <f t="shared" si="197"/>
        <v>16.186577141284943</v>
      </c>
      <c r="BN338">
        <v>13.7341814041137</v>
      </c>
      <c r="BO338" s="1">
        <v>40514</v>
      </c>
      <c r="BP338">
        <f t="shared" si="198"/>
        <v>24.8329772949218</v>
      </c>
      <c r="BR338">
        <v>0.12405829131603199</v>
      </c>
      <c r="BS338" s="1">
        <v>40149</v>
      </c>
      <c r="BT338">
        <f t="shared" si="199"/>
        <v>0.31511537730693701</v>
      </c>
      <c r="BV338">
        <v>0.40688323974609297</v>
      </c>
      <c r="BW338" s="1">
        <v>39784</v>
      </c>
      <c r="BX338">
        <f t="shared" si="215"/>
        <v>0.40688323974609297</v>
      </c>
      <c r="BZ338">
        <v>11.0426120758056</v>
      </c>
      <c r="CA338" s="1">
        <v>39418</v>
      </c>
      <c r="CB338">
        <f t="shared" si="200"/>
        <v>11.168763011693891</v>
      </c>
      <c r="CD338">
        <v>0</v>
      </c>
      <c r="CE338" s="1">
        <v>39053</v>
      </c>
      <c r="CF338">
        <f t="shared" si="201"/>
        <v>2.8498480096459299E-2</v>
      </c>
      <c r="CH338">
        <v>0</v>
      </c>
      <c r="CI338" s="1">
        <v>38688</v>
      </c>
      <c r="CJ338">
        <f t="shared" si="202"/>
        <v>29.8149604797363</v>
      </c>
      <c r="CL338">
        <v>6.3910827636718697</v>
      </c>
      <c r="CM338" s="1">
        <v>38323</v>
      </c>
      <c r="CN338">
        <f t="shared" si="216"/>
        <v>22.794431686401268</v>
      </c>
      <c r="CP338">
        <v>2.64670538902282</v>
      </c>
      <c r="CQ338" s="1">
        <v>37957</v>
      </c>
      <c r="CR338">
        <f t="shared" si="203"/>
        <v>3.4226537942886281</v>
      </c>
      <c r="CT338">
        <v>2.58936595916748</v>
      </c>
      <c r="CU338" s="1">
        <v>37592</v>
      </c>
      <c r="CV338">
        <f t="shared" si="204"/>
        <v>5.7901632785797101</v>
      </c>
      <c r="CX338">
        <v>9.2924318313598597</v>
      </c>
      <c r="CY338" s="1">
        <v>37227</v>
      </c>
      <c r="CZ338">
        <f t="shared" si="205"/>
        <v>26.927008628845158</v>
      </c>
      <c r="DB338">
        <v>0</v>
      </c>
      <c r="DC338" s="1">
        <v>36862</v>
      </c>
      <c r="DD338">
        <f t="shared" si="217"/>
        <v>0.17716607451438901</v>
      </c>
    </row>
    <row r="339" spans="1:108" x14ac:dyDescent="0.45">
      <c r="A339">
        <f t="shared" si="206"/>
        <v>0.83727359771728505</v>
      </c>
      <c r="B339" s="5">
        <v>47090</v>
      </c>
      <c r="C339">
        <f t="shared" si="210"/>
        <v>6.9778184890746955</v>
      </c>
      <c r="I339">
        <v>1095048</v>
      </c>
      <c r="J339">
        <v>0</v>
      </c>
      <c r="K339" s="1">
        <f t="shared" si="207"/>
        <v>45629</v>
      </c>
      <c r="L339">
        <f t="shared" si="218"/>
        <v>1.6025322675704901</v>
      </c>
      <c r="M339">
        <v>1086264</v>
      </c>
      <c r="N339">
        <v>0</v>
      </c>
      <c r="O339" s="1">
        <f t="shared" si="188"/>
        <v>45263</v>
      </c>
      <c r="P339">
        <f t="shared" si="208"/>
        <v>3.3502770662307682</v>
      </c>
      <c r="Q339">
        <v>1077504</v>
      </c>
      <c r="R339">
        <v>58.986793518066399</v>
      </c>
      <c r="S339" s="1">
        <f t="shared" si="189"/>
        <v>44898</v>
      </c>
      <c r="T339">
        <f t="shared" si="211"/>
        <v>82.17320156097405</v>
      </c>
      <c r="U339">
        <v>1068744</v>
      </c>
      <c r="V339">
        <v>0</v>
      </c>
      <c r="W339" s="1">
        <f t="shared" si="190"/>
        <v>44533</v>
      </c>
      <c r="X339">
        <f t="shared" si="212"/>
        <v>5.6005740612745196</v>
      </c>
      <c r="Y339">
        <v>1059984</v>
      </c>
      <c r="Z339">
        <v>30.466856002807599</v>
      </c>
      <c r="AA339" s="1">
        <f t="shared" si="209"/>
        <v>44168</v>
      </c>
      <c r="AB339">
        <f t="shared" si="213"/>
        <v>34.65222056955097</v>
      </c>
      <c r="AD339">
        <v>0</v>
      </c>
      <c r="AE339" s="1">
        <v>43802</v>
      </c>
      <c r="AF339">
        <f t="shared" si="191"/>
        <v>63.015112996101294</v>
      </c>
      <c r="AH339">
        <v>0.30377829074859602</v>
      </c>
      <c r="AI339" s="1">
        <v>43437</v>
      </c>
      <c r="AJ339">
        <f t="shared" si="192"/>
        <v>3.869594693183894</v>
      </c>
      <c r="AL339">
        <v>19.046735763549801</v>
      </c>
      <c r="AM339" s="1">
        <v>43072</v>
      </c>
      <c r="AN339">
        <f t="shared" si="193"/>
        <v>35.82318526506424</v>
      </c>
      <c r="AP339">
        <v>5.4563441276550204</v>
      </c>
      <c r="AQ339" s="1">
        <v>42707</v>
      </c>
      <c r="AR339">
        <f t="shared" si="219"/>
        <v>22.357299804687408</v>
      </c>
      <c r="AT339">
        <v>1.72353327274322</v>
      </c>
      <c r="AU339" s="1">
        <v>42341</v>
      </c>
      <c r="AV339">
        <f t="shared" si="194"/>
        <v>55.376132607460015</v>
      </c>
      <c r="AX339">
        <v>0.72822904586791903</v>
      </c>
      <c r="AY339" s="1">
        <v>41976</v>
      </c>
      <c r="AZ339">
        <f t="shared" si="195"/>
        <v>27.23430299758904</v>
      </c>
      <c r="BB339">
        <v>6.52911281585693</v>
      </c>
      <c r="BC339" s="1">
        <v>41611</v>
      </c>
      <c r="BD339">
        <f t="shared" si="196"/>
        <v>14.82098817825316</v>
      </c>
      <c r="BF339">
        <v>0</v>
      </c>
      <c r="BG339" s="1">
        <v>41246</v>
      </c>
      <c r="BH339">
        <f t="shared" si="214"/>
        <v>12.91837692260742</v>
      </c>
      <c r="BJ339">
        <v>0</v>
      </c>
      <c r="BK339" s="1">
        <v>40880</v>
      </c>
      <c r="BL339">
        <f t="shared" si="197"/>
        <v>16.186577141284943</v>
      </c>
      <c r="BN339">
        <v>0.344024777412414</v>
      </c>
      <c r="BO339" s="1">
        <v>40515</v>
      </c>
      <c r="BP339">
        <f t="shared" si="198"/>
        <v>25.177002072334215</v>
      </c>
      <c r="BR339">
        <v>5.9317922592162997</v>
      </c>
      <c r="BS339" s="1">
        <v>40150</v>
      </c>
      <c r="BT339">
        <f t="shared" si="199"/>
        <v>6.246907636523237</v>
      </c>
      <c r="BV339">
        <v>3.2717800140380802</v>
      </c>
      <c r="BW339" s="1">
        <v>39785</v>
      </c>
      <c r="BX339">
        <f t="shared" si="215"/>
        <v>3.678663253784173</v>
      </c>
      <c r="BZ339">
        <v>16.110233306884702</v>
      </c>
      <c r="CA339" s="1">
        <v>39419</v>
      </c>
      <c r="CB339">
        <f t="shared" si="200"/>
        <v>27.278996318578592</v>
      </c>
      <c r="CD339">
        <v>0</v>
      </c>
      <c r="CE339" s="1">
        <v>39054</v>
      </c>
      <c r="CF339">
        <f t="shared" si="201"/>
        <v>2.8498480096459299E-2</v>
      </c>
      <c r="CH339">
        <v>0.83727359771728505</v>
      </c>
      <c r="CI339" s="1">
        <v>38689</v>
      </c>
      <c r="CJ339">
        <f t="shared" si="202"/>
        <v>30.652234077453585</v>
      </c>
      <c r="CL339">
        <v>5.9542999267578098</v>
      </c>
      <c r="CM339" s="1">
        <v>38324</v>
      </c>
      <c r="CN339">
        <f t="shared" si="216"/>
        <v>28.748731613159077</v>
      </c>
      <c r="CP339">
        <v>4.76155185699462</v>
      </c>
      <c r="CQ339" s="1">
        <v>37958</v>
      </c>
      <c r="CR339">
        <f t="shared" si="203"/>
        <v>8.1842056512832482</v>
      </c>
      <c r="CT339">
        <v>0.57558757066726596</v>
      </c>
      <c r="CU339" s="1">
        <v>37593</v>
      </c>
      <c r="CV339">
        <f t="shared" si="204"/>
        <v>6.3657508492469761</v>
      </c>
      <c r="CX339">
        <v>5.6745524406433097</v>
      </c>
      <c r="CY339" s="1">
        <v>37228</v>
      </c>
      <c r="CZ339">
        <f t="shared" si="205"/>
        <v>32.601561069488469</v>
      </c>
      <c r="DB339">
        <v>0</v>
      </c>
      <c r="DC339" s="1">
        <v>36863</v>
      </c>
      <c r="DD339">
        <f t="shared" si="217"/>
        <v>0.17716607451438901</v>
      </c>
    </row>
    <row r="340" spans="1:108" x14ac:dyDescent="0.45">
      <c r="A340">
        <f t="shared" si="206"/>
        <v>1.6896378993987999</v>
      </c>
      <c r="B340" s="5">
        <v>47091</v>
      </c>
      <c r="C340">
        <f t="shared" si="210"/>
        <v>8.6674563884734948</v>
      </c>
      <c r="I340">
        <v>1095072</v>
      </c>
      <c r="J340">
        <v>1.59428226947784</v>
      </c>
      <c r="K340" s="1">
        <f t="shared" si="207"/>
        <v>45630</v>
      </c>
      <c r="L340">
        <f t="shared" si="218"/>
        <v>3.1968145370483301</v>
      </c>
      <c r="M340">
        <v>1086288</v>
      </c>
      <c r="N340">
        <v>0.28001841902732799</v>
      </c>
      <c r="O340" s="1">
        <f t="shared" si="188"/>
        <v>45264</v>
      </c>
      <c r="P340">
        <f t="shared" si="208"/>
        <v>3.6302954852580962</v>
      </c>
      <c r="Q340">
        <v>1077528</v>
      </c>
      <c r="R340">
        <v>7.0910158157348597</v>
      </c>
      <c r="S340" s="1">
        <f t="shared" si="189"/>
        <v>44899</v>
      </c>
      <c r="T340">
        <f t="shared" si="211"/>
        <v>89.264217376708913</v>
      </c>
      <c r="U340">
        <v>1068768</v>
      </c>
      <c r="V340">
        <v>5.6593484878540004</v>
      </c>
      <c r="W340" s="1">
        <f t="shared" si="190"/>
        <v>44534</v>
      </c>
      <c r="X340">
        <f t="shared" si="212"/>
        <v>11.25992254912852</v>
      </c>
      <c r="Y340">
        <v>1060008</v>
      </c>
      <c r="Z340">
        <v>14.1511278152465</v>
      </c>
      <c r="AA340" s="1">
        <f t="shared" si="209"/>
        <v>44169</v>
      </c>
      <c r="AB340">
        <f t="shared" si="213"/>
        <v>48.803348384797474</v>
      </c>
      <c r="AD340">
        <v>5.2603155374526901E-2</v>
      </c>
      <c r="AE340" s="1">
        <v>43803</v>
      </c>
      <c r="AF340">
        <f t="shared" si="191"/>
        <v>63.067716151475821</v>
      </c>
      <c r="AH340">
        <v>0.70798677206039395</v>
      </c>
      <c r="AI340" s="1">
        <v>43438</v>
      </c>
      <c r="AJ340">
        <f t="shared" si="192"/>
        <v>4.5775814652442879</v>
      </c>
      <c r="AL340">
        <v>18.9262161254882</v>
      </c>
      <c r="AM340" s="1">
        <v>43073</v>
      </c>
      <c r="AN340">
        <f t="shared" si="193"/>
        <v>54.749401390552435</v>
      </c>
      <c r="AP340">
        <v>20.857496261596602</v>
      </c>
      <c r="AQ340" s="1">
        <v>42708</v>
      </c>
      <c r="AR340">
        <f t="shared" si="219"/>
        <v>43.214796066284009</v>
      </c>
      <c r="AT340">
        <v>0</v>
      </c>
      <c r="AU340" s="1">
        <v>42342</v>
      </c>
      <c r="AV340">
        <f t="shared" si="194"/>
        <v>55.376132607460015</v>
      </c>
      <c r="AX340">
        <v>1.6896378993987999</v>
      </c>
      <c r="AY340" s="1">
        <v>41977</v>
      </c>
      <c r="AZ340">
        <f t="shared" si="195"/>
        <v>28.92394089698784</v>
      </c>
      <c r="BB340">
        <v>16.966800689697202</v>
      </c>
      <c r="BC340" s="1">
        <v>41612</v>
      </c>
      <c r="BD340">
        <f t="shared" si="196"/>
        <v>31.787788867950361</v>
      </c>
      <c r="BF340">
        <v>12.5887050628662</v>
      </c>
      <c r="BG340" s="1">
        <v>41247</v>
      </c>
      <c r="BH340">
        <f t="shared" si="214"/>
        <v>25.507081985473619</v>
      </c>
      <c r="BJ340">
        <v>3.1406410038471201E-2</v>
      </c>
      <c r="BK340" s="1">
        <v>40881</v>
      </c>
      <c r="BL340">
        <f t="shared" si="197"/>
        <v>16.217983551323414</v>
      </c>
      <c r="BN340">
        <v>1.51877069473266</v>
      </c>
      <c r="BO340" s="1">
        <v>40516</v>
      </c>
      <c r="BP340">
        <f t="shared" si="198"/>
        <v>26.695772767066874</v>
      </c>
      <c r="BR340">
        <v>4.4323830604553196</v>
      </c>
      <c r="BS340" s="1">
        <v>40151</v>
      </c>
      <c r="BT340">
        <f t="shared" si="199"/>
        <v>10.679290696978557</v>
      </c>
      <c r="BV340">
        <v>0</v>
      </c>
      <c r="BW340" s="1">
        <v>39786</v>
      </c>
      <c r="BX340">
        <f t="shared" si="215"/>
        <v>3.678663253784173</v>
      </c>
      <c r="BZ340">
        <v>0</v>
      </c>
      <c r="CA340" s="1">
        <v>39420</v>
      </c>
      <c r="CB340">
        <f t="shared" si="200"/>
        <v>27.278996318578592</v>
      </c>
      <c r="CD340">
        <v>4.5817437171936</v>
      </c>
      <c r="CE340" s="1">
        <v>39055</v>
      </c>
      <c r="CF340">
        <f t="shared" si="201"/>
        <v>4.6102421972900594</v>
      </c>
      <c r="CH340">
        <v>4.8796944618225098</v>
      </c>
      <c r="CI340" s="1">
        <v>38690</v>
      </c>
      <c r="CJ340">
        <f t="shared" si="202"/>
        <v>35.531928539276095</v>
      </c>
      <c r="CL340">
        <v>2.4672484397888099</v>
      </c>
      <c r="CM340" s="1">
        <v>38325</v>
      </c>
      <c r="CN340">
        <f t="shared" si="216"/>
        <v>31.215980052947888</v>
      </c>
      <c r="CP340">
        <v>1.56510305404663</v>
      </c>
      <c r="CQ340" s="1">
        <v>37959</v>
      </c>
      <c r="CR340">
        <f t="shared" si="203"/>
        <v>9.7493087053298773</v>
      </c>
      <c r="CT340">
        <v>0.36209747195243802</v>
      </c>
      <c r="CU340" s="1">
        <v>37594</v>
      </c>
      <c r="CV340">
        <f t="shared" si="204"/>
        <v>6.7278483211994144</v>
      </c>
      <c r="CX340">
        <v>9.2115345001220703</v>
      </c>
      <c r="CY340" s="1">
        <v>37229</v>
      </c>
      <c r="CZ340">
        <f t="shared" si="205"/>
        <v>41.813095569610539</v>
      </c>
      <c r="DB340">
        <v>1.4203350543975799</v>
      </c>
      <c r="DC340" s="1">
        <v>36864</v>
      </c>
      <c r="DD340">
        <f t="shared" si="217"/>
        <v>1.5975011289119689</v>
      </c>
    </row>
    <row r="341" spans="1:108" x14ac:dyDescent="0.45">
      <c r="A341">
        <f t="shared" si="206"/>
        <v>2.1812570095062198</v>
      </c>
      <c r="B341" s="5">
        <v>47092</v>
      </c>
      <c r="C341">
        <f t="shared" si="210"/>
        <v>10.848713397979715</v>
      </c>
      <c r="I341">
        <v>1095096</v>
      </c>
      <c r="J341">
        <v>0.92585116624832098</v>
      </c>
      <c r="K341" s="1">
        <f t="shared" si="207"/>
        <v>45631</v>
      </c>
      <c r="L341">
        <f t="shared" si="218"/>
        <v>4.1226657032966507</v>
      </c>
      <c r="M341">
        <v>1086312</v>
      </c>
      <c r="N341">
        <v>0.83443421125411898</v>
      </c>
      <c r="O341" s="1">
        <f t="shared" si="188"/>
        <v>45265</v>
      </c>
      <c r="P341">
        <f t="shared" si="208"/>
        <v>4.4647296965122152</v>
      </c>
      <c r="Q341">
        <v>1077552</v>
      </c>
      <c r="R341">
        <v>2.2643375396728498</v>
      </c>
      <c r="S341" s="1">
        <f t="shared" si="189"/>
        <v>44900</v>
      </c>
      <c r="T341">
        <f t="shared" si="211"/>
        <v>91.528554916381765</v>
      </c>
      <c r="U341">
        <v>1068792</v>
      </c>
      <c r="V341">
        <v>2.0879917144775302</v>
      </c>
      <c r="W341" s="1">
        <f t="shared" si="190"/>
        <v>44535</v>
      </c>
      <c r="X341">
        <f t="shared" si="212"/>
        <v>13.34791426360605</v>
      </c>
      <c r="Y341">
        <v>1060032</v>
      </c>
      <c r="Z341">
        <v>0.77235037088394098</v>
      </c>
      <c r="AA341" s="1">
        <f t="shared" si="209"/>
        <v>44170</v>
      </c>
      <c r="AB341">
        <f t="shared" si="213"/>
        <v>49.575698755681415</v>
      </c>
      <c r="AD341">
        <v>49.193164825439403</v>
      </c>
      <c r="AE341" s="1">
        <v>43804</v>
      </c>
      <c r="AF341">
        <f t="shared" si="191"/>
        <v>112.26088097691522</v>
      </c>
      <c r="AH341">
        <v>11.1625776290893</v>
      </c>
      <c r="AI341" s="1">
        <v>43439</v>
      </c>
      <c r="AJ341">
        <f t="shared" si="192"/>
        <v>15.740159094333588</v>
      </c>
      <c r="AL341">
        <v>11.3620834350585</v>
      </c>
      <c r="AM341" s="1">
        <v>43074</v>
      </c>
      <c r="AN341">
        <f t="shared" si="193"/>
        <v>66.11148482561093</v>
      </c>
      <c r="AP341">
        <v>0</v>
      </c>
      <c r="AQ341" s="1">
        <v>42709</v>
      </c>
      <c r="AR341">
        <f t="shared" si="219"/>
        <v>43.214796066284009</v>
      </c>
      <c r="AT341">
        <v>0</v>
      </c>
      <c r="AU341" s="1">
        <v>42343</v>
      </c>
      <c r="AV341">
        <f t="shared" si="194"/>
        <v>55.376132607460015</v>
      </c>
      <c r="AX341">
        <v>33.6231079101562</v>
      </c>
      <c r="AY341" s="1">
        <v>41978</v>
      </c>
      <c r="AZ341">
        <f t="shared" si="195"/>
        <v>62.547048807144037</v>
      </c>
      <c r="BB341">
        <v>10.233441352844199</v>
      </c>
      <c r="BC341" s="1">
        <v>41613</v>
      </c>
      <c r="BD341">
        <f t="shared" si="196"/>
        <v>42.021230220794564</v>
      </c>
      <c r="BF341">
        <v>10.747251510620099</v>
      </c>
      <c r="BG341" s="1">
        <v>41248</v>
      </c>
      <c r="BH341">
        <f t="shared" si="214"/>
        <v>36.254333496093722</v>
      </c>
      <c r="BJ341">
        <v>1.3000754117965601</v>
      </c>
      <c r="BK341" s="1">
        <v>40882</v>
      </c>
      <c r="BL341">
        <f t="shared" si="197"/>
        <v>17.518058963119973</v>
      </c>
      <c r="BN341">
        <v>3.5345971584319999E-2</v>
      </c>
      <c r="BO341" s="1">
        <v>40517</v>
      </c>
      <c r="BP341">
        <f t="shared" si="198"/>
        <v>26.731118738651194</v>
      </c>
      <c r="BR341">
        <v>0.74854695796966497</v>
      </c>
      <c r="BS341" s="1">
        <v>40152</v>
      </c>
      <c r="BT341">
        <f t="shared" si="199"/>
        <v>11.427837654948222</v>
      </c>
      <c r="BV341">
        <v>2.1812570095062198</v>
      </c>
      <c r="BW341" s="1">
        <v>39787</v>
      </c>
      <c r="BX341">
        <f t="shared" si="215"/>
        <v>5.8599202632903928</v>
      </c>
      <c r="BZ341">
        <v>0</v>
      </c>
      <c r="CA341" s="1">
        <v>39421</v>
      </c>
      <c r="CB341">
        <f t="shared" si="200"/>
        <v>27.278996318578592</v>
      </c>
      <c r="CD341">
        <v>3.3889927864074698</v>
      </c>
      <c r="CE341" s="1">
        <v>39056</v>
      </c>
      <c r="CF341">
        <f t="shared" si="201"/>
        <v>7.9992349836975292</v>
      </c>
      <c r="CH341">
        <v>13.297904968261699</v>
      </c>
      <c r="CI341" s="1">
        <v>38691</v>
      </c>
      <c r="CJ341">
        <f t="shared" si="202"/>
        <v>48.829833507537792</v>
      </c>
      <c r="CL341">
        <v>16.435054779052699</v>
      </c>
      <c r="CM341" s="1">
        <v>38326</v>
      </c>
      <c r="CN341">
        <f t="shared" si="216"/>
        <v>47.65103483200059</v>
      </c>
      <c r="CP341">
        <v>9.2705326080322195</v>
      </c>
      <c r="CQ341" s="1">
        <v>37960</v>
      </c>
      <c r="CR341">
        <f t="shared" si="203"/>
        <v>19.019841313362097</v>
      </c>
      <c r="CT341">
        <v>2.3973295688629102</v>
      </c>
      <c r="CU341" s="1">
        <v>37595</v>
      </c>
      <c r="CV341">
        <f t="shared" si="204"/>
        <v>9.125177890062325</v>
      </c>
      <c r="CX341">
        <v>2.12145566940307</v>
      </c>
      <c r="CY341" s="1">
        <v>37230</v>
      </c>
      <c r="CZ341">
        <f t="shared" si="205"/>
        <v>43.934551239013608</v>
      </c>
      <c r="DB341">
        <v>0.29716411232948298</v>
      </c>
      <c r="DC341" s="1">
        <v>36865</v>
      </c>
      <c r="DD341">
        <f t="shared" si="217"/>
        <v>1.894665241241452</v>
      </c>
    </row>
    <row r="342" spans="1:108" x14ac:dyDescent="0.45">
      <c r="A342">
        <f t="shared" si="206"/>
        <v>2.5560917854309002</v>
      </c>
      <c r="B342" s="5">
        <v>47093</v>
      </c>
      <c r="C342">
        <f t="shared" si="210"/>
        <v>13.404805183410616</v>
      </c>
      <c r="I342">
        <v>1095120</v>
      </c>
      <c r="J342">
        <v>29.019720077514599</v>
      </c>
      <c r="K342" s="1">
        <f t="shared" si="207"/>
        <v>45632</v>
      </c>
      <c r="L342">
        <f t="shared" si="218"/>
        <v>33.142385780811253</v>
      </c>
      <c r="M342">
        <v>1086336</v>
      </c>
      <c r="N342">
        <v>1.9546602964401201</v>
      </c>
      <c r="O342" s="1">
        <f t="shared" si="188"/>
        <v>45266</v>
      </c>
      <c r="P342">
        <f t="shared" si="208"/>
        <v>6.4193899929523353</v>
      </c>
      <c r="Q342">
        <v>1077576</v>
      </c>
      <c r="R342">
        <v>1.2087173461914</v>
      </c>
      <c r="S342" s="1">
        <f t="shared" si="189"/>
        <v>44901</v>
      </c>
      <c r="T342">
        <f t="shared" si="211"/>
        <v>92.737272262573171</v>
      </c>
      <c r="U342">
        <v>1068816</v>
      </c>
      <c r="V342">
        <v>1.55324983596801</v>
      </c>
      <c r="W342" s="1">
        <f t="shared" si="190"/>
        <v>44536</v>
      </c>
      <c r="X342">
        <f t="shared" si="212"/>
        <v>14.901164099574061</v>
      </c>
      <c r="Y342">
        <v>1060056</v>
      </c>
      <c r="Z342">
        <v>3.25493240356445</v>
      </c>
      <c r="AA342" s="1">
        <f t="shared" si="209"/>
        <v>44171</v>
      </c>
      <c r="AB342">
        <f t="shared" si="213"/>
        <v>52.830631159245868</v>
      </c>
      <c r="AD342">
        <v>1.7241843938827499</v>
      </c>
      <c r="AE342" s="1">
        <v>43805</v>
      </c>
      <c r="AF342">
        <f t="shared" si="191"/>
        <v>113.98506537079797</v>
      </c>
      <c r="AH342">
        <v>39.666213989257798</v>
      </c>
      <c r="AI342" s="1">
        <v>43440</v>
      </c>
      <c r="AJ342">
        <f t="shared" si="192"/>
        <v>55.40637308359139</v>
      </c>
      <c r="AL342">
        <v>3.71557164192199</v>
      </c>
      <c r="AM342" s="1">
        <v>43075</v>
      </c>
      <c r="AN342">
        <f t="shared" si="193"/>
        <v>69.827056467532913</v>
      </c>
      <c r="AP342">
        <v>0.27434179186820901</v>
      </c>
      <c r="AQ342" s="1">
        <v>42710</v>
      </c>
      <c r="AR342">
        <f t="shared" si="219"/>
        <v>43.489137858152219</v>
      </c>
      <c r="AT342">
        <v>12.992007255554199</v>
      </c>
      <c r="AU342" s="1">
        <v>42344</v>
      </c>
      <c r="AV342">
        <f t="shared" si="194"/>
        <v>68.368139863014221</v>
      </c>
      <c r="AX342">
        <v>0.49018913507461498</v>
      </c>
      <c r="AY342" s="1">
        <v>41979</v>
      </c>
      <c r="AZ342">
        <f t="shared" si="195"/>
        <v>63.037237942218653</v>
      </c>
      <c r="BB342">
        <v>3.05571341514587</v>
      </c>
      <c r="BC342" s="1">
        <v>41614</v>
      </c>
      <c r="BD342">
        <f t="shared" si="196"/>
        <v>45.076943635940431</v>
      </c>
      <c r="BF342">
        <v>9.4721927642822195</v>
      </c>
      <c r="BG342" s="1">
        <v>41249</v>
      </c>
      <c r="BH342">
        <f t="shared" si="214"/>
        <v>45.726526260375941</v>
      </c>
      <c r="BJ342">
        <v>22.238283157348601</v>
      </c>
      <c r="BK342" s="1">
        <v>40883</v>
      </c>
      <c r="BL342">
        <f t="shared" si="197"/>
        <v>39.756342120468574</v>
      </c>
      <c r="BN342">
        <v>0</v>
      </c>
      <c r="BO342" s="1">
        <v>40518</v>
      </c>
      <c r="BP342">
        <f t="shared" si="198"/>
        <v>26.731118738651194</v>
      </c>
      <c r="BR342">
        <v>0</v>
      </c>
      <c r="BS342" s="1">
        <v>40153</v>
      </c>
      <c r="BT342">
        <f t="shared" si="199"/>
        <v>11.427837654948222</v>
      </c>
      <c r="BV342">
        <v>5.0900697708129803</v>
      </c>
      <c r="BW342" s="1">
        <v>39788</v>
      </c>
      <c r="BX342">
        <f t="shared" si="215"/>
        <v>10.949990034103372</v>
      </c>
      <c r="BZ342">
        <v>7.8210244178771902</v>
      </c>
      <c r="CA342" s="1">
        <v>39422</v>
      </c>
      <c r="CB342">
        <f t="shared" si="200"/>
        <v>35.100020736455782</v>
      </c>
      <c r="CD342">
        <v>0.74958866834640503</v>
      </c>
      <c r="CE342" s="1">
        <v>39057</v>
      </c>
      <c r="CF342">
        <f t="shared" si="201"/>
        <v>8.7488236520439351</v>
      </c>
      <c r="CH342">
        <v>2.1820697784423801</v>
      </c>
      <c r="CI342" s="1">
        <v>38692</v>
      </c>
      <c r="CJ342">
        <f t="shared" si="202"/>
        <v>51.011903285980175</v>
      </c>
      <c r="CL342">
        <v>0.74096161127090399</v>
      </c>
      <c r="CM342" s="1">
        <v>38327</v>
      </c>
      <c r="CN342">
        <f t="shared" si="216"/>
        <v>48.391996443271495</v>
      </c>
      <c r="CP342">
        <v>7.4533133506774902</v>
      </c>
      <c r="CQ342" s="1">
        <v>37961</v>
      </c>
      <c r="CR342">
        <f t="shared" si="203"/>
        <v>26.473154664039587</v>
      </c>
      <c r="CT342">
        <v>8.2031913101673098E-2</v>
      </c>
      <c r="CU342" s="1">
        <v>37596</v>
      </c>
      <c r="CV342">
        <f t="shared" si="204"/>
        <v>9.2072098031639982</v>
      </c>
      <c r="CX342">
        <v>5.0777320861816397</v>
      </c>
      <c r="CY342" s="1">
        <v>37231</v>
      </c>
      <c r="CZ342">
        <f t="shared" si="205"/>
        <v>49.012283325195249</v>
      </c>
      <c r="DB342">
        <v>2.5560917854309002</v>
      </c>
      <c r="DC342" s="1">
        <v>36866</v>
      </c>
      <c r="DD342">
        <f t="shared" si="217"/>
        <v>4.4507570266723526</v>
      </c>
    </row>
    <row r="343" spans="1:108" x14ac:dyDescent="0.45">
      <c r="A343">
        <f t="shared" si="206"/>
        <v>4.7168126106262198</v>
      </c>
      <c r="B343" s="5">
        <v>47094</v>
      </c>
      <c r="C343">
        <f t="shared" si="210"/>
        <v>18.121617794036837</v>
      </c>
      <c r="I343">
        <v>1095144</v>
      </c>
      <c r="J343">
        <v>1.233531832695</v>
      </c>
      <c r="K343" s="1">
        <f t="shared" si="207"/>
        <v>45633</v>
      </c>
      <c r="L343">
        <f t="shared" si="218"/>
        <v>34.375917613506253</v>
      </c>
      <c r="M343">
        <v>1086360</v>
      </c>
      <c r="N343">
        <v>14.961146354675201</v>
      </c>
      <c r="O343" s="1">
        <f t="shared" si="188"/>
        <v>45267</v>
      </c>
      <c r="P343">
        <f t="shared" si="208"/>
        <v>21.380536347627537</v>
      </c>
      <c r="Q343">
        <v>1077600</v>
      </c>
      <c r="R343">
        <v>2.6405727863311701</v>
      </c>
      <c r="S343" s="1">
        <f t="shared" si="189"/>
        <v>44902</v>
      </c>
      <c r="T343">
        <f t="shared" si="211"/>
        <v>95.377845048904348</v>
      </c>
      <c r="U343">
        <v>1068840</v>
      </c>
      <c r="V343">
        <v>14.0152883529663</v>
      </c>
      <c r="W343" s="1">
        <f t="shared" si="190"/>
        <v>44537</v>
      </c>
      <c r="X343">
        <f t="shared" si="212"/>
        <v>28.916452452540362</v>
      </c>
      <c r="Y343">
        <v>1060080</v>
      </c>
      <c r="Z343">
        <v>0.230519995093345</v>
      </c>
      <c r="AA343" s="1">
        <f t="shared" si="209"/>
        <v>44172</v>
      </c>
      <c r="AB343">
        <f t="shared" si="213"/>
        <v>53.061151154339214</v>
      </c>
      <c r="AD343">
        <v>4.7168126106262198</v>
      </c>
      <c r="AE343" s="1">
        <v>43806</v>
      </c>
      <c r="AF343">
        <f t="shared" si="191"/>
        <v>118.70187798142419</v>
      </c>
      <c r="AH343">
        <v>14.330929756164499</v>
      </c>
      <c r="AI343" s="1">
        <v>43441</v>
      </c>
      <c r="AJ343">
        <f t="shared" si="192"/>
        <v>69.737302839755884</v>
      </c>
      <c r="AL343">
        <v>6.8678817749023402</v>
      </c>
      <c r="AM343" s="1">
        <v>43076</v>
      </c>
      <c r="AN343">
        <f t="shared" si="193"/>
        <v>76.694938242435256</v>
      </c>
      <c r="AP343">
        <v>9.8923406600952095</v>
      </c>
      <c r="AQ343" s="1">
        <v>42711</v>
      </c>
      <c r="AR343">
        <f t="shared" si="219"/>
        <v>53.381478518247427</v>
      </c>
      <c r="AT343">
        <v>12.286431312561</v>
      </c>
      <c r="AU343" s="1">
        <v>42345</v>
      </c>
      <c r="AV343">
        <f t="shared" si="194"/>
        <v>80.654571175575228</v>
      </c>
      <c r="AX343">
        <v>0.22985196113586401</v>
      </c>
      <c r="AY343" s="1">
        <v>41980</v>
      </c>
      <c r="AZ343">
        <f t="shared" si="195"/>
        <v>63.267089903354517</v>
      </c>
      <c r="BB343">
        <v>5.5742921829223597</v>
      </c>
      <c r="BC343" s="1">
        <v>41615</v>
      </c>
      <c r="BD343">
        <f t="shared" si="196"/>
        <v>50.651235818862787</v>
      </c>
      <c r="BF343">
        <v>23.579296112060501</v>
      </c>
      <c r="BG343" s="1">
        <v>41250</v>
      </c>
      <c r="BH343">
        <f t="shared" si="214"/>
        <v>69.305822372436438</v>
      </c>
      <c r="BJ343">
        <v>11.8676557540893</v>
      </c>
      <c r="BK343" s="1">
        <v>40884</v>
      </c>
      <c r="BL343">
        <f t="shared" si="197"/>
        <v>51.623997874557872</v>
      </c>
      <c r="BN343">
        <v>0</v>
      </c>
      <c r="BO343" s="1">
        <v>40519</v>
      </c>
      <c r="BP343">
        <f t="shared" si="198"/>
        <v>26.731118738651194</v>
      </c>
      <c r="BR343">
        <v>5.7882952690124503</v>
      </c>
      <c r="BS343" s="1">
        <v>40154</v>
      </c>
      <c r="BT343">
        <f t="shared" si="199"/>
        <v>17.216132923960672</v>
      </c>
      <c r="BV343">
        <v>0</v>
      </c>
      <c r="BW343" s="1">
        <v>39789</v>
      </c>
      <c r="BX343">
        <f t="shared" si="215"/>
        <v>10.949990034103372</v>
      </c>
      <c r="BZ343">
        <v>7.8448462486267001</v>
      </c>
      <c r="CA343" s="1">
        <v>39423</v>
      </c>
      <c r="CB343">
        <f t="shared" si="200"/>
        <v>42.944866985082484</v>
      </c>
      <c r="CD343">
        <v>2.9183905124664302</v>
      </c>
      <c r="CE343" s="1">
        <v>39058</v>
      </c>
      <c r="CF343">
        <f t="shared" si="201"/>
        <v>11.667214164510366</v>
      </c>
      <c r="CH343">
        <v>6.7101402282714799</v>
      </c>
      <c r="CI343" s="1">
        <v>38693</v>
      </c>
      <c r="CJ343">
        <f t="shared" si="202"/>
        <v>57.722043514251652</v>
      </c>
      <c r="CL343">
        <v>0.31221526861190702</v>
      </c>
      <c r="CM343" s="1">
        <v>38328</v>
      </c>
      <c r="CN343">
        <f t="shared" si="216"/>
        <v>48.704211711883403</v>
      </c>
      <c r="CP343">
        <v>0</v>
      </c>
      <c r="CQ343" s="1">
        <v>37962</v>
      </c>
      <c r="CR343">
        <f t="shared" si="203"/>
        <v>26.473154664039587</v>
      </c>
      <c r="CT343">
        <v>0</v>
      </c>
      <c r="CU343" s="1">
        <v>37597</v>
      </c>
      <c r="CV343">
        <f t="shared" si="204"/>
        <v>9.2072098031639982</v>
      </c>
      <c r="CX343">
        <v>0.17192615568637801</v>
      </c>
      <c r="CY343" s="1">
        <v>37232</v>
      </c>
      <c r="CZ343">
        <f t="shared" si="205"/>
        <v>49.184209480881627</v>
      </c>
      <c r="DB343">
        <v>2.2097477912902801</v>
      </c>
      <c r="DC343" s="1">
        <v>36867</v>
      </c>
      <c r="DD343">
        <f t="shared" si="217"/>
        <v>6.6605048179626323</v>
      </c>
    </row>
    <row r="344" spans="1:108" x14ac:dyDescent="0.45">
      <c r="A344">
        <f t="shared" si="206"/>
        <v>2.4446036815643302</v>
      </c>
      <c r="B344" s="5">
        <v>47095</v>
      </c>
      <c r="C344">
        <f t="shared" si="210"/>
        <v>20.566221475601168</v>
      </c>
      <c r="I344">
        <v>1095168</v>
      </c>
      <c r="J344">
        <v>17.8595161437988</v>
      </c>
      <c r="K344" s="1">
        <f t="shared" si="207"/>
        <v>45634</v>
      </c>
      <c r="L344">
        <f t="shared" si="218"/>
        <v>52.235433757305053</v>
      </c>
      <c r="M344">
        <v>1086384</v>
      </c>
      <c r="N344">
        <v>1.41688203811645</v>
      </c>
      <c r="O344" s="1">
        <f t="shared" si="188"/>
        <v>45268</v>
      </c>
      <c r="P344">
        <f t="shared" si="208"/>
        <v>22.797418385743988</v>
      </c>
      <c r="Q344">
        <v>1077624</v>
      </c>
      <c r="R344">
        <v>4.4336085319518999</v>
      </c>
      <c r="S344" s="1">
        <f t="shared" si="189"/>
        <v>44903</v>
      </c>
      <c r="T344">
        <f t="shared" si="211"/>
        <v>99.811453580856252</v>
      </c>
      <c r="U344">
        <v>1068864</v>
      </c>
      <c r="V344">
        <v>10.1934614181518</v>
      </c>
      <c r="W344" s="1">
        <f t="shared" si="190"/>
        <v>44538</v>
      </c>
      <c r="X344">
        <f t="shared" si="212"/>
        <v>39.109913870692161</v>
      </c>
      <c r="Y344">
        <v>1060104</v>
      </c>
      <c r="Z344">
        <v>0.37702137231826699</v>
      </c>
      <c r="AA344" s="1">
        <f t="shared" si="209"/>
        <v>44173</v>
      </c>
      <c r="AB344">
        <f t="shared" si="213"/>
        <v>53.438172526657482</v>
      </c>
      <c r="AD344">
        <v>13.946728706359799</v>
      </c>
      <c r="AE344" s="1">
        <v>43807</v>
      </c>
      <c r="AF344">
        <f t="shared" si="191"/>
        <v>132.648606687784</v>
      </c>
      <c r="AH344">
        <v>5.9430813789367596</v>
      </c>
      <c r="AI344" s="1">
        <v>43442</v>
      </c>
      <c r="AJ344">
        <f t="shared" si="192"/>
        <v>75.680384218692637</v>
      </c>
      <c r="AL344">
        <v>2.4446036815643302</v>
      </c>
      <c r="AM344" s="1">
        <v>43077</v>
      </c>
      <c r="AN344">
        <f t="shared" si="193"/>
        <v>79.139541923999587</v>
      </c>
      <c r="AP344">
        <v>10.572108268737701</v>
      </c>
      <c r="AQ344" s="1">
        <v>42712</v>
      </c>
      <c r="AR344">
        <f t="shared" si="219"/>
        <v>63.953586786985127</v>
      </c>
      <c r="AT344">
        <v>2.8033149242401101</v>
      </c>
      <c r="AU344" s="1">
        <v>42346</v>
      </c>
      <c r="AV344">
        <f t="shared" si="194"/>
        <v>83.45788609981534</v>
      </c>
      <c r="AX344">
        <v>0.68653893470764105</v>
      </c>
      <c r="AY344" s="1">
        <v>41981</v>
      </c>
      <c r="AZ344">
        <f t="shared" si="195"/>
        <v>63.953628838062158</v>
      </c>
      <c r="BB344">
        <v>6.5757079124450604</v>
      </c>
      <c r="BC344" s="1">
        <v>41616</v>
      </c>
      <c r="BD344">
        <f t="shared" si="196"/>
        <v>57.226943731307848</v>
      </c>
      <c r="BF344">
        <v>27.2169895172119</v>
      </c>
      <c r="BG344" s="1">
        <v>41251</v>
      </c>
      <c r="BH344">
        <f t="shared" si="214"/>
        <v>96.522811889648338</v>
      </c>
      <c r="BJ344">
        <v>0.81575524806976296</v>
      </c>
      <c r="BK344" s="1">
        <v>40885</v>
      </c>
      <c r="BL344">
        <f t="shared" si="197"/>
        <v>52.439753122627636</v>
      </c>
      <c r="BN344">
        <v>0</v>
      </c>
      <c r="BO344" s="1">
        <v>40520</v>
      </c>
      <c r="BP344">
        <f t="shared" si="198"/>
        <v>26.731118738651194</v>
      </c>
      <c r="BR344">
        <v>0.89641129970550504</v>
      </c>
      <c r="BS344" s="1">
        <v>40155</v>
      </c>
      <c r="BT344">
        <f t="shared" si="199"/>
        <v>18.112544223666177</v>
      </c>
      <c r="BV344">
        <v>1.59036529064178</v>
      </c>
      <c r="BW344" s="1">
        <v>39790</v>
      </c>
      <c r="BX344">
        <f t="shared" si="215"/>
        <v>12.540355324745152</v>
      </c>
      <c r="BZ344">
        <v>0</v>
      </c>
      <c r="CA344" s="1">
        <v>39424</v>
      </c>
      <c r="CB344">
        <f t="shared" si="200"/>
        <v>42.944866985082484</v>
      </c>
      <c r="CD344">
        <v>13.6058902740478</v>
      </c>
      <c r="CE344" s="1">
        <v>39059</v>
      </c>
      <c r="CF344">
        <f t="shared" si="201"/>
        <v>25.273104438558164</v>
      </c>
      <c r="CH344">
        <v>8.2013196945190394</v>
      </c>
      <c r="CI344" s="1">
        <v>38694</v>
      </c>
      <c r="CJ344">
        <f t="shared" si="202"/>
        <v>65.923363208770695</v>
      </c>
      <c r="CL344">
        <v>0.61043238639831499</v>
      </c>
      <c r="CM344" s="1">
        <v>38329</v>
      </c>
      <c r="CN344">
        <f t="shared" si="216"/>
        <v>49.314644098281718</v>
      </c>
      <c r="CP344">
        <v>0.99684941768646196</v>
      </c>
      <c r="CQ344" s="1">
        <v>37963</v>
      </c>
      <c r="CR344">
        <f t="shared" si="203"/>
        <v>27.470004081726049</v>
      </c>
      <c r="CT344">
        <v>11.4156026840209</v>
      </c>
      <c r="CU344" s="1">
        <v>37598</v>
      </c>
      <c r="CV344">
        <f t="shared" si="204"/>
        <v>20.622812487184898</v>
      </c>
      <c r="CX344">
        <v>1.28536641597747</v>
      </c>
      <c r="CY344" s="1">
        <v>37233</v>
      </c>
      <c r="CZ344">
        <f t="shared" si="205"/>
        <v>50.469575896859098</v>
      </c>
      <c r="DB344">
        <v>2.3760485649108798</v>
      </c>
      <c r="DC344" s="1">
        <v>36868</v>
      </c>
      <c r="DD344">
        <f t="shared" si="217"/>
        <v>9.0365533828735121</v>
      </c>
    </row>
    <row r="345" spans="1:108" x14ac:dyDescent="0.45">
      <c r="A345">
        <f t="shared" si="206"/>
        <v>2.4291133880615199</v>
      </c>
      <c r="B345" s="5">
        <v>47096</v>
      </c>
      <c r="C345">
        <f t="shared" si="210"/>
        <v>22.995334863662688</v>
      </c>
      <c r="I345">
        <v>1095192</v>
      </c>
      <c r="J345">
        <v>0</v>
      </c>
      <c r="K345" s="1">
        <f t="shared" si="207"/>
        <v>45635</v>
      </c>
      <c r="L345">
        <f t="shared" si="218"/>
        <v>52.235433757305053</v>
      </c>
      <c r="M345">
        <v>1086408</v>
      </c>
      <c r="N345">
        <v>2.4500665664672798</v>
      </c>
      <c r="O345" s="1">
        <f t="shared" si="188"/>
        <v>45269</v>
      </c>
      <c r="P345">
        <f t="shared" si="208"/>
        <v>25.247484952211266</v>
      </c>
      <c r="Q345">
        <v>1077648</v>
      </c>
      <c r="R345">
        <v>0</v>
      </c>
      <c r="S345" s="1">
        <f t="shared" si="189"/>
        <v>44904</v>
      </c>
      <c r="T345">
        <f t="shared" si="211"/>
        <v>99.811453580856252</v>
      </c>
      <c r="U345">
        <v>1068888</v>
      </c>
      <c r="V345">
        <v>0</v>
      </c>
      <c r="W345" s="1">
        <f t="shared" si="190"/>
        <v>44539</v>
      </c>
      <c r="X345">
        <f t="shared" si="212"/>
        <v>39.109913870692161</v>
      </c>
      <c r="Y345">
        <v>1060128</v>
      </c>
      <c r="Z345">
        <v>27.4873237609863</v>
      </c>
      <c r="AA345" s="1">
        <f t="shared" si="209"/>
        <v>44174</v>
      </c>
      <c r="AB345">
        <f t="shared" si="213"/>
        <v>80.925496287643782</v>
      </c>
      <c r="AD345">
        <v>0.892952620983123</v>
      </c>
      <c r="AE345" s="1">
        <v>43808</v>
      </c>
      <c r="AF345">
        <f t="shared" si="191"/>
        <v>133.54155930876712</v>
      </c>
      <c r="AH345">
        <v>8.8399181365966797</v>
      </c>
      <c r="AI345" s="1">
        <v>43443</v>
      </c>
      <c r="AJ345">
        <f t="shared" si="192"/>
        <v>84.520302355289317</v>
      </c>
      <c r="AL345">
        <v>2.4291133880615199</v>
      </c>
      <c r="AM345" s="1">
        <v>43078</v>
      </c>
      <c r="AN345">
        <f t="shared" si="193"/>
        <v>81.568655312061111</v>
      </c>
      <c r="AP345">
        <v>0.35575932264327997</v>
      </c>
      <c r="AQ345" s="1">
        <v>42713</v>
      </c>
      <c r="AR345">
        <f t="shared" si="219"/>
        <v>64.309346109628407</v>
      </c>
      <c r="AT345">
        <v>6.0824427604675204</v>
      </c>
      <c r="AU345" s="1">
        <v>42347</v>
      </c>
      <c r="AV345">
        <f t="shared" si="194"/>
        <v>89.540328860282855</v>
      </c>
      <c r="AX345">
        <v>4.0933380126953098</v>
      </c>
      <c r="AY345" s="1">
        <v>41982</v>
      </c>
      <c r="AZ345">
        <f t="shared" si="195"/>
        <v>68.046966850757471</v>
      </c>
      <c r="BB345">
        <v>1.8339656591415401</v>
      </c>
      <c r="BC345" s="1">
        <v>41617</v>
      </c>
      <c r="BD345">
        <f t="shared" si="196"/>
        <v>59.060909390449389</v>
      </c>
      <c r="BF345">
        <v>10.532675743103001</v>
      </c>
      <c r="BG345" s="1">
        <v>41252</v>
      </c>
      <c r="BH345">
        <f t="shared" si="214"/>
        <v>107.05548763275134</v>
      </c>
      <c r="BJ345">
        <v>0.25853696465492199</v>
      </c>
      <c r="BK345" s="1">
        <v>40886</v>
      </c>
      <c r="BL345">
        <f t="shared" si="197"/>
        <v>52.698290087282558</v>
      </c>
      <c r="BN345">
        <v>3.6488997936248699</v>
      </c>
      <c r="BO345" s="1">
        <v>40521</v>
      </c>
      <c r="BP345">
        <f t="shared" si="198"/>
        <v>30.380018532276065</v>
      </c>
      <c r="BR345">
        <v>0.25133645534515298</v>
      </c>
      <c r="BS345" s="1">
        <v>40156</v>
      </c>
      <c r="BT345">
        <f t="shared" si="199"/>
        <v>18.363880679011331</v>
      </c>
      <c r="BV345">
        <v>0.50901752710342396</v>
      </c>
      <c r="BW345" s="1">
        <v>39791</v>
      </c>
      <c r="BX345">
        <f t="shared" si="215"/>
        <v>13.049372851848576</v>
      </c>
      <c r="BZ345">
        <v>39.9512519836425</v>
      </c>
      <c r="CA345" s="1">
        <v>39425</v>
      </c>
      <c r="CB345">
        <f t="shared" si="200"/>
        <v>82.896118968724977</v>
      </c>
      <c r="CD345">
        <v>12.1491088867187</v>
      </c>
      <c r="CE345" s="1">
        <v>39060</v>
      </c>
      <c r="CF345">
        <f t="shared" si="201"/>
        <v>37.422213325276864</v>
      </c>
      <c r="CH345">
        <v>0.10576306283473901</v>
      </c>
      <c r="CI345" s="1">
        <v>38695</v>
      </c>
      <c r="CJ345">
        <f t="shared" si="202"/>
        <v>66.029126271605435</v>
      </c>
      <c r="CL345">
        <v>4.8571505546569798</v>
      </c>
      <c r="CM345" s="1">
        <v>38330</v>
      </c>
      <c r="CN345">
        <f t="shared" si="216"/>
        <v>54.171794652938701</v>
      </c>
      <c r="CP345">
        <v>0.48337855935096702</v>
      </c>
      <c r="CQ345" s="1">
        <v>37964</v>
      </c>
      <c r="CR345">
        <f t="shared" si="203"/>
        <v>27.953382641077017</v>
      </c>
      <c r="CT345">
        <v>6.4687118530273402</v>
      </c>
      <c r="CU345" s="1">
        <v>37599</v>
      </c>
      <c r="CV345">
        <f t="shared" si="204"/>
        <v>27.091524340212239</v>
      </c>
      <c r="CX345">
        <v>2.53203916549682</v>
      </c>
      <c r="CY345" s="1">
        <v>37234</v>
      </c>
      <c r="CZ345">
        <f t="shared" si="205"/>
        <v>53.001615062355917</v>
      </c>
      <c r="DB345">
        <v>0.42518553137779203</v>
      </c>
      <c r="DC345" s="1">
        <v>36869</v>
      </c>
      <c r="DD345">
        <f t="shared" si="217"/>
        <v>9.4617389142513044</v>
      </c>
    </row>
    <row r="346" spans="1:108" x14ac:dyDescent="0.45">
      <c r="A346">
        <f t="shared" si="206"/>
        <v>2.6144828796386701</v>
      </c>
      <c r="B346" s="5">
        <v>47097</v>
      </c>
      <c r="C346">
        <f t="shared" si="210"/>
        <v>25.609817743301356</v>
      </c>
      <c r="I346">
        <v>1095216</v>
      </c>
      <c r="J346">
        <v>22.410665512084901</v>
      </c>
      <c r="K346" s="1">
        <f t="shared" si="207"/>
        <v>45636</v>
      </c>
      <c r="L346">
        <f t="shared" si="218"/>
        <v>74.64609926938995</v>
      </c>
      <c r="M346">
        <v>1086432</v>
      </c>
      <c r="N346">
        <v>12.553458213806101</v>
      </c>
      <c r="O346" s="1">
        <f t="shared" si="188"/>
        <v>45270</v>
      </c>
      <c r="P346">
        <f t="shared" si="208"/>
        <v>37.800943166017369</v>
      </c>
      <c r="Q346">
        <v>1077672</v>
      </c>
      <c r="R346">
        <v>4.8896994590759197</v>
      </c>
      <c r="S346" s="1">
        <f t="shared" si="189"/>
        <v>44905</v>
      </c>
      <c r="T346">
        <f t="shared" si="211"/>
        <v>104.70115303993217</v>
      </c>
      <c r="U346">
        <v>1068912</v>
      </c>
      <c r="V346">
        <v>5.3272356986999503</v>
      </c>
      <c r="W346" s="1">
        <f t="shared" si="190"/>
        <v>44540</v>
      </c>
      <c r="X346">
        <f t="shared" si="212"/>
        <v>44.437149569392112</v>
      </c>
      <c r="Y346">
        <v>1060152</v>
      </c>
      <c r="Z346">
        <v>0.137214764952659</v>
      </c>
      <c r="AA346" s="1">
        <f t="shared" si="209"/>
        <v>44175</v>
      </c>
      <c r="AB346">
        <f t="shared" si="213"/>
        <v>81.062711052596441</v>
      </c>
      <c r="AD346">
        <v>0</v>
      </c>
      <c r="AE346" s="1">
        <v>43809</v>
      </c>
      <c r="AF346">
        <f t="shared" si="191"/>
        <v>133.54155930876712</v>
      </c>
      <c r="AH346">
        <v>1.2965104579925499</v>
      </c>
      <c r="AI346" s="1">
        <v>43444</v>
      </c>
      <c r="AJ346">
        <f t="shared" si="192"/>
        <v>85.816812813281871</v>
      </c>
      <c r="AL346">
        <v>1.16617214679718</v>
      </c>
      <c r="AM346" s="1">
        <v>43079</v>
      </c>
      <c r="AN346">
        <f t="shared" si="193"/>
        <v>82.734827458858291</v>
      </c>
      <c r="AP346">
        <v>4.5527701377868599</v>
      </c>
      <c r="AQ346" s="1">
        <v>42714</v>
      </c>
      <c r="AR346">
        <f t="shared" si="219"/>
        <v>68.862116247415273</v>
      </c>
      <c r="AT346">
        <v>2.6144828796386701</v>
      </c>
      <c r="AU346" s="1">
        <v>42348</v>
      </c>
      <c r="AV346">
        <f t="shared" si="194"/>
        <v>92.154811739921527</v>
      </c>
      <c r="AX346">
        <v>24.735507965087798</v>
      </c>
      <c r="AY346" s="1">
        <v>41983</v>
      </c>
      <c r="AZ346">
        <f t="shared" si="195"/>
        <v>92.782474815845262</v>
      </c>
      <c r="BB346">
        <v>42.370006561279297</v>
      </c>
      <c r="BC346" s="1">
        <v>41618</v>
      </c>
      <c r="BD346">
        <f t="shared" si="196"/>
        <v>101.43091595172868</v>
      </c>
      <c r="BF346">
        <v>9.7062120437621999</v>
      </c>
      <c r="BG346" s="1">
        <v>41253</v>
      </c>
      <c r="BH346">
        <f t="shared" si="214"/>
        <v>116.76169967651353</v>
      </c>
      <c r="BJ346">
        <v>1.20273613929748</v>
      </c>
      <c r="BK346" s="1">
        <v>40887</v>
      </c>
      <c r="BL346">
        <f t="shared" si="197"/>
        <v>53.901026226580036</v>
      </c>
      <c r="BN346">
        <v>1.4535276889801001</v>
      </c>
      <c r="BO346" s="1">
        <v>40522</v>
      </c>
      <c r="BP346">
        <f t="shared" si="198"/>
        <v>31.833546221256164</v>
      </c>
      <c r="BR346">
        <v>6.5687551498412997</v>
      </c>
      <c r="BS346" s="1">
        <v>40157</v>
      </c>
      <c r="BT346">
        <f t="shared" si="199"/>
        <v>24.932635828852632</v>
      </c>
      <c r="BV346">
        <v>0</v>
      </c>
      <c r="BW346" s="1">
        <v>39792</v>
      </c>
      <c r="BX346">
        <f t="shared" si="215"/>
        <v>13.049372851848576</v>
      </c>
      <c r="BZ346">
        <v>2.0890355110168399</v>
      </c>
      <c r="CA346" s="1">
        <v>39426</v>
      </c>
      <c r="CB346">
        <f t="shared" si="200"/>
        <v>84.985154479741823</v>
      </c>
      <c r="CD346">
        <v>0</v>
      </c>
      <c r="CE346" s="1">
        <v>39061</v>
      </c>
      <c r="CF346">
        <f t="shared" si="201"/>
        <v>37.422213325276864</v>
      </c>
      <c r="CH346">
        <v>0</v>
      </c>
      <c r="CI346" s="1">
        <v>38696</v>
      </c>
      <c r="CJ346">
        <f t="shared" si="202"/>
        <v>66.029126271605435</v>
      </c>
      <c r="CL346">
        <v>2.0625901222228999</v>
      </c>
      <c r="CM346" s="1">
        <v>38331</v>
      </c>
      <c r="CN346">
        <f t="shared" si="216"/>
        <v>56.234384775161601</v>
      </c>
      <c r="CP346">
        <v>7.8835167884826598</v>
      </c>
      <c r="CQ346" s="1">
        <v>37965</v>
      </c>
      <c r="CR346">
        <f t="shared" si="203"/>
        <v>35.836899429559679</v>
      </c>
      <c r="CT346">
        <v>2.7672476768493599</v>
      </c>
      <c r="CU346" s="1">
        <v>37600</v>
      </c>
      <c r="CV346">
        <f t="shared" si="204"/>
        <v>29.858772017061597</v>
      </c>
      <c r="CX346">
        <v>3.2668266296386701</v>
      </c>
      <c r="CY346" s="1">
        <v>37235</v>
      </c>
      <c r="CZ346">
        <f t="shared" si="205"/>
        <v>56.268441691994589</v>
      </c>
      <c r="DB346">
        <v>2.78364978730678E-2</v>
      </c>
      <c r="DC346" s="1">
        <v>36870</v>
      </c>
      <c r="DD346">
        <f t="shared" si="217"/>
        <v>9.4895754121243723</v>
      </c>
    </row>
    <row r="347" spans="1:108" x14ac:dyDescent="0.45">
      <c r="A347">
        <f t="shared" si="206"/>
        <v>1.6172914505004801</v>
      </c>
      <c r="B347" s="5">
        <v>47098</v>
      </c>
      <c r="C347">
        <f t="shared" si="210"/>
        <v>27.227109193801837</v>
      </c>
      <c r="I347">
        <v>1095240</v>
      </c>
      <c r="J347">
        <v>7.1578497886657697</v>
      </c>
      <c r="K347" s="1">
        <f t="shared" si="207"/>
        <v>45637</v>
      </c>
      <c r="L347">
        <f t="shared" si="218"/>
        <v>81.803949058055721</v>
      </c>
      <c r="M347">
        <v>1086456</v>
      </c>
      <c r="N347">
        <v>1.6849880218505799</v>
      </c>
      <c r="O347" s="1">
        <f t="shared" si="188"/>
        <v>45271</v>
      </c>
      <c r="P347">
        <f t="shared" si="208"/>
        <v>39.485931187867948</v>
      </c>
      <c r="Q347">
        <v>1077696</v>
      </c>
      <c r="R347">
        <v>6.0502009391784597</v>
      </c>
      <c r="S347" s="1">
        <f t="shared" si="189"/>
        <v>44906</v>
      </c>
      <c r="T347">
        <f t="shared" si="211"/>
        <v>110.75135397911063</v>
      </c>
      <c r="U347">
        <v>1068936</v>
      </c>
      <c r="V347">
        <v>3.8453488349914502</v>
      </c>
      <c r="W347" s="1">
        <f t="shared" si="190"/>
        <v>44541</v>
      </c>
      <c r="X347">
        <f t="shared" si="212"/>
        <v>48.28249840438356</v>
      </c>
      <c r="Y347">
        <v>1060176</v>
      </c>
      <c r="Z347">
        <v>7.18135166168212</v>
      </c>
      <c r="AA347" s="1">
        <f t="shared" si="209"/>
        <v>44176</v>
      </c>
      <c r="AB347">
        <f t="shared" si="213"/>
        <v>88.244062714278556</v>
      </c>
      <c r="AD347">
        <v>3.0469334125518799</v>
      </c>
      <c r="AE347" s="1">
        <v>43810</v>
      </c>
      <c r="AF347">
        <f t="shared" si="191"/>
        <v>136.588492721319</v>
      </c>
      <c r="AH347">
        <v>2.3544399738311701</v>
      </c>
      <c r="AI347" s="1">
        <v>43445</v>
      </c>
      <c r="AJ347">
        <f t="shared" si="192"/>
        <v>88.171252787113048</v>
      </c>
      <c r="AL347">
        <v>2.0678813457489</v>
      </c>
      <c r="AM347" s="1">
        <v>43080</v>
      </c>
      <c r="AN347">
        <f t="shared" si="193"/>
        <v>84.802708804607192</v>
      </c>
      <c r="AP347">
        <v>0.59395545721053999</v>
      </c>
      <c r="AQ347" s="1">
        <v>42715</v>
      </c>
      <c r="AR347">
        <f t="shared" si="219"/>
        <v>69.456071704625813</v>
      </c>
      <c r="AT347">
        <v>2.9629926681518501</v>
      </c>
      <c r="AU347" s="1">
        <v>42349</v>
      </c>
      <c r="AV347">
        <f t="shared" si="194"/>
        <v>95.117804408073383</v>
      </c>
      <c r="AX347">
        <v>1.6172914505004801</v>
      </c>
      <c r="AY347" s="1">
        <v>41984</v>
      </c>
      <c r="AZ347">
        <f t="shared" si="195"/>
        <v>94.399766266345736</v>
      </c>
      <c r="BB347">
        <v>0.26110720634460399</v>
      </c>
      <c r="BC347" s="1">
        <v>41619</v>
      </c>
      <c r="BD347">
        <f t="shared" si="196"/>
        <v>101.69202315807328</v>
      </c>
      <c r="BF347">
        <v>1.17816662788391</v>
      </c>
      <c r="BG347" s="1">
        <v>41254</v>
      </c>
      <c r="BH347">
        <f t="shared" si="214"/>
        <v>117.93986630439744</v>
      </c>
      <c r="BJ347">
        <v>1.1731321811676001</v>
      </c>
      <c r="BK347" s="1">
        <v>40888</v>
      </c>
      <c r="BL347">
        <f t="shared" si="197"/>
        <v>55.074158407747639</v>
      </c>
      <c r="BN347">
        <v>1.18814992904663</v>
      </c>
      <c r="BO347" s="1">
        <v>40523</v>
      </c>
      <c r="BP347">
        <f t="shared" si="198"/>
        <v>33.021696150302795</v>
      </c>
      <c r="BR347">
        <v>20.942316055297798</v>
      </c>
      <c r="BS347" s="1">
        <v>40158</v>
      </c>
      <c r="BT347">
        <f t="shared" si="199"/>
        <v>45.874951884150434</v>
      </c>
      <c r="BV347">
        <v>0</v>
      </c>
      <c r="BW347" s="1">
        <v>39793</v>
      </c>
      <c r="BX347">
        <f t="shared" si="215"/>
        <v>13.049372851848576</v>
      </c>
      <c r="BZ347">
        <v>1.1432192325592001</v>
      </c>
      <c r="CA347" s="1">
        <v>39427</v>
      </c>
      <c r="CB347">
        <f t="shared" si="200"/>
        <v>86.128373712301027</v>
      </c>
      <c r="CD347">
        <v>0.21689501404762199</v>
      </c>
      <c r="CE347" s="1">
        <v>39062</v>
      </c>
      <c r="CF347">
        <f t="shared" si="201"/>
        <v>37.639108339324487</v>
      </c>
      <c r="CH347">
        <v>0</v>
      </c>
      <c r="CI347" s="1">
        <v>38697</v>
      </c>
      <c r="CJ347">
        <f t="shared" si="202"/>
        <v>66.029126271605435</v>
      </c>
      <c r="CL347">
        <v>1.8039302825927701</v>
      </c>
      <c r="CM347" s="1">
        <v>38332</v>
      </c>
      <c r="CN347">
        <f t="shared" si="216"/>
        <v>58.038315057754374</v>
      </c>
      <c r="CP347">
        <v>27.927516937255799</v>
      </c>
      <c r="CQ347" s="1">
        <v>37966</v>
      </c>
      <c r="CR347">
        <f t="shared" si="203"/>
        <v>63.764416366815482</v>
      </c>
      <c r="CT347">
        <v>4.9110796302556901E-2</v>
      </c>
      <c r="CU347" s="1">
        <v>37601</v>
      </c>
      <c r="CV347">
        <f t="shared" si="204"/>
        <v>29.907882813364154</v>
      </c>
      <c r="CX347">
        <v>0.75745403766632002</v>
      </c>
      <c r="CY347" s="1">
        <v>37236</v>
      </c>
      <c r="CZ347">
        <f t="shared" si="205"/>
        <v>57.02589572966091</v>
      </c>
      <c r="DB347">
        <v>4.1836094111204099E-2</v>
      </c>
      <c r="DC347" s="1">
        <v>36871</v>
      </c>
      <c r="DD347">
        <f t="shared" si="217"/>
        <v>9.5314115062355764</v>
      </c>
    </row>
    <row r="348" spans="1:108" x14ac:dyDescent="0.45">
      <c r="A348">
        <f t="shared" si="206"/>
        <v>1.8920545578002901</v>
      </c>
      <c r="B348" s="5">
        <v>47099</v>
      </c>
      <c r="C348">
        <f t="shared" si="210"/>
        <v>29.119163751602127</v>
      </c>
      <c r="I348">
        <v>1095264</v>
      </c>
      <c r="J348">
        <v>0</v>
      </c>
      <c r="K348" s="1">
        <f t="shared" si="207"/>
        <v>45638</v>
      </c>
      <c r="L348">
        <f t="shared" si="218"/>
        <v>81.803949058055721</v>
      </c>
      <c r="M348">
        <v>1086480</v>
      </c>
      <c r="N348">
        <v>0.46456667780876099</v>
      </c>
      <c r="O348" s="1">
        <f t="shared" si="188"/>
        <v>45272</v>
      </c>
      <c r="P348">
        <f t="shared" si="208"/>
        <v>39.950497865676709</v>
      </c>
      <c r="Q348">
        <v>1077720</v>
      </c>
      <c r="R348">
        <v>0</v>
      </c>
      <c r="S348" s="1">
        <f t="shared" si="189"/>
        <v>44907</v>
      </c>
      <c r="T348">
        <f t="shared" si="211"/>
        <v>110.75135397911063</v>
      </c>
      <c r="U348">
        <v>1068960</v>
      </c>
      <c r="V348">
        <v>3.2898361682891801</v>
      </c>
      <c r="W348" s="1">
        <f t="shared" si="190"/>
        <v>44542</v>
      </c>
      <c r="X348">
        <f t="shared" si="212"/>
        <v>51.572334572672737</v>
      </c>
      <c r="Y348">
        <v>1060200</v>
      </c>
      <c r="Z348">
        <v>1.8920545578002901</v>
      </c>
      <c r="AA348" s="1">
        <f t="shared" si="209"/>
        <v>44177</v>
      </c>
      <c r="AB348">
        <f t="shared" si="213"/>
        <v>90.136117272078849</v>
      </c>
      <c r="AD348">
        <v>7.4685959815979004</v>
      </c>
      <c r="AE348" s="1">
        <v>43811</v>
      </c>
      <c r="AF348">
        <f t="shared" si="191"/>
        <v>144.0570887029169</v>
      </c>
      <c r="AH348">
        <v>14.683964729309</v>
      </c>
      <c r="AI348" s="1">
        <v>43446</v>
      </c>
      <c r="AJ348">
        <f t="shared" si="192"/>
        <v>102.85521751642204</v>
      </c>
      <c r="AL348">
        <v>76.403244018554602</v>
      </c>
      <c r="AM348" s="1">
        <v>43081</v>
      </c>
      <c r="AN348">
        <f t="shared" si="193"/>
        <v>161.20595282316179</v>
      </c>
      <c r="AP348">
        <v>6.0037341117858798</v>
      </c>
      <c r="AQ348" s="1">
        <v>42716</v>
      </c>
      <c r="AR348">
        <f t="shared" si="219"/>
        <v>75.459805816411688</v>
      </c>
      <c r="AT348">
        <v>0</v>
      </c>
      <c r="AU348" s="1">
        <v>42350</v>
      </c>
      <c r="AV348">
        <f t="shared" si="194"/>
        <v>95.117804408073383</v>
      </c>
      <c r="AX348">
        <v>16.2787361145019</v>
      </c>
      <c r="AY348" s="1">
        <v>41985</v>
      </c>
      <c r="AZ348">
        <f t="shared" si="195"/>
        <v>110.67850238084763</v>
      </c>
      <c r="BB348">
        <v>1.5924168825149501</v>
      </c>
      <c r="BC348" s="1">
        <v>41620</v>
      </c>
      <c r="BD348">
        <f t="shared" si="196"/>
        <v>103.28444004058824</v>
      </c>
      <c r="BF348">
        <v>1.2126426696777299</v>
      </c>
      <c r="BG348" s="1">
        <v>41255</v>
      </c>
      <c r="BH348">
        <f t="shared" si="214"/>
        <v>119.15250897407518</v>
      </c>
      <c r="BJ348">
        <v>1.5768303871154701</v>
      </c>
      <c r="BK348" s="1">
        <v>40889</v>
      </c>
      <c r="BL348">
        <f t="shared" si="197"/>
        <v>56.65098879486311</v>
      </c>
      <c r="BN348">
        <v>12.0466861724853</v>
      </c>
      <c r="BO348" s="1">
        <v>40524</v>
      </c>
      <c r="BP348">
        <f t="shared" si="198"/>
        <v>45.068382322788096</v>
      </c>
      <c r="BR348">
        <v>24.262088775634702</v>
      </c>
      <c r="BS348" s="1">
        <v>40159</v>
      </c>
      <c r="BT348">
        <f t="shared" si="199"/>
        <v>70.137040659785129</v>
      </c>
      <c r="BV348">
        <v>2.4541087150573699</v>
      </c>
      <c r="BW348" s="1">
        <v>39794</v>
      </c>
      <c r="BX348">
        <f t="shared" si="215"/>
        <v>15.503481566905945</v>
      </c>
      <c r="BZ348">
        <v>2.1334242820739702</v>
      </c>
      <c r="CA348" s="1">
        <v>39428</v>
      </c>
      <c r="CB348">
        <f t="shared" si="200"/>
        <v>88.261797994375002</v>
      </c>
      <c r="CD348">
        <v>2.7357796207070299E-2</v>
      </c>
      <c r="CE348" s="1">
        <v>39063</v>
      </c>
      <c r="CF348">
        <f t="shared" si="201"/>
        <v>37.666466135531557</v>
      </c>
      <c r="CH348">
        <v>0</v>
      </c>
      <c r="CI348" s="1">
        <v>38698</v>
      </c>
      <c r="CJ348">
        <f t="shared" si="202"/>
        <v>66.029126271605435</v>
      </c>
      <c r="CL348">
        <v>1.87587201595306</v>
      </c>
      <c r="CM348" s="1">
        <v>38333</v>
      </c>
      <c r="CN348">
        <f t="shared" si="216"/>
        <v>59.914187073707431</v>
      </c>
      <c r="CP348">
        <v>8.6206235885620099</v>
      </c>
      <c r="CQ348" s="1">
        <v>37967</v>
      </c>
      <c r="CR348">
        <f t="shared" si="203"/>
        <v>72.385039955377493</v>
      </c>
      <c r="CT348">
        <v>0.30544438958168002</v>
      </c>
      <c r="CU348" s="1">
        <v>37602</v>
      </c>
      <c r="CV348">
        <f t="shared" si="204"/>
        <v>30.213327202945834</v>
      </c>
      <c r="CX348">
        <v>4.6013898849487296</v>
      </c>
      <c r="CY348" s="1">
        <v>37237</v>
      </c>
      <c r="CZ348">
        <f t="shared" si="205"/>
        <v>61.62728561460964</v>
      </c>
      <c r="DB348">
        <v>7.0609092712402302E-2</v>
      </c>
      <c r="DC348" s="1">
        <v>36872</v>
      </c>
      <c r="DD348">
        <f t="shared" si="217"/>
        <v>9.6020205989479788</v>
      </c>
    </row>
    <row r="349" spans="1:108" x14ac:dyDescent="0.45">
      <c r="A349">
        <f t="shared" si="206"/>
        <v>2.0342280864715501</v>
      </c>
      <c r="B349" s="5">
        <v>47100</v>
      </c>
      <c r="C349">
        <f t="shared" si="210"/>
        <v>31.153391838073677</v>
      </c>
      <c r="I349">
        <v>1095288</v>
      </c>
      <c r="J349">
        <v>0.62007999420166005</v>
      </c>
      <c r="K349" s="1">
        <f t="shared" si="207"/>
        <v>45639</v>
      </c>
      <c r="L349">
        <f t="shared" si="218"/>
        <v>82.424029052257382</v>
      </c>
      <c r="M349">
        <v>1086504</v>
      </c>
      <c r="N349">
        <v>18.176336288452099</v>
      </c>
      <c r="O349" s="1">
        <f t="shared" si="188"/>
        <v>45273</v>
      </c>
      <c r="P349">
        <f t="shared" si="208"/>
        <v>58.126834154128808</v>
      </c>
      <c r="Q349">
        <v>1077744</v>
      </c>
      <c r="R349">
        <v>0</v>
      </c>
      <c r="S349" s="1">
        <f t="shared" si="189"/>
        <v>44908</v>
      </c>
      <c r="T349">
        <f t="shared" si="211"/>
        <v>110.75135397911063</v>
      </c>
      <c r="U349">
        <v>1068984</v>
      </c>
      <c r="V349">
        <v>9.7808809280395508</v>
      </c>
      <c r="W349" s="1">
        <f t="shared" si="190"/>
        <v>44543</v>
      </c>
      <c r="X349">
        <f t="shared" si="212"/>
        <v>61.353215500712288</v>
      </c>
      <c r="Y349">
        <v>1060224</v>
      </c>
      <c r="Z349">
        <v>0</v>
      </c>
      <c r="AA349" s="1">
        <f t="shared" si="209"/>
        <v>44178</v>
      </c>
      <c r="AB349">
        <f t="shared" si="213"/>
        <v>90.136117272078849</v>
      </c>
      <c r="AD349">
        <v>1.76090967655181</v>
      </c>
      <c r="AE349" s="1">
        <v>43812</v>
      </c>
      <c r="AF349">
        <f t="shared" si="191"/>
        <v>145.81799837946872</v>
      </c>
      <c r="AH349">
        <v>2.0342280864715501</v>
      </c>
      <c r="AI349" s="1">
        <v>43447</v>
      </c>
      <c r="AJ349">
        <f t="shared" si="192"/>
        <v>104.88944560289359</v>
      </c>
      <c r="AL349">
        <v>2.5113246440887398</v>
      </c>
      <c r="AM349" s="1">
        <v>43082</v>
      </c>
      <c r="AN349">
        <f t="shared" si="193"/>
        <v>163.71727746725054</v>
      </c>
      <c r="AP349">
        <v>4.6234259605407697</v>
      </c>
      <c r="AQ349" s="1">
        <v>42717</v>
      </c>
      <c r="AR349">
        <f t="shared" si="219"/>
        <v>80.083231776952459</v>
      </c>
      <c r="AT349">
        <v>0.29259026050567599</v>
      </c>
      <c r="AU349" s="1">
        <v>42351</v>
      </c>
      <c r="AV349">
        <f t="shared" si="194"/>
        <v>95.410394668579059</v>
      </c>
      <c r="AX349">
        <v>0</v>
      </c>
      <c r="AY349" s="1">
        <v>41986</v>
      </c>
      <c r="AZ349">
        <f t="shared" si="195"/>
        <v>110.67850238084763</v>
      </c>
      <c r="BB349">
        <v>0.31233787536620999</v>
      </c>
      <c r="BC349" s="1">
        <v>41621</v>
      </c>
      <c r="BD349">
        <f t="shared" si="196"/>
        <v>103.59677791595445</v>
      </c>
      <c r="BF349">
        <v>5.6750097274780202</v>
      </c>
      <c r="BG349" s="1">
        <v>41256</v>
      </c>
      <c r="BH349">
        <f t="shared" si="214"/>
        <v>124.8275187015532</v>
      </c>
      <c r="BJ349">
        <v>9.8131370544433594</v>
      </c>
      <c r="BK349" s="1">
        <v>40890</v>
      </c>
      <c r="BL349">
        <f t="shared" si="197"/>
        <v>66.46412584930647</v>
      </c>
      <c r="BN349">
        <v>1.22769570350646</v>
      </c>
      <c r="BO349" s="1">
        <v>40525</v>
      </c>
      <c r="BP349">
        <f t="shared" si="198"/>
        <v>46.296078026294559</v>
      </c>
      <c r="BR349">
        <v>3.0280478000640798</v>
      </c>
      <c r="BS349" s="1">
        <v>40160</v>
      </c>
      <c r="BT349">
        <f t="shared" si="199"/>
        <v>73.165088459849215</v>
      </c>
      <c r="BV349">
        <v>17.2721843719482</v>
      </c>
      <c r="BW349" s="1">
        <v>39795</v>
      </c>
      <c r="BX349">
        <f t="shared" si="215"/>
        <v>32.775665938854146</v>
      </c>
      <c r="BZ349">
        <v>12.172617912292401</v>
      </c>
      <c r="CA349" s="1">
        <v>39429</v>
      </c>
      <c r="CB349">
        <f t="shared" si="200"/>
        <v>100.4344159066674</v>
      </c>
      <c r="CD349">
        <v>2.1605210304260201</v>
      </c>
      <c r="CE349" s="1">
        <v>39064</v>
      </c>
      <c r="CF349">
        <f t="shared" si="201"/>
        <v>39.826987165957576</v>
      </c>
      <c r="CH349">
        <v>0</v>
      </c>
      <c r="CI349" s="1">
        <v>38699</v>
      </c>
      <c r="CJ349">
        <f t="shared" si="202"/>
        <v>66.029126271605435</v>
      </c>
      <c r="CL349">
        <v>19.953878402709901</v>
      </c>
      <c r="CM349" s="1">
        <v>38334</v>
      </c>
      <c r="CN349">
        <f t="shared" si="216"/>
        <v>79.868065476417328</v>
      </c>
      <c r="CP349">
        <v>4.7331452369689897</v>
      </c>
      <c r="CQ349" s="1">
        <v>37968</v>
      </c>
      <c r="CR349">
        <f t="shared" si="203"/>
        <v>77.118185192346488</v>
      </c>
      <c r="CT349">
        <v>1.0760962963104199</v>
      </c>
      <c r="CU349" s="1">
        <v>37603</v>
      </c>
      <c r="CV349">
        <f t="shared" si="204"/>
        <v>31.289423499256255</v>
      </c>
      <c r="CX349">
        <v>1.85383701324462</v>
      </c>
      <c r="CY349" s="1">
        <v>37238</v>
      </c>
      <c r="CZ349">
        <f t="shared" si="205"/>
        <v>63.481122627854262</v>
      </c>
      <c r="DB349">
        <v>1.03764128684997</v>
      </c>
      <c r="DC349" s="1">
        <v>36873</v>
      </c>
      <c r="DD349">
        <f t="shared" si="217"/>
        <v>10.639661885797949</v>
      </c>
    </row>
    <row r="350" spans="1:108" x14ac:dyDescent="0.45">
      <c r="A350">
        <f t="shared" si="206"/>
        <v>6.9613251686096103</v>
      </c>
      <c r="B350" s="5">
        <v>47101</v>
      </c>
      <c r="C350">
        <f t="shared" si="210"/>
        <v>38.114717006683286</v>
      </c>
      <c r="I350">
        <v>1095312</v>
      </c>
      <c r="J350">
        <v>1.50542056560516</v>
      </c>
      <c r="K350" s="1">
        <f t="shared" si="207"/>
        <v>45640</v>
      </c>
      <c r="L350">
        <f t="shared" si="218"/>
        <v>83.929449617862545</v>
      </c>
      <c r="M350">
        <v>1086528</v>
      </c>
      <c r="N350">
        <v>3.0013759136199898</v>
      </c>
      <c r="O350" s="1">
        <f t="shared" si="188"/>
        <v>45274</v>
      </c>
      <c r="P350">
        <f t="shared" si="208"/>
        <v>61.128210067748796</v>
      </c>
      <c r="Q350">
        <v>1077768</v>
      </c>
      <c r="R350">
        <v>9.2173852920532209</v>
      </c>
      <c r="S350" s="1">
        <f t="shared" si="189"/>
        <v>44909</v>
      </c>
      <c r="T350">
        <f t="shared" si="211"/>
        <v>119.96873927116386</v>
      </c>
      <c r="U350">
        <v>1069008</v>
      </c>
      <c r="V350">
        <v>21.477260589599599</v>
      </c>
      <c r="W350" s="1">
        <f t="shared" si="190"/>
        <v>44544</v>
      </c>
      <c r="X350">
        <f t="shared" si="212"/>
        <v>82.83047609031189</v>
      </c>
      <c r="Y350">
        <v>1060248</v>
      </c>
      <c r="Z350">
        <v>0.84488165378570501</v>
      </c>
      <c r="AA350" s="1">
        <f t="shared" si="209"/>
        <v>44179</v>
      </c>
      <c r="AB350">
        <f t="shared" si="213"/>
        <v>90.980998925864554</v>
      </c>
      <c r="AD350">
        <v>7.0147194862365696</v>
      </c>
      <c r="AE350" s="1">
        <v>43813</v>
      </c>
      <c r="AF350">
        <f t="shared" si="191"/>
        <v>152.83271786570529</v>
      </c>
      <c r="AH350">
        <v>1.38533067703247</v>
      </c>
      <c r="AI350" s="1">
        <v>43448</v>
      </c>
      <c r="AJ350">
        <f t="shared" si="192"/>
        <v>106.27477627992606</v>
      </c>
      <c r="AL350">
        <v>24.832784652709901</v>
      </c>
      <c r="AM350" s="1">
        <v>43083</v>
      </c>
      <c r="AN350">
        <f t="shared" si="193"/>
        <v>188.55006211996044</v>
      </c>
      <c r="AP350">
        <v>0</v>
      </c>
      <c r="AQ350" s="1">
        <v>42718</v>
      </c>
      <c r="AR350">
        <f t="shared" si="219"/>
        <v>80.083231776952459</v>
      </c>
      <c r="AT350">
        <v>3.8566520214080802</v>
      </c>
      <c r="AU350" s="1">
        <v>42352</v>
      </c>
      <c r="AV350">
        <f t="shared" si="194"/>
        <v>99.26704668998714</v>
      </c>
      <c r="AX350">
        <v>0.101254984736442</v>
      </c>
      <c r="AY350" s="1">
        <v>41987</v>
      </c>
      <c r="AZ350">
        <f t="shared" si="195"/>
        <v>110.77975736558408</v>
      </c>
      <c r="BB350">
        <v>0.162629514932632</v>
      </c>
      <c r="BC350" s="1">
        <v>41622</v>
      </c>
      <c r="BD350">
        <f t="shared" si="196"/>
        <v>103.75940743088708</v>
      </c>
      <c r="BF350">
        <v>0.82828062772750799</v>
      </c>
      <c r="BG350" s="1">
        <v>41257</v>
      </c>
      <c r="BH350">
        <f t="shared" si="214"/>
        <v>125.65579932928071</v>
      </c>
      <c r="BJ350">
        <v>44.523044586181598</v>
      </c>
      <c r="BK350" s="1">
        <v>40891</v>
      </c>
      <c r="BL350">
        <f t="shared" si="197"/>
        <v>110.98717043548807</v>
      </c>
      <c r="BN350">
        <v>32.445655822753899</v>
      </c>
      <c r="BO350" s="1">
        <v>40526</v>
      </c>
      <c r="BP350">
        <f t="shared" si="198"/>
        <v>78.741733849048458</v>
      </c>
      <c r="BR350">
        <v>9.28724765777587</v>
      </c>
      <c r="BS350" s="1">
        <v>40161</v>
      </c>
      <c r="BT350">
        <f t="shared" si="199"/>
        <v>82.45233611762508</v>
      </c>
      <c r="BV350">
        <v>1.4546926021575901</v>
      </c>
      <c r="BW350" s="1">
        <v>39796</v>
      </c>
      <c r="BX350">
        <f t="shared" si="215"/>
        <v>34.230358541011739</v>
      </c>
      <c r="BZ350">
        <v>3.8150507956743199E-2</v>
      </c>
      <c r="CA350" s="1">
        <v>39430</v>
      </c>
      <c r="CB350">
        <f t="shared" si="200"/>
        <v>100.47256641462414</v>
      </c>
      <c r="CD350">
        <v>12.563947677612299</v>
      </c>
      <c r="CE350" s="1">
        <v>39065</v>
      </c>
      <c r="CF350">
        <f t="shared" si="201"/>
        <v>52.390934843569873</v>
      </c>
      <c r="CH350">
        <v>8.9264421463012695</v>
      </c>
      <c r="CI350" s="1">
        <v>38700</v>
      </c>
      <c r="CJ350">
        <f t="shared" si="202"/>
        <v>74.955568417906704</v>
      </c>
      <c r="CL350">
        <v>14.283576965331999</v>
      </c>
      <c r="CM350" s="1">
        <v>38335</v>
      </c>
      <c r="CN350">
        <f t="shared" si="216"/>
        <v>94.151642441749331</v>
      </c>
      <c r="CP350">
        <v>3.1126275062561</v>
      </c>
      <c r="CQ350" s="1">
        <v>37969</v>
      </c>
      <c r="CR350">
        <f t="shared" si="203"/>
        <v>80.230812698602591</v>
      </c>
      <c r="CT350">
        <v>6.9613251686096103</v>
      </c>
      <c r="CU350" s="1">
        <v>37604</v>
      </c>
      <c r="CV350">
        <f t="shared" si="204"/>
        <v>38.250748667865864</v>
      </c>
      <c r="CX350">
        <v>11.2472629547119</v>
      </c>
      <c r="CY350" s="1">
        <v>37239</v>
      </c>
      <c r="CZ350">
        <f t="shared" si="205"/>
        <v>74.728385582566162</v>
      </c>
      <c r="DB350">
        <v>11.9382610321044</v>
      </c>
      <c r="DC350" s="1">
        <v>36874</v>
      </c>
      <c r="DD350">
        <f t="shared" si="217"/>
        <v>22.577922917902349</v>
      </c>
    </row>
    <row r="351" spans="1:108" x14ac:dyDescent="0.45">
      <c r="A351">
        <f t="shared" si="206"/>
        <v>5.91237068176269</v>
      </c>
      <c r="B351" s="5">
        <v>47102</v>
      </c>
      <c r="C351">
        <f t="shared" si="210"/>
        <v>44.027087688445974</v>
      </c>
      <c r="I351">
        <v>1095336</v>
      </c>
      <c r="J351">
        <v>16.2956523895263</v>
      </c>
      <c r="K351" s="1">
        <f t="shared" si="207"/>
        <v>45641</v>
      </c>
      <c r="L351">
        <f t="shared" si="218"/>
        <v>100.22510200738884</v>
      </c>
      <c r="M351">
        <v>1086552</v>
      </c>
      <c r="N351">
        <v>3.2530002593994101</v>
      </c>
      <c r="O351" s="1">
        <f t="shared" si="188"/>
        <v>45275</v>
      </c>
      <c r="P351">
        <f t="shared" si="208"/>
        <v>64.38121032714821</v>
      </c>
      <c r="Q351">
        <v>1077792</v>
      </c>
      <c r="R351">
        <v>1.9083063602447501</v>
      </c>
      <c r="S351" s="1">
        <f t="shared" si="189"/>
        <v>44910</v>
      </c>
      <c r="T351">
        <f t="shared" si="211"/>
        <v>121.87704563140861</v>
      </c>
      <c r="U351">
        <v>1069032</v>
      </c>
      <c r="V351">
        <v>3.0137517452239901</v>
      </c>
      <c r="W351" s="1">
        <f t="shared" si="190"/>
        <v>44545</v>
      </c>
      <c r="X351">
        <f t="shared" si="212"/>
        <v>85.844227835535875</v>
      </c>
      <c r="Y351">
        <v>1060272</v>
      </c>
      <c r="Z351">
        <v>0</v>
      </c>
      <c r="AA351" s="1">
        <f t="shared" si="209"/>
        <v>44180</v>
      </c>
      <c r="AB351">
        <f t="shared" si="213"/>
        <v>90.980998925864554</v>
      </c>
      <c r="AD351">
        <v>2.7324163913726802</v>
      </c>
      <c r="AE351" s="1">
        <v>43814</v>
      </c>
      <c r="AF351">
        <f t="shared" si="191"/>
        <v>155.56513425707797</v>
      </c>
      <c r="AH351">
        <v>1.5758347511291499</v>
      </c>
      <c r="AI351" s="1">
        <v>43449</v>
      </c>
      <c r="AJ351">
        <f t="shared" si="192"/>
        <v>107.85061103105521</v>
      </c>
      <c r="AL351">
        <v>1.1921082735061601</v>
      </c>
      <c r="AM351" s="1">
        <v>43084</v>
      </c>
      <c r="AN351">
        <f t="shared" si="193"/>
        <v>189.74217039346661</v>
      </c>
      <c r="AP351">
        <v>8.5817022323608398</v>
      </c>
      <c r="AQ351" s="1">
        <v>42719</v>
      </c>
      <c r="AR351">
        <f t="shared" si="219"/>
        <v>88.664934009313299</v>
      </c>
      <c r="AT351">
        <v>28.5711460113525</v>
      </c>
      <c r="AU351" s="1">
        <v>42353</v>
      </c>
      <c r="AV351">
        <f t="shared" si="194"/>
        <v>127.83819270133964</v>
      </c>
      <c r="AX351">
        <v>8.7107753753662092</v>
      </c>
      <c r="AY351" s="1">
        <v>41988</v>
      </c>
      <c r="AZ351">
        <f t="shared" si="195"/>
        <v>119.49053274095029</v>
      </c>
      <c r="BB351">
        <v>1.33079898357391</v>
      </c>
      <c r="BC351" s="1">
        <v>41623</v>
      </c>
      <c r="BD351">
        <f t="shared" si="196"/>
        <v>105.09020641446099</v>
      </c>
      <c r="BF351">
        <v>7.2401037216186497</v>
      </c>
      <c r="BG351" s="1">
        <v>41258</v>
      </c>
      <c r="BH351">
        <f t="shared" si="214"/>
        <v>132.89590305089936</v>
      </c>
      <c r="BJ351">
        <v>19.012580871581999</v>
      </c>
      <c r="BK351" s="1">
        <v>40892</v>
      </c>
      <c r="BL351">
        <f t="shared" si="197"/>
        <v>129.99975130707006</v>
      </c>
      <c r="BN351">
        <v>44.208824157714801</v>
      </c>
      <c r="BO351" s="1">
        <v>40527</v>
      </c>
      <c r="BP351">
        <f t="shared" si="198"/>
        <v>122.95055800676326</v>
      </c>
      <c r="BR351">
        <v>0.47422331571578902</v>
      </c>
      <c r="BS351" s="1">
        <v>40162</v>
      </c>
      <c r="BT351">
        <f t="shared" si="199"/>
        <v>82.92655943334087</v>
      </c>
      <c r="BV351">
        <v>0</v>
      </c>
      <c r="BW351" s="1">
        <v>39797</v>
      </c>
      <c r="BX351">
        <f t="shared" si="215"/>
        <v>34.230358541011739</v>
      </c>
      <c r="BZ351">
        <v>7.4866156578063903</v>
      </c>
      <c r="CA351" s="1">
        <v>39431</v>
      </c>
      <c r="CB351">
        <f t="shared" si="200"/>
        <v>107.95918207243054</v>
      </c>
      <c r="CD351">
        <v>14.237429618835399</v>
      </c>
      <c r="CE351" s="1">
        <v>39066</v>
      </c>
      <c r="CF351">
        <f t="shared" si="201"/>
        <v>66.628364462405273</v>
      </c>
      <c r="CH351">
        <v>5.91237068176269</v>
      </c>
      <c r="CI351" s="1">
        <v>38701</v>
      </c>
      <c r="CJ351">
        <f t="shared" si="202"/>
        <v>80.8679390996694</v>
      </c>
      <c r="CL351">
        <v>12.447415351867599</v>
      </c>
      <c r="CM351" s="1">
        <v>38336</v>
      </c>
      <c r="CN351">
        <f t="shared" si="216"/>
        <v>106.59905779361694</v>
      </c>
      <c r="CP351">
        <v>5.0271935462951598</v>
      </c>
      <c r="CQ351" s="1">
        <v>37970</v>
      </c>
      <c r="CR351">
        <f t="shared" si="203"/>
        <v>85.258006244897757</v>
      </c>
      <c r="CT351">
        <v>9.8597288131713796</v>
      </c>
      <c r="CU351" s="1">
        <v>37605</v>
      </c>
      <c r="CV351">
        <f t="shared" si="204"/>
        <v>48.110477481037243</v>
      </c>
      <c r="CX351">
        <v>9.0582714080810494</v>
      </c>
      <c r="CY351" s="1">
        <v>37240</v>
      </c>
      <c r="CZ351">
        <f t="shared" si="205"/>
        <v>83.786656990647217</v>
      </c>
      <c r="DB351">
        <v>0.91545832157134999</v>
      </c>
      <c r="DC351" s="1">
        <v>36875</v>
      </c>
      <c r="DD351">
        <f t="shared" si="217"/>
        <v>23.493381239473699</v>
      </c>
    </row>
    <row r="352" spans="1:108" x14ac:dyDescent="0.45">
      <c r="A352">
        <f t="shared" si="206"/>
        <v>3.8286042213439901</v>
      </c>
      <c r="B352" s="5">
        <v>47103</v>
      </c>
      <c r="C352">
        <f t="shared" si="210"/>
        <v>47.855691909789961</v>
      </c>
      <c r="I352">
        <v>1095360</v>
      </c>
      <c r="J352">
        <v>36.267288208007798</v>
      </c>
      <c r="K352" s="1">
        <f t="shared" si="207"/>
        <v>45642</v>
      </c>
      <c r="L352">
        <f t="shared" si="218"/>
        <v>136.49239021539665</v>
      </c>
      <c r="M352">
        <v>1086576</v>
      </c>
      <c r="N352">
        <v>29.8671875</v>
      </c>
      <c r="O352" s="1">
        <f t="shared" si="188"/>
        <v>45276</v>
      </c>
      <c r="P352">
        <f t="shared" si="208"/>
        <v>94.24839782714821</v>
      </c>
      <c r="Q352">
        <v>1077816</v>
      </c>
      <c r="R352">
        <v>9.3415555953979492</v>
      </c>
      <c r="S352" s="1">
        <f t="shared" si="189"/>
        <v>44911</v>
      </c>
      <c r="T352">
        <f t="shared" si="211"/>
        <v>131.21860122680656</v>
      </c>
      <c r="U352">
        <v>1069056</v>
      </c>
      <c r="V352">
        <v>32.259849548339801</v>
      </c>
      <c r="W352" s="1">
        <f t="shared" si="190"/>
        <v>44546</v>
      </c>
      <c r="X352">
        <f t="shared" si="212"/>
        <v>118.10407738387568</v>
      </c>
      <c r="Y352">
        <v>1060296</v>
      </c>
      <c r="Z352">
        <v>0.49051794409751798</v>
      </c>
      <c r="AA352" s="1">
        <f t="shared" si="209"/>
        <v>44181</v>
      </c>
      <c r="AB352">
        <f t="shared" si="213"/>
        <v>91.471516869962073</v>
      </c>
      <c r="AD352">
        <v>6.7854142189025799</v>
      </c>
      <c r="AE352" s="1">
        <v>43815</v>
      </c>
      <c r="AF352">
        <f t="shared" si="191"/>
        <v>162.35054847598056</v>
      </c>
      <c r="AH352">
        <v>1.88114166259765</v>
      </c>
      <c r="AI352" s="1">
        <v>43450</v>
      </c>
      <c r="AJ352">
        <f t="shared" si="192"/>
        <v>109.73175269365287</v>
      </c>
      <c r="AL352">
        <v>1.0052250623703001</v>
      </c>
      <c r="AM352" s="1">
        <v>43085</v>
      </c>
      <c r="AN352">
        <f t="shared" si="193"/>
        <v>190.74739545583691</v>
      </c>
      <c r="AP352">
        <v>12.843070030212401</v>
      </c>
      <c r="AQ352" s="1">
        <v>42720</v>
      </c>
      <c r="AR352">
        <f t="shared" si="219"/>
        <v>101.5080040395257</v>
      </c>
      <c r="AT352">
        <v>3.42545366287231</v>
      </c>
      <c r="AU352" s="1">
        <v>42354</v>
      </c>
      <c r="AV352">
        <f t="shared" si="194"/>
        <v>131.26364636421195</v>
      </c>
      <c r="AX352">
        <v>28.858371734619102</v>
      </c>
      <c r="AY352" s="1">
        <v>41989</v>
      </c>
      <c r="AZ352">
        <f t="shared" si="195"/>
        <v>148.34890447556938</v>
      </c>
      <c r="BB352">
        <v>1.4822920560836701</v>
      </c>
      <c r="BC352" s="1">
        <v>41624</v>
      </c>
      <c r="BD352">
        <f t="shared" si="196"/>
        <v>106.57249847054466</v>
      </c>
      <c r="BF352">
        <v>1.52538478374481</v>
      </c>
      <c r="BG352" s="1">
        <v>41259</v>
      </c>
      <c r="BH352">
        <f t="shared" si="214"/>
        <v>134.42128783464418</v>
      </c>
      <c r="BJ352">
        <v>3.8286042213439901</v>
      </c>
      <c r="BK352" s="1">
        <v>40893</v>
      </c>
      <c r="BL352">
        <f t="shared" si="197"/>
        <v>133.82835552841405</v>
      </c>
      <c r="BN352">
        <v>54.0603218078613</v>
      </c>
      <c r="BO352" s="1">
        <v>40528</v>
      </c>
      <c r="BP352">
        <f t="shared" si="198"/>
        <v>177.01087981462456</v>
      </c>
      <c r="BR352">
        <v>2.7401413917541499</v>
      </c>
      <c r="BS352" s="1">
        <v>40163</v>
      </c>
      <c r="BT352">
        <f t="shared" si="199"/>
        <v>85.66670082509502</v>
      </c>
      <c r="BV352">
        <v>3.6374650001525799</v>
      </c>
      <c r="BW352" s="1">
        <v>39798</v>
      </c>
      <c r="BX352">
        <f t="shared" si="215"/>
        <v>37.86782354116432</v>
      </c>
      <c r="BZ352">
        <v>0.939927458763122</v>
      </c>
      <c r="CA352" s="1">
        <v>39432</v>
      </c>
      <c r="CB352">
        <f t="shared" si="200"/>
        <v>108.89910953119366</v>
      </c>
      <c r="CD352">
        <v>19.661275863647401</v>
      </c>
      <c r="CE352" s="1">
        <v>39067</v>
      </c>
      <c r="CF352">
        <f t="shared" si="201"/>
        <v>86.289640326052677</v>
      </c>
      <c r="CH352">
        <v>8.6142227053642204E-2</v>
      </c>
      <c r="CI352" s="1">
        <v>38702</v>
      </c>
      <c r="CJ352">
        <f t="shared" si="202"/>
        <v>80.954081326723042</v>
      </c>
      <c r="CL352">
        <v>6.1206159591674796</v>
      </c>
      <c r="CM352" s="1">
        <v>38337</v>
      </c>
      <c r="CN352">
        <f t="shared" si="216"/>
        <v>112.71967375278442</v>
      </c>
      <c r="CP352">
        <v>0.67906707525253296</v>
      </c>
      <c r="CQ352" s="1">
        <v>37971</v>
      </c>
      <c r="CR352">
        <f t="shared" si="203"/>
        <v>85.93707332015029</v>
      </c>
      <c r="CT352">
        <v>15.4795818328857</v>
      </c>
      <c r="CU352" s="1">
        <v>37606</v>
      </c>
      <c r="CV352">
        <f t="shared" si="204"/>
        <v>63.590059313922943</v>
      </c>
      <c r="CX352">
        <v>4.4107599258422798</v>
      </c>
      <c r="CY352" s="1">
        <v>37241</v>
      </c>
      <c r="CZ352">
        <f t="shared" si="205"/>
        <v>88.197416916489502</v>
      </c>
      <c r="DB352">
        <v>0.81800270080566395</v>
      </c>
      <c r="DC352" s="1">
        <v>36876</v>
      </c>
      <c r="DD352">
        <f t="shared" si="217"/>
        <v>24.311383940279363</v>
      </c>
    </row>
    <row r="353" spans="1:108" x14ac:dyDescent="0.45">
      <c r="A353">
        <f t="shared" si="206"/>
        <v>3.6252353191375701</v>
      </c>
      <c r="B353" s="5">
        <v>47104</v>
      </c>
      <c r="C353">
        <f t="shared" si="210"/>
        <v>51.480927228927534</v>
      </c>
      <c r="I353">
        <v>1095384</v>
      </c>
      <c r="J353">
        <v>6.3410372734069798</v>
      </c>
      <c r="K353" s="1">
        <f t="shared" si="207"/>
        <v>45643</v>
      </c>
      <c r="L353">
        <f t="shared" si="218"/>
        <v>142.83342748880364</v>
      </c>
      <c r="M353">
        <v>1086600</v>
      </c>
      <c r="N353">
        <v>6.3073992729187003</v>
      </c>
      <c r="O353" s="1">
        <f t="shared" si="188"/>
        <v>45277</v>
      </c>
      <c r="P353">
        <f t="shared" si="208"/>
        <v>100.55579710006691</v>
      </c>
      <c r="Q353">
        <v>1077840</v>
      </c>
      <c r="R353">
        <v>0.70439583063125599</v>
      </c>
      <c r="S353" s="1">
        <f t="shared" si="189"/>
        <v>44912</v>
      </c>
      <c r="T353">
        <f t="shared" si="211"/>
        <v>131.92299705743781</v>
      </c>
      <c r="U353">
        <v>1069080</v>
      </c>
      <c r="V353">
        <v>15.6954650878906</v>
      </c>
      <c r="W353" s="1">
        <f t="shared" si="190"/>
        <v>44547</v>
      </c>
      <c r="X353">
        <f t="shared" si="212"/>
        <v>133.79954247176627</v>
      </c>
      <c r="Y353">
        <v>1060320</v>
      </c>
      <c r="Z353">
        <v>41.400394439697202</v>
      </c>
      <c r="AA353" s="1">
        <f t="shared" si="209"/>
        <v>44182</v>
      </c>
      <c r="AB353">
        <f t="shared" si="213"/>
        <v>132.87191130965928</v>
      </c>
      <c r="AD353">
        <v>0.60338473320007302</v>
      </c>
      <c r="AE353" s="1">
        <v>43816</v>
      </c>
      <c r="AF353">
        <f t="shared" si="191"/>
        <v>162.95393320918063</v>
      </c>
      <c r="AH353">
        <v>3.6252353191375701</v>
      </c>
      <c r="AI353" s="1">
        <v>43451</v>
      </c>
      <c r="AJ353">
        <f t="shared" si="192"/>
        <v>113.35698801279044</v>
      </c>
      <c r="AL353">
        <v>1.8288488388061499</v>
      </c>
      <c r="AM353" s="1">
        <v>43086</v>
      </c>
      <c r="AN353">
        <f t="shared" si="193"/>
        <v>192.57624429464306</v>
      </c>
      <c r="AP353">
        <v>21.513500213623001</v>
      </c>
      <c r="AQ353" s="1">
        <v>42721</v>
      </c>
      <c r="AR353">
        <f t="shared" si="219"/>
        <v>123.02150425314871</v>
      </c>
      <c r="AT353">
        <v>1.58235812187194</v>
      </c>
      <c r="AU353" s="1">
        <v>42355</v>
      </c>
      <c r="AV353">
        <f t="shared" si="194"/>
        <v>132.8460044860839</v>
      </c>
      <c r="AX353">
        <v>0</v>
      </c>
      <c r="AY353" s="1">
        <v>41990</v>
      </c>
      <c r="AZ353">
        <f t="shared" si="195"/>
        <v>148.34890447556938</v>
      </c>
      <c r="BB353">
        <v>6.6014962196350098</v>
      </c>
      <c r="BC353" s="1">
        <v>41625</v>
      </c>
      <c r="BD353">
        <f t="shared" si="196"/>
        <v>113.17399469017967</v>
      </c>
      <c r="BF353">
        <v>10.9407596588134</v>
      </c>
      <c r="BG353" s="1">
        <v>41260</v>
      </c>
      <c r="BH353">
        <f t="shared" si="214"/>
        <v>145.36204749345757</v>
      </c>
      <c r="BJ353">
        <v>1.5811238288879299</v>
      </c>
      <c r="BK353" s="1">
        <v>40894</v>
      </c>
      <c r="BL353">
        <f t="shared" si="197"/>
        <v>135.40947935730199</v>
      </c>
      <c r="BN353">
        <v>0.388046354055404</v>
      </c>
      <c r="BO353" s="1">
        <v>40529</v>
      </c>
      <c r="BP353">
        <f t="shared" si="198"/>
        <v>177.39892616867996</v>
      </c>
      <c r="BR353">
        <v>6.7054872512817303</v>
      </c>
      <c r="BS353" s="1">
        <v>40164</v>
      </c>
      <c r="BT353">
        <f t="shared" si="199"/>
        <v>92.372188076376744</v>
      </c>
      <c r="BV353">
        <v>1.9983297586441</v>
      </c>
      <c r="BW353" s="1">
        <v>39799</v>
      </c>
      <c r="BX353">
        <f t="shared" si="215"/>
        <v>39.866153299808417</v>
      </c>
      <c r="BZ353">
        <v>95.625114440917898</v>
      </c>
      <c r="CA353" s="1">
        <v>39433</v>
      </c>
      <c r="CB353">
        <f t="shared" si="200"/>
        <v>204.52422397211154</v>
      </c>
      <c r="CD353">
        <v>0</v>
      </c>
      <c r="CE353" s="1">
        <v>39068</v>
      </c>
      <c r="CF353">
        <f t="shared" si="201"/>
        <v>86.289640326052677</v>
      </c>
      <c r="CH353">
        <v>2.2169270515441801</v>
      </c>
      <c r="CI353" s="1">
        <v>38703</v>
      </c>
      <c r="CJ353">
        <f t="shared" si="202"/>
        <v>83.171008378267217</v>
      </c>
      <c r="CL353">
        <v>5.4020404815673801</v>
      </c>
      <c r="CM353" s="1">
        <v>38338</v>
      </c>
      <c r="CN353">
        <f t="shared" si="216"/>
        <v>118.1217142343518</v>
      </c>
      <c r="CP353">
        <v>9.3645639419555593</v>
      </c>
      <c r="CQ353" s="1">
        <v>37972</v>
      </c>
      <c r="CR353">
        <f t="shared" si="203"/>
        <v>95.301637262105857</v>
      </c>
      <c r="CT353">
        <v>17.056301116943299</v>
      </c>
      <c r="CU353" s="1">
        <v>37607</v>
      </c>
      <c r="CV353">
        <f t="shared" si="204"/>
        <v>80.646360430866238</v>
      </c>
      <c r="CX353">
        <v>1.8914108276367101</v>
      </c>
      <c r="CY353" s="1">
        <v>37242</v>
      </c>
      <c r="CZ353">
        <f t="shared" si="205"/>
        <v>90.088827744126206</v>
      </c>
      <c r="DB353">
        <v>0.320035129785537</v>
      </c>
      <c r="DC353" s="1">
        <v>36877</v>
      </c>
      <c r="DD353">
        <f t="shared" si="217"/>
        <v>24.631419070064901</v>
      </c>
    </row>
    <row r="354" spans="1:108" x14ac:dyDescent="0.45">
      <c r="A354">
        <f t="shared" si="206"/>
        <v>3.04967141151428</v>
      </c>
      <c r="B354" s="5">
        <v>47105</v>
      </c>
      <c r="C354">
        <f t="shared" si="210"/>
        <v>54.530598640441816</v>
      </c>
      <c r="I354">
        <v>1095408</v>
      </c>
      <c r="J354">
        <v>16.3756389617919</v>
      </c>
      <c r="K354" s="1">
        <f t="shared" si="207"/>
        <v>45644</v>
      </c>
      <c r="L354">
        <f t="shared" si="218"/>
        <v>159.20906645059554</v>
      </c>
      <c r="M354">
        <v>1086624</v>
      </c>
      <c r="N354">
        <v>13.426149368286101</v>
      </c>
      <c r="O354" s="1">
        <f t="shared" si="188"/>
        <v>45278</v>
      </c>
      <c r="P354">
        <f t="shared" si="208"/>
        <v>113.98194646835302</v>
      </c>
      <c r="Q354">
        <v>1077864</v>
      </c>
      <c r="R354">
        <v>3.3097535371780298E-2</v>
      </c>
      <c r="S354" s="1">
        <f t="shared" si="189"/>
        <v>44913</v>
      </c>
      <c r="T354">
        <f t="shared" si="211"/>
        <v>131.95609459280959</v>
      </c>
      <c r="U354">
        <v>1069104</v>
      </c>
      <c r="V354">
        <v>20.024480819702099</v>
      </c>
      <c r="W354" s="1">
        <f t="shared" si="190"/>
        <v>44548</v>
      </c>
      <c r="X354">
        <f t="shared" si="212"/>
        <v>153.82402329146836</v>
      </c>
      <c r="Y354">
        <v>1060344</v>
      </c>
      <c r="Z354">
        <v>20.304460525512599</v>
      </c>
      <c r="AA354" s="1">
        <f t="shared" si="209"/>
        <v>44183</v>
      </c>
      <c r="AB354">
        <f t="shared" si="213"/>
        <v>153.17637183517189</v>
      </c>
      <c r="AD354">
        <v>5.72859334945678</v>
      </c>
      <c r="AE354" s="1">
        <v>43817</v>
      </c>
      <c r="AF354">
        <f t="shared" si="191"/>
        <v>168.68252655863742</v>
      </c>
      <c r="AH354">
        <v>3.6971149444579998</v>
      </c>
      <c r="AI354" s="1">
        <v>43452</v>
      </c>
      <c r="AJ354">
        <f t="shared" si="192"/>
        <v>117.05410295724843</v>
      </c>
      <c r="AL354">
        <v>1.47659063339233</v>
      </c>
      <c r="AM354" s="1">
        <v>43087</v>
      </c>
      <c r="AN354">
        <f t="shared" si="193"/>
        <v>194.0528349280354</v>
      </c>
      <c r="AP354">
        <v>9.32635888457298E-2</v>
      </c>
      <c r="AQ354" s="1">
        <v>42722</v>
      </c>
      <c r="AR354">
        <f t="shared" si="219"/>
        <v>123.11476784199444</v>
      </c>
      <c r="AT354">
        <v>1.19150006771087</v>
      </c>
      <c r="AU354" s="1">
        <v>42356</v>
      </c>
      <c r="AV354">
        <f t="shared" si="194"/>
        <v>134.03750455379478</v>
      </c>
      <c r="AX354">
        <v>22.712871551513601</v>
      </c>
      <c r="AY354" s="1">
        <v>41991</v>
      </c>
      <c r="AZ354">
        <f t="shared" si="195"/>
        <v>171.061776027083</v>
      </c>
      <c r="BB354">
        <v>1.3551871776580799</v>
      </c>
      <c r="BC354" s="1">
        <v>41626</v>
      </c>
      <c r="BD354">
        <f t="shared" si="196"/>
        <v>114.52918186783775</v>
      </c>
      <c r="BF354">
        <v>3.04967141151428</v>
      </c>
      <c r="BG354" s="1">
        <v>41261</v>
      </c>
      <c r="BH354">
        <f t="shared" si="214"/>
        <v>148.41171890497185</v>
      </c>
      <c r="BJ354">
        <v>32.832664489746001</v>
      </c>
      <c r="BK354" s="1">
        <v>40895</v>
      </c>
      <c r="BL354">
        <f t="shared" si="197"/>
        <v>168.242143847048</v>
      </c>
      <c r="BN354">
        <v>7.0827760696411097</v>
      </c>
      <c r="BO354" s="1">
        <v>40530</v>
      </c>
      <c r="BP354">
        <f t="shared" si="198"/>
        <v>184.48170223832108</v>
      </c>
      <c r="BR354">
        <v>1.24354064464569</v>
      </c>
      <c r="BS354" s="1">
        <v>40165</v>
      </c>
      <c r="BT354">
        <f t="shared" si="199"/>
        <v>93.615728721022435</v>
      </c>
      <c r="BV354">
        <v>0.29962772130966098</v>
      </c>
      <c r="BW354" s="1">
        <v>39800</v>
      </c>
      <c r="BX354">
        <f t="shared" si="215"/>
        <v>40.165781021118079</v>
      </c>
      <c r="BZ354">
        <v>2.00584745407104</v>
      </c>
      <c r="CA354" s="1">
        <v>39434</v>
      </c>
      <c r="CB354">
        <f t="shared" si="200"/>
        <v>206.53007142618259</v>
      </c>
      <c r="CD354">
        <v>0</v>
      </c>
      <c r="CE354" s="1">
        <v>39069</v>
      </c>
      <c r="CF354">
        <f t="shared" si="201"/>
        <v>86.289640326052677</v>
      </c>
      <c r="CH354">
        <v>8.8538274765014595</v>
      </c>
      <c r="CI354" s="1">
        <v>38704</v>
      </c>
      <c r="CJ354">
        <f t="shared" si="202"/>
        <v>92.024835854768682</v>
      </c>
      <c r="CL354">
        <v>0.52173632383346502</v>
      </c>
      <c r="CM354" s="1">
        <v>38339</v>
      </c>
      <c r="CN354">
        <f t="shared" si="216"/>
        <v>118.64345055818526</v>
      </c>
      <c r="CP354">
        <v>8.7561340332031197</v>
      </c>
      <c r="CQ354" s="1">
        <v>37973</v>
      </c>
      <c r="CR354">
        <f t="shared" si="203"/>
        <v>104.05777129530898</v>
      </c>
      <c r="CT354">
        <v>0.72192299365997303</v>
      </c>
      <c r="CU354" s="1">
        <v>37608</v>
      </c>
      <c r="CV354">
        <f t="shared" si="204"/>
        <v>81.368283424526211</v>
      </c>
      <c r="CX354">
        <v>6.5844054222106898</v>
      </c>
      <c r="CY354" s="1">
        <v>37243</v>
      </c>
      <c r="CZ354">
        <f t="shared" si="205"/>
        <v>96.6732331663369</v>
      </c>
      <c r="DB354">
        <v>0.95140922069549505</v>
      </c>
      <c r="DC354" s="1">
        <v>36878</v>
      </c>
      <c r="DD354">
        <f t="shared" si="217"/>
        <v>25.582828290760396</v>
      </c>
    </row>
    <row r="355" spans="1:108" x14ac:dyDescent="0.45">
      <c r="A355">
        <f t="shared" si="206"/>
        <v>2.9899208545684801</v>
      </c>
      <c r="B355" s="5">
        <v>47106</v>
      </c>
      <c r="C355">
        <f t="shared" si="210"/>
        <v>57.520519495010298</v>
      </c>
      <c r="I355">
        <v>1095432</v>
      </c>
      <c r="J355">
        <v>10.8487539291381</v>
      </c>
      <c r="K355" s="1">
        <f t="shared" si="207"/>
        <v>45645</v>
      </c>
      <c r="L355">
        <f t="shared" si="218"/>
        <v>170.05782037973364</v>
      </c>
      <c r="M355">
        <v>1086648</v>
      </c>
      <c r="N355">
        <v>3.5865218639373699</v>
      </c>
      <c r="O355" s="1">
        <f t="shared" si="188"/>
        <v>45279</v>
      </c>
      <c r="P355">
        <f t="shared" si="208"/>
        <v>117.56846833229038</v>
      </c>
      <c r="Q355">
        <v>1077888</v>
      </c>
      <c r="R355">
        <v>1.1869691610336299</v>
      </c>
      <c r="S355" s="1">
        <f t="shared" si="189"/>
        <v>44914</v>
      </c>
      <c r="T355">
        <f t="shared" si="211"/>
        <v>133.14306375384322</v>
      </c>
      <c r="U355">
        <v>1069128</v>
      </c>
      <c r="V355">
        <v>10.7900896072387</v>
      </c>
      <c r="W355" s="1">
        <f t="shared" si="190"/>
        <v>44549</v>
      </c>
      <c r="X355">
        <f t="shared" si="212"/>
        <v>164.61411289870708</v>
      </c>
      <c r="Y355">
        <v>1060368</v>
      </c>
      <c r="Z355">
        <v>3.0339986085891699E-2</v>
      </c>
      <c r="AA355" s="1">
        <f t="shared" si="209"/>
        <v>44184</v>
      </c>
      <c r="AB355">
        <f t="shared" si="213"/>
        <v>153.20671182125778</v>
      </c>
      <c r="AD355">
        <v>11.131201744079499</v>
      </c>
      <c r="AE355" s="1">
        <v>43818</v>
      </c>
      <c r="AF355">
        <f t="shared" si="191"/>
        <v>179.81372830271692</v>
      </c>
      <c r="AH355">
        <v>11.106089591979901</v>
      </c>
      <c r="AI355" s="1">
        <v>43453</v>
      </c>
      <c r="AJ355">
        <f t="shared" si="192"/>
        <v>128.16019254922833</v>
      </c>
      <c r="AL355">
        <v>0</v>
      </c>
      <c r="AM355" s="1">
        <v>43088</v>
      </c>
      <c r="AN355">
        <f t="shared" si="193"/>
        <v>194.0528349280354</v>
      </c>
      <c r="AP355">
        <v>2.9899208545684801</v>
      </c>
      <c r="AQ355" s="1">
        <v>42723</v>
      </c>
      <c r="AR355">
        <f t="shared" si="219"/>
        <v>126.10468869656292</v>
      </c>
      <c r="AT355">
        <v>9.1006832122802699</v>
      </c>
      <c r="AU355" s="1">
        <v>42357</v>
      </c>
      <c r="AV355">
        <f t="shared" si="194"/>
        <v>143.13818776607505</v>
      </c>
      <c r="AX355">
        <v>1.09305226802825</v>
      </c>
      <c r="AY355" s="1">
        <v>41992</v>
      </c>
      <c r="AZ355">
        <f t="shared" si="195"/>
        <v>172.15482829511126</v>
      </c>
      <c r="BB355">
        <v>3.5228188037872301</v>
      </c>
      <c r="BC355" s="1">
        <v>41627</v>
      </c>
      <c r="BD355">
        <f t="shared" si="196"/>
        <v>118.05200067162498</v>
      </c>
      <c r="BF355">
        <v>0</v>
      </c>
      <c r="BG355" s="1">
        <v>41262</v>
      </c>
      <c r="BH355">
        <f t="shared" si="214"/>
        <v>148.41171890497185</v>
      </c>
      <c r="BJ355">
        <v>77.683540344238196</v>
      </c>
      <c r="BK355" s="1">
        <v>40896</v>
      </c>
      <c r="BL355">
        <f t="shared" si="197"/>
        <v>245.92568419128619</v>
      </c>
      <c r="BN355">
        <v>7.8504691123962402</v>
      </c>
      <c r="BO355" s="1">
        <v>40531</v>
      </c>
      <c r="BP355">
        <f t="shared" si="198"/>
        <v>192.33217135071732</v>
      </c>
      <c r="BR355">
        <v>44.333698272705</v>
      </c>
      <c r="BS355" s="1">
        <v>40166</v>
      </c>
      <c r="BT355">
        <f t="shared" si="199"/>
        <v>137.94942699372743</v>
      </c>
      <c r="BV355">
        <v>0.145835861563682</v>
      </c>
      <c r="BW355" s="1">
        <v>39801</v>
      </c>
      <c r="BX355">
        <f t="shared" si="215"/>
        <v>40.311616882681761</v>
      </c>
      <c r="BZ355">
        <v>8.8525915145874006</v>
      </c>
      <c r="CA355" s="1">
        <v>39435</v>
      </c>
      <c r="CB355">
        <f t="shared" si="200"/>
        <v>215.38266294076999</v>
      </c>
      <c r="CD355">
        <v>0</v>
      </c>
      <c r="CE355" s="1">
        <v>39070</v>
      </c>
      <c r="CF355">
        <f t="shared" si="201"/>
        <v>86.289640326052677</v>
      </c>
      <c r="CH355">
        <v>9.0563103556632996E-2</v>
      </c>
      <c r="CI355" s="1">
        <v>38705</v>
      </c>
      <c r="CJ355">
        <f t="shared" si="202"/>
        <v>92.115398958325315</v>
      </c>
      <c r="CL355">
        <v>1.62807345390319</v>
      </c>
      <c r="CM355" s="1">
        <v>38340</v>
      </c>
      <c r="CN355">
        <f t="shared" si="216"/>
        <v>120.27152401208845</v>
      </c>
      <c r="CP355">
        <v>1.2993791103362999</v>
      </c>
      <c r="CQ355" s="1">
        <v>37974</v>
      </c>
      <c r="CR355">
        <f t="shared" si="203"/>
        <v>105.35715040564529</v>
      </c>
      <c r="CT355">
        <v>6.6213779151439597E-2</v>
      </c>
      <c r="CU355" s="1">
        <v>37609</v>
      </c>
      <c r="CV355">
        <f t="shared" si="204"/>
        <v>81.434497203677651</v>
      </c>
      <c r="CX355">
        <v>6.3501210212707502</v>
      </c>
      <c r="CY355" s="1">
        <v>37244</v>
      </c>
      <c r="CZ355">
        <f t="shared" si="205"/>
        <v>103.02335418760765</v>
      </c>
      <c r="DB355">
        <v>0.84880721569061202</v>
      </c>
      <c r="DC355" s="1">
        <v>36879</v>
      </c>
      <c r="DD355">
        <f t="shared" si="217"/>
        <v>26.431635506451009</v>
      </c>
    </row>
    <row r="356" spans="1:108" x14ac:dyDescent="0.45">
      <c r="A356">
        <f t="shared" si="206"/>
        <v>5.4931488037109304</v>
      </c>
      <c r="B356" s="5">
        <v>47107</v>
      </c>
      <c r="C356">
        <f t="shared" si="210"/>
        <v>63.013668298721228</v>
      </c>
      <c r="I356">
        <v>1095456</v>
      </c>
      <c r="J356">
        <v>5.4931488037109304</v>
      </c>
      <c r="K356" s="1">
        <f t="shared" si="207"/>
        <v>45646</v>
      </c>
      <c r="L356">
        <f t="shared" si="218"/>
        <v>175.55096918344458</v>
      </c>
      <c r="M356">
        <v>1086672</v>
      </c>
      <c r="N356">
        <v>0</v>
      </c>
      <c r="O356" s="1">
        <f t="shared" si="188"/>
        <v>45280</v>
      </c>
      <c r="P356">
        <f t="shared" si="208"/>
        <v>117.56846833229038</v>
      </c>
      <c r="Q356">
        <v>1077912</v>
      </c>
      <c r="R356">
        <v>0</v>
      </c>
      <c r="S356" s="1">
        <f t="shared" si="189"/>
        <v>44915</v>
      </c>
      <c r="T356">
        <f t="shared" si="211"/>
        <v>133.14306375384322</v>
      </c>
      <c r="U356">
        <v>1069152</v>
      </c>
      <c r="V356">
        <v>6.40016269683837</v>
      </c>
      <c r="W356" s="1">
        <f t="shared" si="190"/>
        <v>44550</v>
      </c>
      <c r="X356">
        <f t="shared" si="212"/>
        <v>171.01427559554546</v>
      </c>
      <c r="Y356">
        <v>1060392</v>
      </c>
      <c r="Z356">
        <v>2.0065772533416699</v>
      </c>
      <c r="AA356" s="1">
        <f t="shared" si="209"/>
        <v>44185</v>
      </c>
      <c r="AB356">
        <f t="shared" si="213"/>
        <v>155.21328907459946</v>
      </c>
      <c r="AD356">
        <v>9.7250623703002894</v>
      </c>
      <c r="AE356" s="1">
        <v>43819</v>
      </c>
      <c r="AF356">
        <f t="shared" si="191"/>
        <v>189.53879067301722</v>
      </c>
      <c r="AH356">
        <v>2.56515264511108</v>
      </c>
      <c r="AI356" s="1">
        <v>43454</v>
      </c>
      <c r="AJ356">
        <f t="shared" si="192"/>
        <v>130.72534519433941</v>
      </c>
      <c r="AL356">
        <v>0.56880575418472201</v>
      </c>
      <c r="AM356" s="1">
        <v>43089</v>
      </c>
      <c r="AN356">
        <f t="shared" si="193"/>
        <v>194.62164068222012</v>
      </c>
      <c r="AP356">
        <v>11.422456741333001</v>
      </c>
      <c r="AQ356" s="1">
        <v>42724</v>
      </c>
      <c r="AR356">
        <f t="shared" si="219"/>
        <v>137.52714543789591</v>
      </c>
      <c r="AT356">
        <v>6.3932847976684499</v>
      </c>
      <c r="AU356" s="1">
        <v>42358</v>
      </c>
      <c r="AV356">
        <f t="shared" si="194"/>
        <v>149.53147256374351</v>
      </c>
      <c r="AX356">
        <v>1.0772516727447501</v>
      </c>
      <c r="AY356" s="1">
        <v>41993</v>
      </c>
      <c r="AZ356">
        <f t="shared" si="195"/>
        <v>173.23207996785601</v>
      </c>
      <c r="BB356">
        <v>13.824549674987701</v>
      </c>
      <c r="BC356" s="1">
        <v>41628</v>
      </c>
      <c r="BD356">
        <f t="shared" si="196"/>
        <v>131.87655034661267</v>
      </c>
      <c r="BF356">
        <v>3.4291241168975799</v>
      </c>
      <c r="BG356" s="1">
        <v>41263</v>
      </c>
      <c r="BH356">
        <f t="shared" si="214"/>
        <v>151.84084302186943</v>
      </c>
      <c r="BJ356">
        <v>23.182676315307599</v>
      </c>
      <c r="BK356" s="1">
        <v>40897</v>
      </c>
      <c r="BL356">
        <f t="shared" si="197"/>
        <v>269.10836050659378</v>
      </c>
      <c r="BN356">
        <v>16.2473335266113</v>
      </c>
      <c r="BO356" s="1">
        <v>40532</v>
      </c>
      <c r="BP356">
        <f t="shared" si="198"/>
        <v>208.57950487732862</v>
      </c>
      <c r="BR356">
        <v>11.1784162521362</v>
      </c>
      <c r="BS356" s="1">
        <v>40167</v>
      </c>
      <c r="BT356">
        <f t="shared" si="199"/>
        <v>149.12784324586363</v>
      </c>
      <c r="BV356">
        <v>0</v>
      </c>
      <c r="BW356" s="1">
        <v>39802</v>
      </c>
      <c r="BX356">
        <f t="shared" si="215"/>
        <v>40.311616882681761</v>
      </c>
      <c r="BZ356">
        <v>14.3673458099365</v>
      </c>
      <c r="CA356" s="1">
        <v>39436</v>
      </c>
      <c r="CB356">
        <f t="shared" si="200"/>
        <v>229.75000875070648</v>
      </c>
      <c r="CD356">
        <v>0.219555974006652</v>
      </c>
      <c r="CE356" s="1">
        <v>39071</v>
      </c>
      <c r="CF356">
        <f t="shared" si="201"/>
        <v>86.50919630005933</v>
      </c>
      <c r="CH356">
        <v>8.0967826843261701</v>
      </c>
      <c r="CI356" s="1">
        <v>38706</v>
      </c>
      <c r="CJ356">
        <f t="shared" si="202"/>
        <v>100.21218164265149</v>
      </c>
      <c r="CL356">
        <v>12.965705871581999</v>
      </c>
      <c r="CM356" s="1">
        <v>38341</v>
      </c>
      <c r="CN356">
        <f t="shared" si="216"/>
        <v>133.23722988367044</v>
      </c>
      <c r="CP356">
        <v>3.71976613998413</v>
      </c>
      <c r="CQ356" s="1">
        <v>37975</v>
      </c>
      <c r="CR356">
        <f t="shared" si="203"/>
        <v>109.07691654562942</v>
      </c>
      <c r="CT356">
        <v>11.9739513397216</v>
      </c>
      <c r="CU356" s="1">
        <v>37610</v>
      </c>
      <c r="CV356">
        <f t="shared" si="204"/>
        <v>93.408448543399246</v>
      </c>
      <c r="CX356">
        <v>5.0677984952926601E-2</v>
      </c>
      <c r="CY356" s="1">
        <v>37245</v>
      </c>
      <c r="CZ356">
        <f t="shared" si="205"/>
        <v>103.07403217256058</v>
      </c>
      <c r="DB356">
        <v>9.1185718774795504E-2</v>
      </c>
      <c r="DC356" s="1">
        <v>36880</v>
      </c>
      <c r="DD356">
        <f t="shared" si="217"/>
        <v>26.522821225225805</v>
      </c>
    </row>
    <row r="357" spans="1:108" x14ac:dyDescent="0.45">
      <c r="A357">
        <f t="shared" si="206"/>
        <v>0.79195940494537298</v>
      </c>
      <c r="B357" s="5">
        <v>47108</v>
      </c>
      <c r="C357">
        <f t="shared" si="210"/>
        <v>63.805627703666602</v>
      </c>
      <c r="I357">
        <v>1095480</v>
      </c>
      <c r="J357">
        <v>1.15753638744354</v>
      </c>
      <c r="K357" s="1">
        <f t="shared" si="207"/>
        <v>45647</v>
      </c>
      <c r="L357">
        <f t="shared" si="218"/>
        <v>176.70850557088812</v>
      </c>
      <c r="M357">
        <v>1086696</v>
      </c>
      <c r="N357">
        <v>0</v>
      </c>
      <c r="O357" s="1">
        <f t="shared" si="188"/>
        <v>45281</v>
      </c>
      <c r="P357">
        <f t="shared" si="208"/>
        <v>117.56846833229038</v>
      </c>
      <c r="Q357">
        <v>1077936</v>
      </c>
      <c r="R357">
        <v>0</v>
      </c>
      <c r="S357" s="1">
        <f t="shared" si="189"/>
        <v>44916</v>
      </c>
      <c r="T357">
        <f t="shared" si="211"/>
        <v>133.14306375384322</v>
      </c>
      <c r="U357">
        <v>1069176</v>
      </c>
      <c r="V357">
        <v>0.13155756890773701</v>
      </c>
      <c r="W357" s="1">
        <f t="shared" si="190"/>
        <v>44551</v>
      </c>
      <c r="X357">
        <f t="shared" si="212"/>
        <v>171.14583316445319</v>
      </c>
      <c r="Y357">
        <v>1060416</v>
      </c>
      <c r="Z357">
        <v>0.49209609627723599</v>
      </c>
      <c r="AA357" s="1">
        <f t="shared" si="209"/>
        <v>44186</v>
      </c>
      <c r="AB357">
        <f t="shared" si="213"/>
        <v>155.7053851708767</v>
      </c>
      <c r="AD357">
        <v>6.2760367393493599</v>
      </c>
      <c r="AE357" s="1">
        <v>43820</v>
      </c>
      <c r="AF357">
        <f t="shared" si="191"/>
        <v>195.81482741236658</v>
      </c>
      <c r="AH357">
        <v>0.560358166694641</v>
      </c>
      <c r="AI357" s="1">
        <v>43455</v>
      </c>
      <c r="AJ357">
        <f t="shared" si="192"/>
        <v>131.28570336103405</v>
      </c>
      <c r="AL357">
        <v>3.5170669555664</v>
      </c>
      <c r="AM357" s="1">
        <v>43090</v>
      </c>
      <c r="AN357">
        <f t="shared" si="193"/>
        <v>198.13870763778652</v>
      </c>
      <c r="AP357">
        <v>0.52105402946472101</v>
      </c>
      <c r="AQ357" s="1">
        <v>42725</v>
      </c>
      <c r="AR357">
        <f t="shared" si="219"/>
        <v>138.04819946736063</v>
      </c>
      <c r="AT357">
        <v>0.79195940494537298</v>
      </c>
      <c r="AU357" s="1">
        <v>42359</v>
      </c>
      <c r="AV357">
        <f t="shared" si="194"/>
        <v>150.32343196868888</v>
      </c>
      <c r="AX357">
        <v>3.4535167217254599</v>
      </c>
      <c r="AY357" s="1">
        <v>41994</v>
      </c>
      <c r="AZ357">
        <f t="shared" si="195"/>
        <v>176.68559668958147</v>
      </c>
      <c r="BB357">
        <v>0.45051223039626997</v>
      </c>
      <c r="BC357" s="1">
        <v>41629</v>
      </c>
      <c r="BD357">
        <f t="shared" si="196"/>
        <v>132.32706257700895</v>
      </c>
      <c r="BF357">
        <v>26.522243499755799</v>
      </c>
      <c r="BG357" s="1">
        <v>41264</v>
      </c>
      <c r="BH357">
        <f t="shared" si="214"/>
        <v>178.36308652162523</v>
      </c>
      <c r="BJ357">
        <v>10.677557945251399</v>
      </c>
      <c r="BK357" s="1">
        <v>40898</v>
      </c>
      <c r="BL357">
        <f t="shared" si="197"/>
        <v>279.78591845184519</v>
      </c>
      <c r="BN357">
        <v>21.209127426147401</v>
      </c>
      <c r="BO357" s="1">
        <v>40533</v>
      </c>
      <c r="BP357">
        <f t="shared" si="198"/>
        <v>229.78863230347602</v>
      </c>
      <c r="BR357">
        <v>1.1439802646636901</v>
      </c>
      <c r="BS357" s="1">
        <v>40168</v>
      </c>
      <c r="BT357">
        <f t="shared" si="199"/>
        <v>150.27182351052733</v>
      </c>
      <c r="BV357">
        <v>0</v>
      </c>
      <c r="BW357" s="1">
        <v>39803</v>
      </c>
      <c r="BX357">
        <f t="shared" si="215"/>
        <v>40.311616882681761</v>
      </c>
      <c r="BZ357">
        <v>7.8150148391723597</v>
      </c>
      <c r="CA357" s="1">
        <v>39437</v>
      </c>
      <c r="CB357">
        <f t="shared" si="200"/>
        <v>237.56502358987885</v>
      </c>
      <c r="CD357">
        <v>4.9997248649597097</v>
      </c>
      <c r="CE357" s="1">
        <v>39072</v>
      </c>
      <c r="CF357">
        <f t="shared" si="201"/>
        <v>91.508921165019046</v>
      </c>
      <c r="CH357">
        <v>7.5884640216827295E-2</v>
      </c>
      <c r="CI357" s="1">
        <v>38707</v>
      </c>
      <c r="CJ357">
        <f t="shared" si="202"/>
        <v>100.28806628286831</v>
      </c>
      <c r="CL357">
        <v>9.6981105804443306</v>
      </c>
      <c r="CM357" s="1">
        <v>38342</v>
      </c>
      <c r="CN357">
        <f t="shared" si="216"/>
        <v>142.93534046411477</v>
      </c>
      <c r="CP357">
        <v>1.13538682460784</v>
      </c>
      <c r="CQ357" s="1">
        <v>37976</v>
      </c>
      <c r="CR357">
        <f t="shared" si="203"/>
        <v>110.21230337023725</v>
      </c>
      <c r="CT357">
        <v>0.20998427271842901</v>
      </c>
      <c r="CU357" s="1">
        <v>37611</v>
      </c>
      <c r="CV357">
        <f t="shared" si="204"/>
        <v>93.618432816117675</v>
      </c>
      <c r="CX357">
        <v>0.48513421416282598</v>
      </c>
      <c r="CY357" s="1">
        <v>37246</v>
      </c>
      <c r="CZ357">
        <f t="shared" si="205"/>
        <v>103.5591663867234</v>
      </c>
      <c r="DB357">
        <v>0</v>
      </c>
      <c r="DC357" s="1">
        <v>36881</v>
      </c>
      <c r="DD357">
        <f t="shared" si="217"/>
        <v>26.522821225225805</v>
      </c>
    </row>
    <row r="358" spans="1:108" x14ac:dyDescent="0.45">
      <c r="A358">
        <f t="shared" si="206"/>
        <v>0.81533443927764804</v>
      </c>
      <c r="B358" s="5">
        <v>47109</v>
      </c>
      <c r="C358">
        <f t="shared" si="210"/>
        <v>64.620962142944251</v>
      </c>
      <c r="I358">
        <v>1095504</v>
      </c>
      <c r="J358">
        <v>0.85022968053817705</v>
      </c>
      <c r="K358" s="1">
        <f t="shared" si="207"/>
        <v>45648</v>
      </c>
      <c r="L358">
        <f t="shared" si="218"/>
        <v>177.5587352514263</v>
      </c>
      <c r="M358">
        <v>1086720</v>
      </c>
      <c r="N358">
        <v>8.2588987350463796</v>
      </c>
      <c r="O358" s="1">
        <f t="shared" si="188"/>
        <v>45282</v>
      </c>
      <c r="P358">
        <f t="shared" si="208"/>
        <v>125.82736706733675</v>
      </c>
      <c r="Q358">
        <v>1077960</v>
      </c>
      <c r="R358">
        <v>0</v>
      </c>
      <c r="S358" s="1">
        <f t="shared" si="189"/>
        <v>44917</v>
      </c>
      <c r="T358">
        <f t="shared" si="211"/>
        <v>133.14306375384322</v>
      </c>
      <c r="U358">
        <v>1069200</v>
      </c>
      <c r="V358">
        <v>8.3912901580333696E-2</v>
      </c>
      <c r="W358" s="1">
        <f t="shared" si="190"/>
        <v>44552</v>
      </c>
      <c r="X358">
        <f t="shared" si="212"/>
        <v>171.22974606603353</v>
      </c>
      <c r="Y358">
        <v>1060440</v>
      </c>
      <c r="Z358">
        <v>9.1503024101257296E-2</v>
      </c>
      <c r="AA358" s="1">
        <f t="shared" si="209"/>
        <v>44187</v>
      </c>
      <c r="AB358">
        <f t="shared" si="213"/>
        <v>155.79688819497795</v>
      </c>
      <c r="AD358">
        <v>5.4346904754638601</v>
      </c>
      <c r="AE358" s="1">
        <v>43821</v>
      </c>
      <c r="AF358">
        <f t="shared" si="191"/>
        <v>201.24951788783045</v>
      </c>
      <c r="AH358">
        <v>1.4461203813552801</v>
      </c>
      <c r="AI358" s="1">
        <v>43456</v>
      </c>
      <c r="AJ358">
        <f t="shared" si="192"/>
        <v>132.73182374238934</v>
      </c>
      <c r="AL358">
        <v>0.71893900632858199</v>
      </c>
      <c r="AM358" s="1">
        <v>43091</v>
      </c>
      <c r="AN358">
        <f t="shared" si="193"/>
        <v>198.85764664411511</v>
      </c>
      <c r="AP358">
        <v>3.2581620216369598</v>
      </c>
      <c r="AQ358" s="1">
        <v>42726</v>
      </c>
      <c r="AR358">
        <f t="shared" si="219"/>
        <v>141.3063614889976</v>
      </c>
      <c r="AT358">
        <v>0</v>
      </c>
      <c r="AU358" s="1">
        <v>42360</v>
      </c>
      <c r="AV358">
        <f t="shared" si="194"/>
        <v>150.32343196868888</v>
      </c>
      <c r="AX358">
        <v>0.81533443927764804</v>
      </c>
      <c r="AY358" s="1">
        <v>41995</v>
      </c>
      <c r="AZ358">
        <f t="shared" si="195"/>
        <v>177.50093112885912</v>
      </c>
      <c r="BB358">
        <v>0.27648213505744901</v>
      </c>
      <c r="BC358" s="1">
        <v>41630</v>
      </c>
      <c r="BD358">
        <f t="shared" si="196"/>
        <v>132.60354471206639</v>
      </c>
      <c r="BF358">
        <v>4.7539911270141602</v>
      </c>
      <c r="BG358" s="1">
        <v>41265</v>
      </c>
      <c r="BH358">
        <f t="shared" si="214"/>
        <v>183.11707764863939</v>
      </c>
      <c r="BJ358">
        <v>0</v>
      </c>
      <c r="BK358" s="1">
        <v>40899</v>
      </c>
      <c r="BL358">
        <f t="shared" si="197"/>
        <v>279.78591845184519</v>
      </c>
      <c r="BN358">
        <v>7.6902403831481898</v>
      </c>
      <c r="BO358" s="1">
        <v>40534</v>
      </c>
      <c r="BP358">
        <f t="shared" si="198"/>
        <v>237.47887268662421</v>
      </c>
      <c r="BR358">
        <v>3.2116768360137899</v>
      </c>
      <c r="BS358" s="1">
        <v>40169</v>
      </c>
      <c r="BT358">
        <f t="shared" si="199"/>
        <v>153.48350034654112</v>
      </c>
      <c r="BV358">
        <v>0.72811496257781905</v>
      </c>
      <c r="BW358" s="1">
        <v>39804</v>
      </c>
      <c r="BX358">
        <f t="shared" si="215"/>
        <v>41.039731845259581</v>
      </c>
      <c r="BZ358">
        <v>21.403953552246001</v>
      </c>
      <c r="CA358" s="1">
        <v>39438</v>
      </c>
      <c r="CB358">
        <f t="shared" si="200"/>
        <v>258.96897714212486</v>
      </c>
      <c r="CD358">
        <v>4.5610431581735597E-2</v>
      </c>
      <c r="CE358" s="1">
        <v>39073</v>
      </c>
      <c r="CF358">
        <f t="shared" si="201"/>
        <v>91.554531596600782</v>
      </c>
      <c r="CH358">
        <v>8.2112636566162092</v>
      </c>
      <c r="CI358" s="1">
        <v>38708</v>
      </c>
      <c r="CJ358">
        <f t="shared" si="202"/>
        <v>108.49932993948453</v>
      </c>
      <c r="CL358">
        <v>0.43476161360740601</v>
      </c>
      <c r="CM358" s="1">
        <v>38343</v>
      </c>
      <c r="CN358">
        <f t="shared" si="216"/>
        <v>143.37010207772218</v>
      </c>
      <c r="CP358">
        <v>0.118379727005958</v>
      </c>
      <c r="CQ358" s="1">
        <v>37977</v>
      </c>
      <c r="CR358">
        <f t="shared" si="203"/>
        <v>110.33068309724321</v>
      </c>
      <c r="CT358">
        <v>1.09033823013305</v>
      </c>
      <c r="CU358" s="1">
        <v>37612</v>
      </c>
      <c r="CV358">
        <f t="shared" si="204"/>
        <v>94.708771046250732</v>
      </c>
      <c r="CX358">
        <v>4.1929726600646902</v>
      </c>
      <c r="CY358" s="1">
        <v>37247</v>
      </c>
      <c r="CZ358">
        <f t="shared" si="205"/>
        <v>107.7521390467881</v>
      </c>
      <c r="DB358">
        <v>8.2344219088554299E-2</v>
      </c>
      <c r="DC358" s="1">
        <v>36882</v>
      </c>
      <c r="DD358">
        <f t="shared" si="217"/>
        <v>26.605165444314359</v>
      </c>
    </row>
    <row r="359" spans="1:108" x14ac:dyDescent="0.45">
      <c r="A359">
        <f t="shared" si="206"/>
        <v>3.9394402503967201</v>
      </c>
      <c r="B359" s="5">
        <v>47110</v>
      </c>
      <c r="C359">
        <f t="shared" si="210"/>
        <v>68.560402393340965</v>
      </c>
      <c r="I359">
        <v>1095528</v>
      </c>
      <c r="J359">
        <v>14.353602409362701</v>
      </c>
      <c r="K359" s="1">
        <f t="shared" si="207"/>
        <v>45649</v>
      </c>
      <c r="L359">
        <f t="shared" si="218"/>
        <v>191.91233766078901</v>
      </c>
      <c r="M359">
        <v>1086744</v>
      </c>
      <c r="N359">
        <v>30.3142890930175</v>
      </c>
      <c r="O359" s="1">
        <f t="shared" si="188"/>
        <v>45283</v>
      </c>
      <c r="P359">
        <f t="shared" si="208"/>
        <v>156.14165616035424</v>
      </c>
      <c r="Q359">
        <v>1077984</v>
      </c>
      <c r="R359">
        <v>0</v>
      </c>
      <c r="S359" s="1">
        <f t="shared" si="189"/>
        <v>44918</v>
      </c>
      <c r="T359">
        <f t="shared" si="211"/>
        <v>133.14306375384322</v>
      </c>
      <c r="U359">
        <v>1069224</v>
      </c>
      <c r="V359">
        <v>24.633111953735298</v>
      </c>
      <c r="W359" s="1">
        <f t="shared" si="190"/>
        <v>44553</v>
      </c>
      <c r="X359">
        <f t="shared" si="212"/>
        <v>195.86285801976882</v>
      </c>
      <c r="Y359">
        <v>1060464</v>
      </c>
      <c r="Z359">
        <v>10.542249679565399</v>
      </c>
      <c r="AA359" s="1">
        <f t="shared" si="209"/>
        <v>44188</v>
      </c>
      <c r="AB359">
        <f t="shared" si="213"/>
        <v>166.33913787454335</v>
      </c>
      <c r="AD359">
        <v>23.636045455932599</v>
      </c>
      <c r="AE359" s="1">
        <v>43822</v>
      </c>
      <c r="AF359">
        <f t="shared" si="191"/>
        <v>224.88556334376304</v>
      </c>
      <c r="AH359">
        <v>0.41148900985717701</v>
      </c>
      <c r="AI359" s="1">
        <v>43457</v>
      </c>
      <c r="AJ359">
        <f t="shared" si="192"/>
        <v>133.14331275224652</v>
      </c>
      <c r="AL359">
        <v>0.42262211441993702</v>
      </c>
      <c r="AM359" s="1">
        <v>43092</v>
      </c>
      <c r="AN359">
        <f t="shared" si="193"/>
        <v>199.28026875853504</v>
      </c>
      <c r="AP359">
        <v>8.9071981608867604E-2</v>
      </c>
      <c r="AQ359" s="1">
        <v>42727</v>
      </c>
      <c r="AR359">
        <f t="shared" si="219"/>
        <v>141.39543347060646</v>
      </c>
      <c r="AT359">
        <v>4.0884580612182599</v>
      </c>
      <c r="AU359" s="1">
        <v>42361</v>
      </c>
      <c r="AV359">
        <f t="shared" si="194"/>
        <v>154.41189002990714</v>
      </c>
      <c r="AX359">
        <v>0.30295950174331598</v>
      </c>
      <c r="AY359" s="1">
        <v>41996</v>
      </c>
      <c r="AZ359">
        <f t="shared" si="195"/>
        <v>177.80389063060244</v>
      </c>
      <c r="BB359">
        <v>0</v>
      </c>
      <c r="BC359" s="1">
        <v>41631</v>
      </c>
      <c r="BD359">
        <f t="shared" si="196"/>
        <v>132.60354471206639</v>
      </c>
      <c r="BF359">
        <v>16.778505325317301</v>
      </c>
      <c r="BG359" s="1">
        <v>41266</v>
      </c>
      <c r="BH359">
        <f t="shared" si="214"/>
        <v>199.89558297395669</v>
      </c>
      <c r="BJ359">
        <v>0</v>
      </c>
      <c r="BK359" s="1">
        <v>40900</v>
      </c>
      <c r="BL359">
        <f t="shared" si="197"/>
        <v>279.78591845184519</v>
      </c>
      <c r="BN359">
        <v>12.7672367095947</v>
      </c>
      <c r="BO359" s="1">
        <v>40535</v>
      </c>
      <c r="BP359">
        <f t="shared" si="198"/>
        <v>250.24610939621891</v>
      </c>
      <c r="BR359">
        <v>4.1997361183166504</v>
      </c>
      <c r="BS359" s="1">
        <v>40170</v>
      </c>
      <c r="BT359">
        <f t="shared" si="199"/>
        <v>157.68323646485777</v>
      </c>
      <c r="BV359">
        <v>1.27105271816253</v>
      </c>
      <c r="BW359" s="1">
        <v>39805</v>
      </c>
      <c r="BX359">
        <f t="shared" si="215"/>
        <v>42.310784563422111</v>
      </c>
      <c r="BZ359">
        <v>61.137351989746001</v>
      </c>
      <c r="CA359" s="1">
        <v>39439</v>
      </c>
      <c r="CB359">
        <f t="shared" si="200"/>
        <v>320.10632913187084</v>
      </c>
      <c r="CD359">
        <v>2.13970494270324</v>
      </c>
      <c r="CE359" s="1">
        <v>39074</v>
      </c>
      <c r="CF359">
        <f t="shared" si="201"/>
        <v>93.694236539304029</v>
      </c>
      <c r="CH359">
        <v>0</v>
      </c>
      <c r="CI359" s="1">
        <v>38709</v>
      </c>
      <c r="CJ359">
        <f t="shared" si="202"/>
        <v>108.49932993948453</v>
      </c>
      <c r="CL359">
        <v>2.5142331123352002</v>
      </c>
      <c r="CM359" s="1">
        <v>38344</v>
      </c>
      <c r="CN359">
        <f t="shared" si="216"/>
        <v>145.88433519005739</v>
      </c>
      <c r="CP359">
        <v>3.9394402503967201</v>
      </c>
      <c r="CQ359" s="1">
        <v>37978</v>
      </c>
      <c r="CR359">
        <f t="shared" si="203"/>
        <v>114.27012334763992</v>
      </c>
      <c r="CT359">
        <v>8.8124227523803693</v>
      </c>
      <c r="CU359" s="1">
        <v>37613</v>
      </c>
      <c r="CV359">
        <f t="shared" si="204"/>
        <v>103.5211937986311</v>
      </c>
      <c r="CX359">
        <v>17.2688789367675</v>
      </c>
      <c r="CY359" s="1">
        <v>37248</v>
      </c>
      <c r="CZ359">
        <f t="shared" si="205"/>
        <v>125.02101798355559</v>
      </c>
      <c r="DB359">
        <v>3.5984547138214098</v>
      </c>
      <c r="DC359" s="1">
        <v>36883</v>
      </c>
      <c r="DD359">
        <f t="shared" si="217"/>
        <v>30.20362015813577</v>
      </c>
    </row>
    <row r="360" spans="1:108" x14ac:dyDescent="0.45">
      <c r="A360">
        <f t="shared" si="206"/>
        <v>3.9853653907775799</v>
      </c>
      <c r="B360" s="5">
        <v>47111</v>
      </c>
      <c r="C360">
        <f t="shared" si="210"/>
        <v>72.545767784118539</v>
      </c>
      <c r="I360">
        <v>1095552</v>
      </c>
      <c r="J360">
        <v>22.330333709716701</v>
      </c>
      <c r="K360" s="1">
        <f t="shared" si="207"/>
        <v>45650</v>
      </c>
      <c r="L360">
        <f t="shared" si="218"/>
        <v>214.24267137050572</v>
      </c>
      <c r="M360">
        <v>1086768</v>
      </c>
      <c r="N360">
        <v>4.79557180404663</v>
      </c>
      <c r="O360" s="1">
        <f t="shared" si="188"/>
        <v>45284</v>
      </c>
      <c r="P360">
        <f t="shared" si="208"/>
        <v>160.93722796440088</v>
      </c>
      <c r="Q360">
        <v>1078008</v>
      </c>
      <c r="R360">
        <v>9.3735647201537997</v>
      </c>
      <c r="S360" s="1">
        <f t="shared" si="189"/>
        <v>44919</v>
      </c>
      <c r="T360">
        <f t="shared" si="211"/>
        <v>142.51662847399703</v>
      </c>
      <c r="U360">
        <v>1069248</v>
      </c>
      <c r="V360">
        <v>14.9364719390869</v>
      </c>
      <c r="W360" s="1">
        <f t="shared" si="190"/>
        <v>44554</v>
      </c>
      <c r="X360">
        <f t="shared" si="212"/>
        <v>210.79932995885571</v>
      </c>
      <c r="Y360">
        <v>1060488</v>
      </c>
      <c r="Z360">
        <v>0.99197834730148304</v>
      </c>
      <c r="AA360" s="1">
        <f t="shared" si="209"/>
        <v>44189</v>
      </c>
      <c r="AB360">
        <f t="shared" si="213"/>
        <v>167.33111622184484</v>
      </c>
      <c r="AD360">
        <v>16.944276809692301</v>
      </c>
      <c r="AE360" s="1">
        <v>43823</v>
      </c>
      <c r="AF360">
        <f t="shared" si="191"/>
        <v>241.82984015345534</v>
      </c>
      <c r="AH360">
        <v>0</v>
      </c>
      <c r="AI360" s="1">
        <v>43458</v>
      </c>
      <c r="AJ360">
        <f t="shared" si="192"/>
        <v>133.14331275224652</v>
      </c>
      <c r="AL360">
        <v>0.165903329849243</v>
      </c>
      <c r="AM360" s="1">
        <v>43093</v>
      </c>
      <c r="AN360">
        <f t="shared" si="193"/>
        <v>199.44617208838429</v>
      </c>
      <c r="AP360">
        <v>16.244276046752901</v>
      </c>
      <c r="AQ360" s="1">
        <v>42728</v>
      </c>
      <c r="AR360">
        <f t="shared" si="219"/>
        <v>157.63970951735936</v>
      </c>
      <c r="AT360">
        <v>13.723970413208001</v>
      </c>
      <c r="AU360" s="1">
        <v>42362</v>
      </c>
      <c r="AV360">
        <f t="shared" si="194"/>
        <v>168.13586044311515</v>
      </c>
      <c r="AX360">
        <v>0</v>
      </c>
      <c r="AY360" s="1">
        <v>41997</v>
      </c>
      <c r="AZ360">
        <f t="shared" si="195"/>
        <v>177.80389063060244</v>
      </c>
      <c r="BB360">
        <v>0.15957491099834401</v>
      </c>
      <c r="BC360" s="1">
        <v>41632</v>
      </c>
      <c r="BD360">
        <f t="shared" si="196"/>
        <v>132.76311962306474</v>
      </c>
      <c r="BF360">
        <v>66.120956420898395</v>
      </c>
      <c r="BG360" s="1">
        <v>41267</v>
      </c>
      <c r="BH360">
        <f t="shared" si="214"/>
        <v>266.0165393948551</v>
      </c>
      <c r="BJ360">
        <v>2.9140374660491899</v>
      </c>
      <c r="BK360" s="1">
        <v>40901</v>
      </c>
      <c r="BL360">
        <f t="shared" si="197"/>
        <v>282.69995591789439</v>
      </c>
      <c r="BN360">
        <v>5.4738435745239196</v>
      </c>
      <c r="BO360" s="1">
        <v>40536</v>
      </c>
      <c r="BP360">
        <f t="shared" si="198"/>
        <v>255.71995297074284</v>
      </c>
      <c r="BR360">
        <v>0.78261518478393499</v>
      </c>
      <c r="BS360" s="1">
        <v>40171</v>
      </c>
      <c r="BT360">
        <f t="shared" si="199"/>
        <v>158.46585164964171</v>
      </c>
      <c r="BV360">
        <v>0.43723112344741799</v>
      </c>
      <c r="BW360" s="1">
        <v>39806</v>
      </c>
      <c r="BX360">
        <f t="shared" si="215"/>
        <v>42.748015686869529</v>
      </c>
      <c r="BZ360">
        <v>3.9853653907775799</v>
      </c>
      <c r="CA360" s="1">
        <v>39440</v>
      </c>
      <c r="CB360">
        <f t="shared" si="200"/>
        <v>324.09169452264842</v>
      </c>
      <c r="CD360">
        <v>0</v>
      </c>
      <c r="CE360" s="1">
        <v>39075</v>
      </c>
      <c r="CF360">
        <f t="shared" si="201"/>
        <v>93.694236539304029</v>
      </c>
      <c r="CH360">
        <v>10.5153646469116</v>
      </c>
      <c r="CI360" s="1">
        <v>38710</v>
      </c>
      <c r="CJ360">
        <f t="shared" si="202"/>
        <v>119.01469458639613</v>
      </c>
      <c r="CL360">
        <v>1.04663598537445</v>
      </c>
      <c r="CM360" s="1">
        <v>38345</v>
      </c>
      <c r="CN360">
        <f t="shared" si="216"/>
        <v>146.93097117543184</v>
      </c>
      <c r="CP360">
        <v>4.7234530448913503</v>
      </c>
      <c r="CQ360" s="1">
        <v>37979</v>
      </c>
      <c r="CR360">
        <f t="shared" si="203"/>
        <v>118.99357639253128</v>
      </c>
      <c r="CT360">
        <v>1.6209176778793299</v>
      </c>
      <c r="CU360" s="1">
        <v>37614</v>
      </c>
      <c r="CV360">
        <f t="shared" si="204"/>
        <v>105.14211147651044</v>
      </c>
      <c r="CX360">
        <v>3.35981941223144</v>
      </c>
      <c r="CY360" s="1">
        <v>37249</v>
      </c>
      <c r="CZ360">
        <f t="shared" si="205"/>
        <v>128.38083739578704</v>
      </c>
      <c r="DB360">
        <v>4.2357392311096103</v>
      </c>
      <c r="DC360" s="1">
        <v>36884</v>
      </c>
      <c r="DD360">
        <f t="shared" si="217"/>
        <v>34.439359389245382</v>
      </c>
    </row>
    <row r="361" spans="1:108" x14ac:dyDescent="0.45">
      <c r="A361">
        <f t="shared" si="206"/>
        <v>3.2371544837951598</v>
      </c>
      <c r="B361" s="5">
        <v>47112</v>
      </c>
      <c r="C361">
        <f t="shared" si="210"/>
        <v>75.782922267913705</v>
      </c>
      <c r="I361">
        <v>1095576</v>
      </c>
      <c r="J361">
        <v>2.1081893444061199</v>
      </c>
      <c r="K361" s="1">
        <f t="shared" si="207"/>
        <v>45651</v>
      </c>
      <c r="L361">
        <f t="shared" si="218"/>
        <v>216.35086071491185</v>
      </c>
      <c r="M361">
        <v>1086792</v>
      </c>
      <c r="N361">
        <v>20.914794921875</v>
      </c>
      <c r="O361" s="1">
        <f t="shared" si="188"/>
        <v>45285</v>
      </c>
      <c r="P361">
        <f t="shared" si="208"/>
        <v>181.85202288627588</v>
      </c>
      <c r="Q361">
        <v>1078032</v>
      </c>
      <c r="R361">
        <v>0.741477251052856</v>
      </c>
      <c r="S361" s="1">
        <f t="shared" si="189"/>
        <v>44920</v>
      </c>
      <c r="T361">
        <f t="shared" si="211"/>
        <v>143.25810572504989</v>
      </c>
      <c r="U361">
        <v>1069272</v>
      </c>
      <c r="V361">
        <v>18.443742752075099</v>
      </c>
      <c r="W361" s="1">
        <f t="shared" si="190"/>
        <v>44555</v>
      </c>
      <c r="X361">
        <f t="shared" si="212"/>
        <v>229.24307271093082</v>
      </c>
      <c r="Y361">
        <v>1060512</v>
      </c>
      <c r="Z361">
        <v>4.7017917633056596</v>
      </c>
      <c r="AA361" s="1">
        <f t="shared" si="209"/>
        <v>44190</v>
      </c>
      <c r="AB361">
        <f t="shared" si="213"/>
        <v>172.0329079851505</v>
      </c>
      <c r="AD361">
        <v>0.48582091927528298</v>
      </c>
      <c r="AE361" s="1">
        <v>43824</v>
      </c>
      <c r="AF361">
        <f t="shared" si="191"/>
        <v>242.31566107273062</v>
      </c>
      <c r="AH361">
        <v>0.19505743682384399</v>
      </c>
      <c r="AI361" s="1">
        <v>43459</v>
      </c>
      <c r="AJ361">
        <f t="shared" si="192"/>
        <v>133.33837018907036</v>
      </c>
      <c r="AL361">
        <v>4.0979342460632298</v>
      </c>
      <c r="AM361" s="1">
        <v>43094</v>
      </c>
      <c r="AN361">
        <f t="shared" si="193"/>
        <v>203.54410633444752</v>
      </c>
      <c r="AP361">
        <v>2.2608659267425502</v>
      </c>
      <c r="AQ361" s="1">
        <v>42729</v>
      </c>
      <c r="AR361">
        <f t="shared" si="219"/>
        <v>159.90057544410192</v>
      </c>
      <c r="AT361">
        <v>3.2371544837951598</v>
      </c>
      <c r="AU361" s="1">
        <v>42363</v>
      </c>
      <c r="AV361">
        <f t="shared" si="194"/>
        <v>171.37301492691032</v>
      </c>
      <c r="AX361">
        <v>8.5319156646728498</v>
      </c>
      <c r="AY361" s="1">
        <v>41998</v>
      </c>
      <c r="AZ361">
        <f t="shared" si="195"/>
        <v>186.33580629527529</v>
      </c>
      <c r="BB361">
        <v>4.6815477311611099E-2</v>
      </c>
      <c r="BC361" s="1">
        <v>41633</v>
      </c>
      <c r="BD361">
        <f t="shared" si="196"/>
        <v>132.80993510037635</v>
      </c>
      <c r="BF361">
        <v>0.74668377637863104</v>
      </c>
      <c r="BG361" s="1">
        <v>41268</v>
      </c>
      <c r="BH361">
        <f t="shared" si="214"/>
        <v>266.76322317123373</v>
      </c>
      <c r="BJ361">
        <v>0</v>
      </c>
      <c r="BK361" s="1">
        <v>40902</v>
      </c>
      <c r="BL361">
        <f t="shared" si="197"/>
        <v>282.69995591789439</v>
      </c>
      <c r="BN361">
        <v>7.1516542434692303</v>
      </c>
      <c r="BO361" s="1">
        <v>40537</v>
      </c>
      <c r="BP361">
        <f t="shared" si="198"/>
        <v>262.87160721421208</v>
      </c>
      <c r="BR361">
        <v>3.2115566730499201</v>
      </c>
      <c r="BS361" s="1">
        <v>40172</v>
      </c>
      <c r="BT361">
        <f t="shared" si="199"/>
        <v>161.67740832269163</v>
      </c>
      <c r="BV361">
        <v>0</v>
      </c>
      <c r="BW361" s="1">
        <v>39807</v>
      </c>
      <c r="BX361">
        <f t="shared" si="215"/>
        <v>42.748015686869529</v>
      </c>
      <c r="BZ361">
        <v>0</v>
      </c>
      <c r="CA361" s="1">
        <v>39441</v>
      </c>
      <c r="CB361">
        <f t="shared" si="200"/>
        <v>324.09169452264842</v>
      </c>
      <c r="CD361">
        <v>4.7960915565490696</v>
      </c>
      <c r="CE361" s="1">
        <v>39076</v>
      </c>
      <c r="CF361">
        <f t="shared" si="201"/>
        <v>98.490328095853101</v>
      </c>
      <c r="CH361">
        <v>8.0634841918945295</v>
      </c>
      <c r="CI361" s="1">
        <v>38711</v>
      </c>
      <c r="CJ361">
        <f t="shared" si="202"/>
        <v>127.07817877829066</v>
      </c>
      <c r="CL361">
        <v>5.5966506004333496</v>
      </c>
      <c r="CM361" s="1">
        <v>38346</v>
      </c>
      <c r="CN361">
        <f t="shared" si="216"/>
        <v>152.52762177586519</v>
      </c>
      <c r="CP361">
        <v>7.5392503738403303</v>
      </c>
      <c r="CQ361" s="1">
        <v>37980</v>
      </c>
      <c r="CR361">
        <f t="shared" si="203"/>
        <v>126.53282676637161</v>
      </c>
      <c r="CT361">
        <v>4.2687044143676696</v>
      </c>
      <c r="CU361" s="1">
        <v>37615</v>
      </c>
      <c r="CV361">
        <f t="shared" si="204"/>
        <v>109.41081589087811</v>
      </c>
      <c r="CX361">
        <v>4.2169122695922798</v>
      </c>
      <c r="CY361" s="1">
        <v>37250</v>
      </c>
      <c r="CZ361">
        <f t="shared" si="205"/>
        <v>132.59774966537933</v>
      </c>
      <c r="DB361">
        <v>0.68991011381149203</v>
      </c>
      <c r="DC361" s="1">
        <v>36885</v>
      </c>
      <c r="DD361">
        <f t="shared" si="217"/>
        <v>35.129269503056875</v>
      </c>
    </row>
    <row r="362" spans="1:108" x14ac:dyDescent="0.45">
      <c r="A362">
        <f t="shared" si="206"/>
        <v>4.5904073715209899</v>
      </c>
      <c r="B362" s="5">
        <v>47113</v>
      </c>
      <c r="C362">
        <f t="shared" si="210"/>
        <v>80.373329639434701</v>
      </c>
      <c r="I362">
        <v>1095600</v>
      </c>
      <c r="J362">
        <v>0.741940677165985</v>
      </c>
      <c r="K362" s="1">
        <f t="shared" si="207"/>
        <v>45652</v>
      </c>
      <c r="L362">
        <f t="shared" si="218"/>
        <v>217.09280139207783</v>
      </c>
      <c r="M362">
        <v>1086816</v>
      </c>
      <c r="N362">
        <v>7.7384924888610804</v>
      </c>
      <c r="O362" s="1">
        <f t="shared" si="188"/>
        <v>45286</v>
      </c>
      <c r="P362">
        <f t="shared" si="208"/>
        <v>189.59051537513696</v>
      </c>
      <c r="Q362">
        <v>1078056</v>
      </c>
      <c r="R362">
        <v>2.92861676216125</v>
      </c>
      <c r="S362" s="1">
        <f t="shared" si="189"/>
        <v>44921</v>
      </c>
      <c r="T362">
        <f t="shared" si="211"/>
        <v>146.18672248721114</v>
      </c>
      <c r="U362">
        <v>1069296</v>
      </c>
      <c r="V362">
        <v>5.7511124610900799</v>
      </c>
      <c r="W362" s="1">
        <f t="shared" si="190"/>
        <v>44556</v>
      </c>
      <c r="X362">
        <f t="shared" si="212"/>
        <v>234.99418517202091</v>
      </c>
      <c r="Y362">
        <v>1060536</v>
      </c>
      <c r="Z362">
        <v>10.398979187011699</v>
      </c>
      <c r="AA362" s="1">
        <f t="shared" si="209"/>
        <v>44191</v>
      </c>
      <c r="AB362">
        <f t="shared" si="213"/>
        <v>182.43188717216219</v>
      </c>
      <c r="AD362">
        <v>4.5904073715209899</v>
      </c>
      <c r="AE362" s="1">
        <v>43825</v>
      </c>
      <c r="AF362">
        <f t="shared" si="191"/>
        <v>246.90606844425162</v>
      </c>
      <c r="AH362">
        <v>1.55793273448944</v>
      </c>
      <c r="AI362" s="1">
        <v>43460</v>
      </c>
      <c r="AJ362">
        <f t="shared" si="192"/>
        <v>134.8963029235598</v>
      </c>
      <c r="AL362">
        <v>1.76430404186248</v>
      </c>
      <c r="AM362" s="1">
        <v>43095</v>
      </c>
      <c r="AN362">
        <f t="shared" si="193"/>
        <v>205.30841037631001</v>
      </c>
      <c r="AP362">
        <v>4.2875466346740696</v>
      </c>
      <c r="AQ362" s="1">
        <v>42730</v>
      </c>
      <c r="AR362">
        <f t="shared" si="219"/>
        <v>164.18812207877599</v>
      </c>
      <c r="AT362">
        <v>16.872522354125898</v>
      </c>
      <c r="AU362" s="1">
        <v>42364</v>
      </c>
      <c r="AV362">
        <f t="shared" si="194"/>
        <v>188.24553728103621</v>
      </c>
      <c r="AX362">
        <v>12.621008872985801</v>
      </c>
      <c r="AY362" s="1">
        <v>41999</v>
      </c>
      <c r="AZ362">
        <f t="shared" si="195"/>
        <v>198.9568151682611</v>
      </c>
      <c r="BB362">
        <v>0.43861913681030201</v>
      </c>
      <c r="BC362" s="1">
        <v>41634</v>
      </c>
      <c r="BD362">
        <f t="shared" si="196"/>
        <v>133.24855423718665</v>
      </c>
      <c r="BF362">
        <v>24.540168762206999</v>
      </c>
      <c r="BG362" s="1">
        <v>41269</v>
      </c>
      <c r="BH362">
        <f t="shared" si="214"/>
        <v>291.30339193344071</v>
      </c>
      <c r="BJ362">
        <v>0</v>
      </c>
      <c r="BK362" s="1">
        <v>40903</v>
      </c>
      <c r="BL362">
        <f t="shared" si="197"/>
        <v>282.69995591789439</v>
      </c>
      <c r="BN362">
        <v>2.5627236366271902</v>
      </c>
      <c r="BO362" s="1">
        <v>40538</v>
      </c>
      <c r="BP362">
        <f t="shared" si="198"/>
        <v>265.43433085083927</v>
      </c>
      <c r="BR362">
        <v>5.0630159378051696</v>
      </c>
      <c r="BS362" s="1">
        <v>40173</v>
      </c>
      <c r="BT362">
        <f t="shared" si="199"/>
        <v>166.74042426049681</v>
      </c>
      <c r="BV362">
        <v>1.3533353805541899</v>
      </c>
      <c r="BW362" s="1">
        <v>39808</v>
      </c>
      <c r="BX362">
        <f t="shared" si="215"/>
        <v>44.101351067423721</v>
      </c>
      <c r="BZ362">
        <v>10.6923913955688</v>
      </c>
      <c r="CA362" s="1">
        <v>39442</v>
      </c>
      <c r="CB362">
        <f t="shared" si="200"/>
        <v>334.78408591821722</v>
      </c>
      <c r="CD362">
        <v>0</v>
      </c>
      <c r="CE362" s="1">
        <v>39077</v>
      </c>
      <c r="CF362">
        <f t="shared" si="201"/>
        <v>98.490328095853101</v>
      </c>
      <c r="CH362">
        <v>12.272629737854</v>
      </c>
      <c r="CI362" s="1">
        <v>38712</v>
      </c>
      <c r="CJ362">
        <f t="shared" si="202"/>
        <v>139.35080851614467</v>
      </c>
      <c r="CL362">
        <v>17.446193695068299</v>
      </c>
      <c r="CM362" s="1">
        <v>38347</v>
      </c>
      <c r="CN362">
        <f t="shared" si="216"/>
        <v>169.97381547093349</v>
      </c>
      <c r="CP362">
        <v>5.0923204421996999</v>
      </c>
      <c r="CQ362" s="1">
        <v>37981</v>
      </c>
      <c r="CR362">
        <f t="shared" si="203"/>
        <v>131.62514720857132</v>
      </c>
      <c r="CT362">
        <v>11.0417318344116</v>
      </c>
      <c r="CU362" s="1">
        <v>37616</v>
      </c>
      <c r="CV362">
        <f t="shared" si="204"/>
        <v>120.45254772528972</v>
      </c>
      <c r="CX362">
        <v>0.23885020613670299</v>
      </c>
      <c r="CY362" s="1">
        <v>37251</v>
      </c>
      <c r="CZ362">
        <f t="shared" si="205"/>
        <v>132.83659987151603</v>
      </c>
      <c r="DB362">
        <v>2.0992853641510001</v>
      </c>
      <c r="DC362" s="1">
        <v>36886</v>
      </c>
      <c r="DD362">
        <f t="shared" si="217"/>
        <v>37.228554867207876</v>
      </c>
    </row>
    <row r="363" spans="1:108" x14ac:dyDescent="0.45">
      <c r="A363">
        <f t="shared" si="206"/>
        <v>5.55033111572265</v>
      </c>
      <c r="B363" s="5">
        <v>47114</v>
      </c>
      <c r="C363">
        <f t="shared" si="210"/>
        <v>85.923660755157357</v>
      </c>
      <c r="I363">
        <v>1095624</v>
      </c>
      <c r="J363">
        <v>48.963241577148402</v>
      </c>
      <c r="K363" s="1">
        <f t="shared" si="207"/>
        <v>45653</v>
      </c>
      <c r="L363">
        <f t="shared" si="218"/>
        <v>266.05604296922621</v>
      </c>
      <c r="M363">
        <v>1086840</v>
      </c>
      <c r="N363">
        <v>31.241460800170898</v>
      </c>
      <c r="O363" s="1">
        <f t="shared" si="188"/>
        <v>45287</v>
      </c>
      <c r="P363">
        <f t="shared" si="208"/>
        <v>220.83197617530786</v>
      </c>
      <c r="Q363">
        <v>1078080</v>
      </c>
      <c r="R363">
        <v>0</v>
      </c>
      <c r="S363" s="1">
        <f t="shared" si="189"/>
        <v>44922</v>
      </c>
      <c r="T363">
        <f t="shared" si="211"/>
        <v>146.18672248721114</v>
      </c>
      <c r="U363">
        <v>1069320</v>
      </c>
      <c r="V363">
        <v>6.32751417160034</v>
      </c>
      <c r="W363" s="1">
        <f t="shared" si="190"/>
        <v>44557</v>
      </c>
      <c r="X363">
        <f t="shared" si="212"/>
        <v>241.32169934362125</v>
      </c>
      <c r="Y363">
        <v>1060560</v>
      </c>
      <c r="Z363">
        <v>16.759424209594702</v>
      </c>
      <c r="AA363" s="1">
        <f t="shared" si="209"/>
        <v>44192</v>
      </c>
      <c r="AB363">
        <f t="shared" si="213"/>
        <v>199.19131138175689</v>
      </c>
      <c r="AD363">
        <v>0.33861935138702298</v>
      </c>
      <c r="AE363" s="1">
        <v>43826</v>
      </c>
      <c r="AF363">
        <f t="shared" si="191"/>
        <v>247.24468779563864</v>
      </c>
      <c r="AH363">
        <v>3.2525265216827299</v>
      </c>
      <c r="AI363" s="1">
        <v>43461</v>
      </c>
      <c r="AJ363">
        <f t="shared" si="192"/>
        <v>138.14882944524254</v>
      </c>
      <c r="AL363">
        <v>2.6946375370025599</v>
      </c>
      <c r="AM363" s="1">
        <v>43096</v>
      </c>
      <c r="AN363">
        <f t="shared" si="193"/>
        <v>208.00304791331257</v>
      </c>
      <c r="AP363">
        <v>1.0154501199722199</v>
      </c>
      <c r="AQ363" s="1">
        <v>42731</v>
      </c>
      <c r="AR363">
        <f t="shared" si="219"/>
        <v>165.20357219874822</v>
      </c>
      <c r="AT363">
        <v>9.6165552139282209</v>
      </c>
      <c r="AU363" s="1">
        <v>42365</v>
      </c>
      <c r="AV363">
        <f t="shared" si="194"/>
        <v>197.86209249496443</v>
      </c>
      <c r="AX363">
        <v>6.6410102844238201</v>
      </c>
      <c r="AY363" s="1">
        <v>42000</v>
      </c>
      <c r="AZ363">
        <f t="shared" si="195"/>
        <v>205.59782545268493</v>
      </c>
      <c r="BB363">
        <v>2.0616142749786301</v>
      </c>
      <c r="BC363" s="1">
        <v>41635</v>
      </c>
      <c r="BD363">
        <f t="shared" si="196"/>
        <v>135.31016851216529</v>
      </c>
      <c r="BF363">
        <v>43.745712280273402</v>
      </c>
      <c r="BG363" s="1">
        <v>41270</v>
      </c>
      <c r="BH363">
        <f t="shared" si="214"/>
        <v>335.04910421371409</v>
      </c>
      <c r="BJ363">
        <v>0.998715579509735</v>
      </c>
      <c r="BK363" s="1">
        <v>40904</v>
      </c>
      <c r="BL363">
        <f t="shared" si="197"/>
        <v>283.69867149740412</v>
      </c>
      <c r="BN363">
        <v>11.3237180709838</v>
      </c>
      <c r="BO363" s="1">
        <v>40539</v>
      </c>
      <c r="BP363">
        <f t="shared" si="198"/>
        <v>276.75804892182305</v>
      </c>
      <c r="BR363">
        <v>5.55033111572265</v>
      </c>
      <c r="BS363" s="1">
        <v>40174</v>
      </c>
      <c r="BT363">
        <f t="shared" si="199"/>
        <v>172.29075537621947</v>
      </c>
      <c r="BV363">
        <v>0.14520180225372301</v>
      </c>
      <c r="BW363" s="1">
        <v>39809</v>
      </c>
      <c r="BX363">
        <f t="shared" si="215"/>
        <v>44.246552869677444</v>
      </c>
      <c r="BZ363">
        <v>16.419694900512599</v>
      </c>
      <c r="CA363" s="1">
        <v>39443</v>
      </c>
      <c r="CB363">
        <f t="shared" si="200"/>
        <v>351.2037808187298</v>
      </c>
      <c r="CD363">
        <v>0</v>
      </c>
      <c r="CE363" s="1">
        <v>39078</v>
      </c>
      <c r="CF363">
        <f t="shared" si="201"/>
        <v>98.490328095853101</v>
      </c>
      <c r="CH363">
        <v>11.764440536499</v>
      </c>
      <c r="CI363" s="1">
        <v>38713</v>
      </c>
      <c r="CJ363">
        <f t="shared" si="202"/>
        <v>151.11524905264366</v>
      </c>
      <c r="CL363">
        <v>0.109452441334724</v>
      </c>
      <c r="CM363" s="1">
        <v>38348</v>
      </c>
      <c r="CN363">
        <f t="shared" si="216"/>
        <v>170.08326791226821</v>
      </c>
      <c r="CP363">
        <v>9.0460796356201101</v>
      </c>
      <c r="CQ363" s="1">
        <v>37982</v>
      </c>
      <c r="CR363">
        <f t="shared" si="203"/>
        <v>140.67122684419144</v>
      </c>
      <c r="CT363">
        <v>15.7218723297119</v>
      </c>
      <c r="CU363" s="1">
        <v>37617</v>
      </c>
      <c r="CV363">
        <f t="shared" si="204"/>
        <v>136.17442005500163</v>
      </c>
      <c r="CX363">
        <v>1.0254226922988801</v>
      </c>
      <c r="CY363" s="1">
        <v>37252</v>
      </c>
      <c r="CZ363">
        <f t="shared" si="205"/>
        <v>133.86202256381492</v>
      </c>
      <c r="DB363">
        <v>4.2893123626708896</v>
      </c>
      <c r="DC363" s="1">
        <v>36887</v>
      </c>
      <c r="DD363">
        <f t="shared" si="217"/>
        <v>41.517867229878767</v>
      </c>
    </row>
    <row r="364" spans="1:108" x14ac:dyDescent="0.45">
      <c r="A364">
        <f t="shared" si="206"/>
        <v>2.6224913597106898</v>
      </c>
      <c r="B364" s="5">
        <v>47115</v>
      </c>
      <c r="C364">
        <f t="shared" si="210"/>
        <v>88.54615211486805</v>
      </c>
      <c r="I364">
        <v>1095648</v>
      </c>
      <c r="J364">
        <v>22.133815765380799</v>
      </c>
      <c r="K364" s="1">
        <f t="shared" si="207"/>
        <v>45654</v>
      </c>
      <c r="L364">
        <f t="shared" si="218"/>
        <v>288.18985873460701</v>
      </c>
      <c r="M364">
        <v>1086864</v>
      </c>
      <c r="N364">
        <v>4.25176572799682</v>
      </c>
      <c r="O364" s="1">
        <f t="shared" si="188"/>
        <v>45288</v>
      </c>
      <c r="P364">
        <f t="shared" si="208"/>
        <v>225.08374190330468</v>
      </c>
      <c r="Q364">
        <v>1078104</v>
      </c>
      <c r="R364">
        <v>2.97606643289327E-2</v>
      </c>
      <c r="S364" s="1">
        <f t="shared" si="189"/>
        <v>44923</v>
      </c>
      <c r="T364">
        <f t="shared" si="211"/>
        <v>146.21648315154007</v>
      </c>
      <c r="U364">
        <v>1069344</v>
      </c>
      <c r="V364">
        <v>0.42039042711257901</v>
      </c>
      <c r="W364" s="1">
        <f t="shared" si="190"/>
        <v>44558</v>
      </c>
      <c r="X364">
        <f t="shared" si="212"/>
        <v>241.74208977073383</v>
      </c>
      <c r="Y364">
        <v>1060584</v>
      </c>
      <c r="Z364">
        <v>26.1219158172607</v>
      </c>
      <c r="AA364" s="1">
        <f t="shared" si="209"/>
        <v>44193</v>
      </c>
      <c r="AB364">
        <f t="shared" si="213"/>
        <v>225.3132271990176</v>
      </c>
      <c r="AD364">
        <v>3.1637389659881499</v>
      </c>
      <c r="AE364" s="1">
        <v>43827</v>
      </c>
      <c r="AF364">
        <f t="shared" si="191"/>
        <v>250.4084267616268</v>
      </c>
      <c r="AH364">
        <v>1.3821347951889</v>
      </c>
      <c r="AI364" s="1">
        <v>43462</v>
      </c>
      <c r="AJ364">
        <f t="shared" si="192"/>
        <v>139.53096424043144</v>
      </c>
      <c r="AL364">
        <v>0.85221499204635598</v>
      </c>
      <c r="AM364" s="1">
        <v>43097</v>
      </c>
      <c r="AN364">
        <f t="shared" si="193"/>
        <v>208.85526290535893</v>
      </c>
      <c r="AP364">
        <v>0.114338636398315</v>
      </c>
      <c r="AQ364" s="1">
        <v>42732</v>
      </c>
      <c r="AR364">
        <f t="shared" si="219"/>
        <v>165.31791083514653</v>
      </c>
      <c r="AT364">
        <v>0</v>
      </c>
      <c r="AU364" s="1">
        <v>42366</v>
      </c>
      <c r="AV364">
        <f t="shared" si="194"/>
        <v>197.86209249496443</v>
      </c>
      <c r="AX364">
        <v>25.261577606201101</v>
      </c>
      <c r="AY364" s="1">
        <v>42001</v>
      </c>
      <c r="AZ364">
        <f t="shared" si="195"/>
        <v>230.85940305888602</v>
      </c>
      <c r="BB364">
        <v>12.5364322662353</v>
      </c>
      <c r="BC364" s="1">
        <v>41636</v>
      </c>
      <c r="BD364">
        <f t="shared" si="196"/>
        <v>147.84660077840059</v>
      </c>
      <c r="BF364">
        <v>13.2002563476562</v>
      </c>
      <c r="BG364" s="1">
        <v>41271</v>
      </c>
      <c r="BH364">
        <f t="shared" si="214"/>
        <v>348.24936056137028</v>
      </c>
      <c r="BJ364">
        <v>2.1876072883605899</v>
      </c>
      <c r="BK364" s="1">
        <v>40905</v>
      </c>
      <c r="BL364">
        <f t="shared" si="197"/>
        <v>285.88627878576472</v>
      </c>
      <c r="BN364">
        <v>8.6343832015991193</v>
      </c>
      <c r="BO364" s="1">
        <v>40540</v>
      </c>
      <c r="BP364">
        <f t="shared" si="198"/>
        <v>285.39243212342217</v>
      </c>
      <c r="BR364">
        <v>0.22794301807880399</v>
      </c>
      <c r="BS364" s="1">
        <v>40175</v>
      </c>
      <c r="BT364">
        <f t="shared" si="199"/>
        <v>172.51869839429827</v>
      </c>
      <c r="BV364">
        <v>2.6224913597106898</v>
      </c>
      <c r="BW364" s="1">
        <v>39810</v>
      </c>
      <c r="BX364">
        <f t="shared" si="215"/>
        <v>46.869044229388138</v>
      </c>
      <c r="BZ364">
        <v>55.246238708496001</v>
      </c>
      <c r="CA364" s="1">
        <v>39444</v>
      </c>
      <c r="CB364">
        <f t="shared" si="200"/>
        <v>406.45001952722578</v>
      </c>
      <c r="CD364">
        <v>13.6792402267456</v>
      </c>
      <c r="CE364" s="1">
        <v>39079</v>
      </c>
      <c r="CF364">
        <f t="shared" si="201"/>
        <v>112.16956832259871</v>
      </c>
      <c r="CH364">
        <v>0.10209809243678999</v>
      </c>
      <c r="CI364" s="1">
        <v>38714</v>
      </c>
      <c r="CJ364">
        <f t="shared" si="202"/>
        <v>151.21734714508045</v>
      </c>
      <c r="CL364">
        <v>12.7606563568115</v>
      </c>
      <c r="CM364" s="1">
        <v>38349</v>
      </c>
      <c r="CN364">
        <f t="shared" si="216"/>
        <v>182.84392426907971</v>
      </c>
      <c r="CP364">
        <v>7.0697250366210902</v>
      </c>
      <c r="CQ364" s="1">
        <v>37983</v>
      </c>
      <c r="CR364">
        <f t="shared" si="203"/>
        <v>147.74095188081253</v>
      </c>
      <c r="CT364">
        <v>0.75166869163513095</v>
      </c>
      <c r="CU364" s="1">
        <v>37618</v>
      </c>
      <c r="CV364">
        <f t="shared" si="204"/>
        <v>136.92608874663676</v>
      </c>
      <c r="CX364">
        <v>1.7231914997100799</v>
      </c>
      <c r="CY364" s="1">
        <v>37253</v>
      </c>
      <c r="CZ364">
        <f t="shared" si="205"/>
        <v>135.585214063525</v>
      </c>
      <c r="DB364">
        <v>0.13473817706107999</v>
      </c>
      <c r="DC364" s="1">
        <v>36888</v>
      </c>
      <c r="DD364">
        <f t="shared" si="217"/>
        <v>41.652605406939848</v>
      </c>
    </row>
    <row r="365" spans="1:108" x14ac:dyDescent="0.45">
      <c r="A365">
        <f t="shared" si="206"/>
        <v>2.3414537906646702</v>
      </c>
      <c r="B365" s="5">
        <v>47116</v>
      </c>
      <c r="C365">
        <f t="shared" si="210"/>
        <v>90.887605905532723</v>
      </c>
      <c r="I365">
        <v>1095672</v>
      </c>
      <c r="J365">
        <v>6.6900110244750897</v>
      </c>
      <c r="K365" s="1">
        <f t="shared" si="207"/>
        <v>45655</v>
      </c>
      <c r="L365">
        <f t="shared" si="218"/>
        <v>294.87986975908211</v>
      </c>
      <c r="M365">
        <v>1086888</v>
      </c>
      <c r="N365">
        <v>26.7756328582763</v>
      </c>
      <c r="O365" s="1">
        <f t="shared" si="188"/>
        <v>45289</v>
      </c>
      <c r="P365">
        <f t="shared" si="208"/>
        <v>251.85937476158099</v>
      </c>
      <c r="Q365">
        <v>1078128</v>
      </c>
      <c r="R365">
        <v>0</v>
      </c>
      <c r="S365" s="1">
        <f t="shared" si="189"/>
        <v>44924</v>
      </c>
      <c r="T365">
        <f t="shared" si="211"/>
        <v>146.21648315154007</v>
      </c>
      <c r="U365">
        <v>1069368</v>
      </c>
      <c r="V365">
        <v>0.14759396016597701</v>
      </c>
      <c r="W365" s="1">
        <f t="shared" si="190"/>
        <v>44559</v>
      </c>
      <c r="X365">
        <f t="shared" si="212"/>
        <v>241.8896837308998</v>
      </c>
      <c r="Y365">
        <v>1060608</v>
      </c>
      <c r="Z365">
        <v>6.2007408142089799</v>
      </c>
      <c r="AA365" s="1">
        <f t="shared" si="209"/>
        <v>44194</v>
      </c>
      <c r="AB365">
        <f t="shared" si="213"/>
        <v>231.51396801322659</v>
      </c>
      <c r="AD365">
        <v>14.380630493164</v>
      </c>
      <c r="AE365" s="1">
        <v>43828</v>
      </c>
      <c r="AF365">
        <f t="shared" si="191"/>
        <v>264.78905725479081</v>
      </c>
      <c r="AH365">
        <v>0.76377904415130604</v>
      </c>
      <c r="AI365" s="1">
        <v>43463</v>
      </c>
      <c r="AJ365">
        <f t="shared" si="192"/>
        <v>140.29474328458275</v>
      </c>
      <c r="AL365">
        <v>1.2010035514831501</v>
      </c>
      <c r="AM365" s="1">
        <v>43098</v>
      </c>
      <c r="AN365">
        <f t="shared" si="193"/>
        <v>210.05626645684208</v>
      </c>
      <c r="AP365">
        <v>0</v>
      </c>
      <c r="AQ365" s="1">
        <v>42733</v>
      </c>
      <c r="AR365">
        <f t="shared" si="219"/>
        <v>165.31791083514653</v>
      </c>
      <c r="AT365">
        <v>1.5438196659088099</v>
      </c>
      <c r="AU365" s="1">
        <v>42367</v>
      </c>
      <c r="AV365">
        <f t="shared" si="194"/>
        <v>199.40591216087324</v>
      </c>
      <c r="AX365">
        <v>9.8436946868896396</v>
      </c>
      <c r="AY365" s="1">
        <v>42002</v>
      </c>
      <c r="AZ365">
        <f t="shared" si="195"/>
        <v>240.70309774577566</v>
      </c>
      <c r="BB365">
        <v>0</v>
      </c>
      <c r="BC365" s="1">
        <v>41637</v>
      </c>
      <c r="BD365">
        <f t="shared" si="196"/>
        <v>147.84660077840059</v>
      </c>
      <c r="BF365">
        <v>0</v>
      </c>
      <c r="BG365" s="1">
        <v>41272</v>
      </c>
      <c r="BH365">
        <f t="shared" si="214"/>
        <v>348.24936056137028</v>
      </c>
      <c r="BJ365">
        <v>1.56689488887786</v>
      </c>
      <c r="BK365" s="1">
        <v>40906</v>
      </c>
      <c r="BL365">
        <f t="shared" si="197"/>
        <v>287.45317367464258</v>
      </c>
      <c r="BN365">
        <v>10.488217353820801</v>
      </c>
      <c r="BO365" s="1">
        <v>40541</v>
      </c>
      <c r="BP365">
        <f t="shared" si="198"/>
        <v>295.88064947724297</v>
      </c>
      <c r="BR365">
        <v>5.9211015701293901</v>
      </c>
      <c r="BS365" s="1">
        <v>40176</v>
      </c>
      <c r="BT365">
        <f t="shared" si="199"/>
        <v>178.43979996442766</v>
      </c>
      <c r="BV365">
        <v>0</v>
      </c>
      <c r="BW365" s="1">
        <v>39811</v>
      </c>
      <c r="BX365">
        <f t="shared" si="215"/>
        <v>46.869044229388138</v>
      </c>
      <c r="BZ365">
        <v>16.167058944702099</v>
      </c>
      <c r="CA365" s="1">
        <v>39445</v>
      </c>
      <c r="CB365">
        <f t="shared" si="200"/>
        <v>422.61707847192787</v>
      </c>
      <c r="CD365">
        <v>12.6721601486206</v>
      </c>
      <c r="CE365" s="1">
        <v>39080</v>
      </c>
      <c r="CF365">
        <f t="shared" si="201"/>
        <v>124.84172847121931</v>
      </c>
      <c r="CH365">
        <v>0.138626083731651</v>
      </c>
      <c r="CI365" s="1">
        <v>38715</v>
      </c>
      <c r="CJ365">
        <f t="shared" si="202"/>
        <v>151.3559732288121</v>
      </c>
      <c r="CL365">
        <v>5.1628427505493102</v>
      </c>
      <c r="CM365" s="1">
        <v>38350</v>
      </c>
      <c r="CN365">
        <f t="shared" si="216"/>
        <v>188.00676701962902</v>
      </c>
      <c r="CP365">
        <v>12.410823822021401</v>
      </c>
      <c r="CQ365" s="1">
        <v>37984</v>
      </c>
      <c r="CR365">
        <f t="shared" si="203"/>
        <v>160.15177570283393</v>
      </c>
      <c r="CT365">
        <v>0.12101726233959099</v>
      </c>
      <c r="CU365" s="1">
        <v>37619</v>
      </c>
      <c r="CV365">
        <f t="shared" si="204"/>
        <v>137.04710600897636</v>
      </c>
      <c r="CX365">
        <v>2.3414537906646702</v>
      </c>
      <c r="CY365" s="1">
        <v>37254</v>
      </c>
      <c r="CZ365">
        <f t="shared" si="205"/>
        <v>137.92666785418967</v>
      </c>
      <c r="DB365">
        <v>3.2768428325653001</v>
      </c>
      <c r="DC365" s="1">
        <v>36889</v>
      </c>
      <c r="DD365">
        <f t="shared" si="217"/>
        <v>44.929448239505149</v>
      </c>
    </row>
    <row r="366" spans="1:108" x14ac:dyDescent="0.45">
      <c r="A366">
        <f t="shared" si="206"/>
        <v>1.5245001316070499</v>
      </c>
      <c r="B366" s="5">
        <v>47117</v>
      </c>
      <c r="C366">
        <f t="shared" si="210"/>
        <v>92.412106037139779</v>
      </c>
      <c r="I366">
        <v>1095696</v>
      </c>
      <c r="J366">
        <v>12.595730781555099</v>
      </c>
      <c r="K366" s="1">
        <f t="shared" si="207"/>
        <v>45656</v>
      </c>
      <c r="L366">
        <f t="shared" si="218"/>
        <v>307.47560054063723</v>
      </c>
      <c r="M366">
        <v>1086912</v>
      </c>
      <c r="N366">
        <v>2.6675233840942298</v>
      </c>
      <c r="O366" s="1">
        <f t="shared" si="188"/>
        <v>45290</v>
      </c>
      <c r="P366">
        <f t="shared" si="208"/>
        <v>254.52689814567523</v>
      </c>
      <c r="Q366">
        <v>1078152</v>
      </c>
      <c r="R366">
        <v>0.31848385930061301</v>
      </c>
      <c r="S366" s="1">
        <f t="shared" si="189"/>
        <v>44925</v>
      </c>
      <c r="T366">
        <f t="shared" si="211"/>
        <v>146.53496701084069</v>
      </c>
      <c r="U366">
        <v>1069392</v>
      </c>
      <c r="V366">
        <v>6.5035476684570304</v>
      </c>
      <c r="W366" s="1">
        <f t="shared" si="190"/>
        <v>44560</v>
      </c>
      <c r="X366">
        <f t="shared" si="212"/>
        <v>248.39323139935684</v>
      </c>
      <c r="Y366">
        <v>1060632</v>
      </c>
      <c r="Z366">
        <v>9.0419034957885707</v>
      </c>
      <c r="AA366" s="1">
        <f t="shared" si="209"/>
        <v>44195</v>
      </c>
      <c r="AB366">
        <f t="shared" si="213"/>
        <v>240.55587150901516</v>
      </c>
      <c r="AD366">
        <v>9.1509761810302699</v>
      </c>
      <c r="AE366" s="1">
        <v>43829</v>
      </c>
      <c r="AF366">
        <f t="shared" si="191"/>
        <v>273.94003343582108</v>
      </c>
      <c r="AH366">
        <v>0.49002119898795998</v>
      </c>
      <c r="AI366" s="1">
        <v>43464</v>
      </c>
      <c r="AJ366">
        <f t="shared" si="192"/>
        <v>140.78476448357071</v>
      </c>
      <c r="AL366">
        <v>0.95335704088211004</v>
      </c>
      <c r="AM366" s="1">
        <v>43099</v>
      </c>
      <c r="AN366">
        <f t="shared" si="193"/>
        <v>211.00962349772419</v>
      </c>
      <c r="AP366">
        <v>2.2213096618652299</v>
      </c>
      <c r="AQ366" s="1">
        <v>42734</v>
      </c>
      <c r="AR366">
        <f t="shared" si="219"/>
        <v>167.53922049701177</v>
      </c>
      <c r="AT366">
        <v>7.7873063087463299</v>
      </c>
      <c r="AU366" s="1">
        <v>42368</v>
      </c>
      <c r="AV366">
        <f t="shared" si="194"/>
        <v>207.19321846961958</v>
      </c>
      <c r="AX366">
        <v>0.65100240707397405</v>
      </c>
      <c r="AY366" s="1">
        <v>42003</v>
      </c>
      <c r="AZ366">
        <f t="shared" si="195"/>
        <v>241.35410015284964</v>
      </c>
      <c r="BB366">
        <v>5.7629981040954501</v>
      </c>
      <c r="BC366" s="1">
        <v>41638</v>
      </c>
      <c r="BD366">
        <f t="shared" si="196"/>
        <v>153.60959888249604</v>
      </c>
      <c r="BF366">
        <v>1.0397589206695499</v>
      </c>
      <c r="BG366" s="1">
        <v>41273</v>
      </c>
      <c r="BH366">
        <f t="shared" si="214"/>
        <v>349.28911948203984</v>
      </c>
      <c r="BJ366">
        <v>0.918029904365539</v>
      </c>
      <c r="BK366" s="1">
        <v>40907</v>
      </c>
      <c r="BL366">
        <f t="shared" si="197"/>
        <v>288.37120357900812</v>
      </c>
      <c r="BN366">
        <v>6.9960951805114702</v>
      </c>
      <c r="BO366" s="1">
        <v>40542</v>
      </c>
      <c r="BP366">
        <f t="shared" si="198"/>
        <v>302.87674465775444</v>
      </c>
      <c r="BR366">
        <v>2.6519649028778001</v>
      </c>
      <c r="BS366" s="1">
        <v>40177</v>
      </c>
      <c r="BT366">
        <f t="shared" si="199"/>
        <v>181.09176486730547</v>
      </c>
      <c r="BV366">
        <v>0</v>
      </c>
      <c r="BW366" s="1">
        <v>39812</v>
      </c>
      <c r="BX366">
        <f t="shared" si="215"/>
        <v>46.869044229388138</v>
      </c>
      <c r="BZ366">
        <v>0.97249209880828802</v>
      </c>
      <c r="CA366" s="1">
        <v>39446</v>
      </c>
      <c r="CB366">
        <f t="shared" si="200"/>
        <v>423.58957057073616</v>
      </c>
      <c r="CD366">
        <v>0.61309617757797197</v>
      </c>
      <c r="CE366" s="1">
        <v>39081</v>
      </c>
      <c r="CF366">
        <f t="shared" si="201"/>
        <v>125.45482464879728</v>
      </c>
      <c r="CH366">
        <v>0</v>
      </c>
      <c r="CI366" s="1">
        <v>38716</v>
      </c>
      <c r="CJ366">
        <f t="shared" si="202"/>
        <v>151.3559732288121</v>
      </c>
      <c r="CL366">
        <v>2.19368243217468</v>
      </c>
      <c r="CM366" s="1">
        <v>38351</v>
      </c>
      <c r="CN366">
        <f t="shared" si="216"/>
        <v>190.20044945180371</v>
      </c>
      <c r="CP366">
        <v>1.5245001316070499</v>
      </c>
      <c r="CQ366" s="1">
        <v>37985</v>
      </c>
      <c r="CR366">
        <f t="shared" si="203"/>
        <v>161.67627583444099</v>
      </c>
      <c r="CT366">
        <v>1.7347939014434799</v>
      </c>
      <c r="CU366" s="1">
        <v>37620</v>
      </c>
      <c r="CV366">
        <f t="shared" si="204"/>
        <v>138.78189991041984</v>
      </c>
      <c r="CX366">
        <v>0.22257530689239499</v>
      </c>
      <c r="CY366" s="1">
        <v>37255</v>
      </c>
      <c r="CZ366">
        <f t="shared" si="205"/>
        <v>138.14924316108207</v>
      </c>
      <c r="DB366">
        <v>0.56751108169555597</v>
      </c>
      <c r="DC366" s="1">
        <v>36890</v>
      </c>
      <c r="DD366">
        <f t="shared" si="217"/>
        <v>45.496959321200706</v>
      </c>
    </row>
    <row r="367" spans="1:108" x14ac:dyDescent="0.45">
      <c r="A367">
        <f t="shared" si="206"/>
        <v>1.49535548686981</v>
      </c>
      <c r="B367" s="5">
        <v>47118</v>
      </c>
      <c r="C367">
        <f t="shared" si="210"/>
        <v>93.907461524009591</v>
      </c>
      <c r="I367">
        <v>1095720</v>
      </c>
      <c r="J367">
        <v>4.1594214439392001</v>
      </c>
      <c r="K367" s="1">
        <f t="shared" si="207"/>
        <v>45657</v>
      </c>
      <c r="L367">
        <f t="shared" si="218"/>
        <v>311.63502198457644</v>
      </c>
      <c r="M367">
        <v>1086936</v>
      </c>
      <c r="N367">
        <v>1.61816525459289</v>
      </c>
      <c r="O367" s="1">
        <f t="shared" si="188"/>
        <v>45291</v>
      </c>
      <c r="P367">
        <f t="shared" si="208"/>
        <v>256.1450634002681</v>
      </c>
      <c r="Q367">
        <v>1078176</v>
      </c>
      <c r="R367">
        <v>7.5122160911559996</v>
      </c>
      <c r="S367" s="1">
        <f t="shared" si="189"/>
        <v>44926</v>
      </c>
      <c r="T367">
        <f t="shared" si="211"/>
        <v>154.04718310199669</v>
      </c>
      <c r="U367">
        <v>1069416</v>
      </c>
      <c r="V367">
        <v>1.2586640119552599</v>
      </c>
      <c r="W367" s="1">
        <f t="shared" si="190"/>
        <v>44561</v>
      </c>
      <c r="X367">
        <f t="shared" si="212"/>
        <v>249.6518954113121</v>
      </c>
      <c r="Y367">
        <v>1060656</v>
      </c>
      <c r="Z367">
        <v>0.946841180324554</v>
      </c>
      <c r="AA367" s="1">
        <f t="shared" si="209"/>
        <v>44196</v>
      </c>
      <c r="AB367">
        <f t="shared" si="213"/>
        <v>241.50271268933972</v>
      </c>
      <c r="AD367">
        <v>5.3380312919616699</v>
      </c>
      <c r="AE367" s="1">
        <v>43830</v>
      </c>
      <c r="AF367">
        <f t="shared" si="191"/>
        <v>279.27806472778275</v>
      </c>
      <c r="AH367">
        <v>0</v>
      </c>
      <c r="AI367" s="1">
        <v>43465</v>
      </c>
      <c r="AJ367">
        <f t="shared" si="192"/>
        <v>140.78476448357071</v>
      </c>
      <c r="AL367">
        <v>5.3753066062927202</v>
      </c>
      <c r="AM367" s="1">
        <v>43100</v>
      </c>
      <c r="AN367">
        <f t="shared" si="193"/>
        <v>216.38493010401692</v>
      </c>
      <c r="AP367">
        <v>2.9196517467498699</v>
      </c>
      <c r="AQ367" s="1">
        <v>42735</v>
      </c>
      <c r="AR367">
        <f t="shared" si="219"/>
        <v>170.45887224376165</v>
      </c>
      <c r="AT367">
        <v>1.49535548686981</v>
      </c>
      <c r="AU367" s="1">
        <v>42369</v>
      </c>
      <c r="AV367">
        <f t="shared" si="194"/>
        <v>208.68857395648939</v>
      </c>
      <c r="AX367">
        <v>6.2555871009826598</v>
      </c>
      <c r="AY367" s="1">
        <v>42004</v>
      </c>
      <c r="AZ367">
        <f t="shared" si="195"/>
        <v>247.60968725383231</v>
      </c>
      <c r="BB367">
        <v>0</v>
      </c>
      <c r="BC367" s="1">
        <v>41639</v>
      </c>
      <c r="BD367">
        <f t="shared" si="196"/>
        <v>153.60959888249604</v>
      </c>
      <c r="BF367">
        <v>8.6112241744995099</v>
      </c>
      <c r="BG367" s="1">
        <v>41274</v>
      </c>
      <c r="BH367">
        <f t="shared" si="214"/>
        <v>357.90034365653935</v>
      </c>
      <c r="BJ367">
        <v>0</v>
      </c>
      <c r="BK367" s="1">
        <v>40908</v>
      </c>
      <c r="BL367">
        <f t="shared" si="197"/>
        <v>288.37120357900812</v>
      </c>
      <c r="BN367">
        <v>0.80078792572021396</v>
      </c>
      <c r="BO367" s="1">
        <v>40543</v>
      </c>
      <c r="BP367">
        <f t="shared" si="198"/>
        <v>303.67753258347466</v>
      </c>
      <c r="BR367">
        <v>0</v>
      </c>
      <c r="BS367" s="1">
        <v>40178</v>
      </c>
      <c r="BT367">
        <f t="shared" si="199"/>
        <v>181.09176486730547</v>
      </c>
      <c r="BV367">
        <v>0</v>
      </c>
      <c r="BW367" s="1">
        <v>39813</v>
      </c>
      <c r="BX367">
        <f t="shared" si="215"/>
        <v>46.869044229388138</v>
      </c>
      <c r="BZ367">
        <v>2.5269093513488698</v>
      </c>
      <c r="CA367" s="1">
        <v>39447</v>
      </c>
      <c r="CB367">
        <f t="shared" si="200"/>
        <v>426.11647992208503</v>
      </c>
      <c r="CD367">
        <v>0</v>
      </c>
      <c r="CE367" s="1">
        <v>39082</v>
      </c>
      <c r="CF367">
        <f t="shared" si="201"/>
        <v>125.45482464879728</v>
      </c>
      <c r="CH367">
        <v>0</v>
      </c>
      <c r="CI367" s="1">
        <v>38717</v>
      </c>
      <c r="CJ367">
        <f t="shared" si="202"/>
        <v>151.3559732288121</v>
      </c>
      <c r="CL367">
        <v>0</v>
      </c>
      <c r="CM367" s="1">
        <v>38352</v>
      </c>
      <c r="CN367">
        <f t="shared" si="216"/>
        <v>190.20044945180371</v>
      </c>
      <c r="CP367">
        <v>2.7847318649291899</v>
      </c>
      <c r="CQ367" s="1">
        <v>37986</v>
      </c>
      <c r="CR367">
        <f t="shared" si="203"/>
        <v>164.46100769937019</v>
      </c>
      <c r="CT367">
        <v>1.1623567342758101</v>
      </c>
      <c r="CU367" s="1">
        <v>37621</v>
      </c>
      <c r="CV367">
        <f t="shared" si="204"/>
        <v>139.94425664469566</v>
      </c>
      <c r="CX367">
        <v>6.2628931999206499</v>
      </c>
      <c r="CY367" s="1">
        <v>37256</v>
      </c>
      <c r="CZ367">
        <f t="shared" si="205"/>
        <v>144.41213636100272</v>
      </c>
      <c r="DB367">
        <v>2.2890565395355198</v>
      </c>
      <c r="DC367" s="1">
        <v>36891</v>
      </c>
      <c r="DD367">
        <f t="shared" si="217"/>
        <v>47.786015860736228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54C81-AAF0-4E04-81B6-95D7B0CFD19E}">
  <dimension ref="A1:AA23"/>
  <sheetViews>
    <sheetView workbookViewId="0">
      <selection activeCell="C8" sqref="C8"/>
    </sheetView>
  </sheetViews>
  <sheetFormatPr defaultRowHeight="14.25" x14ac:dyDescent="0.45"/>
  <cols>
    <col min="1" max="1" width="13" bestFit="1" customWidth="1"/>
  </cols>
  <sheetData>
    <row r="1" spans="1:27" x14ac:dyDescent="0.45">
      <c r="B1" t="str">
        <f t="shared" ref="B1:G1" si="0">IF(B2&gt;26,CHAR(QUOTIENT(B2,26)+64)&amp;""&amp;CHAR(MOD(B2,26)+64),CHAR(B2+64))</f>
        <v>E</v>
      </c>
      <c r="C1" t="str">
        <f t="shared" si="0"/>
        <v>I</v>
      </c>
      <c r="D1" t="str">
        <f t="shared" si="0"/>
        <v>M</v>
      </c>
      <c r="E1" t="str">
        <f t="shared" si="0"/>
        <v>Q</v>
      </c>
      <c r="F1" t="str">
        <f t="shared" si="0"/>
        <v>U</v>
      </c>
      <c r="G1" t="str">
        <f t="shared" si="0"/>
        <v>Y</v>
      </c>
      <c r="H1" t="str">
        <f>IF(H2&gt;26,CHAR(QUOTIENT(H2,26)+64)&amp;""&amp;CHAR(MOD(H2,26)+64),CHAR(H2-1+64))</f>
        <v>AC</v>
      </c>
      <c r="I1" t="str">
        <f t="shared" ref="I1:AA1" si="1">IF(I2&gt;26,CHAR(QUOTIENT(I2,26)+64)&amp;""&amp;CHAR(MOD(I2,26)+64),CHAR(I2-1+64))</f>
        <v>AG</v>
      </c>
      <c r="J1" t="str">
        <f t="shared" si="1"/>
        <v>AK</v>
      </c>
      <c r="K1" t="str">
        <f t="shared" si="1"/>
        <v>AO</v>
      </c>
      <c r="L1" t="str">
        <f t="shared" si="1"/>
        <v>AS</v>
      </c>
      <c r="M1" t="str">
        <f t="shared" si="1"/>
        <v>AW</v>
      </c>
      <c r="N1" t="str">
        <f t="shared" si="1"/>
        <v>BA</v>
      </c>
      <c r="O1" t="str">
        <f t="shared" si="1"/>
        <v>BE</v>
      </c>
      <c r="P1" t="str">
        <f t="shared" si="1"/>
        <v>BI</v>
      </c>
      <c r="Q1" t="str">
        <f t="shared" si="1"/>
        <v>BM</v>
      </c>
      <c r="R1" t="str">
        <f t="shared" si="1"/>
        <v>BQ</v>
      </c>
      <c r="S1" t="str">
        <f t="shared" si="1"/>
        <v>BU</v>
      </c>
      <c r="T1" t="str">
        <f t="shared" si="1"/>
        <v>BY</v>
      </c>
      <c r="U1" t="str">
        <f t="shared" si="1"/>
        <v>CC</v>
      </c>
      <c r="V1" t="str">
        <f t="shared" si="1"/>
        <v>CG</v>
      </c>
      <c r="W1" t="str">
        <f t="shared" si="1"/>
        <v>CK</v>
      </c>
      <c r="X1" t="str">
        <f t="shared" si="1"/>
        <v>CO</v>
      </c>
      <c r="Y1" t="str">
        <f t="shared" si="1"/>
        <v>CS</v>
      </c>
      <c r="Z1" t="str">
        <f t="shared" si="1"/>
        <v>CW</v>
      </c>
      <c r="AA1" t="str">
        <f t="shared" si="1"/>
        <v>DA</v>
      </c>
    </row>
    <row r="2" spans="1:27" x14ac:dyDescent="0.45">
      <c r="A2" t="s">
        <v>4</v>
      </c>
      <c r="B2">
        <v>5</v>
      </c>
      <c r="C2">
        <v>9</v>
      </c>
      <c r="D2">
        <v>13</v>
      </c>
      <c r="E2">
        <v>17</v>
      </c>
      <c r="F2">
        <v>21</v>
      </c>
      <c r="G2">
        <v>25</v>
      </c>
      <c r="H2">
        <v>29</v>
      </c>
      <c r="I2">
        <v>33</v>
      </c>
      <c r="J2">
        <v>37</v>
      </c>
      <c r="K2">
        <v>41</v>
      </c>
      <c r="L2">
        <v>45</v>
      </c>
      <c r="M2">
        <v>49</v>
      </c>
      <c r="N2">
        <v>53</v>
      </c>
      <c r="O2">
        <v>57</v>
      </c>
      <c r="P2">
        <v>61</v>
      </c>
      <c r="Q2">
        <v>65</v>
      </c>
      <c r="R2">
        <v>69</v>
      </c>
      <c r="S2">
        <v>73</v>
      </c>
      <c r="T2">
        <v>77</v>
      </c>
      <c r="U2">
        <v>81</v>
      </c>
      <c r="V2">
        <v>85</v>
      </c>
      <c r="W2">
        <v>89</v>
      </c>
      <c r="X2">
        <v>93</v>
      </c>
      <c r="Y2">
        <v>97</v>
      </c>
      <c r="Z2">
        <v>101</v>
      </c>
      <c r="AA2">
        <v>105</v>
      </c>
    </row>
    <row r="3" spans="1:27" x14ac:dyDescent="0.45">
      <c r="B3">
        <v>2025</v>
      </c>
      <c r="C3">
        <v>2024</v>
      </c>
      <c r="D3">
        <v>2023</v>
      </c>
      <c r="E3">
        <v>2022</v>
      </c>
      <c r="F3">
        <v>2021</v>
      </c>
      <c r="G3">
        <v>2020</v>
      </c>
      <c r="H3">
        <v>2019</v>
      </c>
      <c r="I3">
        <v>2018</v>
      </c>
      <c r="J3">
        <v>2017</v>
      </c>
      <c r="K3">
        <v>2016</v>
      </c>
      <c r="L3">
        <v>2015</v>
      </c>
      <c r="M3">
        <v>2014</v>
      </c>
      <c r="N3">
        <v>2013</v>
      </c>
      <c r="O3">
        <v>2012</v>
      </c>
      <c r="P3">
        <v>2011</v>
      </c>
      <c r="Q3">
        <v>2010</v>
      </c>
      <c r="R3">
        <v>2009</v>
      </c>
      <c r="S3">
        <v>2008</v>
      </c>
      <c r="T3">
        <v>2007</v>
      </c>
      <c r="U3">
        <v>2006</v>
      </c>
      <c r="V3">
        <v>2005</v>
      </c>
      <c r="W3">
        <v>2004</v>
      </c>
      <c r="X3">
        <v>2003</v>
      </c>
      <c r="Y3">
        <v>2002</v>
      </c>
      <c r="Z3">
        <v>2001</v>
      </c>
      <c r="AA3">
        <v>2000</v>
      </c>
    </row>
    <row r="4" spans="1:27" x14ac:dyDescent="0.45">
      <c r="A4" t="s">
        <v>5</v>
      </c>
      <c r="B4" s="8">
        <f>'Monthly Derived'!E3</f>
        <v>40.713831514703706</v>
      </c>
      <c r="C4" s="8">
        <f>'Monthly Derived'!I3</f>
        <v>43.503708162045783</v>
      </c>
      <c r="D4" s="8">
        <f>'Monthly Derived'!M3</f>
        <v>34.911636927329639</v>
      </c>
      <c r="E4" s="8">
        <f>'Monthly Derived'!Q3</f>
        <v>4.9606379563785863</v>
      </c>
      <c r="F4" s="8">
        <f>'Monthly Derived'!U3</f>
        <v>0.84318759985340108</v>
      </c>
      <c r="G4" s="8">
        <f>'Monthly Derived'!Y3</f>
        <v>9.418426219885264</v>
      </c>
      <c r="H4" s="8">
        <f>'Monthly Derived'!AC3</f>
        <v>20.341598869993479</v>
      </c>
      <c r="I4" s="8">
        <f>'Monthly Derived'!AG3</f>
        <v>27.739057645647804</v>
      </c>
      <c r="J4" s="8">
        <f>'Monthly Derived'!AK3</f>
        <v>50</v>
      </c>
      <c r="K4" s="8">
        <f>'Monthly Derived'!AO3</f>
        <v>47.860266292160517</v>
      </c>
      <c r="L4" s="8">
        <f>'Monthly Derived'!AS3</f>
        <v>42.427257156749604</v>
      </c>
      <c r="M4" s="8">
        <f>'Monthly Derived'!AW3</f>
        <v>45.558320583149587</v>
      </c>
      <c r="N4" s="8">
        <f>'Monthly Derived'!BA3</f>
        <v>48.184828968235543</v>
      </c>
      <c r="O4" s="8">
        <f>'Monthly Derived'!BE3</f>
        <v>35.505454469456588</v>
      </c>
      <c r="P4" s="8">
        <f>'Monthly Derived'!BI3</f>
        <v>11.702505708023711</v>
      </c>
      <c r="Q4" s="8">
        <f>'Monthly Derived'!BM3</f>
        <v>29.48384538809028</v>
      </c>
      <c r="R4" s="8">
        <f>'Monthly Derived'!BQ3</f>
        <v>33.933332467207229</v>
      </c>
      <c r="S4" s="8">
        <f>'Monthly Derived'!BU3</f>
        <v>28.377894375389374</v>
      </c>
      <c r="T4" s="8">
        <f>'Monthly Derived'!BY3</f>
        <v>-6.1795695676995592</v>
      </c>
      <c r="U4" s="8">
        <f>'Monthly Derived'!CC3</f>
        <v>-0.70482306402517203</v>
      </c>
      <c r="V4" s="8">
        <f>'Monthly Derived'!CG3</f>
        <v>-7.1601770998786911</v>
      </c>
      <c r="W4" s="8">
        <f>'Monthly Derived'!CK3</f>
        <v>-5.457638535186307</v>
      </c>
      <c r="X4" s="8">
        <f>'Monthly Derived'!CO3</f>
        <v>-1.9561993728979452</v>
      </c>
      <c r="Y4" s="8">
        <f>'Monthly Derived'!CS3</f>
        <v>-5.3254022859592833</v>
      </c>
      <c r="Z4" s="8">
        <f>'Monthly Derived'!CW3</f>
        <v>-7.0200447211851733</v>
      </c>
      <c r="AA4" s="8">
        <f>'Monthly Derived'!DA3</f>
        <v>50</v>
      </c>
    </row>
    <row r="5" spans="1:27" x14ac:dyDescent="0.45">
      <c r="A5" t="s">
        <v>6</v>
      </c>
      <c r="B5" s="8">
        <f>'Monthly Derived'!E4</f>
        <v>50</v>
      </c>
      <c r="C5" s="8">
        <f>'Monthly Derived'!I4</f>
        <v>44.020484461252849</v>
      </c>
      <c r="D5" s="8">
        <f>'Monthly Derived'!M4</f>
        <v>35.093207767834343</v>
      </c>
      <c r="E5" s="8">
        <f>'Monthly Derived'!Q4</f>
        <v>5.6803460106737775</v>
      </c>
      <c r="F5" s="8">
        <f>'Monthly Derived'!U4</f>
        <v>0.92490934884511766</v>
      </c>
      <c r="G5" s="8">
        <f>'Monthly Derived'!Y4</f>
        <v>5.9363793036345927</v>
      </c>
      <c r="H5" s="8">
        <f>'Monthly Derived'!AC4</f>
        <v>23.171892472431971</v>
      </c>
      <c r="I5" s="8">
        <f>'Monthly Derived'!AG4</f>
        <v>26.054515106961638</v>
      </c>
      <c r="J5" s="8">
        <f>'Monthly Derived'!AK4</f>
        <v>50</v>
      </c>
      <c r="K5" s="8">
        <f>'Monthly Derived'!AO4</f>
        <v>50</v>
      </c>
      <c r="L5" s="8">
        <f>'Monthly Derived'!AS4</f>
        <v>49.788533994022956</v>
      </c>
      <c r="M5" s="8">
        <f>'Monthly Derived'!AW4</f>
        <v>45.629401474433337</v>
      </c>
      <c r="N5" s="8">
        <f>'Monthly Derived'!BA4</f>
        <v>50</v>
      </c>
      <c r="O5" s="8">
        <f>'Monthly Derived'!BE4</f>
        <v>41.822416097476378</v>
      </c>
      <c r="P5" s="8">
        <f>'Monthly Derived'!BI4</f>
        <v>13.160965760544165</v>
      </c>
      <c r="Q5" s="8">
        <f>'Monthly Derived'!BM4</f>
        <v>29.900970787511632</v>
      </c>
      <c r="R5" s="8">
        <f>'Monthly Derived'!BQ4</f>
        <v>41.16888648260948</v>
      </c>
      <c r="S5" s="8">
        <f>'Monthly Derived'!BU4</f>
        <v>37.378421983394873</v>
      </c>
      <c r="T5" s="8">
        <f>'Monthly Derived'!BY4</f>
        <v>-8.3702706122464914</v>
      </c>
      <c r="U5" s="8">
        <f>'Monthly Derived'!CC4</f>
        <v>4.98360261159681</v>
      </c>
      <c r="V5" s="8">
        <f>'Monthly Derived'!CG4</f>
        <v>-6.5804225675083181</v>
      </c>
      <c r="W5" s="8">
        <f>'Monthly Derived'!CK4</f>
        <v>-5.1514324780377834</v>
      </c>
      <c r="X5" s="8">
        <f>'Monthly Derived'!CO4</f>
        <v>-2.8717666293444575</v>
      </c>
      <c r="Y5" s="8">
        <f>'Monthly Derived'!CS4</f>
        <v>-4.5087581398291636</v>
      </c>
      <c r="Z5" s="8">
        <f>'Monthly Derived'!CW4</f>
        <v>-6.0544531532717993</v>
      </c>
      <c r="AA5" s="8">
        <f>'Monthly Derived'!DA4</f>
        <v>48.458122601969919</v>
      </c>
    </row>
    <row r="6" spans="1:27" x14ac:dyDescent="0.45">
      <c r="A6" t="s">
        <v>7</v>
      </c>
      <c r="B6" s="8">
        <f>'Monthly Derived'!E5</f>
        <v>50</v>
      </c>
      <c r="C6" s="8">
        <f>'Monthly Derived'!I5</f>
        <v>42.478141262259619</v>
      </c>
      <c r="D6" s="8">
        <f>'Monthly Derived'!M5</f>
        <v>40.928376966862274</v>
      </c>
      <c r="E6" s="8">
        <f>'Monthly Derived'!Q5</f>
        <v>19.653309743601785</v>
      </c>
      <c r="F6" s="8">
        <f>'Monthly Derived'!U5</f>
        <v>6.4595959070352187</v>
      </c>
      <c r="G6" s="8">
        <f>'Monthly Derived'!Y5</f>
        <v>0.65143774505175944</v>
      </c>
      <c r="H6" s="8">
        <f>'Monthly Derived'!AC5</f>
        <v>24.148043480182004</v>
      </c>
      <c r="I6" s="8">
        <f>'Monthly Derived'!AG5</f>
        <v>33.172582306373243</v>
      </c>
      <c r="J6" s="8">
        <f>'Monthly Derived'!AK5</f>
        <v>50</v>
      </c>
      <c r="K6" s="8">
        <f>'Monthly Derived'!AO5</f>
        <v>50</v>
      </c>
      <c r="L6" s="8">
        <f>'Monthly Derived'!AS5</f>
        <v>50</v>
      </c>
      <c r="M6" s="8">
        <f>'Monthly Derived'!AW5</f>
        <v>42.350994090143658</v>
      </c>
      <c r="N6" s="8">
        <f>'Monthly Derived'!BA5</f>
        <v>49.062959413538643</v>
      </c>
      <c r="O6" s="8">
        <f>'Monthly Derived'!BE5</f>
        <v>50</v>
      </c>
      <c r="P6" s="8">
        <f>'Monthly Derived'!BI5</f>
        <v>14.539132373594789</v>
      </c>
      <c r="Q6" s="8">
        <f>'Monthly Derived'!BM5</f>
        <v>27.615738057025396</v>
      </c>
      <c r="R6" s="8">
        <f>'Monthly Derived'!BQ5</f>
        <v>49.432455117485773</v>
      </c>
      <c r="S6" s="8">
        <f>'Monthly Derived'!BU5</f>
        <v>37.857812185917012</v>
      </c>
      <c r="T6" s="8">
        <f>'Monthly Derived'!BY5</f>
        <v>-5.8428044356207511</v>
      </c>
      <c r="U6" s="8">
        <f>'Monthly Derived'!CC5</f>
        <v>6.1661243927755223</v>
      </c>
      <c r="V6" s="8">
        <f>'Monthly Derived'!CG5</f>
        <v>-3.7360766881274845</v>
      </c>
      <c r="W6" s="8">
        <f>'Monthly Derived'!CK5</f>
        <v>-1.6607231870948667</v>
      </c>
      <c r="X6" s="8">
        <f>'Monthly Derived'!CO5</f>
        <v>0.34645028197594918</v>
      </c>
      <c r="Y6" s="8">
        <f>'Monthly Derived'!CS5</f>
        <v>-0.74178168017959401</v>
      </c>
      <c r="Z6" s="8">
        <f>'Monthly Derived'!CW5</f>
        <v>-7.224882117617847</v>
      </c>
      <c r="AA6" s="8">
        <f>'Monthly Derived'!DA5</f>
        <v>43.130314106354305</v>
      </c>
    </row>
    <row r="7" spans="1:27" x14ac:dyDescent="0.45">
      <c r="A7" t="s">
        <v>8</v>
      </c>
      <c r="B7" s="8">
        <f>'Monthly Derived'!E6</f>
        <v>50</v>
      </c>
      <c r="C7" s="8">
        <f>'Monthly Derived'!I6</f>
        <v>44.628508795302629</v>
      </c>
      <c r="D7" s="8">
        <f>'Monthly Derived'!M6</f>
        <v>50</v>
      </c>
      <c r="E7" s="8">
        <f>'Monthly Derived'!Q6</f>
        <v>26.537277943756365</v>
      </c>
      <c r="F7" s="8">
        <f>'Monthly Derived'!U6</f>
        <v>8.4175675497398803</v>
      </c>
      <c r="G7" s="8">
        <f>'Monthly Derived'!Y6</f>
        <v>1.3620871854918475</v>
      </c>
      <c r="H7" s="8">
        <f>'Monthly Derived'!AC6</f>
        <v>26.955016327499798</v>
      </c>
      <c r="I7" s="8">
        <f>'Monthly Derived'!AG6</f>
        <v>33.688954384113728</v>
      </c>
      <c r="J7" s="8">
        <f>'Monthly Derived'!AK6</f>
        <v>48.83307685796705</v>
      </c>
      <c r="K7" s="8">
        <f>'Monthly Derived'!AO6</f>
        <v>49.549493624335142</v>
      </c>
      <c r="L7" s="8">
        <f>'Monthly Derived'!AS6</f>
        <v>50</v>
      </c>
      <c r="M7" s="8">
        <f>'Monthly Derived'!AW6</f>
        <v>35.063902526279044</v>
      </c>
      <c r="N7" s="8">
        <f>'Monthly Derived'!BA6</f>
        <v>50</v>
      </c>
      <c r="O7" s="8">
        <f>'Monthly Derived'!BE6</f>
        <v>50</v>
      </c>
      <c r="P7" s="8">
        <f>'Monthly Derived'!BI6</f>
        <v>25.531889562063913</v>
      </c>
      <c r="Q7" s="8">
        <f>'Monthly Derived'!BM6</f>
        <v>30.014418687757704</v>
      </c>
      <c r="R7" s="8">
        <f>'Monthly Derived'!BQ6</f>
        <v>50</v>
      </c>
      <c r="S7" s="8">
        <f>'Monthly Derived'!BU6</f>
        <v>46.515535921087434</v>
      </c>
      <c r="T7" s="8">
        <f>'Monthly Derived'!BY6</f>
        <v>-6.098239617457617</v>
      </c>
      <c r="U7" s="8">
        <f>'Monthly Derived'!CC6</f>
        <v>13.380945472078078</v>
      </c>
      <c r="V7" s="8">
        <f>'Monthly Derived'!CG6</f>
        <v>-4.0746447031218613</v>
      </c>
      <c r="W7" s="8">
        <f>'Monthly Derived'!CK6</f>
        <v>4.0921945457756195</v>
      </c>
      <c r="X7" s="8">
        <f>'Monthly Derived'!CO6</f>
        <v>-1.1360165877126631</v>
      </c>
      <c r="Y7" s="8">
        <f>'Monthly Derived'!CS6</f>
        <v>-1.9369875061791566</v>
      </c>
      <c r="Z7" s="8">
        <f>'Monthly Derived'!CW6</f>
        <v>-6.4334125962443682</v>
      </c>
      <c r="AA7" s="8">
        <f>'Monthly Derived'!DA6</f>
        <v>37.833370181645542</v>
      </c>
    </row>
    <row r="8" spans="1:27" x14ac:dyDescent="0.45">
      <c r="A8" t="s">
        <v>9</v>
      </c>
      <c r="B8" s="8">
        <f>'Monthly Derived'!E7</f>
        <v>50</v>
      </c>
      <c r="C8" s="8">
        <f>'Monthly Derived'!I7</f>
        <v>50</v>
      </c>
      <c r="D8" s="8">
        <f>'Monthly Derived'!M7</f>
        <v>50</v>
      </c>
      <c r="E8" s="8">
        <f>'Monthly Derived'!Q7</f>
        <v>31.924219565112764</v>
      </c>
      <c r="F8" s="8">
        <f>'Monthly Derived'!U7</f>
        <v>11.896589130770048</v>
      </c>
      <c r="G8" s="8">
        <f>'Monthly Derived'!Y7</f>
        <v>8.1434694213825018</v>
      </c>
      <c r="H8" s="8">
        <f>'Monthly Derived'!AC7</f>
        <v>29.590418318097832</v>
      </c>
      <c r="I8" s="8">
        <f>'Monthly Derived'!AG7</f>
        <v>36.592792726539827</v>
      </c>
      <c r="J8" s="8">
        <f>'Monthly Derived'!AK7</f>
        <v>50</v>
      </c>
      <c r="K8" s="8">
        <f>'Monthly Derived'!AO7</f>
        <v>50</v>
      </c>
      <c r="L8" s="8">
        <f>'Monthly Derived'!AS7</f>
        <v>50</v>
      </c>
      <c r="M8" s="8">
        <f>'Monthly Derived'!AW7</f>
        <v>33.707330748808261</v>
      </c>
      <c r="N8" s="8">
        <f>'Monthly Derived'!BA7</f>
        <v>50</v>
      </c>
      <c r="O8" s="8">
        <f>'Monthly Derived'!BE7</f>
        <v>50</v>
      </c>
      <c r="P8" s="8">
        <f>'Monthly Derived'!BI7</f>
        <v>29.74201922121182</v>
      </c>
      <c r="Q8" s="8">
        <f>'Monthly Derived'!BM7</f>
        <v>25.75785895557944</v>
      </c>
      <c r="R8" s="8">
        <f>'Monthly Derived'!BQ7</f>
        <v>42.29430938558292</v>
      </c>
      <c r="S8" s="8">
        <f>'Monthly Derived'!BU7</f>
        <v>50</v>
      </c>
      <c r="T8" s="8">
        <f>'Monthly Derived'!BY7</f>
        <v>-4.8437453355526134</v>
      </c>
      <c r="U8" s="8">
        <f>'Monthly Derived'!CC7</f>
        <v>11.650228983974468</v>
      </c>
      <c r="V8" s="8">
        <f>'Monthly Derived'!CG7</f>
        <v>-5.081097259197632</v>
      </c>
      <c r="W8" s="8">
        <f>'Monthly Derived'!CK7</f>
        <v>8.2155599844110903</v>
      </c>
      <c r="X8" s="8">
        <f>'Monthly Derived'!CO7</f>
        <v>1.2490183271100985</v>
      </c>
      <c r="Y8" s="8">
        <f>'Monthly Derived'!CS7</f>
        <v>-3.1169581940965516</v>
      </c>
      <c r="Z8" s="8">
        <f>'Monthly Derived'!CW7</f>
        <v>0.3122338242840641</v>
      </c>
      <c r="AA8" s="8">
        <f>'Monthly Derived'!DA7</f>
        <v>37.566464149352747</v>
      </c>
    </row>
    <row r="9" spans="1:27" x14ac:dyDescent="0.45">
      <c r="A9" t="s">
        <v>10</v>
      </c>
      <c r="B9" s="8">
        <f>'Monthly Derived'!E8</f>
        <v>50</v>
      </c>
      <c r="C9" s="8">
        <f>'Monthly Derived'!I8</f>
        <v>50</v>
      </c>
      <c r="D9" s="8">
        <f>'Monthly Derived'!M8</f>
        <v>50</v>
      </c>
      <c r="E9" s="8">
        <f>'Monthly Derived'!Q8</f>
        <v>33.354051616460687</v>
      </c>
      <c r="F9" s="8">
        <f>'Monthly Derived'!U8</f>
        <v>20.364202312118913</v>
      </c>
      <c r="G9" s="8">
        <f>'Monthly Derived'!Y8</f>
        <v>6.0867442399637763</v>
      </c>
      <c r="H9" s="8">
        <f>'Monthly Derived'!AC8</f>
        <v>33.110091315859322</v>
      </c>
      <c r="I9" s="8">
        <f>'Monthly Derived'!AG8</f>
        <v>40.060891159634849</v>
      </c>
      <c r="J9" s="8">
        <f>'Monthly Derived'!AK8</f>
        <v>50</v>
      </c>
      <c r="K9" s="8">
        <f>'Monthly Derived'!AO8</f>
        <v>50</v>
      </c>
      <c r="L9" s="8">
        <f>'Monthly Derived'!AS8</f>
        <v>50</v>
      </c>
      <c r="M9" s="8">
        <f>'Monthly Derived'!AW8</f>
        <v>35.443723878805194</v>
      </c>
      <c r="N9" s="8">
        <f>'Monthly Derived'!BA8</f>
        <v>50</v>
      </c>
      <c r="O9" s="8">
        <f>'Monthly Derived'!BE8</f>
        <v>50</v>
      </c>
      <c r="P9" s="8">
        <f>'Monthly Derived'!BI8</f>
        <v>30.426457920572744</v>
      </c>
      <c r="Q9" s="8">
        <f>'Monthly Derived'!BM8</f>
        <v>19.872088638797958</v>
      </c>
      <c r="R9" s="8">
        <f>'Monthly Derived'!BQ8</f>
        <v>34.217638466542702</v>
      </c>
      <c r="S9" s="8">
        <f>'Monthly Derived'!BU8</f>
        <v>50</v>
      </c>
      <c r="T9" s="8">
        <f>'Monthly Derived'!BY8</f>
        <v>-3.9528529561143468</v>
      </c>
      <c r="U9" s="8">
        <f>'Monthly Derived'!CC8</f>
        <v>15.749569339363266</v>
      </c>
      <c r="V9" s="8">
        <f>'Monthly Derived'!CG8</f>
        <v>-6.4748682496584991</v>
      </c>
      <c r="W9" s="8">
        <f>'Monthly Derived'!CK8</f>
        <v>6.3548884529471028</v>
      </c>
      <c r="X9" s="8">
        <f>'Monthly Derived'!CO8</f>
        <v>0.60988563718517952</v>
      </c>
      <c r="Y9" s="8">
        <f>'Monthly Derived'!CS8</f>
        <v>-2.274738515619199</v>
      </c>
      <c r="Z9" s="8">
        <f>'Monthly Derived'!CW8</f>
        <v>-1.2447355657194237</v>
      </c>
      <c r="AA9" s="8">
        <f>'Monthly Derived'!DA8</f>
        <v>33.278642707085346</v>
      </c>
    </row>
    <row r="10" spans="1:27" x14ac:dyDescent="0.45">
      <c r="A10" t="s">
        <v>11</v>
      </c>
      <c r="B10" s="8">
        <f>'Monthly Derived'!E9</f>
        <v>50</v>
      </c>
      <c r="C10" s="8">
        <f>'Monthly Derived'!I9</f>
        <v>46.711970219089814</v>
      </c>
      <c r="D10" s="8">
        <f>'Monthly Derived'!M9</f>
        <v>50</v>
      </c>
      <c r="E10" s="8">
        <f>'Monthly Derived'!Q9</f>
        <v>35.85376617442688</v>
      </c>
      <c r="F10" s="8">
        <f>'Monthly Derived'!U9</f>
        <v>16.702540527392344</v>
      </c>
      <c r="G10" s="8">
        <f>'Monthly Derived'!Y9</f>
        <v>2.5205313109476073</v>
      </c>
      <c r="H10" s="8">
        <f>'Monthly Derived'!AC9</f>
        <v>32.853518544854367</v>
      </c>
      <c r="I10" s="8">
        <f>'Monthly Derived'!AG9</f>
        <v>41.987934824437545</v>
      </c>
      <c r="J10" s="8">
        <f>'Monthly Derived'!AK9</f>
        <v>47.376636235509956</v>
      </c>
      <c r="K10" s="8">
        <f>'Monthly Derived'!AO9</f>
        <v>50</v>
      </c>
      <c r="L10" s="8">
        <f>'Monthly Derived'!AS9</f>
        <v>50</v>
      </c>
      <c r="M10" s="8">
        <f>'Monthly Derived'!AW9</f>
        <v>35.454902446683803</v>
      </c>
      <c r="N10" s="8">
        <f>'Monthly Derived'!BA9</f>
        <v>50</v>
      </c>
      <c r="O10" s="8">
        <f>'Monthly Derived'!BE9</f>
        <v>50</v>
      </c>
      <c r="P10" s="8">
        <f>'Monthly Derived'!BI9</f>
        <v>27.789712836594148</v>
      </c>
      <c r="Q10" s="8">
        <f>'Monthly Derived'!BM9</f>
        <v>13.767399321290705</v>
      </c>
      <c r="R10" s="8">
        <f>'Monthly Derived'!BQ9</f>
        <v>30.935031957386045</v>
      </c>
      <c r="S10" s="8">
        <f>'Monthly Derived'!BU9</f>
        <v>50</v>
      </c>
      <c r="T10" s="8">
        <f>'Monthly Derived'!BY9</f>
        <v>-7.6727904895795245</v>
      </c>
      <c r="U10" s="8">
        <f>'Monthly Derived'!CC9</f>
        <v>16.498527057657881</v>
      </c>
      <c r="V10" s="8">
        <f>'Monthly Derived'!CG9</f>
        <v>-8.2379108693558845</v>
      </c>
      <c r="W10" s="8">
        <f>'Monthly Derived'!CK9</f>
        <v>6.918689609725817</v>
      </c>
      <c r="X10" s="8">
        <f>'Monthly Derived'!CO9</f>
        <v>11.541384260219594</v>
      </c>
      <c r="Y10" s="8">
        <f>'Monthly Derived'!CS9</f>
        <v>-3.7751118903329317</v>
      </c>
      <c r="Z10" s="8">
        <f>'Monthly Derived'!CW9</f>
        <v>-4.924097760390322</v>
      </c>
      <c r="AA10" s="8">
        <f>'Monthly Derived'!DA9</f>
        <v>27.800729329917431</v>
      </c>
    </row>
    <row r="11" spans="1:27" x14ac:dyDescent="0.45">
      <c r="A11" t="s">
        <v>12</v>
      </c>
      <c r="B11" s="8">
        <f>'Monthly Derived'!E10</f>
        <v>48.385379697400609</v>
      </c>
      <c r="C11" s="8">
        <f>'Monthly Derived'!I10</f>
        <v>42.907820435744803</v>
      </c>
      <c r="D11" s="8">
        <f>'Monthly Derived'!M10</f>
        <v>48.878810316651538</v>
      </c>
      <c r="E11" s="8">
        <f>'Monthly Derived'!Q10</f>
        <v>33.524233081946349</v>
      </c>
      <c r="F11" s="8">
        <f>'Monthly Derived'!U10</f>
        <v>9.9209302388306284</v>
      </c>
      <c r="G11" s="8">
        <f>'Monthly Derived'!Y10</f>
        <v>-5.3290820542012192</v>
      </c>
      <c r="H11" s="8">
        <f>'Monthly Derived'!AC10</f>
        <v>29.64582865046734</v>
      </c>
      <c r="I11" s="8">
        <f>'Monthly Derived'!AG10</f>
        <v>39.43988540070071</v>
      </c>
      <c r="J11" s="8">
        <f>'Monthly Derived'!AK10</f>
        <v>46.976512788375658</v>
      </c>
      <c r="K11" s="8">
        <f>'Monthly Derived'!AO10</f>
        <v>45.268710129488731</v>
      </c>
      <c r="L11" s="8">
        <f>'Monthly Derived'!AS10</f>
        <v>49.870677199014899</v>
      </c>
      <c r="M11" s="8">
        <f>'Monthly Derived'!AW10</f>
        <v>32.882999888694691</v>
      </c>
      <c r="N11" s="8">
        <f>'Monthly Derived'!BA10</f>
        <v>49.009154326175477</v>
      </c>
      <c r="O11" s="8">
        <f>'Monthly Derived'!BE10</f>
        <v>47.333276604354943</v>
      </c>
      <c r="P11" s="8">
        <f>'Monthly Derived'!BI10</f>
        <v>27.670309738145313</v>
      </c>
      <c r="Q11" s="8">
        <f>'Monthly Derived'!BM10</f>
        <v>5.8027762805931964</v>
      </c>
      <c r="R11" s="8">
        <f>'Monthly Derived'!BQ10</f>
        <v>31.971023033371885</v>
      </c>
      <c r="S11" s="8">
        <f>'Monthly Derived'!BU10</f>
        <v>50</v>
      </c>
      <c r="T11" s="8">
        <f>'Monthly Derived'!BY10</f>
        <v>-4.0907503799859875</v>
      </c>
      <c r="U11" s="8">
        <f>'Monthly Derived'!CC10</f>
        <v>15.892067273414032</v>
      </c>
      <c r="V11" s="8">
        <f>'Monthly Derived'!CG10</f>
        <v>-8.165596681064855</v>
      </c>
      <c r="W11" s="8">
        <f>'Monthly Derived'!CK10</f>
        <v>4.0834563445276402</v>
      </c>
      <c r="X11" s="8">
        <f>'Monthly Derived'!CO10</f>
        <v>6.8006848699923994</v>
      </c>
      <c r="Y11" s="8">
        <f>'Monthly Derived'!CS10</f>
        <v>-3.274189674742531</v>
      </c>
      <c r="Z11" s="8">
        <f>'Monthly Derived'!CW10</f>
        <v>-6.5170492242806972</v>
      </c>
      <c r="AA11" s="8">
        <f>'Monthly Derived'!DA10</f>
        <v>20.122426856425847</v>
      </c>
    </row>
    <row r="12" spans="1:27" x14ac:dyDescent="0.45">
      <c r="A12" t="s">
        <v>13</v>
      </c>
      <c r="B12" s="8">
        <f>'Monthly Derived'!E11</f>
        <v>44.192100592273739</v>
      </c>
      <c r="C12" s="8">
        <f>'Monthly Derived'!I11</f>
        <v>37.763249475665475</v>
      </c>
      <c r="D12" s="8">
        <f>'Monthly Derived'!M11</f>
        <v>43.84203318610362</v>
      </c>
      <c r="E12" s="8">
        <f>'Monthly Derived'!Q11</f>
        <v>27.972316141143629</v>
      </c>
      <c r="F12" s="8">
        <f>'Monthly Derived'!U11</f>
        <v>3.4308947104152772</v>
      </c>
      <c r="G12" s="8">
        <f>'Monthly Derived'!Y11</f>
        <v>-5.2751887998338827</v>
      </c>
      <c r="H12" s="8">
        <f>'Monthly Derived'!AC11</f>
        <v>26.281753073851583</v>
      </c>
      <c r="I12" s="8">
        <f>'Monthly Derived'!AG11</f>
        <v>34.402328378137518</v>
      </c>
      <c r="J12" s="8">
        <f>'Monthly Derived'!AK11</f>
        <v>44.859393491047712</v>
      </c>
      <c r="K12" s="8">
        <f>'Monthly Derived'!AO11</f>
        <v>50</v>
      </c>
      <c r="L12" s="8">
        <f>'Monthly Derived'!AS11</f>
        <v>45.779485709052963</v>
      </c>
      <c r="M12" s="8">
        <f>'Monthly Derived'!AW11</f>
        <v>31.129102952361873</v>
      </c>
      <c r="N12" s="8">
        <f>'Monthly Derived'!BA11</f>
        <v>49.516736956183919</v>
      </c>
      <c r="O12" s="8">
        <f>'Monthly Derived'!BE11</f>
        <v>45.382856783164286</v>
      </c>
      <c r="P12" s="8">
        <f>'Monthly Derived'!BI11</f>
        <v>21.894433350891905</v>
      </c>
      <c r="Q12" s="8">
        <f>'Monthly Derived'!BM11</f>
        <v>3.1980096221995211</v>
      </c>
      <c r="R12" s="8">
        <f>'Monthly Derived'!BQ11</f>
        <v>33.443774254540656</v>
      </c>
      <c r="S12" s="8">
        <f>'Monthly Derived'!BU11</f>
        <v>50</v>
      </c>
      <c r="T12" s="8">
        <f>'Monthly Derived'!BY11</f>
        <v>3.4835495003573467</v>
      </c>
      <c r="U12" s="8">
        <f>'Monthly Derived'!CC11</f>
        <v>7.6844577491779695</v>
      </c>
      <c r="V12" s="8">
        <f>'Monthly Derived'!CG11</f>
        <v>-6.8583955278936788</v>
      </c>
      <c r="W12" s="8">
        <f>'Monthly Derived'!CK11</f>
        <v>3.3965323903388018</v>
      </c>
      <c r="X12" s="8">
        <f>'Monthly Derived'!CO11</f>
        <v>4.1015999488223622</v>
      </c>
      <c r="Y12" s="8">
        <f>'Monthly Derived'!CS11</f>
        <v>-6.9842490105461357</v>
      </c>
      <c r="Z12" s="8">
        <f>'Monthly Derived'!CW11</f>
        <v>-7.0671220868050622</v>
      </c>
      <c r="AA12" s="8">
        <f>'Monthly Derived'!DA11</f>
        <v>15.066304167685351</v>
      </c>
    </row>
    <row r="13" spans="1:27" x14ac:dyDescent="0.45">
      <c r="A13" t="s">
        <v>14</v>
      </c>
      <c r="B13" s="8">
        <f>'Monthly Derived'!E12</f>
        <v>50</v>
      </c>
      <c r="C13" s="8">
        <f>'Monthly Derived'!I12</f>
        <v>36.643326404970004</v>
      </c>
      <c r="D13" s="8">
        <f>'Monthly Derived'!M12</f>
        <v>42.812528458371581</v>
      </c>
      <c r="E13" s="8">
        <f>'Monthly Derived'!Q12</f>
        <v>32.967266967294528</v>
      </c>
      <c r="F13" s="8">
        <f>'Monthly Derived'!U12</f>
        <v>3.0277228699573566</v>
      </c>
      <c r="G13" s="8">
        <f>'Monthly Derived'!Y12</f>
        <v>-6.3825479945693679</v>
      </c>
      <c r="H13" s="8">
        <f>'Monthly Derived'!AC12</f>
        <v>32.198610265975823</v>
      </c>
      <c r="I13" s="8">
        <f>'Monthly Derived'!AG12</f>
        <v>36.331458472622678</v>
      </c>
      <c r="J13" s="8">
        <f>'Monthly Derived'!AK12</f>
        <v>42.154417784237147</v>
      </c>
      <c r="K13" s="8">
        <f>'Monthly Derived'!AO12</f>
        <v>49.185588876853544</v>
      </c>
      <c r="L13" s="8">
        <f>'Monthly Derived'!AS12</f>
        <v>47.441720825698525</v>
      </c>
      <c r="M13" s="8">
        <f>'Monthly Derived'!AW12</f>
        <v>30.790131566150677</v>
      </c>
      <c r="N13" s="8">
        <f>'Monthly Derived'!BA12</f>
        <v>47.719532673737298</v>
      </c>
      <c r="O13" s="8">
        <f>'Monthly Derived'!BE12</f>
        <v>46.879987657443678</v>
      </c>
      <c r="P13" s="8">
        <f>'Monthly Derived'!BI12</f>
        <v>22.839149590610663</v>
      </c>
      <c r="Q13" s="8">
        <f>'Monthly Derived'!BM12</f>
        <v>1.3725717034930351</v>
      </c>
      <c r="R13" s="8">
        <f>'Monthly Derived'!BQ12</f>
        <v>34.207273270412564</v>
      </c>
      <c r="S13" s="8">
        <f>'Monthly Derived'!BU12</f>
        <v>47.215357763108699</v>
      </c>
      <c r="T13" s="8">
        <f>'Monthly Derived'!BY12</f>
        <v>7.6933439640402401</v>
      </c>
      <c r="U13" s="8">
        <f>'Monthly Derived'!CC12</f>
        <v>1.4312886326038061</v>
      </c>
      <c r="V13" s="8">
        <f>'Monthly Derived'!CG12</f>
        <v>-2.5023231593142583</v>
      </c>
      <c r="W13" s="8">
        <f>'Monthly Derived'!CK12</f>
        <v>-0.10976115986340584</v>
      </c>
      <c r="X13" s="8">
        <f>'Monthly Derived'!CO12</f>
        <v>2.0522316602302473</v>
      </c>
      <c r="Y13" s="8">
        <f>'Monthly Derived'!CS12</f>
        <v>6.3653337514760775</v>
      </c>
      <c r="Z13" s="8">
        <f>'Monthly Derived'!CW12</f>
        <v>-6.2420935917985982</v>
      </c>
      <c r="AA13" s="8">
        <f>'Monthly Derived'!DA12</f>
        <v>8.7943202284528184</v>
      </c>
    </row>
    <row r="14" spans="1:27" x14ac:dyDescent="0.45">
      <c r="A14" t="s">
        <v>15</v>
      </c>
      <c r="B14" s="8">
        <f>'Monthly Derived'!E13</f>
        <v>47.195436874999999</v>
      </c>
      <c r="C14" s="8">
        <f>'Monthly Derived'!I13</f>
        <v>36.337340029611099</v>
      </c>
      <c r="D14" s="8">
        <f>'Monthly Derived'!M13</f>
        <v>45.543453119367165</v>
      </c>
      <c r="E14" s="8">
        <f>'Monthly Derived'!Q13</f>
        <v>32.186857343618762</v>
      </c>
      <c r="F14" s="8">
        <f>'Monthly Derived'!U13</f>
        <v>6.6902925713812085</v>
      </c>
      <c r="G14" s="8">
        <f>'Monthly Derived'!Y13</f>
        <v>-5.7360447079408985</v>
      </c>
      <c r="H14" s="8">
        <f>'Monthly Derived'!AC13</f>
        <v>23.202722560833216</v>
      </c>
      <c r="I14" s="8">
        <f>'Monthly Derived'!AG13</f>
        <v>28.563776581896583</v>
      </c>
      <c r="J14" s="8">
        <f>'Monthly Derived'!AK13</f>
        <v>33.585081861280678</v>
      </c>
      <c r="K14" s="8">
        <f>'Monthly Derived'!AO13</f>
        <v>50</v>
      </c>
      <c r="L14" s="8">
        <f>'Monthly Derived'!AS13</f>
        <v>50</v>
      </c>
      <c r="M14" s="8">
        <f>'Monthly Derived'!AW13</f>
        <v>35.812906053206497</v>
      </c>
      <c r="N14" s="8">
        <f>'Monthly Derived'!BA13</f>
        <v>48.950733650575174</v>
      </c>
      <c r="O14" s="8">
        <f>'Monthly Derived'!BE13</f>
        <v>50</v>
      </c>
      <c r="P14" s="8">
        <f>'Monthly Derived'!BI13</f>
        <v>28.854542399329254</v>
      </c>
      <c r="Q14" s="8">
        <f>'Monthly Derived'!BM13</f>
        <v>4.8510914429066503</v>
      </c>
      <c r="R14" s="8">
        <f>'Monthly Derived'!BQ13</f>
        <v>34.125840020316865</v>
      </c>
      <c r="S14" s="8">
        <f>'Monthly Derived'!BU13</f>
        <v>42.693634636622747</v>
      </c>
      <c r="T14" s="8">
        <f>'Monthly Derived'!BY13</f>
        <v>12.96347415470232</v>
      </c>
      <c r="U14" s="8">
        <f>'Monthly Derived'!CC13</f>
        <v>-5.4059570009792459</v>
      </c>
      <c r="V14" s="8">
        <f>'Monthly Derived'!CG13</f>
        <v>2.415049530715196</v>
      </c>
      <c r="W14" s="8">
        <f>'Monthly Derived'!CK13</f>
        <v>0.13840295962615379</v>
      </c>
      <c r="X14" s="8">
        <f>'Monthly Derived'!CO13</f>
        <v>-1.7608977405206616E-2</v>
      </c>
      <c r="Y14" s="8">
        <f>'Monthly Derived'!CS13</f>
        <v>5.8626097532079271</v>
      </c>
      <c r="Z14" s="8">
        <f>'Monthly Derived'!CW13</f>
        <v>-4.1176318453475913</v>
      </c>
      <c r="AA14" s="8">
        <f>'Monthly Derived'!DA13</f>
        <v>1.2902375603122849</v>
      </c>
    </row>
    <row r="15" spans="1:27" x14ac:dyDescent="0.45">
      <c r="A15" t="s">
        <v>16</v>
      </c>
      <c r="B15" s="8">
        <f>'Monthly Derived'!E14</f>
        <v>44.707192721774192</v>
      </c>
      <c r="C15" s="8">
        <f>'Monthly Derived'!I14</f>
        <v>40.946240384824655</v>
      </c>
      <c r="D15" s="8">
        <f>'Monthly Derived'!M14</f>
        <v>47.729142783177259</v>
      </c>
      <c r="E15" s="8">
        <f>'Monthly Derived'!Q14</f>
        <v>29.913998444403536</v>
      </c>
      <c r="F15" s="8">
        <f>'Monthly Derived'!U14</f>
        <v>8.5924297782542336</v>
      </c>
      <c r="G15" s="8">
        <f>'Monthly Derived'!Y14</f>
        <v>1.5462676549417314</v>
      </c>
      <c r="H15" s="8">
        <f>'Monthly Derived'!AC14</f>
        <v>14.202722560833216</v>
      </c>
      <c r="I15" s="8">
        <f>'Monthly Derived'!AG14</f>
        <v>19.79851275345364</v>
      </c>
      <c r="J15" s="8">
        <f>'Monthly Derived'!AK14</f>
        <v>24.712581169414957</v>
      </c>
      <c r="K15" s="8">
        <f>'Monthly Derived'!AO14</f>
        <v>48.443828977419109</v>
      </c>
      <c r="L15" s="8">
        <f>'Monthly Derived'!AS14</f>
        <v>50</v>
      </c>
      <c r="M15" s="8">
        <f>'Monthly Derived'!AW14</f>
        <v>37.625861347396025</v>
      </c>
      <c r="N15" s="8">
        <f>'Monthly Derived'!BA14</f>
        <v>46.658765730806756</v>
      </c>
      <c r="O15" s="8">
        <f>'Monthly Derived'!BE14</f>
        <v>50</v>
      </c>
      <c r="P15" s="8">
        <f>'Monthly Derived'!BI14</f>
        <v>32.44752681368675</v>
      </c>
      <c r="Q15" s="8">
        <f>'Monthly Derived'!BM14</f>
        <v>9.1124933698382264</v>
      </c>
      <c r="R15" s="8">
        <f>'Monthly Derived'!BQ14</f>
        <v>33.034000558675409</v>
      </c>
      <c r="S15" s="8">
        <f>'Monthly Derived'!BU14</f>
        <v>35.740375560027076</v>
      </c>
      <c r="T15" s="8">
        <f>'Monthly Derived'!BY14</f>
        <v>22.571705919041761</v>
      </c>
      <c r="U15" s="8">
        <f>'Monthly Derived'!CC14</f>
        <v>-3.5214687461835705</v>
      </c>
      <c r="V15" s="8">
        <f>'Monthly Derived'!CG14</f>
        <v>2.4667232602434197E-2</v>
      </c>
      <c r="W15" s="8">
        <f>'Monthly Derived'!CK14</f>
        <v>-0.55566612278096628</v>
      </c>
      <c r="X15" s="8">
        <f>'Monthly Derived'!CO14</f>
        <v>-1.818093897644439</v>
      </c>
      <c r="Y15" s="8">
        <f>'Monthly Derived'!CS14</f>
        <v>2.9738851542645968</v>
      </c>
      <c r="Z15" s="8">
        <f>'Monthly Derived'!CW14</f>
        <v>-2.6936151742352434</v>
      </c>
      <c r="AA15" s="8">
        <f>'Monthly Derived'!DA14</f>
        <v>-5.6229779567370155</v>
      </c>
    </row>
    <row r="18" spans="1:2" x14ac:dyDescent="0.45">
      <c r="A18" t="s">
        <v>17</v>
      </c>
      <c r="B18" t="s">
        <v>18</v>
      </c>
    </row>
    <row r="19" spans="1:2" x14ac:dyDescent="0.45">
      <c r="A19" t="s">
        <v>19</v>
      </c>
      <c r="B19">
        <v>180</v>
      </c>
    </row>
    <row r="20" spans="1:2" x14ac:dyDescent="0.45">
      <c r="A20" t="s">
        <v>20</v>
      </c>
      <c r="B20">
        <f>50/1000</f>
        <v>0.05</v>
      </c>
    </row>
    <row r="21" spans="1:2" x14ac:dyDescent="0.45">
      <c r="A21" t="s">
        <v>21</v>
      </c>
      <c r="B21">
        <v>1500</v>
      </c>
    </row>
    <row r="22" spans="1:2" x14ac:dyDescent="0.45">
      <c r="A22" t="s">
        <v>22</v>
      </c>
      <c r="B22" s="4">
        <f>1-90.25%</f>
        <v>9.7500000000000031E-2</v>
      </c>
    </row>
    <row r="23" spans="1:2" x14ac:dyDescent="0.45">
      <c r="A23" t="s">
        <v>23</v>
      </c>
      <c r="B23">
        <v>100</v>
      </c>
    </row>
  </sheetData>
  <conditionalFormatting sqref="C4:AA15">
    <cfRule type="cellIs" dxfId="26" priority="1" operator="less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18C02-CBF2-46F4-A7EE-9953E4684393}">
  <dimension ref="A1:DA43"/>
  <sheetViews>
    <sheetView tabSelected="1" zoomScale="80" zoomScaleNormal="80" workbookViewId="0">
      <pane xSplit="1" topLeftCell="B1" activePane="topRight" state="frozen"/>
      <selection pane="topRight" activeCell="E22" sqref="E22"/>
    </sheetView>
  </sheetViews>
  <sheetFormatPr defaultRowHeight="14.25" x14ac:dyDescent="0.45"/>
  <cols>
    <col min="1" max="1" width="14" bestFit="1" customWidth="1"/>
    <col min="2" max="2" width="12.265625" bestFit="1" customWidth="1"/>
    <col min="3" max="5" width="12.265625" customWidth="1"/>
    <col min="6" max="6" width="13.265625" bestFit="1" customWidth="1"/>
    <col min="7" max="7" width="13.86328125" customWidth="1"/>
    <col min="8" max="9" width="13.265625" customWidth="1"/>
    <col min="10" max="10" width="13.265625" bestFit="1" customWidth="1"/>
    <col min="11" max="13" width="13.265625" customWidth="1"/>
    <col min="14" max="14" width="13.265625" bestFit="1" customWidth="1"/>
    <col min="15" max="17" width="13.265625" customWidth="1"/>
    <col min="18" max="18" width="13.265625" bestFit="1" customWidth="1"/>
    <col min="19" max="21" width="13.265625" customWidth="1"/>
    <col min="22" max="22" width="12.265625" bestFit="1" customWidth="1"/>
  </cols>
  <sheetData>
    <row r="1" spans="1:105" x14ac:dyDescent="0.45">
      <c r="B1">
        <v>2025</v>
      </c>
      <c r="F1">
        <v>2024</v>
      </c>
      <c r="J1">
        <v>2023</v>
      </c>
      <c r="N1">
        <v>2022</v>
      </c>
      <c r="R1">
        <v>2021</v>
      </c>
      <c r="V1">
        <v>2020</v>
      </c>
      <c r="Z1">
        <v>2019</v>
      </c>
      <c r="AD1">
        <v>2018</v>
      </c>
      <c r="AH1">
        <v>2017</v>
      </c>
      <c r="AL1">
        <v>2016</v>
      </c>
      <c r="AP1">
        <v>2015</v>
      </c>
      <c r="AT1">
        <v>2014</v>
      </c>
      <c r="AX1">
        <v>2013</v>
      </c>
      <c r="BB1">
        <v>2012</v>
      </c>
      <c r="BF1">
        <v>2011</v>
      </c>
      <c r="BJ1">
        <v>2010</v>
      </c>
      <c r="BN1">
        <v>2009</v>
      </c>
      <c r="BR1">
        <v>2008</v>
      </c>
      <c r="BV1">
        <v>2007</v>
      </c>
      <c r="BZ1">
        <v>2006</v>
      </c>
      <c r="CD1">
        <v>2005</v>
      </c>
      <c r="CH1">
        <v>2004</v>
      </c>
      <c r="CL1">
        <v>2003</v>
      </c>
      <c r="CP1">
        <v>2002</v>
      </c>
      <c r="CT1">
        <v>2001</v>
      </c>
      <c r="CX1">
        <v>2000</v>
      </c>
    </row>
    <row r="2" spans="1:105" x14ac:dyDescent="0.45">
      <c r="A2" t="s">
        <v>4</v>
      </c>
      <c r="B2" t="s">
        <v>24</v>
      </c>
      <c r="C2" t="s">
        <v>25</v>
      </c>
      <c r="D2" t="s">
        <v>26</v>
      </c>
      <c r="E2" t="s">
        <v>27</v>
      </c>
      <c r="F2" t="s">
        <v>24</v>
      </c>
      <c r="G2" t="s">
        <v>25</v>
      </c>
      <c r="H2" t="s">
        <v>26</v>
      </c>
      <c r="I2" t="s">
        <v>27</v>
      </c>
      <c r="J2" t="s">
        <v>24</v>
      </c>
      <c r="K2" t="s">
        <v>25</v>
      </c>
      <c r="L2" t="s">
        <v>26</v>
      </c>
      <c r="M2" t="s">
        <v>27</v>
      </c>
      <c r="N2" t="s">
        <v>24</v>
      </c>
      <c r="O2" t="s">
        <v>25</v>
      </c>
      <c r="P2" t="s">
        <v>26</v>
      </c>
      <c r="Q2" t="s">
        <v>27</v>
      </c>
      <c r="R2" t="s">
        <v>24</v>
      </c>
      <c r="S2" t="s">
        <v>25</v>
      </c>
      <c r="T2" t="s">
        <v>26</v>
      </c>
      <c r="U2" t="s">
        <v>27</v>
      </c>
      <c r="V2" t="s">
        <v>24</v>
      </c>
      <c r="W2" t="s">
        <v>25</v>
      </c>
      <c r="X2" t="s">
        <v>26</v>
      </c>
      <c r="Y2" t="s">
        <v>27</v>
      </c>
      <c r="Z2" t="s">
        <v>24</v>
      </c>
      <c r="AA2" t="s">
        <v>25</v>
      </c>
      <c r="AB2" t="s">
        <v>26</v>
      </c>
      <c r="AC2" t="s">
        <v>27</v>
      </c>
      <c r="AD2" t="s">
        <v>24</v>
      </c>
      <c r="AE2" t="s">
        <v>25</v>
      </c>
      <c r="AF2" t="s">
        <v>26</v>
      </c>
      <c r="AG2" t="s">
        <v>27</v>
      </c>
      <c r="AH2" t="s">
        <v>24</v>
      </c>
      <c r="AI2" t="s">
        <v>25</v>
      </c>
      <c r="AJ2" t="s">
        <v>26</v>
      </c>
      <c r="AK2" t="s">
        <v>27</v>
      </c>
      <c r="AL2" t="s">
        <v>24</v>
      </c>
      <c r="AM2" t="s">
        <v>25</v>
      </c>
      <c r="AN2" t="s">
        <v>26</v>
      </c>
      <c r="AO2" t="s">
        <v>27</v>
      </c>
      <c r="AP2" t="s">
        <v>24</v>
      </c>
      <c r="AQ2" t="s">
        <v>25</v>
      </c>
      <c r="AR2" t="s">
        <v>26</v>
      </c>
      <c r="AS2" t="s">
        <v>27</v>
      </c>
      <c r="AT2" t="s">
        <v>24</v>
      </c>
      <c r="AU2" t="s">
        <v>25</v>
      </c>
      <c r="AV2" t="s">
        <v>26</v>
      </c>
      <c r="AW2" t="s">
        <v>27</v>
      </c>
      <c r="AX2" t="s">
        <v>24</v>
      </c>
      <c r="AY2" t="s">
        <v>25</v>
      </c>
      <c r="AZ2" t="s">
        <v>26</v>
      </c>
      <c r="BA2" t="s">
        <v>27</v>
      </c>
      <c r="BB2" t="s">
        <v>24</v>
      </c>
      <c r="BC2" t="s">
        <v>25</v>
      </c>
      <c r="BD2" t="s">
        <v>26</v>
      </c>
      <c r="BE2" t="s">
        <v>27</v>
      </c>
      <c r="BF2" t="s">
        <v>24</v>
      </c>
      <c r="BG2" t="s">
        <v>25</v>
      </c>
      <c r="BH2" t="s">
        <v>26</v>
      </c>
      <c r="BI2" t="s">
        <v>27</v>
      </c>
      <c r="BJ2" t="s">
        <v>24</v>
      </c>
      <c r="BK2" t="s">
        <v>25</v>
      </c>
      <c r="BL2" t="s">
        <v>26</v>
      </c>
      <c r="BM2" t="s">
        <v>27</v>
      </c>
      <c r="BN2" t="s">
        <v>24</v>
      </c>
      <c r="BO2" t="s">
        <v>25</v>
      </c>
      <c r="BP2" t="s">
        <v>26</v>
      </c>
      <c r="BQ2" t="s">
        <v>27</v>
      </c>
      <c r="BR2" t="s">
        <v>24</v>
      </c>
      <c r="BS2" t="s">
        <v>25</v>
      </c>
      <c r="BT2" t="s">
        <v>26</v>
      </c>
      <c r="BU2" t="s">
        <v>27</v>
      </c>
      <c r="BV2" t="s">
        <v>24</v>
      </c>
      <c r="BW2" t="s">
        <v>25</v>
      </c>
      <c r="BX2" t="s">
        <v>26</v>
      </c>
      <c r="BY2" t="s">
        <v>27</v>
      </c>
      <c r="BZ2" t="s">
        <v>24</v>
      </c>
      <c r="CA2" t="s">
        <v>25</v>
      </c>
      <c r="CB2" t="s">
        <v>26</v>
      </c>
      <c r="CC2" t="s">
        <v>27</v>
      </c>
      <c r="CD2" t="s">
        <v>24</v>
      </c>
      <c r="CE2" t="s">
        <v>25</v>
      </c>
      <c r="CF2" t="s">
        <v>26</v>
      </c>
      <c r="CG2" t="s">
        <v>27</v>
      </c>
      <c r="CH2" t="s">
        <v>24</v>
      </c>
      <c r="CI2" t="s">
        <v>25</v>
      </c>
      <c r="CJ2" t="s">
        <v>26</v>
      </c>
      <c r="CK2" t="s">
        <v>27</v>
      </c>
      <c r="CL2" t="s">
        <v>24</v>
      </c>
      <c r="CM2" t="s">
        <v>25</v>
      </c>
      <c r="CN2" t="s">
        <v>26</v>
      </c>
      <c r="CO2" t="s">
        <v>27</v>
      </c>
      <c r="CP2" t="s">
        <v>24</v>
      </c>
      <c r="CQ2" t="s">
        <v>25</v>
      </c>
      <c r="CR2" t="s">
        <v>26</v>
      </c>
      <c r="CS2" t="s">
        <v>27</v>
      </c>
      <c r="CT2" t="s">
        <v>24</v>
      </c>
      <c r="CU2" t="s">
        <v>25</v>
      </c>
      <c r="CV2" t="s">
        <v>26</v>
      </c>
      <c r="CW2" t="s">
        <v>27</v>
      </c>
      <c r="CX2" t="s">
        <v>24</v>
      </c>
      <c r="CY2" t="s">
        <v>25</v>
      </c>
      <c r="CZ2" t="s">
        <v>26</v>
      </c>
      <c r="DA2" t="s">
        <v>27</v>
      </c>
    </row>
    <row r="3" spans="1:105" s="3" customFormat="1" x14ac:dyDescent="0.45">
      <c r="A3" t="s">
        <v>5</v>
      </c>
      <c r="B3" s="3">
        <f>(Data!H32)</f>
        <v>200.77216991782132</v>
      </c>
      <c r="C3" s="3">
        <f>IF(COUNTIF($A$37:$A$40,$A3)&gt;0,B3/30,IF(COUNTIF($B$37:$B$43,$A3)&gt;0,B3/31,IF(OR(MOD(B$1,4)=0,B$1=2000),B3/29,B3/28)))</f>
        <v>6.4765216102523002</v>
      </c>
      <c r="D3" s="3">
        <f t="shared" ref="D3:D12" si="0">($B$28/1000*(1-$B$29)*C3)-($B$26*$B$27)</f>
        <v>-0.23240887012094902</v>
      </c>
      <c r="E3" s="3">
        <f>MIN(D3+MAX(I14,0),$B$30)</f>
        <v>40.713831514703706</v>
      </c>
      <c r="F3" s="3">
        <f>(Data!L32)</f>
        <v>109.33446112275102</v>
      </c>
      <c r="G3" s="3">
        <f t="shared" ref="G3:G14" si="1">IF(COUNTIF($A$37:$A$40,$A3)&gt;0,F3/30,IF(COUNTIF($B$37:$B$43,$A3)&gt;0,F3/31,IF(OR(MOD(F$1,4)=0,F$1=2000),F3/29,F3/28)))</f>
        <v>3.5269181007339041</v>
      </c>
      <c r="H3" s="3">
        <f t="shared" ref="H3:H14" si="2">($B$28/1000*(1-$B$29)*G3)-($B$26*$B$27)</f>
        <v>-4.2254346211314777</v>
      </c>
      <c r="I3" s="3">
        <f>MIN(H3+MAX(M14,0),$B$30)</f>
        <v>43.503708162045783</v>
      </c>
      <c r="J3" s="3">
        <f>(Data!P32)</f>
        <v>320.53687384724583</v>
      </c>
      <c r="K3" s="3">
        <f t="shared" ref="K3:K14" si="3">IF(COUNTIF($A$37:$A$40,$A3)&gt;0,J3/30,IF(COUNTIF($B$37:$B$43,$A3)&gt;0,J3/31,IF(OR(MOD(J$1,4)=0,J$1=2000),J3/29,J3/28)))</f>
        <v>10.339899156362769</v>
      </c>
      <c r="L3" s="3">
        <f t="shared" ref="L3:L14" si="4">($B$28/1000*(1-$B$29)*K3)-($B$26*$B$27)</f>
        <v>4.9976384829260994</v>
      </c>
      <c r="M3" s="3">
        <f>MIN(L3+MAX(Q14,0),$B$30)</f>
        <v>34.911636927329639</v>
      </c>
      <c r="N3" s="3">
        <f>(Data!T32)</f>
        <v>122.9284975230692</v>
      </c>
      <c r="O3" s="3">
        <f t="shared" ref="O3:O14" si="5">IF(COUNTIF($A$37:$A$40,$A3)&gt;0,N3/30,IF(COUNTIF($B$37:$B$43,$A3)&gt;0,N3/31,IF(OR(MOD(N$1,4)=0,N$1=2000),N3/29,N3/28)))</f>
        <v>3.9654354039699742</v>
      </c>
      <c r="P3" s="3">
        <f t="shared" ref="P3:P14" si="6">($B$28/1000*(1-$B$29)*O3)-($B$26*$B$27)</f>
        <v>-3.6317918218756473</v>
      </c>
      <c r="Q3" s="3">
        <f>MIN(P3+MAX(U14,0),$B$30)</f>
        <v>4.9606379563785863</v>
      </c>
      <c r="R3" s="3">
        <f>(Data!X32)</f>
        <v>189.99410400167073</v>
      </c>
      <c r="S3" s="3">
        <f t="shared" ref="S3:S14" si="7">IF(COUNTIF($A$37:$A$40,$A3)&gt;0,R3/30,IF(COUNTIF($B$37:$B$43,$A3)&gt;0,R3/31,IF(OR(MOD(R$1,4)=0,R$1=2000),R3/29,R3/28)))</f>
        <v>6.1288420645700237</v>
      </c>
      <c r="T3" s="3">
        <f t="shared" ref="T3:T14" si="8">($B$28/1000*(1-$B$29)*S3)-($B$26*$B$27)</f>
        <v>-0.70308005508833027</v>
      </c>
      <c r="U3" s="3">
        <f>MIN(T3+MAX(Y14,0),$B$30)</f>
        <v>0.84318759985340108</v>
      </c>
      <c r="V3" s="3">
        <f>(Data!AB32)</f>
        <v>96.536888960748655</v>
      </c>
      <c r="W3" s="3">
        <f t="shared" ref="W3:W14" si="9">IF(COUNTIF($A$37:$A$40,$A3)&gt;0,V3/30,IF(COUNTIF($B$37:$B$43,$A3)&gt;0,V3/31,IF(OR(MOD(V$1,4)=0,V$1=2000),V3/29,V3/28)))</f>
        <v>3.1140931922822146</v>
      </c>
      <c r="X3" s="3">
        <f t="shared" ref="X3:X14" si="10">($B$28/1000*(1-$B$29)*W3)-($B$26*$B$27)</f>
        <v>-4.784296340947952</v>
      </c>
      <c r="Y3" s="3">
        <f>MIN(X3+MAX(AC14,0),$B$30)</f>
        <v>9.418426219885264</v>
      </c>
      <c r="Z3" s="3">
        <f>(Data!AF32)</f>
        <v>218.53050386905633</v>
      </c>
      <c r="AA3" s="3">
        <f t="shared" ref="AA3:AA14" si="11">IF(COUNTIF($A$37:$A$40,$A3)&gt;0,Z3/30,IF(COUNTIF($B$37:$B$43,$A3)&gt;0,Z3/31,IF(OR(MOD(Z$1,4)=0,Z$1=2000),Z3/29,Z3/28)))</f>
        <v>7.0493710925502047</v>
      </c>
      <c r="AB3" s="3">
        <f t="shared" ref="AB3:AB14" si="12">($B$28/1000*(1-$B$29)*AA3)-($B$26*$B$27)</f>
        <v>0.54308611653983974</v>
      </c>
      <c r="AC3" s="3">
        <f>MIN(AB3+MAX(AG14,0),$B$30)</f>
        <v>20.341598869993479</v>
      </c>
      <c r="AD3" s="3">
        <f>(Data!AJ32)</f>
        <v>275.39853795990263</v>
      </c>
      <c r="AE3" s="3">
        <f t="shared" ref="AE3:AE14" si="13">IF(COUNTIF($A$37:$A$40,$A3)&gt;0,AD3/30,IF(COUNTIF($B$37:$B$43,$A3)&gt;0,AD3/31,IF(OR(MOD(AD$1,4)=0,AD$1=2000),AD3/29,AD3/28)))</f>
        <v>8.8838238051581495</v>
      </c>
      <c r="AF3" s="3">
        <f t="shared" ref="AF3:AF14" si="14">($B$28/1000*(1-$B$29)*AE3)-($B$26*$B$27)</f>
        <v>3.0264764762328458</v>
      </c>
      <c r="AG3" s="3">
        <f>MIN(AF3+MAX(AK14,0),$B$30)</f>
        <v>27.739057645647804</v>
      </c>
      <c r="AH3" s="3">
        <f>(Data!AN32)</f>
        <v>330.47869680821856</v>
      </c>
      <c r="AI3" s="3">
        <f t="shared" ref="AI3:AI14" si="15">IF(COUNTIF($A$37:$A$40,$A3)&gt;0,AH3/30,IF(COUNTIF($B$37:$B$43,$A3)&gt;0,AH3/31,IF(OR(MOD(AH$1,4)=0,AH$1=2000),AH3/29,AH3/28)))</f>
        <v>10.66060312284576</v>
      </c>
      <c r="AJ3" s="3">
        <f t="shared" ref="AJ3:AJ14" si="16">($B$28/1000*(1-$B$29)*AI3)-($B$26*$B$27)</f>
        <v>5.4317914775524478</v>
      </c>
      <c r="AK3" s="3">
        <f>MIN(AJ3+MAX(AO14,0),$B$30)</f>
        <v>50</v>
      </c>
      <c r="AL3" s="3">
        <f>(Data!AR32)</f>
        <v>157.09566393867115</v>
      </c>
      <c r="AM3" s="3">
        <f t="shared" ref="AM3:AM14" si="17">IF(COUNTIF($A$37:$A$40,$A3)&gt;0,AL3/30,IF(COUNTIF($B$37:$B$43,$A3)&gt;0,AL3/31,IF(OR(MOD(AL$1,4)=0,AL$1=2000),AL3/29,AL3/28)))</f>
        <v>5.0676020625377793</v>
      </c>
      <c r="AN3" s="3">
        <f t="shared" ref="AN3:AN14" si="18">($B$28/1000*(1-$B$29)*AM3)-($B$26*$B$27)</f>
        <v>-2.1397337078394809</v>
      </c>
      <c r="AO3" s="3">
        <f>MIN(AN3+MAX(AS14,0),$B$30)</f>
        <v>47.860266292160517</v>
      </c>
      <c r="AP3" s="3">
        <f>(Data!AV32)</f>
        <v>316.04304346442177</v>
      </c>
      <c r="AQ3" s="3">
        <f t="shared" ref="AQ3:AQ14" si="19">IF(COUNTIF($A$37:$A$40,$A3)&gt;0,AP3/30,IF(COUNTIF($B$37:$B$43,$A3)&gt;0,AP3/31,IF(OR(MOD(AP$1,4)=0,AP$1=2000),AP3/29,AP3/28)))</f>
        <v>10.194936885949089</v>
      </c>
      <c r="AR3" s="3">
        <f t="shared" ref="AR3:AR14" si="20">($B$28/1000*(1-$B$29)*AQ3)-($B$26*$B$27)</f>
        <v>4.8013958093535791</v>
      </c>
      <c r="AS3" s="3">
        <f>MIN(AR3+MAX(AW14,0),$B$30)</f>
        <v>42.427257156749604</v>
      </c>
      <c r="AT3" s="3">
        <f>(Data!AZ32)</f>
        <v>180.89470021985429</v>
      </c>
      <c r="AU3" s="3">
        <f t="shared" ref="AU3:AU14" si="21">IF(COUNTIF($A$37:$A$40,$A3)&gt;0,AT3/30,IF(COUNTIF($B$37:$B$43,$A3)&gt;0,AT3/31,IF(OR(MOD(AT$1,4)=0,AT$1=2000),AT3/29,AT3/28)))</f>
        <v>5.8353129103178798</v>
      </c>
      <c r="AV3" s="3">
        <f t="shared" ref="AV3:AV14" si="22">($B$28/1000*(1-$B$29)*AU3)-($B$26*$B$27)</f>
        <v>-1.1004451476571706</v>
      </c>
      <c r="AW3" s="3">
        <f>MIN(AV3+MAX(BA14,0),$B$30)</f>
        <v>45.558320583149587</v>
      </c>
      <c r="AX3" s="3">
        <f>(Data!BD32)</f>
        <v>164.52793943881949</v>
      </c>
      <c r="AY3" s="3">
        <f t="shared" ref="AY3:AY14" si="23">IF(COUNTIF($A$37:$A$40,$A3)&gt;0,AX3/30,IF(COUNTIF($B$37:$B$43,$A3)&gt;0,AX3/31,IF(OR(MOD(AX$1,4)=0,AX$1=2000),AX3/29,AX3/28)))</f>
        <v>5.3073528851232092</v>
      </c>
      <c r="AZ3" s="3">
        <f t="shared" ref="AZ3:AZ14" si="24">($B$28/1000*(1-$B$29)*AY3)-($B$26*$B$27)</f>
        <v>-1.8151710317644554</v>
      </c>
      <c r="BA3" s="3">
        <f>MIN(AZ3+MAX(BE14,0),$B$30)</f>
        <v>48.184828968235543</v>
      </c>
      <c r="BB3" s="3">
        <f>(Data!BH32)</f>
        <v>276.11874964274426</v>
      </c>
      <c r="BC3" s="3">
        <f t="shared" ref="BC3:BC14" si="25">IF(COUNTIF($A$37:$A$40,$A3)&gt;0,BB3/30,IF(COUNTIF($B$37:$B$43,$A3)&gt;0,BB3/31,IF(OR(MOD(BB$1,4)=0,BB$1=2000),BB3/29,BB3/28)))</f>
        <v>8.9070564400885246</v>
      </c>
      <c r="BD3" s="3">
        <f t="shared" ref="BD3:BD14" si="26">($B$28/1000*(1-$B$29)*BC3)-($B$26*$B$27)</f>
        <v>3.0579276557698396</v>
      </c>
      <c r="BE3" s="3">
        <f>MIN(BD3+MAX(BI14,0),$B$30)</f>
        <v>35.505454469456588</v>
      </c>
      <c r="BF3" s="3">
        <f>(Data!BL32)</f>
        <v>265.40379130840256</v>
      </c>
      <c r="BG3" s="3">
        <f t="shared" ref="BG3:BG14" si="27">IF(COUNTIF($A$37:$A$40,$A3)&gt;0,BF3/30,IF(COUNTIF($B$37:$B$43,$A3)&gt;0,BF3/31,IF(OR(MOD(BF$1,4)=0,BF$1=2000),BF3/29,BF3/28)))</f>
        <v>8.5614126228516962</v>
      </c>
      <c r="BH3" s="3">
        <f t="shared" ref="BH3:BH14" si="28">($B$28/1000*(1-$B$29)*BG3)-($B$26*$B$27)</f>
        <v>2.5900123381854847</v>
      </c>
      <c r="BI3" s="3">
        <f>MIN(BH3+MAX(BM14,0),$B$30)</f>
        <v>11.702505708023711</v>
      </c>
      <c r="BJ3" s="3">
        <f>(Data!BP32)</f>
        <v>124.79792407155014</v>
      </c>
      <c r="BK3" s="3">
        <f t="shared" ref="BK3:BK14" si="29">IF(COUNTIF($A$37:$A$40,$A3)&gt;0,BJ3/30,IF(COUNTIF($B$37:$B$43,$A3)&gt;0,BJ3/31,IF(OR(MOD(BJ$1,4)=0,BJ$1=2000),BJ3/29,BJ3/28)))</f>
        <v>4.0257394861790372</v>
      </c>
      <c r="BL3" s="3">
        <f t="shared" ref="BL3:BL14" si="30">($B$28/1000*(1-$B$29)*BK3)-($B$26*$B$27)</f>
        <v>-3.5501551705851284</v>
      </c>
      <c r="BM3" s="3">
        <f>MIN(BL3+MAX(BQ14,0),$B$30)</f>
        <v>29.48384538809028</v>
      </c>
      <c r="BN3" s="3">
        <f>(Data!BT32)</f>
        <v>164.7140639871356</v>
      </c>
      <c r="BO3" s="3">
        <f t="shared" ref="BO3:BO14" si="31">IF(COUNTIF($A$37:$A$40,$A3)&gt;0,BN3/30,IF(COUNTIF($B$37:$B$43,$A3)&gt;0,BN3/31,IF(OR(MOD(BN$1,4)=0,BN$1=2000),BN3/29,BN3/28)))</f>
        <v>5.3133569028108258</v>
      </c>
      <c r="BP3" s="3">
        <f t="shared" ref="BP3:BP14" si="32">($B$28/1000*(1-$B$29)*BO3)-($B$26*$B$27)</f>
        <v>-1.8070430928198444</v>
      </c>
      <c r="BQ3" s="3">
        <f>MIN(BP3+MAX(BU14,0),$B$30)</f>
        <v>33.933332467207229</v>
      </c>
      <c r="BR3" s="3">
        <f>(Data!BX32)</f>
        <v>339.05214563012078</v>
      </c>
      <c r="BS3" s="3">
        <f t="shared" ref="BS3:BS14" si="33">IF(COUNTIF($A$37:$A$40,$A3)&gt;0,BR3/30,IF(COUNTIF($B$37:$B$43,$A3)&gt;0,BR3/31,IF(OR(MOD(BR$1,4)=0,BR$1=2000),BR3/29,BR3/28)))</f>
        <v>10.937165988068411</v>
      </c>
      <c r="BT3" s="3">
        <f t="shared" ref="BT3:BT14" si="34">($B$28/1000*(1-$B$29)*BS3)-($B$26*$B$27)</f>
        <v>5.8061884563476127</v>
      </c>
      <c r="BU3" s="3">
        <f>MIN(BT3+MAX(BY14,0),$B$30)</f>
        <v>28.377894375389374</v>
      </c>
      <c r="BV3" s="3">
        <f>(Data!CB32)</f>
        <v>64.586033906787563</v>
      </c>
      <c r="BW3" s="3">
        <f t="shared" ref="BW3:BW14" si="35">IF(COUNTIF($A$37:$A$40,$A3)&gt;0,BV3/30,IF(COUNTIF($B$37:$B$43,$A3)&gt;0,BV3/31,IF(OR(MOD(BV$1,4)=0,BV$1=2000),BV3/29,BV3/28)))</f>
        <v>2.0834204486060504</v>
      </c>
      <c r="BX3" s="3">
        <f t="shared" ref="BX3:BX14" si="36">($B$28/1000*(1-$B$29)*BW3)-($B$26*$B$27)</f>
        <v>-6.1795695676995592</v>
      </c>
      <c r="BY3" s="3">
        <f>MIN(BX3+MAX(CC14,0),$B$30)</f>
        <v>-6.1795695676995592</v>
      </c>
      <c r="BZ3" s="3">
        <f>(Data!CF32)</f>
        <v>189.38932654075288</v>
      </c>
      <c r="CA3" s="3">
        <f t="shared" ref="CA3:CA14" si="37">IF(COUNTIF($A$37:$A$40,$A3)&gt;0,BZ3/30,IF(COUNTIF($B$37:$B$43,$A3)&gt;0,BZ3/31,IF(OR(MOD(BZ$1,4)=0,BZ$1=2000),BZ3/29,BZ3/28)))</f>
        <v>6.1093331142178346</v>
      </c>
      <c r="CB3" s="3">
        <f t="shared" ref="CB3:CB14" si="38">($B$28/1000*(1-$B$29)*CA3)-($B$26*$B$27)</f>
        <v>-0.72949029662760623</v>
      </c>
      <c r="CC3" s="3">
        <f>MIN(CB3+MAX(CG14,0),$B$30)</f>
        <v>-0.70482306402517203</v>
      </c>
      <c r="CD3" s="3">
        <f>(Data!CJ32)</f>
        <v>42.130755238234947</v>
      </c>
      <c r="CE3" s="3">
        <f t="shared" ref="CE3:CE14" si="39">IF(COUNTIF($A$37:$A$40,$A3)&gt;0,CD3/30,IF(COUNTIF($B$37:$B$43,$A3)&gt;0,CD3/31,IF(OR(MOD(CD$1,4)=0,CD$1=2000),CD3/29,CD3/28)))</f>
        <v>1.3590566205882242</v>
      </c>
      <c r="CF3" s="3">
        <f t="shared" ref="CF3:CF14" si="40">($B$28/1000*(1-$B$29)*CE3)-($B$26*$B$27)</f>
        <v>-7.1601770998786911</v>
      </c>
      <c r="CG3" s="3">
        <f>MIN(CF3+MAX(CK14,0),$B$30)</f>
        <v>-7.1601770998786911</v>
      </c>
      <c r="CH3" s="3">
        <f>(Data!CN32)</f>
        <v>81.117787929251705</v>
      </c>
      <c r="CI3" s="3">
        <f t="shared" ref="CI3:CI14" si="41">IF(COUNTIF($A$37:$A$40,$A3)&gt;0,CH3/30,IF(COUNTIF($B$37:$B$43,$A3)&gt;0,CH3/31,IF(OR(MOD(CH$1,4)=0,CH$1=2000),CH3/29,CH3/28)))</f>
        <v>2.6167028364274745</v>
      </c>
      <c r="CJ3" s="3">
        <f t="shared" ref="CJ3:CJ14" si="42">($B$28/1000*(1-$B$29)*CI3)-($B$26*$B$27)</f>
        <v>-5.457638535186307</v>
      </c>
      <c r="CK3" s="3">
        <f>MIN(CJ3+MAX(CO14,0),$B$30)</f>
        <v>-5.457638535186307</v>
      </c>
      <c r="CL3" s="3">
        <f>(Data!CR32)</f>
        <v>93.198433727025829</v>
      </c>
      <c r="CM3" s="3">
        <f t="shared" ref="CM3:CM14" si="43">IF(COUNTIF($A$37:$A$40,$A3)&gt;0,CL3/30,IF(COUNTIF($B$37:$B$43,$A3)&gt;0,CL3/31,IF(OR(MOD(CL$1,4)=0,CL$1=2000),CL3/29,CL3/28)))</f>
        <v>3.006401087968575</v>
      </c>
      <c r="CN3" s="3">
        <f t="shared" ref="CN3:CN14" si="44">($B$28/1000*(1-$B$29)*CM3)-($B$26*$B$27)</f>
        <v>-4.930084527162542</v>
      </c>
      <c r="CO3" s="3">
        <f>MIN(CN3+MAX(CS14,0),$B$30)</f>
        <v>-1.9561993728979452</v>
      </c>
      <c r="CP3" s="3">
        <f>(Data!CV32)</f>
        <v>84.145912565290658</v>
      </c>
      <c r="CQ3" s="3">
        <f t="shared" ref="CQ3:CQ14" si="45">IF(COUNTIF($A$37:$A$40,$A3)&gt;0,CP3/30,IF(COUNTIF($B$37:$B$43,$A3)&gt;0,CP3/31,IF(OR(MOD(CP$1,4)=0,CP$1=2000),CP3/29,CP3/28)))</f>
        <v>2.7143842762996986</v>
      </c>
      <c r="CR3" s="3">
        <f t="shared" ref="CR3:CR14" si="46">($B$28/1000*(1-$B$29)*CQ3)-($B$26*$B$27)</f>
        <v>-5.3254022859592833</v>
      </c>
      <c r="CS3" s="3">
        <f>MIN(CR3+MAX(CW14,0),$B$30)</f>
        <v>-5.3254022859592833</v>
      </c>
      <c r="CT3" s="3">
        <f>(Data!CZ32)</f>
        <v>45.339696135371838</v>
      </c>
      <c r="CU3" s="3">
        <f t="shared" ref="CU3:CU14" si="47">IF(COUNTIF($A$37:$A$40,$A3)&gt;0,CT3/30,IF(COUNTIF($B$37:$B$43,$A3)&gt;0,CT3/31,IF(OR(MOD(CT$1,4)=0,CT$1=2000),CT3/29,CT3/28)))</f>
        <v>1.462570843076511</v>
      </c>
      <c r="CV3" s="3">
        <f t="shared" ref="CV3:CV14" si="48">($B$28/1000*(1-$B$29)*CU3)-($B$26*$B$27)</f>
        <v>-7.0200447211851733</v>
      </c>
      <c r="CW3" s="3">
        <f>MIN(CV3+MAX(DA14,0),$B$30)</f>
        <v>-7.0200447211851733</v>
      </c>
      <c r="CX3" s="3">
        <f>(Data!DD32)</f>
        <v>140.43223609402753</v>
      </c>
      <c r="CY3" s="3">
        <f t="shared" ref="CY3:CY14" si="49">IF(COUNTIF($A$37:$A$40,$A3)&gt;0,CX3/30,IF(COUNTIF($B$37:$B$43,$A3)&gt;0,CX3/31,IF(OR(MOD(CX$1,4)=0,CX$1=2000),CX3/29,CX3/28)))</f>
        <v>4.5300721320654045</v>
      </c>
      <c r="CZ3" s="3">
        <f t="shared" ref="CZ3:CZ14" si="50">($B$28/1000*(1-$B$29)*CY3)-($B$26*$B$27)</f>
        <v>-2.8674148512164583</v>
      </c>
      <c r="DA3" s="3">
        <f>B30</f>
        <v>50</v>
      </c>
    </row>
    <row r="4" spans="1:105" s="3" customFormat="1" x14ac:dyDescent="0.45">
      <c r="A4" t="s">
        <v>6</v>
      </c>
      <c r="B4" s="3">
        <f>IF(AND(MOD(B1,4)=0,MOD(B1,100)&lt;&gt;0),Data!H61/29,Data!H60/28)*28</f>
        <v>473.69260275363837</v>
      </c>
      <c r="C4" s="3">
        <f t="shared" ref="C4:C14" si="51">IF(COUNTIF($A$37:$A$40,A4)&gt;0,B4/30,IF(COUNTIF($B$37:$B$43,A4)&gt;0,B4/31,IF(OR(MOD(B$1,4)=0,B$1=2000),B4/29,B4/28)))</f>
        <v>16.917592955487084</v>
      </c>
      <c r="D4" s="3">
        <f t="shared" si="0"/>
        <v>13.902191463490642</v>
      </c>
      <c r="E4" s="3">
        <f>MIN(D4+MAX(E3,0),$B$30)</f>
        <v>50</v>
      </c>
      <c r="F4" s="3">
        <f>IF(AND(MOD(F1,4)=0,MOD(F1,100)&lt;&gt;0),Data!L61/29,Data!L60/28)*28</f>
        <v>203.86815340868327</v>
      </c>
      <c r="G4" s="3">
        <f t="shared" si="1"/>
        <v>7.0299363244373545</v>
      </c>
      <c r="H4" s="3">
        <f t="shared" si="2"/>
        <v>0.51677629920706813</v>
      </c>
      <c r="I4" s="3">
        <f t="shared" ref="I4:I14" si="52">MIN(H4+MAX(I3,0),$B$30)</f>
        <v>44.020484461252849</v>
      </c>
      <c r="J4" s="3">
        <f>IF(AND(MOD(J1,4)=0,MOD(J1,100)&lt;&gt;0),Data!P61/29,Data!P60/28)*28</f>
        <v>189.90506632253491</v>
      </c>
      <c r="K4" s="3">
        <f t="shared" si="3"/>
        <v>6.7823237972333894</v>
      </c>
      <c r="L4" s="3">
        <f t="shared" si="4"/>
        <v>0.18157084050470118</v>
      </c>
      <c r="M4" s="3">
        <f t="shared" ref="M4:M14" si="53">MIN(L4+MAX(M3,0),$B$30)</f>
        <v>35.093207767834343</v>
      </c>
      <c r="N4" s="3">
        <f>IF(AND(MOD(N1,4)=0,MOD(N1,100)&lt;&gt;0),Data!T61/29,Data!T60/28)*28</f>
        <v>201.03551284968816</v>
      </c>
      <c r="O4" s="3">
        <f t="shared" si="5"/>
        <v>7.1798397446317201</v>
      </c>
      <c r="P4" s="3">
        <f t="shared" si="6"/>
        <v>0.71970805429519125</v>
      </c>
      <c r="Q4" s="3">
        <f t="shared" ref="Q4:Q14" si="54">MIN(P4+MAX(Q3,0),$B$30)</f>
        <v>5.6803460106737775</v>
      </c>
      <c r="R4" s="3">
        <f>IF(AND(MOD(R1,4)=0,MOD(R1,100)&lt;&gt;0),Data!X61/29,Data!X60/28)*28</f>
        <v>187.83985888957938</v>
      </c>
      <c r="S4" s="3">
        <f t="shared" si="7"/>
        <v>6.7085663889135487</v>
      </c>
      <c r="T4" s="3">
        <f t="shared" si="8"/>
        <v>8.1721748991716581E-2</v>
      </c>
      <c r="U4" s="3">
        <f t="shared" ref="U4:U14" si="55">MIN(T4+MAX(U3,0),$B$30)</f>
        <v>0.92490934884511766</v>
      </c>
      <c r="V4" s="3">
        <f>IF(AND(MOD(V1,4)=0,MOD(V1,100)&lt;&gt;0),Data!AB61/29,Data!AB60/28)*28</f>
        <v>118.20545848844361</v>
      </c>
      <c r="W4" s="3">
        <f t="shared" si="9"/>
        <v>4.0760502927049522</v>
      </c>
      <c r="X4" s="3">
        <f t="shared" si="10"/>
        <v>-3.4820469162506713</v>
      </c>
      <c r="Y4" s="3">
        <f t="shared" ref="Y4:Y14" si="56">MIN(X4+MAX(Y3,0),$B$30)</f>
        <v>5.9363793036345927</v>
      </c>
      <c r="Z4" s="3">
        <f>IF(AND(MOD(Z1,4)=0,MOD(Z1,100)&lt;&gt;0),Data!AF61/29,Data!AF60/28)*28</f>
        <v>244.68935982882934</v>
      </c>
      <c r="AA4" s="3">
        <f t="shared" si="11"/>
        <v>8.7389057081724761</v>
      </c>
      <c r="AB4" s="3">
        <f t="shared" si="12"/>
        <v>2.8302936024384895</v>
      </c>
      <c r="AC4" s="3">
        <f t="shared" ref="AC4:AC14" si="57">MIN(AB4+MAX(AC3,0),$B$30)</f>
        <v>23.171892472431971</v>
      </c>
      <c r="AD4" s="3">
        <f>IF(AND(MOD(AD1,4)=0,MOD(AD1,100)&lt;&gt;0),Data!AJ61/29,Data!AJ60/28)*28</f>
        <v>151.30770741775612</v>
      </c>
      <c r="AE4" s="3">
        <f t="shared" si="13"/>
        <v>5.4038466934912899</v>
      </c>
      <c r="AF4" s="3">
        <f t="shared" si="14"/>
        <v>-1.6845425386861663</v>
      </c>
      <c r="AG4" s="3">
        <f t="shared" ref="AG4:AG14" si="58">MIN(AF4+MAX(AG3,0),$B$30)</f>
        <v>26.054515106961638</v>
      </c>
      <c r="AH4" s="3">
        <f>IF(AND(MOD(AH1,4)=0,MOD(AH1,100)&lt;&gt;0),Data!AN61/29,Data!AN60/28)*28</f>
        <v>265.75523664802284</v>
      </c>
      <c r="AI4" s="3">
        <f t="shared" si="15"/>
        <v>9.4912584517151011</v>
      </c>
      <c r="AJ4" s="3">
        <f t="shared" si="16"/>
        <v>3.8487911290093173</v>
      </c>
      <c r="AK4" s="3">
        <f t="shared" ref="AK4:AK14" si="59">MIN(AJ4+MAX(AK3,0),$B$30)</f>
        <v>50</v>
      </c>
      <c r="AL4" s="3">
        <f>IF(AND(MOD(AL1,4)=0,MOD(AL1,100)&lt;&gt;0),Data!AR61/29,Data!AR60/28)*28</f>
        <v>248.91863315937792</v>
      </c>
      <c r="AM4" s="3">
        <f t="shared" si="17"/>
        <v>8.5834011434268245</v>
      </c>
      <c r="AN4" s="3">
        <f t="shared" si="18"/>
        <v>2.6197792979140644</v>
      </c>
      <c r="AO4" s="3">
        <f t="shared" ref="AO4:AO14" si="60">MIN(AN4+MAX(AO3,0),$B$30)</f>
        <v>50</v>
      </c>
      <c r="AP4" s="3">
        <f>IF(AND(MOD(AP1,4)=0,MOD(AP1,100)&lt;&gt;0),Data!AV61/29,Data!AV60/28)*28</f>
        <v>338.40498721599533</v>
      </c>
      <c r="AQ4" s="3">
        <f t="shared" si="19"/>
        <v>12.085892400571263</v>
      </c>
      <c r="AR4" s="3">
        <f t="shared" si="20"/>
        <v>7.3612768372733477</v>
      </c>
      <c r="AS4" s="3">
        <f t="shared" ref="AS4:AS14" si="61">MIN(AR4+MAX(AS3,0),$B$30)</f>
        <v>49.788533994022956</v>
      </c>
      <c r="AT4" s="3">
        <f>IF(AND(MOD(AT1,4)=0,MOD(AT1,100)&lt;&gt;0),Data!AZ61/29,Data!AZ60/28)*28</f>
        <v>187.61977097392062</v>
      </c>
      <c r="AU4" s="3">
        <f t="shared" si="21"/>
        <v>6.7007061062114506</v>
      </c>
      <c r="AV4" s="3">
        <f t="shared" si="22"/>
        <v>7.1080891283751058E-2</v>
      </c>
      <c r="AW4" s="3">
        <f t="shared" ref="AW4:AW14" si="62">MIN(AV4+MAX(AW3,0),$B$30)</f>
        <v>45.629401474433337</v>
      </c>
      <c r="AX4" s="3">
        <f>IF(AND(MOD(AX1,4)=0,MOD(AX1,100)&lt;&gt;0),Data!BD61/29,Data!BD60/28)*28</f>
        <v>255.02372610568958</v>
      </c>
      <c r="AY4" s="3">
        <f t="shared" si="23"/>
        <v>9.1079902180603423</v>
      </c>
      <c r="AZ4" s="3">
        <f t="shared" si="24"/>
        <v>3.3299417576991885</v>
      </c>
      <c r="BA4" s="3">
        <f t="shared" ref="BA4:BA14" si="63">MIN(AZ4+MAX(BA3,0),$B$30)</f>
        <v>50</v>
      </c>
      <c r="BB4" s="3">
        <f>IF(MOD(BB1,4)=0,Data!BH61/29,Data!BH60/28)*28</f>
        <v>328.11958427521625</v>
      </c>
      <c r="BC4" s="3">
        <f t="shared" si="25"/>
        <v>11.314468423283319</v>
      </c>
      <c r="BD4" s="3">
        <f t="shared" si="26"/>
        <v>6.3169616280197936</v>
      </c>
      <c r="BE4" s="3">
        <f t="shared" ref="BE4:BE14" si="64">MIN(BD4+MAX(BE3,0),$B$30)</f>
        <v>41.822416097476378</v>
      </c>
      <c r="BF4" s="3">
        <f>IF(AND(MOD(BF1,4)=0,MOD(BF1,100)&lt;&gt;0),Data!BL61/29,Data!BL60/28)*28</f>
        <v>216.3153325729069</v>
      </c>
      <c r="BG4" s="3">
        <f t="shared" si="27"/>
        <v>7.7255475918895318</v>
      </c>
      <c r="BH4" s="3">
        <f t="shared" si="28"/>
        <v>1.4584600525204543</v>
      </c>
      <c r="BI4" s="3">
        <f t="shared" ref="BI4:BI14" si="65">MIN(BH4+MAX(BI3,0),$B$30)</f>
        <v>13.160965760544165</v>
      </c>
      <c r="BJ4" s="3">
        <f>IF(AND(MOD(BJ1,4)=0,MOD(BJ1,100)&lt;&gt;0),Data!BP61/29,Data!BP60/28)*28</f>
        <v>194.77710890769924</v>
      </c>
      <c r="BK4" s="3">
        <f t="shared" si="29"/>
        <v>6.9563253181321159</v>
      </c>
      <c r="BL4" s="3">
        <f t="shared" si="30"/>
        <v>0.41712539942135152</v>
      </c>
      <c r="BM4" s="3">
        <f t="shared" ref="BM4:BM14" si="66">MIN(BL4+MAX(BM3,0),$B$30)</f>
        <v>29.900970787511632</v>
      </c>
      <c r="BN4" s="3">
        <f>IF(AND(MOD(BN1,4)=0,MOD(BN1,100)&lt;&gt;0),Data!BT61/29,Data!BT60/28)*28</f>
        <v>335.80462598800591</v>
      </c>
      <c r="BO4" s="3">
        <f t="shared" si="31"/>
        <v>11.993022356714496</v>
      </c>
      <c r="BP4" s="3">
        <f t="shared" si="32"/>
        <v>7.2355540154022506</v>
      </c>
      <c r="BQ4" s="3">
        <f t="shared" ref="BQ4:BQ14" si="67">MIN(BP4+MAX(BQ3,0),$B$30)</f>
        <v>41.16888648260948</v>
      </c>
      <c r="BR4" s="3">
        <f>IF(AND(MOD(BR1,4)=0,MOD(BR1,100)&lt;&gt;0),Data!BX61/29,Data!BX60/28)*28</f>
        <v>385.60687027306335</v>
      </c>
      <c r="BS4" s="3">
        <f t="shared" si="33"/>
        <v>13.296788630105633</v>
      </c>
      <c r="BT4" s="3">
        <f t="shared" si="34"/>
        <v>9.0005276080055019</v>
      </c>
      <c r="BU4" s="3">
        <f t="shared" ref="BU4:BU14" si="68">MIN(BT4+MAX(BU3,0),$B$30)</f>
        <v>37.378421983394873</v>
      </c>
      <c r="BV4" s="3">
        <f>IF(AND(MOD(BV1,4)=0,MOD(BV1,100)&lt;&gt;0),Data!CB61/29,Data!CB60/28)*28</f>
        <v>13.024873763322812</v>
      </c>
      <c r="BW4" s="3">
        <f t="shared" si="35"/>
        <v>0.46517406297581471</v>
      </c>
      <c r="BX4" s="3">
        <f t="shared" si="36"/>
        <v>-8.3702706122464914</v>
      </c>
      <c r="BY4" s="3">
        <f t="shared" ref="BY4:BY14" si="69">MIN(BX4+MAX(BY3,0),$B$30)</f>
        <v>-8.3702706122464914</v>
      </c>
      <c r="BZ4" s="3">
        <f>IF(AND(MOD(BZ1,4)=0,MOD(BZ1,100)&lt;&gt;0),Data!CF61/29,Data!CF60/28)*28</f>
        <v>289.22686842083891</v>
      </c>
      <c r="CA4" s="3">
        <f t="shared" si="37"/>
        <v>10.329531015029961</v>
      </c>
      <c r="CB4" s="3">
        <f t="shared" si="38"/>
        <v>4.98360261159681</v>
      </c>
      <c r="CC4" s="3">
        <f t="shared" ref="CC4:CC14" si="70">MIN(CB4+MAX(CC3,0),$B$30)</f>
        <v>4.98360261159681</v>
      </c>
      <c r="CD4" s="3">
        <f>IF(AND(MOD(CD1,4)=0,MOD(CD1,100)&lt;&gt;0),Data!CJ61/29,Data!CJ60/28)*28</f>
        <v>50.044814854860256</v>
      </c>
      <c r="CE4" s="3">
        <f t="shared" si="39"/>
        <v>1.7873148162450092</v>
      </c>
      <c r="CF4" s="3">
        <f t="shared" si="40"/>
        <v>-6.5804225675083181</v>
      </c>
      <c r="CG4" s="3">
        <f t="shared" ref="CG4:CG14" si="71">MIN(CF4+MAX(CG3,0),$B$30)</f>
        <v>-6.5804225675083181</v>
      </c>
      <c r="CH4" s="3">
        <f>IF(AND(MOD(CH1,4)=0,MOD(CH1,100)&lt;&gt;0),Data!CN61/29,Data!CN60/28)*28</f>
        <v>82.443921061425144</v>
      </c>
      <c r="CI4" s="3">
        <f t="shared" si="41"/>
        <v>2.8428938297043151</v>
      </c>
      <c r="CJ4" s="3">
        <f t="shared" si="42"/>
        <v>-5.1514324780377834</v>
      </c>
      <c r="CK4" s="3">
        <f t="shared" ref="CK4:CK14" si="72">MIN(CJ4+MAX(CK3,0),$B$30)</f>
        <v>-5.1514324780377834</v>
      </c>
      <c r="CL4" s="3">
        <f>IF(AND(MOD(CL1,4)=0,MOD(CL1,100)&lt;&gt;0),Data!CR61/29,Data!CR60/28)*28</f>
        <v>126.75201062113032</v>
      </c>
      <c r="CM4" s="3">
        <f t="shared" si="43"/>
        <v>4.5268575221832261</v>
      </c>
      <c r="CN4" s="3">
        <f t="shared" si="44"/>
        <v>-2.8717666293444575</v>
      </c>
      <c r="CO4" s="3">
        <f t="shared" ref="CO4:CO14" si="73">MIN(CN4+MAX(CO3,0),$B$30)</f>
        <v>-2.8717666293444575</v>
      </c>
      <c r="CP4" s="3">
        <f>IF(AND(MOD(CP1,4)=0,MOD(CP1,100)&lt;&gt;0),Data!CV61/29,Data!CV60/28)*28</f>
        <v>92.89364512264703</v>
      </c>
      <c r="CQ4" s="3">
        <f t="shared" si="45"/>
        <v>3.3176301829516794</v>
      </c>
      <c r="CR4" s="3">
        <f t="shared" si="46"/>
        <v>-4.5087581398291636</v>
      </c>
      <c r="CS4" s="3">
        <f t="shared" ref="CS4:CS14" si="74">MIN(CR4+MAX(CS3,0),$B$30)</f>
        <v>-4.5087581398291636</v>
      </c>
      <c r="CT4" s="3">
        <f>IF(AND(MOD(CT1,4)=0,MOD(CT1,100)&lt;&gt;0),Data!CZ61/29,Data!CZ60/28)*28</f>
        <v>60.923591289669162</v>
      </c>
      <c r="CU4" s="3">
        <f t="shared" si="47"/>
        <v>2.1758425460596129</v>
      </c>
      <c r="CV4" s="3">
        <f t="shared" si="48"/>
        <v>-6.0544531532717993</v>
      </c>
      <c r="CW4" s="3">
        <f t="shared" ref="CW4:CW14" si="75">MIN(CV4+MAX(CW3,0),$B$30)</f>
        <v>-6.0544531532717993</v>
      </c>
      <c r="CX4" s="3">
        <f>IF(AND(MOD(CX1,4)=0,MOD(CX1,100)&lt;&gt;0),Data!DD61/29,Data!DD60/28)*28</f>
        <v>159.76772332936491</v>
      </c>
      <c r="CY4" s="3">
        <f t="shared" si="49"/>
        <v>5.5092318389436175</v>
      </c>
      <c r="CZ4" s="3">
        <f t="shared" si="50"/>
        <v>-1.5418773980300777</v>
      </c>
      <c r="DA4" s="3">
        <f t="shared" ref="DA4:DA14" si="76">MIN(CZ4+MAX(DA3,0),$B$30)</f>
        <v>48.458122601969919</v>
      </c>
    </row>
    <row r="5" spans="1:105" s="3" customFormat="1" x14ac:dyDescent="0.45">
      <c r="A5" t="s">
        <v>7</v>
      </c>
      <c r="B5" s="3">
        <f>Data!H92</f>
        <v>362.82859069667705</v>
      </c>
      <c r="C5" s="3">
        <f t="shared" si="51"/>
        <v>11.704148086989582</v>
      </c>
      <c r="D5" s="3">
        <f>($B$28/1000*(1-$B$29)*C5)-($B$26*$B$27)</f>
        <v>6.8444904727621463</v>
      </c>
      <c r="E5" s="3">
        <f t="shared" ref="E5:E12" si="77">MIN(D5+MAX(E4,0),$B$30)</f>
        <v>50</v>
      </c>
      <c r="F5" s="3">
        <f>Data!L92</f>
        <v>170.77552046626769</v>
      </c>
      <c r="G5" s="3">
        <f t="shared" si="1"/>
        <v>5.5088877569763772</v>
      </c>
      <c r="H5" s="3">
        <f t="shared" si="2"/>
        <v>-1.5423431989932297</v>
      </c>
      <c r="I5" s="3">
        <f t="shared" si="52"/>
        <v>42.478141262259619</v>
      </c>
      <c r="J5" s="3">
        <f>Data!P92</f>
        <v>339.71578590571806</v>
      </c>
      <c r="K5" s="3">
        <f t="shared" si="3"/>
        <v>10.958573738894131</v>
      </c>
      <c r="L5" s="3">
        <f t="shared" si="4"/>
        <v>5.8351691990279306</v>
      </c>
      <c r="M5" s="3">
        <f t="shared" si="53"/>
        <v>40.928376966862274</v>
      </c>
      <c r="N5" s="3">
        <f>Data!T92</f>
        <v>526.0660208463662</v>
      </c>
      <c r="O5" s="3">
        <f t="shared" si="5"/>
        <v>16.969871640205362</v>
      </c>
      <c r="P5" s="3">
        <f t="shared" si="6"/>
        <v>13.972963732928008</v>
      </c>
      <c r="Q5" s="3">
        <f t="shared" si="54"/>
        <v>19.653309743601785</v>
      </c>
      <c r="R5" s="3">
        <f>Data!X92</f>
        <v>332.83492764830515</v>
      </c>
      <c r="S5" s="3">
        <f t="shared" si="7"/>
        <v>10.736610569300167</v>
      </c>
      <c r="T5" s="3">
        <f t="shared" si="8"/>
        <v>5.534686558190101</v>
      </c>
      <c r="U5" s="3">
        <f t="shared" si="55"/>
        <v>6.4595959070352187</v>
      </c>
      <c r="V5" s="3">
        <f>Data!AB92</f>
        <v>85.072437070310002</v>
      </c>
      <c r="W5" s="3">
        <f t="shared" si="9"/>
        <v>2.7442721635583873</v>
      </c>
      <c r="X5" s="3">
        <f t="shared" si="10"/>
        <v>-5.2849415585828332</v>
      </c>
      <c r="Y5" s="3">
        <f t="shared" si="56"/>
        <v>0.65143774505175944</v>
      </c>
      <c r="Z5" s="3">
        <f>Data!AF92</f>
        <v>228.44740996509768</v>
      </c>
      <c r="AA5" s="3">
        <f t="shared" si="11"/>
        <v>7.3692712891966989</v>
      </c>
      <c r="AB5" s="3">
        <f t="shared" si="12"/>
        <v>0.9761510077500315</v>
      </c>
      <c r="AC5" s="3">
        <f t="shared" si="57"/>
        <v>24.148043480182004</v>
      </c>
      <c r="AD5" s="3">
        <f>Data!AJ92</f>
        <v>369.09332090988704</v>
      </c>
      <c r="AE5" s="3">
        <f t="shared" si="13"/>
        <v>11.906236158383454</v>
      </c>
      <c r="AF5" s="3">
        <f t="shared" si="14"/>
        <v>7.1180671994116018</v>
      </c>
      <c r="AG5" s="3">
        <f t="shared" si="58"/>
        <v>33.172582306373243</v>
      </c>
      <c r="AH5" s="3">
        <f>Data!AN92</f>
        <v>266.2985593564805</v>
      </c>
      <c r="AI5" s="3">
        <f t="shared" si="15"/>
        <v>8.5902761082735637</v>
      </c>
      <c r="AJ5" s="3">
        <f t="shared" si="16"/>
        <v>2.6290862815753364</v>
      </c>
      <c r="AK5" s="3">
        <f t="shared" si="59"/>
        <v>50</v>
      </c>
      <c r="AL5" s="3">
        <f>Data!AR92</f>
        <v>404.86293751001296</v>
      </c>
      <c r="AM5" s="3">
        <f t="shared" si="17"/>
        <v>13.060094758387514</v>
      </c>
      <c r="AN5" s="3">
        <f t="shared" si="18"/>
        <v>8.6801032791670956</v>
      </c>
      <c r="AO5" s="3">
        <f t="shared" si="60"/>
        <v>50</v>
      </c>
      <c r="AP5" s="3">
        <f>Data!AV92</f>
        <v>343.18048113584462</v>
      </c>
      <c r="AQ5" s="3">
        <f t="shared" si="19"/>
        <v>11.070338101156278</v>
      </c>
      <c r="AR5" s="3">
        <f t="shared" si="20"/>
        <v>5.9864702044403106</v>
      </c>
      <c r="AS5" s="3">
        <f t="shared" si="61"/>
        <v>50</v>
      </c>
      <c r="AT5" s="3">
        <f>Data!AZ92</f>
        <v>131.02077273279411</v>
      </c>
      <c r="AU5" s="3">
        <f t="shared" si="21"/>
        <v>4.2264765397675523</v>
      </c>
      <c r="AV5" s="3">
        <f t="shared" si="22"/>
        <v>-3.2784073842896762</v>
      </c>
      <c r="AW5" s="3">
        <f t="shared" si="62"/>
        <v>42.350994090143658</v>
      </c>
      <c r="AX5" s="3">
        <f>Data!BD92</f>
        <v>184.63655905425514</v>
      </c>
      <c r="AY5" s="3">
        <f t="shared" si="23"/>
        <v>5.9560180340082303</v>
      </c>
      <c r="AZ5" s="3">
        <f t="shared" si="24"/>
        <v>-0.93704058646135735</v>
      </c>
      <c r="BA5" s="3">
        <f t="shared" si="63"/>
        <v>49.062959413538643</v>
      </c>
      <c r="BB5" s="3">
        <f>Data!BH92</f>
        <v>450.96478596888409</v>
      </c>
      <c r="BC5" s="3">
        <f t="shared" si="25"/>
        <v>14.547251160286583</v>
      </c>
      <c r="BD5" s="3">
        <f t="shared" si="26"/>
        <v>10.693341258237961</v>
      </c>
      <c r="BE5" s="3">
        <f t="shared" si="64"/>
        <v>50</v>
      </c>
      <c r="BF5" s="3">
        <f>Data!BL92</f>
        <v>237.6533074825997</v>
      </c>
      <c r="BG5" s="3">
        <f t="shared" si="27"/>
        <v>7.6662357252451514</v>
      </c>
      <c r="BH5" s="3">
        <f t="shared" si="28"/>
        <v>1.3781666130506238</v>
      </c>
      <c r="BI5" s="3">
        <f t="shared" si="65"/>
        <v>14.539132373594789</v>
      </c>
      <c r="BJ5" s="3">
        <f>Data!BP92</f>
        <v>153.76383036375015</v>
      </c>
      <c r="BK5" s="3">
        <f t="shared" si="29"/>
        <v>4.9601235601209721</v>
      </c>
      <c r="BL5" s="3">
        <f t="shared" si="30"/>
        <v>-2.2852327304862339</v>
      </c>
      <c r="BM5" s="3">
        <f t="shared" si="66"/>
        <v>27.615738057025396</v>
      </c>
      <c r="BN5" s="3">
        <f>Data!BT92</f>
        <v>395.32456338405552</v>
      </c>
      <c r="BO5" s="3">
        <f t="shared" si="31"/>
        <v>12.752405270453403</v>
      </c>
      <c r="BP5" s="3">
        <f t="shared" si="32"/>
        <v>8.2635686348762931</v>
      </c>
      <c r="BQ5" s="3">
        <f t="shared" si="67"/>
        <v>49.432455117485773</v>
      </c>
      <c r="BR5" s="3">
        <f>Data!BX92</f>
        <v>217.07190860807853</v>
      </c>
      <c r="BS5" s="3">
        <f t="shared" si="33"/>
        <v>7.0023196325186623</v>
      </c>
      <c r="BT5" s="3">
        <f t="shared" si="34"/>
        <v>0.47939020252213993</v>
      </c>
      <c r="BU5" s="3">
        <f t="shared" si="68"/>
        <v>37.857812185917012</v>
      </c>
      <c r="BV5" s="3">
        <f>Data!CB92</f>
        <v>72.29773776233182</v>
      </c>
      <c r="BW5" s="3">
        <f t="shared" si="35"/>
        <v>2.3321850891074782</v>
      </c>
      <c r="BX5" s="3">
        <f t="shared" si="36"/>
        <v>-5.8428044356207511</v>
      </c>
      <c r="BY5" s="3">
        <f t="shared" si="69"/>
        <v>-5.8428044356207511</v>
      </c>
      <c r="BZ5" s="3">
        <f>Data!CF92</f>
        <v>233.17316728830295</v>
      </c>
      <c r="CA5" s="3">
        <f t="shared" si="37"/>
        <v>7.5217150738162237</v>
      </c>
      <c r="CB5" s="3">
        <f t="shared" si="38"/>
        <v>1.1825217811787123</v>
      </c>
      <c r="CC5" s="3">
        <f t="shared" si="70"/>
        <v>6.1661243927755223</v>
      </c>
      <c r="CD5" s="3">
        <f>Data!CJ92</f>
        <v>120.54044149070951</v>
      </c>
      <c r="CE5" s="3">
        <f t="shared" si="39"/>
        <v>3.888401338409984</v>
      </c>
      <c r="CF5" s="3">
        <f t="shared" si="40"/>
        <v>-3.7360766881274845</v>
      </c>
      <c r="CG5" s="3">
        <f t="shared" si="71"/>
        <v>-3.7360766881274845</v>
      </c>
      <c r="CH5" s="3">
        <f>Data!CN92</f>
        <v>168.06469525396795</v>
      </c>
      <c r="CI5" s="3">
        <f t="shared" si="41"/>
        <v>5.4214417823860632</v>
      </c>
      <c r="CJ5" s="3">
        <f t="shared" si="42"/>
        <v>-1.6607231870948667</v>
      </c>
      <c r="CK5" s="3">
        <f t="shared" si="72"/>
        <v>-1.6607231870948667</v>
      </c>
      <c r="CL5" s="3">
        <f>Data!CR92</f>
        <v>214.02767035365054</v>
      </c>
      <c r="CM5" s="3">
        <f t="shared" si="43"/>
        <v>6.9041183985048562</v>
      </c>
      <c r="CN5" s="3">
        <f t="shared" si="44"/>
        <v>0.34645028197594918</v>
      </c>
      <c r="CO5" s="3">
        <f t="shared" si="73"/>
        <v>0.34645028197594918</v>
      </c>
      <c r="CP5" s="3">
        <f>Data!CV92</f>
        <v>189.10786180198161</v>
      </c>
      <c r="CQ5" s="3">
        <f t="shared" si="45"/>
        <v>6.1002536065155359</v>
      </c>
      <c r="CR5" s="3">
        <f t="shared" si="46"/>
        <v>-0.74178168017959401</v>
      </c>
      <c r="CS5" s="3">
        <f t="shared" si="74"/>
        <v>-0.74178168017959401</v>
      </c>
      <c r="CT5" s="3">
        <f>Data!CZ92</f>
        <v>40.649052154272759</v>
      </c>
      <c r="CU5" s="3">
        <f t="shared" si="47"/>
        <v>1.3112597469120244</v>
      </c>
      <c r="CV5" s="3">
        <f t="shared" si="48"/>
        <v>-7.224882117617847</v>
      </c>
      <c r="CW5" s="3">
        <f t="shared" si="75"/>
        <v>-7.224882117617847</v>
      </c>
      <c r="CX5" s="3">
        <f>Data!DD92</f>
        <v>84.090811919420858</v>
      </c>
      <c r="CY5" s="3">
        <f t="shared" si="49"/>
        <v>2.7126068361103504</v>
      </c>
      <c r="CZ5" s="3">
        <f t="shared" si="50"/>
        <v>-5.3278084956156135</v>
      </c>
      <c r="DA5" s="3">
        <f t="shared" si="76"/>
        <v>43.130314106354305</v>
      </c>
    </row>
    <row r="6" spans="1:105" s="3" customFormat="1" x14ac:dyDescent="0.45">
      <c r="A6" t="s">
        <v>8</v>
      </c>
      <c r="B6" s="3">
        <f>Data!H122</f>
        <v>295.42247263714637</v>
      </c>
      <c r="C6" s="3">
        <f t="shared" si="51"/>
        <v>9.8474157545715464</v>
      </c>
      <c r="D6" s="3">
        <f t="shared" si="0"/>
        <v>4.3309390777512302</v>
      </c>
      <c r="E6" s="3">
        <f t="shared" si="77"/>
        <v>50</v>
      </c>
      <c r="F6" s="3">
        <f>Data!L122</f>
        <v>247.09955751895865</v>
      </c>
      <c r="G6" s="3">
        <f t="shared" si="1"/>
        <v>8.2366519172986212</v>
      </c>
      <c r="H6" s="3">
        <f t="shared" si="2"/>
        <v>2.1503675330430081</v>
      </c>
      <c r="I6" s="3">
        <f t="shared" si="52"/>
        <v>44.628508795302629</v>
      </c>
      <c r="J6" s="3">
        <f>Data!P122</f>
        <v>490.59445193409852</v>
      </c>
      <c r="K6" s="3">
        <f t="shared" si="3"/>
        <v>16.353148397803285</v>
      </c>
      <c r="L6" s="3">
        <f t="shared" si="4"/>
        <v>13.138074643526195</v>
      </c>
      <c r="M6" s="3">
        <f t="shared" si="53"/>
        <v>50</v>
      </c>
      <c r="N6" s="3">
        <f>Data!T122</f>
        <v>351.99929529428437</v>
      </c>
      <c r="O6" s="3">
        <f t="shared" si="5"/>
        <v>11.733309843142813</v>
      </c>
      <c r="P6" s="3">
        <f t="shared" si="6"/>
        <v>6.8839682001545821</v>
      </c>
      <c r="Q6" s="3">
        <f t="shared" si="54"/>
        <v>26.537277943756365</v>
      </c>
      <c r="R6" s="3">
        <f>Data!X122</f>
        <v>242.83593668043574</v>
      </c>
      <c r="S6" s="3">
        <f t="shared" si="7"/>
        <v>8.0945312226811907</v>
      </c>
      <c r="T6" s="3">
        <f t="shared" si="8"/>
        <v>1.9579716427046616</v>
      </c>
      <c r="U6" s="3">
        <f t="shared" si="55"/>
        <v>8.4175675497398803</v>
      </c>
      <c r="V6" s="3">
        <f>Data!AB122</f>
        <v>215.19444743357533</v>
      </c>
      <c r="W6" s="3">
        <f t="shared" si="9"/>
        <v>7.1731482477858446</v>
      </c>
      <c r="X6" s="3">
        <f t="shared" si="10"/>
        <v>0.71064944044008804</v>
      </c>
      <c r="Y6" s="3">
        <f t="shared" si="56"/>
        <v>1.3620871854918475</v>
      </c>
      <c r="Z6" s="3">
        <f>Data!AF122</f>
        <v>261.65036780759652</v>
      </c>
      <c r="AA6" s="3">
        <f t="shared" si="11"/>
        <v>8.7216789269198838</v>
      </c>
      <c r="AB6" s="3">
        <f t="shared" si="12"/>
        <v>2.8069728473177928</v>
      </c>
      <c r="AC6" s="3">
        <f t="shared" si="57"/>
        <v>26.955016327499798</v>
      </c>
      <c r="AD6" s="3">
        <f>Data!AJ122</f>
        <v>210.88913191668655</v>
      </c>
      <c r="AE6" s="3">
        <f t="shared" si="13"/>
        <v>7.0296377305562183</v>
      </c>
      <c r="AF6" s="3">
        <f t="shared" si="14"/>
        <v>0.51637207774048122</v>
      </c>
      <c r="AG6" s="3">
        <f t="shared" si="58"/>
        <v>33.688954384113728</v>
      </c>
      <c r="AH6" s="3">
        <f>Data!AN122</f>
        <v>173.58619075827264</v>
      </c>
      <c r="AI6" s="3">
        <f t="shared" si="15"/>
        <v>5.7862063586090882</v>
      </c>
      <c r="AJ6" s="3">
        <f t="shared" si="16"/>
        <v>-1.1669231420329469</v>
      </c>
      <c r="AK6" s="3">
        <f t="shared" si="59"/>
        <v>48.83307685796705</v>
      </c>
      <c r="AL6" s="3">
        <f>Data!AR122</f>
        <v>189.46246258914442</v>
      </c>
      <c r="AM6" s="3">
        <f t="shared" si="17"/>
        <v>6.3154154196381471</v>
      </c>
      <c r="AN6" s="3">
        <f t="shared" si="18"/>
        <v>-0.45050637566485818</v>
      </c>
      <c r="AO6" s="3">
        <f t="shared" si="60"/>
        <v>49.549493624335142</v>
      </c>
      <c r="AP6" s="3">
        <f>Data!AV122</f>
        <v>372.63739621639195</v>
      </c>
      <c r="AQ6" s="3">
        <f t="shared" si="19"/>
        <v>12.421246540546399</v>
      </c>
      <c r="AR6" s="3">
        <f t="shared" si="20"/>
        <v>7.8152625042646875</v>
      </c>
      <c r="AS6" s="3">
        <f t="shared" si="61"/>
        <v>50</v>
      </c>
      <c r="AT6" s="3">
        <f>Data!AZ122</f>
        <v>37.959189720451789</v>
      </c>
      <c r="AU6" s="3">
        <f t="shared" si="21"/>
        <v>1.2653063240150597</v>
      </c>
      <c r="AV6" s="3">
        <f t="shared" si="22"/>
        <v>-7.287091563864613</v>
      </c>
      <c r="AW6" s="3">
        <f t="shared" si="62"/>
        <v>35.063902526279044</v>
      </c>
      <c r="AX6" s="3">
        <f>Data!BD122</f>
        <v>264.18182039260836</v>
      </c>
      <c r="AY6" s="3">
        <f t="shared" si="23"/>
        <v>8.8060606797536121</v>
      </c>
      <c r="AZ6" s="3">
        <f t="shared" si="24"/>
        <v>2.9212046452164522</v>
      </c>
      <c r="BA6" s="3">
        <f t="shared" si="63"/>
        <v>50</v>
      </c>
      <c r="BB6" s="3">
        <f>Data!BH122</f>
        <v>308.44552949070896</v>
      </c>
      <c r="BC6" s="3">
        <f t="shared" si="25"/>
        <v>10.281517649690299</v>
      </c>
      <c r="BD6" s="3">
        <f t="shared" si="26"/>
        <v>4.9186045182682427</v>
      </c>
      <c r="BE6" s="3">
        <f t="shared" si="64"/>
        <v>50</v>
      </c>
      <c r="BF6" s="3">
        <f>Data!BL122</f>
        <v>443.05279088020222</v>
      </c>
      <c r="BG6" s="3">
        <f t="shared" si="27"/>
        <v>14.768426362673408</v>
      </c>
      <c r="BH6" s="3">
        <f t="shared" si="28"/>
        <v>10.992757188469124</v>
      </c>
      <c r="BI6" s="3">
        <f t="shared" si="65"/>
        <v>25.531889562063913</v>
      </c>
      <c r="BJ6" s="3">
        <f>Data!BP122</f>
        <v>252.60234084725337</v>
      </c>
      <c r="BK6" s="3">
        <f t="shared" si="29"/>
        <v>8.4200780282417789</v>
      </c>
      <c r="BL6" s="3">
        <f t="shared" si="30"/>
        <v>2.3986806307323079</v>
      </c>
      <c r="BM6" s="3">
        <f t="shared" si="66"/>
        <v>30.014418687757704</v>
      </c>
      <c r="BN6" s="3">
        <f>Data!BT122</f>
        <v>218.93746846169211</v>
      </c>
      <c r="BO6" s="3">
        <f t="shared" si="31"/>
        <v>7.2979156153897371</v>
      </c>
      <c r="BP6" s="3">
        <f t="shared" si="32"/>
        <v>0.8795532643338575</v>
      </c>
      <c r="BQ6" s="3">
        <f t="shared" si="67"/>
        <v>50</v>
      </c>
      <c r="BR6" s="3">
        <f>Data!BX122</f>
        <v>391.30689717829188</v>
      </c>
      <c r="BS6" s="3">
        <f t="shared" si="33"/>
        <v>13.043563239276397</v>
      </c>
      <c r="BT6" s="3">
        <f t="shared" si="34"/>
        <v>8.6577237351704213</v>
      </c>
      <c r="BU6" s="3">
        <f t="shared" si="68"/>
        <v>46.515535921087434</v>
      </c>
      <c r="BV6" s="3">
        <f>Data!CB122</f>
        <v>64.304939225315962</v>
      </c>
      <c r="BW6" s="3">
        <f t="shared" si="35"/>
        <v>2.1434979741771989</v>
      </c>
      <c r="BX6" s="3">
        <f t="shared" si="36"/>
        <v>-6.098239617457617</v>
      </c>
      <c r="BY6" s="3">
        <f t="shared" si="69"/>
        <v>-6.098239617457617</v>
      </c>
      <c r="BZ6" s="3">
        <f>Data!CF122</f>
        <v>359.33121505379626</v>
      </c>
      <c r="CA6" s="3">
        <f t="shared" si="37"/>
        <v>11.977707168459876</v>
      </c>
      <c r="CB6" s="3">
        <f t="shared" si="38"/>
        <v>7.2148210793025562</v>
      </c>
      <c r="CC6" s="3">
        <f t="shared" si="70"/>
        <v>13.380945472078078</v>
      </c>
      <c r="CD6" s="3">
        <f>Data!CJ122</f>
        <v>109.14914785325514</v>
      </c>
      <c r="CE6" s="3">
        <f t="shared" si="39"/>
        <v>3.6383049284418383</v>
      </c>
      <c r="CF6" s="3">
        <f t="shared" si="40"/>
        <v>-4.0746447031218613</v>
      </c>
      <c r="CG6" s="3">
        <f t="shared" si="71"/>
        <v>-4.0746447031218613</v>
      </c>
      <c r="CH6" s="3">
        <f>Data!CN122</f>
        <v>290.1317350864403</v>
      </c>
      <c r="CI6" s="3">
        <f t="shared" si="41"/>
        <v>9.6710578362146773</v>
      </c>
      <c r="CJ6" s="3">
        <f t="shared" si="42"/>
        <v>4.0921945457756195</v>
      </c>
      <c r="CK6" s="3">
        <f t="shared" si="72"/>
        <v>4.0921945457756195</v>
      </c>
      <c r="CL6" s="3">
        <f>Data!CR122</f>
        <v>166.59353197365957</v>
      </c>
      <c r="CM6" s="3">
        <f t="shared" si="43"/>
        <v>5.5531177324553189</v>
      </c>
      <c r="CN6" s="3">
        <f t="shared" si="44"/>
        <v>-1.4824668696886123</v>
      </c>
      <c r="CO6" s="3">
        <f t="shared" si="73"/>
        <v>-1.1360165877126631</v>
      </c>
      <c r="CP6" s="3">
        <f>Data!CV122</f>
        <v>156.52105249464472</v>
      </c>
      <c r="CQ6" s="3">
        <f t="shared" si="45"/>
        <v>5.2173684164881573</v>
      </c>
      <c r="CR6" s="3">
        <f t="shared" si="46"/>
        <v>-1.9369875061791566</v>
      </c>
      <c r="CS6" s="3">
        <f t="shared" si="74"/>
        <v>-1.9369875061791566</v>
      </c>
      <c r="CT6" s="3">
        <f>Data!CZ122</f>
        <v>56.87728318572038</v>
      </c>
      <c r="CU6" s="3">
        <f t="shared" si="47"/>
        <v>1.8959094395240126</v>
      </c>
      <c r="CV6" s="3">
        <f t="shared" si="48"/>
        <v>-6.4334125962443682</v>
      </c>
      <c r="CW6" s="3">
        <f t="shared" si="75"/>
        <v>-6.4334125962443682</v>
      </c>
      <c r="CX6" s="3">
        <f>Data!DD122</f>
        <v>82.062184493988596</v>
      </c>
      <c r="CY6" s="3">
        <f t="shared" si="49"/>
        <v>2.73540614979962</v>
      </c>
      <c r="CZ6" s="3">
        <f t="shared" si="50"/>
        <v>-5.2969439247087644</v>
      </c>
      <c r="DA6" s="3">
        <f t="shared" si="76"/>
        <v>37.833370181645542</v>
      </c>
    </row>
    <row r="7" spans="1:105" s="3" customFormat="1" x14ac:dyDescent="0.45">
      <c r="A7" t="s">
        <v>9</v>
      </c>
      <c r="B7" s="3">
        <f>Data!H153</f>
        <v>459.36209966242257</v>
      </c>
      <c r="C7" s="3">
        <f t="shared" si="51"/>
        <v>14.818132247174921</v>
      </c>
      <c r="D7" s="3">
        <f t="shared" si="0"/>
        <v>11.06004652961305</v>
      </c>
      <c r="E7" s="3">
        <f t="shared" si="77"/>
        <v>50</v>
      </c>
      <c r="F7" s="3">
        <f>Data!L153</f>
        <v>432.08014278113802</v>
      </c>
      <c r="G7" s="3">
        <f t="shared" si="1"/>
        <v>13.938069121972195</v>
      </c>
      <c r="H7" s="3">
        <f t="shared" si="2"/>
        <v>9.868661073869859</v>
      </c>
      <c r="I7" s="3">
        <f t="shared" si="52"/>
        <v>50</v>
      </c>
      <c r="J7" s="3">
        <f>Data!P153</f>
        <v>309.81258262693819</v>
      </c>
      <c r="K7" s="3">
        <f t="shared" si="3"/>
        <v>9.9939542782883297</v>
      </c>
      <c r="L7" s="3">
        <f t="shared" si="4"/>
        <v>4.529315604232826</v>
      </c>
      <c r="M7" s="3">
        <f t="shared" si="53"/>
        <v>50</v>
      </c>
      <c r="N7" s="3">
        <f>Data!T153</f>
        <v>329.45166409015576</v>
      </c>
      <c r="O7" s="3">
        <f t="shared" si="5"/>
        <v>10.627473035166314</v>
      </c>
      <c r="P7" s="3">
        <f t="shared" si="6"/>
        <v>5.3869416213563976</v>
      </c>
      <c r="Q7" s="3">
        <f t="shared" si="54"/>
        <v>31.924219565112764</v>
      </c>
      <c r="R7" s="3">
        <f>Data!X153</f>
        <v>285.76152835600016</v>
      </c>
      <c r="S7" s="3">
        <f t="shared" si="7"/>
        <v>9.2181138179354889</v>
      </c>
      <c r="T7" s="3">
        <f t="shared" si="8"/>
        <v>3.4790215810301675</v>
      </c>
      <c r="U7" s="3">
        <f t="shared" si="55"/>
        <v>11.896589130770048</v>
      </c>
      <c r="V7" s="3">
        <f>Data!AB153</f>
        <v>361.38345286250069</v>
      </c>
      <c r="W7" s="3">
        <f t="shared" si="9"/>
        <v>11.657530737500021</v>
      </c>
      <c r="X7" s="3">
        <f t="shared" si="10"/>
        <v>6.7813822358906535</v>
      </c>
      <c r="Y7" s="3">
        <f t="shared" si="56"/>
        <v>8.1434694213825018</v>
      </c>
      <c r="Z7" s="3">
        <f>Data!AF153</f>
        <v>266.44318501092448</v>
      </c>
      <c r="AA7" s="3">
        <f t="shared" si="11"/>
        <v>8.5949414519653065</v>
      </c>
      <c r="AB7" s="3">
        <f t="shared" si="12"/>
        <v>2.6354019905980337</v>
      </c>
      <c r="AC7" s="3">
        <f t="shared" si="57"/>
        <v>29.590418318097832</v>
      </c>
      <c r="AD7" s="3">
        <f>Data!AJ153</f>
        <v>272.59020396321995</v>
      </c>
      <c r="AE7" s="3">
        <f t="shared" si="13"/>
        <v>8.7932323859103203</v>
      </c>
      <c r="AF7" s="3">
        <f t="shared" si="14"/>
        <v>2.9038383424260967</v>
      </c>
      <c r="AG7" s="3">
        <f t="shared" si="58"/>
        <v>36.592792726539827</v>
      </c>
      <c r="AH7" s="3">
        <f>Data!AN153</f>
        <v>303.28367810696318</v>
      </c>
      <c r="AI7" s="3">
        <f t="shared" si="15"/>
        <v>9.7833444550633288</v>
      </c>
      <c r="AJ7" s="3">
        <f t="shared" si="16"/>
        <v>4.2442025560419818</v>
      </c>
      <c r="AK7" s="3">
        <f t="shared" si="59"/>
        <v>50</v>
      </c>
      <c r="AL7" s="3">
        <f>Data!AR153</f>
        <v>358.08422483503762</v>
      </c>
      <c r="AM7" s="3">
        <f t="shared" si="17"/>
        <v>11.551104026936697</v>
      </c>
      <c r="AN7" s="3">
        <f t="shared" si="18"/>
        <v>6.6373070764655537</v>
      </c>
      <c r="AO7" s="3">
        <f t="shared" si="60"/>
        <v>50</v>
      </c>
      <c r="AP7" s="3">
        <f>Data!AV153</f>
        <v>324.2560543864958</v>
      </c>
      <c r="AQ7" s="3">
        <f t="shared" si="19"/>
        <v>10.459872722145025</v>
      </c>
      <c r="AR7" s="3">
        <f t="shared" si="20"/>
        <v>5.1600526976038275</v>
      </c>
      <c r="AS7" s="3">
        <f t="shared" si="61"/>
        <v>50</v>
      </c>
      <c r="AT7" s="3">
        <f>Data!AZ153</f>
        <v>175.02956594526739</v>
      </c>
      <c r="AU7" s="3">
        <f t="shared" si="21"/>
        <v>5.6461150304924965</v>
      </c>
      <c r="AV7" s="3">
        <f t="shared" si="22"/>
        <v>-1.3565717774707826</v>
      </c>
      <c r="AW7" s="3">
        <f t="shared" si="62"/>
        <v>33.707330748808261</v>
      </c>
      <c r="AX7" s="3">
        <f>Data!BD153</f>
        <v>378.12896570563282</v>
      </c>
      <c r="AY7" s="3">
        <f t="shared" si="23"/>
        <v>12.197708571149446</v>
      </c>
      <c r="AZ7" s="3">
        <f t="shared" si="24"/>
        <v>7.5126479781935629</v>
      </c>
      <c r="BA7" s="3">
        <f t="shared" si="63"/>
        <v>50</v>
      </c>
      <c r="BB7" s="3">
        <f>Data!BH153</f>
        <v>257.98942276835385</v>
      </c>
      <c r="BC7" s="3">
        <f t="shared" si="25"/>
        <v>8.3222394441404468</v>
      </c>
      <c r="BD7" s="3">
        <f t="shared" si="26"/>
        <v>2.2662316475051298</v>
      </c>
      <c r="BE7" s="3">
        <f t="shared" si="64"/>
        <v>50</v>
      </c>
      <c r="BF7" s="3">
        <f>Data!BL153</f>
        <v>302.50343079119853</v>
      </c>
      <c r="BG7" s="3">
        <f t="shared" si="27"/>
        <v>9.7581751868128563</v>
      </c>
      <c r="BH7" s="3">
        <f t="shared" si="28"/>
        <v>4.2101296591479045</v>
      </c>
      <c r="BI7" s="3">
        <f t="shared" si="65"/>
        <v>29.74201922121182</v>
      </c>
      <c r="BJ7" s="3">
        <f>Data!BP153</f>
        <v>108.62171619757989</v>
      </c>
      <c r="BK7" s="3">
        <f t="shared" si="29"/>
        <v>3.50392632895419</v>
      </c>
      <c r="BL7" s="3">
        <f t="shared" si="30"/>
        <v>-4.2565597321782649</v>
      </c>
      <c r="BM7" s="3">
        <f t="shared" si="66"/>
        <v>25.75785895557944</v>
      </c>
      <c r="BN7" s="3">
        <f>Data!BT153</f>
        <v>29.638848349452001</v>
      </c>
      <c r="BO7" s="3">
        <f t="shared" si="31"/>
        <v>0.9560918822403871</v>
      </c>
      <c r="BP7" s="3">
        <f t="shared" si="32"/>
        <v>-7.705690614417076</v>
      </c>
      <c r="BQ7" s="3">
        <f t="shared" si="67"/>
        <v>42.29430938558292</v>
      </c>
      <c r="BR7" s="3">
        <f>Data!BX153</f>
        <v>380.67494559287991</v>
      </c>
      <c r="BS7" s="3">
        <f t="shared" si="33"/>
        <v>12.27983695460903</v>
      </c>
      <c r="BT7" s="3">
        <f t="shared" si="34"/>
        <v>7.6238292773019722</v>
      </c>
      <c r="BU7" s="3">
        <f t="shared" si="68"/>
        <v>50</v>
      </c>
      <c r="BV7" s="3">
        <f>Data!CB153</f>
        <v>95.175545409321501</v>
      </c>
      <c r="BW7" s="3">
        <f t="shared" si="35"/>
        <v>3.0701788841716615</v>
      </c>
      <c r="BX7" s="3">
        <f t="shared" si="36"/>
        <v>-4.8437453355526134</v>
      </c>
      <c r="BY7" s="3">
        <f t="shared" si="69"/>
        <v>-4.8437453355526134</v>
      </c>
      <c r="BZ7" s="3">
        <f>Data!CF153</f>
        <v>166.46189390122848</v>
      </c>
      <c r="CA7" s="3">
        <f t="shared" si="37"/>
        <v>5.3697385129428543</v>
      </c>
      <c r="CB7" s="3">
        <f t="shared" si="38"/>
        <v>-1.730716488103611</v>
      </c>
      <c r="CC7" s="3">
        <f t="shared" si="70"/>
        <v>11.650228983974468</v>
      </c>
      <c r="CD7" s="3">
        <f>Data!CJ153</f>
        <v>89.740339770912954</v>
      </c>
      <c r="CE7" s="3">
        <f t="shared" si="39"/>
        <v>2.8948496700294499</v>
      </c>
      <c r="CF7" s="3">
        <f t="shared" si="40"/>
        <v>-5.081097259197632</v>
      </c>
      <c r="CG7" s="3">
        <f t="shared" si="71"/>
        <v>-5.081097259197632</v>
      </c>
      <c r="CH7" s="3">
        <f>Data!CN153</f>
        <v>300.5165862217541</v>
      </c>
      <c r="CI7" s="3">
        <f t="shared" si="41"/>
        <v>9.6940834265081968</v>
      </c>
      <c r="CJ7" s="3">
        <f t="shared" si="42"/>
        <v>4.1233654386354708</v>
      </c>
      <c r="CK7" s="3">
        <f t="shared" si="72"/>
        <v>8.2155599844110903</v>
      </c>
      <c r="CL7" s="3">
        <f>Data!CR153</f>
        <v>234.69589520990809</v>
      </c>
      <c r="CM7" s="3">
        <f t="shared" si="43"/>
        <v>7.5708353293518735</v>
      </c>
      <c r="CN7" s="3">
        <f t="shared" si="44"/>
        <v>1.2490183271100985</v>
      </c>
      <c r="CO7" s="3">
        <f t="shared" si="73"/>
        <v>1.2490183271100985</v>
      </c>
      <c r="CP7" s="3">
        <f>Data!CV153</f>
        <v>134.71785483509282</v>
      </c>
      <c r="CQ7" s="3">
        <f t="shared" si="45"/>
        <v>4.3457372527449296</v>
      </c>
      <c r="CR7" s="3">
        <f t="shared" si="46"/>
        <v>-3.1169581940965516</v>
      </c>
      <c r="CS7" s="3">
        <f t="shared" si="74"/>
        <v>-3.1169581940965516</v>
      </c>
      <c r="CT7" s="3">
        <f>Data!CZ153</f>
        <v>213.244135588407</v>
      </c>
      <c r="CU7" s="3">
        <f t="shared" si="47"/>
        <v>6.8788430834970002</v>
      </c>
      <c r="CV7" s="3">
        <f t="shared" si="48"/>
        <v>0.3122338242840641</v>
      </c>
      <c r="CW7" s="3">
        <f t="shared" si="75"/>
        <v>0.3122338242840641</v>
      </c>
      <c r="CX7" s="3">
        <f>Data!DD153</f>
        <v>199.98220720142081</v>
      </c>
      <c r="CY7" s="3">
        <f t="shared" si="49"/>
        <v>6.4510389419813166</v>
      </c>
      <c r="CZ7" s="3">
        <f t="shared" si="50"/>
        <v>-0.26690603229279297</v>
      </c>
      <c r="DA7" s="3">
        <f t="shared" si="76"/>
        <v>37.566464149352747</v>
      </c>
    </row>
    <row r="8" spans="1:105" s="3" customFormat="1" x14ac:dyDescent="0.45">
      <c r="A8" t="s">
        <v>10</v>
      </c>
      <c r="B8" s="3">
        <f>Data!H183</f>
        <v>337.97083795070608</v>
      </c>
      <c r="C8" s="3">
        <f t="shared" si="51"/>
        <v>11.26569459835687</v>
      </c>
      <c r="D8" s="3">
        <f t="shared" si="0"/>
        <v>6.2509340625256122</v>
      </c>
      <c r="E8" s="3">
        <f t="shared" si="77"/>
        <v>50</v>
      </c>
      <c r="F8" s="3">
        <f>Data!L183</f>
        <v>201.0570448040958</v>
      </c>
      <c r="G8" s="3">
        <f t="shared" si="1"/>
        <v>6.70190149346986</v>
      </c>
      <c r="H8" s="3">
        <f t="shared" si="2"/>
        <v>7.2699146784822588E-2</v>
      </c>
      <c r="I8" s="3">
        <f t="shared" si="52"/>
        <v>50</v>
      </c>
      <c r="J8" s="3">
        <f>Data!P183</f>
        <v>247.76378761231871</v>
      </c>
      <c r="K8" s="3">
        <f t="shared" si="3"/>
        <v>8.2587929204106239</v>
      </c>
      <c r="L8" s="3">
        <f t="shared" si="4"/>
        <v>2.180340916005882</v>
      </c>
      <c r="M8" s="3">
        <f t="shared" si="53"/>
        <v>50</v>
      </c>
      <c r="N8" s="3">
        <f>Data!T183</f>
        <v>231.13201221823653</v>
      </c>
      <c r="O8" s="3">
        <f t="shared" si="5"/>
        <v>7.7044004072745507</v>
      </c>
      <c r="P8" s="3">
        <f t="shared" si="6"/>
        <v>1.4298320513479226</v>
      </c>
      <c r="Q8" s="3">
        <f t="shared" si="54"/>
        <v>33.354051616460687</v>
      </c>
      <c r="R8" s="3">
        <f>Data!X183</f>
        <v>387.09392091631832</v>
      </c>
      <c r="S8" s="3">
        <f t="shared" si="7"/>
        <v>12.90313069721061</v>
      </c>
      <c r="T8" s="3">
        <f t="shared" si="8"/>
        <v>8.4676131813488631</v>
      </c>
      <c r="U8" s="3">
        <f t="shared" si="55"/>
        <v>20.364202312118913</v>
      </c>
      <c r="V8" s="3">
        <f>Data!AB183</f>
        <v>153.86758600734126</v>
      </c>
      <c r="W8" s="3">
        <f t="shared" si="9"/>
        <v>5.128919533578042</v>
      </c>
      <c r="X8" s="3">
        <f t="shared" si="10"/>
        <v>-2.0567251814187255</v>
      </c>
      <c r="Y8" s="3">
        <f t="shared" si="56"/>
        <v>6.0867442399637763</v>
      </c>
      <c r="Z8" s="3">
        <f>Data!AF183</f>
        <v>277.44427695870343</v>
      </c>
      <c r="AA8" s="3">
        <f t="shared" si="11"/>
        <v>9.2481425652901148</v>
      </c>
      <c r="AB8" s="3">
        <f t="shared" si="12"/>
        <v>3.5196729977614929</v>
      </c>
      <c r="AC8" s="3">
        <f t="shared" si="57"/>
        <v>33.110091315859322</v>
      </c>
      <c r="AD8" s="3">
        <f>Data!AJ183</f>
        <v>276.30135031789519</v>
      </c>
      <c r="AE8" s="3">
        <f t="shared" si="13"/>
        <v>9.2100450105965059</v>
      </c>
      <c r="AF8" s="3">
        <f t="shared" si="14"/>
        <v>3.4680984330950206</v>
      </c>
      <c r="AG8" s="3">
        <f t="shared" si="58"/>
        <v>40.060891159634849</v>
      </c>
      <c r="AH8" s="3">
        <f>Data!AN183</f>
        <v>294.00947126001057</v>
      </c>
      <c r="AI8" s="3">
        <f t="shared" si="15"/>
        <v>9.8003157086670196</v>
      </c>
      <c r="AJ8" s="3">
        <f t="shared" si="16"/>
        <v>4.2671773906079782</v>
      </c>
      <c r="AK8" s="3">
        <f t="shared" si="59"/>
        <v>50</v>
      </c>
      <c r="AL8" s="3">
        <f>Data!AR183</f>
        <v>331.22152222692893</v>
      </c>
      <c r="AM8" s="3">
        <f t="shared" si="17"/>
        <v>11.040717407564298</v>
      </c>
      <c r="AN8" s="3">
        <f t="shared" si="18"/>
        <v>5.9463711904901686</v>
      </c>
      <c r="AO8" s="3">
        <f t="shared" si="60"/>
        <v>50</v>
      </c>
      <c r="AP8" s="3">
        <f>Data!AV183</f>
        <v>213.92480358481401</v>
      </c>
      <c r="AQ8" s="3">
        <f t="shared" si="19"/>
        <v>7.1308267861604673</v>
      </c>
      <c r="AR8" s="3">
        <f t="shared" si="20"/>
        <v>0.65335676176473179</v>
      </c>
      <c r="AS8" s="3">
        <f t="shared" si="61"/>
        <v>50</v>
      </c>
      <c r="AT8" s="3">
        <f>Data!AZ183</f>
        <v>237.92560952901798</v>
      </c>
      <c r="AU8" s="3">
        <f t="shared" si="21"/>
        <v>7.9308536509672658</v>
      </c>
      <c r="AV8" s="3">
        <f t="shared" si="22"/>
        <v>1.7363931299969355</v>
      </c>
      <c r="AW8" s="3">
        <f t="shared" si="62"/>
        <v>35.443723878805194</v>
      </c>
      <c r="AX8" s="3">
        <f>Data!BD183</f>
        <v>301.19986599683693</v>
      </c>
      <c r="AY8" s="3">
        <f t="shared" si="23"/>
        <v>10.039995533227899</v>
      </c>
      <c r="AZ8" s="3">
        <f t="shared" si="24"/>
        <v>4.5916439531072673</v>
      </c>
      <c r="BA8" s="3">
        <f t="shared" si="63"/>
        <v>50</v>
      </c>
      <c r="BB8" s="3">
        <f>Data!BH183</f>
        <v>285.99204961955519</v>
      </c>
      <c r="BC8" s="3">
        <f t="shared" si="25"/>
        <v>9.5330683206518394</v>
      </c>
      <c r="BD8" s="3">
        <f t="shared" si="26"/>
        <v>3.9053912390824284</v>
      </c>
      <c r="BE8" s="3">
        <f t="shared" si="64"/>
        <v>50</v>
      </c>
      <c r="BF8" s="3">
        <f>Data!BL183</f>
        <v>214.61359998583768</v>
      </c>
      <c r="BG8" s="3">
        <f t="shared" si="27"/>
        <v>7.1537866661945895</v>
      </c>
      <c r="BH8" s="3">
        <f t="shared" si="28"/>
        <v>0.68443869936092483</v>
      </c>
      <c r="BI8" s="3">
        <f t="shared" si="65"/>
        <v>30.426457920572744</v>
      </c>
      <c r="BJ8" s="3">
        <f>Data!BP183</f>
        <v>69.013400182127853</v>
      </c>
      <c r="BK8" s="3">
        <f t="shared" si="29"/>
        <v>2.300446672737595</v>
      </c>
      <c r="BL8" s="3">
        <f t="shared" si="30"/>
        <v>-5.885770316781481</v>
      </c>
      <c r="BM8" s="3">
        <f t="shared" si="66"/>
        <v>19.872088638797958</v>
      </c>
      <c r="BN8" s="3">
        <f>Data!BT183</f>
        <v>20.461586281657169</v>
      </c>
      <c r="BO8" s="3">
        <f t="shared" si="31"/>
        <v>0.68205287605523901</v>
      </c>
      <c r="BP8" s="3">
        <f t="shared" si="32"/>
        <v>-8.0766709190402199</v>
      </c>
      <c r="BQ8" s="3">
        <f t="shared" si="67"/>
        <v>34.217638466542702</v>
      </c>
      <c r="BR8" s="3">
        <f>Data!BX183</f>
        <v>274.95409446954659</v>
      </c>
      <c r="BS8" s="3">
        <f t="shared" si="33"/>
        <v>9.1651364823182195</v>
      </c>
      <c r="BT8" s="3">
        <f t="shared" si="34"/>
        <v>3.4073035129382898</v>
      </c>
      <c r="BU8" s="3">
        <f t="shared" si="68"/>
        <v>50</v>
      </c>
      <c r="BV8" s="3">
        <f>Data!CB183</f>
        <v>111.84813393652416</v>
      </c>
      <c r="BW8" s="3">
        <f t="shared" si="35"/>
        <v>3.7282711312174723</v>
      </c>
      <c r="BX8" s="3">
        <f t="shared" si="36"/>
        <v>-3.9528529561143468</v>
      </c>
      <c r="BY8" s="3">
        <f t="shared" si="69"/>
        <v>-3.9528529561143468</v>
      </c>
      <c r="BZ8" s="3">
        <f>Data!CF183</f>
        <v>290.29009097814509</v>
      </c>
      <c r="CA8" s="3">
        <f t="shared" si="37"/>
        <v>9.6763363659381696</v>
      </c>
      <c r="CB8" s="3">
        <f t="shared" si="38"/>
        <v>4.0993403553887973</v>
      </c>
      <c r="CC8" s="3">
        <f t="shared" si="70"/>
        <v>15.749569339363266</v>
      </c>
      <c r="CD8" s="3">
        <f>Data!CJ183</f>
        <v>55.95859834551802</v>
      </c>
      <c r="CE8" s="3">
        <f t="shared" si="39"/>
        <v>1.8652866115172673</v>
      </c>
      <c r="CF8" s="3">
        <f t="shared" si="40"/>
        <v>-6.4748682496584991</v>
      </c>
      <c r="CG8" s="3">
        <f t="shared" si="71"/>
        <v>-6.4748682496584991</v>
      </c>
      <c r="CH8" s="3">
        <f>Data!CN183</f>
        <v>158.21226523071496</v>
      </c>
      <c r="CI8" s="3">
        <f t="shared" si="41"/>
        <v>5.2737421743571655</v>
      </c>
      <c r="CJ8" s="3">
        <f t="shared" si="42"/>
        <v>-1.8606715314639874</v>
      </c>
      <c r="CK8" s="3">
        <f t="shared" si="72"/>
        <v>6.3548884529471028</v>
      </c>
      <c r="CL8" s="3">
        <f>Data!CR183</f>
        <v>185.28237806260566</v>
      </c>
      <c r="CM8" s="3">
        <f t="shared" si="43"/>
        <v>6.1760792687535222</v>
      </c>
      <c r="CN8" s="3">
        <f t="shared" si="44"/>
        <v>-0.63913268992491901</v>
      </c>
      <c r="CO8" s="3">
        <f t="shared" si="73"/>
        <v>0.60988563718517952</v>
      </c>
      <c r="CP8" s="3">
        <f>Data!CV183</f>
        <v>149.03626558184601</v>
      </c>
      <c r="CQ8" s="3">
        <f t="shared" si="45"/>
        <v>4.9678755193948669</v>
      </c>
      <c r="CR8" s="3">
        <f t="shared" si="46"/>
        <v>-2.274738515619199</v>
      </c>
      <c r="CS8" s="3">
        <f t="shared" si="74"/>
        <v>-2.274738515619199</v>
      </c>
      <c r="CT8" s="3">
        <f>Data!CZ183</f>
        <v>164.94250659272049</v>
      </c>
      <c r="CU8" s="3">
        <f t="shared" si="47"/>
        <v>5.4980835530906829</v>
      </c>
      <c r="CV8" s="3">
        <f t="shared" si="48"/>
        <v>-1.5569693900034878</v>
      </c>
      <c r="CW8" s="3">
        <f t="shared" si="75"/>
        <v>-1.2447355657194237</v>
      </c>
      <c r="CX8" s="3">
        <f>Data!DD183</f>
        <v>104.42500958964214</v>
      </c>
      <c r="CY8" s="3">
        <f t="shared" si="49"/>
        <v>3.4808336529880717</v>
      </c>
      <c r="CZ8" s="3">
        <f t="shared" si="50"/>
        <v>-4.2878214422673979</v>
      </c>
      <c r="DA8" s="3">
        <f t="shared" si="76"/>
        <v>33.278642707085346</v>
      </c>
    </row>
    <row r="9" spans="1:105" s="3" customFormat="1" x14ac:dyDescent="0.45">
      <c r="A9" t="s">
        <v>11</v>
      </c>
      <c r="B9" s="3">
        <f>Data!H214</f>
        <v>280.64317390322645</v>
      </c>
      <c r="C9" s="3">
        <f t="shared" si="51"/>
        <v>9.0530056097814988</v>
      </c>
      <c r="D9" s="3">
        <f t="shared" si="0"/>
        <v>3.255506344241704</v>
      </c>
      <c r="E9" s="3">
        <f t="shared" si="77"/>
        <v>50</v>
      </c>
      <c r="F9" s="3">
        <f>Data!L214</f>
        <v>130.80042606964676</v>
      </c>
      <c r="G9" s="3">
        <f t="shared" si="1"/>
        <v>4.219368582891831</v>
      </c>
      <c r="H9" s="3">
        <f t="shared" si="2"/>
        <v>-3.2880297809101835</v>
      </c>
      <c r="I9" s="3">
        <f t="shared" si="52"/>
        <v>46.711970219089814</v>
      </c>
      <c r="J9" s="3">
        <f>Data!P214</f>
        <v>284.8060083687302</v>
      </c>
      <c r="K9" s="3">
        <f t="shared" si="3"/>
        <v>9.1872905925396839</v>
      </c>
      <c r="L9" s="3">
        <f t="shared" si="4"/>
        <v>3.437294639650597</v>
      </c>
      <c r="M9" s="3">
        <f t="shared" si="53"/>
        <v>50</v>
      </c>
      <c r="N9" s="3">
        <f>Data!T214</f>
        <v>263.33603050559702</v>
      </c>
      <c r="O9" s="3">
        <f t="shared" si="5"/>
        <v>8.4947106614708723</v>
      </c>
      <c r="P9" s="3">
        <f t="shared" si="6"/>
        <v>2.4997145579661932</v>
      </c>
      <c r="Q9" s="3">
        <f t="shared" si="54"/>
        <v>35.85376617442688</v>
      </c>
      <c r="R9" s="3">
        <f>Data!X214</f>
        <v>122.24449468031493</v>
      </c>
      <c r="S9" s="3">
        <f t="shared" si="7"/>
        <v>3.9433707961391913</v>
      </c>
      <c r="T9" s="3">
        <f t="shared" si="8"/>
        <v>-3.6616617847265696</v>
      </c>
      <c r="U9" s="3">
        <f t="shared" si="55"/>
        <v>16.702540527392344</v>
      </c>
      <c r="V9" s="3">
        <f>Data!AB214</f>
        <v>124.43021178245523</v>
      </c>
      <c r="W9" s="3">
        <f t="shared" si="9"/>
        <v>4.0138777994340398</v>
      </c>
      <c r="X9" s="3">
        <f t="shared" si="10"/>
        <v>-3.566212929016169</v>
      </c>
      <c r="Y9" s="3">
        <f t="shared" si="56"/>
        <v>2.5205313109476073</v>
      </c>
      <c r="Z9" s="3">
        <f>Data!AF214</f>
        <v>200.21883220598068</v>
      </c>
      <c r="AA9" s="3">
        <f t="shared" si="11"/>
        <v>6.4586720066445382</v>
      </c>
      <c r="AB9" s="3">
        <f t="shared" si="12"/>
        <v>-0.25657277100495612</v>
      </c>
      <c r="AC9" s="3">
        <f t="shared" si="57"/>
        <v>32.853518544854367</v>
      </c>
      <c r="AD9" s="3">
        <f>Data!AJ214</f>
        <v>250.22223719954457</v>
      </c>
      <c r="AE9" s="3">
        <f t="shared" si="13"/>
        <v>8.0716850709530501</v>
      </c>
      <c r="AF9" s="3">
        <f t="shared" si="14"/>
        <v>1.9270436648026923</v>
      </c>
      <c r="AG9" s="3">
        <f t="shared" si="58"/>
        <v>41.987934824437545</v>
      </c>
      <c r="AH9" s="3">
        <f>Data!AN214</f>
        <v>146.0208482369778</v>
      </c>
      <c r="AI9" s="3">
        <f t="shared" si="15"/>
        <v>4.7103499431283158</v>
      </c>
      <c r="AJ9" s="3">
        <f t="shared" si="16"/>
        <v>-2.6233637644900423</v>
      </c>
      <c r="AK9" s="3">
        <f t="shared" si="59"/>
        <v>47.376636235509956</v>
      </c>
      <c r="AL9" s="3">
        <f>Data!AR214</f>
        <v>235.23001804947802</v>
      </c>
      <c r="AM9" s="3">
        <f t="shared" si="17"/>
        <v>7.5880650983702589</v>
      </c>
      <c r="AN9" s="3">
        <f t="shared" si="18"/>
        <v>1.272343126918738</v>
      </c>
      <c r="AO9" s="3">
        <f t="shared" si="60"/>
        <v>50</v>
      </c>
      <c r="AP9" s="3">
        <f>Data!AV214</f>
        <v>209.45256364345485</v>
      </c>
      <c r="AQ9" s="3">
        <f t="shared" si="19"/>
        <v>6.7565343110791884</v>
      </c>
      <c r="AR9" s="3">
        <f t="shared" si="20"/>
        <v>0.14665832362345199</v>
      </c>
      <c r="AS9" s="3">
        <f t="shared" si="61"/>
        <v>50</v>
      </c>
      <c r="AT9" s="3">
        <f>Data!AZ214</f>
        <v>206.3501648046072</v>
      </c>
      <c r="AU9" s="3">
        <f t="shared" si="21"/>
        <v>6.6564569291808775</v>
      </c>
      <c r="AV9" s="3">
        <f t="shared" si="22"/>
        <v>1.1178567878612711E-2</v>
      </c>
      <c r="AW9" s="3">
        <f t="shared" si="62"/>
        <v>35.454902446683803</v>
      </c>
      <c r="AX9" s="3">
        <f>Data!BD214</f>
        <v>241.45687722042149</v>
      </c>
      <c r="AY9" s="3">
        <f t="shared" si="23"/>
        <v>7.7889315232394027</v>
      </c>
      <c r="AZ9" s="3">
        <f t="shared" si="24"/>
        <v>1.5442660495853424</v>
      </c>
      <c r="BA9" s="3">
        <f t="shared" si="63"/>
        <v>50</v>
      </c>
      <c r="BB9" s="3">
        <f>Data!BH214</f>
        <v>312.75152380764416</v>
      </c>
      <c r="BC9" s="3">
        <f t="shared" si="25"/>
        <v>10.08875883250465</v>
      </c>
      <c r="BD9" s="3">
        <f t="shared" si="26"/>
        <v>4.6576572695031704</v>
      </c>
      <c r="BE9" s="3">
        <f t="shared" si="64"/>
        <v>50</v>
      </c>
      <c r="BF9" s="3">
        <f>Data!BL214</f>
        <v>145.71442466974227</v>
      </c>
      <c r="BG9" s="3">
        <f t="shared" si="27"/>
        <v>4.7004653119271698</v>
      </c>
      <c r="BH9" s="3">
        <f t="shared" si="28"/>
        <v>-2.6367450839785942</v>
      </c>
      <c r="BI9" s="3">
        <f t="shared" si="65"/>
        <v>27.789712836594148</v>
      </c>
      <c r="BJ9" s="3">
        <f>Data!BP214</f>
        <v>66.300743237137695</v>
      </c>
      <c r="BK9" s="3">
        <f t="shared" si="29"/>
        <v>2.1387336528108936</v>
      </c>
      <c r="BL9" s="3">
        <f t="shared" si="30"/>
        <v>-6.104689317507253</v>
      </c>
      <c r="BM9" s="3">
        <f t="shared" si="66"/>
        <v>13.767399321290705</v>
      </c>
      <c r="BN9" s="3">
        <f>Data!BT214</f>
        <v>130.92461548745604</v>
      </c>
      <c r="BO9" s="3">
        <f t="shared" si="31"/>
        <v>4.223374693143743</v>
      </c>
      <c r="BP9" s="3">
        <f t="shared" si="32"/>
        <v>-3.2826065091566576</v>
      </c>
      <c r="BQ9" s="3">
        <f t="shared" si="67"/>
        <v>30.935031957386045</v>
      </c>
      <c r="BR9" s="3">
        <f>Data!BX214</f>
        <v>262.30490225553473</v>
      </c>
      <c r="BS9" s="3">
        <f t="shared" si="33"/>
        <v>8.4614484598559585</v>
      </c>
      <c r="BT9" s="3">
        <f t="shared" si="34"/>
        <v>2.4546858525300035</v>
      </c>
      <c r="BU9" s="3">
        <f t="shared" si="68"/>
        <v>50</v>
      </c>
      <c r="BV9" s="3">
        <f>Data!CB214</f>
        <v>30.392239943146627</v>
      </c>
      <c r="BW9" s="3">
        <f t="shared" si="35"/>
        <v>0.98039483687569762</v>
      </c>
      <c r="BX9" s="3">
        <f t="shared" si="36"/>
        <v>-7.6727904895795245</v>
      </c>
      <c r="BY9" s="3">
        <f t="shared" si="69"/>
        <v>-7.6727904895795245</v>
      </c>
      <c r="BZ9" s="3">
        <f>Data!CF214</f>
        <v>223.24483048357013</v>
      </c>
      <c r="CA9" s="3">
        <f t="shared" si="37"/>
        <v>7.2014461446312943</v>
      </c>
      <c r="CB9" s="3">
        <f t="shared" si="38"/>
        <v>0.74895771829461388</v>
      </c>
      <c r="CC9" s="3">
        <f t="shared" si="70"/>
        <v>16.498527057657881</v>
      </c>
      <c r="CD9" s="3">
        <f>Data!CJ214</f>
        <v>17.451348513364778</v>
      </c>
      <c r="CE9" s="3">
        <f t="shared" si="39"/>
        <v>0.56294672623757347</v>
      </c>
      <c r="CF9" s="3">
        <f t="shared" si="40"/>
        <v>-8.2379108693558845</v>
      </c>
      <c r="CG9" s="3">
        <f t="shared" si="71"/>
        <v>-8.2379108693558845</v>
      </c>
      <c r="CH9" s="3">
        <f>Data!CN214</f>
        <v>219.0048649013039</v>
      </c>
      <c r="CI9" s="3">
        <f t="shared" si="41"/>
        <v>7.0646730613323836</v>
      </c>
      <c r="CJ9" s="3">
        <f t="shared" si="42"/>
        <v>0.56380115677871423</v>
      </c>
      <c r="CK9" s="3">
        <f t="shared" si="72"/>
        <v>6.918689609725817</v>
      </c>
      <c r="CL9" s="3">
        <f>Data!CR214</f>
        <v>456.41843568906137</v>
      </c>
      <c r="CM9" s="3">
        <f t="shared" si="43"/>
        <v>14.723175344808432</v>
      </c>
      <c r="CN9" s="3">
        <f t="shared" si="44"/>
        <v>10.931498623034415</v>
      </c>
      <c r="CO9" s="3">
        <f t="shared" si="73"/>
        <v>11.541384260219594</v>
      </c>
      <c r="CP9" s="3">
        <f>Data!CV214</f>
        <v>119.64656059071403</v>
      </c>
      <c r="CQ9" s="3">
        <f t="shared" si="45"/>
        <v>3.8595664706681947</v>
      </c>
      <c r="CR9" s="3">
        <f t="shared" si="46"/>
        <v>-3.7751118903329317</v>
      </c>
      <c r="CS9" s="3">
        <f t="shared" si="74"/>
        <v>-3.7751118903329317</v>
      </c>
      <c r="CT9" s="3">
        <f>Data!CZ214</f>
        <v>93.335526816546647</v>
      </c>
      <c r="CU9" s="3">
        <f t="shared" si="47"/>
        <v>3.0108234456950531</v>
      </c>
      <c r="CV9" s="3">
        <f t="shared" si="48"/>
        <v>-4.924097760390322</v>
      </c>
      <c r="CW9" s="3">
        <f t="shared" si="75"/>
        <v>-4.924097760390322</v>
      </c>
      <c r="CX9" s="3">
        <f>Data!DD214</f>
        <v>80.653507152572161</v>
      </c>
      <c r="CY9" s="3">
        <f t="shared" si="49"/>
        <v>2.601726037179747</v>
      </c>
      <c r="CZ9" s="3">
        <f t="shared" si="50"/>
        <v>-5.4779133771679174</v>
      </c>
      <c r="DA9" s="3">
        <f t="shared" si="76"/>
        <v>27.800729329917431</v>
      </c>
    </row>
    <row r="10" spans="1:105" s="3" customFormat="1" x14ac:dyDescent="0.45">
      <c r="A10" t="s">
        <v>12</v>
      </c>
      <c r="B10" s="3">
        <f>Data!H245</f>
        <v>169.12042151018943</v>
      </c>
      <c r="C10" s="3">
        <f t="shared" si="51"/>
        <v>5.455497468070627</v>
      </c>
      <c r="D10" s="3">
        <f t="shared" si="0"/>
        <v>-1.6146203025993886</v>
      </c>
      <c r="E10" s="3">
        <f t="shared" si="77"/>
        <v>48.385379697400609</v>
      </c>
      <c r="F10" s="3">
        <f>Data!L245</f>
        <v>118.9816116094587</v>
      </c>
      <c r="G10" s="3">
        <f t="shared" si="1"/>
        <v>3.8381165035309257</v>
      </c>
      <c r="H10" s="3">
        <f t="shared" si="2"/>
        <v>-3.8041497833450091</v>
      </c>
      <c r="I10" s="3">
        <f t="shared" si="52"/>
        <v>42.907820435744803</v>
      </c>
      <c r="J10" s="3">
        <f>Data!P245</f>
        <v>180.41966376081078</v>
      </c>
      <c r="K10" s="3">
        <f t="shared" si="3"/>
        <v>5.8199891535745412</v>
      </c>
      <c r="L10" s="3">
        <f t="shared" si="4"/>
        <v>-1.1211896833484651</v>
      </c>
      <c r="M10" s="3">
        <f t="shared" si="53"/>
        <v>48.878810316651538</v>
      </c>
      <c r="N10" s="3">
        <f>Data!T245</f>
        <v>152.74938070774033</v>
      </c>
      <c r="O10" s="3">
        <f t="shared" si="5"/>
        <v>4.927399377669043</v>
      </c>
      <c r="P10" s="3">
        <f t="shared" si="6"/>
        <v>-2.3295330924805331</v>
      </c>
      <c r="Q10" s="3">
        <f t="shared" si="54"/>
        <v>33.524233081946349</v>
      </c>
      <c r="R10" s="3">
        <f>Data!X245</f>
        <v>50.79969052970403</v>
      </c>
      <c r="S10" s="3">
        <f t="shared" si="7"/>
        <v>1.6386996945065817</v>
      </c>
      <c r="T10" s="3">
        <f t="shared" si="8"/>
        <v>-6.7816102885617155</v>
      </c>
      <c r="U10" s="3">
        <f t="shared" si="55"/>
        <v>9.9209302388306284</v>
      </c>
      <c r="V10" s="3">
        <f>Data!AB245</f>
        <v>26.343110382556876</v>
      </c>
      <c r="W10" s="3">
        <f t="shared" si="9"/>
        <v>0.84977775427602831</v>
      </c>
      <c r="X10" s="3">
        <f t="shared" si="10"/>
        <v>-7.8496133651488265</v>
      </c>
      <c r="Y10" s="3">
        <f t="shared" si="56"/>
        <v>-5.3290820542012192</v>
      </c>
      <c r="Z10" s="3">
        <f>Data!AF245</f>
        <v>132.64015754312257</v>
      </c>
      <c r="AA10" s="3">
        <f t="shared" si="11"/>
        <v>4.2787147594555668</v>
      </c>
      <c r="AB10" s="3">
        <f t="shared" si="12"/>
        <v>-3.207689894387026</v>
      </c>
      <c r="AC10" s="3">
        <f t="shared" si="57"/>
        <v>29.64582865046734</v>
      </c>
      <c r="AD10" s="3">
        <f>Data!AJ245</f>
        <v>147.74549796059699</v>
      </c>
      <c r="AE10" s="3">
        <f t="shared" si="13"/>
        <v>4.7659838051805483</v>
      </c>
      <c r="AF10" s="3">
        <f t="shared" si="14"/>
        <v>-2.548049423736833</v>
      </c>
      <c r="AG10" s="3">
        <f t="shared" si="58"/>
        <v>39.43988540070071</v>
      </c>
      <c r="AH10" s="3">
        <f>Data!AN245</f>
        <v>196.93161450698938</v>
      </c>
      <c r="AI10" s="3">
        <f t="shared" si="15"/>
        <v>6.3526327260319153</v>
      </c>
      <c r="AJ10" s="3">
        <f t="shared" si="16"/>
        <v>-0.40012344713429471</v>
      </c>
      <c r="AK10" s="3">
        <f t="shared" si="59"/>
        <v>46.976512788375658</v>
      </c>
      <c r="AL10" s="3">
        <f>Data!AR245</f>
        <v>97.750702872872154</v>
      </c>
      <c r="AM10" s="3">
        <f t="shared" si="17"/>
        <v>3.1532484797700695</v>
      </c>
      <c r="AN10" s="3">
        <f t="shared" si="18"/>
        <v>-4.7312898705112687</v>
      </c>
      <c r="AO10" s="3">
        <f t="shared" si="60"/>
        <v>45.268710129488731</v>
      </c>
      <c r="AP10" s="3">
        <f>Data!AV245</f>
        <v>203.13277427107062</v>
      </c>
      <c r="AQ10" s="3">
        <f t="shared" si="19"/>
        <v>6.5526701377764711</v>
      </c>
      <c r="AR10" s="3">
        <f t="shared" si="20"/>
        <v>-0.1293228009851024</v>
      </c>
      <c r="AS10" s="3">
        <f t="shared" si="61"/>
        <v>49.870677199014899</v>
      </c>
      <c r="AT10" s="3">
        <f>Data!AZ245</f>
        <v>147.19927660375805</v>
      </c>
      <c r="AU10" s="3">
        <f t="shared" si="21"/>
        <v>4.7483637614115501</v>
      </c>
      <c r="AV10" s="3">
        <f t="shared" si="22"/>
        <v>-2.5719025579891142</v>
      </c>
      <c r="AW10" s="3">
        <f t="shared" si="62"/>
        <v>32.882999888694691</v>
      </c>
      <c r="AX10" s="3">
        <f>Data!BD245</f>
        <v>183.40445733070351</v>
      </c>
      <c r="AY10" s="3">
        <f t="shared" si="23"/>
        <v>5.9162728171194683</v>
      </c>
      <c r="AZ10" s="3">
        <f t="shared" si="24"/>
        <v>-0.99084567382451993</v>
      </c>
      <c r="BA10" s="3">
        <f t="shared" si="63"/>
        <v>49.009154326175477</v>
      </c>
      <c r="BB10" s="3">
        <f>Data!BH245</f>
        <v>145.02794070914365</v>
      </c>
      <c r="BC10" s="3">
        <f t="shared" si="25"/>
        <v>4.6783206680368918</v>
      </c>
      <c r="BD10" s="3">
        <f t="shared" si="26"/>
        <v>-2.6667233956450573</v>
      </c>
      <c r="BE10" s="3">
        <f t="shared" si="64"/>
        <v>47.333276604354943</v>
      </c>
      <c r="BF10" s="3">
        <f>Data!BL245</f>
        <v>203.35992904752442</v>
      </c>
      <c r="BG10" s="3">
        <f t="shared" si="27"/>
        <v>6.5599977112104648</v>
      </c>
      <c r="BH10" s="3">
        <f t="shared" si="28"/>
        <v>-0.11940309844883323</v>
      </c>
      <c r="BI10" s="3">
        <f t="shared" si="65"/>
        <v>27.670309738145313</v>
      </c>
      <c r="BJ10" s="3">
        <f>Data!BP245</f>
        <v>23.70946314930913</v>
      </c>
      <c r="BK10" s="3">
        <f t="shared" si="29"/>
        <v>0.76482139191319776</v>
      </c>
      <c r="BL10" s="3">
        <f t="shared" si="30"/>
        <v>-7.9646230406975089</v>
      </c>
      <c r="BM10" s="3">
        <f t="shared" si="66"/>
        <v>5.8027762805931964</v>
      </c>
      <c r="BN10" s="3">
        <f>Data!BT245</f>
        <v>229.81770884990655</v>
      </c>
      <c r="BO10" s="3">
        <f t="shared" si="31"/>
        <v>7.4134744790292437</v>
      </c>
      <c r="BP10" s="3">
        <f t="shared" si="32"/>
        <v>1.0359910759858391</v>
      </c>
      <c r="BQ10" s="3">
        <f t="shared" si="67"/>
        <v>31.971023033371885</v>
      </c>
      <c r="BR10" s="3">
        <f>Data!BX245</f>
        <v>217.70788341760607</v>
      </c>
      <c r="BS10" s="3">
        <f t="shared" si="33"/>
        <v>7.0228349489550341</v>
      </c>
      <c r="BT10" s="3">
        <f t="shared" si="34"/>
        <v>0.50716281214787706</v>
      </c>
      <c r="BU10" s="3">
        <f t="shared" si="68"/>
        <v>50</v>
      </c>
      <c r="BV10" s="3">
        <f>Data!CB245</f>
        <v>112.41864319145662</v>
      </c>
      <c r="BW10" s="3">
        <f t="shared" si="35"/>
        <v>3.6264078448856973</v>
      </c>
      <c r="BX10" s="3">
        <f t="shared" si="36"/>
        <v>-4.0907503799859875</v>
      </c>
      <c r="BY10" s="3">
        <f t="shared" si="69"/>
        <v>-4.0907503799859875</v>
      </c>
      <c r="BZ10" s="3">
        <f>Data!CF245</f>
        <v>192.20664575323408</v>
      </c>
      <c r="CA10" s="3">
        <f t="shared" si="37"/>
        <v>6.2002143791365834</v>
      </c>
      <c r="CB10" s="3">
        <f t="shared" si="38"/>
        <v>-0.6064597842438495</v>
      </c>
      <c r="CC10" s="3">
        <f t="shared" si="70"/>
        <v>15.892067273414032</v>
      </c>
      <c r="CD10" s="3">
        <f>Data!CJ245</f>
        <v>19.107296684756765</v>
      </c>
      <c r="CE10" s="3">
        <f t="shared" si="39"/>
        <v>0.61636440918570212</v>
      </c>
      <c r="CF10" s="3">
        <f t="shared" si="40"/>
        <v>-8.165596681064855</v>
      </c>
      <c r="CG10" s="3">
        <f t="shared" si="71"/>
        <v>-8.165596681064855</v>
      </c>
      <c r="CH10" s="3">
        <f>Data!CN245</f>
        <v>141.16917361319042</v>
      </c>
      <c r="CI10" s="3">
        <f t="shared" si="41"/>
        <v>4.5538443101029165</v>
      </c>
      <c r="CJ10" s="3">
        <f t="shared" si="42"/>
        <v>-2.8352332651981769</v>
      </c>
      <c r="CK10" s="3">
        <f t="shared" si="72"/>
        <v>4.0834563445276402</v>
      </c>
      <c r="CL10" s="3">
        <f>Data!CR245</f>
        <v>97.535230953246142</v>
      </c>
      <c r="CM10" s="3">
        <f t="shared" si="43"/>
        <v>3.1462977726853594</v>
      </c>
      <c r="CN10" s="3">
        <f t="shared" si="44"/>
        <v>-4.7406993902271948</v>
      </c>
      <c r="CO10" s="3">
        <f t="shared" si="73"/>
        <v>6.8006848699923994</v>
      </c>
      <c r="CP10" s="3">
        <f>Data!CV245</f>
        <v>131.11735555529569</v>
      </c>
      <c r="CQ10" s="3">
        <f t="shared" si="45"/>
        <v>4.2295921146869579</v>
      </c>
      <c r="CR10" s="3">
        <f t="shared" si="46"/>
        <v>-3.274189674742531</v>
      </c>
      <c r="CS10" s="3">
        <f t="shared" si="74"/>
        <v>-3.274189674742531</v>
      </c>
      <c r="CT10" s="3">
        <f>Data!CZ245</f>
        <v>56.857967901974789</v>
      </c>
      <c r="CU10" s="3">
        <f t="shared" si="47"/>
        <v>1.8341279968378965</v>
      </c>
      <c r="CV10" s="3">
        <f t="shared" si="48"/>
        <v>-6.5170492242806972</v>
      </c>
      <c r="CW10" s="3">
        <f t="shared" si="75"/>
        <v>-6.5170492242806972</v>
      </c>
      <c r="CX10" s="3">
        <f>Data!DD245</f>
        <v>30.266019074246231</v>
      </c>
      <c r="CY10" s="3">
        <f t="shared" si="49"/>
        <v>0.97632319594342676</v>
      </c>
      <c r="CZ10" s="3">
        <f t="shared" si="50"/>
        <v>-7.6783024734915859</v>
      </c>
      <c r="DA10" s="3">
        <f t="shared" si="76"/>
        <v>20.122426856425847</v>
      </c>
    </row>
    <row r="11" spans="1:105" s="3" customFormat="1" x14ac:dyDescent="0.45">
      <c r="A11" t="s">
        <v>13</v>
      </c>
      <c r="B11" s="3">
        <f>Data!H275</f>
        <v>106.52013063430762</v>
      </c>
      <c r="C11" s="3">
        <f t="shared" si="51"/>
        <v>3.5506710211435872</v>
      </c>
      <c r="D11" s="3">
        <f t="shared" si="0"/>
        <v>-4.1932791051268685</v>
      </c>
      <c r="E11" s="3">
        <f t="shared" si="77"/>
        <v>44.192100592273739</v>
      </c>
      <c r="F11" s="3">
        <f>Data!L275</f>
        <v>85.438870690762769</v>
      </c>
      <c r="G11" s="3">
        <f t="shared" si="1"/>
        <v>2.8479623563587588</v>
      </c>
      <c r="H11" s="3">
        <f t="shared" si="2"/>
        <v>-5.1445709600793297</v>
      </c>
      <c r="I11" s="3">
        <f t="shared" si="52"/>
        <v>37.763249475665475</v>
      </c>
      <c r="J11" s="3">
        <f>Data!P275</f>
        <v>87.827653616666652</v>
      </c>
      <c r="K11" s="3">
        <f t="shared" si="3"/>
        <v>2.9275884538888883</v>
      </c>
      <c r="L11" s="3">
        <f t="shared" si="4"/>
        <v>-5.0367771305479172</v>
      </c>
      <c r="M11" s="3">
        <f t="shared" si="53"/>
        <v>43.84203318610362</v>
      </c>
      <c r="N11" s="3">
        <f>Data!T275</f>
        <v>76.411812946200172</v>
      </c>
      <c r="O11" s="3">
        <f t="shared" si="5"/>
        <v>2.5470604315400056</v>
      </c>
      <c r="P11" s="3">
        <f t="shared" si="6"/>
        <v>-5.5519169408027178</v>
      </c>
      <c r="Q11" s="3">
        <f t="shared" si="54"/>
        <v>27.972316141143629</v>
      </c>
      <c r="R11" s="3">
        <f>Data!X275</f>
        <v>55.622481364756773</v>
      </c>
      <c r="S11" s="3">
        <f t="shared" si="7"/>
        <v>1.854082712158559</v>
      </c>
      <c r="T11" s="3">
        <f t="shared" si="8"/>
        <v>-6.4900355284153513</v>
      </c>
      <c r="U11" s="3">
        <f t="shared" si="55"/>
        <v>3.4308947104152772</v>
      </c>
      <c r="V11" s="3">
        <f>Data!AB275</f>
        <v>82.544292524456893</v>
      </c>
      <c r="W11" s="3">
        <f t="shared" si="9"/>
        <v>2.7514764174818964</v>
      </c>
      <c r="X11" s="3">
        <f t="shared" si="10"/>
        <v>-5.2751887998338827</v>
      </c>
      <c r="Y11" s="3">
        <f t="shared" si="56"/>
        <v>-5.2751887998338827</v>
      </c>
      <c r="Z11" s="3">
        <f>Data!AF275</f>
        <v>124.89583209715772</v>
      </c>
      <c r="AA11" s="3">
        <f t="shared" si="11"/>
        <v>4.1631944032385908</v>
      </c>
      <c r="AB11" s="3">
        <f t="shared" si="12"/>
        <v>-3.3640755766157575</v>
      </c>
      <c r="AC11" s="3">
        <f t="shared" si="57"/>
        <v>26.281753073851583</v>
      </c>
      <c r="AD11" s="3">
        <f>Data!AJ275</f>
        <v>87.810370691120411</v>
      </c>
      <c r="AE11" s="3">
        <f t="shared" si="13"/>
        <v>2.9270123563706805</v>
      </c>
      <c r="AF11" s="3">
        <f t="shared" si="14"/>
        <v>-5.0375570225631918</v>
      </c>
      <c r="AG11" s="3">
        <f t="shared" si="58"/>
        <v>34.402328378137518</v>
      </c>
      <c r="AH11" s="3">
        <f>Data!AN275</f>
        <v>152.52921224758015</v>
      </c>
      <c r="AI11" s="3">
        <f t="shared" si="15"/>
        <v>5.0843070749193382</v>
      </c>
      <c r="AJ11" s="3">
        <f t="shared" si="16"/>
        <v>-2.117119297327946</v>
      </c>
      <c r="AK11" s="3">
        <f t="shared" si="59"/>
        <v>44.859393491047712</v>
      </c>
      <c r="AL11" s="3">
        <f>Data!AR275</f>
        <v>379.91409715637451</v>
      </c>
      <c r="AM11" s="3">
        <f t="shared" si="17"/>
        <v>12.663803238545817</v>
      </c>
      <c r="AN11" s="3">
        <f t="shared" si="18"/>
        <v>8.1436236341813988</v>
      </c>
      <c r="AO11" s="3">
        <f t="shared" si="60"/>
        <v>50</v>
      </c>
      <c r="AP11" s="3">
        <f>Data!AV275</f>
        <v>108.78246005624523</v>
      </c>
      <c r="AQ11" s="3">
        <f t="shared" si="19"/>
        <v>3.626082001874841</v>
      </c>
      <c r="AR11" s="3">
        <f t="shared" si="20"/>
        <v>-4.0911914899619344</v>
      </c>
      <c r="AS11" s="3">
        <f t="shared" si="61"/>
        <v>45.779485709052963</v>
      </c>
      <c r="AT11" s="3">
        <f>Data!AZ275</f>
        <v>160.57846124470211</v>
      </c>
      <c r="AU11" s="3">
        <f t="shared" si="21"/>
        <v>5.3526153748234035</v>
      </c>
      <c r="AV11" s="3">
        <f t="shared" si="22"/>
        <v>-1.7538969363328176</v>
      </c>
      <c r="AW11" s="3">
        <f t="shared" si="62"/>
        <v>31.129102952361873</v>
      </c>
      <c r="AX11" s="3">
        <f>Data!BD275</f>
        <v>210.69435191154452</v>
      </c>
      <c r="AY11" s="3">
        <f t="shared" si="23"/>
        <v>7.0231450637181503</v>
      </c>
      <c r="AZ11" s="3">
        <f t="shared" si="24"/>
        <v>0.5075826300084465</v>
      </c>
      <c r="BA11" s="3">
        <f t="shared" si="63"/>
        <v>49.516736956183919</v>
      </c>
      <c r="BB11" s="3">
        <f>Data!BH275</f>
        <v>156.22338346391891</v>
      </c>
      <c r="BC11" s="3">
        <f t="shared" si="25"/>
        <v>5.2074461154639637</v>
      </c>
      <c r="BD11" s="3">
        <f t="shared" si="26"/>
        <v>-1.9504198211906587</v>
      </c>
      <c r="BE11" s="3">
        <f t="shared" si="64"/>
        <v>45.382856783164286</v>
      </c>
      <c r="BF11" s="3">
        <f>Data!BL275</f>
        <v>71.44872272014608</v>
      </c>
      <c r="BG11" s="3">
        <f t="shared" si="27"/>
        <v>2.381624090671536</v>
      </c>
      <c r="BH11" s="3">
        <f t="shared" si="28"/>
        <v>-5.7758763872534082</v>
      </c>
      <c r="BI11" s="3">
        <f t="shared" si="65"/>
        <v>21.894433350891905</v>
      </c>
      <c r="BJ11" s="3">
        <f>Data!BP275</f>
        <v>141.72262252867202</v>
      </c>
      <c r="BK11" s="3">
        <f t="shared" si="29"/>
        <v>4.7240874176224006</v>
      </c>
      <c r="BL11" s="3">
        <f t="shared" si="30"/>
        <v>-2.6047666583936753</v>
      </c>
      <c r="BM11" s="3">
        <f t="shared" si="66"/>
        <v>3.1980096221995211</v>
      </c>
      <c r="BN11" s="3">
        <f>Data!BT275</f>
        <v>232.08312955498661</v>
      </c>
      <c r="BO11" s="3">
        <f t="shared" si="31"/>
        <v>7.7361043184995539</v>
      </c>
      <c r="BP11" s="3">
        <f t="shared" si="32"/>
        <v>1.472751221168771</v>
      </c>
      <c r="BQ11" s="3">
        <f t="shared" si="67"/>
        <v>33.443774254540656</v>
      </c>
      <c r="BR11" s="3">
        <f>Data!BX275</f>
        <v>242.01138310134351</v>
      </c>
      <c r="BS11" s="3">
        <f t="shared" si="33"/>
        <v>8.0670461033781162</v>
      </c>
      <c r="BT11" s="3">
        <f t="shared" si="34"/>
        <v>1.9207636624481257</v>
      </c>
      <c r="BU11" s="3">
        <f t="shared" si="68"/>
        <v>50</v>
      </c>
      <c r="BV11" s="3">
        <f>Data!CB275</f>
        <v>276.64375624060602</v>
      </c>
      <c r="BW11" s="3">
        <f t="shared" si="35"/>
        <v>9.2214585413535346</v>
      </c>
      <c r="BX11" s="3">
        <f t="shared" si="36"/>
        <v>3.4835495003573467</v>
      </c>
      <c r="BY11" s="3">
        <f t="shared" si="69"/>
        <v>3.4835495003573467</v>
      </c>
      <c r="BZ11" s="3">
        <f>Data!CF275</f>
        <v>17.559899739921061</v>
      </c>
      <c r="CA11" s="3">
        <f t="shared" si="37"/>
        <v>0.58532999133070207</v>
      </c>
      <c r="CB11" s="3">
        <f t="shared" si="38"/>
        <v>-8.2076095242360623</v>
      </c>
      <c r="CC11" s="3">
        <f t="shared" si="70"/>
        <v>7.6844577491779695</v>
      </c>
      <c r="CD11" s="3">
        <f>Data!CJ275</f>
        <v>47.459378883242564</v>
      </c>
      <c r="CE11" s="3">
        <f t="shared" si="39"/>
        <v>1.5819792961080854</v>
      </c>
      <c r="CF11" s="3">
        <f t="shared" si="40"/>
        <v>-6.8583955278936788</v>
      </c>
      <c r="CG11" s="3">
        <f t="shared" si="71"/>
        <v>-6.8583955278936788</v>
      </c>
      <c r="CH11" s="3">
        <f>Data!CN275</f>
        <v>184.22329187393157</v>
      </c>
      <c r="CI11" s="3">
        <f t="shared" si="41"/>
        <v>6.1407763957977188</v>
      </c>
      <c r="CJ11" s="3">
        <f t="shared" si="42"/>
        <v>-0.68692395418883834</v>
      </c>
      <c r="CK11" s="3">
        <f t="shared" si="72"/>
        <v>3.3965323903388018</v>
      </c>
      <c r="CL11" s="3">
        <f>Data!CR275</f>
        <v>139.63246712088559</v>
      </c>
      <c r="CM11" s="3">
        <f t="shared" si="43"/>
        <v>4.6544155706961865</v>
      </c>
      <c r="CN11" s="3">
        <f t="shared" si="44"/>
        <v>-2.6990849211700372</v>
      </c>
      <c r="CO11" s="3">
        <f t="shared" si="73"/>
        <v>4.1015999488223622</v>
      </c>
      <c r="CP11" s="3">
        <f>Data!CV275</f>
        <v>44.670382037758763</v>
      </c>
      <c r="CQ11" s="3">
        <f t="shared" si="45"/>
        <v>1.4890127345919588</v>
      </c>
      <c r="CR11" s="3">
        <f t="shared" si="46"/>
        <v>-6.9842490105461357</v>
      </c>
      <c r="CS11" s="3">
        <f t="shared" si="74"/>
        <v>-6.9842490105461357</v>
      </c>
      <c r="CT11" s="3">
        <f>Data!CZ275</f>
        <v>42.833859572186988</v>
      </c>
      <c r="CU11" s="3">
        <f t="shared" si="47"/>
        <v>1.4277953190728996</v>
      </c>
      <c r="CV11" s="3">
        <f t="shared" si="48"/>
        <v>-7.0671220868050622</v>
      </c>
      <c r="CW11" s="3">
        <f t="shared" si="75"/>
        <v>-7.0671220868050622</v>
      </c>
      <c r="CX11" s="3">
        <f>Data!DD275</f>
        <v>87.398943185806175</v>
      </c>
      <c r="CY11" s="3">
        <f t="shared" si="49"/>
        <v>2.913298106193539</v>
      </c>
      <c r="CZ11" s="3">
        <f t="shared" si="50"/>
        <v>-5.056122688740496</v>
      </c>
      <c r="DA11" s="3">
        <f t="shared" si="76"/>
        <v>15.066304167685351</v>
      </c>
    </row>
    <row r="12" spans="1:105" s="3" customFormat="1" x14ac:dyDescent="0.45">
      <c r="A12" t="s">
        <v>14</v>
      </c>
      <c r="B12" s="3">
        <f>Data!H306</f>
        <v>368.93338568508568</v>
      </c>
      <c r="C12" s="3">
        <f t="shared" si="51"/>
        <v>11.90107695758341</v>
      </c>
      <c r="D12" s="3">
        <f t="shared" si="0"/>
        <v>7.1110829313285393</v>
      </c>
      <c r="E12" s="3">
        <f t="shared" si="77"/>
        <v>50</v>
      </c>
      <c r="F12" s="3">
        <f>Data!L306</f>
        <v>180.44866837188576</v>
      </c>
      <c r="G12" s="3">
        <f t="shared" si="1"/>
        <v>5.8209247861898632</v>
      </c>
      <c r="H12" s="3">
        <f t="shared" si="2"/>
        <v>-1.1199230706954726</v>
      </c>
      <c r="I12" s="3">
        <f t="shared" si="52"/>
        <v>36.643326404970004</v>
      </c>
      <c r="J12" s="3">
        <f>Data!P306</f>
        <v>182.51918998360611</v>
      </c>
      <c r="K12" s="3">
        <f t="shared" si="3"/>
        <v>5.8877158059227774</v>
      </c>
      <c r="L12" s="3">
        <f t="shared" si="4"/>
        <v>-1.0295047277320402</v>
      </c>
      <c r="M12" s="3">
        <f t="shared" si="53"/>
        <v>42.812528458371581</v>
      </c>
      <c r="N12" s="3">
        <f>Data!T306</f>
        <v>320.4753282442681</v>
      </c>
      <c r="O12" s="3">
        <f t="shared" si="5"/>
        <v>10.337913814331229</v>
      </c>
      <c r="P12" s="3">
        <f t="shared" si="6"/>
        <v>4.9949508261508999</v>
      </c>
      <c r="Q12" s="3">
        <f t="shared" si="54"/>
        <v>32.967266967294528</v>
      </c>
      <c r="R12" s="3">
        <f>Data!X306</f>
        <v>196.86180827021568</v>
      </c>
      <c r="S12" s="3">
        <f t="shared" si="7"/>
        <v>6.350380911942441</v>
      </c>
      <c r="T12" s="3">
        <f t="shared" si="8"/>
        <v>-0.40317184045792054</v>
      </c>
      <c r="U12" s="3">
        <f t="shared" si="55"/>
        <v>3.0277228699573566</v>
      </c>
      <c r="V12" s="3">
        <f>Data!AB306</f>
        <v>59.937959127128039</v>
      </c>
      <c r="W12" s="3">
        <f t="shared" si="9"/>
        <v>1.9334825524880013</v>
      </c>
      <c r="X12" s="3">
        <f t="shared" si="10"/>
        <v>-6.3825479945693679</v>
      </c>
      <c r="Y12" s="3">
        <f t="shared" si="56"/>
        <v>-6.3825479945693679</v>
      </c>
      <c r="Z12" s="3">
        <f>Data!AF306</f>
        <v>341.58638814836667</v>
      </c>
      <c r="AA12" s="3">
        <f t="shared" si="11"/>
        <v>11.018915746721506</v>
      </c>
      <c r="AB12" s="3">
        <f t="shared" si="12"/>
        <v>5.9168571921242386</v>
      </c>
      <c r="AC12" s="3">
        <f t="shared" si="57"/>
        <v>32.198610265975823</v>
      </c>
      <c r="AD12" s="3">
        <f>Data!AJ306</f>
        <v>250.27001509070354</v>
      </c>
      <c r="AE12" s="3">
        <f t="shared" si="13"/>
        <v>8.0732262932485011</v>
      </c>
      <c r="AF12" s="3">
        <f t="shared" si="14"/>
        <v>1.9291300944851582</v>
      </c>
      <c r="AG12" s="3">
        <f t="shared" si="58"/>
        <v>36.331458472622678</v>
      </c>
      <c r="AH12" s="3">
        <f>Data!AN306</f>
        <v>144.15198750793911</v>
      </c>
      <c r="AI12" s="3">
        <f t="shared" si="15"/>
        <v>4.6500641131593259</v>
      </c>
      <c r="AJ12" s="3">
        <f t="shared" si="16"/>
        <v>-2.7049757068105622</v>
      </c>
      <c r="AK12" s="3">
        <f t="shared" si="59"/>
        <v>42.154417784237147</v>
      </c>
      <c r="AL12" s="3">
        <f>Data!AR306</f>
        <v>187.44469450227882</v>
      </c>
      <c r="AM12" s="3">
        <f t="shared" si="17"/>
        <v>6.0466030484606073</v>
      </c>
      <c r="AN12" s="3">
        <f t="shared" si="18"/>
        <v>-0.81441112314645281</v>
      </c>
      <c r="AO12" s="3">
        <f t="shared" si="60"/>
        <v>49.185588876853544</v>
      </c>
      <c r="AP12" s="3">
        <f>Data!AV306</f>
        <v>244.1582926064726</v>
      </c>
      <c r="AQ12" s="3">
        <f t="shared" si="19"/>
        <v>7.8760739550475032</v>
      </c>
      <c r="AR12" s="3">
        <f t="shared" si="20"/>
        <v>1.662235116645558</v>
      </c>
      <c r="AS12" s="3">
        <f t="shared" si="61"/>
        <v>47.441720825698525</v>
      </c>
      <c r="AT12" s="3">
        <f>Data!AZ306</f>
        <v>198.33195717632719</v>
      </c>
      <c r="AU12" s="3">
        <f t="shared" si="21"/>
        <v>6.3978050702041029</v>
      </c>
      <c r="AV12" s="3">
        <f t="shared" si="22"/>
        <v>-0.33897138621119538</v>
      </c>
      <c r="AW12" s="3">
        <f t="shared" si="62"/>
        <v>30.790131566150677</v>
      </c>
      <c r="AX12" s="3">
        <f>Data!BD306</f>
        <v>164.93936638534046</v>
      </c>
      <c r="AY12" s="3">
        <f t="shared" si="23"/>
        <v>5.3206247221077572</v>
      </c>
      <c r="AZ12" s="3">
        <f t="shared" si="24"/>
        <v>-1.7972042824466241</v>
      </c>
      <c r="BA12" s="3">
        <f t="shared" si="63"/>
        <v>47.719532673737298</v>
      </c>
      <c r="BB12" s="3">
        <f>Data!BH306</f>
        <v>240.37751217186425</v>
      </c>
      <c r="BC12" s="3">
        <f t="shared" si="25"/>
        <v>7.7541132958665893</v>
      </c>
      <c r="BD12" s="3">
        <f t="shared" si="26"/>
        <v>1.4971308742793958</v>
      </c>
      <c r="BE12" s="3">
        <f t="shared" si="64"/>
        <v>46.879987657443678</v>
      </c>
      <c r="BF12" s="3">
        <f>Data!BL306</f>
        <v>227.72757409512946</v>
      </c>
      <c r="BG12" s="3">
        <f t="shared" si="27"/>
        <v>7.3460507772622403</v>
      </c>
      <c r="BH12" s="3">
        <f t="shared" si="28"/>
        <v>0.94471623971875829</v>
      </c>
      <c r="BI12" s="3">
        <f t="shared" si="65"/>
        <v>22.839149590610663</v>
      </c>
      <c r="BJ12" s="3">
        <f>Data!BP306</f>
        <v>164.29283436387732</v>
      </c>
      <c r="BK12" s="3">
        <f t="shared" si="29"/>
        <v>5.2997688504476557</v>
      </c>
      <c r="BL12" s="3">
        <f t="shared" si="30"/>
        <v>-1.825437918706486</v>
      </c>
      <c r="BM12" s="3">
        <f t="shared" si="66"/>
        <v>1.3725717034930351</v>
      </c>
      <c r="BN12" s="3">
        <f>Data!BT306</f>
        <v>223.57781679928286</v>
      </c>
      <c r="BO12" s="3">
        <f t="shared" si="31"/>
        <v>7.2121876386865438</v>
      </c>
      <c r="BP12" s="3">
        <f t="shared" si="32"/>
        <v>0.76349901587190949</v>
      </c>
      <c r="BQ12" s="3">
        <f t="shared" si="67"/>
        <v>34.207273270412564</v>
      </c>
      <c r="BR12" s="3">
        <f>Data!BX306</f>
        <v>142.32767546176882</v>
      </c>
      <c r="BS12" s="3">
        <f t="shared" si="33"/>
        <v>4.591215337476414</v>
      </c>
      <c r="BT12" s="3">
        <f t="shared" si="34"/>
        <v>-2.7846422368913046</v>
      </c>
      <c r="BU12" s="3">
        <f t="shared" si="68"/>
        <v>47.215357763108699</v>
      </c>
      <c r="BV12" s="3">
        <f>Data!CB306</f>
        <v>302.49575503170428</v>
      </c>
      <c r="BW12" s="3">
        <f t="shared" si="35"/>
        <v>9.7579275816678805</v>
      </c>
      <c r="BX12" s="3">
        <f t="shared" si="36"/>
        <v>4.2097944636828935</v>
      </c>
      <c r="BY12" s="3">
        <f t="shared" si="69"/>
        <v>7.6933439640402401</v>
      </c>
      <c r="BZ12" s="3">
        <f>Data!CF306</f>
        <v>62.900651808828016</v>
      </c>
      <c r="CA12" s="3">
        <f t="shared" si="37"/>
        <v>2.0290532841557423</v>
      </c>
      <c r="CB12" s="3">
        <f t="shared" si="38"/>
        <v>-6.2531691165741634</v>
      </c>
      <c r="CC12" s="3">
        <f t="shared" si="70"/>
        <v>1.4312886326038061</v>
      </c>
      <c r="CD12" s="3">
        <f>Data!CJ306</f>
        <v>148.79259986057841</v>
      </c>
      <c r="CE12" s="3">
        <f t="shared" si="39"/>
        <v>4.7997612858251095</v>
      </c>
      <c r="CF12" s="3">
        <f t="shared" si="40"/>
        <v>-2.5023231593142583</v>
      </c>
      <c r="CG12" s="3">
        <f t="shared" si="71"/>
        <v>-2.5023231593142583</v>
      </c>
      <c r="CH12" s="3">
        <f>Data!CN306</f>
        <v>125.80232682824123</v>
      </c>
      <c r="CI12" s="3">
        <f t="shared" si="41"/>
        <v>4.0581395751045557</v>
      </c>
      <c r="CJ12" s="3">
        <f t="shared" si="42"/>
        <v>-3.5062935502022077</v>
      </c>
      <c r="CK12" s="3">
        <f t="shared" si="72"/>
        <v>-0.10976115986340584</v>
      </c>
      <c r="CL12" s="3">
        <f>Data!CR306</f>
        <v>159.16497363150097</v>
      </c>
      <c r="CM12" s="3">
        <f t="shared" si="43"/>
        <v>5.1343539881129345</v>
      </c>
      <c r="CN12" s="3">
        <f t="shared" si="44"/>
        <v>-2.049368288592115</v>
      </c>
      <c r="CO12" s="3">
        <f t="shared" si="73"/>
        <v>2.0522316602302473</v>
      </c>
      <c r="CP12" s="3">
        <f>Data!CV306</f>
        <v>351.85621148347803</v>
      </c>
      <c r="CQ12" s="3">
        <f t="shared" si="45"/>
        <v>11.350200370434775</v>
      </c>
      <c r="CR12" s="3">
        <f t="shared" si="46"/>
        <v>6.3653337514760775</v>
      </c>
      <c r="CS12" s="3">
        <f t="shared" si="74"/>
        <v>6.3653337514760775</v>
      </c>
      <c r="CT12" s="3">
        <f>Data!CZ306</f>
        <v>63.154274167492865</v>
      </c>
      <c r="CU12" s="3">
        <f t="shared" si="47"/>
        <v>2.0372346505642858</v>
      </c>
      <c r="CV12" s="3">
        <f t="shared" si="48"/>
        <v>-6.2420935917985982</v>
      </c>
      <c r="CW12" s="3">
        <f t="shared" si="75"/>
        <v>-6.2420935917985982</v>
      </c>
      <c r="CX12" s="3">
        <f>Data!DD306</f>
        <v>62.469804530963245</v>
      </c>
      <c r="CY12" s="3">
        <f t="shared" si="49"/>
        <v>2.0151549848697821</v>
      </c>
      <c r="CZ12" s="3">
        <f t="shared" si="50"/>
        <v>-6.2719839392325323</v>
      </c>
      <c r="DA12" s="3">
        <f t="shared" si="76"/>
        <v>8.7943202284528184</v>
      </c>
    </row>
    <row r="13" spans="1:105" s="3" customFormat="1" x14ac:dyDescent="0.45">
      <c r="A13" t="s">
        <v>15</v>
      </c>
      <c r="B13" s="9">
        <f>Sheet3!F27*30</f>
        <v>137.29500000000002</v>
      </c>
      <c r="C13" s="3">
        <f t="shared" si="51"/>
        <v>4.5765000000000002</v>
      </c>
      <c r="D13" s="9">
        <f t="shared" ref="D13:D14" si="78">($B$28/1000*(1-$B$29)*C13)-($B$26*$B$27)</f>
        <v>-2.8045631249999996</v>
      </c>
      <c r="E13" s="9">
        <f t="shared" ref="E13:E14" si="79">MIN(D13+MAX(E12,0),$B$30)</f>
        <v>47.195436874999999</v>
      </c>
      <c r="F13" s="3">
        <f>(Data!L336)</f>
        <v>192.66512187570297</v>
      </c>
      <c r="G13" s="3">
        <f t="shared" si="1"/>
        <v>6.4221707291900989</v>
      </c>
      <c r="H13" s="3">
        <f t="shared" si="2"/>
        <v>-0.30598637535890383</v>
      </c>
      <c r="I13" s="3">
        <f t="shared" si="52"/>
        <v>36.337340029611099</v>
      </c>
      <c r="J13" s="3">
        <f>(Data!P336)</f>
        <v>259.96508944034531</v>
      </c>
      <c r="K13" s="3">
        <f t="shared" si="3"/>
        <v>8.6655029813448436</v>
      </c>
      <c r="L13" s="3">
        <f t="shared" si="4"/>
        <v>2.7309246609955817</v>
      </c>
      <c r="M13" s="3">
        <f t="shared" si="53"/>
        <v>45.543453119367165</v>
      </c>
      <c r="N13" s="3">
        <f>(Data!T336)</f>
        <v>182.15158728696363</v>
      </c>
      <c r="O13" s="3">
        <f t="shared" si="5"/>
        <v>6.0717195762321214</v>
      </c>
      <c r="P13" s="3">
        <f t="shared" si="6"/>
        <v>-0.78040962367576583</v>
      </c>
      <c r="Q13" s="3">
        <f t="shared" si="54"/>
        <v>32.186857343618762</v>
      </c>
      <c r="R13" s="3">
        <f>(Data!X336)</f>
        <v>280.61096291243996</v>
      </c>
      <c r="S13" s="3">
        <f t="shared" si="7"/>
        <v>9.3536987637479978</v>
      </c>
      <c r="T13" s="3">
        <f t="shared" si="8"/>
        <v>3.6625697014238519</v>
      </c>
      <c r="U13" s="3">
        <f t="shared" si="55"/>
        <v>6.6902925713812085</v>
      </c>
      <c r="V13" s="3">
        <f>(Data!AB336)</f>
        <v>72.331419214606115</v>
      </c>
      <c r="W13" s="3">
        <f t="shared" si="9"/>
        <v>2.4110473071535372</v>
      </c>
      <c r="X13" s="3">
        <f t="shared" si="10"/>
        <v>-5.7360447079408985</v>
      </c>
      <c r="Y13" s="3">
        <f t="shared" si="56"/>
        <v>-5.7360447079408985</v>
      </c>
      <c r="Z13" s="3">
        <f>(Data!AH336)</f>
        <v>9.1131187975406605E-2</v>
      </c>
      <c r="AA13" s="3">
        <f t="shared" si="11"/>
        <v>3.0377062658468869E-3</v>
      </c>
      <c r="AB13" s="3">
        <f t="shared" si="12"/>
        <v>-8.9958877051426089</v>
      </c>
      <c r="AC13" s="3">
        <f t="shared" si="57"/>
        <v>23.202722560833216</v>
      </c>
      <c r="AD13" s="3">
        <f>(Data!AL336)</f>
        <v>27.3089885711669</v>
      </c>
      <c r="AE13" s="3">
        <f t="shared" si="13"/>
        <v>0.91029961903889667</v>
      </c>
      <c r="AF13" s="3">
        <f t="shared" si="14"/>
        <v>-7.7676818907260934</v>
      </c>
      <c r="AG13" s="3">
        <f t="shared" si="58"/>
        <v>28.563776581896583</v>
      </c>
      <c r="AH13" s="3">
        <f>(Data!AP336)</f>
        <v>9.5438022613525302</v>
      </c>
      <c r="AI13" s="3">
        <f t="shared" si="15"/>
        <v>0.31812674204508434</v>
      </c>
      <c r="AJ13" s="3">
        <f t="shared" si="16"/>
        <v>-8.5693359229564674</v>
      </c>
      <c r="AK13" s="3">
        <f t="shared" si="59"/>
        <v>33.585081861280678</v>
      </c>
      <c r="AL13" s="3">
        <f>Data!AR336</f>
        <v>273.14793586730923</v>
      </c>
      <c r="AM13" s="3">
        <f t="shared" si="17"/>
        <v>9.1049311955769738</v>
      </c>
      <c r="AN13" s="3">
        <f t="shared" si="18"/>
        <v>3.3258006060123293</v>
      </c>
      <c r="AO13" s="3">
        <f t="shared" si="60"/>
        <v>50</v>
      </c>
      <c r="AP13" s="3">
        <f>Data!AV336</f>
        <v>339.48971033096291</v>
      </c>
      <c r="AQ13" s="3">
        <f t="shared" si="19"/>
        <v>11.316323677698763</v>
      </c>
      <c r="AR13" s="3">
        <f t="shared" si="20"/>
        <v>6.3194731786847012</v>
      </c>
      <c r="AS13" s="3">
        <f t="shared" si="61"/>
        <v>50</v>
      </c>
      <c r="AT13" s="3">
        <f>Data!AZ336</f>
        <v>310.75400525331452</v>
      </c>
      <c r="AU13" s="3">
        <f t="shared" si="21"/>
        <v>10.358466841777151</v>
      </c>
      <c r="AV13" s="3">
        <f t="shared" si="22"/>
        <v>5.022774487055818</v>
      </c>
      <c r="AW13" s="3">
        <f t="shared" si="62"/>
        <v>35.812906053206497</v>
      </c>
      <c r="AX13" s="3">
        <f>Data!BD336</f>
        <v>226.73021555319397</v>
      </c>
      <c r="AY13" s="3">
        <f t="shared" si="23"/>
        <v>7.5576738517731323</v>
      </c>
      <c r="AZ13" s="3">
        <f t="shared" si="24"/>
        <v>1.2312009768378775</v>
      </c>
      <c r="BA13" s="3">
        <f t="shared" si="63"/>
        <v>48.950733650575174</v>
      </c>
      <c r="BB13" s="3">
        <f>Data!BH336</f>
        <v>277.42352670431086</v>
      </c>
      <c r="BC13" s="3">
        <f t="shared" si="25"/>
        <v>9.2474508901436945</v>
      </c>
      <c r="BD13" s="3">
        <f t="shared" si="26"/>
        <v>3.5187366425320263</v>
      </c>
      <c r="BE13" s="3">
        <f t="shared" si="64"/>
        <v>50</v>
      </c>
      <c r="BF13" s="3">
        <f>Data!BL336</f>
        <v>332.75108717381914</v>
      </c>
      <c r="BG13" s="3">
        <f t="shared" si="27"/>
        <v>11.091702905793971</v>
      </c>
      <c r="BH13" s="3">
        <f t="shared" si="28"/>
        <v>6.0153928087185893</v>
      </c>
      <c r="BI13" s="3">
        <f t="shared" si="65"/>
        <v>28.854542399329254</v>
      </c>
      <c r="BJ13" s="3">
        <f>Data!BP336</f>
        <v>276.53229339420756</v>
      </c>
      <c r="BK13" s="3">
        <f t="shared" si="29"/>
        <v>9.2177431131402514</v>
      </c>
      <c r="BL13" s="3">
        <f t="shared" si="30"/>
        <v>3.4785197394136151</v>
      </c>
      <c r="BM13" s="3">
        <f t="shared" si="66"/>
        <v>4.8510914429066503</v>
      </c>
      <c r="BN13" s="3">
        <f>Data!BT336</f>
        <v>197.64136841893182</v>
      </c>
      <c r="BO13" s="3">
        <f t="shared" si="31"/>
        <v>6.5880456139643941</v>
      </c>
      <c r="BP13" s="3">
        <f t="shared" si="32"/>
        <v>-8.1433250095701126E-2</v>
      </c>
      <c r="BQ13" s="3">
        <f t="shared" si="67"/>
        <v>34.125840020316865</v>
      </c>
      <c r="BR13" s="3">
        <f>Data!BX336</f>
        <v>99.241592764854161</v>
      </c>
      <c r="BS13" s="3">
        <f t="shared" si="33"/>
        <v>3.3080530921618054</v>
      </c>
      <c r="BT13" s="3">
        <f t="shared" si="34"/>
        <v>-4.5217231264859556</v>
      </c>
      <c r="BU13" s="3">
        <f t="shared" si="68"/>
        <v>42.693634636622747</v>
      </c>
      <c r="BV13" s="3">
        <f>Data!CB336</f>
        <v>316.23557209223446</v>
      </c>
      <c r="BW13" s="3">
        <f t="shared" si="35"/>
        <v>10.541185736407815</v>
      </c>
      <c r="BX13" s="3">
        <f t="shared" si="36"/>
        <v>5.2701301906620799</v>
      </c>
      <c r="BY13" s="3">
        <f t="shared" si="69"/>
        <v>12.96347415470232</v>
      </c>
      <c r="BZ13" s="3">
        <f>Data!CF336</f>
        <v>47.928074602037633</v>
      </c>
      <c r="CA13" s="3">
        <f t="shared" si="37"/>
        <v>1.5976024867345877</v>
      </c>
      <c r="CB13" s="3">
        <f t="shared" si="38"/>
        <v>-6.837245633583052</v>
      </c>
      <c r="CC13" s="3">
        <f t="shared" si="70"/>
        <v>-5.4059570009792459</v>
      </c>
      <c r="CD13" s="3">
        <f>Data!CJ336</f>
        <v>252.96508655324536</v>
      </c>
      <c r="CE13" s="3">
        <f t="shared" si="39"/>
        <v>8.4321695517748445</v>
      </c>
      <c r="CF13" s="3">
        <f t="shared" si="40"/>
        <v>2.415049530715196</v>
      </c>
      <c r="CG13" s="3">
        <f t="shared" si="71"/>
        <v>2.415049530715196</v>
      </c>
      <c r="CH13" s="3">
        <f>Data!CN336</f>
        <v>202.51308497786491</v>
      </c>
      <c r="CI13" s="3">
        <f t="shared" si="41"/>
        <v>6.7504361659288303</v>
      </c>
      <c r="CJ13" s="3">
        <f t="shared" si="42"/>
        <v>0.13840295962615379</v>
      </c>
      <c r="CK13" s="3">
        <f t="shared" si="72"/>
        <v>0.13840295962615379</v>
      </c>
      <c r="CL13" s="3">
        <f>Data!CR336</f>
        <v>153.57693877816169</v>
      </c>
      <c r="CM13" s="3">
        <f t="shared" si="43"/>
        <v>5.1192312926053898</v>
      </c>
      <c r="CN13" s="3">
        <f t="shared" si="44"/>
        <v>-2.0698406376354539</v>
      </c>
      <c r="CO13" s="3">
        <f t="shared" si="73"/>
        <v>-1.7608977405206616E-2</v>
      </c>
      <c r="CP13" s="3">
        <f>Data!CV336</f>
        <v>188.30528535693847</v>
      </c>
      <c r="CQ13" s="3">
        <f t="shared" si="45"/>
        <v>6.2768428452312826</v>
      </c>
      <c r="CR13" s="3">
        <f t="shared" si="46"/>
        <v>-0.5027239982681504</v>
      </c>
      <c r="CS13" s="3">
        <f t="shared" si="74"/>
        <v>5.8626097532079271</v>
      </c>
      <c r="CT13" s="3">
        <f>Data!CZ336</f>
        <v>108.19652420282347</v>
      </c>
      <c r="CU13" s="3">
        <f t="shared" si="47"/>
        <v>3.6065508067607821</v>
      </c>
      <c r="CV13" s="3">
        <f t="shared" si="48"/>
        <v>-4.1176318453475913</v>
      </c>
      <c r="CW13" s="3">
        <f t="shared" si="75"/>
        <v>-4.1176318453475913</v>
      </c>
      <c r="CX13" s="3">
        <f>Data!DD336</f>
        <v>33.150522589683483</v>
      </c>
      <c r="CY13" s="3">
        <f t="shared" si="49"/>
        <v>1.105017419656116</v>
      </c>
      <c r="CZ13" s="3">
        <f t="shared" si="50"/>
        <v>-7.5040826681405335</v>
      </c>
      <c r="DA13" s="3">
        <f t="shared" si="76"/>
        <v>1.2902375603122849</v>
      </c>
    </row>
    <row r="14" spans="1:105" s="3" customFormat="1" x14ac:dyDescent="0.45">
      <c r="A14" t="s">
        <v>137</v>
      </c>
      <c r="B14" s="9">
        <f>Sheet3!G27*30</f>
        <v>149.11499999999998</v>
      </c>
      <c r="C14" s="3">
        <f t="shared" si="51"/>
        <v>4.8101612903225801</v>
      </c>
      <c r="D14" s="9">
        <f t="shared" si="78"/>
        <v>-2.4882441532258071</v>
      </c>
      <c r="E14" s="9">
        <f t="shared" si="79"/>
        <v>44.707192721774192</v>
      </c>
      <c r="F14" s="3">
        <f>(Data!L367)</f>
        <v>311.63502198457644</v>
      </c>
      <c r="G14" s="3">
        <f t="shared" si="1"/>
        <v>10.052742644663756</v>
      </c>
      <c r="H14" s="3">
        <f t="shared" si="2"/>
        <v>4.6089003552135583</v>
      </c>
      <c r="I14" s="3">
        <f t="shared" si="52"/>
        <v>40.946240384824655</v>
      </c>
      <c r="J14" s="3">
        <f>(Data!P367)</f>
        <v>256.1450634002681</v>
      </c>
      <c r="K14" s="3">
        <f t="shared" si="3"/>
        <v>8.2627439806538092</v>
      </c>
      <c r="L14" s="3">
        <f t="shared" si="4"/>
        <v>2.1856896638100949</v>
      </c>
      <c r="M14" s="3">
        <f t="shared" si="53"/>
        <v>47.729142783177259</v>
      </c>
      <c r="N14" s="3">
        <f>(Data!T367)</f>
        <v>154.04718310199669</v>
      </c>
      <c r="O14" s="3">
        <f t="shared" si="5"/>
        <v>4.9692639710321513</v>
      </c>
      <c r="P14" s="3">
        <f t="shared" si="6"/>
        <v>-2.2728588992152252</v>
      </c>
      <c r="Q14" s="3">
        <f t="shared" si="54"/>
        <v>29.913998444403536</v>
      </c>
      <c r="R14" s="3">
        <f>(Data!X367)</f>
        <v>249.6518954113121</v>
      </c>
      <c r="S14" s="3">
        <f t="shared" si="7"/>
        <v>8.0532869487520031</v>
      </c>
      <c r="T14" s="3">
        <f t="shared" si="8"/>
        <v>1.9021372068730251</v>
      </c>
      <c r="U14" s="3">
        <f t="shared" si="55"/>
        <v>8.5924297782542336</v>
      </c>
      <c r="V14" s="3">
        <f>(Data!AB367)</f>
        <v>241.50271268933972</v>
      </c>
      <c r="W14" s="3">
        <f t="shared" si="9"/>
        <v>7.7904100867528943</v>
      </c>
      <c r="X14" s="3">
        <f t="shared" si="10"/>
        <v>1.5462676549417314</v>
      </c>
      <c r="Y14" s="3">
        <f t="shared" si="56"/>
        <v>1.5462676549417314</v>
      </c>
      <c r="Z14" s="3">
        <f>(Data!AH367)</f>
        <v>0</v>
      </c>
      <c r="AA14" s="3">
        <f t="shared" si="11"/>
        <v>0</v>
      </c>
      <c r="AB14" s="3">
        <f t="shared" si="12"/>
        <v>-9</v>
      </c>
      <c r="AC14" s="3">
        <f t="shared" si="57"/>
        <v>14.202722560833216</v>
      </c>
      <c r="AD14" s="3">
        <f>(Data!AL367)</f>
        <v>5.3753066062927202</v>
      </c>
      <c r="AE14" s="3">
        <f t="shared" si="13"/>
        <v>0.17339698729976516</v>
      </c>
      <c r="AF14" s="3">
        <f t="shared" si="14"/>
        <v>-8.7652638284429436</v>
      </c>
      <c r="AG14" s="3">
        <f t="shared" si="58"/>
        <v>19.79851275345364</v>
      </c>
      <c r="AH14" s="3">
        <f>(Data!AP367)</f>
        <v>2.9196517467498699</v>
      </c>
      <c r="AI14" s="3">
        <f t="shared" si="15"/>
        <v>9.4182314411286133E-2</v>
      </c>
      <c r="AJ14" s="3">
        <f t="shared" si="16"/>
        <v>-8.8725006918657208</v>
      </c>
      <c r="AK14" s="3">
        <f t="shared" si="59"/>
        <v>24.712581169414957</v>
      </c>
      <c r="AL14" s="3">
        <f>Data!AR367</f>
        <v>170.45887224376165</v>
      </c>
      <c r="AM14" s="3">
        <f t="shared" si="17"/>
        <v>5.4986732981858593</v>
      </c>
      <c r="AN14" s="3">
        <f t="shared" si="18"/>
        <v>-1.5561710225808927</v>
      </c>
      <c r="AO14" s="3">
        <f t="shared" si="60"/>
        <v>48.443828977419109</v>
      </c>
      <c r="AP14" s="3">
        <f>Data!AV367</f>
        <v>208.68857395648939</v>
      </c>
      <c r="AQ14" s="3">
        <f t="shared" si="19"/>
        <v>6.7318894824674</v>
      </c>
      <c r="AR14" s="3">
        <f t="shared" si="20"/>
        <v>0.11329538689024332</v>
      </c>
      <c r="AS14" s="3">
        <f t="shared" si="61"/>
        <v>50</v>
      </c>
      <c r="AT14" s="3">
        <f>Data!AZ367</f>
        <v>247.60968725383231</v>
      </c>
      <c r="AU14" s="3">
        <f t="shared" si="21"/>
        <v>7.987409266252655</v>
      </c>
      <c r="AV14" s="3">
        <f t="shared" si="22"/>
        <v>1.8129552941895319</v>
      </c>
      <c r="AW14" s="3">
        <f t="shared" si="62"/>
        <v>37.625861347396025</v>
      </c>
      <c r="AX14" s="3">
        <f>Data!BD367</f>
        <v>153.60959888249604</v>
      </c>
      <c r="AY14" s="3">
        <f t="shared" si="23"/>
        <v>4.9551483510482592</v>
      </c>
      <c r="AZ14" s="3">
        <f t="shared" si="24"/>
        <v>-2.2919679197684193</v>
      </c>
      <c r="BA14" s="3">
        <f t="shared" si="63"/>
        <v>46.658765730806756</v>
      </c>
      <c r="BB14" s="3">
        <f>Data!BH367</f>
        <v>357.90034365653935</v>
      </c>
      <c r="BC14" s="3">
        <f t="shared" si="25"/>
        <v>11.545172376017398</v>
      </c>
      <c r="BD14" s="3">
        <f t="shared" si="26"/>
        <v>6.6292771040335516</v>
      </c>
      <c r="BE14" s="3">
        <f t="shared" si="64"/>
        <v>50</v>
      </c>
      <c r="BF14" s="3">
        <f>Data!BL367</f>
        <v>288.37120357900812</v>
      </c>
      <c r="BG14" s="3">
        <f t="shared" si="27"/>
        <v>9.3022968896454241</v>
      </c>
      <c r="BH14" s="3">
        <f t="shared" si="28"/>
        <v>3.5929844143574936</v>
      </c>
      <c r="BI14" s="3">
        <f t="shared" si="65"/>
        <v>32.44752681368675</v>
      </c>
      <c r="BJ14" s="3">
        <f>Data!BP367</f>
        <v>303.67753258347466</v>
      </c>
      <c r="BK14" s="3">
        <f t="shared" si="29"/>
        <v>9.7960494381766026</v>
      </c>
      <c r="BL14" s="3">
        <f t="shared" si="30"/>
        <v>4.2614019269315762</v>
      </c>
      <c r="BM14" s="3">
        <f t="shared" si="66"/>
        <v>9.1124933698382264</v>
      </c>
      <c r="BN14" s="3">
        <f>Data!BT367</f>
        <v>181.09176486730547</v>
      </c>
      <c r="BO14" s="3">
        <f t="shared" si="31"/>
        <v>5.8416698344292088</v>
      </c>
      <c r="BP14" s="3">
        <f t="shared" si="32"/>
        <v>-1.0918394616414586</v>
      </c>
      <c r="BQ14" s="3">
        <f t="shared" si="67"/>
        <v>33.034000558675409</v>
      </c>
      <c r="BR14" s="3">
        <f>Data!BX367</f>
        <v>46.869044229388138</v>
      </c>
      <c r="BS14" s="3">
        <f t="shared" si="33"/>
        <v>1.5119046525609077</v>
      </c>
      <c r="BT14" s="3">
        <f t="shared" si="34"/>
        <v>-6.9532590765956712</v>
      </c>
      <c r="BU14" s="3">
        <f t="shared" si="68"/>
        <v>35.740375560027076</v>
      </c>
      <c r="BV14" s="3">
        <f>Data!CB367</f>
        <v>426.11647992208503</v>
      </c>
      <c r="BW14" s="3">
        <f t="shared" si="35"/>
        <v>13.74569290071242</v>
      </c>
      <c r="BX14" s="3">
        <f t="shared" si="36"/>
        <v>9.6082317643394397</v>
      </c>
      <c r="BY14" s="3">
        <f t="shared" si="69"/>
        <v>22.571705919041761</v>
      </c>
      <c r="BZ14" s="3">
        <f>Data!CF367</f>
        <v>125.45482464879728</v>
      </c>
      <c r="CA14" s="3">
        <f t="shared" si="37"/>
        <v>4.0469298273805574</v>
      </c>
      <c r="CB14" s="3">
        <f t="shared" si="38"/>
        <v>-3.5214687461835705</v>
      </c>
      <c r="CC14" s="3">
        <f t="shared" si="70"/>
        <v>-3.5214687461835705</v>
      </c>
      <c r="CD14" s="3">
        <f>Data!CJ367</f>
        <v>151.3559732288121</v>
      </c>
      <c r="CE14" s="3">
        <f t="shared" si="39"/>
        <v>4.8824507493165195</v>
      </c>
      <c r="CF14" s="3">
        <f t="shared" si="40"/>
        <v>-2.3903822981127618</v>
      </c>
      <c r="CG14" s="3">
        <f t="shared" si="71"/>
        <v>2.4667232602434197E-2</v>
      </c>
      <c r="CH14" s="3">
        <f>Data!CN367</f>
        <v>190.20044945180371</v>
      </c>
      <c r="CI14" s="3">
        <f t="shared" si="41"/>
        <v>6.135498369413023</v>
      </c>
      <c r="CJ14" s="3">
        <f t="shared" si="42"/>
        <v>-0.69406908240712006</v>
      </c>
      <c r="CK14" s="3">
        <f t="shared" si="72"/>
        <v>-0.55566612278096628</v>
      </c>
      <c r="CL14" s="3">
        <f>Data!CR367</f>
        <v>164.46100769937019</v>
      </c>
      <c r="CM14" s="3">
        <f t="shared" si="43"/>
        <v>5.3051937967538771</v>
      </c>
      <c r="CN14" s="3">
        <f t="shared" si="44"/>
        <v>-1.818093897644439</v>
      </c>
      <c r="CO14" s="3">
        <f t="shared" si="73"/>
        <v>-1.818093897644439</v>
      </c>
      <c r="CP14" s="3">
        <f>Data!CV367</f>
        <v>139.94425664469566</v>
      </c>
      <c r="CQ14" s="3">
        <f t="shared" si="45"/>
        <v>4.5143308595063116</v>
      </c>
      <c r="CR14" s="3">
        <f t="shared" si="46"/>
        <v>-2.8887245989433303</v>
      </c>
      <c r="CS14" s="3">
        <f t="shared" si="74"/>
        <v>2.9738851542645968</v>
      </c>
      <c r="CT14" s="3">
        <f>Data!CZ367</f>
        <v>144.41213636100272</v>
      </c>
      <c r="CU14" s="3">
        <f t="shared" si="47"/>
        <v>4.6584560116452494</v>
      </c>
      <c r="CV14" s="3">
        <f t="shared" si="48"/>
        <v>-2.6936151742352434</v>
      </c>
      <c r="CW14" s="3">
        <f t="shared" si="75"/>
        <v>-2.6936151742352434</v>
      </c>
      <c r="CX14" s="3">
        <f>Data!DD367</f>
        <v>47.786015860736228</v>
      </c>
      <c r="CY14" s="3">
        <f t="shared" si="49"/>
        <v>1.5414843826043945</v>
      </c>
      <c r="CZ14" s="3">
        <f t="shared" si="50"/>
        <v>-6.9132155170493004</v>
      </c>
      <c r="DA14" s="3">
        <f t="shared" si="76"/>
        <v>-5.6229779567370155</v>
      </c>
    </row>
    <row r="15" spans="1:105" s="3" customFormat="1" x14ac:dyDescent="0.45">
      <c r="A15"/>
      <c r="B15" s="3">
        <f>SUM(B3:B14)/(365-59)</f>
        <v>10.920509429252355</v>
      </c>
      <c r="F15" s="3">
        <f>SUM(F3:F14)/(366)</f>
        <v>6.5141655756937915</v>
      </c>
      <c r="J15" s="3">
        <f>SUM(J3:J14)/(366)</f>
        <v>8.6065880240963981</v>
      </c>
      <c r="M15" s="3">
        <f>SUM(M3:M14)/(366)</f>
        <v>1.4746972391412496</v>
      </c>
      <c r="Q15" s="3">
        <f>SUM(Q3:Q14)/(366)</f>
        <v>0.85936688794758931</v>
      </c>
      <c r="U15" s="3">
        <f>SUM(U3:U14)/(366)</f>
        <v>0.26576738400162186</v>
      </c>
      <c r="Y15" s="3">
        <f>SUM(Y3:Y14)/(366)</f>
        <v>3.5361965914627654E-2</v>
      </c>
      <c r="AC15" s="3">
        <f>SUM(AC3:AC14)/(366)</f>
        <v>0.86257436186032765</v>
      </c>
      <c r="AG15" s="3">
        <f>SUM(AG3:AG14)/(366)</f>
        <v>1.0869745621325675</v>
      </c>
      <c r="AK15" s="3">
        <f>SUM(AK3:AK14)/(366)</f>
        <v>1.4713051917700359</v>
      </c>
      <c r="AO15" s="3">
        <f>SUM(AO3:AO14)/(366)</f>
        <v>1.6128630816946916</v>
      </c>
      <c r="AT15" s="3">
        <f>SUM(AT3:AT14)/(366)</f>
        <v>6.0690523537099654</v>
      </c>
      <c r="AX15" s="3">
        <f>SUM(AX3:AX14)/(366)</f>
        <v>7.4550102294468363</v>
      </c>
      <c r="BB15" s="3">
        <f>SUM(BB3:BB14)/(366)</f>
        <v>9.2823342958439437</v>
      </c>
      <c r="BF15" s="3">
        <f>SUM(BF3:BF14)/(366)</f>
        <v>8.0571453396352926</v>
      </c>
      <c r="BJ15" s="3">
        <f>SUM(BJ3:BJ14)/(366)</f>
        <v>5.1360978410563902</v>
      </c>
      <c r="BN15" s="3">
        <f>SUM(BN3:BN14)/(366)</f>
        <v>6.4481354110105666</v>
      </c>
      <c r="BR15" s="3">
        <f>SUM(BR3:BR14)/(366)</f>
        <v>8.1943424671652352</v>
      </c>
      <c r="BV15" s="3">
        <f>SUM(BV3:BV14)/(366)</f>
        <v>5.1517478426908108</v>
      </c>
      <c r="BZ15" s="3">
        <f>SUM(BZ3:BZ14)/(366)</f>
        <v>6.0031898612553372</v>
      </c>
      <c r="CD15" s="3">
        <f>SUM(CD3:CD14)/(366)</f>
        <v>3.0182944843647292</v>
      </c>
      <c r="CH15" s="3">
        <f>SUM(CH3:CH14)/(366)</f>
        <v>5.8562846514477878</v>
      </c>
      <c r="CL15" s="3">
        <f>SUM(CL3:CL14)/(366)</f>
        <v>5.9872649557929138</v>
      </c>
      <c r="CP15" s="3">
        <f>SUM(CP3:CP14)/(366)</f>
        <v>4.8687503936349286</v>
      </c>
      <c r="CT15" s="3">
        <f>SUM(CT3:CT14)/(366)</f>
        <v>2.9802364862518829</v>
      </c>
      <c r="CX15" s="3">
        <f>SUM(CX3:CX14)/(366)</f>
        <v>3.039576461808394</v>
      </c>
    </row>
    <row r="16" spans="1:105" s="3" customFormat="1" x14ac:dyDescent="0.45">
      <c r="A16"/>
      <c r="D16" s="10" t="s">
        <v>28</v>
      </c>
      <c r="E16" s="10" t="s">
        <v>29</v>
      </c>
      <c r="F16" s="10"/>
      <c r="G16" s="10"/>
      <c r="H16" s="10"/>
      <c r="I16" s="10"/>
      <c r="J16" s="10"/>
      <c r="K16" s="10"/>
      <c r="L16" s="10"/>
      <c r="M16" s="10"/>
    </row>
    <row r="17" spans="1:102" x14ac:dyDescent="0.45">
      <c r="D17" s="10">
        <f>SUM(D3:D14)</f>
        <v>41.422075325639909</v>
      </c>
      <c r="E17" s="10">
        <f>E12</f>
        <v>50</v>
      </c>
      <c r="F17" s="11"/>
      <c r="G17" s="11"/>
      <c r="H17" s="10">
        <f>SUM(H3:H14)</f>
        <v>-2.2130333823952899</v>
      </c>
      <c r="I17" s="11"/>
      <c r="J17" s="11"/>
      <c r="K17" s="11"/>
      <c r="L17" s="10">
        <f>SUM(L3:L14)</f>
        <v>32.02854710905148</v>
      </c>
      <c r="M17" s="11"/>
      <c r="P17" s="10">
        <f>SUM(P3:P14)</f>
        <v>21.321568666149307</v>
      </c>
      <c r="Q17" s="11"/>
      <c r="T17" s="3">
        <f>SUM(T3:T14)</f>
        <v>7.0461621233125005</v>
      </c>
      <c r="X17" s="3">
        <f>SUM(X3:X14)</f>
        <v>-35.379318462436856</v>
      </c>
    </row>
    <row r="18" spans="1:102" x14ac:dyDescent="0.45">
      <c r="D18" s="11"/>
      <c r="E18" s="11"/>
      <c r="F18" s="10">
        <f>F13</f>
        <v>192.66512187570297</v>
      </c>
      <c r="G18" s="11"/>
      <c r="H18" s="11"/>
      <c r="I18" s="11"/>
      <c r="J18" s="10">
        <f>J13</f>
        <v>259.96508944034531</v>
      </c>
      <c r="K18" s="11"/>
      <c r="L18" s="11"/>
      <c r="M18" s="10">
        <f>M13</f>
        <v>45.543453119367165</v>
      </c>
      <c r="P18" s="11"/>
      <c r="Q18" s="10">
        <f>Q13</f>
        <v>32.186857343618762</v>
      </c>
      <c r="U18" s="3">
        <f>U13</f>
        <v>6.6902925713812085</v>
      </c>
      <c r="Y18" s="3">
        <f>Y13</f>
        <v>-5.7360447079408985</v>
      </c>
      <c r="AC18" s="3">
        <f>AC13</f>
        <v>23.202722560833216</v>
      </c>
      <c r="AG18" s="3">
        <f>AG13</f>
        <v>28.563776581896583</v>
      </c>
      <c r="AK18" s="3">
        <f>AK13</f>
        <v>33.585081861280678</v>
      </c>
      <c r="AO18" s="3">
        <f>AO13</f>
        <v>50</v>
      </c>
      <c r="AT18" s="3">
        <f>AT13</f>
        <v>310.75400525331452</v>
      </c>
      <c r="AX18" s="3">
        <f>AX13</f>
        <v>226.73021555319397</v>
      </c>
      <c r="BB18" s="3">
        <f>BB13</f>
        <v>277.42352670431086</v>
      </c>
      <c r="BF18" s="3">
        <f>BF13</f>
        <v>332.75108717381914</v>
      </c>
      <c r="BJ18" s="3">
        <f>BJ13</f>
        <v>276.53229339420756</v>
      </c>
      <c r="BN18" s="3">
        <f>BN13</f>
        <v>197.64136841893182</v>
      </c>
      <c r="BR18" s="3">
        <f>BR13</f>
        <v>99.241592764854161</v>
      </c>
      <c r="BV18" s="3">
        <f>BV13</f>
        <v>316.23557209223446</v>
      </c>
      <c r="BZ18" s="3">
        <f>BZ13</f>
        <v>47.928074602037633</v>
      </c>
      <c r="CD18" s="3">
        <f>CD13</f>
        <v>252.96508655324536</v>
      </c>
      <c r="CH18" s="3">
        <f>CH13</f>
        <v>202.51308497786491</v>
      </c>
      <c r="CL18" s="3">
        <f>CL13</f>
        <v>153.57693877816169</v>
      </c>
      <c r="CP18" s="3">
        <f>CP13</f>
        <v>188.30528535693847</v>
      </c>
      <c r="CT18" s="3">
        <f>CT13</f>
        <v>108.19652420282347</v>
      </c>
      <c r="CX18" s="3">
        <f>CX13</f>
        <v>33.150522589683483</v>
      </c>
    </row>
    <row r="19" spans="1:102" x14ac:dyDescent="0.45">
      <c r="D19" s="11"/>
      <c r="E19" s="11"/>
      <c r="F19" s="10">
        <f>F14</f>
        <v>311.63502198457644</v>
      </c>
      <c r="G19" s="11"/>
      <c r="H19" s="11"/>
      <c r="I19" s="11"/>
      <c r="J19" s="10">
        <f>J14</f>
        <v>256.1450634002681</v>
      </c>
      <c r="K19" s="11"/>
      <c r="L19" s="11"/>
      <c r="M19" s="10">
        <f>M14</f>
        <v>47.729142783177259</v>
      </c>
      <c r="P19" s="11"/>
      <c r="Q19" s="10">
        <f>Q14</f>
        <v>29.913998444403536</v>
      </c>
      <c r="U19" s="3">
        <f>U14</f>
        <v>8.5924297782542336</v>
      </c>
      <c r="Y19" s="3">
        <f>Y14</f>
        <v>1.5462676549417314</v>
      </c>
      <c r="AC19" s="3">
        <f>AC14</f>
        <v>14.202722560833216</v>
      </c>
      <c r="AG19" s="3">
        <f>AG14</f>
        <v>19.79851275345364</v>
      </c>
      <c r="AK19" s="3">
        <f>AK14</f>
        <v>24.712581169414957</v>
      </c>
      <c r="AO19" s="3">
        <f>AO14</f>
        <v>48.443828977419109</v>
      </c>
      <c r="AT19" s="3">
        <f>AT14</f>
        <v>247.60968725383231</v>
      </c>
      <c r="AX19" s="3">
        <f>AX14</f>
        <v>153.60959888249604</v>
      </c>
      <c r="BB19" s="3">
        <f>BB14</f>
        <v>357.90034365653935</v>
      </c>
      <c r="BF19" s="3">
        <f>BF14</f>
        <v>288.37120357900812</v>
      </c>
      <c r="BJ19" s="3">
        <f>BJ14</f>
        <v>303.67753258347466</v>
      </c>
      <c r="BN19" s="3">
        <f>BN14</f>
        <v>181.09176486730547</v>
      </c>
      <c r="BR19" s="3">
        <f>BR14</f>
        <v>46.869044229388138</v>
      </c>
      <c r="BV19" s="3">
        <f>BV14</f>
        <v>426.11647992208503</v>
      </c>
      <c r="BZ19" s="3">
        <f>BZ14</f>
        <v>125.45482464879728</v>
      </c>
      <c r="CD19" s="3">
        <f>CD14</f>
        <v>151.3559732288121</v>
      </c>
      <c r="CH19" s="3">
        <f>CH14</f>
        <v>190.20044945180371</v>
      </c>
      <c r="CL19" s="3">
        <f>CL14</f>
        <v>164.46100769937019</v>
      </c>
      <c r="CP19" s="3">
        <f>CP14</f>
        <v>139.94425664469566</v>
      </c>
      <c r="CT19" s="3">
        <f>CT14</f>
        <v>144.41213636100272</v>
      </c>
      <c r="CX19" s="3">
        <f>CX14</f>
        <v>47.786015860736228</v>
      </c>
    </row>
    <row r="25" spans="1:102" x14ac:dyDescent="0.45">
      <c r="A25" t="s">
        <v>17</v>
      </c>
      <c r="B25" t="s">
        <v>18</v>
      </c>
      <c r="H25" s="6"/>
    </row>
    <row r="26" spans="1:102" x14ac:dyDescent="0.45">
      <c r="A26" t="s">
        <v>19</v>
      </c>
      <c r="B26">
        <f>Dashboard!B19</f>
        <v>180</v>
      </c>
      <c r="H26" s="6"/>
    </row>
    <row r="27" spans="1:102" x14ac:dyDescent="0.45">
      <c r="A27" t="s">
        <v>20</v>
      </c>
      <c r="B27">
        <f>Dashboard!B20</f>
        <v>0.05</v>
      </c>
    </row>
    <row r="28" spans="1:102" x14ac:dyDescent="0.45">
      <c r="A28" t="s">
        <v>21</v>
      </c>
      <c r="B28">
        <f>Dashboard!B21</f>
        <v>1500</v>
      </c>
    </row>
    <row r="29" spans="1:102" x14ac:dyDescent="0.45">
      <c r="A29" t="s">
        <v>22</v>
      </c>
      <c r="B29" s="4">
        <f>Dashboard!B22</f>
        <v>9.7500000000000031E-2</v>
      </c>
    </row>
    <row r="30" spans="1:102" x14ac:dyDescent="0.45">
      <c r="A30" t="s">
        <v>23</v>
      </c>
      <c r="B30">
        <v>50</v>
      </c>
    </row>
    <row r="36" spans="1:3" x14ac:dyDescent="0.45">
      <c r="A36" t="s">
        <v>135</v>
      </c>
      <c r="B36" t="s">
        <v>136</v>
      </c>
      <c r="C36" t="s">
        <v>6</v>
      </c>
    </row>
    <row r="37" spans="1:3" x14ac:dyDescent="0.45">
      <c r="A37" t="s">
        <v>8</v>
      </c>
      <c r="B37" t="s">
        <v>5</v>
      </c>
      <c r="C37" t="s">
        <v>6</v>
      </c>
    </row>
    <row r="38" spans="1:3" x14ac:dyDescent="0.45">
      <c r="A38" t="s">
        <v>10</v>
      </c>
      <c r="B38" t="s">
        <v>7</v>
      </c>
    </row>
    <row r="39" spans="1:3" x14ac:dyDescent="0.45">
      <c r="A39" t="s">
        <v>13</v>
      </c>
      <c r="B39" t="s">
        <v>9</v>
      </c>
    </row>
    <row r="40" spans="1:3" x14ac:dyDescent="0.45">
      <c r="A40" t="s">
        <v>15</v>
      </c>
      <c r="B40" t="s">
        <v>11</v>
      </c>
    </row>
    <row r="41" spans="1:3" x14ac:dyDescent="0.45">
      <c r="B41" t="s">
        <v>12</v>
      </c>
    </row>
    <row r="42" spans="1:3" x14ac:dyDescent="0.45">
      <c r="B42" t="s">
        <v>14</v>
      </c>
    </row>
    <row r="43" spans="1:3" x14ac:dyDescent="0.45">
      <c r="B43" t="s">
        <v>137</v>
      </c>
    </row>
  </sheetData>
  <conditionalFormatting sqref="E3:E14">
    <cfRule type="cellIs" dxfId="25" priority="47" operator="lessThan">
      <formula>0</formula>
    </cfRule>
  </conditionalFormatting>
  <conditionalFormatting sqref="I3:I14">
    <cfRule type="cellIs" dxfId="24" priority="46" operator="lessThan">
      <formula>0</formula>
    </cfRule>
  </conditionalFormatting>
  <conditionalFormatting sqref="M3:M14">
    <cfRule type="cellIs" dxfId="23" priority="45" operator="lessThan">
      <formula>0</formula>
    </cfRule>
  </conditionalFormatting>
  <conditionalFormatting sqref="Q3:Q14">
    <cfRule type="cellIs" dxfId="22" priority="44" operator="lessThan">
      <formula>0</formula>
    </cfRule>
  </conditionalFormatting>
  <conditionalFormatting sqref="U3:U14">
    <cfRule type="cellIs" dxfId="21" priority="43" operator="lessThan">
      <formula>0</formula>
    </cfRule>
  </conditionalFormatting>
  <conditionalFormatting sqref="Y3:Y14">
    <cfRule type="cellIs" dxfId="20" priority="40" operator="lessThan">
      <formula>0</formula>
    </cfRule>
  </conditionalFormatting>
  <conditionalFormatting sqref="AC3:AC14">
    <cfRule type="cellIs" dxfId="19" priority="39" operator="lessThan">
      <formula>0</formula>
    </cfRule>
  </conditionalFormatting>
  <conditionalFormatting sqref="AG3:AG14">
    <cfRule type="cellIs" dxfId="18" priority="37" operator="lessThan">
      <formula>0</formula>
    </cfRule>
  </conditionalFormatting>
  <conditionalFormatting sqref="AK3:AK14">
    <cfRule type="cellIs" dxfId="17" priority="35" operator="lessThan">
      <formula>0</formula>
    </cfRule>
  </conditionalFormatting>
  <conditionalFormatting sqref="AO3:AO14">
    <cfRule type="cellIs" dxfId="16" priority="33" operator="lessThan">
      <formula>0</formula>
    </cfRule>
  </conditionalFormatting>
  <conditionalFormatting sqref="AS3:AS14">
    <cfRule type="cellIs" dxfId="15" priority="31" operator="lessThan">
      <formula>0</formula>
    </cfRule>
  </conditionalFormatting>
  <conditionalFormatting sqref="AW3:AW14">
    <cfRule type="cellIs" dxfId="14" priority="29" operator="lessThan">
      <formula>0</formula>
    </cfRule>
  </conditionalFormatting>
  <conditionalFormatting sqref="BA3:BA14">
    <cfRule type="cellIs" dxfId="13" priority="27" operator="lessThan">
      <formula>0</formula>
    </cfRule>
  </conditionalFormatting>
  <conditionalFormatting sqref="BE3:BE14">
    <cfRule type="cellIs" dxfId="12" priority="25" operator="lessThan">
      <formula>0</formula>
    </cfRule>
  </conditionalFormatting>
  <conditionalFormatting sqref="BI3:BI14">
    <cfRule type="cellIs" dxfId="11" priority="23" operator="lessThan">
      <formula>0</formula>
    </cfRule>
  </conditionalFormatting>
  <conditionalFormatting sqref="BM3:BM14">
    <cfRule type="cellIs" dxfId="10" priority="21" operator="lessThan">
      <formula>0</formula>
    </cfRule>
  </conditionalFormatting>
  <conditionalFormatting sqref="BQ3:BQ14">
    <cfRule type="cellIs" dxfId="9" priority="19" operator="lessThan">
      <formula>0</formula>
    </cfRule>
  </conditionalFormatting>
  <conditionalFormatting sqref="BU3:BU14">
    <cfRule type="cellIs" dxfId="8" priority="17" operator="lessThan">
      <formula>0</formula>
    </cfRule>
  </conditionalFormatting>
  <conditionalFormatting sqref="BY3:BY14">
    <cfRule type="cellIs" dxfId="7" priority="15" operator="lessThan">
      <formula>0</formula>
    </cfRule>
  </conditionalFormatting>
  <conditionalFormatting sqref="CC3:CC14">
    <cfRule type="cellIs" dxfId="6" priority="13" operator="lessThan">
      <formula>0</formula>
    </cfRule>
  </conditionalFormatting>
  <conditionalFormatting sqref="CG3:CG14">
    <cfRule type="cellIs" dxfId="5" priority="11" operator="lessThan">
      <formula>0</formula>
    </cfRule>
  </conditionalFormatting>
  <conditionalFormatting sqref="CK3:CK14">
    <cfRule type="cellIs" dxfId="4" priority="9" operator="lessThan">
      <formula>0</formula>
    </cfRule>
  </conditionalFormatting>
  <conditionalFormatting sqref="CO3:CO14">
    <cfRule type="cellIs" dxfId="3" priority="7" operator="lessThan">
      <formula>0</formula>
    </cfRule>
  </conditionalFormatting>
  <conditionalFormatting sqref="CS3:CS14">
    <cfRule type="cellIs" dxfId="2" priority="5" operator="lessThan">
      <formula>0</formula>
    </cfRule>
  </conditionalFormatting>
  <conditionalFormatting sqref="CW3:CW14">
    <cfRule type="cellIs" dxfId="1" priority="3" operator="lessThan">
      <formula>0</formula>
    </cfRule>
  </conditionalFormatting>
  <conditionalFormatting sqref="DA3:DA14">
    <cfRule type="cellIs" dxfId="0" priority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5B97F-5AAF-4DF3-815C-FADDCA3CE1CC}">
  <dimension ref="A1:DT368"/>
  <sheetViews>
    <sheetView topLeftCell="A9" workbookViewId="0">
      <selection activeCell="E28" sqref="E28"/>
    </sheetView>
  </sheetViews>
  <sheetFormatPr defaultRowHeight="14.25" x14ac:dyDescent="0.45"/>
  <cols>
    <col min="2" max="2" width="7.59765625" customWidth="1"/>
    <col min="4" max="4" width="9" style="2"/>
    <col min="8" max="8" width="9" style="2"/>
    <col min="12" max="12" width="9" style="2"/>
    <col min="16" max="16" width="9" style="2"/>
    <col min="20" max="20" width="9" style="2"/>
    <col min="24" max="24" width="9" style="2"/>
  </cols>
  <sheetData>
    <row r="1" spans="1:124" x14ac:dyDescent="0.45">
      <c r="A1" t="s">
        <v>30</v>
      </c>
      <c r="B1" t="s">
        <v>31</v>
      </c>
      <c r="C1" t="s">
        <v>32</v>
      </c>
      <c r="D1" s="2" t="s">
        <v>33</v>
      </c>
      <c r="E1" t="s">
        <v>34</v>
      </c>
      <c r="F1" t="s">
        <v>35</v>
      </c>
      <c r="G1" t="s">
        <v>36</v>
      </c>
      <c r="H1" s="2" t="s">
        <v>37</v>
      </c>
      <c r="I1" t="s">
        <v>38</v>
      </c>
      <c r="J1" t="s">
        <v>39</v>
      </c>
      <c r="K1" t="s">
        <v>40</v>
      </c>
      <c r="L1" s="2" t="s">
        <v>41</v>
      </c>
      <c r="M1" t="s">
        <v>42</v>
      </c>
      <c r="N1" t="s">
        <v>43</v>
      </c>
      <c r="O1" t="s">
        <v>44</v>
      </c>
      <c r="P1" s="2" t="s">
        <v>45</v>
      </c>
      <c r="Q1" t="s">
        <v>46</v>
      </c>
      <c r="R1" t="s">
        <v>47</v>
      </c>
      <c r="S1" t="s">
        <v>48</v>
      </c>
      <c r="T1" s="2" t="s">
        <v>49</v>
      </c>
      <c r="U1" t="s">
        <v>50</v>
      </c>
      <c r="V1" t="s">
        <v>51</v>
      </c>
      <c r="W1" t="s">
        <v>52</v>
      </c>
      <c r="X1" s="2" t="s">
        <v>53</v>
      </c>
      <c r="Y1" t="s">
        <v>54</v>
      </c>
      <c r="Z1" t="s">
        <v>55</v>
      </c>
      <c r="AA1" t="s">
        <v>56</v>
      </c>
      <c r="AB1" s="2" t="s">
        <v>57</v>
      </c>
      <c r="AC1" t="s">
        <v>58</v>
      </c>
      <c r="AD1" t="s">
        <v>59</v>
      </c>
      <c r="AE1" t="s">
        <v>60</v>
      </c>
      <c r="AF1" s="2" t="s">
        <v>61</v>
      </c>
      <c r="AG1" t="s">
        <v>62</v>
      </c>
      <c r="AH1" t="s">
        <v>63</v>
      </c>
      <c r="AI1" t="s">
        <v>64</v>
      </c>
      <c r="AJ1" s="2" t="s">
        <v>65</v>
      </c>
      <c r="AK1" t="s">
        <v>66</v>
      </c>
      <c r="AL1" t="s">
        <v>67</v>
      </c>
      <c r="AM1" t="s">
        <v>68</v>
      </c>
      <c r="AN1" s="2" t="s">
        <v>69</v>
      </c>
      <c r="AO1" t="s">
        <v>70</v>
      </c>
      <c r="AP1" t="s">
        <v>71</v>
      </c>
      <c r="AQ1" t="s">
        <v>72</v>
      </c>
      <c r="AR1" s="2" t="s">
        <v>73</v>
      </c>
      <c r="AS1" t="s">
        <v>74</v>
      </c>
      <c r="AT1" t="s">
        <v>75</v>
      </c>
      <c r="AU1" t="s">
        <v>76</v>
      </c>
      <c r="AV1" s="2" t="s">
        <v>77</v>
      </c>
      <c r="AW1" t="s">
        <v>78</v>
      </c>
      <c r="AX1" t="s">
        <v>79</v>
      </c>
      <c r="AY1" t="s">
        <v>80</v>
      </c>
      <c r="AZ1" s="2" t="s">
        <v>81</v>
      </c>
      <c r="BA1" t="s">
        <v>82</v>
      </c>
      <c r="BB1" t="s">
        <v>83</v>
      </c>
      <c r="BC1" t="s">
        <v>84</v>
      </c>
      <c r="BD1" s="2" t="s">
        <v>85</v>
      </c>
      <c r="BE1" t="s">
        <v>86</v>
      </c>
      <c r="BF1" t="s">
        <v>87</v>
      </c>
      <c r="BG1" t="s">
        <v>88</v>
      </c>
      <c r="BH1" s="2" t="s">
        <v>89</v>
      </c>
      <c r="BI1" t="s">
        <v>90</v>
      </c>
      <c r="BJ1" t="s">
        <v>91</v>
      </c>
      <c r="BK1" t="s">
        <v>92</v>
      </c>
      <c r="BL1" s="2" t="s">
        <v>93</v>
      </c>
      <c r="BM1" t="s">
        <v>94</v>
      </c>
      <c r="BN1" t="s">
        <v>95</v>
      </c>
      <c r="BO1" t="s">
        <v>96</v>
      </c>
      <c r="BP1" s="2" t="s">
        <v>97</v>
      </c>
      <c r="BQ1" t="s">
        <v>98</v>
      </c>
      <c r="BR1" t="s">
        <v>99</v>
      </c>
      <c r="BS1" t="s">
        <v>100</v>
      </c>
      <c r="BT1" s="2" t="s">
        <v>101</v>
      </c>
      <c r="BU1" t="s">
        <v>102</v>
      </c>
      <c r="BV1" t="s">
        <v>103</v>
      </c>
      <c r="BW1" t="s">
        <v>104</v>
      </c>
      <c r="BX1" s="2" t="s">
        <v>105</v>
      </c>
      <c r="BY1" t="s">
        <v>106</v>
      </c>
      <c r="BZ1" t="s">
        <v>107</v>
      </c>
      <c r="CA1" t="s">
        <v>108</v>
      </c>
      <c r="CB1" s="2" t="s">
        <v>109</v>
      </c>
      <c r="CC1" t="s">
        <v>110</v>
      </c>
      <c r="CD1" t="s">
        <v>111</v>
      </c>
      <c r="CE1" t="s">
        <v>112</v>
      </c>
      <c r="CF1" s="2" t="s">
        <v>113</v>
      </c>
      <c r="CG1" t="s">
        <v>114</v>
      </c>
      <c r="CH1" t="s">
        <v>115</v>
      </c>
      <c r="CI1" t="s">
        <v>116</v>
      </c>
      <c r="CJ1" s="2" t="s">
        <v>117</v>
      </c>
      <c r="CK1" t="s">
        <v>118</v>
      </c>
      <c r="CL1" t="s">
        <v>119</v>
      </c>
      <c r="CM1" t="s">
        <v>120</v>
      </c>
      <c r="CN1" s="2" t="s">
        <v>121</v>
      </c>
      <c r="CO1" t="s">
        <v>122</v>
      </c>
      <c r="CP1" t="s">
        <v>123</v>
      </c>
      <c r="CQ1" t="s">
        <v>124</v>
      </c>
      <c r="CR1" s="2" t="s">
        <v>125</v>
      </c>
      <c r="CS1" t="s">
        <v>126</v>
      </c>
      <c r="CT1" t="s">
        <v>127</v>
      </c>
      <c r="CU1" t="s">
        <v>128</v>
      </c>
      <c r="CV1" s="2" t="s">
        <v>129</v>
      </c>
      <c r="CW1" t="s">
        <v>130</v>
      </c>
      <c r="CZ1" s="2"/>
      <c r="DD1" s="2"/>
      <c r="DH1" s="2"/>
      <c r="DL1" s="2"/>
      <c r="DP1" s="2"/>
      <c r="DT1" s="2"/>
    </row>
    <row r="2" spans="1:124" x14ac:dyDescent="0.45">
      <c r="A2" s="5">
        <v>45658</v>
      </c>
      <c r="B2" s="3">
        <v>7.8275346755981401</v>
      </c>
      <c r="C2" s="3">
        <f>('Monthly Derived'!$B$28/1000*(1-'Monthly Derived'!$B$29)*B2)-('Monthly Derived'!$B$26*'Monthly Derived'!$B$27)</f>
        <v>1.5965250670909814</v>
      </c>
      <c r="D2" s="7">
        <f>MIN(C2+MAX(H367,0),'Monthly Derived'!$B$30)</f>
        <v>48.22734184682367</v>
      </c>
      <c r="E2">
        <f>IF(AND(D2&lt;0,E1&gt;0),E1+1,IF(D2&lt;0,1,0))</f>
        <v>0</v>
      </c>
      <c r="F2">
        <v>8.2324781417846609</v>
      </c>
      <c r="G2" s="3">
        <f>('Monthly Derived'!$B$28/1000*(1-'Monthly Derived'!$B$29)*F2)-('Monthly Derived'!$B$26*'Monthly Derived'!$B$27)</f>
        <v>2.1447172844409845</v>
      </c>
      <c r="H2" s="7">
        <f>MIN(G2+MAX(L367,0),'Monthly Derived'!$B$30)</f>
        <v>39.94646827906368</v>
      </c>
      <c r="I2">
        <f>IF(AND(H2&lt;0,I1&gt;0),I1+1,IF(H2&lt;0,1,0))</f>
        <v>0</v>
      </c>
      <c r="J2">
        <v>0.88990843296051003</v>
      </c>
      <c r="K2" s="3">
        <f>('Monthly Derived'!$B$28/1000*(1-'Monthly Derived'!$B$29)*J2)-('Monthly Derived'!$B$26*'Monthly Derived'!$B$27)</f>
        <v>-7.7952864588797093</v>
      </c>
      <c r="L2" s="7">
        <f>MIN(K2+MAX(P367,0),'Monthly Derived'!$B$30)</f>
        <v>-6.6256239254772753</v>
      </c>
      <c r="M2">
        <v>0</v>
      </c>
      <c r="N2">
        <v>0</v>
      </c>
      <c r="O2" s="3">
        <f>('Monthly Derived'!$B$28/1000*(1-'Monthly Derived'!$B$29)*N2)-('Monthly Derived'!$B$26*'Monthly Derived'!$B$27)</f>
        <v>-9</v>
      </c>
      <c r="P2" s="7">
        <f>MIN(O2+MAX(T367,0),'Monthly Derived'!$B$30)</f>
        <v>14.628443730641138</v>
      </c>
      <c r="Q2">
        <f>IF(AND(P2&lt;0,Q1&gt;0),Q1+1,IF(P2&lt;0,1,0))</f>
        <v>0</v>
      </c>
      <c r="R2">
        <v>8.0212297439575195</v>
      </c>
      <c r="S2" s="3">
        <f>('Monthly Derived'!$B$28/1000*(1-'Monthly Derived'!$B$29)*R2)-('Monthly Derived'!$B$26*'Monthly Derived'!$B$27)</f>
        <v>1.8587397658824916</v>
      </c>
      <c r="T2" s="7">
        <f>MIN(S2+MAX(X367,0),'Monthly Derived'!$B$30)</f>
        <v>44.140526013746857</v>
      </c>
      <c r="U2">
        <f>IF(AND(T2&lt;0,U1&gt;0),U1+1,IF(T2&lt;0,1,0))</f>
        <v>0</v>
      </c>
      <c r="V2">
        <v>8.3187627792358398</v>
      </c>
      <c r="W2" s="3">
        <f>('Monthly Derived'!$B$28/1000*(1-'Monthly Derived'!$B$29)*V2)-('Monthly Derived'!$B$26*'Monthly Derived'!$B$27)</f>
        <v>2.2615251123905189</v>
      </c>
      <c r="X2" s="7">
        <f>'Monthly Derived'!B30</f>
        <v>50</v>
      </c>
      <c r="Y2">
        <f>IF(AND(X2&lt;0,Y1&gt;0),Y1+1,IF(X2&lt;0,1,0))</f>
        <v>0</v>
      </c>
      <c r="Z2">
        <v>12.323827743530201</v>
      </c>
      <c r="AA2" s="3">
        <f>('Monthly Derived'!$B$28/1000*(1-'Monthly Derived'!$B$29)*Z2)-('Monthly Derived'!$B$26*'Monthly Derived'!$B$27)</f>
        <v>7.6833818078040075</v>
      </c>
      <c r="AB2" s="7">
        <f>'Monthly Derived'!F30</f>
        <v>0</v>
      </c>
      <c r="AC2">
        <f>IF(AND(AB2&lt;0,AC1&gt;0),AC1+1,IF(AB2&lt;0,1,0))</f>
        <v>0</v>
      </c>
      <c r="AD2">
        <v>3.01185822486877</v>
      </c>
      <c r="AE2" s="3">
        <f>('Monthly Derived'!$B$28/1000*(1-'Monthly Derived'!$B$29)*AD2)-('Monthly Derived'!$B$26*'Monthly Derived'!$B$27)</f>
        <v>-4.9226969280839024</v>
      </c>
      <c r="AF2" s="7">
        <f>'Monthly Derived'!J30</f>
        <v>0</v>
      </c>
      <c r="AG2">
        <f>IF(AND(AF2&lt;0,AG1&gt;0),AG1+1,IF(AF2&lt;0,1,0))</f>
        <v>0</v>
      </c>
      <c r="AH2">
        <v>22.216453552246001</v>
      </c>
      <c r="AI2" s="3">
        <f>('Monthly Derived'!$B$28/1000*(1-'Monthly Derived'!$B$29)*AH2)-('Monthly Derived'!$B$26*'Monthly Derived'!$B$27)</f>
        <v>21.075523996353024</v>
      </c>
      <c r="AJ2" s="7">
        <f>'Monthly Derived'!N30</f>
        <v>0</v>
      </c>
      <c r="AK2">
        <f>IF(AND(AJ2&lt;0,AK1&gt;0),AK1+1,IF(AJ2&lt;0,1,0))</f>
        <v>0</v>
      </c>
      <c r="AL2">
        <v>4.5091967582702601</v>
      </c>
      <c r="AM2" s="3">
        <f>('Monthly Derived'!$B$28/1000*(1-'Monthly Derived'!$B$29)*AL2)-('Monthly Derived'!$B$26*'Monthly Derived'!$B$27)</f>
        <v>-2.8956748884916355</v>
      </c>
      <c r="AN2" s="7">
        <f>'Monthly Derived'!R30</f>
        <v>0</v>
      </c>
      <c r="AO2">
        <f>IF(AND(AN2&lt;0,AO1&gt;0),AO1+1,IF(AN2&lt;0,1,0))</f>
        <v>0</v>
      </c>
      <c r="AP2">
        <v>10.102186203002899</v>
      </c>
      <c r="AQ2" s="3">
        <f>('Monthly Derived'!$B$28/1000*(1-'Monthly Derived'!$B$29)*AP2)-('Monthly Derived'!$B$26*'Monthly Derived'!$B$27)</f>
        <v>4.6758345723151749</v>
      </c>
      <c r="AR2" s="7">
        <f>'Monthly Derived'!V30</f>
        <v>0</v>
      </c>
      <c r="AS2">
        <f>IF(AND(AR2&lt;0,AS1&gt;0),AS1+1,IF(AR2&lt;0,1,0))</f>
        <v>0</v>
      </c>
      <c r="AT2">
        <v>7.8335344791412298E-2</v>
      </c>
      <c r="AU2" s="3">
        <f>('Monthly Derived'!$B$28/1000*(1-'Monthly Derived'!$B$29)*AT2)-('Monthly Derived'!$B$26*'Monthly Derived'!$B$27)</f>
        <v>-8.893953526988625</v>
      </c>
      <c r="AV2" s="7">
        <f>'Monthly Derived'!Z30</f>
        <v>0</v>
      </c>
      <c r="AW2">
        <f>IF(AND(AV2&lt;0,AW1&gt;0),AW1+1,IF(AV2&lt;0,1,0))</f>
        <v>0</v>
      </c>
      <c r="AX2">
        <v>0</v>
      </c>
      <c r="AY2" s="3">
        <f>('Monthly Derived'!$B$28/1000*(1-'Monthly Derived'!$B$29)*AX2)-('Monthly Derived'!$B$26*'Monthly Derived'!$B$27)</f>
        <v>-9</v>
      </c>
      <c r="AZ2" s="7">
        <f>'Monthly Derived'!AD30</f>
        <v>0</v>
      </c>
      <c r="BA2">
        <f>IF(AND(AZ2&lt;0,BA1&gt;0),BA1+1,IF(AZ2&lt;0,1,0))</f>
        <v>0</v>
      </c>
      <c r="BB2">
        <v>11.4496393203735</v>
      </c>
      <c r="BC2" s="3">
        <f>('Monthly Derived'!$B$28/1000*(1-'Monthly Derived'!$B$29)*BB2)-('Monthly Derived'!$B$26*'Monthly Derived'!$B$27)</f>
        <v>6.4999492299556252</v>
      </c>
      <c r="BD2" s="7">
        <f>'Monthly Derived'!AH30</f>
        <v>0</v>
      </c>
      <c r="BE2">
        <f>IF(AND(BD2&lt;0,BE1&gt;0),BE1+1,IF(BD2&lt;0,1,0))</f>
        <v>0</v>
      </c>
      <c r="BF2">
        <v>1.43356132507324</v>
      </c>
      <c r="BG2" s="3">
        <f>('Monthly Derived'!$B$28/1000*(1-'Monthly Derived'!$B$29)*BF2)-('Monthly Derived'!$B$26*'Monthly Derived'!$B$27)</f>
        <v>-7.0593163561821015</v>
      </c>
      <c r="BH2" s="7">
        <f>'Monthly Derived'!AL30</f>
        <v>0</v>
      </c>
      <c r="BI2">
        <f>IF(AND(BH2&lt;0,BI1&gt;0),BI1+1,IF(BH2&lt;0,1,0))</f>
        <v>0</v>
      </c>
      <c r="BJ2">
        <v>0</v>
      </c>
      <c r="BK2" s="3">
        <f>('Monthly Derived'!$B$28/1000*(1-'Monthly Derived'!$B$29)*BJ2)-('Monthly Derived'!$B$26*'Monthly Derived'!$B$27)</f>
        <v>-9</v>
      </c>
      <c r="BL2" s="7">
        <f>'Monthly Derived'!AP30</f>
        <v>0</v>
      </c>
      <c r="BM2">
        <f>IF(AND(BL2&lt;0,BM1&gt;0),BM1+1,IF(BL2&lt;0,1,0))</f>
        <v>0</v>
      </c>
      <c r="BN2">
        <v>0</v>
      </c>
      <c r="BO2" s="3">
        <f>('Monthly Derived'!$B$28/1000*(1-'Monthly Derived'!$B$29)*BN2)-('Monthly Derived'!$B$26*'Monthly Derived'!$B$27)</f>
        <v>-9</v>
      </c>
      <c r="BP2" s="7">
        <f>'Monthly Derived'!AT30</f>
        <v>0</v>
      </c>
      <c r="BQ2">
        <f>IF(AND(BP2&lt;0,BQ1&gt;0),BQ1+1,IF(BP2&lt;0,1,0))</f>
        <v>0</v>
      </c>
      <c r="BR2">
        <v>0</v>
      </c>
      <c r="BS2" s="3">
        <f>('Monthly Derived'!$B$28/1000*(1-'Monthly Derived'!$B$29)*BR2)-('Monthly Derived'!$B$26*'Monthly Derived'!$B$27)</f>
        <v>-9</v>
      </c>
      <c r="BT2" s="7">
        <f>'Monthly Derived'!AX30</f>
        <v>0</v>
      </c>
      <c r="BU2">
        <f>IF(AND(BT2&lt;0,BU1&gt;0),BU1+1,IF(BT2&lt;0,1,0))</f>
        <v>0</v>
      </c>
      <c r="BV2">
        <v>0.19652047753334001</v>
      </c>
      <c r="BW2" s="3">
        <f>('Monthly Derived'!$B$28/1000*(1-'Monthly Derived'!$B$29)*BV2)-('Monthly Derived'!$B$26*'Monthly Derived'!$B$27)</f>
        <v>-8.7339604035392409</v>
      </c>
      <c r="BX2" s="7">
        <f>'Monthly Derived'!BB30</f>
        <v>0</v>
      </c>
      <c r="BY2">
        <f>IF(AND(BX2&lt;0,BY1&gt;0),BY1+1,IF(BX2&lt;0,1,0))</f>
        <v>0</v>
      </c>
      <c r="BZ2">
        <v>0</v>
      </c>
      <c r="CA2" s="3">
        <f>('Monthly Derived'!$B$28/1000*(1-'Monthly Derived'!$B$29)*BZ2)-('Monthly Derived'!$B$26*'Monthly Derived'!$B$27)</f>
        <v>-9</v>
      </c>
      <c r="CB2" s="7">
        <f>'Monthly Derived'!BF30</f>
        <v>0</v>
      </c>
      <c r="CC2">
        <f>IF(AND(CB2&lt;0,CC1&gt;0),CC1+1,IF(CB2&lt;0,1,0))</f>
        <v>0</v>
      </c>
      <c r="CD2">
        <v>1.8143899440765301</v>
      </c>
      <c r="CE2" s="3">
        <f>('Monthly Derived'!$B$28/1000*(1-'Monthly Derived'!$B$29)*CD2)-('Monthly Derived'!$B$26*'Monthly Derived'!$B$27)</f>
        <v>-6.5437696132063969</v>
      </c>
      <c r="CF2" s="7">
        <f>'Monthly Derived'!BJ30</f>
        <v>0</v>
      </c>
      <c r="CG2">
        <f>IF(AND(CF2&lt;0,CG1&gt;0),CG1+1,IF(CF2&lt;0,1,0))</f>
        <v>0</v>
      </c>
      <c r="CH2">
        <v>0</v>
      </c>
      <c r="CI2" s="3">
        <f>('Monthly Derived'!$B$28/1000*(1-'Monthly Derived'!$B$29)*CH2)-('Monthly Derived'!$B$26*'Monthly Derived'!$B$27)</f>
        <v>-9</v>
      </c>
      <c r="CJ2" s="7">
        <f>'Monthly Derived'!BN30</f>
        <v>0</v>
      </c>
      <c r="CK2">
        <f>IF(AND(CJ2&lt;0,CK1&gt;0),CK1+1,IF(CJ2&lt;0,1,0))</f>
        <v>0</v>
      </c>
      <c r="CL2">
        <v>0</v>
      </c>
      <c r="CM2" s="3">
        <f>('Monthly Derived'!$B$28/1000*(1-'Monthly Derived'!$B$29)*CL2)-('Monthly Derived'!$B$26*'Monthly Derived'!$B$27)</f>
        <v>-9</v>
      </c>
      <c r="CN2" s="7">
        <f>'Monthly Derived'!BR30</f>
        <v>0</v>
      </c>
      <c r="CO2">
        <f>IF(AND(CN2&lt;0,CO1&gt;0),CO1+1,IF(CN2&lt;0,1,0))</f>
        <v>0</v>
      </c>
      <c r="CP2">
        <v>0.19675537943839999</v>
      </c>
      <c r="CQ2" s="3">
        <f>('Monthly Derived'!$B$28/1000*(1-'Monthly Derived'!$B$29)*CP2)-('Monthly Derived'!$B$26*'Monthly Derived'!$B$27)</f>
        <v>-8.7336424050852663</v>
      </c>
      <c r="CR2" s="7">
        <f>'Monthly Derived'!BV30</f>
        <v>0</v>
      </c>
      <c r="CS2">
        <f>IF(AND(CR2&lt;0,CS1&gt;0),CS1+1,IF(CR2&lt;0,1,0))</f>
        <v>0</v>
      </c>
      <c r="CT2">
        <v>0.82789242267608598</v>
      </c>
      <c r="CU2" s="3">
        <f>('Monthly Derived'!$B$28/1000*(1-'Monthly Derived'!$B$29)*CT2)-('Monthly Derived'!$B$26*'Monthly Derived'!$B$27)</f>
        <v>-7.8792406328022491</v>
      </c>
      <c r="CV2" s="7">
        <f>'Monthly Derived'!B30</f>
        <v>50</v>
      </c>
      <c r="CW2">
        <f>IF(AND(CV2&lt;0,CW1&gt;0),CW1+1,IF(CV2&lt;0,1,0))</f>
        <v>0</v>
      </c>
    </row>
    <row r="3" spans="1:124" x14ac:dyDescent="0.45">
      <c r="A3" s="5">
        <v>45659</v>
      </c>
      <c r="B3" s="3">
        <v>10.797656059265099</v>
      </c>
      <c r="C3" s="3">
        <f>('Monthly Derived'!$B$28/1000*(1-'Monthly Derived'!$B$29)*B3)-('Monthly Derived'!$B$26*'Monthly Derived'!$B$27)</f>
        <v>5.6173268902301281</v>
      </c>
      <c r="D3" s="7">
        <f>MIN(C3+MAX(D2,0),'Monthly Derived'!$B$30)</f>
        <v>50</v>
      </c>
      <c r="E3">
        <f>IF(AND(D3&lt;0,E2&gt;0),E2+1,IF(D3&lt;0,1,0))</f>
        <v>0</v>
      </c>
      <c r="F3">
        <v>0</v>
      </c>
      <c r="G3" s="3">
        <f>('Monthly Derived'!$B$28/1000*(1-'Monthly Derived'!$B$29)*F3)-('Monthly Derived'!$B$26*'Monthly Derived'!$B$27)</f>
        <v>-9</v>
      </c>
      <c r="H3" s="7">
        <f>MIN(G3+MAX(H2,0),'Monthly Derived'!$B$30)</f>
        <v>30.94646827906368</v>
      </c>
      <c r="I3">
        <f t="shared" ref="I3:I65" si="0">IF(AND(H3&lt;0,I2&gt;0),I2+1,IF(H3&lt;0,1,0))</f>
        <v>0</v>
      </c>
      <c r="J3">
        <v>21.9350070953369</v>
      </c>
      <c r="K3" s="3">
        <f>('Monthly Derived'!$B$28/1000*(1-'Monthly Derived'!$B$29)*J3)-('Monthly Derived'!$B$26*'Monthly Derived'!$B$27)</f>
        <v>20.694515855312329</v>
      </c>
      <c r="L3" s="7">
        <f>MIN(K3+MAX(L2,0),'Monthly Derived'!$B$30)</f>
        <v>20.694515855312329</v>
      </c>
      <c r="M3">
        <f t="shared" ref="M3:M65" si="1">IF(AND(L3&lt;0,M2&gt;0),M2+1,IF(L3&lt;0,1,0))</f>
        <v>0</v>
      </c>
      <c r="N3">
        <v>0</v>
      </c>
      <c r="O3" s="3">
        <f>('Monthly Derived'!$B$28/1000*(1-'Monthly Derived'!$B$29)*N3)-('Monthly Derived'!$B$26*'Monthly Derived'!$B$27)</f>
        <v>-9</v>
      </c>
      <c r="P3" s="7">
        <f>MIN(O3+MAX(P2,0),'Monthly Derived'!$B$30)</f>
        <v>5.6284437306411377</v>
      </c>
      <c r="Q3">
        <f t="shared" ref="Q3:Q65" si="2">IF(AND(P3&lt;0,Q2&gt;0),Q2+1,IF(P3&lt;0,1,0))</f>
        <v>0</v>
      </c>
      <c r="R3">
        <v>1.0206215381622299</v>
      </c>
      <c r="S3" s="3">
        <f>('Monthly Derived'!$B$28/1000*(1-'Monthly Derived'!$B$29)*R3)-('Monthly Derived'!$B$26*'Monthly Derived'!$B$27)</f>
        <v>-7.6183335927128812</v>
      </c>
      <c r="T3" s="7">
        <f>MIN(S3+MAX(T2,0),'Monthly Derived'!$B$30)</f>
        <v>36.522192421033978</v>
      </c>
      <c r="U3">
        <f t="shared" ref="U3:U66" si="3">IF(AND(T3&lt;0,U2&gt;0),U2+1,IF(T3&lt;0,1,0))</f>
        <v>0</v>
      </c>
      <c r="V3">
        <v>6.4577631652355194E-2</v>
      </c>
      <c r="W3" s="3">
        <f>('Monthly Derived'!$B$28/1000*(1-'Monthly Derived'!$B$29)*V3)-('Monthly Derived'!$B$26*'Monthly Derived'!$B$27)</f>
        <v>-8.9125780311506233</v>
      </c>
      <c r="X3" s="7">
        <f>MIN(W3+MAX(X2,0),'Monthly Derived'!$B$30)</f>
        <v>41.087421968849377</v>
      </c>
      <c r="Y3">
        <f>IF(AND(X3&lt;0,Y2&gt;0),Y2+1,IF(X3&lt;0,1,0))</f>
        <v>0</v>
      </c>
      <c r="Z3">
        <v>0</v>
      </c>
      <c r="AA3" s="3">
        <f>('Monthly Derived'!$B$28/1000*(1-'Monthly Derived'!$B$29)*Z3)-('Monthly Derived'!$B$26*'Monthly Derived'!$B$27)</f>
        <v>-9</v>
      </c>
      <c r="AB3" s="7">
        <f>MIN(AA3+MAX(AB2,0),'Monthly Derived'!$B$30)</f>
        <v>-9</v>
      </c>
      <c r="AC3">
        <f t="shared" ref="AC3:AC65" si="4">IF(AND(AB3&lt;0,AC2&gt;0),AC2+1,IF(AB3&lt;0,1,0))</f>
        <v>1</v>
      </c>
      <c r="AD3">
        <v>8.0734586715698207</v>
      </c>
      <c r="AE3" s="3">
        <f>('Monthly Derived'!$B$28/1000*(1-'Monthly Derived'!$B$29)*AD3)-('Monthly Derived'!$B$26*'Monthly Derived'!$B$27)</f>
        <v>1.9294446766376456</v>
      </c>
      <c r="AF3" s="7">
        <f>MIN(AE3+MAX(AF2,0),'Monthly Derived'!$B$30)</f>
        <v>1.9294446766376456</v>
      </c>
      <c r="AG3">
        <f t="shared" ref="AG3:AG65" si="5">IF(AND(AF3&lt;0,AG2&gt;0),AG2+1,IF(AF3&lt;0,1,0))</f>
        <v>0</v>
      </c>
      <c r="AH3">
        <v>0.103203549981117</v>
      </c>
      <c r="AI3" s="3">
        <f>('Monthly Derived'!$B$28/1000*(1-'Monthly Derived'!$B$29)*AH3)-('Monthly Derived'!$B$26*'Monthly Derived'!$B$27)</f>
        <v>-8.8602881942130622</v>
      </c>
      <c r="AJ3" s="7">
        <f>MIN(AI3+MAX(AJ2,0),'Monthly Derived'!$B$30)</f>
        <v>-8.8602881942130622</v>
      </c>
      <c r="AK3">
        <f t="shared" ref="AK3:AK65" si="6">IF(AND(AJ3&lt;0,AK2&gt;0),AK2+1,IF(AJ3&lt;0,1,0))</f>
        <v>1</v>
      </c>
      <c r="AL3">
        <v>0.76871687173843295</v>
      </c>
      <c r="AM3" s="3">
        <f>('Monthly Derived'!$B$28/1000*(1-'Monthly Derived'!$B$29)*AL3)-('Monthly Derived'!$B$26*'Monthly Derived'!$B$27)</f>
        <v>-7.9593495348840966</v>
      </c>
      <c r="AN3" s="7">
        <f>MIN(AM3+MAX(AN2,0),'Monthly Derived'!$B$30)</f>
        <v>-7.9593495348840966</v>
      </c>
      <c r="AO3">
        <f t="shared" ref="AO3:AO65" si="7">IF(AND(AN3&lt;0,AO2&gt;0),AO2+1,IF(AN3&lt;0,1,0))</f>
        <v>1</v>
      </c>
      <c r="AP3">
        <v>1.0460054874420099</v>
      </c>
      <c r="AQ3" s="3">
        <f>('Monthly Derived'!$B$28/1000*(1-'Monthly Derived'!$B$29)*AP3)-('Monthly Derived'!$B$26*'Monthly Derived'!$B$27)</f>
        <v>-7.5839700713753793</v>
      </c>
      <c r="AR3" s="7">
        <f>MIN(AQ3+MAX(AR2,0),'Monthly Derived'!$B$30)</f>
        <v>-7.5839700713753793</v>
      </c>
      <c r="AS3">
        <f t="shared" ref="AS3:AS65" si="8">IF(AND(AR3&lt;0,AS2&gt;0),AS2+1,IF(AR3&lt;0,1,0))</f>
        <v>1</v>
      </c>
      <c r="AT3">
        <v>9.6021623611450195</v>
      </c>
      <c r="AU3" s="3">
        <f>('Monthly Derived'!$B$28/1000*(1-'Monthly Derived'!$B$29)*AT3)-('Monthly Derived'!$B$26*'Monthly Derived'!$B$27)</f>
        <v>3.9989272964000708</v>
      </c>
      <c r="AV3" s="7">
        <f>MIN(AU3+MAX(AV2,0),'Monthly Derived'!$B$30)</f>
        <v>3.9989272964000708</v>
      </c>
      <c r="AW3">
        <f t="shared" ref="AW3:AW65" si="9">IF(AND(AV3&lt;0,AW2&gt;0),AW2+1,IF(AV3&lt;0,1,0))</f>
        <v>0</v>
      </c>
      <c r="AX3">
        <v>2.5318140164017601E-2</v>
      </c>
      <c r="AY3" s="3">
        <f>('Monthly Derived'!$B$28/1000*(1-'Monthly Derived'!$B$29)*AX3)-('Monthly Derived'!$B$26*'Monthly Derived'!$B$27)</f>
        <v>-8.9657255677529619</v>
      </c>
      <c r="AZ3" s="7">
        <f>MIN(AY3+MAX(AZ2,0),'Monthly Derived'!$B$30)</f>
        <v>-8.9657255677529619</v>
      </c>
      <c r="BA3">
        <f t="shared" ref="BA3:BA65" si="10">IF(AND(AZ3&lt;0,BA2&gt;0),BA2+1,IF(AZ3&lt;0,1,0))</f>
        <v>1</v>
      </c>
      <c r="BB3">
        <v>6.5215826034545898</v>
      </c>
      <c r="BC3" s="3">
        <f>('Monthly Derived'!$B$28/1000*(1-'Monthly Derived'!$B$29)*BB3)-('Monthly Derived'!$B$26*'Monthly Derived'!$B$27)</f>
        <v>-0.171407550573349</v>
      </c>
      <c r="BD3" s="7">
        <f>MIN(BC3+MAX(BD2,0),'Monthly Derived'!$B$30)</f>
        <v>-0.171407550573349</v>
      </c>
      <c r="BE3">
        <f t="shared" ref="BE3:BE65" si="11">IF(AND(BD3&lt;0,BE2&gt;0),BE2+1,IF(BD3&lt;0,1,0))</f>
        <v>1</v>
      </c>
      <c r="BF3">
        <v>0</v>
      </c>
      <c r="BG3" s="3">
        <f>('Monthly Derived'!$B$28/1000*(1-'Monthly Derived'!$B$29)*BF3)-('Monthly Derived'!$B$26*'Monthly Derived'!$B$27)</f>
        <v>-9</v>
      </c>
      <c r="BH3" s="7">
        <f>MIN(BG3+MAX(BH2,0),'Monthly Derived'!$B$30)</f>
        <v>-9</v>
      </c>
      <c r="BI3">
        <f t="shared" ref="BI3:BI65" si="12">IF(AND(BH3&lt;0,BI2&gt;0),BI2+1,IF(BH3&lt;0,1,0))</f>
        <v>1</v>
      </c>
      <c r="BJ3">
        <v>2.9692864418029701</v>
      </c>
      <c r="BK3" s="3">
        <f>('Monthly Derived'!$B$28/1000*(1-'Monthly Derived'!$B$29)*BJ3)-('Monthly Derived'!$B$26*'Monthly Derived'!$B$27)</f>
        <v>-4.9803284794092288</v>
      </c>
      <c r="BL3" s="7">
        <f>MIN(BK3+MAX(BL2,0),'Monthly Derived'!$B$30)</f>
        <v>-4.9803284794092288</v>
      </c>
      <c r="BM3">
        <f t="shared" ref="BM3:BM65" si="13">IF(AND(BL3&lt;0,BM2&gt;0),BM2+1,IF(BL3&lt;0,1,0))</f>
        <v>1</v>
      </c>
      <c r="BN3">
        <v>11.011889457702599</v>
      </c>
      <c r="BO3" s="3">
        <f>('Monthly Derived'!$B$28/1000*(1-'Monthly Derived'!$B$29)*BN3)-('Monthly Derived'!$B$26*'Monthly Derived'!$B$27)</f>
        <v>5.9073453533648941</v>
      </c>
      <c r="BP3" s="7">
        <f>MIN(BO3+MAX(BP2,0),'Monthly Derived'!$B$30)</f>
        <v>5.9073453533648941</v>
      </c>
      <c r="BQ3">
        <f t="shared" ref="BQ3:BQ65" si="14">IF(AND(BP3&lt;0,BQ2&gt;0),BQ2+1,IF(BP3&lt;0,1,0))</f>
        <v>0</v>
      </c>
      <c r="BR3">
        <v>0</v>
      </c>
      <c r="BS3" s="3">
        <f>('Monthly Derived'!$B$28/1000*(1-'Monthly Derived'!$B$29)*BR3)-('Monthly Derived'!$B$26*'Monthly Derived'!$B$27)</f>
        <v>-9</v>
      </c>
      <c r="BT3" s="7">
        <f>MIN(BS3+MAX(BT2,0),'Monthly Derived'!$B$30)</f>
        <v>-9</v>
      </c>
      <c r="BU3">
        <f t="shared" ref="BU3:BU65" si="15">IF(AND(BT3&lt;0,BU2&gt;0),BU2+1,IF(BT3&lt;0,1,0))</f>
        <v>1</v>
      </c>
      <c r="BV3">
        <v>2.22380142658948E-2</v>
      </c>
      <c r="BW3" s="3">
        <f>('Monthly Derived'!$B$28/1000*(1-'Monthly Derived'!$B$29)*BV3)-('Monthly Derived'!$B$26*'Monthly Derived'!$B$27)</f>
        <v>-8.9698952881875442</v>
      </c>
      <c r="BX3" s="7">
        <f>MIN(BW3+MAX(BX2,0),'Monthly Derived'!$B$30)</f>
        <v>-8.9698952881875442</v>
      </c>
      <c r="BY3">
        <f t="shared" ref="BY3:BY65" si="16">IF(AND(BX3&lt;0,BY2&gt;0),BY2+1,IF(BX3&lt;0,1,0))</f>
        <v>1</v>
      </c>
      <c r="BZ3">
        <v>0</v>
      </c>
      <c r="CA3" s="3">
        <f>('Monthly Derived'!$B$28/1000*(1-'Monthly Derived'!$B$29)*BZ3)-('Monthly Derived'!$B$26*'Monthly Derived'!$B$27)</f>
        <v>-9</v>
      </c>
      <c r="CB3" s="7">
        <f>MIN(CA3+MAX(CB2,0),'Monthly Derived'!$B$30)</f>
        <v>-9</v>
      </c>
      <c r="CC3">
        <f t="shared" ref="CC3:CC65" si="17">IF(AND(CB3&lt;0,CC2&gt;0),CC2+1,IF(CB3&lt;0,1,0))</f>
        <v>1</v>
      </c>
      <c r="CD3">
        <v>3.8439841270446702</v>
      </c>
      <c r="CE3" s="3">
        <f>('Monthly Derived'!$B$28/1000*(1-'Monthly Derived'!$B$29)*CD3)-('Monthly Derived'!$B$26*'Monthly Derived'!$B$27)</f>
        <v>-3.7962064880132775</v>
      </c>
      <c r="CF3" s="7">
        <f>MIN(CE3+MAX(CF2,0),'Monthly Derived'!$B$30)</f>
        <v>-3.7962064880132775</v>
      </c>
      <c r="CG3">
        <f t="shared" ref="CG3:CG65" si="18">IF(AND(CF3&lt;0,CG2&gt;0),CG2+1,IF(CF3&lt;0,1,0))</f>
        <v>1</v>
      </c>
      <c r="CH3">
        <v>1.4156287908553999</v>
      </c>
      <c r="CI3" s="3">
        <f>('Monthly Derived'!$B$28/1000*(1-'Monthly Derived'!$B$29)*CH3)-('Monthly Derived'!$B$26*'Monthly Derived'!$B$27)</f>
        <v>-7.0835925243795028</v>
      </c>
      <c r="CJ3" s="7">
        <f>MIN(CI3+MAX(CJ2,0),'Monthly Derived'!$B$30)</f>
        <v>-7.0835925243795028</v>
      </c>
      <c r="CK3">
        <f t="shared" ref="CK3:CK65" si="19">IF(AND(CJ3&lt;0,CK2&gt;0),CK2+1,IF(CJ3&lt;0,1,0))</f>
        <v>1</v>
      </c>
      <c r="CL3">
        <v>0.84427869319915705</v>
      </c>
      <c r="CM3" s="3">
        <f>('Monthly Derived'!$B$28/1000*(1-'Monthly Derived'!$B$29)*CL3)-('Monthly Derived'!$B$26*'Monthly Derived'!$B$27)</f>
        <v>-7.8570577190816415</v>
      </c>
      <c r="CN3" s="7">
        <f>MIN(CM3+MAX(CN2,0),'Monthly Derived'!$B$30)</f>
        <v>-7.8570577190816415</v>
      </c>
      <c r="CO3">
        <f t="shared" ref="CO3:CO65" si="20">IF(AND(CN3&lt;0,CO2&gt;0),CO2+1,IF(CN3&lt;0,1,0))</f>
        <v>1</v>
      </c>
      <c r="CP3">
        <v>0</v>
      </c>
      <c r="CQ3" s="3">
        <f>('Monthly Derived'!$B$28/1000*(1-'Monthly Derived'!$B$29)*CP3)-('Monthly Derived'!$B$26*'Monthly Derived'!$B$27)</f>
        <v>-9</v>
      </c>
      <c r="CR3" s="7">
        <f>MIN(CQ3+MAX(CR2,0),'Monthly Derived'!$B$30)</f>
        <v>-9</v>
      </c>
      <c r="CS3">
        <f t="shared" ref="CS3:CS65" si="21">IF(AND(CR3&lt;0,CS2&gt;0),CS2+1,IF(CR3&lt;0,1,0))</f>
        <v>1</v>
      </c>
      <c r="CT3">
        <v>5.2262794226407998E-2</v>
      </c>
      <c r="CU3" s="3">
        <f>('Monthly Derived'!$B$28/1000*(1-'Monthly Derived'!$B$29)*CT3)-('Monthly Derived'!$B$26*'Monthly Derived'!$B$27)</f>
        <v>-8.9292492423160006</v>
      </c>
      <c r="CV3" s="7">
        <f>MIN(CU3+MAX(CV2,0),'Monthly Derived'!$B$30)</f>
        <v>41.070750757683996</v>
      </c>
      <c r="CW3">
        <f t="shared" ref="CW3:CW65" si="22">IF(AND(CV3&lt;0,CW2&gt;0),CW2+1,IF(CV3&lt;0,1,0))</f>
        <v>0</v>
      </c>
    </row>
    <row r="4" spans="1:124" x14ac:dyDescent="0.45">
      <c r="A4" s="5">
        <v>45660</v>
      </c>
      <c r="B4" s="3">
        <v>27.5934143066406</v>
      </c>
      <c r="C4" s="3">
        <f>('Monthly Derived'!$B$28/1000*(1-'Monthly Derived'!$B$29)*B4)-('Monthly Derived'!$B$26*'Monthly Derived'!$B$27)</f>
        <v>28.354584617614712</v>
      </c>
      <c r="D4" s="7">
        <f>MIN(C4+MAX(D3,0),'Monthly Derived'!$B$30)</f>
        <v>50</v>
      </c>
      <c r="E4">
        <f t="shared" ref="E4:E65" si="23">IF(AND(D4&lt;0,E3&gt;0),E3+1,IF(D4&lt;0,1,0))</f>
        <v>0</v>
      </c>
      <c r="F4">
        <v>0</v>
      </c>
      <c r="G4" s="3">
        <f>('Monthly Derived'!$B$28/1000*(1-'Monthly Derived'!$B$29)*F4)-('Monthly Derived'!$B$26*'Monthly Derived'!$B$27)</f>
        <v>-9</v>
      </c>
      <c r="H4" s="7">
        <f>MIN(G4+MAX(H3,0),'Monthly Derived'!$B$30)</f>
        <v>21.94646827906368</v>
      </c>
      <c r="I4">
        <f t="shared" si="0"/>
        <v>0</v>
      </c>
      <c r="J4">
        <v>7.8607583045959402</v>
      </c>
      <c r="K4" s="3">
        <f>('Monthly Derived'!$B$28/1000*(1-'Monthly Derived'!$B$29)*J4)-('Monthly Derived'!$B$26*'Monthly Derived'!$B$27)</f>
        <v>1.6415015548467533</v>
      </c>
      <c r="L4" s="7">
        <f>MIN(K4+MAX(L3,0),'Monthly Derived'!$B$30)</f>
        <v>22.33601741015908</v>
      </c>
      <c r="M4">
        <f t="shared" si="1"/>
        <v>0</v>
      </c>
      <c r="N4">
        <v>0.91110086441039995</v>
      </c>
      <c r="O4" s="3">
        <f>('Monthly Derived'!$B$28/1000*(1-'Monthly Derived'!$B$29)*N4)-('Monthly Derived'!$B$26*'Monthly Derived'!$B$27)</f>
        <v>-7.7665972048044214</v>
      </c>
      <c r="P4" s="7">
        <f>MIN(O4+MAX(P3,0),'Monthly Derived'!$B$30)</f>
        <v>-2.1381534741632837</v>
      </c>
      <c r="Q4">
        <f t="shared" si="2"/>
        <v>1</v>
      </c>
      <c r="R4">
        <v>4.2330946922302202</v>
      </c>
      <c r="S4" s="3">
        <f>('Monthly Derived'!$B$28/1000*(1-'Monthly Derived'!$B$29)*R4)-('Monthly Derived'!$B$26*'Monthly Derived'!$B$27)</f>
        <v>-3.2694480603933398</v>
      </c>
      <c r="T4" s="7">
        <f>MIN(S4+MAX(T3,0),'Monthly Derived'!$B$30)</f>
        <v>33.252744360640641</v>
      </c>
      <c r="U4">
        <f t="shared" si="3"/>
        <v>0</v>
      </c>
      <c r="V4">
        <v>3.31822204589843</v>
      </c>
      <c r="W4" s="3">
        <f>('Monthly Derived'!$B$28/1000*(1-'Monthly Derived'!$B$29)*V4)-('Monthly Derived'!$B$26*'Monthly Derived'!$B$27)</f>
        <v>-4.5079569053650008</v>
      </c>
      <c r="X4" s="7">
        <f>MIN(W4+MAX(X3,0),'Monthly Derived'!$B$30)</f>
        <v>36.579465063484378</v>
      </c>
      <c r="Y4">
        <f t="shared" ref="Y4:Y67" si="24">IF(AND(X4&lt;0,Y3&gt;0),Y3+1,IF(X4&lt;0,1,0))</f>
        <v>0</v>
      </c>
      <c r="Z4">
        <v>0</v>
      </c>
      <c r="AA4" s="3">
        <f>('Monthly Derived'!$B$28/1000*(1-'Monthly Derived'!$B$29)*Z4)-('Monthly Derived'!$B$26*'Monthly Derived'!$B$27)</f>
        <v>-9</v>
      </c>
      <c r="AB4" s="7">
        <f>MIN(AA4+MAX(AB3,0),'Monthly Derived'!$B$30)</f>
        <v>-9</v>
      </c>
      <c r="AC4">
        <f t="shared" si="4"/>
        <v>2</v>
      </c>
      <c r="AD4">
        <v>7.2609682083129803</v>
      </c>
      <c r="AE4" s="3">
        <f>('Monthly Derived'!$B$28/1000*(1-'Monthly Derived'!$B$29)*AD4)-('Monthly Derived'!$B$26*'Monthly Derived'!$B$27)</f>
        <v>0.8295357120036968</v>
      </c>
      <c r="AF4" s="7">
        <f>MIN(AE4+MAX(AF3,0),'Monthly Derived'!$B$30)</f>
        <v>2.7589803886413424</v>
      </c>
      <c r="AG4">
        <f t="shared" si="5"/>
        <v>0</v>
      </c>
      <c r="AH4">
        <v>1.1888788938522299</v>
      </c>
      <c r="AI4" s="3">
        <f>('Monthly Derived'!$B$28/1000*(1-'Monthly Derived'!$B$29)*AH4)-('Monthly Derived'!$B$26*'Monthly Derived'!$B$27)</f>
        <v>-7.3905551974475436</v>
      </c>
      <c r="AJ4" s="7">
        <f>MIN(AI4+MAX(AJ3,0),'Monthly Derived'!$B$30)</f>
        <v>-7.3905551974475436</v>
      </c>
      <c r="AK4">
        <f t="shared" si="6"/>
        <v>2</v>
      </c>
      <c r="AL4">
        <v>0.21596649289131101</v>
      </c>
      <c r="AM4" s="3">
        <f>('Monthly Derived'!$B$28/1000*(1-'Monthly Derived'!$B$29)*AL4)-('Monthly Derived'!$B$26*'Monthly Derived'!$B$27)</f>
        <v>-8.7076353602483874</v>
      </c>
      <c r="AN4" s="7">
        <f>MIN(AM4+MAX(AN3,0),'Monthly Derived'!$B$30)</f>
        <v>-8.7076353602483874</v>
      </c>
      <c r="AO4">
        <f t="shared" si="7"/>
        <v>2</v>
      </c>
      <c r="AP4">
        <v>3.4153251647949201</v>
      </c>
      <c r="AQ4" s="3">
        <f>('Monthly Derived'!$B$28/1000*(1-'Monthly Derived'!$B$29)*AP4)-('Monthly Derived'!$B$26*'Monthly Derived'!$B$27)</f>
        <v>-4.3765035581588769</v>
      </c>
      <c r="AR4" s="7">
        <f>MIN(AQ4+MAX(AR3,0),'Monthly Derived'!$B$30)</f>
        <v>-4.3765035581588769</v>
      </c>
      <c r="AS4">
        <f t="shared" si="8"/>
        <v>2</v>
      </c>
      <c r="AT4">
        <v>4.0283427238464302</v>
      </c>
      <c r="AU4" s="3">
        <f>('Monthly Derived'!$B$28/1000*(1-'Monthly Derived'!$B$29)*AT4)-('Monthly Derived'!$B$26*'Monthly Derived'!$B$27)</f>
        <v>-3.5466310375928947</v>
      </c>
      <c r="AV4" s="7">
        <f>MIN(AU4+MAX(AV3,0),'Monthly Derived'!$B$30)</f>
        <v>0.45229625880717617</v>
      </c>
      <c r="AW4">
        <f t="shared" si="9"/>
        <v>0</v>
      </c>
      <c r="AX4">
        <v>9.9416751861572195</v>
      </c>
      <c r="AY4" s="3">
        <f>('Monthly Derived'!$B$28/1000*(1-'Monthly Derived'!$B$29)*AX4)-('Monthly Derived'!$B$26*'Monthly Derived'!$B$27)</f>
        <v>4.4585427832603362</v>
      </c>
      <c r="AZ4" s="7">
        <f>MIN(AY4+MAX(AZ3,0),'Monthly Derived'!$B$30)</f>
        <v>4.4585427832603362</v>
      </c>
      <c r="BA4">
        <f t="shared" si="10"/>
        <v>0</v>
      </c>
      <c r="BB4">
        <v>9.8392591476440394</v>
      </c>
      <c r="BC4" s="3">
        <f>('Monthly Derived'!$B$28/1000*(1-'Monthly Derived'!$B$29)*BB4)-('Monthly Derived'!$B$26*'Monthly Derived'!$B$27)</f>
        <v>4.319897071123119</v>
      </c>
      <c r="BD4" s="7">
        <f>MIN(BC4+MAX(BD3,0),'Monthly Derived'!$B$30)</f>
        <v>4.319897071123119</v>
      </c>
      <c r="BE4">
        <f t="shared" si="11"/>
        <v>0</v>
      </c>
      <c r="BF4">
        <v>0</v>
      </c>
      <c r="BG4" s="3">
        <f>('Monthly Derived'!$B$28/1000*(1-'Monthly Derived'!$B$29)*BF4)-('Monthly Derived'!$B$26*'Monthly Derived'!$B$27)</f>
        <v>-9</v>
      </c>
      <c r="BH4" s="7">
        <f>MIN(BG4+MAX(BH3,0),'Monthly Derived'!$B$30)</f>
        <v>-9</v>
      </c>
      <c r="BI4">
        <f t="shared" si="12"/>
        <v>2</v>
      </c>
      <c r="BJ4">
        <v>4.3797707557678196</v>
      </c>
      <c r="BK4" s="3">
        <f>('Monthly Derived'!$B$28/1000*(1-'Monthly Derived'!$B$29)*BJ4)-('Monthly Derived'!$B$26*'Monthly Derived'!$B$27)</f>
        <v>-3.0708853393793145</v>
      </c>
      <c r="BL4" s="7">
        <f>MIN(BK4+MAX(BL3,0),'Monthly Derived'!$B$30)</f>
        <v>-3.0708853393793145</v>
      </c>
      <c r="BM4">
        <f t="shared" si="13"/>
        <v>2</v>
      </c>
      <c r="BN4">
        <v>0</v>
      </c>
      <c r="BO4" s="3">
        <f>('Monthly Derived'!$B$28/1000*(1-'Monthly Derived'!$B$29)*BN4)-('Monthly Derived'!$B$26*'Monthly Derived'!$B$27)</f>
        <v>-9</v>
      </c>
      <c r="BP4" s="7">
        <f>MIN(BO4+MAX(BP3,0),'Monthly Derived'!$B$30)</f>
        <v>-3.0926546466351059</v>
      </c>
      <c r="BQ4">
        <f t="shared" si="14"/>
        <v>1</v>
      </c>
      <c r="BR4">
        <v>0.29056292772293002</v>
      </c>
      <c r="BS4" s="3">
        <f>('Monthly Derived'!$B$28/1000*(1-'Monthly Derived'!$B$29)*BR4)-('Monthly Derived'!$B$26*'Monthly Derived'!$B$27)</f>
        <v>-8.6066504365950838</v>
      </c>
      <c r="BT4" s="7">
        <f>MIN(BS4+MAX(BT3,0),'Monthly Derived'!$B$30)</f>
        <v>-8.6066504365950838</v>
      </c>
      <c r="BU4">
        <f t="shared" si="15"/>
        <v>2</v>
      </c>
      <c r="BV4">
        <v>3.6232726573943999</v>
      </c>
      <c r="BW4" s="3">
        <f>('Monthly Derived'!$B$28/1000*(1-'Monthly Derived'!$B$29)*BV4)-('Monthly Derived'!$B$26*'Monthly Derived'!$B$27)</f>
        <v>-4.0949946400523309</v>
      </c>
      <c r="BX4" s="7">
        <f>MIN(BW4+MAX(BX3,0),'Monthly Derived'!$B$30)</f>
        <v>-4.0949946400523309</v>
      </c>
      <c r="BY4">
        <f t="shared" si="16"/>
        <v>2</v>
      </c>
      <c r="BZ4">
        <v>0.14685496687889099</v>
      </c>
      <c r="CA4" s="3">
        <f>('Monthly Derived'!$B$28/1000*(1-'Monthly Derived'!$B$29)*BZ4)-('Monthly Derived'!$B$26*'Monthly Derived'!$B$27)</f>
        <v>-8.8011950885877006</v>
      </c>
      <c r="CB4" s="7">
        <f>MIN(CA4+MAX(CB3,0),'Monthly Derived'!$B$30)</f>
        <v>-8.8011950885877006</v>
      </c>
      <c r="CC4">
        <f t="shared" si="17"/>
        <v>2</v>
      </c>
      <c r="CD4">
        <v>7.1580214500427202</v>
      </c>
      <c r="CE4" s="3">
        <f>('Monthly Derived'!$B$28/1000*(1-'Monthly Derived'!$B$29)*CD4)-('Monthly Derived'!$B$26*'Monthly Derived'!$B$27)</f>
        <v>0.69017153799533304</v>
      </c>
      <c r="CF4" s="7">
        <f>MIN(CE4+MAX(CF3,0),'Monthly Derived'!$B$30)</f>
        <v>0.69017153799533304</v>
      </c>
      <c r="CG4">
        <f t="shared" si="18"/>
        <v>0</v>
      </c>
      <c r="CH4">
        <v>0.89132386445999101</v>
      </c>
      <c r="CI4" s="3">
        <f>('Monthly Derived'!$B$28/1000*(1-'Monthly Derived'!$B$29)*CH4)-('Monthly Derived'!$B$26*'Monthly Derived'!$B$27)</f>
        <v>-7.7933703184872876</v>
      </c>
      <c r="CJ4" s="7">
        <f>MIN(CI4+MAX(CJ3,0),'Monthly Derived'!$B$30)</f>
        <v>-7.7933703184872876</v>
      </c>
      <c r="CK4">
        <f t="shared" si="19"/>
        <v>2</v>
      </c>
      <c r="CL4">
        <v>2.3720319271087602</v>
      </c>
      <c r="CM4" s="3">
        <f>('Monthly Derived'!$B$28/1000*(1-'Monthly Derived'!$B$29)*CL4)-('Monthly Derived'!$B$26*'Monthly Derived'!$B$27)</f>
        <v>-5.788861778676516</v>
      </c>
      <c r="CN4" s="7">
        <f>MIN(CM4+MAX(CN3,0),'Monthly Derived'!$B$30)</f>
        <v>-5.788861778676516</v>
      </c>
      <c r="CO4">
        <f t="shared" si="20"/>
        <v>2</v>
      </c>
      <c r="CP4">
        <v>4.69432845711708E-2</v>
      </c>
      <c r="CQ4" s="3">
        <f>('Monthly Derived'!$B$28/1000*(1-'Monthly Derived'!$B$29)*CP4)-('Monthly Derived'!$B$26*'Monthly Derived'!$B$27)</f>
        <v>-8.9364505285117772</v>
      </c>
      <c r="CR4" s="7">
        <f>MIN(CQ4+MAX(CR3,0),'Monthly Derived'!$B$30)</f>
        <v>-8.9364505285117772</v>
      </c>
      <c r="CS4">
        <f t="shared" si="21"/>
        <v>2</v>
      </c>
      <c r="CT4">
        <v>2.1406211853027299</v>
      </c>
      <c r="CU4" s="3">
        <f>('Monthly Derived'!$B$28/1000*(1-'Monthly Derived'!$B$29)*CT4)-('Monthly Derived'!$B$26*'Monthly Derived'!$B$27)</f>
        <v>-6.1021340703964295</v>
      </c>
      <c r="CV4" s="7">
        <f>MIN(CU4+MAX(CV3,0),'Monthly Derived'!$B$30)</f>
        <v>34.968616687287565</v>
      </c>
      <c r="CW4">
        <f t="shared" si="22"/>
        <v>0</v>
      </c>
    </row>
    <row r="5" spans="1:124" x14ac:dyDescent="0.45">
      <c r="A5" s="5">
        <v>45661</v>
      </c>
      <c r="B5" s="3">
        <v>10.383561134338301</v>
      </c>
      <c r="C5" s="3">
        <f>('Monthly Derived'!$B$28/1000*(1-'Monthly Derived'!$B$29)*B5)-('Monthly Derived'!$B$26*'Monthly Derived'!$B$27)</f>
        <v>5.056745885610475</v>
      </c>
      <c r="D5" s="7">
        <f>MIN(C5+MAX(D4,0),'Monthly Derived'!$B$30)</f>
        <v>50</v>
      </c>
      <c r="E5">
        <f t="shared" si="23"/>
        <v>0</v>
      </c>
      <c r="F5">
        <v>1.7429186105728101</v>
      </c>
      <c r="G5" s="3">
        <f>('Monthly Derived'!$B$28/1000*(1-'Monthly Derived'!$B$29)*F5)-('Monthly Derived'!$B$26*'Monthly Derived'!$B$27)</f>
        <v>-6.6405239309370589</v>
      </c>
      <c r="H5" s="7">
        <f>MIN(G5+MAX(H4,0),'Monthly Derived'!$B$30)</f>
        <v>15.305944348126621</v>
      </c>
      <c r="I5">
        <f t="shared" si="0"/>
        <v>0</v>
      </c>
      <c r="J5">
        <v>2.0237236022949201</v>
      </c>
      <c r="K5" s="3">
        <f>('Monthly Derived'!$B$28/1000*(1-'Monthly Derived'!$B$29)*J5)-('Monthly Derived'!$B$26*'Monthly Derived'!$B$27)</f>
        <v>-6.2603841733932519</v>
      </c>
      <c r="L5" s="7">
        <f>MIN(K5+MAX(L4,0),'Monthly Derived'!$B$30)</f>
        <v>16.075633236765828</v>
      </c>
      <c r="M5">
        <f t="shared" si="1"/>
        <v>0</v>
      </c>
      <c r="N5">
        <v>0</v>
      </c>
      <c r="O5" s="3">
        <f>('Monthly Derived'!$B$28/1000*(1-'Monthly Derived'!$B$29)*N5)-('Monthly Derived'!$B$26*'Monthly Derived'!$B$27)</f>
        <v>-9</v>
      </c>
      <c r="P5" s="7">
        <f>MIN(O5+MAX(P4,0),'Monthly Derived'!$B$30)</f>
        <v>-9</v>
      </c>
      <c r="Q5">
        <f t="shared" si="2"/>
        <v>2</v>
      </c>
      <c r="R5">
        <v>9.4825468063354492</v>
      </c>
      <c r="S5" s="3">
        <f>('Monthly Derived'!$B$28/1000*(1-'Monthly Derived'!$B$29)*R5)-('Monthly Derived'!$B$26*'Monthly Derived'!$B$27)</f>
        <v>3.8369977390766152</v>
      </c>
      <c r="T5" s="7">
        <f>MIN(S5+MAX(T4,0),'Monthly Derived'!$B$30)</f>
        <v>37.089742099717256</v>
      </c>
      <c r="U5">
        <f t="shared" si="3"/>
        <v>0</v>
      </c>
      <c r="V5">
        <v>0.77788323163986195</v>
      </c>
      <c r="W5" s="3">
        <f>('Monthly Derived'!$B$28/1000*(1-'Monthly Derived'!$B$29)*V5)-('Monthly Derived'!$B$26*'Monthly Derived'!$B$27)</f>
        <v>-7.9469405751675364</v>
      </c>
      <c r="X5" s="7">
        <f>MIN(W5+MAX(X4,0),'Monthly Derived'!$B$30)</f>
        <v>28.632524488316839</v>
      </c>
      <c r="Y5">
        <f t="shared" si="24"/>
        <v>0</v>
      </c>
      <c r="Z5">
        <v>0.239139303565025</v>
      </c>
      <c r="AA5" s="3">
        <f>('Monthly Derived'!$B$28/1000*(1-'Monthly Derived'!$B$29)*Z5)-('Monthly Derived'!$B$26*'Monthly Derived'!$B$27)</f>
        <v>-8.6762651677988476</v>
      </c>
      <c r="AB5" s="7">
        <f>MIN(AA5+MAX(AB4,0),'Monthly Derived'!$B$30)</f>
        <v>-8.6762651677988476</v>
      </c>
      <c r="AC5">
        <f t="shared" si="4"/>
        <v>3</v>
      </c>
      <c r="AD5">
        <v>0</v>
      </c>
      <c r="AE5" s="3">
        <f>('Monthly Derived'!$B$28/1000*(1-'Monthly Derived'!$B$29)*AD5)-('Monthly Derived'!$B$26*'Monthly Derived'!$B$27)</f>
        <v>-9</v>
      </c>
      <c r="AF5" s="7">
        <f>MIN(AE5+MAX(AF4,0),'Monthly Derived'!$B$30)</f>
        <v>-6.2410196113586576</v>
      </c>
      <c r="AG5">
        <f t="shared" si="5"/>
        <v>1</v>
      </c>
      <c r="AH5">
        <v>0</v>
      </c>
      <c r="AI5" s="3">
        <f>('Monthly Derived'!$B$28/1000*(1-'Monthly Derived'!$B$29)*AH5)-('Monthly Derived'!$B$26*'Monthly Derived'!$B$27)</f>
        <v>-9</v>
      </c>
      <c r="AJ5" s="7">
        <f>MIN(AI5+MAX(AJ4,0),'Monthly Derived'!$B$30)</f>
        <v>-9</v>
      </c>
      <c r="AK5">
        <f t="shared" si="6"/>
        <v>3</v>
      </c>
      <c r="AL5">
        <v>29.055313110351499</v>
      </c>
      <c r="AM5" s="3">
        <f>('Monthly Derived'!$B$28/1000*(1-'Monthly Derived'!$B$29)*AL5)-('Monthly Derived'!$B$26*'Monthly Derived'!$B$27)</f>
        <v>30.333630123138342</v>
      </c>
      <c r="AN5" s="7">
        <f>MIN(AM5+MAX(AN4,0),'Monthly Derived'!$B$30)</f>
        <v>30.333630123138342</v>
      </c>
      <c r="AO5">
        <f t="shared" si="7"/>
        <v>0</v>
      </c>
      <c r="AP5">
        <v>2.9104409217834402</v>
      </c>
      <c r="AQ5" s="3">
        <f>('Monthly Derived'!$B$28/1000*(1-'Monthly Derived'!$B$29)*AP5)-('Monthly Derived'!$B$26*'Monthly Derived'!$B$27)</f>
        <v>-5.0599906021356684</v>
      </c>
      <c r="AR5" s="7">
        <f>MIN(AQ5+MAX(AR4,0),'Monthly Derived'!$B$30)</f>
        <v>-5.0599906021356684</v>
      </c>
      <c r="AS5">
        <f t="shared" si="8"/>
        <v>3</v>
      </c>
      <c r="AT5">
        <v>24.905481338500898</v>
      </c>
      <c r="AU5" s="3">
        <f>('Monthly Derived'!$B$28/1000*(1-'Monthly Derived'!$B$29)*AT5)-('Monthly Derived'!$B$26*'Monthly Derived'!$B$27)</f>
        <v>24.715795361995589</v>
      </c>
      <c r="AV5" s="7">
        <f>MIN(AU5+MAX(AV4,0),'Monthly Derived'!$B$30)</f>
        <v>25.168091620802766</v>
      </c>
      <c r="AW5">
        <f t="shared" si="9"/>
        <v>0</v>
      </c>
      <c r="AX5">
        <v>5.4669189453125</v>
      </c>
      <c r="AY5" s="3">
        <f>('Monthly Derived'!$B$28/1000*(1-'Monthly Derived'!$B$29)*AX5)-('Monthly Derived'!$B$26*'Monthly Derived'!$B$27)</f>
        <v>-1.5991584777832033</v>
      </c>
      <c r="AZ5" s="7">
        <f>MIN(AY5+MAX(AZ4,0),'Monthly Derived'!$B$30)</f>
        <v>2.8593843054771328</v>
      </c>
      <c r="BA5">
        <f t="shared" si="10"/>
        <v>0</v>
      </c>
      <c r="BB5">
        <v>1.73215556144714</v>
      </c>
      <c r="BC5" s="3">
        <f>('Monthly Derived'!$B$28/1000*(1-'Monthly Derived'!$B$29)*BB5)-('Monthly Derived'!$B$26*'Monthly Derived'!$B$27)</f>
        <v>-6.6550944086909336</v>
      </c>
      <c r="BD5" s="7">
        <f>MIN(BC5+MAX(BD4,0),'Monthly Derived'!$B$30)</f>
        <v>-2.3351973375678146</v>
      </c>
      <c r="BE5">
        <f t="shared" si="11"/>
        <v>1</v>
      </c>
      <c r="BF5">
        <v>0</v>
      </c>
      <c r="BG5" s="3">
        <f>('Monthly Derived'!$B$28/1000*(1-'Monthly Derived'!$B$29)*BF5)-('Monthly Derived'!$B$26*'Monthly Derived'!$B$27)</f>
        <v>-9</v>
      </c>
      <c r="BH5" s="7">
        <f>MIN(BG5+MAX(BH4,0),'Monthly Derived'!$B$30)</f>
        <v>-9</v>
      </c>
      <c r="BI5">
        <f t="shared" si="12"/>
        <v>3</v>
      </c>
      <c r="BJ5">
        <v>0.14601777493953699</v>
      </c>
      <c r="BK5" s="3">
        <f>('Monthly Derived'!$B$28/1000*(1-'Monthly Derived'!$B$29)*BJ5)-('Monthly Derived'!$B$26*'Monthly Derived'!$B$27)</f>
        <v>-8.8023284371756016</v>
      </c>
      <c r="BL5" s="7">
        <f>MIN(BK5+MAX(BL4,0),'Monthly Derived'!$B$30)</f>
        <v>-8.8023284371756016</v>
      </c>
      <c r="BM5">
        <f t="shared" si="13"/>
        <v>3</v>
      </c>
      <c r="BN5">
        <v>0.78757959604263295</v>
      </c>
      <c r="BO5" s="3">
        <f>('Monthly Derived'!$B$28/1000*(1-'Monthly Derived'!$B$29)*BN5)-('Monthly Derived'!$B$26*'Monthly Derived'!$B$27)</f>
        <v>-7.933814121857286</v>
      </c>
      <c r="BP5" s="7">
        <f>MIN(BO5+MAX(BP4,0),'Monthly Derived'!$B$30)</f>
        <v>-7.933814121857286</v>
      </c>
      <c r="BQ5">
        <f t="shared" si="14"/>
        <v>2</v>
      </c>
      <c r="BR5">
        <v>7.2654038667678805E-2</v>
      </c>
      <c r="BS5" s="3">
        <f>('Monthly Derived'!$B$28/1000*(1-'Monthly Derived'!$B$29)*BR5)-('Monthly Derived'!$B$26*'Monthly Derived'!$B$27)</f>
        <v>-8.9016445951536305</v>
      </c>
      <c r="BT5" s="7">
        <f>MIN(BS5+MAX(BT4,0),'Monthly Derived'!$B$30)</f>
        <v>-8.9016445951536305</v>
      </c>
      <c r="BU5">
        <f t="shared" si="15"/>
        <v>3</v>
      </c>
      <c r="BV5">
        <v>0</v>
      </c>
      <c r="BW5" s="3">
        <f>('Monthly Derived'!$B$28/1000*(1-'Monthly Derived'!$B$29)*BV5)-('Monthly Derived'!$B$26*'Monthly Derived'!$B$27)</f>
        <v>-9</v>
      </c>
      <c r="BX5" s="7">
        <f>MIN(BW5+MAX(BX4,0),'Monthly Derived'!$B$30)</f>
        <v>-9</v>
      </c>
      <c r="BY5">
        <f t="shared" si="16"/>
        <v>3</v>
      </c>
      <c r="BZ5">
        <v>0.29263120889663602</v>
      </c>
      <c r="CA5" s="3">
        <f>('Monthly Derived'!$B$28/1000*(1-'Monthly Derived'!$B$29)*BZ5)-('Monthly Derived'!$B$26*'Monthly Derived'!$B$27)</f>
        <v>-8.6038505009561792</v>
      </c>
      <c r="CB5" s="7">
        <f>MIN(CA5+MAX(CB4,0),'Monthly Derived'!$B$30)</f>
        <v>-8.6038505009561792</v>
      </c>
      <c r="CC5">
        <f t="shared" si="17"/>
        <v>3</v>
      </c>
      <c r="CD5">
        <v>9.5311727523803693</v>
      </c>
      <c r="CE5" s="3">
        <f>('Monthly Derived'!$B$28/1000*(1-'Monthly Derived'!$B$29)*CD5)-('Monthly Derived'!$B$26*'Monthly Derived'!$B$27)</f>
        <v>3.9028251135349254</v>
      </c>
      <c r="CF5" s="7">
        <f>MIN(CE5+MAX(CF4,0),'Monthly Derived'!$B$30)</f>
        <v>4.5929966515302585</v>
      </c>
      <c r="CG5">
        <f t="shared" si="18"/>
        <v>0</v>
      </c>
      <c r="CH5">
        <v>0.20926563441753299</v>
      </c>
      <c r="CI5" s="3">
        <f>('Monthly Derived'!$B$28/1000*(1-'Monthly Derived'!$B$29)*CH5)-('Monthly Derived'!$B$26*'Monthly Derived'!$B$27)</f>
        <v>-8.7167066474072641</v>
      </c>
      <c r="CJ5" s="7">
        <f>MIN(CI5+MAX(CJ4,0),'Monthly Derived'!$B$30)</f>
        <v>-8.7167066474072641</v>
      </c>
      <c r="CK5">
        <f t="shared" si="19"/>
        <v>3</v>
      </c>
      <c r="CL5">
        <v>0.55699431896209695</v>
      </c>
      <c r="CM5" s="3">
        <f>('Monthly Derived'!$B$28/1000*(1-'Monthly Derived'!$B$29)*CL5)-('Monthly Derived'!$B$26*'Monthly Derived'!$B$27)</f>
        <v>-8.2459689407050618</v>
      </c>
      <c r="CN5" s="7">
        <f>MIN(CM5+MAX(CN4,0),'Monthly Derived'!$B$30)</f>
        <v>-8.2459689407050618</v>
      </c>
      <c r="CO5">
        <f t="shared" si="20"/>
        <v>3</v>
      </c>
      <c r="CP5">
        <v>0</v>
      </c>
      <c r="CQ5" s="3">
        <f>('Monthly Derived'!$B$28/1000*(1-'Monthly Derived'!$B$29)*CP5)-('Monthly Derived'!$B$26*'Monthly Derived'!$B$27)</f>
        <v>-9</v>
      </c>
      <c r="CR5" s="7">
        <f>MIN(CQ5+MAX(CR4,0),'Monthly Derived'!$B$30)</f>
        <v>-9</v>
      </c>
      <c r="CS5">
        <f t="shared" si="21"/>
        <v>3</v>
      </c>
      <c r="CT5">
        <v>2.2681171894073402</v>
      </c>
      <c r="CU5" s="3">
        <f>('Monthly Derived'!$B$28/1000*(1-'Monthly Derived'!$B$29)*CT5)-('Monthly Derived'!$B$26*'Monthly Derived'!$B$27)</f>
        <v>-5.9295363548398132</v>
      </c>
      <c r="CV5" s="7">
        <f>MIN(CU5+MAX(CV4,0),'Monthly Derived'!$B$30)</f>
        <v>29.039080332447753</v>
      </c>
      <c r="CW5">
        <f t="shared" si="22"/>
        <v>0</v>
      </c>
    </row>
    <row r="6" spans="1:124" x14ac:dyDescent="0.45">
      <c r="A6" s="5">
        <v>45662</v>
      </c>
      <c r="B6" s="3">
        <v>13.1780881881713</v>
      </c>
      <c r="C6" s="3">
        <f>('Monthly Derived'!$B$28/1000*(1-'Monthly Derived'!$B$29)*B6)-('Monthly Derived'!$B$26*'Monthly Derived'!$B$27)</f>
        <v>8.8398368847368971</v>
      </c>
      <c r="D6" s="7">
        <f>MIN(C6+MAX(D5,0),'Monthly Derived'!$B$30)</f>
        <v>50</v>
      </c>
      <c r="E6">
        <f t="shared" si="23"/>
        <v>0</v>
      </c>
      <c r="F6">
        <v>1.4649742841720499</v>
      </c>
      <c r="G6" s="3">
        <f>('Monthly Derived'!$B$28/1000*(1-'Monthly Derived'!$B$29)*F6)-('Monthly Derived'!$B$26*'Monthly Derived'!$B$27)</f>
        <v>-7.0167910628020875</v>
      </c>
      <c r="H6" s="7">
        <f>MIN(G6+MAX(H5,0),'Monthly Derived'!$B$30)</f>
        <v>8.2891532853245344</v>
      </c>
      <c r="I6">
        <f t="shared" si="0"/>
        <v>0</v>
      </c>
      <c r="J6">
        <v>3.8878548145294101</v>
      </c>
      <c r="K6" s="3">
        <f>('Monthly Derived'!$B$28/1000*(1-'Monthly Derived'!$B$29)*J6)-('Monthly Derived'!$B$26*'Monthly Derived'!$B$27)</f>
        <v>-3.7368165448308108</v>
      </c>
      <c r="L6" s="7">
        <f>MIN(K6+MAX(L5,0),'Monthly Derived'!$B$30)</f>
        <v>12.338816691935017</v>
      </c>
      <c r="M6">
        <f t="shared" si="1"/>
        <v>0</v>
      </c>
      <c r="N6">
        <v>1.6972230672836299</v>
      </c>
      <c r="O6" s="3">
        <f>('Monthly Derived'!$B$28/1000*(1-'Monthly Derived'!$B$29)*N6)-('Monthly Derived'!$B$26*'Monthly Derived'!$B$27)</f>
        <v>-6.7023842726647853</v>
      </c>
      <c r="P6" s="7">
        <f>MIN(O6+MAX(P5,0),'Monthly Derived'!$B$30)</f>
        <v>-6.7023842726647853</v>
      </c>
      <c r="Q6">
        <f t="shared" si="2"/>
        <v>3</v>
      </c>
      <c r="R6">
        <v>23.1056098937988</v>
      </c>
      <c r="S6" s="3">
        <f>('Monthly Derived'!$B$28/1000*(1-'Monthly Derived'!$B$29)*R6)-('Monthly Derived'!$B$26*'Monthly Derived'!$B$27)</f>
        <v>22.279219393730127</v>
      </c>
      <c r="T6" s="7">
        <f>MIN(S6+MAX(T5,0),'Monthly Derived'!$B$30)</f>
        <v>50</v>
      </c>
      <c r="U6">
        <f t="shared" si="3"/>
        <v>0</v>
      </c>
      <c r="V6">
        <v>0</v>
      </c>
      <c r="W6" s="3">
        <f>('Monthly Derived'!$B$28/1000*(1-'Monthly Derived'!$B$29)*V6)-('Monthly Derived'!$B$26*'Monthly Derived'!$B$27)</f>
        <v>-9</v>
      </c>
      <c r="X6" s="7">
        <f>MIN(W6+MAX(X5,0),'Monthly Derived'!$B$30)</f>
        <v>19.632524488316839</v>
      </c>
      <c r="Y6">
        <f t="shared" si="24"/>
        <v>0</v>
      </c>
      <c r="Z6">
        <v>3.8549747467040998</v>
      </c>
      <c r="AA6" s="3">
        <f>('Monthly Derived'!$B$28/1000*(1-'Monthly Derived'!$B$29)*Z6)-('Monthly Derived'!$B$26*'Monthly Derived'!$B$27)</f>
        <v>-3.7813279366493253</v>
      </c>
      <c r="AB6" s="7">
        <f>MIN(AA6+MAX(AB5,0),'Monthly Derived'!$B$30)</f>
        <v>-3.7813279366493253</v>
      </c>
      <c r="AC6">
        <f t="shared" si="4"/>
        <v>4</v>
      </c>
      <c r="AD6">
        <v>5.9922919273376403</v>
      </c>
      <c r="AE6" s="3">
        <f>('Monthly Derived'!$B$28/1000*(1-'Monthly Derived'!$B$29)*AD6)-('Monthly Derived'!$B$26*'Monthly Derived'!$B$27)</f>
        <v>-0.88793480336666875</v>
      </c>
      <c r="AF6" s="7">
        <f>MIN(AE6+MAX(AF5,0),'Monthly Derived'!$B$30)</f>
        <v>-0.88793480336666875</v>
      </c>
      <c r="AG6">
        <f t="shared" si="5"/>
        <v>2</v>
      </c>
      <c r="AH6">
        <v>1.5413230657577499</v>
      </c>
      <c r="AI6" s="3">
        <f>('Monthly Derived'!$B$28/1000*(1-'Monthly Derived'!$B$29)*AH6)-('Monthly Derived'!$B$26*'Monthly Derived'!$B$27)</f>
        <v>-6.9134338997304461</v>
      </c>
      <c r="AJ6" s="7">
        <f>MIN(AI6+MAX(AJ5,0),'Monthly Derived'!$B$30)</f>
        <v>-6.9134338997304461</v>
      </c>
      <c r="AK6">
        <f t="shared" si="6"/>
        <v>4</v>
      </c>
      <c r="AL6">
        <v>1.4448609352111801</v>
      </c>
      <c r="AM6" s="3">
        <f>('Monthly Derived'!$B$28/1000*(1-'Monthly Derived'!$B$29)*AL6)-('Monthly Derived'!$B$26*'Monthly Derived'!$B$27)</f>
        <v>-7.0440195089578648</v>
      </c>
      <c r="AN6" s="7">
        <f>MIN(AM6+MAX(AN5,0),'Monthly Derived'!$B$30)</f>
        <v>23.289610614180475</v>
      </c>
      <c r="AO6">
        <f t="shared" si="7"/>
        <v>0</v>
      </c>
      <c r="AP6">
        <v>16.984205245971602</v>
      </c>
      <c r="AQ6" s="3">
        <f>('Monthly Derived'!$B$28/1000*(1-'Monthly Derived'!$B$29)*AP6)-('Monthly Derived'!$B$26*'Monthly Derived'!$B$27)</f>
        <v>13.992367851734056</v>
      </c>
      <c r="AR6" s="7">
        <f>MIN(AQ6+MAX(AR5,0),'Monthly Derived'!$B$30)</f>
        <v>13.992367851734056</v>
      </c>
      <c r="AS6">
        <f t="shared" si="8"/>
        <v>0</v>
      </c>
      <c r="AT6">
        <v>16.011611938476499</v>
      </c>
      <c r="AU6" s="3">
        <f>('Monthly Derived'!$B$28/1000*(1-'Monthly Derived'!$B$29)*AT6)-('Monthly Derived'!$B$26*'Monthly Derived'!$B$27)</f>
        <v>12.675719661712559</v>
      </c>
      <c r="AV6" s="7">
        <f>MIN(AU6+MAX(AV5,0),'Monthly Derived'!$B$30)</f>
        <v>37.843811282515325</v>
      </c>
      <c r="AW6">
        <f t="shared" si="9"/>
        <v>0</v>
      </c>
      <c r="AX6">
        <v>2.1198813915252601</v>
      </c>
      <c r="AY6" s="3">
        <f>('Monthly Derived'!$B$28/1000*(1-'Monthly Derived'!$B$29)*AX6)-('Monthly Derived'!$B$26*'Monthly Derived'!$B$27)</f>
        <v>-6.1302105662226793</v>
      </c>
      <c r="AZ6" s="7">
        <f>MIN(AY6+MAX(AZ5,0),'Monthly Derived'!$B$30)</f>
        <v>-3.2708262607455465</v>
      </c>
      <c r="BA6">
        <f t="shared" si="10"/>
        <v>1</v>
      </c>
      <c r="BB6">
        <v>2.7765746116638099</v>
      </c>
      <c r="BC6" s="3">
        <f>('Monthly Derived'!$B$28/1000*(1-'Monthly Derived'!$B$29)*BB6)-('Monthly Derived'!$B$26*'Monthly Derived'!$B$27)</f>
        <v>-5.2412121194601173</v>
      </c>
      <c r="BD6" s="7">
        <f>MIN(BC6+MAX(BD5,0),'Monthly Derived'!$B$30)</f>
        <v>-5.2412121194601173</v>
      </c>
      <c r="BE6">
        <f t="shared" si="11"/>
        <v>2</v>
      </c>
      <c r="BF6">
        <v>0</v>
      </c>
      <c r="BG6" s="3">
        <f>('Monthly Derived'!$B$28/1000*(1-'Monthly Derived'!$B$29)*BF6)-('Monthly Derived'!$B$26*'Monthly Derived'!$B$27)</f>
        <v>-9</v>
      </c>
      <c r="BH6" s="7">
        <f>MIN(BG6+MAX(BH5,0),'Monthly Derived'!$B$30)</f>
        <v>-9</v>
      </c>
      <c r="BI6">
        <f t="shared" si="12"/>
        <v>4</v>
      </c>
      <c r="BJ6">
        <v>0.219148010015487</v>
      </c>
      <c r="BK6" s="3">
        <f>('Monthly Derived'!$B$28/1000*(1-'Monthly Derived'!$B$29)*BJ6)-('Monthly Derived'!$B$26*'Monthly Derived'!$B$27)</f>
        <v>-8.7033283814415352</v>
      </c>
      <c r="BL6" s="7">
        <f>MIN(BK6+MAX(BL5,0),'Monthly Derived'!$B$30)</f>
        <v>-8.7033283814415352</v>
      </c>
      <c r="BM6">
        <f t="shared" si="13"/>
        <v>4</v>
      </c>
      <c r="BN6">
        <v>12.736630439758301</v>
      </c>
      <c r="BO6" s="3">
        <f>('Monthly Derived'!$B$28/1000*(1-'Monthly Derived'!$B$29)*BN6)-('Monthly Derived'!$B$26*'Monthly Derived'!$B$27)</f>
        <v>8.2422134578227997</v>
      </c>
      <c r="BP6" s="7">
        <f>MIN(BO6+MAX(BP5,0),'Monthly Derived'!$B$30)</f>
        <v>8.2422134578227997</v>
      </c>
      <c r="BQ6">
        <f t="shared" si="14"/>
        <v>0</v>
      </c>
      <c r="BR6">
        <v>0</v>
      </c>
      <c r="BS6" s="3">
        <f>('Monthly Derived'!$B$28/1000*(1-'Monthly Derived'!$B$29)*BR6)-('Monthly Derived'!$B$26*'Monthly Derived'!$B$27)</f>
        <v>-9</v>
      </c>
      <c r="BT6" s="7">
        <f>MIN(BS6+MAX(BT5,0),'Monthly Derived'!$B$30)</f>
        <v>-9</v>
      </c>
      <c r="BU6">
        <f t="shared" si="15"/>
        <v>4</v>
      </c>
      <c r="BV6">
        <v>0.77195894718170099</v>
      </c>
      <c r="BW6" s="3">
        <f>('Monthly Derived'!$B$28/1000*(1-'Monthly Derived'!$B$29)*BV6)-('Monthly Derived'!$B$26*'Monthly Derived'!$B$27)</f>
        <v>-7.9549605752527723</v>
      </c>
      <c r="BX6" s="7">
        <f>MIN(BW6+MAX(BX5,0),'Monthly Derived'!$B$30)</f>
        <v>-7.9549605752527723</v>
      </c>
      <c r="BY6">
        <f t="shared" si="16"/>
        <v>4</v>
      </c>
      <c r="BZ6">
        <v>3.5103383064270002</v>
      </c>
      <c r="CA6" s="3">
        <f>('Monthly Derived'!$B$28/1000*(1-'Monthly Derived'!$B$29)*BZ6)-('Monthly Derived'!$B$26*'Monthly Derived'!$B$27)</f>
        <v>-4.2478795176744484</v>
      </c>
      <c r="CB6" s="7">
        <f>MIN(CA6+MAX(CB5,0),'Monthly Derived'!$B$30)</f>
        <v>-4.2478795176744484</v>
      </c>
      <c r="CC6">
        <f t="shared" si="17"/>
        <v>4</v>
      </c>
      <c r="CD6">
        <v>0.75845354795455899</v>
      </c>
      <c r="CE6" s="3">
        <f>('Monthly Derived'!$B$28/1000*(1-'Monthly Derived'!$B$29)*CD6)-('Monthly Derived'!$B$26*'Monthly Derived'!$B$27)</f>
        <v>-7.9732435094565162</v>
      </c>
      <c r="CF6" s="7">
        <f>MIN(CE6+MAX(CF5,0),'Monthly Derived'!$B$30)</f>
        <v>-3.3802468579262577</v>
      </c>
      <c r="CG6">
        <f t="shared" si="18"/>
        <v>1</v>
      </c>
      <c r="CH6">
        <v>20.161760330200099</v>
      </c>
      <c r="CI6" s="3">
        <f>('Monthly Derived'!$B$28/1000*(1-'Monthly Derived'!$B$29)*CH6)-('Monthly Derived'!$B$26*'Monthly Derived'!$B$27)</f>
        <v>18.293983047008386</v>
      </c>
      <c r="CJ6" s="7">
        <f>MIN(CI6+MAX(CJ5,0),'Monthly Derived'!$B$30)</f>
        <v>18.293983047008386</v>
      </c>
      <c r="CK6">
        <f t="shared" si="19"/>
        <v>0</v>
      </c>
      <c r="CL6">
        <v>6.1880894005298601E-2</v>
      </c>
      <c r="CM6" s="3">
        <f>('Monthly Derived'!$B$28/1000*(1-'Monthly Derived'!$B$29)*CL6)-('Monthly Derived'!$B$26*'Monthly Derived'!$B$27)</f>
        <v>-8.9162287397403261</v>
      </c>
      <c r="CN6" s="7">
        <f>MIN(CM6+MAX(CN5,0),'Monthly Derived'!$B$30)</f>
        <v>-8.9162287397403261</v>
      </c>
      <c r="CO6">
        <f t="shared" si="20"/>
        <v>4</v>
      </c>
      <c r="CP6">
        <v>1.88451063632965</v>
      </c>
      <c r="CQ6" s="3">
        <f>('Monthly Derived'!$B$28/1000*(1-'Monthly Derived'!$B$29)*CP6)-('Monthly Derived'!$B$26*'Monthly Derived'!$B$27)</f>
        <v>-6.4488437260687359</v>
      </c>
      <c r="CR6" s="7">
        <f>MIN(CQ6+MAX(CR5,0),'Monthly Derived'!$B$30)</f>
        <v>-6.4488437260687359</v>
      </c>
      <c r="CS6">
        <f t="shared" si="21"/>
        <v>4</v>
      </c>
      <c r="CT6">
        <v>1.47717332839965</v>
      </c>
      <c r="CU6" s="3">
        <f>('Monthly Derived'!$B$28/1000*(1-'Monthly Derived'!$B$29)*CT6)-('Monthly Derived'!$B$26*'Monthly Derived'!$B$27)</f>
        <v>-7.0002766066789741</v>
      </c>
      <c r="CV6" s="7">
        <f>MIN(CU6+MAX(CV5,0),'Monthly Derived'!$B$30)</f>
        <v>22.03880372576878</v>
      </c>
      <c r="CW6">
        <f t="shared" si="22"/>
        <v>0</v>
      </c>
    </row>
    <row r="7" spans="1:124" x14ac:dyDescent="0.45">
      <c r="A7" s="5">
        <v>45663</v>
      </c>
      <c r="B7" s="3">
        <v>9.5829906463622994</v>
      </c>
      <c r="C7" s="3">
        <f>('Monthly Derived'!$B$28/1000*(1-'Monthly Derived'!$B$29)*B7)-('Monthly Derived'!$B$26*'Monthly Derived'!$B$27)</f>
        <v>3.9729735875129624</v>
      </c>
      <c r="D7" s="7">
        <f>MIN(C7+MAX(D6,0),'Monthly Derived'!$B$30)</f>
        <v>50</v>
      </c>
      <c r="E7">
        <f t="shared" si="23"/>
        <v>0</v>
      </c>
      <c r="F7">
        <v>3.92078280448913</v>
      </c>
      <c r="G7" s="3">
        <f>('Monthly Derived'!$B$28/1000*(1-'Monthly Derived'!$B$29)*F7)-('Monthly Derived'!$B$26*'Monthly Derived'!$B$27)</f>
        <v>-3.6922402784228403</v>
      </c>
      <c r="H7" s="7">
        <f>MIN(G7+MAX(H6,0),'Monthly Derived'!$B$30)</f>
        <v>4.5969130069016941</v>
      </c>
      <c r="I7">
        <f t="shared" si="0"/>
        <v>0</v>
      </c>
      <c r="J7">
        <v>2.0893411636352499</v>
      </c>
      <c r="K7" s="3">
        <f>('Monthly Derived'!$B$28/1000*(1-'Monthly Derived'!$B$29)*J7)-('Monthly Derived'!$B$26*'Monthly Derived'!$B$27)</f>
        <v>-6.1715543997287803</v>
      </c>
      <c r="L7" s="7">
        <f>MIN(K7+MAX(L6,0),'Monthly Derived'!$B$30)</f>
        <v>6.167262292206237</v>
      </c>
      <c r="M7">
        <f t="shared" si="1"/>
        <v>0</v>
      </c>
      <c r="N7">
        <v>0.54049706459045399</v>
      </c>
      <c r="O7" s="3">
        <f>('Monthly Derived'!$B$28/1000*(1-'Monthly Derived'!$B$29)*N7)-('Monthly Derived'!$B$26*'Monthly Derived'!$B$27)</f>
        <v>-8.2683020988106737</v>
      </c>
      <c r="P7" s="7">
        <f>MIN(O7+MAX(P6,0),'Monthly Derived'!$B$30)</f>
        <v>-8.2683020988106737</v>
      </c>
      <c r="Q7">
        <f t="shared" si="2"/>
        <v>4</v>
      </c>
      <c r="R7">
        <v>10.9666185379028</v>
      </c>
      <c r="S7" s="3">
        <f>('Monthly Derived'!$B$28/1000*(1-'Monthly Derived'!$B$29)*R7)-('Monthly Derived'!$B$26*'Monthly Derived'!$B$27)</f>
        <v>5.8460598456859163</v>
      </c>
      <c r="T7" s="7">
        <f>MIN(S7+MAX(T6,0),'Monthly Derived'!$B$30)</f>
        <v>50</v>
      </c>
      <c r="U7">
        <f t="shared" si="3"/>
        <v>0</v>
      </c>
      <c r="V7">
        <v>0</v>
      </c>
      <c r="W7" s="3">
        <f>('Monthly Derived'!$B$28/1000*(1-'Monthly Derived'!$B$29)*V7)-('Monthly Derived'!$B$26*'Monthly Derived'!$B$27)</f>
        <v>-9</v>
      </c>
      <c r="X7" s="7">
        <f>MIN(W7+MAX(X6,0),'Monthly Derived'!$B$30)</f>
        <v>10.632524488316839</v>
      </c>
      <c r="Y7">
        <f t="shared" si="24"/>
        <v>0</v>
      </c>
      <c r="Z7">
        <v>1.95947289466857</v>
      </c>
      <c r="AA7" s="3">
        <f>('Monthly Derived'!$B$28/1000*(1-'Monthly Derived'!$B$29)*Z7)-('Monthly Derived'!$B$26*'Monthly Derived'!$B$27)</f>
        <v>-6.3473635688424235</v>
      </c>
      <c r="AB7" s="7">
        <f>MIN(AA7+MAX(AB6,0),'Monthly Derived'!$B$30)</f>
        <v>-6.3473635688424235</v>
      </c>
      <c r="AC7">
        <f t="shared" si="4"/>
        <v>5</v>
      </c>
      <c r="AD7">
        <v>76.432456970214801</v>
      </c>
      <c r="AE7" s="3">
        <f>('Monthly Derived'!$B$28/1000*(1-'Monthly Derived'!$B$29)*AD7)-('Monthly Derived'!$B$26*'Monthly Derived'!$B$27)</f>
        <v>94.470438623428294</v>
      </c>
      <c r="AF7" s="7">
        <f>MIN(AE7+MAX(AF6,0),'Monthly Derived'!$B$30)</f>
        <v>50</v>
      </c>
      <c r="AG7">
        <f t="shared" si="5"/>
        <v>0</v>
      </c>
      <c r="AH7">
        <v>31.041681289672798</v>
      </c>
      <c r="AI7" s="3">
        <f>('Monthly Derived'!$B$28/1000*(1-'Monthly Derived'!$B$29)*AH7)-('Monthly Derived'!$B$26*'Monthly Derived'!$B$27)</f>
        <v>33.022676045894549</v>
      </c>
      <c r="AJ7" s="7">
        <f>MIN(AI7+MAX(AJ6,0),'Monthly Derived'!$B$30)</f>
        <v>33.022676045894549</v>
      </c>
      <c r="AK7">
        <f t="shared" si="6"/>
        <v>0</v>
      </c>
      <c r="AL7">
        <v>4.6746239662170401</v>
      </c>
      <c r="AM7" s="3">
        <f>('Monthly Derived'!$B$28/1000*(1-'Monthly Derived'!$B$29)*AL7)-('Monthly Derived'!$B$26*'Monthly Derived'!$B$27)</f>
        <v>-2.6717278057336822</v>
      </c>
      <c r="AN7" s="7">
        <f>MIN(AM7+MAX(AN6,0),'Monthly Derived'!$B$30)</f>
        <v>20.617882808446794</v>
      </c>
      <c r="AO7">
        <f t="shared" si="7"/>
        <v>0</v>
      </c>
      <c r="AP7">
        <v>24.241603851318299</v>
      </c>
      <c r="AQ7" s="3">
        <f>('Monthly Derived'!$B$28/1000*(1-'Monthly Derived'!$B$29)*AP7)-('Monthly Derived'!$B$26*'Monthly Derived'!$B$27)</f>
        <v>23.817071213722144</v>
      </c>
      <c r="AR7" s="7">
        <f>MIN(AQ7+MAX(AR6,0),'Monthly Derived'!$B$30)</f>
        <v>37.809439065456203</v>
      </c>
      <c r="AS7">
        <f t="shared" si="8"/>
        <v>0</v>
      </c>
      <c r="AT7">
        <v>9.2432556152343697</v>
      </c>
      <c r="AU7" s="3">
        <f>('Monthly Derived'!$B$28/1000*(1-'Monthly Derived'!$B$29)*AT7)-('Monthly Derived'!$B$26*'Monthly Derived'!$B$27)</f>
        <v>3.5130572891235285</v>
      </c>
      <c r="AV7" s="7">
        <f>MIN(AU7+MAX(AV6,0),'Monthly Derived'!$B$30)</f>
        <v>41.356868571638856</v>
      </c>
      <c r="AW7">
        <f t="shared" si="9"/>
        <v>0</v>
      </c>
      <c r="AX7">
        <v>14.732017517089799</v>
      </c>
      <c r="AY7" s="3">
        <f>('Monthly Derived'!$B$28/1000*(1-'Monthly Derived'!$B$29)*AX7)-('Monthly Derived'!$B$26*'Monthly Derived'!$B$27)</f>
        <v>10.943468713760318</v>
      </c>
      <c r="AZ7" s="7">
        <f>MIN(AY7+MAX(AZ6,0),'Monthly Derived'!$B$30)</f>
        <v>10.943468713760318</v>
      </c>
      <c r="BA7">
        <f t="shared" si="10"/>
        <v>0</v>
      </c>
      <c r="BB7">
        <v>34.648593902587798</v>
      </c>
      <c r="BC7" s="3">
        <f>('Monthly Derived'!$B$28/1000*(1-'Monthly Derived'!$B$29)*BB7)-('Monthly Derived'!$B$26*'Monthly Derived'!$B$27)</f>
        <v>37.905533995628232</v>
      </c>
      <c r="BD7" s="7">
        <f>MIN(BC7+MAX(BD6,0),'Monthly Derived'!$B$30)</f>
        <v>37.905533995628232</v>
      </c>
      <c r="BE7">
        <f t="shared" si="11"/>
        <v>0</v>
      </c>
      <c r="BF7">
        <v>0</v>
      </c>
      <c r="BG7" s="3">
        <f>('Monthly Derived'!$B$28/1000*(1-'Monthly Derived'!$B$29)*BF7)-('Monthly Derived'!$B$26*'Monthly Derived'!$B$27)</f>
        <v>-9</v>
      </c>
      <c r="BH7" s="7">
        <f>MIN(BG7+MAX(BH6,0),'Monthly Derived'!$B$30)</f>
        <v>-9</v>
      </c>
      <c r="BI7">
        <f t="shared" si="12"/>
        <v>5</v>
      </c>
      <c r="BJ7">
        <v>4.4603476524353001</v>
      </c>
      <c r="BK7" s="3">
        <f>('Monthly Derived'!$B$28/1000*(1-'Monthly Derived'!$B$29)*BJ7)-('Monthly Derived'!$B$26*'Monthly Derived'!$B$27)</f>
        <v>-2.9618043655157127</v>
      </c>
      <c r="BL7" s="7">
        <f>MIN(BK7+MAX(BL6,0),'Monthly Derived'!$B$30)</f>
        <v>-2.9618043655157127</v>
      </c>
      <c r="BM7">
        <f t="shared" si="13"/>
        <v>5</v>
      </c>
      <c r="BN7">
        <v>81.424423217773395</v>
      </c>
      <c r="BO7" s="3">
        <f>('Monthly Derived'!$B$28/1000*(1-'Monthly Derived'!$B$29)*BN7)-('Monthly Derived'!$B$26*'Monthly Derived'!$B$27)</f>
        <v>101.22831293106073</v>
      </c>
      <c r="BP7" s="7">
        <f>MIN(BO7+MAX(BP6,0),'Monthly Derived'!$B$30)</f>
        <v>50</v>
      </c>
      <c r="BQ7">
        <f t="shared" si="14"/>
        <v>0</v>
      </c>
      <c r="BR7">
        <v>0</v>
      </c>
      <c r="BS7" s="3">
        <f>('Monthly Derived'!$B$28/1000*(1-'Monthly Derived'!$B$29)*BR7)-('Monthly Derived'!$B$26*'Monthly Derived'!$B$27)</f>
        <v>-9</v>
      </c>
      <c r="BT7" s="7">
        <f>MIN(BS7+MAX(BT6,0),'Monthly Derived'!$B$30)</f>
        <v>-9</v>
      </c>
      <c r="BU7">
        <f t="shared" si="15"/>
        <v>5</v>
      </c>
      <c r="BV7">
        <v>0.51298046112060502</v>
      </c>
      <c r="BW7" s="3">
        <f>('Monthly Derived'!$B$28/1000*(1-'Monthly Derived'!$B$29)*BV7)-('Monthly Derived'!$B$26*'Monthly Derived'!$B$27)</f>
        <v>-8.3055527007579801</v>
      </c>
      <c r="BX7" s="7">
        <f>MIN(BW7+MAX(BX6,0),'Monthly Derived'!$B$30)</f>
        <v>-8.3055527007579801</v>
      </c>
      <c r="BY7">
        <f t="shared" si="16"/>
        <v>5</v>
      </c>
      <c r="BZ7">
        <v>0.69685858488082797</v>
      </c>
      <c r="CA7" s="3">
        <f>('Monthly Derived'!$B$28/1000*(1-'Monthly Derived'!$B$29)*BZ7)-('Monthly Derived'!$B$26*'Monthly Derived'!$B$27)</f>
        <v>-8.0566276907175798</v>
      </c>
      <c r="CB7" s="7">
        <f>MIN(CA7+MAX(CB6,0),'Monthly Derived'!$B$30)</f>
        <v>-8.0566276907175798</v>
      </c>
      <c r="CC7">
        <f t="shared" si="17"/>
        <v>5</v>
      </c>
      <c r="CD7">
        <v>5.7607669830322203</v>
      </c>
      <c r="CE7" s="3">
        <f>('Monthly Derived'!$B$28/1000*(1-'Monthly Derived'!$B$29)*CD7)-('Monthly Derived'!$B$26*'Monthly Derived'!$B$27)</f>
        <v>-1.2013616967201317</v>
      </c>
      <c r="CF7" s="7">
        <f>MIN(CE7+MAX(CF6,0),'Monthly Derived'!$B$30)</f>
        <v>-1.2013616967201317</v>
      </c>
      <c r="CG7">
        <f t="shared" si="18"/>
        <v>2</v>
      </c>
      <c r="CH7">
        <v>3.94069480895996</v>
      </c>
      <c r="CI7" s="3">
        <f>('Monthly Derived'!$B$28/1000*(1-'Monthly Derived'!$B$29)*CH7)-('Monthly Derived'!$B$26*'Monthly Derived'!$B$27)</f>
        <v>-3.6652844023704541</v>
      </c>
      <c r="CJ7" s="7">
        <f>MIN(CI7+MAX(CJ6,0),'Monthly Derived'!$B$30)</f>
        <v>14.628698644637932</v>
      </c>
      <c r="CK7">
        <f t="shared" si="19"/>
        <v>0</v>
      </c>
      <c r="CL7">
        <v>19.471958160400298</v>
      </c>
      <c r="CM7" s="3">
        <f>('Monthly Derived'!$B$28/1000*(1-'Monthly Derived'!$B$29)*CL7)-('Monthly Derived'!$B$26*'Monthly Derived'!$B$27)</f>
        <v>17.360163359641906</v>
      </c>
      <c r="CN7" s="7">
        <f>MIN(CM7+MAX(CN6,0),'Monthly Derived'!$B$30)</f>
        <v>17.360163359641906</v>
      </c>
      <c r="CO7">
        <f t="shared" si="20"/>
        <v>0</v>
      </c>
      <c r="CP7">
        <v>0</v>
      </c>
      <c r="CQ7" s="3">
        <f>('Monthly Derived'!$B$28/1000*(1-'Monthly Derived'!$B$29)*CP7)-('Monthly Derived'!$B$26*'Monthly Derived'!$B$27)</f>
        <v>-9</v>
      </c>
      <c r="CR7" s="7">
        <f>MIN(CQ7+MAX(CR6,0),'Monthly Derived'!$B$30)</f>
        <v>-9</v>
      </c>
      <c r="CS7">
        <f t="shared" si="21"/>
        <v>5</v>
      </c>
      <c r="CT7">
        <v>10.9120016098022</v>
      </c>
      <c r="CU7" s="3">
        <f>('Monthly Derived'!$B$28/1000*(1-'Monthly Derived'!$B$29)*CT7)-('Monthly Derived'!$B$26*'Monthly Derived'!$B$27)</f>
        <v>5.7721221792697275</v>
      </c>
      <c r="CV7" s="7">
        <f>MIN(CU7+MAX(CV6,0),'Monthly Derived'!$B$30)</f>
        <v>27.810925905038509</v>
      </c>
      <c r="CW7">
        <f t="shared" si="22"/>
        <v>0</v>
      </c>
    </row>
    <row r="8" spans="1:124" x14ac:dyDescent="0.45">
      <c r="A8" s="5">
        <v>45664</v>
      </c>
      <c r="B8" s="3">
        <v>2.6603875160217201</v>
      </c>
      <c r="C8" s="3">
        <f>('Monthly Derived'!$B$28/1000*(1-'Monthly Derived'!$B$29)*B8)-('Monthly Derived'!$B$26*'Monthly Derived'!$B$27)</f>
        <v>-5.398500400185597</v>
      </c>
      <c r="D8" s="7">
        <f>MIN(C8+MAX(D7,0),'Monthly Derived'!$B$30)</f>
        <v>44.601499599814403</v>
      </c>
      <c r="E8">
        <f t="shared" si="23"/>
        <v>0</v>
      </c>
      <c r="F8">
        <v>0.253366559743881</v>
      </c>
      <c r="G8" s="3">
        <f>('Monthly Derived'!$B$28/1000*(1-'Monthly Derived'!$B$29)*F8)-('Monthly Derived'!$B$26*'Monthly Derived'!$B$27)</f>
        <v>-8.6570050197467214</v>
      </c>
      <c r="H8" s="7">
        <f>MIN(G8+MAX(H7,0),'Monthly Derived'!$B$30)</f>
        <v>-4.0600920128450273</v>
      </c>
      <c r="I8">
        <f t="shared" si="0"/>
        <v>1</v>
      </c>
      <c r="J8">
        <v>55.914516448974602</v>
      </c>
      <c r="K8" s="3">
        <f>('Monthly Derived'!$B$28/1000*(1-'Monthly Derived'!$B$29)*J8)-('Monthly Derived'!$B$26*'Monthly Derived'!$B$27)</f>
        <v>66.694276642799366</v>
      </c>
      <c r="L8" s="7">
        <f>MIN(K8+MAX(L7,0),'Monthly Derived'!$B$30)</f>
        <v>50</v>
      </c>
      <c r="M8">
        <f t="shared" si="1"/>
        <v>0</v>
      </c>
      <c r="N8">
        <v>0</v>
      </c>
      <c r="O8" s="3">
        <f>('Monthly Derived'!$B$28/1000*(1-'Monthly Derived'!$B$29)*N8)-('Monthly Derived'!$B$26*'Monthly Derived'!$B$27)</f>
        <v>-9</v>
      </c>
      <c r="P8" s="7">
        <f>MIN(O8+MAX(P7,0),'Monthly Derived'!$B$30)</f>
        <v>-9</v>
      </c>
      <c r="Q8">
        <f t="shared" si="2"/>
        <v>5</v>
      </c>
      <c r="R8">
        <v>1.0170379877090401</v>
      </c>
      <c r="S8" s="3">
        <f>('Monthly Derived'!$B$28/1000*(1-'Monthly Derived'!$B$29)*R8)-('Monthly Derived'!$B$26*'Monthly Derived'!$B$27)</f>
        <v>-7.6231848241388871</v>
      </c>
      <c r="T8" s="7">
        <f>MIN(S8+MAX(T7,0),'Monthly Derived'!$B$30)</f>
        <v>42.376815175861111</v>
      </c>
      <c r="U8">
        <f t="shared" si="3"/>
        <v>0</v>
      </c>
      <c r="V8">
        <v>0</v>
      </c>
      <c r="W8" s="3">
        <f>('Monthly Derived'!$B$28/1000*(1-'Monthly Derived'!$B$29)*V8)-('Monthly Derived'!$B$26*'Monthly Derived'!$B$27)</f>
        <v>-9</v>
      </c>
      <c r="X8" s="7">
        <f>MIN(W8+MAX(X7,0),'Monthly Derived'!$B$30)</f>
        <v>1.6325244883168395</v>
      </c>
      <c r="Y8">
        <f t="shared" si="24"/>
        <v>0</v>
      </c>
      <c r="Z8">
        <v>0.17995551228523199</v>
      </c>
      <c r="AA8" s="3">
        <f>('Monthly Derived'!$B$28/1000*(1-'Monthly Derived'!$B$29)*Z8)-('Monthly Derived'!$B$26*'Monthly Derived'!$B$27)</f>
        <v>-8.7563852252438679</v>
      </c>
      <c r="AB8" s="7">
        <f>MIN(AA8+MAX(AB7,0),'Monthly Derived'!$B$30)</f>
        <v>-8.7563852252438679</v>
      </c>
      <c r="AC8">
        <f t="shared" si="4"/>
        <v>6</v>
      </c>
      <c r="AD8">
        <v>28.852676391601499</v>
      </c>
      <c r="AE8" s="3">
        <f>('Monthly Derived'!$B$28/1000*(1-'Monthly Derived'!$B$29)*AD8)-('Monthly Derived'!$B$26*'Monthly Derived'!$B$27)</f>
        <v>30.059310665130532</v>
      </c>
      <c r="AF8" s="7">
        <f>MIN(AE8+MAX(AF7,0),'Monthly Derived'!$B$30)</f>
        <v>50</v>
      </c>
      <c r="AG8">
        <f t="shared" si="5"/>
        <v>0</v>
      </c>
      <c r="AH8">
        <v>64.795738220214801</v>
      </c>
      <c r="AI8" s="3">
        <f>('Monthly Derived'!$B$28/1000*(1-'Monthly Derived'!$B$29)*AH8)-('Monthly Derived'!$B$26*'Monthly Derived'!$B$27)</f>
        <v>78.71723061561579</v>
      </c>
      <c r="AJ8" s="7">
        <f>MIN(AI8+MAX(AJ7,0),'Monthly Derived'!$B$30)</f>
        <v>50</v>
      </c>
      <c r="AK8">
        <f t="shared" si="6"/>
        <v>0</v>
      </c>
      <c r="AL8">
        <v>0.388792514801025</v>
      </c>
      <c r="AM8" s="3">
        <f>('Monthly Derived'!$B$28/1000*(1-'Monthly Derived'!$B$29)*AL8)-('Monthly Derived'!$B$26*'Monthly Derived'!$B$27)</f>
        <v>-8.4736721330881117</v>
      </c>
      <c r="AN8" s="7">
        <f>MIN(AM8+MAX(AN7,0),'Monthly Derived'!$B$30)</f>
        <v>12.144210675358682</v>
      </c>
      <c r="AO8">
        <f t="shared" si="7"/>
        <v>0</v>
      </c>
      <c r="AP8">
        <v>7.7220716476440403</v>
      </c>
      <c r="AQ8" s="3">
        <f>('Monthly Derived'!$B$28/1000*(1-'Monthly Derived'!$B$29)*AP8)-('Monthly Derived'!$B$26*'Monthly Derived'!$B$27)</f>
        <v>1.4537544929981188</v>
      </c>
      <c r="AR8" s="7">
        <f>MIN(AQ8+MAX(AR7,0),'Monthly Derived'!$B$30)</f>
        <v>39.263193558454319</v>
      </c>
      <c r="AS8">
        <f t="shared" si="8"/>
        <v>0</v>
      </c>
      <c r="AT8">
        <v>0.89729577302932695</v>
      </c>
      <c r="AU8" s="3">
        <f>('Monthly Derived'!$B$28/1000*(1-'Monthly Derived'!$B$29)*AT8)-('Monthly Derived'!$B$26*'Monthly Derived'!$B$27)</f>
        <v>-7.7852858472615489</v>
      </c>
      <c r="AV8" s="7">
        <f>MIN(AU8+MAX(AV7,0),'Monthly Derived'!$B$30)</f>
        <v>33.571582724377308</v>
      </c>
      <c r="AW8">
        <f t="shared" si="9"/>
        <v>0</v>
      </c>
      <c r="AX8">
        <v>13.8589572906494</v>
      </c>
      <c r="AY8" s="3">
        <f>('Monthly Derived'!$B$28/1000*(1-'Monthly Derived'!$B$29)*AX8)-('Monthly Derived'!$B$26*'Monthly Derived'!$B$27)</f>
        <v>9.7615634322166258</v>
      </c>
      <c r="AZ8" s="7">
        <f>MIN(AY8+MAX(AZ7,0),'Monthly Derived'!$B$30)</f>
        <v>20.705032145976944</v>
      </c>
      <c r="BA8">
        <f t="shared" si="10"/>
        <v>0</v>
      </c>
      <c r="BB8">
        <v>3.22606921195983</v>
      </c>
      <c r="BC8" s="3">
        <f>('Monthly Derived'!$B$28/1000*(1-'Monthly Derived'!$B$29)*BB8)-('Monthly Derived'!$B$26*'Monthly Derived'!$B$27)</f>
        <v>-4.63270880430938</v>
      </c>
      <c r="BD8" s="7">
        <f>MIN(BC8+MAX(BD7,0),'Monthly Derived'!$B$30)</f>
        <v>33.272825191318852</v>
      </c>
      <c r="BE8">
        <f t="shared" si="11"/>
        <v>0</v>
      </c>
      <c r="BF8">
        <v>0</v>
      </c>
      <c r="BG8" s="3">
        <f>('Monthly Derived'!$B$28/1000*(1-'Monthly Derived'!$B$29)*BF8)-('Monthly Derived'!$B$26*'Monthly Derived'!$B$27)</f>
        <v>-9</v>
      </c>
      <c r="BH8" s="7">
        <f>MIN(BG8+MAX(BH7,0),'Monthly Derived'!$B$30)</f>
        <v>-9</v>
      </c>
      <c r="BI8">
        <f t="shared" si="12"/>
        <v>6</v>
      </c>
      <c r="BJ8">
        <v>2.9240040779113698</v>
      </c>
      <c r="BK8" s="3">
        <f>('Monthly Derived'!$B$28/1000*(1-'Monthly Derived'!$B$29)*BJ8)-('Monthly Derived'!$B$26*'Monthly Derived'!$B$27)</f>
        <v>-5.041629479527483</v>
      </c>
      <c r="BL8" s="7">
        <f>MIN(BK8+MAX(BL7,0),'Monthly Derived'!$B$30)</f>
        <v>-5.041629479527483</v>
      </c>
      <c r="BM8">
        <f t="shared" si="13"/>
        <v>6</v>
      </c>
      <c r="BN8">
        <v>11.719097137451101</v>
      </c>
      <c r="BO8" s="3">
        <f>('Monthly Derived'!$B$28/1000*(1-'Monthly Derived'!$B$29)*BN8)-('Monthly Derived'!$B$26*'Monthly Derived'!$B$27)</f>
        <v>6.8647277498244286</v>
      </c>
      <c r="BP8" s="7">
        <f>MIN(BO8+MAX(BP7,0),'Monthly Derived'!$B$30)</f>
        <v>50</v>
      </c>
      <c r="BQ8">
        <f t="shared" si="14"/>
        <v>0</v>
      </c>
      <c r="BR8">
        <v>0</v>
      </c>
      <c r="BS8" s="3">
        <f>('Monthly Derived'!$B$28/1000*(1-'Monthly Derived'!$B$29)*BR8)-('Monthly Derived'!$B$26*'Monthly Derived'!$B$27)</f>
        <v>-9</v>
      </c>
      <c r="BT8" s="7">
        <f>MIN(BS8+MAX(BT7,0),'Monthly Derived'!$B$30)</f>
        <v>-9</v>
      </c>
      <c r="BU8">
        <f t="shared" si="15"/>
        <v>6</v>
      </c>
      <c r="BV8">
        <v>0.51572144031524603</v>
      </c>
      <c r="BW8" s="3">
        <f>('Monthly Derived'!$B$28/1000*(1-'Monthly Derived'!$B$29)*BV8)-('Monthly Derived'!$B$26*'Monthly Derived'!$B$27)</f>
        <v>-8.3018421001732357</v>
      </c>
      <c r="BX8" s="7">
        <f>MIN(BW8+MAX(BX7,0),'Monthly Derived'!$B$30)</f>
        <v>-8.3018421001732357</v>
      </c>
      <c r="BY8">
        <f t="shared" si="16"/>
        <v>6</v>
      </c>
      <c r="BZ8">
        <v>0.61266970634460405</v>
      </c>
      <c r="CA8" s="3">
        <f>('Monthly Derived'!$B$28/1000*(1-'Monthly Derived'!$B$29)*BZ8)-('Monthly Derived'!$B$26*'Monthly Derived'!$B$27)</f>
        <v>-8.1705983850359925</v>
      </c>
      <c r="CB8" s="7">
        <f>MIN(CA8+MAX(CB7,0),'Monthly Derived'!$B$30)</f>
        <v>-8.1705983850359925</v>
      </c>
      <c r="CC8">
        <f t="shared" si="17"/>
        <v>6</v>
      </c>
      <c r="CD8">
        <v>8.8423681259155202</v>
      </c>
      <c r="CE8" s="3">
        <f>('Monthly Derived'!$B$28/1000*(1-'Monthly Derived'!$B$29)*CD8)-('Monthly Derived'!$B$26*'Monthly Derived'!$B$27)</f>
        <v>2.9703558504581355</v>
      </c>
      <c r="CF8" s="7">
        <f>MIN(CE8+MAX(CF7,0),'Monthly Derived'!$B$30)</f>
        <v>2.9703558504581355</v>
      </c>
      <c r="CG8">
        <f t="shared" si="18"/>
        <v>0</v>
      </c>
      <c r="CH8">
        <v>0.28301548957824701</v>
      </c>
      <c r="CI8" s="3">
        <f>('Monthly Derived'!$B$28/1000*(1-'Monthly Derived'!$B$29)*CH8)-('Monthly Derived'!$B$26*'Monthly Derived'!$B$27)</f>
        <v>-8.6168677809834477</v>
      </c>
      <c r="CJ8" s="7">
        <f>MIN(CI8+MAX(CJ7,0),'Monthly Derived'!$B$30)</f>
        <v>6.0118308636544846</v>
      </c>
      <c r="CK8">
        <f t="shared" si="19"/>
        <v>0</v>
      </c>
      <c r="CL8">
        <v>3.3544743061065598</v>
      </c>
      <c r="CM8" s="3">
        <f>('Monthly Derived'!$B$28/1000*(1-'Monthly Derived'!$B$29)*CL8)-('Monthly Derived'!$B$26*'Monthly Derived'!$B$27)</f>
        <v>-4.4588804081082447</v>
      </c>
      <c r="CN8" s="7">
        <f>MIN(CM8+MAX(CN7,0),'Monthly Derived'!$B$30)</f>
        <v>12.901282951533661</v>
      </c>
      <c r="CO8">
        <f t="shared" si="20"/>
        <v>0</v>
      </c>
      <c r="CP8">
        <v>2.1598525345325401E-2</v>
      </c>
      <c r="CQ8" s="3">
        <f>('Monthly Derived'!$B$28/1000*(1-'Monthly Derived'!$B$29)*CP8)-('Monthly Derived'!$B$26*'Monthly Derived'!$B$27)</f>
        <v>-8.970760996313766</v>
      </c>
      <c r="CR8" s="7">
        <f>MIN(CQ8+MAX(CR7,0),'Monthly Derived'!$B$30)</f>
        <v>-8.970760996313766</v>
      </c>
      <c r="CS8">
        <f t="shared" si="21"/>
        <v>6</v>
      </c>
      <c r="CT8">
        <v>8.6422252655029297</v>
      </c>
      <c r="CU8" s="3">
        <f>('Monthly Derived'!$B$28/1000*(1-'Monthly Derived'!$B$29)*CT8)-('Monthly Derived'!$B$26*'Monthly Derived'!$B$27)</f>
        <v>2.6994124531745918</v>
      </c>
      <c r="CV8" s="7">
        <f>MIN(CU8+MAX(CV7,0),'Monthly Derived'!$B$30)</f>
        <v>30.510338358213101</v>
      </c>
      <c r="CW8">
        <f t="shared" si="22"/>
        <v>0</v>
      </c>
    </row>
    <row r="9" spans="1:124" x14ac:dyDescent="0.45">
      <c r="A9" s="5">
        <v>45665</v>
      </c>
      <c r="B9" s="3">
        <v>23.2111721038818</v>
      </c>
      <c r="C9" s="3">
        <f>('Monthly Derived'!$B$28/1000*(1-'Monthly Derived'!$B$29)*B9)-('Monthly Derived'!$B$26*'Monthly Derived'!$B$27)</f>
        <v>22.422124235629987</v>
      </c>
      <c r="D9" s="7">
        <f>MIN(C9+MAX(D8,0),'Monthly Derived'!$B$30)</f>
        <v>50</v>
      </c>
      <c r="E9">
        <f t="shared" si="23"/>
        <v>0</v>
      </c>
      <c r="F9">
        <v>0</v>
      </c>
      <c r="G9" s="3">
        <f>('Monthly Derived'!$B$28/1000*(1-'Monthly Derived'!$B$29)*F9)-('Monthly Derived'!$B$26*'Monthly Derived'!$B$27)</f>
        <v>-9</v>
      </c>
      <c r="H9" s="7">
        <f>MIN(G9+MAX(H8,0),'Monthly Derived'!$B$30)</f>
        <v>-9</v>
      </c>
      <c r="I9">
        <f t="shared" si="0"/>
        <v>2</v>
      </c>
      <c r="J9">
        <v>1.2332081794738701</v>
      </c>
      <c r="K9" s="3">
        <f>('Monthly Derived'!$B$28/1000*(1-'Monthly Derived'!$B$29)*J9)-('Monthly Derived'!$B$26*'Monthly Derived'!$B$27)</f>
        <v>-7.330544427037248</v>
      </c>
      <c r="L9" s="7">
        <f>MIN(K9+MAX(L8,0),'Monthly Derived'!$B$30)</f>
        <v>42.669455572962754</v>
      </c>
      <c r="M9">
        <f t="shared" si="1"/>
        <v>0</v>
      </c>
      <c r="N9">
        <v>0</v>
      </c>
      <c r="O9" s="3">
        <f>('Monthly Derived'!$B$28/1000*(1-'Monthly Derived'!$B$29)*N9)-('Monthly Derived'!$B$26*'Monthly Derived'!$B$27)</f>
        <v>-9</v>
      </c>
      <c r="P9" s="7">
        <f>MIN(O9+MAX(P8,0),'Monthly Derived'!$B$30)</f>
        <v>-9</v>
      </c>
      <c r="Q9">
        <f t="shared" si="2"/>
        <v>6</v>
      </c>
      <c r="R9">
        <v>1.1879304647445601</v>
      </c>
      <c r="S9" s="3">
        <f>('Monthly Derived'!$B$28/1000*(1-'Monthly Derived'!$B$29)*R9)-('Monthly Derived'!$B$26*'Monthly Derived'!$B$27)</f>
        <v>-7.3918391333520521</v>
      </c>
      <c r="T9" s="7">
        <f>MIN(S9+MAX(T8,0),'Monthly Derived'!$B$30)</f>
        <v>34.984976042509061</v>
      </c>
      <c r="U9">
        <f t="shared" si="3"/>
        <v>0</v>
      </c>
      <c r="V9">
        <v>0</v>
      </c>
      <c r="W9" s="3">
        <f>('Monthly Derived'!$B$28/1000*(1-'Monthly Derived'!$B$29)*V9)-('Monthly Derived'!$B$26*'Monthly Derived'!$B$27)</f>
        <v>-9</v>
      </c>
      <c r="X9" s="7">
        <f>MIN(W9+MAX(X8,0),'Monthly Derived'!$B$30)</f>
        <v>-7.3674755116831605</v>
      </c>
      <c r="Y9">
        <f t="shared" si="24"/>
        <v>1</v>
      </c>
      <c r="Z9">
        <v>11.483085632324199</v>
      </c>
      <c r="AA9" s="3">
        <f>('Monthly Derived'!$B$28/1000*(1-'Monthly Derived'!$B$29)*Z9)-('Monthly Derived'!$B$26*'Monthly Derived'!$B$27)</f>
        <v>6.5452271747588853</v>
      </c>
      <c r="AB9" s="7">
        <f>MIN(AA9+MAX(AB8,0),'Monthly Derived'!$B$30)</f>
        <v>6.5452271747588853</v>
      </c>
      <c r="AC9">
        <f t="shared" si="4"/>
        <v>0</v>
      </c>
      <c r="AD9">
        <v>21.745292663574201</v>
      </c>
      <c r="AE9" s="3">
        <f>('Monthly Derived'!$B$28/1000*(1-'Monthly Derived'!$B$29)*AD9)-('Monthly Derived'!$B$26*'Monthly Derived'!$B$27)</f>
        <v>20.437689943313575</v>
      </c>
      <c r="AF9" s="7">
        <f>MIN(AE9+MAX(AF8,0),'Monthly Derived'!$B$30)</f>
        <v>50</v>
      </c>
      <c r="AG9">
        <f t="shared" si="5"/>
        <v>0</v>
      </c>
      <c r="AH9">
        <v>1.1225173473358101</v>
      </c>
      <c r="AI9" s="3">
        <f>('Monthly Derived'!$B$28/1000*(1-'Monthly Derived'!$B$29)*AH9)-('Monthly Derived'!$B$26*'Monthly Derived'!$B$27)</f>
        <v>-7.4803921410441472</v>
      </c>
      <c r="AJ9" s="7">
        <f>MIN(AI9+MAX(AJ8,0),'Monthly Derived'!$B$30)</f>
        <v>42.519607858955851</v>
      </c>
      <c r="AK9">
        <f t="shared" si="6"/>
        <v>0</v>
      </c>
      <c r="AL9">
        <v>0</v>
      </c>
      <c r="AM9" s="3">
        <f>('Monthly Derived'!$B$28/1000*(1-'Monthly Derived'!$B$29)*AL9)-('Monthly Derived'!$B$26*'Monthly Derived'!$B$27)</f>
        <v>-9</v>
      </c>
      <c r="AN9" s="7">
        <f>MIN(AM9+MAX(AN8,0),'Monthly Derived'!$B$30)</f>
        <v>3.144210675358682</v>
      </c>
      <c r="AO9">
        <f t="shared" si="7"/>
        <v>0</v>
      </c>
      <c r="AP9">
        <v>7.7584137916564897</v>
      </c>
      <c r="AQ9" s="3">
        <f>('Monthly Derived'!$B$28/1000*(1-'Monthly Derived'!$B$29)*AP9)-('Monthly Derived'!$B$26*'Monthly Derived'!$B$27)</f>
        <v>1.5029526704549738</v>
      </c>
      <c r="AR9" s="7">
        <f>MIN(AQ9+MAX(AR8,0),'Monthly Derived'!$B$30)</f>
        <v>40.766146228909292</v>
      </c>
      <c r="AS9">
        <f t="shared" si="8"/>
        <v>0</v>
      </c>
      <c r="AT9">
        <v>0.177676826715469</v>
      </c>
      <c r="AU9" s="3">
        <f>('Monthly Derived'!$B$28/1000*(1-'Monthly Derived'!$B$29)*AT9)-('Monthly Derived'!$B$26*'Monthly Derived'!$B$27)</f>
        <v>-8.7594699958339337</v>
      </c>
      <c r="AV9" s="7">
        <f>MIN(AU9+MAX(AV8,0),'Monthly Derived'!$B$30)</f>
        <v>24.812112728543376</v>
      </c>
      <c r="AW9">
        <f t="shared" si="9"/>
        <v>0</v>
      </c>
      <c r="AX9">
        <v>21.2874546051025</v>
      </c>
      <c r="AY9" s="3">
        <f>('Monthly Derived'!$B$28/1000*(1-'Monthly Derived'!$B$29)*AX9)-('Monthly Derived'!$B$26*'Monthly Derived'!$B$27)</f>
        <v>19.81789167165751</v>
      </c>
      <c r="AZ9" s="7">
        <f>MIN(AY9+MAX(AZ8,0),'Monthly Derived'!$B$30)</f>
        <v>40.52292381763445</v>
      </c>
      <c r="BA9">
        <f t="shared" si="10"/>
        <v>0</v>
      </c>
      <c r="BB9">
        <v>19.456031799316399</v>
      </c>
      <c r="BC9" s="3">
        <f>('Monthly Derived'!$B$28/1000*(1-'Monthly Derived'!$B$29)*BB9)-('Monthly Derived'!$B$26*'Monthly Derived'!$B$27)</f>
        <v>17.338603048324575</v>
      </c>
      <c r="BD9" s="7">
        <f>MIN(BC9+MAX(BD8,0),'Monthly Derived'!$B$30)</f>
        <v>50</v>
      </c>
      <c r="BE9">
        <f t="shared" si="11"/>
        <v>0</v>
      </c>
      <c r="BF9">
        <v>0.72683203220367398</v>
      </c>
      <c r="BG9" s="3">
        <f>('Monthly Derived'!$B$28/1000*(1-'Monthly Derived'!$B$29)*BF9)-('Monthly Derived'!$B$26*'Monthly Derived'!$B$27)</f>
        <v>-8.0160511364042755</v>
      </c>
      <c r="BH9" s="7">
        <f>MIN(BG9+MAX(BH8,0),'Monthly Derived'!$B$30)</f>
        <v>-8.0160511364042755</v>
      </c>
      <c r="BI9">
        <f t="shared" si="12"/>
        <v>7</v>
      </c>
      <c r="BJ9">
        <v>3.96378397941589</v>
      </c>
      <c r="BK9" s="3">
        <f>('Monthly Derived'!$B$28/1000*(1-'Monthly Derived'!$B$29)*BJ9)-('Monthly Derived'!$B$26*'Monthly Derived'!$B$27)</f>
        <v>-3.6340274378657389</v>
      </c>
      <c r="BL9" s="7">
        <f>MIN(BK9+MAX(BL8,0),'Monthly Derived'!$B$30)</f>
        <v>-3.6340274378657389</v>
      </c>
      <c r="BM9">
        <f t="shared" si="13"/>
        <v>7</v>
      </c>
      <c r="BN9">
        <v>12.635552406311</v>
      </c>
      <c r="BO9" s="3">
        <f>('Monthly Derived'!$B$28/1000*(1-'Monthly Derived'!$B$29)*BN9)-('Monthly Derived'!$B$26*'Monthly Derived'!$B$27)</f>
        <v>8.1053790700435151</v>
      </c>
      <c r="BP9" s="7">
        <f>MIN(BO9+MAX(BP8,0),'Monthly Derived'!$B$30)</f>
        <v>50</v>
      </c>
      <c r="BQ9">
        <f t="shared" si="14"/>
        <v>0</v>
      </c>
      <c r="BR9">
        <v>0</v>
      </c>
      <c r="BS9" s="3">
        <f>('Monthly Derived'!$B$28/1000*(1-'Monthly Derived'!$B$29)*BR9)-('Monthly Derived'!$B$26*'Monthly Derived'!$B$27)</f>
        <v>-9</v>
      </c>
      <c r="BT9" s="7">
        <f>MIN(BS9+MAX(BT8,0),'Monthly Derived'!$B$30)</f>
        <v>-9</v>
      </c>
      <c r="BU9">
        <f t="shared" si="15"/>
        <v>7</v>
      </c>
      <c r="BV9">
        <v>3.8748924732208199</v>
      </c>
      <c r="BW9" s="3">
        <f>('Monthly Derived'!$B$28/1000*(1-'Monthly Derived'!$B$29)*BV9)-('Monthly Derived'!$B$26*'Monthly Derived'!$B$27)</f>
        <v>-3.7543643143773151</v>
      </c>
      <c r="BX9" s="7">
        <f>MIN(BW9+MAX(BX8,0),'Monthly Derived'!$B$30)</f>
        <v>-3.7543643143773151</v>
      </c>
      <c r="BY9">
        <f t="shared" si="16"/>
        <v>7</v>
      </c>
      <c r="BZ9">
        <v>0.29576128721237099</v>
      </c>
      <c r="CA9" s="3">
        <f>('Monthly Derived'!$B$28/1000*(1-'Monthly Derived'!$B$29)*BZ9)-('Monthly Derived'!$B$26*'Monthly Derived'!$B$27)</f>
        <v>-8.5996131574362522</v>
      </c>
      <c r="CB9" s="7">
        <f>MIN(CA9+MAX(CB8,0),'Monthly Derived'!$B$30)</f>
        <v>-8.5996131574362522</v>
      </c>
      <c r="CC9">
        <f t="shared" si="17"/>
        <v>7</v>
      </c>
      <c r="CD9">
        <v>1.1934510469436601</v>
      </c>
      <c r="CE9" s="3">
        <f>('Monthly Derived'!$B$28/1000*(1-'Monthly Derived'!$B$29)*CD9)-('Monthly Derived'!$B$26*'Monthly Derived'!$B$27)</f>
        <v>-7.3843656452000204</v>
      </c>
      <c r="CF9" s="7">
        <f>MIN(CE9+MAX(CF8,0),'Monthly Derived'!$B$30)</f>
        <v>-4.4140097947418848</v>
      </c>
      <c r="CG9">
        <f t="shared" si="18"/>
        <v>1</v>
      </c>
      <c r="CH9">
        <v>0</v>
      </c>
      <c r="CI9" s="3">
        <f>('Monthly Derived'!$B$28/1000*(1-'Monthly Derived'!$B$29)*CH9)-('Monthly Derived'!$B$26*'Monthly Derived'!$B$27)</f>
        <v>-9</v>
      </c>
      <c r="CJ9" s="7">
        <f>MIN(CI9+MAX(CJ8,0),'Monthly Derived'!$B$30)</f>
        <v>-2.9881691363455154</v>
      </c>
      <c r="CK9">
        <f t="shared" si="19"/>
        <v>1</v>
      </c>
      <c r="CL9">
        <v>5.0336399078369096</v>
      </c>
      <c r="CM9" s="3">
        <f>('Monthly Derived'!$B$28/1000*(1-'Monthly Derived'!$B$29)*CL9)-('Monthly Derived'!$B$26*'Monthly Derived'!$B$27)</f>
        <v>-2.1857099747657838</v>
      </c>
      <c r="CN9" s="7">
        <f>MIN(CM9+MAX(CN8,0),'Monthly Derived'!$B$30)</f>
        <v>10.715572976767877</v>
      </c>
      <c r="CO9">
        <f t="shared" si="20"/>
        <v>0</v>
      </c>
      <c r="CP9">
        <v>2.0147444680333099E-2</v>
      </c>
      <c r="CQ9" s="3">
        <f>('Monthly Derived'!$B$28/1000*(1-'Monthly Derived'!$B$29)*CP9)-('Monthly Derived'!$B$26*'Monthly Derived'!$B$27)</f>
        <v>-8.9727253967639999</v>
      </c>
      <c r="CR9" s="7">
        <f>MIN(CQ9+MAX(CR8,0),'Monthly Derived'!$B$30)</f>
        <v>-8.9727253967639999</v>
      </c>
      <c r="CS9">
        <f t="shared" si="21"/>
        <v>7</v>
      </c>
      <c r="CT9">
        <v>2.60094785690307</v>
      </c>
      <c r="CU9" s="3">
        <f>('Monthly Derived'!$B$28/1000*(1-'Monthly Derived'!$B$29)*CT9)-('Monthly Derived'!$B$26*'Monthly Derived'!$B$27)</f>
        <v>-5.4789668387174686</v>
      </c>
      <c r="CV9" s="7">
        <f>MIN(CU9+MAX(CV8,0),'Monthly Derived'!$B$30)</f>
        <v>25.031371519495632</v>
      </c>
      <c r="CW9">
        <f t="shared" si="22"/>
        <v>0</v>
      </c>
    </row>
    <row r="10" spans="1:124" x14ac:dyDescent="0.45">
      <c r="A10" s="5">
        <v>45666</v>
      </c>
      <c r="B10" s="3">
        <v>1.82915651798248</v>
      </c>
      <c r="C10" s="3">
        <f>('Monthly Derived'!$B$28/1000*(1-'Monthly Derived'!$B$29)*B10)-('Monthly Derived'!$B$26*'Monthly Derived'!$B$27)</f>
        <v>-6.5237793637812178</v>
      </c>
      <c r="D10" s="7">
        <f>MIN(C10+MAX(D9,0),'Monthly Derived'!$B$30)</f>
        <v>43.476220636218784</v>
      </c>
      <c r="E10">
        <f t="shared" si="23"/>
        <v>0</v>
      </c>
      <c r="F10">
        <v>19.244409561157202</v>
      </c>
      <c r="G10" s="3">
        <f>('Monthly Derived'!$B$28/1000*(1-'Monthly Derived'!$B$29)*F10)-('Monthly Derived'!$B$26*'Monthly Derived'!$B$27)</f>
        <v>17.052119443416561</v>
      </c>
      <c r="H10" s="7">
        <f>MIN(G10+MAX(H9,0),'Monthly Derived'!$B$30)</f>
        <v>17.052119443416561</v>
      </c>
      <c r="I10">
        <f t="shared" si="0"/>
        <v>0</v>
      </c>
      <c r="J10">
        <v>7.3922853469848597</v>
      </c>
      <c r="K10" s="3">
        <f>('Monthly Derived'!$B$28/1000*(1-'Monthly Derived'!$B$29)*J10)-('Monthly Derived'!$B$26*'Monthly Derived'!$B$27)</f>
        <v>1.0073062884807538</v>
      </c>
      <c r="L10" s="7">
        <f>MIN(K10+MAX(L9,0),'Monthly Derived'!$B$30)</f>
        <v>43.676761861443509</v>
      </c>
      <c r="M10">
        <f t="shared" si="1"/>
        <v>0</v>
      </c>
      <c r="N10">
        <v>0</v>
      </c>
      <c r="O10" s="3">
        <f>('Monthly Derived'!$B$28/1000*(1-'Monthly Derived'!$B$29)*N10)-('Monthly Derived'!$B$26*'Monthly Derived'!$B$27)</f>
        <v>-9</v>
      </c>
      <c r="P10" s="7">
        <f>MIN(O10+MAX(P9,0),'Monthly Derived'!$B$30)</f>
        <v>-9</v>
      </c>
      <c r="Q10">
        <f t="shared" si="2"/>
        <v>7</v>
      </c>
      <c r="R10">
        <v>3.3046879768371502</v>
      </c>
      <c r="S10" s="3">
        <f>('Monthly Derived'!$B$28/1000*(1-'Monthly Derived'!$B$29)*R10)-('Monthly Derived'!$B$26*'Monthly Derived'!$B$27)</f>
        <v>-4.5262786513567077</v>
      </c>
      <c r="T10" s="7">
        <f>MIN(S10+MAX(T9,0),'Monthly Derived'!$B$30)</f>
        <v>30.458697391152352</v>
      </c>
      <c r="U10">
        <f t="shared" si="3"/>
        <v>0</v>
      </c>
      <c r="V10">
        <v>0</v>
      </c>
      <c r="W10" s="3">
        <f>('Monthly Derived'!$B$28/1000*(1-'Monthly Derived'!$B$29)*V10)-('Monthly Derived'!$B$26*'Monthly Derived'!$B$27)</f>
        <v>-9</v>
      </c>
      <c r="X10" s="7">
        <f>MIN(W10+MAX(X9,0),'Monthly Derived'!$B$30)</f>
        <v>-9</v>
      </c>
      <c r="Y10">
        <f t="shared" si="24"/>
        <v>2</v>
      </c>
      <c r="Z10">
        <v>39.933109283447202</v>
      </c>
      <c r="AA10" s="3">
        <f>('Monthly Derived'!$B$28/1000*(1-'Monthly Derived'!$B$29)*Z10)-('Monthly Derived'!$B$26*'Monthly Derived'!$B$27)</f>
        <v>45.059446692466651</v>
      </c>
      <c r="AB10" s="7">
        <f>MIN(AA10+MAX(AB9,0),'Monthly Derived'!$B$30)</f>
        <v>50</v>
      </c>
      <c r="AC10">
        <f t="shared" si="4"/>
        <v>0</v>
      </c>
      <c r="AD10">
        <v>1.01641869544982</v>
      </c>
      <c r="AE10" s="3">
        <f>('Monthly Derived'!$B$28/1000*(1-'Monthly Derived'!$B$29)*AD10)-('Monthly Derived'!$B$26*'Monthly Derived'!$B$27)</f>
        <v>-7.624023191034806</v>
      </c>
      <c r="AF10" s="7">
        <f>MIN(AE10+MAX(AF9,0),'Monthly Derived'!$B$30)</f>
        <v>42.375976808965191</v>
      </c>
      <c r="AG10">
        <f t="shared" si="5"/>
        <v>0</v>
      </c>
      <c r="AH10">
        <v>0.42890071868896401</v>
      </c>
      <c r="AI10" s="3">
        <f>('Monthly Derived'!$B$28/1000*(1-'Monthly Derived'!$B$29)*AH10)-('Monthly Derived'!$B$26*'Monthly Derived'!$B$27)</f>
        <v>-8.4193756520748142</v>
      </c>
      <c r="AJ10" s="7">
        <f>MIN(AI10+MAX(AJ9,0),'Monthly Derived'!$B$30)</f>
        <v>34.100232206881039</v>
      </c>
      <c r="AK10">
        <f t="shared" si="6"/>
        <v>0</v>
      </c>
      <c r="AL10">
        <v>10.0813789367675</v>
      </c>
      <c r="AM10" s="3">
        <f>('Monthly Derived'!$B$28/1000*(1-'Monthly Derived'!$B$29)*AL10)-('Monthly Derived'!$B$26*'Monthly Derived'!$B$27)</f>
        <v>4.647666735649004</v>
      </c>
      <c r="AN10" s="7">
        <f>MIN(AM10+MAX(AN9,0),'Monthly Derived'!$B$30)</f>
        <v>7.791877411007686</v>
      </c>
      <c r="AO10">
        <f t="shared" si="7"/>
        <v>0</v>
      </c>
      <c r="AP10">
        <v>25.026781082153299</v>
      </c>
      <c r="AQ10" s="3">
        <f>('Monthly Derived'!$B$28/1000*(1-'Monthly Derived'!$B$29)*AP10)-('Monthly Derived'!$B$26*'Monthly Derived'!$B$27)</f>
        <v>24.880004889965029</v>
      </c>
      <c r="AR10" s="7">
        <f>MIN(AQ10+MAX(AR9,0),'Monthly Derived'!$B$30)</f>
        <v>50</v>
      </c>
      <c r="AS10">
        <f t="shared" si="8"/>
        <v>0</v>
      </c>
      <c r="AT10">
        <v>0</v>
      </c>
      <c r="AU10" s="3">
        <f>('Monthly Derived'!$B$28/1000*(1-'Monthly Derived'!$B$29)*AT10)-('Monthly Derived'!$B$26*'Monthly Derived'!$B$27)</f>
        <v>-9</v>
      </c>
      <c r="AV10" s="7">
        <f>MIN(AU10+MAX(AV9,0),'Monthly Derived'!$B$30)</f>
        <v>15.812112728543376</v>
      </c>
      <c r="AW10">
        <f t="shared" si="9"/>
        <v>0</v>
      </c>
      <c r="AX10">
        <v>8.5462408065795898</v>
      </c>
      <c r="AY10" s="3">
        <f>('Monthly Derived'!$B$28/1000*(1-'Monthly Derived'!$B$29)*AX10)-('Monthly Derived'!$B$26*'Monthly Derived'!$B$27)</f>
        <v>2.5694734919071198</v>
      </c>
      <c r="AZ10" s="7">
        <f>MIN(AY10+MAX(AZ9,0),'Monthly Derived'!$B$30)</f>
        <v>43.092397309541568</v>
      </c>
      <c r="BA10">
        <f t="shared" si="10"/>
        <v>0</v>
      </c>
      <c r="BB10">
        <v>27.830692291259702</v>
      </c>
      <c r="BC10" s="3">
        <f>('Monthly Derived'!$B$28/1000*(1-'Monthly Derived'!$B$29)*BB10)-('Monthly Derived'!$B$26*'Monthly Derived'!$B$27)</f>
        <v>28.675799689292823</v>
      </c>
      <c r="BD10" s="7">
        <f>MIN(BC10+MAX(BD9,0),'Monthly Derived'!$B$30)</f>
        <v>50</v>
      </c>
      <c r="BE10">
        <f t="shared" si="11"/>
        <v>0</v>
      </c>
      <c r="BF10">
        <v>2.9088757038116402</v>
      </c>
      <c r="BG10" s="3">
        <f>('Monthly Derived'!$B$28/1000*(1-'Monthly Derived'!$B$29)*BF10)-('Monthly Derived'!$B$26*'Monthly Derived'!$B$27)</f>
        <v>-5.062109515964992</v>
      </c>
      <c r="BH10" s="7">
        <f>MIN(BG10+MAX(BH9,0),'Monthly Derived'!$B$30)</f>
        <v>-5.062109515964992</v>
      </c>
      <c r="BI10">
        <f t="shared" si="12"/>
        <v>8</v>
      </c>
      <c r="BJ10">
        <v>2.9973351955413801</v>
      </c>
      <c r="BK10" s="3">
        <f>('Monthly Derived'!$B$28/1000*(1-'Monthly Derived'!$B$29)*BJ10)-('Monthly Derived'!$B$26*'Monthly Derived'!$B$27)</f>
        <v>-4.9423574790358566</v>
      </c>
      <c r="BL10" s="7">
        <f>MIN(BK10+MAX(BL9,0),'Monthly Derived'!$B$30)</f>
        <v>-4.9423574790358566</v>
      </c>
      <c r="BM10">
        <f t="shared" si="13"/>
        <v>8</v>
      </c>
      <c r="BN10">
        <v>0.37965795397758401</v>
      </c>
      <c r="BO10" s="3">
        <f>('Monthly Derived'!$B$28/1000*(1-'Monthly Derived'!$B$29)*BN10)-('Monthly Derived'!$B$26*'Monthly Derived'!$B$27)</f>
        <v>-8.4860380448028465</v>
      </c>
      <c r="BP10" s="7">
        <f>MIN(BO10+MAX(BP9,0),'Monthly Derived'!$B$30)</f>
        <v>41.513961955197153</v>
      </c>
      <c r="BQ10">
        <f t="shared" si="14"/>
        <v>0</v>
      </c>
      <c r="BR10">
        <v>0</v>
      </c>
      <c r="BS10" s="3">
        <f>('Monthly Derived'!$B$28/1000*(1-'Monthly Derived'!$B$29)*BR10)-('Monthly Derived'!$B$26*'Monthly Derived'!$B$27)</f>
        <v>-9</v>
      </c>
      <c r="BT10" s="7">
        <f>MIN(BS10+MAX(BT9,0),'Monthly Derived'!$B$30)</f>
        <v>-9</v>
      </c>
      <c r="BU10">
        <f t="shared" si="15"/>
        <v>8</v>
      </c>
      <c r="BV10">
        <v>2.48514604568481</v>
      </c>
      <c r="BW10" s="3">
        <f>('Monthly Derived'!$B$28/1000*(1-'Monthly Derived'!$B$29)*BV10)-('Monthly Derived'!$B$26*'Monthly Derived'!$B$27)</f>
        <v>-5.6357335406541882</v>
      </c>
      <c r="BX10" s="7">
        <f>MIN(BW10+MAX(BX9,0),'Monthly Derived'!$B$30)</f>
        <v>-5.6357335406541882</v>
      </c>
      <c r="BY10">
        <f t="shared" si="16"/>
        <v>8</v>
      </c>
      <c r="BZ10">
        <v>0.31669971346855103</v>
      </c>
      <c r="CA10" s="3">
        <f>('Monthly Derived'!$B$28/1000*(1-'Monthly Derived'!$B$29)*BZ10)-('Monthly Derived'!$B$26*'Monthly Derived'!$B$27)</f>
        <v>-8.5712677628919494</v>
      </c>
      <c r="CB10" s="7">
        <f>MIN(CA10+MAX(CB9,0),'Monthly Derived'!$B$30)</f>
        <v>-8.5712677628919494</v>
      </c>
      <c r="CC10">
        <f t="shared" si="17"/>
        <v>8</v>
      </c>
      <c r="CD10">
        <v>2.5356049537658598</v>
      </c>
      <c r="CE10" s="3">
        <f>('Monthly Derived'!$B$28/1000*(1-'Monthly Derived'!$B$29)*CD10)-('Monthly Derived'!$B$26*'Monthly Derived'!$B$27)</f>
        <v>-5.5674247938394679</v>
      </c>
      <c r="CF10" s="7">
        <f>MIN(CE10+MAX(CF9,0),'Monthly Derived'!$B$30)</f>
        <v>-5.5674247938394679</v>
      </c>
      <c r="CG10">
        <f t="shared" si="18"/>
        <v>2</v>
      </c>
      <c r="CH10">
        <v>5.7124295234680096</v>
      </c>
      <c r="CI10" s="3">
        <f>('Monthly Derived'!$B$28/1000*(1-'Monthly Derived'!$B$29)*CH10)-('Monthly Derived'!$B$26*'Monthly Derived'!$B$27)</f>
        <v>-1.2667985326051818</v>
      </c>
      <c r="CJ10" s="7">
        <f>MIN(CI10+MAX(CJ9,0),'Monthly Derived'!$B$30)</f>
        <v>-1.2667985326051818</v>
      </c>
      <c r="CK10">
        <f t="shared" si="19"/>
        <v>2</v>
      </c>
      <c r="CL10">
        <v>1.1902453899383501</v>
      </c>
      <c r="CM10" s="3">
        <f>('Monthly Derived'!$B$28/1000*(1-'Monthly Derived'!$B$29)*CL10)-('Monthly Derived'!$B$26*'Monthly Derived'!$B$27)</f>
        <v>-7.3887053033709584</v>
      </c>
      <c r="CN10" s="7">
        <f>MIN(CM10+MAX(CN9,0),'Monthly Derived'!$B$30)</f>
        <v>3.3268676733969187</v>
      </c>
      <c r="CO10">
        <f t="shared" si="20"/>
        <v>0</v>
      </c>
      <c r="CP10">
        <v>0</v>
      </c>
      <c r="CQ10" s="3">
        <f>('Monthly Derived'!$B$28/1000*(1-'Monthly Derived'!$B$29)*CP10)-('Monthly Derived'!$B$26*'Monthly Derived'!$B$27)</f>
        <v>-9</v>
      </c>
      <c r="CR10" s="7">
        <f>MIN(CQ10+MAX(CR9,0),'Monthly Derived'!$B$30)</f>
        <v>-9</v>
      </c>
      <c r="CS10">
        <f t="shared" si="21"/>
        <v>8</v>
      </c>
      <c r="CT10">
        <v>2.0554938316345202</v>
      </c>
      <c r="CU10" s="3">
        <f>('Monthly Derived'!$B$28/1000*(1-'Monthly Derived'!$B$29)*CT10)-('Monthly Derived'!$B$26*'Monthly Derived'!$B$27)</f>
        <v>-6.2173752254247683</v>
      </c>
      <c r="CV10" s="7">
        <f>MIN(CU10+MAX(CV9,0),'Monthly Derived'!$B$30)</f>
        <v>18.813996294070865</v>
      </c>
      <c r="CW10">
        <f t="shared" si="22"/>
        <v>0</v>
      </c>
    </row>
    <row r="11" spans="1:124" x14ac:dyDescent="0.45">
      <c r="A11" s="5">
        <v>45667</v>
      </c>
      <c r="B11" s="3">
        <v>1.7978876829147299</v>
      </c>
      <c r="C11" s="3">
        <f>('Monthly Derived'!$B$28/1000*(1-'Monthly Derived'!$B$29)*B11)-('Monthly Derived'!$B$26*'Monthly Derived'!$B$27)</f>
        <v>-6.5661095492541843</v>
      </c>
      <c r="D11" s="7">
        <f>MIN(C11+MAX(D10,0),'Monthly Derived'!$B$30)</f>
        <v>36.910111086964598</v>
      </c>
      <c r="E11">
        <f t="shared" si="23"/>
        <v>0</v>
      </c>
      <c r="F11">
        <v>0.982763111591339</v>
      </c>
      <c r="G11" s="3">
        <f>('Monthly Derived'!$B$28/1000*(1-'Monthly Derived'!$B$29)*F11)-('Monthly Derived'!$B$26*'Monthly Derived'!$B$27)</f>
        <v>-7.6695844376832252</v>
      </c>
      <c r="H11" s="7">
        <f>MIN(G11+MAX(H10,0),'Monthly Derived'!$B$30)</f>
        <v>9.3825350057333363</v>
      </c>
      <c r="I11">
        <f t="shared" si="0"/>
        <v>0</v>
      </c>
      <c r="J11">
        <v>2.6762340068817099</v>
      </c>
      <c r="K11" s="3">
        <f>('Monthly Derived'!$B$28/1000*(1-'Monthly Derived'!$B$29)*J11)-('Monthly Derived'!$B$26*'Monthly Derived'!$B$27)</f>
        <v>-5.377048213183885</v>
      </c>
      <c r="L11" s="7">
        <f>MIN(K11+MAX(L10,0),'Monthly Derived'!$B$30)</f>
        <v>38.299713648259626</v>
      </c>
      <c r="M11">
        <f t="shared" si="1"/>
        <v>0</v>
      </c>
      <c r="N11">
        <v>1.83939397335052</v>
      </c>
      <c r="O11" s="3">
        <f>('Monthly Derived'!$B$28/1000*(1-'Monthly Derived'!$B$29)*N11)-('Monthly Derived'!$B$26*'Monthly Derived'!$B$27)</f>
        <v>-6.5099204085767335</v>
      </c>
      <c r="P11" s="7">
        <f>MIN(O11+MAX(P10,0),'Monthly Derived'!$B$30)</f>
        <v>-6.5099204085767335</v>
      </c>
      <c r="Q11">
        <f t="shared" si="2"/>
        <v>8</v>
      </c>
      <c r="R11">
        <v>0</v>
      </c>
      <c r="S11" s="3">
        <f>('Monthly Derived'!$B$28/1000*(1-'Monthly Derived'!$B$29)*R11)-('Monthly Derived'!$B$26*'Monthly Derived'!$B$27)</f>
        <v>-9</v>
      </c>
      <c r="T11" s="7">
        <f>MIN(S11+MAX(T10,0),'Monthly Derived'!$B$30)</f>
        <v>21.458697391152352</v>
      </c>
      <c r="U11">
        <f t="shared" si="3"/>
        <v>0</v>
      </c>
      <c r="V11">
        <v>0</v>
      </c>
      <c r="W11" s="3">
        <f>('Monthly Derived'!$B$28/1000*(1-'Monthly Derived'!$B$29)*V11)-('Monthly Derived'!$B$26*'Monthly Derived'!$B$27)</f>
        <v>-9</v>
      </c>
      <c r="X11" s="7">
        <f>MIN(W11+MAX(X10,0),'Monthly Derived'!$B$30)</f>
        <v>-9</v>
      </c>
      <c r="Y11">
        <f t="shared" si="24"/>
        <v>3</v>
      </c>
      <c r="Z11">
        <v>0.12561698257923101</v>
      </c>
      <c r="AA11" s="3">
        <f>('Monthly Derived'!$B$28/1000*(1-'Monthly Derived'!$B$29)*Z11)-('Monthly Derived'!$B$26*'Monthly Derived'!$B$27)</f>
        <v>-8.8299460098333657</v>
      </c>
      <c r="AB11" s="7">
        <f>MIN(AA11+MAX(AB10,0),'Monthly Derived'!$B$30)</f>
        <v>41.170053990166636</v>
      </c>
      <c r="AC11">
        <f t="shared" si="4"/>
        <v>0</v>
      </c>
      <c r="AD11">
        <v>25.7510890960693</v>
      </c>
      <c r="AE11" s="3">
        <f>('Monthly Derived'!$B$28/1000*(1-'Monthly Derived'!$B$29)*AD11)-('Monthly Derived'!$B$26*'Monthly Derived'!$B$27)</f>
        <v>25.860536863803816</v>
      </c>
      <c r="AF11" s="7">
        <f>MIN(AE11+MAX(AF10,0),'Monthly Derived'!$B$30)</f>
        <v>50</v>
      </c>
      <c r="AG11">
        <f t="shared" si="5"/>
        <v>0</v>
      </c>
      <c r="AH11">
        <v>1.89274442195892</v>
      </c>
      <c r="AI11" s="3">
        <f>('Monthly Derived'!$B$28/1000*(1-'Monthly Derived'!$B$29)*AH11)-('Monthly Derived'!$B$26*'Monthly Derived'!$B$27)</f>
        <v>-6.4376972387731115</v>
      </c>
      <c r="AJ11" s="7">
        <f>MIN(AI11+MAX(AJ10,0),'Monthly Derived'!$B$30)</f>
        <v>27.662534968107927</v>
      </c>
      <c r="AK11">
        <f t="shared" si="6"/>
        <v>0</v>
      </c>
      <c r="AL11">
        <v>3.6993432044982901</v>
      </c>
      <c r="AM11" s="3">
        <f>('Monthly Derived'!$B$28/1000*(1-'Monthly Derived'!$B$29)*AL11)-('Monthly Derived'!$B$26*'Monthly Derived'!$B$27)</f>
        <v>-3.9920141369104396</v>
      </c>
      <c r="AN11" s="7">
        <f>MIN(AM11+MAX(AN10,0),'Monthly Derived'!$B$30)</f>
        <v>3.7998632740972464</v>
      </c>
      <c r="AO11">
        <f t="shared" si="7"/>
        <v>0</v>
      </c>
      <c r="AP11">
        <v>1.39725601673126</v>
      </c>
      <c r="AQ11" s="3">
        <f>('Monthly Derived'!$B$28/1000*(1-'Monthly Derived'!$B$29)*AP11)-('Monthly Derived'!$B$26*'Monthly Derived'!$B$27)</f>
        <v>-7.1084646673500567</v>
      </c>
      <c r="AR11" s="7">
        <f>MIN(AQ11+MAX(AR10,0),'Monthly Derived'!$B$30)</f>
        <v>42.891535332649944</v>
      </c>
      <c r="AS11">
        <f t="shared" si="8"/>
        <v>0</v>
      </c>
      <c r="AT11">
        <v>13.5053939819335</v>
      </c>
      <c r="AU11" s="3">
        <f>('Monthly Derived'!$B$28/1000*(1-'Monthly Derived'!$B$29)*AT11)-('Monthly Derived'!$B$26*'Monthly Derived'!$B$27)</f>
        <v>9.2829271030424749</v>
      </c>
      <c r="AV11" s="7">
        <f>MIN(AU11+MAX(AV10,0),'Monthly Derived'!$B$30)</f>
        <v>25.095039831585851</v>
      </c>
      <c r="AW11">
        <f t="shared" si="9"/>
        <v>0</v>
      </c>
      <c r="AX11">
        <v>0.51651901006698597</v>
      </c>
      <c r="AY11" s="3">
        <f>('Monthly Derived'!$B$28/1000*(1-'Monthly Derived'!$B$29)*AX11)-('Monthly Derived'!$B$26*'Monthly Derived'!$B$27)</f>
        <v>-8.3007623901218182</v>
      </c>
      <c r="AZ11" s="7">
        <f>MIN(AY11+MAX(AZ10,0),'Monthly Derived'!$B$30)</f>
        <v>34.791634919419749</v>
      </c>
      <c r="BA11">
        <f t="shared" si="10"/>
        <v>0</v>
      </c>
      <c r="BB11">
        <v>18.320919036865199</v>
      </c>
      <c r="BC11" s="3">
        <f>('Monthly Derived'!$B$28/1000*(1-'Monthly Derived'!$B$29)*BB11)-('Monthly Derived'!$B$26*'Monthly Derived'!$B$27)</f>
        <v>15.801944146156263</v>
      </c>
      <c r="BD11" s="7">
        <f>MIN(BC11+MAX(BD10,0),'Monthly Derived'!$B$30)</f>
        <v>50</v>
      </c>
      <c r="BE11">
        <f t="shared" si="11"/>
        <v>0</v>
      </c>
      <c r="BF11">
        <v>0.43938022851943898</v>
      </c>
      <c r="BG11" s="3">
        <f>('Monthly Derived'!$B$28/1000*(1-'Monthly Derived'!$B$29)*BF11)-('Monthly Derived'!$B$26*'Monthly Derived'!$B$27)</f>
        <v>-8.4051890156418096</v>
      </c>
      <c r="BH11" s="7">
        <f>MIN(BG11+MAX(BH10,0),'Monthly Derived'!$B$30)</f>
        <v>-8.4051890156418096</v>
      </c>
      <c r="BI11">
        <f t="shared" si="12"/>
        <v>9</v>
      </c>
      <c r="BJ11">
        <v>2.73256158828735</v>
      </c>
      <c r="BK11" s="3">
        <f>('Monthly Derived'!$B$28/1000*(1-'Monthly Derived'!$B$29)*BJ11)-('Monthly Derived'!$B$26*'Monthly Derived'!$B$27)</f>
        <v>-5.3007947498559993</v>
      </c>
      <c r="BL11" s="7">
        <f>MIN(BK11+MAX(BL10,0),'Monthly Derived'!$B$30)</f>
        <v>-5.3007947498559993</v>
      </c>
      <c r="BM11">
        <f t="shared" si="13"/>
        <v>9</v>
      </c>
      <c r="BN11">
        <v>3.1901576519012398</v>
      </c>
      <c r="BO11" s="3">
        <f>('Monthly Derived'!$B$28/1000*(1-'Monthly Derived'!$B$29)*BN11)-('Monthly Derived'!$B$26*'Monthly Derived'!$B$27)</f>
        <v>-4.6813240787386965</v>
      </c>
      <c r="BP11" s="7">
        <f>MIN(BO11+MAX(BP10,0),'Monthly Derived'!$B$30)</f>
        <v>36.832637876458456</v>
      </c>
      <c r="BQ11">
        <f t="shared" si="14"/>
        <v>0</v>
      </c>
      <c r="BR11">
        <v>0</v>
      </c>
      <c r="BS11" s="3">
        <f>('Monthly Derived'!$B$28/1000*(1-'Monthly Derived'!$B$29)*BR11)-('Monthly Derived'!$B$26*'Monthly Derived'!$B$27)</f>
        <v>-9</v>
      </c>
      <c r="BT11" s="7">
        <f>MIN(BS11+MAX(BT10,0),'Monthly Derived'!$B$30)</f>
        <v>-9</v>
      </c>
      <c r="BU11">
        <f t="shared" si="15"/>
        <v>9</v>
      </c>
      <c r="BV11">
        <v>6.17793369293212</v>
      </c>
      <c r="BW11" s="3">
        <f>('Monthly Derived'!$B$28/1000*(1-'Monthly Derived'!$B$29)*BV11)-('Monthly Derived'!$B$26*'Monthly Derived'!$B$27)</f>
        <v>-0.63662226319314286</v>
      </c>
      <c r="BX11" s="7">
        <f>MIN(BW11+MAX(BX10,0),'Monthly Derived'!$B$30)</f>
        <v>-0.63662226319314286</v>
      </c>
      <c r="BY11">
        <f t="shared" si="16"/>
        <v>9</v>
      </c>
      <c r="BZ11">
        <v>0</v>
      </c>
      <c r="CA11" s="3">
        <f>('Monthly Derived'!$B$28/1000*(1-'Monthly Derived'!$B$29)*BZ11)-('Monthly Derived'!$B$26*'Monthly Derived'!$B$27)</f>
        <v>-9</v>
      </c>
      <c r="CB11" s="7">
        <f>MIN(CA11+MAX(CB10,0),'Monthly Derived'!$B$30)</f>
        <v>-9</v>
      </c>
      <c r="CC11">
        <f t="shared" si="17"/>
        <v>9</v>
      </c>
      <c r="CD11">
        <v>0.47393217682838401</v>
      </c>
      <c r="CE11" s="3">
        <f>('Monthly Derived'!$B$28/1000*(1-'Monthly Derived'!$B$29)*CD11)-('Monthly Derived'!$B$26*'Monthly Derived'!$B$27)</f>
        <v>-8.3584143156185746</v>
      </c>
      <c r="CF11" s="7">
        <f>MIN(CE11+MAX(CF10,0),'Monthly Derived'!$B$30)</f>
        <v>-8.3584143156185746</v>
      </c>
      <c r="CG11">
        <f t="shared" si="18"/>
        <v>3</v>
      </c>
      <c r="CH11">
        <v>0.98616087436676003</v>
      </c>
      <c r="CI11" s="3">
        <f>('Monthly Derived'!$B$28/1000*(1-'Monthly Derived'!$B$29)*CH11)-('Monthly Derived'!$B$26*'Monthly Derived'!$B$27)</f>
        <v>-7.6649847163259981</v>
      </c>
      <c r="CJ11" s="7">
        <f>MIN(CI11+MAX(CJ10,0),'Monthly Derived'!$B$30)</f>
        <v>-7.6649847163259981</v>
      </c>
      <c r="CK11">
        <f t="shared" si="19"/>
        <v>3</v>
      </c>
      <c r="CL11">
        <v>16.540285110473601</v>
      </c>
      <c r="CM11" s="3">
        <f>('Monthly Derived'!$B$28/1000*(1-'Monthly Derived'!$B$29)*CL11)-('Monthly Derived'!$B$26*'Monthly Derived'!$B$27)</f>
        <v>13.391410968303639</v>
      </c>
      <c r="CN11" s="7">
        <f>MIN(CM11+MAX(CN10,0),'Monthly Derived'!$B$30)</f>
        <v>16.718278641700557</v>
      </c>
      <c r="CO11">
        <f t="shared" si="20"/>
        <v>0</v>
      </c>
      <c r="CP11">
        <v>0.98990613222122104</v>
      </c>
      <c r="CQ11" s="3">
        <f>('Monthly Derived'!$B$28/1000*(1-'Monthly Derived'!$B$29)*CP11)-('Monthly Derived'!$B$26*'Monthly Derived'!$B$27)</f>
        <v>-7.6599145735055219</v>
      </c>
      <c r="CR11" s="7">
        <f>MIN(CQ11+MAX(CR10,0),'Monthly Derived'!$B$30)</f>
        <v>-7.6599145735055219</v>
      </c>
      <c r="CS11">
        <f t="shared" si="21"/>
        <v>9</v>
      </c>
      <c r="CT11">
        <v>1.7731529474258401</v>
      </c>
      <c r="CU11" s="3">
        <f>('Monthly Derived'!$B$28/1000*(1-'Monthly Derived'!$B$29)*CT11)-('Monthly Derived'!$B$26*'Monthly Derived'!$B$27)</f>
        <v>-6.5995941974222685</v>
      </c>
      <c r="CV11" s="7">
        <f>MIN(CU11+MAX(CV10,0),'Monthly Derived'!$B$30)</f>
        <v>12.214402096648596</v>
      </c>
      <c r="CW11">
        <f t="shared" si="22"/>
        <v>0</v>
      </c>
    </row>
    <row r="12" spans="1:124" x14ac:dyDescent="0.45">
      <c r="A12" s="5">
        <v>45668</v>
      </c>
      <c r="B12" s="3">
        <v>1.7986599206924401</v>
      </c>
      <c r="C12" s="3">
        <f>('Monthly Derived'!$B$28/1000*(1-'Monthly Derived'!$B$29)*B12)-('Monthly Derived'!$B$26*'Monthly Derived'!$B$27)</f>
        <v>-6.5650641323626093</v>
      </c>
      <c r="D12" s="7">
        <f>MIN(C12+MAX(D11,0),'Monthly Derived'!$B$30)</f>
        <v>30.34504695460199</v>
      </c>
      <c r="E12">
        <f t="shared" si="23"/>
        <v>0</v>
      </c>
      <c r="F12">
        <v>0.82816189527511597</v>
      </c>
      <c r="G12" s="3">
        <f>('Monthly Derived'!$B$28/1000*(1-'Monthly Derived'!$B$29)*F12)-('Monthly Derived'!$B$26*'Monthly Derived'!$B$27)</f>
        <v>-7.8788758342713114</v>
      </c>
      <c r="H12" s="7">
        <f>MIN(G12+MAX(H11,0),'Monthly Derived'!$B$30)</f>
        <v>1.5036591714620249</v>
      </c>
      <c r="I12">
        <f t="shared" si="0"/>
        <v>0</v>
      </c>
      <c r="J12">
        <v>39.976360321044901</v>
      </c>
      <c r="K12" s="3">
        <f>('Monthly Derived'!$B$28/1000*(1-'Monthly Derived'!$B$29)*J12)-('Monthly Derived'!$B$26*'Monthly Derived'!$B$27)</f>
        <v>45.117997784614538</v>
      </c>
      <c r="L12" s="7">
        <f>MIN(K12+MAX(L11,0),'Monthly Derived'!$B$30)</f>
        <v>50</v>
      </c>
      <c r="M12">
        <f t="shared" si="1"/>
        <v>0</v>
      </c>
      <c r="N12">
        <v>0.60438662767410201</v>
      </c>
      <c r="O12" s="3">
        <f>('Monthly Derived'!$B$28/1000*(1-'Monthly Derived'!$B$29)*N12)-('Monthly Derived'!$B$26*'Monthly Derived'!$B$27)</f>
        <v>-8.1818116027861851</v>
      </c>
      <c r="P12" s="7">
        <f>MIN(O12+MAX(P11,0),'Monthly Derived'!$B$30)</f>
        <v>-8.1818116027861851</v>
      </c>
      <c r="Q12">
        <f t="shared" si="2"/>
        <v>9</v>
      </c>
      <c r="R12">
        <v>3.0957570075988698</v>
      </c>
      <c r="S12" s="3">
        <f>('Monthly Derived'!$B$28/1000*(1-'Monthly Derived'!$B$29)*R12)-('Monthly Derived'!$B$26*'Monthly Derived'!$B$27)</f>
        <v>-4.8091189509630299</v>
      </c>
      <c r="T12" s="7">
        <f>MIN(S12+MAX(T11,0),'Monthly Derived'!$B$30)</f>
        <v>16.649578440189323</v>
      </c>
      <c r="U12">
        <f t="shared" si="3"/>
        <v>0</v>
      </c>
      <c r="V12">
        <v>5.2975497245788503</v>
      </c>
      <c r="W12" s="3">
        <f>('Monthly Derived'!$B$28/1000*(1-'Monthly Derived'!$B$29)*V12)-('Monthly Derived'!$B$26*'Monthly Derived'!$B$27)</f>
        <v>-1.8284420603513816</v>
      </c>
      <c r="X12" s="7">
        <f>MIN(W12+MAX(X11,0),'Monthly Derived'!$B$30)</f>
        <v>-1.8284420603513816</v>
      </c>
      <c r="Y12">
        <f t="shared" si="24"/>
        <v>4</v>
      </c>
      <c r="Z12">
        <v>6.3664287328719996E-2</v>
      </c>
      <c r="AA12" s="3">
        <f>('Monthly Derived'!$B$28/1000*(1-'Monthly Derived'!$B$29)*Z12)-('Monthly Derived'!$B$26*'Monthly Derived'!$B$27)</f>
        <v>-8.9138144710287452</v>
      </c>
      <c r="AB12" s="7">
        <f>MIN(AA12+MAX(AB11,0),'Monthly Derived'!$B$30)</f>
        <v>32.256239519137893</v>
      </c>
      <c r="AC12">
        <f t="shared" si="4"/>
        <v>0</v>
      </c>
      <c r="AD12">
        <v>10.165463447570801</v>
      </c>
      <c r="AE12" s="3">
        <f>('Monthly Derived'!$B$28/1000*(1-'Monthly Derived'!$B$29)*AD12)-('Monthly Derived'!$B$26*'Monthly Derived'!$B$27)</f>
        <v>4.761496142148971</v>
      </c>
      <c r="AF12" s="7">
        <f>MIN(AE12+MAX(AF11,0),'Monthly Derived'!$B$30)</f>
        <v>50</v>
      </c>
      <c r="AG12">
        <f t="shared" si="5"/>
        <v>0</v>
      </c>
      <c r="AH12">
        <v>11.0845193862915</v>
      </c>
      <c r="AI12" s="3">
        <f>('Monthly Derived'!$B$28/1000*(1-'Monthly Derived'!$B$29)*AH12)-('Monthly Derived'!$B$26*'Monthly Derived'!$B$27)</f>
        <v>6.0056681191921193</v>
      </c>
      <c r="AJ12" s="7">
        <f>MIN(AI12+MAX(AJ11,0),'Monthly Derived'!$B$30)</f>
        <v>33.668203087300043</v>
      </c>
      <c r="AK12">
        <f t="shared" si="6"/>
        <v>0</v>
      </c>
      <c r="AL12">
        <v>1.9792406558990401</v>
      </c>
      <c r="AM12" s="3">
        <f>('Monthly Derived'!$B$28/1000*(1-'Monthly Derived'!$B$29)*AL12)-('Monthly Derived'!$B$26*'Monthly Derived'!$B$27)</f>
        <v>-6.3206029620766744</v>
      </c>
      <c r="AN12" s="7">
        <f>MIN(AM12+MAX(AN11,0),'Monthly Derived'!$B$30)</f>
        <v>-2.5207396879794279</v>
      </c>
      <c r="AO12">
        <f t="shared" si="7"/>
        <v>1</v>
      </c>
      <c r="AP12">
        <v>0.149267092347145</v>
      </c>
      <c r="AQ12" s="3">
        <f>('Monthly Derived'!$B$28/1000*(1-'Monthly Derived'!$B$29)*AP12)-('Monthly Derived'!$B$26*'Monthly Derived'!$B$27)</f>
        <v>-8.7979296737350516</v>
      </c>
      <c r="AR12" s="7">
        <f>MIN(AQ12+MAX(AR11,0),'Monthly Derived'!$B$30)</f>
        <v>34.093605658914896</v>
      </c>
      <c r="AS12">
        <f t="shared" si="8"/>
        <v>0</v>
      </c>
      <c r="AT12">
        <v>0.11244597285985899</v>
      </c>
      <c r="AU12" s="3">
        <f>('Monthly Derived'!$B$28/1000*(1-'Monthly Derived'!$B$29)*AT12)-('Monthly Derived'!$B$26*'Monthly Derived'!$B$27)</f>
        <v>-8.8477762642409665</v>
      </c>
      <c r="AV12" s="7">
        <f>MIN(AU12+MAX(AV11,0),'Monthly Derived'!$B$30)</f>
        <v>16.247263567344884</v>
      </c>
      <c r="AW12">
        <f t="shared" si="9"/>
        <v>0</v>
      </c>
      <c r="AX12">
        <v>2.13339018821716</v>
      </c>
      <c r="AY12" s="3">
        <f>('Monthly Derived'!$B$28/1000*(1-'Monthly Derived'!$B$29)*AX12)-('Monthly Derived'!$B$26*'Monthly Derived'!$B$27)</f>
        <v>-6.1119230327010197</v>
      </c>
      <c r="AZ12" s="7">
        <f>MIN(AY12+MAX(AZ11,0),'Monthly Derived'!$B$30)</f>
        <v>28.679711886718728</v>
      </c>
      <c r="BA12">
        <f t="shared" si="10"/>
        <v>0</v>
      </c>
      <c r="BB12">
        <v>23.6351718902587</v>
      </c>
      <c r="BC12" s="3">
        <f>('Monthly Derived'!$B$28/1000*(1-'Monthly Derived'!$B$29)*BB12)-('Monthly Derived'!$B$26*'Monthly Derived'!$B$27)</f>
        <v>22.996113946437717</v>
      </c>
      <c r="BD12" s="7">
        <f>MIN(BC12+MAX(BD11,0),'Monthly Derived'!$B$30)</f>
        <v>50</v>
      </c>
      <c r="BE12">
        <f t="shared" si="11"/>
        <v>0</v>
      </c>
      <c r="BF12">
        <v>2.1582047939300502</v>
      </c>
      <c r="BG12" s="3">
        <f>('Monthly Derived'!$B$28/1000*(1-'Monthly Derived'!$B$29)*BF12)-('Monthly Derived'!$B$26*'Monthly Derived'!$B$27)</f>
        <v>-6.0783302602171947</v>
      </c>
      <c r="BH12" s="7">
        <f>MIN(BG12+MAX(BH11,0),'Monthly Derived'!$B$30)</f>
        <v>-6.0783302602171947</v>
      </c>
      <c r="BI12">
        <f t="shared" si="12"/>
        <v>10</v>
      </c>
      <c r="BJ12">
        <v>0.34635552763938898</v>
      </c>
      <c r="BK12" s="3">
        <f>('Monthly Derived'!$B$28/1000*(1-'Monthly Derived'!$B$29)*BJ12)-('Monthly Derived'!$B$26*'Monthly Derived'!$B$27)</f>
        <v>-8.5311212044581772</v>
      </c>
      <c r="BL12" s="7">
        <f>MIN(BK12+MAX(BL11,0),'Monthly Derived'!$B$30)</f>
        <v>-8.5311212044581772</v>
      </c>
      <c r="BM12">
        <f t="shared" si="13"/>
        <v>10</v>
      </c>
      <c r="BN12">
        <v>32.5425605773925</v>
      </c>
      <c r="BO12" s="3">
        <f>('Monthly Derived'!$B$28/1000*(1-'Monthly Derived'!$B$29)*BN12)-('Monthly Derived'!$B$26*'Monthly Derived'!$B$27)</f>
        <v>35.0544913816451</v>
      </c>
      <c r="BP12" s="7">
        <f>MIN(BO12+MAX(BP11,0),'Monthly Derived'!$B$30)</f>
        <v>50</v>
      </c>
      <c r="BQ12">
        <f t="shared" si="14"/>
        <v>0</v>
      </c>
      <c r="BR12">
        <v>0</v>
      </c>
      <c r="BS12" s="3">
        <f>('Monthly Derived'!$B$28/1000*(1-'Monthly Derived'!$B$29)*BR12)-('Monthly Derived'!$B$26*'Monthly Derived'!$B$27)</f>
        <v>-9</v>
      </c>
      <c r="BT12" s="7">
        <f>MIN(BS12+MAX(BT11,0),'Monthly Derived'!$B$30)</f>
        <v>-9</v>
      </c>
      <c r="BU12">
        <f t="shared" si="15"/>
        <v>10</v>
      </c>
      <c r="BV12">
        <v>6.9140590727329199E-2</v>
      </c>
      <c r="BW12" s="3">
        <f>('Monthly Derived'!$B$28/1000*(1-'Monthly Derived'!$B$29)*BV12)-('Monthly Derived'!$B$26*'Monthly Derived'!$B$27)</f>
        <v>-8.9064009253028775</v>
      </c>
      <c r="BX12" s="7">
        <f>MIN(BW12+MAX(BX11,0),'Monthly Derived'!$B$30)</f>
        <v>-8.9064009253028775</v>
      </c>
      <c r="BY12">
        <f t="shared" si="16"/>
        <v>10</v>
      </c>
      <c r="BZ12">
        <v>0</v>
      </c>
      <c r="CA12" s="3">
        <f>('Monthly Derived'!$B$28/1000*(1-'Monthly Derived'!$B$29)*BZ12)-('Monthly Derived'!$B$26*'Monthly Derived'!$B$27)</f>
        <v>-9</v>
      </c>
      <c r="CB12" s="7">
        <f>MIN(CA12+MAX(CB11,0),'Monthly Derived'!$B$30)</f>
        <v>-9</v>
      </c>
      <c r="CC12">
        <f t="shared" si="17"/>
        <v>10</v>
      </c>
      <c r="CD12">
        <v>0.35744509100914001</v>
      </c>
      <c r="CE12" s="3">
        <f>('Monthly Derived'!$B$28/1000*(1-'Monthly Derived'!$B$29)*CD12)-('Monthly Derived'!$B$26*'Monthly Derived'!$B$27)</f>
        <v>-8.5161087080463762</v>
      </c>
      <c r="CF12" s="7">
        <f>MIN(CE12+MAX(CF11,0),'Monthly Derived'!$B$30)</f>
        <v>-8.5161087080463762</v>
      </c>
      <c r="CG12">
        <f t="shared" si="18"/>
        <v>4</v>
      </c>
      <c r="CH12">
        <v>15.926775932311999</v>
      </c>
      <c r="CI12" s="3">
        <f>('Monthly Derived'!$B$28/1000*(1-'Monthly Derived'!$B$29)*CH12)-('Monthly Derived'!$B$26*'Monthly Derived'!$B$27)</f>
        <v>12.56087291836737</v>
      </c>
      <c r="CJ12" s="7">
        <f>MIN(CI12+MAX(CJ11,0),'Monthly Derived'!$B$30)</f>
        <v>12.56087291836737</v>
      </c>
      <c r="CK12">
        <f t="shared" si="19"/>
        <v>0</v>
      </c>
      <c r="CL12">
        <v>0.98433190584182695</v>
      </c>
      <c r="CM12" s="3">
        <f>('Monthly Derived'!$B$28/1000*(1-'Monthly Derived'!$B$29)*CL12)-('Monthly Derived'!$B$26*'Monthly Derived'!$B$27)</f>
        <v>-7.6674606824666265</v>
      </c>
      <c r="CN12" s="7">
        <f>MIN(CM12+MAX(CN11,0),'Monthly Derived'!$B$30)</f>
        <v>9.0508179592339317</v>
      </c>
      <c r="CO12">
        <f t="shared" si="20"/>
        <v>0</v>
      </c>
      <c r="CP12">
        <v>14.988069534301699</v>
      </c>
      <c r="CQ12" s="3">
        <f>('Monthly Derived'!$B$28/1000*(1-'Monthly Derived'!$B$29)*CP12)-('Monthly Derived'!$B$26*'Monthly Derived'!$B$27)</f>
        <v>11.290099132060927</v>
      </c>
      <c r="CR12" s="7">
        <f>MIN(CQ12+MAX(CR11,0),'Monthly Derived'!$B$30)</f>
        <v>11.290099132060927</v>
      </c>
      <c r="CS12">
        <f t="shared" si="21"/>
        <v>0</v>
      </c>
      <c r="CT12">
        <v>3.0090465545654199</v>
      </c>
      <c r="CU12" s="3">
        <f>('Monthly Derived'!$B$28/1000*(1-'Monthly Derived'!$B$29)*CT12)-('Monthly Derived'!$B$26*'Monthly Derived'!$B$27)</f>
        <v>-4.9265032267570632</v>
      </c>
      <c r="CV12" s="7">
        <f>MIN(CU12+MAX(CV11,0),'Monthly Derived'!$B$30)</f>
        <v>7.2878988698915332</v>
      </c>
      <c r="CW12">
        <f t="shared" si="22"/>
        <v>0</v>
      </c>
    </row>
    <row r="13" spans="1:124" x14ac:dyDescent="0.45">
      <c r="A13" s="5">
        <v>45669</v>
      </c>
      <c r="B13" s="3">
        <v>1.5331108570098799</v>
      </c>
      <c r="C13" s="3">
        <f>('Monthly Derived'!$B$28/1000*(1-'Monthly Derived'!$B$29)*B13)-('Monthly Derived'!$B$26*'Monthly Derived'!$B$27)</f>
        <v>-6.9245511773228756</v>
      </c>
      <c r="D13" s="7">
        <f>MIN(C13+MAX(D12,0),'Monthly Derived'!$B$30)</f>
        <v>23.420495777279115</v>
      </c>
      <c r="E13">
        <f t="shared" si="23"/>
        <v>0</v>
      </c>
      <c r="F13">
        <v>1.71070384979248</v>
      </c>
      <c r="G13" s="3">
        <f>('Monthly Derived'!$B$28/1000*(1-'Monthly Derived'!$B$29)*F13)-('Monthly Derived'!$B$26*'Monthly Derived'!$B$27)</f>
        <v>-6.6841346633434302</v>
      </c>
      <c r="H13" s="7">
        <f>MIN(G13+MAX(H12,0),'Monthly Derived'!$B$30)</f>
        <v>-5.1804754918814053</v>
      </c>
      <c r="I13">
        <f t="shared" si="0"/>
        <v>1</v>
      </c>
      <c r="J13">
        <v>31.6939296722412</v>
      </c>
      <c r="K13" s="3">
        <f>('Monthly Derived'!$B$28/1000*(1-'Monthly Derived'!$B$29)*J13)-('Monthly Derived'!$B$26*'Monthly Derived'!$B$27)</f>
        <v>33.905657293796523</v>
      </c>
      <c r="L13" s="7">
        <f>MIN(K13+MAX(L12,0),'Monthly Derived'!$B$30)</f>
        <v>50</v>
      </c>
      <c r="M13">
        <f t="shared" si="1"/>
        <v>0</v>
      </c>
      <c r="N13">
        <v>0.84554845094680697</v>
      </c>
      <c r="O13" s="3">
        <f>('Monthly Derived'!$B$28/1000*(1-'Monthly Derived'!$B$29)*N13)-('Monthly Derived'!$B$26*'Monthly Derived'!$B$27)</f>
        <v>-7.8553387845307601</v>
      </c>
      <c r="P13" s="7">
        <f>MIN(O13+MAX(P12,0),'Monthly Derived'!$B$30)</f>
        <v>-7.8553387845307601</v>
      </c>
      <c r="Q13">
        <f t="shared" si="2"/>
        <v>10</v>
      </c>
      <c r="R13">
        <v>5.5212168693542401</v>
      </c>
      <c r="S13" s="3">
        <f>('Monthly Derived'!$B$28/1000*(1-'Monthly Derived'!$B$29)*R13)-('Monthly Derived'!$B$26*'Monthly Derived'!$B$27)</f>
        <v>-1.5256526631116971</v>
      </c>
      <c r="T13" s="7">
        <f>MIN(S13+MAX(T12,0),'Monthly Derived'!$B$30)</f>
        <v>15.123925777077627</v>
      </c>
      <c r="U13">
        <f t="shared" si="3"/>
        <v>0</v>
      </c>
      <c r="V13">
        <v>0.90930253267288197</v>
      </c>
      <c r="W13" s="3">
        <f>('Monthly Derived'!$B$28/1000*(1-'Monthly Derived'!$B$29)*V13)-('Monthly Derived'!$B$26*'Monthly Derived'!$B$27)</f>
        <v>-7.7690316963940855</v>
      </c>
      <c r="X13" s="7">
        <f>MIN(W13+MAX(X12,0),'Monthly Derived'!$B$30)</f>
        <v>-7.7690316963940855</v>
      </c>
      <c r="Y13">
        <f t="shared" si="24"/>
        <v>5</v>
      </c>
      <c r="Z13">
        <v>3.7405471801757799</v>
      </c>
      <c r="AA13" s="3">
        <f>('Monthly Derived'!$B$28/1000*(1-'Monthly Derived'!$B$29)*Z13)-('Monthly Derived'!$B$26*'Monthly Derived'!$B$27)</f>
        <v>-3.9362342548370375</v>
      </c>
      <c r="AB13" s="7">
        <f>MIN(AA13+MAX(AB12,0),'Monthly Derived'!$B$30)</f>
        <v>28.320005264300853</v>
      </c>
      <c r="AC13">
        <f t="shared" si="4"/>
        <v>0</v>
      </c>
      <c r="AD13">
        <v>1.9158905744552599</v>
      </c>
      <c r="AE13" s="3">
        <f>('Monthly Derived'!$B$28/1000*(1-'Monthly Derived'!$B$29)*AD13)-('Monthly Derived'!$B$26*'Monthly Derived'!$B$27)</f>
        <v>-6.4063631348311922</v>
      </c>
      <c r="AF13" s="7">
        <f>MIN(AE13+MAX(AF12,0),'Monthly Derived'!$B$30)</f>
        <v>43.593636865168804</v>
      </c>
      <c r="AG13">
        <f t="shared" si="5"/>
        <v>0</v>
      </c>
      <c r="AH13">
        <v>1.1840624809265099</v>
      </c>
      <c r="AI13" s="3">
        <f>('Monthly Derived'!$B$28/1000*(1-'Monthly Derived'!$B$29)*AH13)-('Monthly Derived'!$B$26*'Monthly Derived'!$B$27)</f>
        <v>-7.3970754164457375</v>
      </c>
      <c r="AJ13" s="7">
        <f>MIN(AI13+MAX(AJ12,0),'Monthly Derived'!$B$30)</f>
        <v>26.271127670854305</v>
      </c>
      <c r="AK13">
        <f t="shared" si="6"/>
        <v>0</v>
      </c>
      <c r="AL13">
        <v>4.7599611282348597</v>
      </c>
      <c r="AM13" s="3">
        <f>('Monthly Derived'!$B$28/1000*(1-'Monthly Derived'!$B$29)*AL13)-('Monthly Derived'!$B$26*'Monthly Derived'!$B$27)</f>
        <v>-2.5562026226520587</v>
      </c>
      <c r="AN13" s="7">
        <f>MIN(AM13+MAX(AN12,0),'Monthly Derived'!$B$30)</f>
        <v>-2.5562026226520587</v>
      </c>
      <c r="AO13">
        <f t="shared" si="7"/>
        <v>2</v>
      </c>
      <c r="AP13">
        <v>0</v>
      </c>
      <c r="AQ13" s="3">
        <f>('Monthly Derived'!$B$28/1000*(1-'Monthly Derived'!$B$29)*AP13)-('Monthly Derived'!$B$26*'Monthly Derived'!$B$27)</f>
        <v>-9</v>
      </c>
      <c r="AR13" s="7">
        <f>MIN(AQ13+MAX(AR12,0),'Monthly Derived'!$B$30)</f>
        <v>25.093605658914896</v>
      </c>
      <c r="AS13">
        <f t="shared" si="8"/>
        <v>0</v>
      </c>
      <c r="AT13">
        <v>1.97986483573913</v>
      </c>
      <c r="AU13" s="3">
        <f>('Monthly Derived'!$B$28/1000*(1-'Monthly Derived'!$B$29)*AT13)-('Monthly Derived'!$B$26*'Monthly Derived'!$B$27)</f>
        <v>-6.3197579786181528</v>
      </c>
      <c r="AV13" s="7">
        <f>MIN(AU13+MAX(AV12,0),'Monthly Derived'!$B$30)</f>
        <v>9.9275055887267314</v>
      </c>
      <c r="AW13">
        <f t="shared" si="9"/>
        <v>0</v>
      </c>
      <c r="AX13">
        <v>5.3657050132751403</v>
      </c>
      <c r="AY13" s="3">
        <f>('Monthly Derived'!$B$28/1000*(1-'Monthly Derived'!$B$29)*AX13)-('Monthly Derived'!$B$26*'Monthly Derived'!$B$27)</f>
        <v>-1.7361768382787792</v>
      </c>
      <c r="AZ13" s="7">
        <f>MIN(AY13+MAX(AZ12,0),'Monthly Derived'!$B$30)</f>
        <v>26.943535048439948</v>
      </c>
      <c r="BA13">
        <f t="shared" si="10"/>
        <v>0</v>
      </c>
      <c r="BB13">
        <v>14.5614423751831</v>
      </c>
      <c r="BC13" s="3">
        <f>('Monthly Derived'!$B$28/1000*(1-'Monthly Derived'!$B$29)*BB13)-('Monthly Derived'!$B$26*'Monthly Derived'!$B$27)</f>
        <v>10.712552615404121</v>
      </c>
      <c r="BD13" s="7">
        <f>MIN(BC13+MAX(BD12,0),'Monthly Derived'!$B$30)</f>
        <v>50</v>
      </c>
      <c r="BE13">
        <f t="shared" si="11"/>
        <v>0</v>
      </c>
      <c r="BF13">
        <v>0.72767877578735296</v>
      </c>
      <c r="BG13" s="3">
        <f>('Monthly Derived'!$B$28/1000*(1-'Monthly Derived'!$B$29)*BF13)-('Monthly Derived'!$B$26*'Monthly Derived'!$B$27)</f>
        <v>-8.0149048572778714</v>
      </c>
      <c r="BH13" s="7">
        <f>MIN(BG13+MAX(BH12,0),'Monthly Derived'!$B$30)</f>
        <v>-8.0149048572778714</v>
      </c>
      <c r="BI13">
        <f t="shared" si="12"/>
        <v>11</v>
      </c>
      <c r="BJ13">
        <v>0</v>
      </c>
      <c r="BK13" s="3">
        <f>('Monthly Derived'!$B$28/1000*(1-'Monthly Derived'!$B$29)*BJ13)-('Monthly Derived'!$B$26*'Monthly Derived'!$B$27)</f>
        <v>-9</v>
      </c>
      <c r="BL13" s="7">
        <f>MIN(BK13+MAX(BL12,0),'Monthly Derived'!$B$30)</f>
        <v>-9</v>
      </c>
      <c r="BM13">
        <f t="shared" si="13"/>
        <v>11</v>
      </c>
      <c r="BN13">
        <v>33.951137542724602</v>
      </c>
      <c r="BO13" s="3">
        <f>('Monthly Derived'!$B$28/1000*(1-'Monthly Derived'!$B$29)*BN13)-('Monthly Derived'!$B$26*'Monthly Derived'!$B$27)</f>
        <v>36.96135244846343</v>
      </c>
      <c r="BP13" s="7">
        <f>MIN(BO13+MAX(BP12,0),'Monthly Derived'!$B$30)</f>
        <v>50</v>
      </c>
      <c r="BQ13">
        <f t="shared" si="14"/>
        <v>0</v>
      </c>
      <c r="BR13">
        <v>0</v>
      </c>
      <c r="BS13" s="3">
        <f>('Monthly Derived'!$B$28/1000*(1-'Monthly Derived'!$B$29)*BR13)-('Monthly Derived'!$B$26*'Monthly Derived'!$B$27)</f>
        <v>-9</v>
      </c>
      <c r="BT13" s="7">
        <f>MIN(BS13+MAX(BT12,0),'Monthly Derived'!$B$30)</f>
        <v>-9</v>
      </c>
      <c r="BU13">
        <f t="shared" si="15"/>
        <v>11</v>
      </c>
      <c r="BV13">
        <v>9.8052463531494105</v>
      </c>
      <c r="BW13" s="3">
        <f>('Monthly Derived'!$B$28/1000*(1-'Monthly Derived'!$B$29)*BV13)-('Monthly Derived'!$B$26*'Monthly Derived'!$B$27)</f>
        <v>4.2738522505760148</v>
      </c>
      <c r="BX13" s="7">
        <f>MIN(BW13+MAX(BX12,0),'Monthly Derived'!$B$30)</f>
        <v>4.2738522505760148</v>
      </c>
      <c r="BY13">
        <f t="shared" si="16"/>
        <v>0</v>
      </c>
      <c r="BZ13">
        <v>0</v>
      </c>
      <c r="CA13" s="3">
        <f>('Monthly Derived'!$B$28/1000*(1-'Monthly Derived'!$B$29)*BZ13)-('Monthly Derived'!$B$26*'Monthly Derived'!$B$27)</f>
        <v>-9</v>
      </c>
      <c r="CB13" s="7">
        <f>MIN(CA13+MAX(CB12,0),'Monthly Derived'!$B$30)</f>
        <v>-9</v>
      </c>
      <c r="CC13">
        <f t="shared" si="17"/>
        <v>11</v>
      </c>
      <c r="CD13">
        <v>0.56778103113174405</v>
      </c>
      <c r="CE13" s="3">
        <f>('Monthly Derived'!$B$28/1000*(1-'Monthly Derived'!$B$29)*CD13)-('Monthly Derived'!$B$26*'Monthly Derived'!$B$27)</f>
        <v>-8.2313664291054014</v>
      </c>
      <c r="CF13" s="7">
        <f>MIN(CE13+MAX(CF12,0),'Monthly Derived'!$B$30)</f>
        <v>-8.2313664291054014</v>
      </c>
      <c r="CG13">
        <f t="shared" si="18"/>
        <v>5</v>
      </c>
      <c r="CH13">
        <v>3.3626925945281898</v>
      </c>
      <c r="CI13" s="3">
        <f>('Monthly Derived'!$B$28/1000*(1-'Monthly Derived'!$B$29)*CH13)-('Monthly Derived'!$B$26*'Monthly Derived'!$B$27)</f>
        <v>-4.447754900157463</v>
      </c>
      <c r="CJ13" s="7">
        <f>MIN(CI13+MAX(CJ12,0),'Monthly Derived'!$B$30)</f>
        <v>8.1131180182099065</v>
      </c>
      <c r="CK13">
        <f t="shared" si="19"/>
        <v>0</v>
      </c>
      <c r="CL13">
        <v>11.123761177062899</v>
      </c>
      <c r="CM13" s="3">
        <f>('Monthly Derived'!$B$28/1000*(1-'Monthly Derived'!$B$29)*CL13)-('Monthly Derived'!$B$26*'Monthly Derived'!$B$27)</f>
        <v>6.0587916934488995</v>
      </c>
      <c r="CN13" s="7">
        <f>MIN(CM13+MAX(CN12,0),'Monthly Derived'!$B$30)</f>
        <v>15.109609652682831</v>
      </c>
      <c r="CO13">
        <f t="shared" si="20"/>
        <v>0</v>
      </c>
      <c r="CP13">
        <v>8.85760262608528E-2</v>
      </c>
      <c r="CQ13" s="3">
        <f>('Monthly Derived'!$B$28/1000*(1-'Monthly Derived'!$B$29)*CP13)-('Monthly Derived'!$B$26*'Monthly Derived'!$B$27)</f>
        <v>-8.8800902044493704</v>
      </c>
      <c r="CR13" s="7">
        <f>MIN(CQ13+MAX(CR12,0),'Monthly Derived'!$B$30)</f>
        <v>2.4100089276115568</v>
      </c>
      <c r="CS13">
        <f t="shared" si="21"/>
        <v>0</v>
      </c>
      <c r="CT13">
        <v>0.96395939588546697</v>
      </c>
      <c r="CU13" s="3">
        <f>('Monthly Derived'!$B$28/1000*(1-'Monthly Derived'!$B$29)*CT13)-('Monthly Derived'!$B$26*'Monthly Derived'!$B$27)</f>
        <v>-7.6950399678200494</v>
      </c>
      <c r="CV13" s="7">
        <f>MIN(CU13+MAX(CV12,0),'Monthly Derived'!$B$30)</f>
        <v>-0.40714109792851616</v>
      </c>
      <c r="CW13">
        <f t="shared" si="22"/>
        <v>1</v>
      </c>
    </row>
    <row r="14" spans="1:124" x14ac:dyDescent="0.45">
      <c r="A14" s="5">
        <v>45670</v>
      </c>
      <c r="B14" s="3">
        <v>0</v>
      </c>
      <c r="C14" s="3">
        <f>('Monthly Derived'!$B$28/1000*(1-'Monthly Derived'!$B$29)*B14)-('Monthly Derived'!$B$26*'Monthly Derived'!$B$27)</f>
        <v>-9</v>
      </c>
      <c r="D14" s="7">
        <f>MIN(C14+MAX(D13,0),'Monthly Derived'!$B$30)</f>
        <v>14.420495777279115</v>
      </c>
      <c r="E14">
        <f t="shared" si="23"/>
        <v>0</v>
      </c>
      <c r="F14">
        <v>22.472433090209901</v>
      </c>
      <c r="G14" s="3">
        <f>('Monthly Derived'!$B$28/1000*(1-'Monthly Derived'!$B$29)*F14)-('Monthly Derived'!$B$26*'Monthly Derived'!$B$27)</f>
        <v>21.422056295871652</v>
      </c>
      <c r="H14" s="7">
        <f>MIN(G14+MAX(H13,0),'Monthly Derived'!$B$30)</f>
        <v>21.422056295871652</v>
      </c>
      <c r="I14">
        <f t="shared" si="0"/>
        <v>0</v>
      </c>
      <c r="J14">
        <v>0.61846703290939298</v>
      </c>
      <c r="K14" s="3">
        <f>('Monthly Derived'!$B$28/1000*(1-'Monthly Derived'!$B$29)*J14)-('Monthly Derived'!$B$26*'Monthly Derived'!$B$27)</f>
        <v>-8.1627502541989099</v>
      </c>
      <c r="L14" s="7">
        <f>MIN(K14+MAX(L13,0),'Monthly Derived'!$B$30)</f>
        <v>41.837249745801088</v>
      </c>
      <c r="M14">
        <f t="shared" si="1"/>
        <v>0</v>
      </c>
      <c r="N14">
        <v>1.37043416500091</v>
      </c>
      <c r="O14" s="3">
        <f>('Monthly Derived'!$B$28/1000*(1-'Monthly Derived'!$B$29)*N14)-('Monthly Derived'!$B$26*'Monthly Derived'!$B$27)</f>
        <v>-7.1447747491300184</v>
      </c>
      <c r="P14" s="7">
        <f>MIN(O14+MAX(P13,0),'Monthly Derived'!$B$30)</f>
        <v>-7.1447747491300184</v>
      </c>
      <c r="Q14">
        <f t="shared" si="2"/>
        <v>11</v>
      </c>
      <c r="R14">
        <v>8.0969972610473597</v>
      </c>
      <c r="S14" s="3">
        <f>('Monthly Derived'!$B$28/1000*(1-'Monthly Derived'!$B$29)*R14)-('Monthly Derived'!$B$26*'Monthly Derived'!$B$27)</f>
        <v>1.9613100421428626</v>
      </c>
      <c r="T14" s="7">
        <f>MIN(S14+MAX(T13,0),'Monthly Derived'!$B$30)</f>
        <v>17.08523581922049</v>
      </c>
      <c r="U14">
        <f t="shared" si="3"/>
        <v>0</v>
      </c>
      <c r="V14">
        <v>10.991771697998001</v>
      </c>
      <c r="W14" s="3">
        <f>('Monthly Derived'!$B$28/1000*(1-'Monthly Derived'!$B$29)*V14)-('Monthly Derived'!$B$26*'Monthly Derived'!$B$27)</f>
        <v>5.8801109361647939</v>
      </c>
      <c r="X14" s="7">
        <f>MIN(W14+MAX(X13,0),'Monthly Derived'!$B$30)</f>
        <v>5.8801109361647939</v>
      </c>
      <c r="Y14">
        <f t="shared" si="24"/>
        <v>0</v>
      </c>
      <c r="Z14">
        <v>15.6279191970825</v>
      </c>
      <c r="AA14" s="3">
        <f>('Monthly Derived'!$B$28/1000*(1-'Monthly Derived'!$B$29)*Z14)-('Monthly Derived'!$B$26*'Monthly Derived'!$B$27)</f>
        <v>12.156295613050435</v>
      </c>
      <c r="AB14" s="7">
        <f>MIN(AA14+MAX(AB13,0),'Monthly Derived'!$B$30)</f>
        <v>40.476300877351292</v>
      </c>
      <c r="AC14">
        <f t="shared" si="4"/>
        <v>0</v>
      </c>
      <c r="AD14">
        <v>0.97335016727447499</v>
      </c>
      <c r="AE14" s="3">
        <f>('Monthly Derived'!$B$28/1000*(1-'Monthly Derived'!$B$29)*AD14)-('Monthly Derived'!$B$26*'Monthly Derived'!$B$27)</f>
        <v>-7.6823272110521792</v>
      </c>
      <c r="AF14" s="7">
        <f>MIN(AE14+MAX(AF13,0),'Monthly Derived'!$B$30)</f>
        <v>35.911309654116621</v>
      </c>
      <c r="AG14">
        <f t="shared" si="5"/>
        <v>0</v>
      </c>
      <c r="AH14">
        <v>0.78835868835449197</v>
      </c>
      <c r="AI14" s="3">
        <f>('Monthly Derived'!$B$28/1000*(1-'Monthly Derived'!$B$29)*AH14)-('Monthly Derived'!$B$26*'Monthly Derived'!$B$27)</f>
        <v>-7.9327594256401062</v>
      </c>
      <c r="AJ14" s="7">
        <f>MIN(AI14+MAX(AJ13,0),'Monthly Derived'!$B$30)</f>
        <v>18.338368245214198</v>
      </c>
      <c r="AK14">
        <f t="shared" si="6"/>
        <v>0</v>
      </c>
      <c r="AL14">
        <v>5.8687849044799796</v>
      </c>
      <c r="AM14" s="3">
        <f>('Monthly Derived'!$B$28/1000*(1-'Monthly Derived'!$B$29)*AL14)-('Monthly Derived'!$B$26*'Monthly Derived'!$B$27)</f>
        <v>-1.0551324355602274</v>
      </c>
      <c r="AN14" s="7">
        <f>MIN(AM14+MAX(AN13,0),'Monthly Derived'!$B$30)</f>
        <v>-1.0551324355602274</v>
      </c>
      <c r="AO14">
        <f t="shared" si="7"/>
        <v>3</v>
      </c>
      <c r="AP14">
        <v>0</v>
      </c>
      <c r="AQ14" s="3">
        <f>('Monthly Derived'!$B$28/1000*(1-'Monthly Derived'!$B$29)*AP14)-('Monthly Derived'!$B$26*'Monthly Derived'!$B$27)</f>
        <v>-9</v>
      </c>
      <c r="AR14" s="7">
        <f>MIN(AQ14+MAX(AR13,0),'Monthly Derived'!$B$30)</f>
        <v>16.093605658914896</v>
      </c>
      <c r="AS14">
        <f t="shared" si="8"/>
        <v>0</v>
      </c>
      <c r="AT14">
        <v>2.41170302033424E-2</v>
      </c>
      <c r="AU14" s="3">
        <f>('Monthly Derived'!$B$28/1000*(1-'Monthly Derived'!$B$29)*AT14)-('Monthly Derived'!$B$26*'Monthly Derived'!$B$27)</f>
        <v>-8.9673515703622257</v>
      </c>
      <c r="AV14" s="7">
        <f>MIN(AU14+MAX(AV13,0),'Monthly Derived'!$B$30)</f>
        <v>0.96015401836450565</v>
      </c>
      <c r="AW14">
        <f t="shared" si="9"/>
        <v>0</v>
      </c>
      <c r="AX14">
        <v>40.985336303710902</v>
      </c>
      <c r="AY14" s="3">
        <f>('Monthly Derived'!$B$28/1000*(1-'Monthly Derived'!$B$29)*AX14)-('Monthly Derived'!$B$26*'Monthly Derived'!$B$27)</f>
        <v>46.48389902114863</v>
      </c>
      <c r="AZ14" s="7">
        <f>MIN(AY14+MAX(AZ13,0),'Monthly Derived'!$B$30)</f>
        <v>50</v>
      </c>
      <c r="BA14">
        <f t="shared" si="10"/>
        <v>0</v>
      </c>
      <c r="BB14">
        <v>3.5871129035949698</v>
      </c>
      <c r="BC14" s="3">
        <f>('Monthly Derived'!$B$28/1000*(1-'Monthly Derived'!$B$29)*BB14)-('Monthly Derived'!$B$26*'Monthly Derived'!$B$27)</f>
        <v>-4.1439459067583098</v>
      </c>
      <c r="BD14" s="7">
        <f>MIN(BC14+MAX(BD13,0),'Monthly Derived'!$B$30)</f>
        <v>45.856054093241688</v>
      </c>
      <c r="BE14">
        <f t="shared" si="11"/>
        <v>0</v>
      </c>
      <c r="BF14">
        <v>0</v>
      </c>
      <c r="BG14" s="3">
        <f>('Monthly Derived'!$B$28/1000*(1-'Monthly Derived'!$B$29)*BF14)-('Monthly Derived'!$B$26*'Monthly Derived'!$B$27)</f>
        <v>-9</v>
      </c>
      <c r="BH14" s="7">
        <f>MIN(BG14+MAX(BH13,0),'Monthly Derived'!$B$30)</f>
        <v>-9</v>
      </c>
      <c r="BI14">
        <f t="shared" si="12"/>
        <v>12</v>
      </c>
      <c r="BJ14">
        <v>7.3022753000259399E-2</v>
      </c>
      <c r="BK14" s="3">
        <f>('Monthly Derived'!$B$28/1000*(1-'Monthly Derived'!$B$29)*BJ14)-('Monthly Derived'!$B$26*'Monthly Derived'!$B$27)</f>
        <v>-8.9011454481258987</v>
      </c>
      <c r="BL14" s="7">
        <f>MIN(BK14+MAX(BL13,0),'Monthly Derived'!$B$30)</f>
        <v>-8.9011454481258987</v>
      </c>
      <c r="BM14">
        <f t="shared" si="13"/>
        <v>12</v>
      </c>
      <c r="BN14">
        <v>1.2053459882736199</v>
      </c>
      <c r="BO14" s="3">
        <f>('Monthly Derived'!$B$28/1000*(1-'Monthly Derived'!$B$29)*BN14)-('Monthly Derived'!$B$26*'Monthly Derived'!$B$27)</f>
        <v>-7.368262868374587</v>
      </c>
      <c r="BP14" s="7">
        <f>MIN(BO14+MAX(BP13,0),'Monthly Derived'!$B$30)</f>
        <v>42.631737131625414</v>
      </c>
      <c r="BQ14">
        <f t="shared" si="14"/>
        <v>0</v>
      </c>
      <c r="BR14">
        <v>6.5541663169860804</v>
      </c>
      <c r="BS14" s="3">
        <f>('Monthly Derived'!$B$28/1000*(1-'Monthly Derived'!$B$29)*BR14)-('Monthly Derived'!$B$26*'Monthly Derived'!$B$27)</f>
        <v>-0.12729734838009321</v>
      </c>
      <c r="BT14" s="7">
        <f>MIN(BS14+MAX(BT13,0),'Monthly Derived'!$B$30)</f>
        <v>-0.12729734838009321</v>
      </c>
      <c r="BU14">
        <f t="shared" si="15"/>
        <v>12</v>
      </c>
      <c r="BV14">
        <v>0</v>
      </c>
      <c r="BW14" s="3">
        <f>('Monthly Derived'!$B$28/1000*(1-'Monthly Derived'!$B$29)*BV14)-('Monthly Derived'!$B$26*'Monthly Derived'!$B$27)</f>
        <v>-9</v>
      </c>
      <c r="BX14" s="7">
        <f>MIN(BW14+MAX(BX13,0),'Monthly Derived'!$B$30)</f>
        <v>-4.7261477494239852</v>
      </c>
      <c r="BY14">
        <f t="shared" si="16"/>
        <v>1</v>
      </c>
      <c r="BZ14">
        <v>0.199300020933151</v>
      </c>
      <c r="CA14" s="3">
        <f>('Monthly Derived'!$B$28/1000*(1-'Monthly Derived'!$B$29)*BZ14)-('Monthly Derived'!$B$26*'Monthly Derived'!$B$27)</f>
        <v>-8.7301975966617462</v>
      </c>
      <c r="CB14" s="7">
        <f>MIN(CA14+MAX(CB13,0),'Monthly Derived'!$B$30)</f>
        <v>-8.7301975966617462</v>
      </c>
      <c r="CC14">
        <f t="shared" si="17"/>
        <v>12</v>
      </c>
      <c r="CD14">
        <v>0.25547474622726402</v>
      </c>
      <c r="CE14" s="3">
        <f>('Monthly Derived'!$B$28/1000*(1-'Monthly Derived'!$B$29)*CD14)-('Monthly Derived'!$B$26*'Monthly Derived'!$B$27)</f>
        <v>-8.6541510622948419</v>
      </c>
      <c r="CF14" s="7">
        <f>MIN(CE14+MAX(CF13,0),'Monthly Derived'!$B$30)</f>
        <v>-8.6541510622948419</v>
      </c>
      <c r="CG14">
        <f t="shared" si="18"/>
        <v>6</v>
      </c>
      <c r="CH14">
        <v>6.29442408680915E-2</v>
      </c>
      <c r="CI14" s="3">
        <f>('Monthly Derived'!$B$28/1000*(1-'Monthly Derived'!$B$29)*CH14)-('Monthly Derived'!$B$26*'Monthly Derived'!$B$27)</f>
        <v>-8.9147892339248216</v>
      </c>
      <c r="CJ14" s="7">
        <f>MIN(CI14+MAX(CJ13,0),'Monthly Derived'!$B$30)</f>
        <v>-0.80167121571491506</v>
      </c>
      <c r="CK14">
        <f t="shared" si="19"/>
        <v>1</v>
      </c>
      <c r="CL14">
        <v>6.7625761032104395E-2</v>
      </c>
      <c r="CM14" s="3">
        <f>('Monthly Derived'!$B$28/1000*(1-'Monthly Derived'!$B$29)*CL14)-('Monthly Derived'!$B$26*'Monthly Derived'!$B$27)</f>
        <v>-8.9084516260027886</v>
      </c>
      <c r="CN14" s="7">
        <f>MIN(CM14+MAX(CN13,0),'Monthly Derived'!$B$30)</f>
        <v>6.2011580266800426</v>
      </c>
      <c r="CO14">
        <f t="shared" si="20"/>
        <v>0</v>
      </c>
      <c r="CP14">
        <v>2.3686621189117401</v>
      </c>
      <c r="CQ14" s="3">
        <f>('Monthly Derived'!$B$28/1000*(1-'Monthly Derived'!$B$29)*CP14)-('Monthly Derived'!$B$26*'Monthly Derived'!$B$27)</f>
        <v>-5.793423656523232</v>
      </c>
      <c r="CR14" s="7">
        <f>MIN(CQ14+MAX(CR13,0),'Monthly Derived'!$B$30)</f>
        <v>-3.3834147289116752</v>
      </c>
      <c r="CS14">
        <f t="shared" si="21"/>
        <v>1</v>
      </c>
      <c r="CT14">
        <v>1.23543047904968</v>
      </c>
      <c r="CU14" s="3">
        <f>('Monthly Derived'!$B$28/1000*(1-'Monthly Derived'!$B$29)*CT14)-('Monthly Derived'!$B$26*'Monthly Derived'!$B$27)</f>
        <v>-7.3275359889864955</v>
      </c>
      <c r="CV14" s="7">
        <f>MIN(CU14+MAX(CV13,0),'Monthly Derived'!$B$30)</f>
        <v>-7.3275359889864955</v>
      </c>
      <c r="CW14">
        <f t="shared" si="22"/>
        <v>2</v>
      </c>
    </row>
    <row r="15" spans="1:124" x14ac:dyDescent="0.45">
      <c r="A15" s="5">
        <v>45671</v>
      </c>
      <c r="B15" s="3">
        <v>0</v>
      </c>
      <c r="C15" s="3">
        <f>('Monthly Derived'!$B$28/1000*(1-'Monthly Derived'!$B$29)*B15)-('Monthly Derived'!$B$26*'Monthly Derived'!$B$27)</f>
        <v>-9</v>
      </c>
      <c r="D15" s="7">
        <f>MIN(C15+MAX(D14,0),'Monthly Derived'!$B$30)</f>
        <v>5.4204957772791147</v>
      </c>
      <c r="E15">
        <f t="shared" si="23"/>
        <v>0</v>
      </c>
      <c r="F15">
        <v>4.4696168899536097</v>
      </c>
      <c r="G15" s="3">
        <f>('Monthly Derived'!$B$28/1000*(1-'Monthly Derived'!$B$29)*F15)-('Monthly Derived'!$B$26*'Monthly Derived'!$B$27)</f>
        <v>-2.9492561352253004</v>
      </c>
      <c r="H15" s="7">
        <f>MIN(G15+MAX(H14,0),'Monthly Derived'!$B$30)</f>
        <v>18.472800160646351</v>
      </c>
      <c r="I15">
        <f t="shared" si="0"/>
        <v>0</v>
      </c>
      <c r="J15">
        <v>14.006430625915501</v>
      </c>
      <c r="K15" s="3">
        <f>('Monthly Derived'!$B$28/1000*(1-'Monthly Derived'!$B$29)*J15)-('Monthly Derived'!$B$26*'Monthly Derived'!$B$27)</f>
        <v>9.9612054598331099</v>
      </c>
      <c r="L15" s="7">
        <f>MIN(K15+MAX(L14,0),'Monthly Derived'!$B$30)</f>
        <v>50</v>
      </c>
      <c r="M15">
        <f t="shared" si="1"/>
        <v>0</v>
      </c>
      <c r="N15">
        <v>5.5962347984313903</v>
      </c>
      <c r="O15" s="3">
        <f>('Monthly Derived'!$B$28/1000*(1-'Monthly Derived'!$B$29)*N15)-('Monthly Derived'!$B$26*'Monthly Derived'!$B$27)</f>
        <v>-1.4240971416235055</v>
      </c>
      <c r="P15" s="7">
        <f>MIN(O15+MAX(P14,0),'Monthly Derived'!$B$30)</f>
        <v>-1.4240971416235055</v>
      </c>
      <c r="Q15">
        <f t="shared" si="2"/>
        <v>12</v>
      </c>
      <c r="R15">
        <v>5.47731256484985</v>
      </c>
      <c r="S15" s="3">
        <f>('Monthly Derived'!$B$28/1000*(1-'Monthly Derived'!$B$29)*R15)-('Monthly Derived'!$B$26*'Monthly Derived'!$B$27)</f>
        <v>-1.585088115334516</v>
      </c>
      <c r="T15" s="7">
        <f>MIN(S15+MAX(T14,0),'Monthly Derived'!$B$30)</f>
        <v>15.500147703885974</v>
      </c>
      <c r="U15">
        <f t="shared" si="3"/>
        <v>0</v>
      </c>
      <c r="V15">
        <v>0.166306838393211</v>
      </c>
      <c r="W15" s="3">
        <f>('Monthly Derived'!$B$28/1000*(1-'Monthly Derived'!$B$29)*V15)-('Monthly Derived'!$B$26*'Monthly Derived'!$B$27)</f>
        <v>-8.7748621175251902</v>
      </c>
      <c r="X15" s="7">
        <f>MIN(W15+MAX(X14,0),'Monthly Derived'!$B$30)</f>
        <v>-2.8947511813603963</v>
      </c>
      <c r="Y15">
        <f t="shared" si="24"/>
        <v>1</v>
      </c>
      <c r="Z15">
        <v>0</v>
      </c>
      <c r="AA15" s="3">
        <f>('Monthly Derived'!$B$28/1000*(1-'Monthly Derived'!$B$29)*Z15)-('Monthly Derived'!$B$26*'Monthly Derived'!$B$27)</f>
        <v>-9</v>
      </c>
      <c r="AB15" s="7">
        <f>MIN(AA15+MAX(AB14,0),'Monthly Derived'!$B$30)</f>
        <v>31.476300877351292</v>
      </c>
      <c r="AC15">
        <f t="shared" si="4"/>
        <v>0</v>
      </c>
      <c r="AD15">
        <v>2.3537669181823699</v>
      </c>
      <c r="AE15" s="3">
        <f>('Monthly Derived'!$B$28/1000*(1-'Monthly Derived'!$B$29)*AD15)-('Monthly Derived'!$B$26*'Monthly Derived'!$B$27)</f>
        <v>-5.8135880345106168</v>
      </c>
      <c r="AF15" s="7">
        <f>MIN(AE15+MAX(AF14,0),'Monthly Derived'!$B$30)</f>
        <v>30.097721619606006</v>
      </c>
      <c r="AG15">
        <f t="shared" si="5"/>
        <v>0</v>
      </c>
      <c r="AH15">
        <v>1.6477683782577499</v>
      </c>
      <c r="AI15" s="3">
        <f>('Monthly Derived'!$B$28/1000*(1-'Monthly Derived'!$B$29)*AH15)-('Monthly Derived'!$B$26*'Monthly Derived'!$B$27)</f>
        <v>-6.7693335579335709</v>
      </c>
      <c r="AJ15" s="7">
        <f>MIN(AI15+MAX(AJ14,0),'Monthly Derived'!$B$30)</f>
        <v>11.569034687280627</v>
      </c>
      <c r="AK15">
        <f t="shared" si="6"/>
        <v>0</v>
      </c>
      <c r="AL15">
        <v>3.7313568592071502</v>
      </c>
      <c r="AM15" s="3">
        <f>('Monthly Derived'!$B$28/1000*(1-'Monthly Derived'!$B$29)*AL15)-('Monthly Derived'!$B$26*'Monthly Derived'!$B$27)</f>
        <v>-3.9486756518483208</v>
      </c>
      <c r="AN15" s="7">
        <f>MIN(AM15+MAX(AN14,0),'Monthly Derived'!$B$30)</f>
        <v>-3.9486756518483208</v>
      </c>
      <c r="AO15">
        <f t="shared" si="7"/>
        <v>4</v>
      </c>
      <c r="AP15">
        <v>2.68368196487426</v>
      </c>
      <c r="AQ15" s="3">
        <f>('Monthly Derived'!$B$28/1000*(1-'Monthly Derived'!$B$29)*AP15)-('Monthly Derived'!$B$26*'Monthly Derived'!$B$27)</f>
        <v>-5.3669655400514706</v>
      </c>
      <c r="AR15" s="7">
        <f>MIN(AQ15+MAX(AR14,0),'Monthly Derived'!$B$30)</f>
        <v>10.726640118863425</v>
      </c>
      <c r="AS15">
        <f t="shared" si="8"/>
        <v>0</v>
      </c>
      <c r="AT15">
        <v>0.30815196037292403</v>
      </c>
      <c r="AU15" s="3">
        <f>('Monthly Derived'!$B$28/1000*(1-'Monthly Derived'!$B$29)*AT15)-('Monthly Derived'!$B$26*'Monthly Derived'!$B$27)</f>
        <v>-8.5828392836451535</v>
      </c>
      <c r="AV15" s="7">
        <f>MIN(AU15+MAX(AV14,0),'Monthly Derived'!$B$30)</f>
        <v>-7.6226852652806478</v>
      </c>
      <c r="AW15">
        <f t="shared" si="9"/>
        <v>1</v>
      </c>
      <c r="AX15">
        <v>3.1477556228637602</v>
      </c>
      <c r="AY15" s="3">
        <f>('Monthly Derived'!$B$28/1000*(1-'Monthly Derived'!$B$29)*AX15)-('Monthly Derived'!$B$26*'Monthly Derived'!$B$27)</f>
        <v>-4.738725825548185</v>
      </c>
      <c r="AZ15" s="7">
        <f>MIN(AY15+MAX(AZ14,0),'Monthly Derived'!$B$30)</f>
        <v>45.261274174451813</v>
      </c>
      <c r="BA15">
        <f t="shared" si="10"/>
        <v>0</v>
      </c>
      <c r="BB15">
        <v>0.81373041868209794</v>
      </c>
      <c r="BC15" s="3">
        <f>('Monthly Derived'!$B$28/1000*(1-'Monthly Derived'!$B$29)*BB15)-('Monthly Derived'!$B$26*'Monthly Derived'!$B$27)</f>
        <v>-7.8984124457091101</v>
      </c>
      <c r="BD15" s="7">
        <f>MIN(BC15+MAX(BD14,0),'Monthly Derived'!$B$30)</f>
        <v>37.957641647532576</v>
      </c>
      <c r="BE15">
        <f t="shared" si="11"/>
        <v>0</v>
      </c>
      <c r="BF15">
        <v>0</v>
      </c>
      <c r="BG15" s="3">
        <f>('Monthly Derived'!$B$28/1000*(1-'Monthly Derived'!$B$29)*BF15)-('Monthly Derived'!$B$26*'Monthly Derived'!$B$27)</f>
        <v>-9</v>
      </c>
      <c r="BH15" s="7">
        <f>MIN(BG15+MAX(BH14,0),'Monthly Derived'!$B$30)</f>
        <v>-9</v>
      </c>
      <c r="BI15">
        <f t="shared" si="12"/>
        <v>13</v>
      </c>
      <c r="BJ15">
        <v>5.8629684448242099</v>
      </c>
      <c r="BK15" s="3">
        <f>('Monthly Derived'!$B$28/1000*(1-'Monthly Derived'!$B$29)*BJ15)-('Monthly Derived'!$B$26*'Monthly Derived'!$B$27)</f>
        <v>-1.0630064678192257</v>
      </c>
      <c r="BL15" s="7">
        <f>MIN(BK15+MAX(BL14,0),'Monthly Derived'!$B$30)</f>
        <v>-1.0630064678192257</v>
      </c>
      <c r="BM15">
        <f t="shared" si="13"/>
        <v>13</v>
      </c>
      <c r="BN15">
        <v>20.633037567138601</v>
      </c>
      <c r="BO15" s="3">
        <f>('Monthly Derived'!$B$28/1000*(1-'Monthly Derived'!$B$29)*BN15)-('Monthly Derived'!$B$26*'Monthly Derived'!$B$27)</f>
        <v>18.931974606513879</v>
      </c>
      <c r="BP15" s="7">
        <f>MIN(BO15+MAX(BP14,0),'Monthly Derived'!$B$30)</f>
        <v>50</v>
      </c>
      <c r="BQ15">
        <f t="shared" si="14"/>
        <v>0</v>
      </c>
      <c r="BR15">
        <v>0.21834886074066101</v>
      </c>
      <c r="BS15" s="3">
        <f>('Monthly Derived'!$B$28/1000*(1-'Monthly Derived'!$B$29)*BR15)-('Monthly Derived'!$B$26*'Monthly Derived'!$B$27)</f>
        <v>-8.7044102297723303</v>
      </c>
      <c r="BT15" s="7">
        <f>MIN(BS15+MAX(BT14,0),'Monthly Derived'!$B$30)</f>
        <v>-8.7044102297723303</v>
      </c>
      <c r="BU15">
        <f t="shared" si="15"/>
        <v>13</v>
      </c>
      <c r="BV15">
        <v>0</v>
      </c>
      <c r="BW15" s="3">
        <f>('Monthly Derived'!$B$28/1000*(1-'Monthly Derived'!$B$29)*BV15)-('Monthly Derived'!$B$26*'Monthly Derived'!$B$27)</f>
        <v>-9</v>
      </c>
      <c r="BX15" s="7">
        <f>MIN(BW15+MAX(BX14,0),'Monthly Derived'!$B$30)</f>
        <v>-9</v>
      </c>
      <c r="BY15">
        <f t="shared" si="16"/>
        <v>2</v>
      </c>
      <c r="BZ15">
        <v>4.4410698115825598E-2</v>
      </c>
      <c r="CA15" s="3">
        <f>('Monthly Derived'!$B$28/1000*(1-'Monthly Derived'!$B$29)*BZ15)-('Monthly Derived'!$B$26*'Monthly Derived'!$B$27)</f>
        <v>-8.9398790174257012</v>
      </c>
      <c r="CB15" s="7">
        <f>MIN(CA15+MAX(CB14,0),'Monthly Derived'!$B$30)</f>
        <v>-8.9398790174257012</v>
      </c>
      <c r="CC15">
        <f t="shared" si="17"/>
        <v>13</v>
      </c>
      <c r="CD15">
        <v>4.0619492530822701</v>
      </c>
      <c r="CE15" s="3">
        <f>('Monthly Derived'!$B$28/1000*(1-'Monthly Derived'!$B$29)*CD15)-('Monthly Derived'!$B$26*'Monthly Derived'!$B$27)</f>
        <v>-3.5011361986398768</v>
      </c>
      <c r="CF15" s="7">
        <f>MIN(CE15+MAX(CF14,0),'Monthly Derived'!$B$30)</f>
        <v>-3.5011361986398768</v>
      </c>
      <c r="CG15">
        <f t="shared" si="18"/>
        <v>7</v>
      </c>
      <c r="CH15">
        <v>5.60308742523193</v>
      </c>
      <c r="CI15" s="3">
        <f>('Monthly Derived'!$B$28/1000*(1-'Monthly Derived'!$B$29)*CH15)-('Monthly Derived'!$B$26*'Monthly Derived'!$B$27)</f>
        <v>-1.4148203980922744</v>
      </c>
      <c r="CJ15" s="7">
        <f>MIN(CI15+MAX(CJ14,0),'Monthly Derived'!$B$30)</f>
        <v>-1.4148203980922744</v>
      </c>
      <c r="CK15">
        <f t="shared" si="19"/>
        <v>2</v>
      </c>
      <c r="CL15">
        <v>1.7587368488311701</v>
      </c>
      <c r="CM15" s="3">
        <f>('Monthly Derived'!$B$28/1000*(1-'Monthly Derived'!$B$29)*CL15)-('Monthly Derived'!$B$26*'Monthly Derived'!$B$27)</f>
        <v>-6.6191099908948035</v>
      </c>
      <c r="CN15" s="7">
        <f>MIN(CM15+MAX(CN14,0),'Monthly Derived'!$B$30)</f>
        <v>-0.41795196421476088</v>
      </c>
      <c r="CO15">
        <f t="shared" si="20"/>
        <v>1</v>
      </c>
      <c r="CP15">
        <v>0</v>
      </c>
      <c r="CQ15" s="3">
        <f>('Monthly Derived'!$B$28/1000*(1-'Monthly Derived'!$B$29)*CP15)-('Monthly Derived'!$B$26*'Monthly Derived'!$B$27)</f>
        <v>-9</v>
      </c>
      <c r="CR15" s="7">
        <f>MIN(CQ15+MAX(CR14,0),'Monthly Derived'!$B$30)</f>
        <v>-9</v>
      </c>
      <c r="CS15">
        <f t="shared" si="21"/>
        <v>2</v>
      </c>
      <c r="CT15">
        <v>9.9971577525138799E-2</v>
      </c>
      <c r="CU15" s="3">
        <f>('Monthly Derived'!$B$28/1000*(1-'Monthly Derived'!$B$29)*CT15)-('Monthly Derived'!$B$26*'Monthly Derived'!$B$27)</f>
        <v>-8.8646634769253438</v>
      </c>
      <c r="CV15" s="7">
        <f>MIN(CU15+MAX(CV14,0),'Monthly Derived'!$B$30)</f>
        <v>-8.8646634769253438</v>
      </c>
      <c r="CW15">
        <f t="shared" si="22"/>
        <v>3</v>
      </c>
    </row>
    <row r="16" spans="1:124" x14ac:dyDescent="0.45">
      <c r="A16" s="5">
        <v>45672</v>
      </c>
      <c r="B16" s="3">
        <v>0</v>
      </c>
      <c r="C16" s="3">
        <f>('Monthly Derived'!$B$28/1000*(1-'Monthly Derived'!$B$29)*B16)-('Monthly Derived'!$B$26*'Monthly Derived'!$B$27)</f>
        <v>-9</v>
      </c>
      <c r="D16" s="7">
        <f>MIN(C16+MAX(D15,0),'Monthly Derived'!$B$30)</f>
        <v>-3.5795042227208853</v>
      </c>
      <c r="E16">
        <f t="shared" si="23"/>
        <v>1</v>
      </c>
      <c r="F16">
        <v>0.62817972898483199</v>
      </c>
      <c r="G16" s="3">
        <f>('Monthly Derived'!$B$28/1000*(1-'Monthly Derived'!$B$29)*F16)-('Monthly Derived'!$B$26*'Monthly Derived'!$B$27)</f>
        <v>-8.1496016918867831</v>
      </c>
      <c r="H16" s="7">
        <f>MIN(G16+MAX(H15,0),'Monthly Derived'!$B$30)</f>
        <v>10.323198468759568</v>
      </c>
      <c r="I16">
        <f t="shared" si="0"/>
        <v>0</v>
      </c>
      <c r="J16">
        <v>10.031338691711399</v>
      </c>
      <c r="K16" s="3">
        <f>('Monthly Derived'!$B$28/1000*(1-'Monthly Derived'!$B$29)*J16)-('Monthly Derived'!$B$26*'Monthly Derived'!$B$27)</f>
        <v>4.5799247539043062</v>
      </c>
      <c r="L16" s="7">
        <f>MIN(K16+MAX(L15,0),'Monthly Derived'!$B$30)</f>
        <v>50</v>
      </c>
      <c r="M16">
        <f t="shared" si="1"/>
        <v>0</v>
      </c>
      <c r="N16">
        <v>18.0650520324707</v>
      </c>
      <c r="O16" s="3">
        <f>('Monthly Derived'!$B$28/1000*(1-'Monthly Derived'!$B$29)*N16)-('Monthly Derived'!$B$26*'Monthly Derived'!$B$27)</f>
        <v>15.455564188957208</v>
      </c>
      <c r="P16" s="7">
        <f>MIN(O16+MAX(P15,0),'Monthly Derived'!$B$30)</f>
        <v>15.455564188957208</v>
      </c>
      <c r="Q16">
        <f t="shared" si="2"/>
        <v>0</v>
      </c>
      <c r="R16">
        <v>0.86601412296295099</v>
      </c>
      <c r="S16" s="3">
        <f>('Monthly Derived'!$B$28/1000*(1-'Monthly Derived'!$B$29)*R16)-('Monthly Derived'!$B$26*'Monthly Derived'!$B$27)</f>
        <v>-7.8276333810389049</v>
      </c>
      <c r="T16" s="7">
        <f>MIN(S16+MAX(T15,0),'Monthly Derived'!$B$30)</f>
        <v>7.6725143228470687</v>
      </c>
      <c r="U16">
        <f t="shared" si="3"/>
        <v>0</v>
      </c>
      <c r="V16">
        <v>0.40672212839126498</v>
      </c>
      <c r="W16" s="3">
        <f>('Monthly Derived'!$B$28/1000*(1-'Monthly Derived'!$B$29)*V16)-('Monthly Derived'!$B$26*'Monthly Derived'!$B$27)</f>
        <v>-8.4493999186903253</v>
      </c>
      <c r="X16" s="7">
        <f>MIN(W16+MAX(X15,0),'Monthly Derived'!$B$30)</f>
        <v>-8.4493999186903253</v>
      </c>
      <c r="Y16">
        <f t="shared" si="24"/>
        <v>2</v>
      </c>
      <c r="Z16">
        <v>1.77913701534271</v>
      </c>
      <c r="AA16" s="3">
        <f>('Monthly Derived'!$B$28/1000*(1-'Monthly Derived'!$B$29)*Z16)-('Monthly Derived'!$B$26*'Monthly Derived'!$B$27)</f>
        <v>-6.5914932654798069</v>
      </c>
      <c r="AB16" s="7">
        <f>MIN(AA16+MAX(AB15,0),'Monthly Derived'!$B$30)</f>
        <v>24.884807611871487</v>
      </c>
      <c r="AC16">
        <f t="shared" si="4"/>
        <v>0</v>
      </c>
      <c r="AD16">
        <v>0.23715023696422499</v>
      </c>
      <c r="AE16" s="3">
        <f>('Monthly Derived'!$B$28/1000*(1-'Monthly Derived'!$B$29)*AD16)-('Monthly Derived'!$B$26*'Monthly Derived'!$B$27)</f>
        <v>-8.6789578667096805</v>
      </c>
      <c r="AF16" s="7">
        <f>MIN(AE16+MAX(AF15,0),'Monthly Derived'!$B$30)</f>
        <v>21.418763752896325</v>
      </c>
      <c r="AG16">
        <f t="shared" si="5"/>
        <v>0</v>
      </c>
      <c r="AH16">
        <v>0</v>
      </c>
      <c r="AI16" s="3">
        <f>('Monthly Derived'!$B$28/1000*(1-'Monthly Derived'!$B$29)*AH16)-('Monthly Derived'!$B$26*'Monthly Derived'!$B$27)</f>
        <v>-9</v>
      </c>
      <c r="AJ16" s="7">
        <f>MIN(AI16+MAX(AJ15,0),'Monthly Derived'!$B$30)</f>
        <v>2.5690346872806273</v>
      </c>
      <c r="AK16">
        <f t="shared" si="6"/>
        <v>0</v>
      </c>
      <c r="AL16">
        <v>40.240402221679602</v>
      </c>
      <c r="AM16" s="3">
        <f>('Monthly Derived'!$B$28/1000*(1-'Monthly Derived'!$B$29)*AL16)-('Monthly Derived'!$B$26*'Monthly Derived'!$B$27)</f>
        <v>45.475444507598759</v>
      </c>
      <c r="AN16" s="7">
        <f>MIN(AM16+MAX(AN15,0),'Monthly Derived'!$B$30)</f>
        <v>45.475444507598759</v>
      </c>
      <c r="AO16">
        <f t="shared" si="7"/>
        <v>0</v>
      </c>
      <c r="AP16">
        <v>4.4827394485473597</v>
      </c>
      <c r="AQ16" s="3">
        <f>('Monthly Derived'!$B$28/1000*(1-'Monthly Derived'!$B$29)*AP16)-('Monthly Derived'!$B$26*'Monthly Derived'!$B$27)</f>
        <v>-2.9314914715290117</v>
      </c>
      <c r="AR16" s="7">
        <f>MIN(AQ16+MAX(AR15,0),'Monthly Derived'!$B$30)</f>
        <v>7.7951486473344138</v>
      </c>
      <c r="AS16">
        <f t="shared" si="8"/>
        <v>0</v>
      </c>
      <c r="AT16">
        <v>0</v>
      </c>
      <c r="AU16" s="3">
        <f>('Monthly Derived'!$B$28/1000*(1-'Monthly Derived'!$B$29)*AT16)-('Monthly Derived'!$B$26*'Monthly Derived'!$B$27)</f>
        <v>-9</v>
      </c>
      <c r="AV16" s="7">
        <f>MIN(AU16+MAX(AV15,0),'Monthly Derived'!$B$30)</f>
        <v>-9</v>
      </c>
      <c r="AW16">
        <f t="shared" si="9"/>
        <v>2</v>
      </c>
      <c r="AX16">
        <v>18.692211151123001</v>
      </c>
      <c r="AY16" s="3">
        <f>('Monthly Derived'!$B$28/1000*(1-'Monthly Derived'!$B$29)*AX16)-('Monthly Derived'!$B$26*'Monthly Derived'!$B$27)</f>
        <v>16.304580845832763</v>
      </c>
      <c r="AZ16" s="7">
        <f>MIN(AY16+MAX(AZ15,0),'Monthly Derived'!$B$30)</f>
        <v>50</v>
      </c>
      <c r="BA16">
        <f t="shared" si="10"/>
        <v>0</v>
      </c>
      <c r="BB16">
        <v>0</v>
      </c>
      <c r="BC16" s="3">
        <f>('Monthly Derived'!$B$28/1000*(1-'Monthly Derived'!$B$29)*BB16)-('Monthly Derived'!$B$26*'Monthly Derived'!$B$27)</f>
        <v>-9</v>
      </c>
      <c r="BD16" s="7">
        <f>MIN(BC16+MAX(BD15,0),'Monthly Derived'!$B$30)</f>
        <v>28.957641647532576</v>
      </c>
      <c r="BE16">
        <f t="shared" si="11"/>
        <v>0</v>
      </c>
      <c r="BF16">
        <v>0</v>
      </c>
      <c r="BG16" s="3">
        <f>('Monthly Derived'!$B$28/1000*(1-'Monthly Derived'!$B$29)*BF16)-('Monthly Derived'!$B$26*'Monthly Derived'!$B$27)</f>
        <v>-9</v>
      </c>
      <c r="BH16" s="7">
        <f>MIN(BG16+MAX(BH15,0),'Monthly Derived'!$B$30)</f>
        <v>-9</v>
      </c>
      <c r="BI16">
        <f t="shared" si="12"/>
        <v>14</v>
      </c>
      <c r="BJ16">
        <v>0.45472040772437999</v>
      </c>
      <c r="BK16" s="3">
        <f>('Monthly Derived'!$B$28/1000*(1-'Monthly Derived'!$B$29)*BJ16)-('Monthly Derived'!$B$26*'Monthly Derived'!$B$27)</f>
        <v>-8.384422248043121</v>
      </c>
      <c r="BL16" s="7">
        <f>MIN(BK16+MAX(BL15,0),'Monthly Derived'!$B$30)</f>
        <v>-8.384422248043121</v>
      </c>
      <c r="BM16">
        <f t="shared" si="13"/>
        <v>14</v>
      </c>
      <c r="BN16">
        <v>27.0574836730957</v>
      </c>
      <c r="BO16" s="3">
        <f>('Monthly Derived'!$B$28/1000*(1-'Monthly Derived'!$B$29)*BN16)-('Monthly Derived'!$B$26*'Monthly Derived'!$B$27)</f>
        <v>27.629068522453302</v>
      </c>
      <c r="BP16" s="7">
        <f>MIN(BO16+MAX(BP15,0),'Monthly Derived'!$B$30)</f>
        <v>50</v>
      </c>
      <c r="BQ16">
        <f t="shared" si="14"/>
        <v>0</v>
      </c>
      <c r="BR16">
        <v>0</v>
      </c>
      <c r="BS16" s="3">
        <f>('Monthly Derived'!$B$28/1000*(1-'Monthly Derived'!$B$29)*BR16)-('Monthly Derived'!$B$26*'Monthly Derived'!$B$27)</f>
        <v>-9</v>
      </c>
      <c r="BT16" s="7">
        <f>MIN(BS16+MAX(BT15,0),'Monthly Derived'!$B$30)</f>
        <v>-9</v>
      </c>
      <c r="BU16">
        <f t="shared" si="15"/>
        <v>14</v>
      </c>
      <c r="BV16">
        <v>10.6525926589965</v>
      </c>
      <c r="BW16" s="3">
        <f>('Monthly Derived'!$B$28/1000*(1-'Monthly Derived'!$B$29)*BV16)-('Monthly Derived'!$B$26*'Monthly Derived'!$B$27)</f>
        <v>5.4209473121165122</v>
      </c>
      <c r="BX16" s="7">
        <f>MIN(BW16+MAX(BX15,0),'Monthly Derived'!$B$30)</f>
        <v>5.4209473121165122</v>
      </c>
      <c r="BY16">
        <f t="shared" si="16"/>
        <v>0</v>
      </c>
      <c r="BZ16">
        <v>15.793841361999499</v>
      </c>
      <c r="CA16" s="3">
        <f>('Monthly Derived'!$B$28/1000*(1-'Monthly Derived'!$B$29)*BZ16)-('Monthly Derived'!$B$26*'Monthly Derived'!$B$27)</f>
        <v>12.380912743806821</v>
      </c>
      <c r="CB16" s="7">
        <f>MIN(CA16+MAX(CB15,0),'Monthly Derived'!$B$30)</f>
        <v>12.380912743806821</v>
      </c>
      <c r="CC16">
        <f t="shared" si="17"/>
        <v>0</v>
      </c>
      <c r="CD16">
        <v>12.4618282318115</v>
      </c>
      <c r="CE16" s="3">
        <f>('Monthly Derived'!$B$28/1000*(1-'Monthly Derived'!$B$29)*CD16)-('Monthly Derived'!$B$26*'Monthly Derived'!$B$27)</f>
        <v>7.8701999688148199</v>
      </c>
      <c r="CF16" s="7">
        <f>MIN(CE16+MAX(CF15,0),'Monthly Derived'!$B$30)</f>
        <v>7.8701999688148199</v>
      </c>
      <c r="CG16">
        <f t="shared" si="18"/>
        <v>0</v>
      </c>
      <c r="CH16">
        <v>9.3274908065795898</v>
      </c>
      <c r="CI16" s="3">
        <f>('Monthly Derived'!$B$28/1000*(1-'Monthly Derived'!$B$29)*CH16)-('Monthly Derived'!$B$26*'Monthly Derived'!$B$27)</f>
        <v>3.6270906794071198</v>
      </c>
      <c r="CJ16" s="7">
        <f>MIN(CI16+MAX(CJ15,0),'Monthly Derived'!$B$30)</f>
        <v>3.6270906794071198</v>
      </c>
      <c r="CK16">
        <f t="shared" si="19"/>
        <v>0</v>
      </c>
      <c r="CL16">
        <v>0.140115171670913</v>
      </c>
      <c r="CM16" s="3">
        <f>('Monthly Derived'!$B$28/1000*(1-'Monthly Derived'!$B$29)*CL16)-('Monthly Derived'!$B$26*'Monthly Derived'!$B$27)</f>
        <v>-8.8103190863505016</v>
      </c>
      <c r="CN16" s="7">
        <f>MIN(CM16+MAX(CN15,0),'Monthly Derived'!$B$30)</f>
        <v>-8.8103190863505016</v>
      </c>
      <c r="CO16">
        <f t="shared" si="20"/>
        <v>2</v>
      </c>
      <c r="CP16">
        <v>0.65601682662963801</v>
      </c>
      <c r="CQ16" s="3">
        <f>('Monthly Derived'!$B$28/1000*(1-'Monthly Derived'!$B$29)*CP16)-('Monthly Derived'!$B$26*'Monthly Derived'!$B$27)</f>
        <v>-8.1119172209501276</v>
      </c>
      <c r="CR16" s="7">
        <f>MIN(CQ16+MAX(CR15,0),'Monthly Derived'!$B$30)</f>
        <v>-8.1119172209501276</v>
      </c>
      <c r="CS16">
        <f t="shared" si="21"/>
        <v>3</v>
      </c>
      <c r="CT16">
        <v>3.2720382213592498</v>
      </c>
      <c r="CU16" s="3">
        <f>('Monthly Derived'!$B$28/1000*(1-'Monthly Derived'!$B$29)*CT16)-('Monthly Derived'!$B$26*'Monthly Derived'!$B$27)</f>
        <v>-4.5704782578349157</v>
      </c>
      <c r="CV16" s="7">
        <f>MIN(CU16+MAX(CV15,0),'Monthly Derived'!$B$30)</f>
        <v>-4.5704782578349157</v>
      </c>
      <c r="CW16">
        <f t="shared" si="22"/>
        <v>4</v>
      </c>
    </row>
    <row r="17" spans="1:101" x14ac:dyDescent="0.45">
      <c r="A17" s="5">
        <v>45673</v>
      </c>
      <c r="B17" s="3">
        <v>0.50825333595275801</v>
      </c>
      <c r="C17" s="3">
        <f>('Monthly Derived'!$B$28/1000*(1-'Monthly Derived'!$B$29)*B17)-('Monthly Derived'!$B$26*'Monthly Derived'!$B$27)</f>
        <v>-8.3119520464539534</v>
      </c>
      <c r="D17" s="7">
        <f>MIN(C17+MAX(D16,0),'Monthly Derived'!$B$30)</f>
        <v>-8.3119520464539534</v>
      </c>
      <c r="E17">
        <f t="shared" si="23"/>
        <v>2</v>
      </c>
      <c r="F17">
        <v>0.62641835212707497</v>
      </c>
      <c r="G17" s="3">
        <f>('Monthly Derived'!$B$28/1000*(1-'Monthly Derived'!$B$29)*F17)-('Monthly Derived'!$B$26*'Monthly Derived'!$B$27)</f>
        <v>-8.1519861558079718</v>
      </c>
      <c r="H17" s="7">
        <f>MIN(G17+MAX(H16,0),'Monthly Derived'!$B$30)</f>
        <v>2.1712123129515959</v>
      </c>
      <c r="I17">
        <f t="shared" si="0"/>
        <v>0</v>
      </c>
      <c r="J17">
        <v>34.216411590576101</v>
      </c>
      <c r="K17" s="3">
        <f>('Monthly Derived'!$B$28/1000*(1-'Monthly Derived'!$B$29)*J17)-('Monthly Derived'!$B$26*'Monthly Derived'!$B$27)</f>
        <v>37.320467190742399</v>
      </c>
      <c r="L17" s="7">
        <f>MIN(K17+MAX(L16,0),'Monthly Derived'!$B$30)</f>
        <v>50</v>
      </c>
      <c r="M17">
        <f t="shared" si="1"/>
        <v>0</v>
      </c>
      <c r="N17">
        <v>1.8597227334976101</v>
      </c>
      <c r="O17" s="3">
        <f>('Monthly Derived'!$B$28/1000*(1-'Monthly Derived'!$B$29)*N17)-('Monthly Derived'!$B$26*'Monthly Derived'!$B$27)</f>
        <v>-6.4824003495276106</v>
      </c>
      <c r="P17" s="7">
        <f>MIN(O17+MAX(P16,0),'Monthly Derived'!$B$30)</f>
        <v>8.9731638394295974</v>
      </c>
      <c r="Q17">
        <f t="shared" si="2"/>
        <v>0</v>
      </c>
      <c r="R17">
        <v>1.85707318782806</v>
      </c>
      <c r="S17" s="3">
        <f>('Monthly Derived'!$B$28/1000*(1-'Monthly Derived'!$B$29)*R17)-('Monthly Derived'!$B$26*'Monthly Derived'!$B$27)</f>
        <v>-6.4859871719777633</v>
      </c>
      <c r="T17" s="7">
        <f>MIN(S17+MAX(T16,0),'Monthly Derived'!$B$30)</f>
        <v>1.1865271508693054</v>
      </c>
      <c r="U17">
        <f t="shared" si="3"/>
        <v>0</v>
      </c>
      <c r="V17">
        <v>0</v>
      </c>
      <c r="W17" s="3">
        <f>('Monthly Derived'!$B$28/1000*(1-'Monthly Derived'!$B$29)*V17)-('Monthly Derived'!$B$26*'Monthly Derived'!$B$27)</f>
        <v>-9</v>
      </c>
      <c r="X17" s="7">
        <f>MIN(W17+MAX(X16,0),'Monthly Derived'!$B$30)</f>
        <v>-9</v>
      </c>
      <c r="Y17">
        <f t="shared" si="24"/>
        <v>3</v>
      </c>
      <c r="Z17">
        <v>1.47966504096984</v>
      </c>
      <c r="AA17" s="3">
        <f>('Monthly Derived'!$B$28/1000*(1-'Monthly Derived'!$B$29)*Z17)-('Monthly Derived'!$B$26*'Monthly Derived'!$B$27)</f>
        <v>-6.9969034507870793</v>
      </c>
      <c r="AB17" s="7">
        <f>MIN(AA17+MAX(AB16,0),'Monthly Derived'!$B$30)</f>
        <v>17.887904161084407</v>
      </c>
      <c r="AC17">
        <f t="shared" si="4"/>
        <v>0</v>
      </c>
      <c r="AD17">
        <v>4.6080679893493599</v>
      </c>
      <c r="AE17" s="3">
        <f>('Monthly Derived'!$B$28/1000*(1-'Monthly Derived'!$B$29)*AD17)-('Monthly Derived'!$B$26*'Monthly Derived'!$B$27)</f>
        <v>-2.7618279594183042</v>
      </c>
      <c r="AF17" s="7">
        <f>MIN(AE17+MAX(AF16,0),'Monthly Derived'!$B$30)</f>
        <v>18.65693579347802</v>
      </c>
      <c r="AG17">
        <f t="shared" si="5"/>
        <v>0</v>
      </c>
      <c r="AH17">
        <v>0.90977495908737105</v>
      </c>
      <c r="AI17" s="3">
        <f>('Monthly Derived'!$B$28/1000*(1-'Monthly Derived'!$B$29)*AH17)-('Monthly Derived'!$B$26*'Monthly Derived'!$B$27)</f>
        <v>-7.7683921491354715</v>
      </c>
      <c r="AJ17" s="7">
        <f>MIN(AI17+MAX(AJ16,0),'Monthly Derived'!$B$30)</f>
        <v>-5.1993574618548442</v>
      </c>
      <c r="AK17">
        <f t="shared" si="6"/>
        <v>1</v>
      </c>
      <c r="AL17">
        <v>2.5482697486877401</v>
      </c>
      <c r="AM17" s="3">
        <f>('Monthly Derived'!$B$28/1000*(1-'Monthly Derived'!$B$29)*AL17)-('Monthly Derived'!$B$26*'Monthly Derived'!$B$27)</f>
        <v>-5.5502798277139718</v>
      </c>
      <c r="AN17" s="7">
        <f>MIN(AM17+MAX(AN16,0),'Monthly Derived'!$B$30)</f>
        <v>39.925164679884787</v>
      </c>
      <c r="AO17">
        <f t="shared" si="7"/>
        <v>0</v>
      </c>
      <c r="AP17">
        <v>0.61449253559112504</v>
      </c>
      <c r="AQ17" s="3">
        <f>('Monthly Derived'!$B$28/1000*(1-'Monthly Derived'!$B$29)*AP17)-('Monthly Derived'!$B$26*'Monthly Derived'!$B$27)</f>
        <v>-8.1681307299435151</v>
      </c>
      <c r="AR17" s="7">
        <f>MIN(AQ17+MAX(AR16,0),'Monthly Derived'!$B$30)</f>
        <v>-0.37298208260910126</v>
      </c>
      <c r="AS17">
        <f t="shared" si="8"/>
        <v>1</v>
      </c>
      <c r="AT17">
        <v>1.66420626640319</v>
      </c>
      <c r="AU17" s="3">
        <f>('Monthly Derived'!$B$28/1000*(1-'Monthly Derived'!$B$29)*AT17)-('Monthly Derived'!$B$26*'Monthly Derived'!$B$27)</f>
        <v>-6.7470807668566817</v>
      </c>
      <c r="AV17" s="7">
        <f>MIN(AU17+MAX(AV16,0),'Monthly Derived'!$B$30)</f>
        <v>-6.7470807668566817</v>
      </c>
      <c r="AW17">
        <f t="shared" si="9"/>
        <v>3</v>
      </c>
      <c r="AX17">
        <v>2.4971566200256299</v>
      </c>
      <c r="AY17" s="3">
        <f>('Monthly Derived'!$B$28/1000*(1-'Monthly Derived'!$B$29)*AX17)-('Monthly Derived'!$B$26*'Monthly Derived'!$B$27)</f>
        <v>-5.6194742256403032</v>
      </c>
      <c r="AZ17" s="7">
        <f>MIN(AY17+MAX(AZ16,0),'Monthly Derived'!$B$30)</f>
        <v>44.380525774359697</v>
      </c>
      <c r="BA17">
        <f t="shared" si="10"/>
        <v>0</v>
      </c>
      <c r="BB17">
        <v>0.261570215225219</v>
      </c>
      <c r="BC17" s="3">
        <f>('Monthly Derived'!$B$28/1000*(1-'Monthly Derived'!$B$29)*BB17)-('Monthly Derived'!$B$26*'Monthly Derived'!$B$27)</f>
        <v>-8.6458993211388595</v>
      </c>
      <c r="BD17" s="7">
        <f>MIN(BC17+MAX(BD16,0),'Monthly Derived'!$B$30)</f>
        <v>20.311742326393716</v>
      </c>
      <c r="BE17">
        <f t="shared" si="11"/>
        <v>0</v>
      </c>
      <c r="BF17">
        <v>2.0920388698577801</v>
      </c>
      <c r="BG17" s="3">
        <f>('Monthly Derived'!$B$28/1000*(1-'Monthly Derived'!$B$29)*BF17)-('Monthly Derived'!$B$26*'Monthly Derived'!$B$27)</f>
        <v>-6.1679023799300303</v>
      </c>
      <c r="BH17" s="7">
        <f>MIN(BG17+MAX(BH16,0),'Monthly Derived'!$B$30)</f>
        <v>-6.1679023799300303</v>
      </c>
      <c r="BI17">
        <f t="shared" si="12"/>
        <v>15</v>
      </c>
      <c r="BJ17">
        <v>0.14638134837150499</v>
      </c>
      <c r="BK17" s="3">
        <f>('Monthly Derived'!$B$28/1000*(1-'Monthly Derived'!$B$29)*BJ17)-('Monthly Derived'!$B$26*'Monthly Derived'!$B$27)</f>
        <v>-8.8018362496420757</v>
      </c>
      <c r="BL17" s="7">
        <f>MIN(BK17+MAX(BL16,0),'Monthly Derived'!$B$30)</f>
        <v>-8.8018362496420757</v>
      </c>
      <c r="BM17">
        <f t="shared" si="13"/>
        <v>15</v>
      </c>
      <c r="BN17">
        <v>17.947179794311499</v>
      </c>
      <c r="BO17" s="3">
        <f>('Monthly Derived'!$B$28/1000*(1-'Monthly Derived'!$B$29)*BN17)-('Monthly Derived'!$B$26*'Monthly Derived'!$B$27)</f>
        <v>15.29599464654919</v>
      </c>
      <c r="BP17" s="7">
        <f>MIN(BO17+MAX(BP16,0),'Monthly Derived'!$B$30)</f>
        <v>50</v>
      </c>
      <c r="BQ17">
        <f t="shared" si="14"/>
        <v>0</v>
      </c>
      <c r="BR17">
        <v>0</v>
      </c>
      <c r="BS17" s="3">
        <f>('Monthly Derived'!$B$28/1000*(1-'Monthly Derived'!$B$29)*BR17)-('Monthly Derived'!$B$26*'Monthly Derived'!$B$27)</f>
        <v>-9</v>
      </c>
      <c r="BT17" s="7">
        <f>MIN(BS17+MAX(BT16,0),'Monthly Derived'!$B$30)</f>
        <v>-9</v>
      </c>
      <c r="BU17">
        <f t="shared" si="15"/>
        <v>15</v>
      </c>
      <c r="BV17">
        <v>5.40136289596557</v>
      </c>
      <c r="BW17" s="3">
        <f>('Monthly Derived'!$B$28/1000*(1-'Monthly Derived'!$B$29)*BV17)-('Monthly Derived'!$B$26*'Monthly Derived'!$B$27)</f>
        <v>-1.6879049795866097</v>
      </c>
      <c r="BX17" s="7">
        <f>MIN(BW17+MAX(BX16,0),'Monthly Derived'!$B$30)</f>
        <v>3.7330423325299025</v>
      </c>
      <c r="BY17">
        <f t="shared" si="16"/>
        <v>0</v>
      </c>
      <c r="BZ17">
        <v>0.80698537826537997</v>
      </c>
      <c r="CA17" s="3">
        <f>('Monthly Derived'!$B$28/1000*(1-'Monthly Derived'!$B$29)*BZ17)-('Monthly Derived'!$B$26*'Monthly Derived'!$B$27)</f>
        <v>-7.907543544173242</v>
      </c>
      <c r="CB17" s="7">
        <f>MIN(CA17+MAX(CB16,0),'Monthly Derived'!$B$30)</f>
        <v>4.4733691996335789</v>
      </c>
      <c r="CC17">
        <f t="shared" si="17"/>
        <v>0</v>
      </c>
      <c r="CD17">
        <v>1.1854008436203001</v>
      </c>
      <c r="CE17" s="3">
        <f>('Monthly Derived'!$B$28/1000*(1-'Monthly Derived'!$B$29)*CD17)-('Monthly Derived'!$B$26*'Monthly Derived'!$B$27)</f>
        <v>-7.395263607949019</v>
      </c>
      <c r="CF17" s="7">
        <f>MIN(CE17+MAX(CF16,0),'Monthly Derived'!$B$30)</f>
        <v>0.47493636086580082</v>
      </c>
      <c r="CG17">
        <f t="shared" si="18"/>
        <v>0</v>
      </c>
      <c r="CH17">
        <v>0.72605973482131902</v>
      </c>
      <c r="CI17" s="3">
        <f>('Monthly Derived'!$B$28/1000*(1-'Monthly Derived'!$B$29)*CH17)-('Monthly Derived'!$B$26*'Monthly Derived'!$B$27)</f>
        <v>-8.0170966339856395</v>
      </c>
      <c r="CJ17" s="7">
        <f>MIN(CI17+MAX(CJ16,0),'Monthly Derived'!$B$30)</f>
        <v>-4.3900059545785197</v>
      </c>
      <c r="CK17">
        <f t="shared" si="19"/>
        <v>1</v>
      </c>
      <c r="CL17">
        <v>0.428095012903213</v>
      </c>
      <c r="CM17" s="3">
        <f>('Monthly Derived'!$B$28/1000*(1-'Monthly Derived'!$B$29)*CL17)-('Monthly Derived'!$B$26*'Monthly Derived'!$B$27)</f>
        <v>-8.4204663762822758</v>
      </c>
      <c r="CN17" s="7">
        <f>MIN(CM17+MAX(CN16,0),'Monthly Derived'!$B$30)</f>
        <v>-8.4204663762822758</v>
      </c>
      <c r="CO17">
        <f t="shared" si="20"/>
        <v>3</v>
      </c>
      <c r="CP17">
        <v>2.8801705688238099E-2</v>
      </c>
      <c r="CQ17" s="3">
        <f>('Monthly Derived'!$B$28/1000*(1-'Monthly Derived'!$B$29)*CP17)-('Monthly Derived'!$B$26*'Monthly Derived'!$B$27)</f>
        <v>-8.9610096909245485</v>
      </c>
      <c r="CR17" s="7">
        <f>MIN(CQ17+MAX(CR16,0),'Monthly Derived'!$B$30)</f>
        <v>-8.9610096909245485</v>
      </c>
      <c r="CS17">
        <f t="shared" si="21"/>
        <v>4</v>
      </c>
      <c r="CT17">
        <v>18.992996215820298</v>
      </c>
      <c r="CU17" s="3">
        <f>('Monthly Derived'!$B$28/1000*(1-'Monthly Derived'!$B$29)*CT17)-('Monthly Derived'!$B$26*'Monthly Derived'!$B$27)</f>
        <v>16.71176862716673</v>
      </c>
      <c r="CV17" s="7">
        <f>MIN(CU17+MAX(CV16,0),'Monthly Derived'!$B$30)</f>
        <v>16.71176862716673</v>
      </c>
      <c r="CW17">
        <f t="shared" si="22"/>
        <v>0</v>
      </c>
    </row>
    <row r="18" spans="1:101" x14ac:dyDescent="0.45">
      <c r="A18" s="5">
        <v>45674</v>
      </c>
      <c r="B18" s="3">
        <v>10.3404693603515</v>
      </c>
      <c r="C18" s="3">
        <f>('Monthly Derived'!$B$28/1000*(1-'Monthly Derived'!$B$29)*B18)-('Monthly Derived'!$B$26*'Monthly Derived'!$B$27)</f>
        <v>4.998410396575844</v>
      </c>
      <c r="D18" s="7">
        <f>MIN(C18+MAX(D17,0),'Monthly Derived'!$B$30)</f>
        <v>4.998410396575844</v>
      </c>
      <c r="E18">
        <f t="shared" si="23"/>
        <v>0</v>
      </c>
      <c r="F18">
        <v>21.523372650146399</v>
      </c>
      <c r="G18" s="3">
        <f>('Monthly Derived'!$B$28/1000*(1-'Monthly Derived'!$B$29)*F18)-('Monthly Derived'!$B$26*'Monthly Derived'!$B$27)</f>
        <v>20.137265725135688</v>
      </c>
      <c r="H18" s="7">
        <f>MIN(G18+MAX(H17,0),'Monthly Derived'!$B$30)</f>
        <v>22.308478038087284</v>
      </c>
      <c r="I18">
        <f t="shared" si="0"/>
        <v>0</v>
      </c>
      <c r="J18">
        <v>2.2837128639221098</v>
      </c>
      <c r="K18" s="3">
        <f>('Monthly Derived'!$B$28/1000*(1-'Monthly Derived'!$B$29)*J18)-('Monthly Derived'!$B$26*'Monthly Derived'!$B$27)</f>
        <v>-5.9084237104654438</v>
      </c>
      <c r="L18" s="7">
        <f>MIN(K18+MAX(L17,0),'Monthly Derived'!$B$30)</f>
        <v>44.091576289534558</v>
      </c>
      <c r="M18">
        <f t="shared" si="1"/>
        <v>0</v>
      </c>
      <c r="N18">
        <v>0</v>
      </c>
      <c r="O18" s="3">
        <f>('Monthly Derived'!$B$28/1000*(1-'Monthly Derived'!$B$29)*N18)-('Monthly Derived'!$B$26*'Monthly Derived'!$B$27)</f>
        <v>-9</v>
      </c>
      <c r="P18" s="7">
        <f>MIN(O18+MAX(P17,0),'Monthly Derived'!$B$30)</f>
        <v>-2.6836160570402612E-2</v>
      </c>
      <c r="Q18">
        <f t="shared" si="2"/>
        <v>1</v>
      </c>
      <c r="R18">
        <v>0.44067269563674899</v>
      </c>
      <c r="S18" s="3">
        <f>('Monthly Derived'!$B$28/1000*(1-'Monthly Derived'!$B$29)*R18)-('Monthly Derived'!$B$26*'Monthly Derived'!$B$27)</f>
        <v>-8.4034393382817516</v>
      </c>
      <c r="T18" s="7">
        <f>MIN(S18+MAX(T17,0),'Monthly Derived'!$B$30)</f>
        <v>-7.2169121874124462</v>
      </c>
      <c r="U18">
        <f t="shared" si="3"/>
        <v>1</v>
      </c>
      <c r="V18">
        <v>8.6511945724487305</v>
      </c>
      <c r="W18" s="3">
        <f>('Monthly Derived'!$B$28/1000*(1-'Monthly Derived'!$B$29)*V18)-('Monthly Derived'!$B$26*'Monthly Derived'!$B$27)</f>
        <v>2.7115546524524685</v>
      </c>
      <c r="X18" s="7">
        <f>MIN(W18+MAX(X17,0),'Monthly Derived'!$B$30)</f>
        <v>2.7115546524524685</v>
      </c>
      <c r="Y18">
        <f t="shared" si="24"/>
        <v>0</v>
      </c>
      <c r="Z18">
        <v>0.64607781171798695</v>
      </c>
      <c r="AA18" s="3">
        <f>('Monthly Derived'!$B$28/1000*(1-'Monthly Derived'!$B$29)*Z18)-('Monthly Derived'!$B$26*'Monthly Derived'!$B$27)</f>
        <v>-8.1253721623867747</v>
      </c>
      <c r="AB18" s="7">
        <f>MIN(AA18+MAX(AB17,0),'Monthly Derived'!$B$30)</f>
        <v>9.7625319986976322</v>
      </c>
      <c r="AC18">
        <f t="shared" si="4"/>
        <v>0</v>
      </c>
      <c r="AD18">
        <v>0.56085866689681996</v>
      </c>
      <c r="AE18" s="3">
        <f>('Monthly Derived'!$B$28/1000*(1-'Monthly Derived'!$B$29)*AD18)-('Monthly Derived'!$B$26*'Monthly Derived'!$B$27)</f>
        <v>-8.2407375796884299</v>
      </c>
      <c r="AF18" s="7">
        <f>MIN(AE18+MAX(AF17,0),'Monthly Derived'!$B$30)</f>
        <v>10.41619821378959</v>
      </c>
      <c r="AG18">
        <f t="shared" si="5"/>
        <v>0</v>
      </c>
      <c r="AH18">
        <v>0</v>
      </c>
      <c r="AI18" s="3">
        <f>('Monthly Derived'!$B$28/1000*(1-'Monthly Derived'!$B$29)*AH18)-('Monthly Derived'!$B$26*'Monthly Derived'!$B$27)</f>
        <v>-9</v>
      </c>
      <c r="AJ18" s="7">
        <f>MIN(AI18+MAX(AJ17,0),'Monthly Derived'!$B$30)</f>
        <v>-9</v>
      </c>
      <c r="AK18">
        <f t="shared" si="6"/>
        <v>2</v>
      </c>
      <c r="AL18">
        <v>4.0431404113769496</v>
      </c>
      <c r="AM18" s="3">
        <f>('Monthly Derived'!$B$28/1000*(1-'Monthly Derived'!$B$29)*AL18)-('Monthly Derived'!$B$26*'Monthly Derived'!$B$27)</f>
        <v>-3.5265986680984547</v>
      </c>
      <c r="AN18" s="7">
        <f>MIN(AM18+MAX(AN17,0),'Monthly Derived'!$B$30)</f>
        <v>36.398566011786329</v>
      </c>
      <c r="AO18">
        <f t="shared" si="7"/>
        <v>0</v>
      </c>
      <c r="AP18">
        <v>10.526333808898899</v>
      </c>
      <c r="AQ18" s="3">
        <f>('Monthly Derived'!$B$28/1000*(1-'Monthly Derived'!$B$29)*AP18)-('Monthly Derived'!$B$26*'Monthly Derived'!$B$27)</f>
        <v>5.2500243937968847</v>
      </c>
      <c r="AR18" s="7">
        <f>MIN(AQ18+MAX(AR17,0),'Monthly Derived'!$B$30)</f>
        <v>5.2500243937968847</v>
      </c>
      <c r="AS18">
        <f t="shared" si="8"/>
        <v>0</v>
      </c>
      <c r="AT18">
        <v>0.96522253751754705</v>
      </c>
      <c r="AU18" s="3">
        <f>('Monthly Derived'!$B$28/1000*(1-'Monthly Derived'!$B$29)*AT18)-('Monthly Derived'!$B$26*'Monthly Derived'!$B$27)</f>
        <v>-7.6933299898356209</v>
      </c>
      <c r="AV18" s="7">
        <f>MIN(AU18+MAX(AV17,0),'Monthly Derived'!$B$30)</f>
        <v>-7.6933299898356209</v>
      </c>
      <c r="AW18">
        <f t="shared" si="9"/>
        <v>4</v>
      </c>
      <c r="AX18">
        <v>10.936749458312899</v>
      </c>
      <c r="AY18" s="3">
        <f>('Monthly Derived'!$B$28/1000*(1-'Monthly Derived'!$B$29)*AX18)-('Monthly Derived'!$B$26*'Monthly Derived'!$B$27)</f>
        <v>5.8056245791910879</v>
      </c>
      <c r="AZ18" s="7">
        <f>MIN(AY18+MAX(AZ17,0),'Monthly Derived'!$B$30)</f>
        <v>50</v>
      </c>
      <c r="BA18">
        <f t="shared" si="10"/>
        <v>0</v>
      </c>
      <c r="BB18">
        <v>6.4432244300842196</v>
      </c>
      <c r="BC18" s="3">
        <f>('Monthly Derived'!$B$28/1000*(1-'Monthly Derived'!$B$29)*BB18)-('Monthly Derived'!$B$26*'Monthly Derived'!$B$27)</f>
        <v>-0.27748492777348766</v>
      </c>
      <c r="BD18" s="7">
        <f>MIN(BC18+MAX(BD17,0),'Monthly Derived'!$B$30)</f>
        <v>20.034257398620227</v>
      </c>
      <c r="BE18">
        <f t="shared" si="11"/>
        <v>0</v>
      </c>
      <c r="BF18">
        <v>8.9168033599853498</v>
      </c>
      <c r="BG18" s="3">
        <f>('Monthly Derived'!$B$28/1000*(1-'Monthly Derived'!$B$29)*BF18)-('Monthly Derived'!$B$26*'Monthly Derived'!$B$27)</f>
        <v>3.071122548580167</v>
      </c>
      <c r="BH18" s="7">
        <f>MIN(BG18+MAX(BH17,0),'Monthly Derived'!$B$30)</f>
        <v>3.071122548580167</v>
      </c>
      <c r="BI18">
        <f t="shared" si="12"/>
        <v>0</v>
      </c>
      <c r="BJ18">
        <v>7.3286542892456001</v>
      </c>
      <c r="BK18" s="3">
        <f>('Monthly Derived'!$B$28/1000*(1-'Monthly Derived'!$B$29)*BJ18)-('Monthly Derived'!$B$26*'Monthly Derived'!$B$27)</f>
        <v>0.92116574406623108</v>
      </c>
      <c r="BL18" s="7">
        <f>MIN(BK18+MAX(BL17,0),'Monthly Derived'!$B$30)</f>
        <v>0.92116574406623108</v>
      </c>
      <c r="BM18">
        <f t="shared" si="13"/>
        <v>0</v>
      </c>
      <c r="BN18">
        <v>1.93900847434997</v>
      </c>
      <c r="BO18" s="3">
        <f>('Monthly Derived'!$B$28/1000*(1-'Monthly Derived'!$B$29)*BN18)-('Monthly Derived'!$B$26*'Monthly Derived'!$B$27)</f>
        <v>-6.3750672778487285</v>
      </c>
      <c r="BP18" s="7">
        <f>MIN(BO18+MAX(BP17,0),'Monthly Derived'!$B$30)</f>
        <v>43.624932722151271</v>
      </c>
      <c r="BQ18">
        <f t="shared" si="14"/>
        <v>0</v>
      </c>
      <c r="BR18">
        <v>0</v>
      </c>
      <c r="BS18" s="3">
        <f>('Monthly Derived'!$B$28/1000*(1-'Monthly Derived'!$B$29)*BR18)-('Monthly Derived'!$B$26*'Monthly Derived'!$B$27)</f>
        <v>-9</v>
      </c>
      <c r="BT18" s="7">
        <f>MIN(BS18+MAX(BT17,0),'Monthly Derived'!$B$30)</f>
        <v>-9</v>
      </c>
      <c r="BU18">
        <f t="shared" si="15"/>
        <v>16</v>
      </c>
      <c r="BV18">
        <v>0.54272073507308904</v>
      </c>
      <c r="BW18" s="3">
        <f>('Monthly Derived'!$B$28/1000*(1-'Monthly Derived'!$B$29)*BV18)-('Monthly Derived'!$B$26*'Monthly Derived'!$B$27)</f>
        <v>-8.2652918048948063</v>
      </c>
      <c r="BX18" s="7">
        <f>MIN(BW18+MAX(BX17,0),'Monthly Derived'!$B$30)</f>
        <v>-4.5322494723649038</v>
      </c>
      <c r="BY18">
        <f t="shared" si="16"/>
        <v>1</v>
      </c>
      <c r="BZ18">
        <v>4.9376473426818803</v>
      </c>
      <c r="CA18" s="3">
        <f>('Monthly Derived'!$B$28/1000*(1-'Monthly Derived'!$B$29)*BZ18)-('Monthly Derived'!$B$26*'Monthly Derived'!$B$27)</f>
        <v>-2.3156599098444044</v>
      </c>
      <c r="CB18" s="7">
        <f>MIN(CA18+MAX(CB17,0),'Monthly Derived'!$B$30)</f>
        <v>2.1577092897891745</v>
      </c>
      <c r="CC18">
        <f t="shared" si="17"/>
        <v>0</v>
      </c>
      <c r="CD18">
        <v>0.62394815683364802</v>
      </c>
      <c r="CE18" s="3">
        <f>('Monthly Derived'!$B$28/1000*(1-'Monthly Derived'!$B$29)*CD18)-('Monthly Derived'!$B$26*'Monthly Derived'!$B$27)</f>
        <v>-8.1553301826864484</v>
      </c>
      <c r="CF18" s="7">
        <f>MIN(CE18+MAX(CF17,0),'Monthly Derived'!$B$30)</f>
        <v>-7.6803938218206476</v>
      </c>
      <c r="CG18">
        <f t="shared" si="18"/>
        <v>1</v>
      </c>
      <c r="CH18">
        <v>0.69228911399841297</v>
      </c>
      <c r="CI18" s="3">
        <f>('Monthly Derived'!$B$28/1000*(1-'Monthly Derived'!$B$29)*CH18)-('Monthly Derived'!$B$26*'Monthly Derived'!$B$27)</f>
        <v>-8.0628136119246481</v>
      </c>
      <c r="CJ18" s="7">
        <f>MIN(CI18+MAX(CJ17,0),'Monthly Derived'!$B$30)</f>
        <v>-8.0628136119246481</v>
      </c>
      <c r="CK18">
        <f t="shared" si="19"/>
        <v>2</v>
      </c>
      <c r="CL18">
        <v>5.9625327587127602E-2</v>
      </c>
      <c r="CM18" s="3">
        <f>('Monthly Derived'!$B$28/1000*(1-'Monthly Derived'!$B$29)*CL18)-('Monthly Derived'!$B$26*'Monthly Derived'!$B$27)</f>
        <v>-8.919282212778926</v>
      </c>
      <c r="CN18" s="7">
        <f>MIN(CM18+MAX(CN17,0),'Monthly Derived'!$B$30)</f>
        <v>-8.919282212778926</v>
      </c>
      <c r="CO18">
        <f t="shared" si="20"/>
        <v>4</v>
      </c>
      <c r="CP18">
        <v>5.68586066365242E-2</v>
      </c>
      <c r="CQ18" s="3">
        <f>('Monthly Derived'!$B$28/1000*(1-'Monthly Derived'!$B$29)*CP18)-('Monthly Derived'!$B$26*'Monthly Derived'!$B$27)</f>
        <v>-8.9230276612658059</v>
      </c>
      <c r="CR18" s="7">
        <f>MIN(CQ18+MAX(CR17,0),'Monthly Derived'!$B$30)</f>
        <v>-8.9230276612658059</v>
      </c>
      <c r="CS18">
        <f t="shared" si="21"/>
        <v>5</v>
      </c>
      <c r="CT18">
        <v>17.216812133788999</v>
      </c>
      <c r="CU18" s="3">
        <f>('Monthly Derived'!$B$28/1000*(1-'Monthly Derived'!$B$29)*CT18)-('Monthly Derived'!$B$26*'Monthly Derived'!$B$27)</f>
        <v>14.307259426116858</v>
      </c>
      <c r="CV18" s="7">
        <f>MIN(CU18+MAX(CV17,0),'Monthly Derived'!$B$30)</f>
        <v>31.019028053283588</v>
      </c>
      <c r="CW18">
        <f t="shared" si="22"/>
        <v>0</v>
      </c>
    </row>
    <row r="19" spans="1:101" x14ac:dyDescent="0.45">
      <c r="A19" s="5">
        <v>45675</v>
      </c>
      <c r="B19" s="3">
        <v>2.57131767272949</v>
      </c>
      <c r="C19" s="3">
        <f>('Monthly Derived'!$B$28/1000*(1-'Monthly Derived'!$B$29)*B19)-('Monthly Derived'!$B$26*'Monthly Derived'!$B$27)</f>
        <v>-5.5190787005424529</v>
      </c>
      <c r="D19" s="7">
        <f>MIN(C19+MAX(D18,0),'Monthly Derived'!$B$30)</f>
        <v>-0.5206683039666089</v>
      </c>
      <c r="E19">
        <f t="shared" si="23"/>
        <v>1</v>
      </c>
      <c r="F19">
        <v>0.35765582323074302</v>
      </c>
      <c r="G19" s="3">
        <f>('Monthly Derived'!$B$28/1000*(1-'Monthly Derived'!$B$29)*F19)-('Monthly Derived'!$B$26*'Monthly Derived'!$B$27)</f>
        <v>-8.5158234293013813</v>
      </c>
      <c r="H19" s="7">
        <f>MIN(G19+MAX(H18,0),'Monthly Derived'!$B$30)</f>
        <v>13.792654608785902</v>
      </c>
      <c r="I19">
        <f t="shared" si="0"/>
        <v>0</v>
      </c>
      <c r="J19">
        <v>0</v>
      </c>
      <c r="K19" s="3">
        <f>('Monthly Derived'!$B$28/1000*(1-'Monthly Derived'!$B$29)*J19)-('Monthly Derived'!$B$26*'Monthly Derived'!$B$27)</f>
        <v>-9</v>
      </c>
      <c r="L19" s="7">
        <f>MIN(K19+MAX(L18,0),'Monthly Derived'!$B$30)</f>
        <v>35.091576289534558</v>
      </c>
      <c r="M19">
        <f t="shared" si="1"/>
        <v>0</v>
      </c>
      <c r="N19">
        <v>0</v>
      </c>
      <c r="O19" s="3">
        <f>('Monthly Derived'!$B$28/1000*(1-'Monthly Derived'!$B$29)*N19)-('Monthly Derived'!$B$26*'Monthly Derived'!$B$27)</f>
        <v>-9</v>
      </c>
      <c r="P19" s="7">
        <f>MIN(O19+MAX(P18,0),'Monthly Derived'!$B$30)</f>
        <v>-9</v>
      </c>
      <c r="Q19">
        <f t="shared" si="2"/>
        <v>2</v>
      </c>
      <c r="R19">
        <v>0.14595909416675501</v>
      </c>
      <c r="S19" s="3">
        <f>('Monthly Derived'!$B$28/1000*(1-'Monthly Derived'!$B$29)*R19)-('Monthly Derived'!$B$26*'Monthly Derived'!$B$27)</f>
        <v>-8.8024078762717561</v>
      </c>
      <c r="T19" s="7">
        <f>MIN(S19+MAX(T18,0),'Monthly Derived'!$B$30)</f>
        <v>-8.8024078762717561</v>
      </c>
      <c r="U19">
        <f t="shared" si="3"/>
        <v>2</v>
      </c>
      <c r="V19">
        <v>1.1393295526504501</v>
      </c>
      <c r="W19" s="3">
        <f>('Monthly Derived'!$B$28/1000*(1-'Monthly Derived'!$B$29)*V19)-('Monthly Derived'!$B$26*'Monthly Derived'!$B$27)</f>
        <v>-7.4576326180994528</v>
      </c>
      <c r="X19" s="7">
        <f>MIN(W19+MAX(X18,0),'Monthly Derived'!$B$30)</f>
        <v>-4.7460779656469843</v>
      </c>
      <c r="Y19">
        <f t="shared" si="24"/>
        <v>1</v>
      </c>
      <c r="Z19">
        <v>18.522527694702099</v>
      </c>
      <c r="AA19" s="3">
        <f>('Monthly Derived'!$B$28/1000*(1-'Monthly Derived'!$B$29)*Z19)-('Monthly Derived'!$B$26*'Monthly Derived'!$B$27)</f>
        <v>16.074871866702967</v>
      </c>
      <c r="AB19" s="7">
        <f>MIN(AA19+MAX(AB18,0),'Monthly Derived'!$B$30)</f>
        <v>25.837403865400599</v>
      </c>
      <c r="AC19">
        <f t="shared" si="4"/>
        <v>0</v>
      </c>
      <c r="AD19">
        <v>4.4962692260742099</v>
      </c>
      <c r="AE19" s="3">
        <f>('Monthly Derived'!$B$28/1000*(1-'Monthly Derived'!$B$29)*AD19)-('Monthly Derived'!$B$26*'Monthly Derived'!$B$27)</f>
        <v>-2.9131755352020381</v>
      </c>
      <c r="AF19" s="7">
        <f>MIN(AE19+MAX(AF18,0),'Monthly Derived'!$B$30)</f>
        <v>7.503022678587552</v>
      </c>
      <c r="AG19">
        <f t="shared" si="5"/>
        <v>0</v>
      </c>
      <c r="AH19">
        <v>2.2187697887420601</v>
      </c>
      <c r="AI19" s="3">
        <f>('Monthly Derived'!$B$28/1000*(1-'Monthly Derived'!$B$29)*AH19)-('Monthly Derived'!$B$26*'Monthly Derived'!$B$27)</f>
        <v>-5.9963403984904362</v>
      </c>
      <c r="AJ19" s="7">
        <f>MIN(AI19+MAX(AJ18,0),'Monthly Derived'!$B$30)</f>
        <v>-5.9963403984904362</v>
      </c>
      <c r="AK19">
        <f t="shared" si="6"/>
        <v>3</v>
      </c>
      <c r="AL19">
        <v>15.8347473144531</v>
      </c>
      <c r="AM19" s="3">
        <f>('Monthly Derived'!$B$28/1000*(1-'Monthly Derived'!$B$29)*AL19)-('Monthly Derived'!$B$26*'Monthly Derived'!$B$27)</f>
        <v>12.436289176940885</v>
      </c>
      <c r="AN19" s="7">
        <f>MIN(AM19+MAX(AN18,0),'Monthly Derived'!$B$30)</f>
        <v>48.834855188727218</v>
      </c>
      <c r="AO19">
        <f t="shared" si="7"/>
        <v>0</v>
      </c>
      <c r="AP19">
        <v>1.13089203834533</v>
      </c>
      <c r="AQ19" s="3">
        <f>('Monthly Derived'!$B$28/1000*(1-'Monthly Derived'!$B$29)*AP19)-('Monthly Derived'!$B$26*'Monthly Derived'!$B$27)</f>
        <v>-7.4690549030900097</v>
      </c>
      <c r="AR19" s="7">
        <f>MIN(AQ19+MAX(AR18,0),'Monthly Derived'!$B$30)</f>
        <v>-2.2190305092931251</v>
      </c>
      <c r="AS19">
        <f t="shared" si="8"/>
        <v>1</v>
      </c>
      <c r="AT19">
        <v>18.622938156127901</v>
      </c>
      <c r="AU19" s="3">
        <f>('Monthly Derived'!$B$28/1000*(1-'Monthly Derived'!$B$29)*AT19)-('Monthly Derived'!$B$26*'Monthly Derived'!$B$27)</f>
        <v>16.210802528858146</v>
      </c>
      <c r="AV19" s="7">
        <f>MIN(AU19+MAX(AV18,0),'Monthly Derived'!$B$30)</f>
        <v>16.210802528858146</v>
      </c>
      <c r="AW19">
        <f t="shared" si="9"/>
        <v>0</v>
      </c>
      <c r="AX19">
        <v>1.9160251617431601</v>
      </c>
      <c r="AY19" s="3">
        <f>('Monthly Derived'!$B$28/1000*(1-'Monthly Derived'!$B$29)*AX19)-('Monthly Derived'!$B$26*'Monthly Derived'!$B$27)</f>
        <v>-6.4061809372901966</v>
      </c>
      <c r="AZ19" s="7">
        <f>MIN(AY19+MAX(AZ18,0),'Monthly Derived'!$B$30)</f>
        <v>43.593819062709805</v>
      </c>
      <c r="BA19">
        <f t="shared" si="10"/>
        <v>0</v>
      </c>
      <c r="BB19">
        <v>26.295730590820298</v>
      </c>
      <c r="BC19" s="3">
        <f>('Monthly Derived'!$B$28/1000*(1-'Monthly Derived'!$B$29)*BB19)-('Monthly Derived'!$B$26*'Monthly Derived'!$B$27)</f>
        <v>26.597845287322976</v>
      </c>
      <c r="BD19" s="7">
        <f>MIN(BC19+MAX(BD18,0),'Monthly Derived'!$B$30)</f>
        <v>46.632102685943202</v>
      </c>
      <c r="BE19">
        <f t="shared" si="11"/>
        <v>0</v>
      </c>
      <c r="BF19">
        <v>20.736980438232401</v>
      </c>
      <c r="BG19" s="3">
        <f>('Monthly Derived'!$B$28/1000*(1-'Monthly Derived'!$B$29)*BF19)-('Monthly Derived'!$B$26*'Monthly Derived'!$B$27)</f>
        <v>19.072687268257113</v>
      </c>
      <c r="BH19" s="7">
        <f>MIN(BG19+MAX(BH18,0),'Monthly Derived'!$B$30)</f>
        <v>22.14380981683728</v>
      </c>
      <c r="BI19">
        <f t="shared" si="12"/>
        <v>0</v>
      </c>
      <c r="BJ19">
        <v>12.7448425292968</v>
      </c>
      <c r="BK19" s="3">
        <f>('Monthly Derived'!$B$28/1000*(1-'Monthly Derived'!$B$29)*BJ19)-('Monthly Derived'!$B$26*'Monthly Derived'!$B$27)</f>
        <v>8.2533305740355445</v>
      </c>
      <c r="BL19" s="7">
        <f>MIN(BK19+MAX(BL18,0),'Monthly Derived'!$B$30)</f>
        <v>9.1744963181017756</v>
      </c>
      <c r="BM19">
        <f t="shared" si="13"/>
        <v>0</v>
      </c>
      <c r="BN19">
        <v>1.0534807443618699</v>
      </c>
      <c r="BO19" s="3">
        <f>('Monthly Derived'!$B$28/1000*(1-'Monthly Derived'!$B$29)*BN19)-('Monthly Derived'!$B$26*'Monthly Derived'!$B$27)</f>
        <v>-7.5738504423201185</v>
      </c>
      <c r="BP19" s="7">
        <f>MIN(BO19+MAX(BP18,0),'Monthly Derived'!$B$30)</f>
        <v>36.051082279831149</v>
      </c>
      <c r="BQ19">
        <f t="shared" si="14"/>
        <v>0</v>
      </c>
      <c r="BR19">
        <v>27.2578315734863</v>
      </c>
      <c r="BS19" s="3">
        <f>('Monthly Derived'!$B$28/1000*(1-'Monthly Derived'!$B$29)*BR19)-('Monthly Derived'!$B$26*'Monthly Derived'!$B$27)</f>
        <v>27.900289492607079</v>
      </c>
      <c r="BT19" s="7">
        <f>MIN(BS19+MAX(BT18,0),'Monthly Derived'!$B$30)</f>
        <v>27.900289492607079</v>
      </c>
      <c r="BU19">
        <f t="shared" si="15"/>
        <v>0</v>
      </c>
      <c r="BV19">
        <v>15.722186088561999</v>
      </c>
      <c r="BW19" s="3">
        <f>('Monthly Derived'!$B$28/1000*(1-'Monthly Derived'!$B$29)*BV19)-('Monthly Derived'!$B$26*'Monthly Derived'!$B$27)</f>
        <v>12.283909417390806</v>
      </c>
      <c r="BX19" s="7">
        <f>MIN(BW19+MAX(BX18,0),'Monthly Derived'!$B$30)</f>
        <v>12.283909417390806</v>
      </c>
      <c r="BY19">
        <f t="shared" si="16"/>
        <v>0</v>
      </c>
      <c r="BZ19">
        <v>2.7143023014068599</v>
      </c>
      <c r="CA19" s="3">
        <f>('Monthly Derived'!$B$28/1000*(1-'Monthly Derived'!$B$29)*BZ19)-('Monthly Derived'!$B$26*'Monthly Derived'!$B$27)</f>
        <v>-5.3255132594704637</v>
      </c>
      <c r="CB19" s="7">
        <f>MIN(CA19+MAX(CB18,0),'Monthly Derived'!$B$30)</f>
        <v>-3.1678039696812892</v>
      </c>
      <c r="CC19">
        <f t="shared" si="17"/>
        <v>1</v>
      </c>
      <c r="CD19">
        <v>1.5470842123031601</v>
      </c>
      <c r="CE19" s="3">
        <f>('Monthly Derived'!$B$28/1000*(1-'Monthly Derived'!$B$29)*CD19)-('Monthly Derived'!$B$26*'Monthly Derived'!$B$27)</f>
        <v>-6.9056347475945969</v>
      </c>
      <c r="CF19" s="7">
        <f>MIN(CE19+MAX(CF18,0),'Monthly Derived'!$B$30)</f>
        <v>-6.9056347475945969</v>
      </c>
      <c r="CG19">
        <f t="shared" si="18"/>
        <v>2</v>
      </c>
      <c r="CH19">
        <v>0.75846683979034402</v>
      </c>
      <c r="CI19" s="3">
        <f>('Monthly Derived'!$B$28/1000*(1-'Monthly Derived'!$B$29)*CH19)-('Monthly Derived'!$B$26*'Monthly Derived'!$B$27)</f>
        <v>-7.9732255156338221</v>
      </c>
      <c r="CJ19" s="7">
        <f>MIN(CI19+MAX(CJ18,0),'Monthly Derived'!$B$30)</f>
        <v>-7.9732255156338221</v>
      </c>
      <c r="CK19">
        <f t="shared" si="19"/>
        <v>3</v>
      </c>
      <c r="CL19">
        <v>0.31373968720436002</v>
      </c>
      <c r="CM19" s="3">
        <f>('Monthly Derived'!$B$28/1000*(1-'Monthly Derived'!$B$29)*CL19)-('Monthly Derived'!$B$26*'Monthly Derived'!$B$27)</f>
        <v>-8.5752748984470983</v>
      </c>
      <c r="CN19" s="7">
        <f>MIN(CM19+MAX(CN18,0),'Monthly Derived'!$B$30)</f>
        <v>-8.5752748984470983</v>
      </c>
      <c r="CO19">
        <f t="shared" si="20"/>
        <v>5</v>
      </c>
      <c r="CP19">
        <v>4.3590826988220197</v>
      </c>
      <c r="CQ19" s="3">
        <f>('Monthly Derived'!$B$28/1000*(1-'Monthly Derived'!$B$29)*CP19)-('Monthly Derived'!$B$26*'Monthly Derived'!$B$27)</f>
        <v>-3.0988917964696912</v>
      </c>
      <c r="CR19" s="7">
        <f>MIN(CQ19+MAX(CR18,0),'Monthly Derived'!$B$30)</f>
        <v>-3.0988917964696912</v>
      </c>
      <c r="CS19">
        <f t="shared" si="21"/>
        <v>6</v>
      </c>
      <c r="CT19">
        <v>3.43372201919555</v>
      </c>
      <c r="CU19" s="3">
        <f>('Monthly Derived'!$B$28/1000*(1-'Monthly Derived'!$B$29)*CT19)-('Monthly Derived'!$B$26*'Monthly Derived'!$B$27)</f>
        <v>-4.3515988165140245</v>
      </c>
      <c r="CV19" s="7">
        <f>MIN(CU19+MAX(CV18,0),'Monthly Derived'!$B$30)</f>
        <v>26.667429236769564</v>
      </c>
      <c r="CW19">
        <f t="shared" si="22"/>
        <v>0</v>
      </c>
    </row>
    <row r="20" spans="1:101" x14ac:dyDescent="0.45">
      <c r="A20" s="5">
        <v>45676</v>
      </c>
      <c r="B20" s="3">
        <v>5.8146767616271902</v>
      </c>
      <c r="C20" s="3">
        <f>('Monthly Derived'!$B$28/1000*(1-'Monthly Derived'!$B$29)*B20)-('Monthly Derived'!$B$26*'Monthly Derived'!$B$27)</f>
        <v>-1.1283813339471909</v>
      </c>
      <c r="D20" s="7">
        <f>MIN(C20+MAX(D19,0),'Monthly Derived'!$B$30)</f>
        <v>-1.1283813339471909</v>
      </c>
      <c r="E20">
        <f t="shared" si="23"/>
        <v>2</v>
      </c>
      <c r="F20">
        <v>3.7781395912170401</v>
      </c>
      <c r="G20" s="3">
        <f>('Monthly Derived'!$B$28/1000*(1-'Monthly Derived'!$B$29)*F20)-('Monthly Derived'!$B$26*'Monthly Derived'!$B$27)</f>
        <v>-3.8853435283899316</v>
      </c>
      <c r="H20" s="7">
        <f>MIN(G20+MAX(H19,0),'Monthly Derived'!$B$30)</f>
        <v>9.9073110803959707</v>
      </c>
      <c r="I20">
        <f t="shared" si="0"/>
        <v>0</v>
      </c>
      <c r="J20">
        <v>5.5042624473571697</v>
      </c>
      <c r="K20" s="3">
        <f>('Monthly Derived'!$B$28/1000*(1-'Monthly Derived'!$B$29)*J20)-('Monthly Derived'!$B$26*'Monthly Derived'!$B$27)</f>
        <v>-1.5486047118902313</v>
      </c>
      <c r="L20" s="7">
        <f>MIN(K20+MAX(L19,0),'Monthly Derived'!$B$30)</f>
        <v>33.542971577644323</v>
      </c>
      <c r="M20">
        <f t="shared" si="1"/>
        <v>0</v>
      </c>
      <c r="N20">
        <v>5.2856106758117596</v>
      </c>
      <c r="O20" s="3">
        <f>('Monthly Derived'!$B$28/1000*(1-'Monthly Derived'!$B$29)*N20)-('Monthly Derived'!$B$26*'Monthly Derived'!$B$27)</f>
        <v>-1.8446045476198307</v>
      </c>
      <c r="P20" s="7">
        <f>MIN(O20+MAX(P19,0),'Monthly Derived'!$B$30)</f>
        <v>-1.8446045476198307</v>
      </c>
      <c r="Q20">
        <f t="shared" si="2"/>
        <v>3</v>
      </c>
      <c r="R20">
        <v>0.89025115966796797</v>
      </c>
      <c r="S20" s="3">
        <f>('Monthly Derived'!$B$28/1000*(1-'Monthly Derived'!$B$29)*R20)-('Monthly Derived'!$B$26*'Monthly Derived'!$B$27)</f>
        <v>-7.7948224925994882</v>
      </c>
      <c r="T20" s="7">
        <f>MIN(S20+MAX(T19,0),'Monthly Derived'!$B$30)</f>
        <v>-7.7948224925994882</v>
      </c>
      <c r="U20">
        <f t="shared" si="3"/>
        <v>3</v>
      </c>
      <c r="V20">
        <v>0</v>
      </c>
      <c r="W20" s="3">
        <f>('Monthly Derived'!$B$28/1000*(1-'Monthly Derived'!$B$29)*V20)-('Monthly Derived'!$B$26*'Monthly Derived'!$B$27)</f>
        <v>-9</v>
      </c>
      <c r="X20" s="7">
        <f>MIN(W20+MAX(X19,0),'Monthly Derived'!$B$30)</f>
        <v>-9</v>
      </c>
      <c r="Y20">
        <f t="shared" si="24"/>
        <v>2</v>
      </c>
      <c r="Z20">
        <v>11.7174272537231</v>
      </c>
      <c r="AA20" s="3">
        <f>('Monthly Derived'!$B$28/1000*(1-'Monthly Derived'!$B$29)*Z20)-('Monthly Derived'!$B$26*'Monthly Derived'!$B$27)</f>
        <v>6.8624671447276473</v>
      </c>
      <c r="AB20" s="7">
        <f>MIN(AA20+MAX(AB19,0),'Monthly Derived'!$B$30)</f>
        <v>32.699871010128248</v>
      </c>
      <c r="AC20">
        <f t="shared" si="4"/>
        <v>0</v>
      </c>
      <c r="AD20">
        <v>0</v>
      </c>
      <c r="AE20" s="3">
        <f>('Monthly Derived'!$B$28/1000*(1-'Monthly Derived'!$B$29)*AD20)-('Monthly Derived'!$B$26*'Monthly Derived'!$B$27)</f>
        <v>-9</v>
      </c>
      <c r="AF20" s="7">
        <f>MIN(AE20+MAX(AF19,0),'Monthly Derived'!$B$30)</f>
        <v>-1.496977321412448</v>
      </c>
      <c r="AG20">
        <f t="shared" si="5"/>
        <v>1</v>
      </c>
      <c r="AH20">
        <v>0.35485813021659801</v>
      </c>
      <c r="AI20" s="3">
        <f>('Monthly Derived'!$B$28/1000*(1-'Monthly Derived'!$B$29)*AH20)-('Monthly Derived'!$B$26*'Monthly Derived'!$B$27)</f>
        <v>-8.5196108062192799</v>
      </c>
      <c r="AJ20" s="7">
        <f>MIN(AI20+MAX(AJ19,0),'Monthly Derived'!$B$30)</f>
        <v>-8.5196108062192799</v>
      </c>
      <c r="AK20">
        <f t="shared" si="6"/>
        <v>4</v>
      </c>
      <c r="AL20">
        <v>21.638755798339801</v>
      </c>
      <c r="AM20" s="3">
        <f>('Monthly Derived'!$B$28/1000*(1-'Monthly Derived'!$B$29)*AL20)-('Monthly Derived'!$B$26*'Monthly Derived'!$B$27)</f>
        <v>20.293465662002507</v>
      </c>
      <c r="AN20" s="7">
        <f>MIN(AM20+MAX(AN19,0),'Monthly Derived'!$B$30)</f>
        <v>50</v>
      </c>
      <c r="AO20">
        <f t="shared" si="7"/>
        <v>0</v>
      </c>
      <c r="AP20">
        <v>15.3736057281494</v>
      </c>
      <c r="AQ20" s="3">
        <f>('Monthly Derived'!$B$28/1000*(1-'Monthly Derived'!$B$29)*AP20)-('Monthly Derived'!$B$26*'Monthly Derived'!$B$27)</f>
        <v>11.812018754482249</v>
      </c>
      <c r="AR20" s="7">
        <f>MIN(AQ20+MAX(AR19,0),'Monthly Derived'!$B$30)</f>
        <v>11.812018754482249</v>
      </c>
      <c r="AS20">
        <f t="shared" si="8"/>
        <v>0</v>
      </c>
      <c r="AT20">
        <v>0.597758889198303</v>
      </c>
      <c r="AU20" s="3">
        <f>('Monthly Derived'!$B$28/1000*(1-'Monthly Derived'!$B$29)*AT20)-('Monthly Derived'!$B$26*'Monthly Derived'!$B$27)</f>
        <v>-8.1907839037477981</v>
      </c>
      <c r="AV20" s="7">
        <f>MIN(AU20+MAX(AV19,0),'Monthly Derived'!$B$30)</f>
        <v>8.0200186251103478</v>
      </c>
      <c r="AW20">
        <f t="shared" si="9"/>
        <v>0</v>
      </c>
      <c r="AX20">
        <v>3.4206585884094198</v>
      </c>
      <c r="AY20" s="3">
        <f>('Monthly Derived'!$B$28/1000*(1-'Monthly Derived'!$B$29)*AX20)-('Monthly Derived'!$B$26*'Monthly Derived'!$B$27)</f>
        <v>-4.3692834359407478</v>
      </c>
      <c r="AZ20" s="7">
        <f>MIN(AY20+MAX(AZ19,0),'Monthly Derived'!$B$30)</f>
        <v>39.224535626769054</v>
      </c>
      <c r="BA20">
        <f t="shared" si="10"/>
        <v>0</v>
      </c>
      <c r="BB20">
        <v>0</v>
      </c>
      <c r="BC20" s="3">
        <f>('Monthly Derived'!$B$28/1000*(1-'Monthly Derived'!$B$29)*BB20)-('Monthly Derived'!$B$26*'Monthly Derived'!$B$27)</f>
        <v>-9</v>
      </c>
      <c r="BD20" s="7">
        <f>MIN(BC20+MAX(BD19,0),'Monthly Derived'!$B$30)</f>
        <v>37.632102685943202</v>
      </c>
      <c r="BE20">
        <f t="shared" si="11"/>
        <v>0</v>
      </c>
      <c r="BF20">
        <v>2.50476050376892</v>
      </c>
      <c r="BG20" s="3">
        <f>('Monthly Derived'!$B$28/1000*(1-'Monthly Derived'!$B$29)*BF20)-('Monthly Derived'!$B$26*'Monthly Derived'!$B$27)</f>
        <v>-5.6091804680228243</v>
      </c>
      <c r="BH20" s="7">
        <f>MIN(BG20+MAX(BH19,0),'Monthly Derived'!$B$30)</f>
        <v>16.534629348814455</v>
      </c>
      <c r="BI20">
        <f t="shared" si="12"/>
        <v>0</v>
      </c>
      <c r="BJ20">
        <v>2.2030472755432098</v>
      </c>
      <c r="BK20" s="3">
        <f>('Monthly Derived'!$B$28/1000*(1-'Monthly Derived'!$B$29)*BJ20)-('Monthly Derived'!$B$26*'Monthly Derived'!$B$27)</f>
        <v>-6.0176247507333791</v>
      </c>
      <c r="BL20" s="7">
        <f>MIN(BK20+MAX(BL19,0),'Monthly Derived'!$B$30)</f>
        <v>3.1568715673683965</v>
      </c>
      <c r="BM20">
        <f t="shared" si="13"/>
        <v>0</v>
      </c>
      <c r="BN20">
        <v>0.38898152112960799</v>
      </c>
      <c r="BO20" s="3">
        <f>('Monthly Derived'!$B$28/1000*(1-'Monthly Derived'!$B$29)*BN20)-('Monthly Derived'!$B$26*'Monthly Derived'!$B$27)</f>
        <v>-8.4734162657707941</v>
      </c>
      <c r="BP20" s="7">
        <f>MIN(BO20+MAX(BP19,0),'Monthly Derived'!$B$30)</f>
        <v>27.577666014060355</v>
      </c>
      <c r="BQ20">
        <f t="shared" si="14"/>
        <v>0</v>
      </c>
      <c r="BR20">
        <v>0</v>
      </c>
      <c r="BS20" s="3">
        <f>('Monthly Derived'!$B$28/1000*(1-'Monthly Derived'!$B$29)*BR20)-('Monthly Derived'!$B$26*'Monthly Derived'!$B$27)</f>
        <v>-9</v>
      </c>
      <c r="BT20" s="7">
        <f>MIN(BS20+MAX(BT19,0),'Monthly Derived'!$B$30)</f>
        <v>18.900289492607079</v>
      </c>
      <c r="BU20">
        <f t="shared" si="15"/>
        <v>0</v>
      </c>
      <c r="BV20">
        <v>4.4081487655639604</v>
      </c>
      <c r="BW20" s="3">
        <f>('Monthly Derived'!$B$28/1000*(1-'Monthly Derived'!$B$29)*BV20)-('Monthly Derived'!$B$26*'Monthly Derived'!$B$27)</f>
        <v>-3.0324686086177888</v>
      </c>
      <c r="BX20" s="7">
        <f>MIN(BW20+MAX(BX19,0),'Monthly Derived'!$B$30)</f>
        <v>9.2514408087730171</v>
      </c>
      <c r="BY20">
        <f t="shared" si="16"/>
        <v>0</v>
      </c>
      <c r="BZ20">
        <v>2.2200675010681099</v>
      </c>
      <c r="CA20" s="3">
        <f>('Monthly Derived'!$B$28/1000*(1-'Monthly Derived'!$B$29)*BZ20)-('Monthly Derived'!$B$26*'Monthly Derived'!$B$27)</f>
        <v>-5.9945836204290464</v>
      </c>
      <c r="CB20" s="7">
        <f>MIN(CA20+MAX(CB19,0),'Monthly Derived'!$B$30)</f>
        <v>-5.9945836204290464</v>
      </c>
      <c r="CC20">
        <f t="shared" si="17"/>
        <v>2</v>
      </c>
      <c r="CD20">
        <v>5.5591307580470997E-2</v>
      </c>
      <c r="CE20" s="3">
        <f>('Monthly Derived'!$B$28/1000*(1-'Monthly Derived'!$B$29)*CD20)-('Monthly Derived'!$B$26*'Monthly Derived'!$B$27)</f>
        <v>-8.9247432673629365</v>
      </c>
      <c r="CF20" s="7">
        <f>MIN(CE20+MAX(CF19,0),'Monthly Derived'!$B$30)</f>
        <v>-8.9247432673629365</v>
      </c>
      <c r="CG20">
        <f t="shared" si="18"/>
        <v>3</v>
      </c>
      <c r="CH20">
        <v>0.34553760290145802</v>
      </c>
      <c r="CI20" s="3">
        <f>('Monthly Derived'!$B$28/1000*(1-'Monthly Derived'!$B$29)*CH20)-('Monthly Derived'!$B$26*'Monthly Derived'!$B$27)</f>
        <v>-8.5322284700721518</v>
      </c>
      <c r="CJ20" s="7">
        <f>MIN(CI20+MAX(CJ19,0),'Monthly Derived'!$B$30)</f>
        <v>-8.5322284700721518</v>
      </c>
      <c r="CK20">
        <f t="shared" si="19"/>
        <v>4</v>
      </c>
      <c r="CL20">
        <v>0.29447060823440502</v>
      </c>
      <c r="CM20" s="3">
        <f>('Monthly Derived'!$B$28/1000*(1-'Monthly Derived'!$B$29)*CL20)-('Monthly Derived'!$B$26*'Monthly Derived'!$B$27)</f>
        <v>-8.6013604141026736</v>
      </c>
      <c r="CN20" s="7">
        <f>MIN(CM20+MAX(CN19,0),'Monthly Derived'!$B$30)</f>
        <v>-8.6013604141026736</v>
      </c>
      <c r="CO20">
        <f t="shared" si="20"/>
        <v>6</v>
      </c>
      <c r="CP20">
        <v>2.9523751735687198</v>
      </c>
      <c r="CQ20" s="3">
        <f>('Monthly Derived'!$B$28/1000*(1-'Monthly Derived'!$B$29)*CP20)-('Monthly Derived'!$B$26*'Monthly Derived'!$B$27)</f>
        <v>-5.0032221087813458</v>
      </c>
      <c r="CR20" s="7">
        <f>MIN(CQ20+MAX(CR19,0),'Monthly Derived'!$B$30)</f>
        <v>-5.0032221087813458</v>
      </c>
      <c r="CS20">
        <f t="shared" si="21"/>
        <v>7</v>
      </c>
      <c r="CT20">
        <v>4.9217157065868301E-2</v>
      </c>
      <c r="CU20" s="3">
        <f>('Monthly Derived'!$B$28/1000*(1-'Monthly Derived'!$B$29)*CT20)-('Monthly Derived'!$B$26*'Monthly Derived'!$B$27)</f>
        <v>-8.93337227362208</v>
      </c>
      <c r="CV20" s="7">
        <f>MIN(CU20+MAX(CV19,0),'Monthly Derived'!$B$30)</f>
        <v>17.734056963147484</v>
      </c>
      <c r="CW20">
        <f t="shared" si="22"/>
        <v>0</v>
      </c>
    </row>
    <row r="21" spans="1:101" x14ac:dyDescent="0.45">
      <c r="A21" s="5">
        <v>45677</v>
      </c>
      <c r="B21" s="3">
        <v>0.29905882477760298</v>
      </c>
      <c r="C21" s="3">
        <f>('Monthly Derived'!$B$28/1000*(1-'Monthly Derived'!$B$29)*B21)-('Monthly Derived'!$B$26*'Monthly Derived'!$B$27)</f>
        <v>-8.5951491159573195</v>
      </c>
      <c r="D21" s="7">
        <f>MIN(C21+MAX(D20,0),'Monthly Derived'!$B$30)</f>
        <v>-8.5951491159573195</v>
      </c>
      <c r="E21">
        <f t="shared" si="23"/>
        <v>3</v>
      </c>
      <c r="F21">
        <v>4.2708826065063397</v>
      </c>
      <c r="G21" s="3">
        <f>('Monthly Derived'!$B$28/1000*(1-'Monthly Derived'!$B$29)*F21)-('Monthly Derived'!$B$26*'Monthly Derived'!$B$27)</f>
        <v>-3.2182926714420423</v>
      </c>
      <c r="H21" s="7">
        <f>MIN(G21+MAX(H20,0),'Monthly Derived'!$B$30)</f>
        <v>6.6890184089539284</v>
      </c>
      <c r="I21">
        <f t="shared" si="0"/>
        <v>0</v>
      </c>
      <c r="J21">
        <v>28.452945709228501</v>
      </c>
      <c r="K21" s="3">
        <f>('Monthly Derived'!$B$28/1000*(1-'Monthly Derived'!$B$29)*J21)-('Monthly Derived'!$B$26*'Monthly Derived'!$B$27)</f>
        <v>29.518175253868087</v>
      </c>
      <c r="L21" s="7">
        <f>MIN(K21+MAX(L20,0),'Monthly Derived'!$B$30)</f>
        <v>50</v>
      </c>
      <c r="M21">
        <f t="shared" si="1"/>
        <v>0</v>
      </c>
      <c r="N21">
        <v>4.8526802062988201</v>
      </c>
      <c r="O21" s="3">
        <f>('Monthly Derived'!$B$28/1000*(1-'Monthly Derived'!$B$29)*N21)-('Monthly Derived'!$B$26*'Monthly Derived'!$B$27)</f>
        <v>-2.430684170722972</v>
      </c>
      <c r="P21" s="7">
        <f>MIN(O21+MAX(P20,0),'Monthly Derived'!$B$30)</f>
        <v>-2.430684170722972</v>
      </c>
      <c r="Q21">
        <f t="shared" si="2"/>
        <v>4</v>
      </c>
      <c r="R21">
        <v>0.45343557000160201</v>
      </c>
      <c r="S21" s="3">
        <f>('Monthly Derived'!$B$28/1000*(1-'Monthly Derived'!$B$29)*R21)-('Monthly Derived'!$B$26*'Monthly Derived'!$B$27)</f>
        <v>-8.3861615971103305</v>
      </c>
      <c r="T21" s="7">
        <f>MIN(S21+MAX(T20,0),'Monthly Derived'!$B$30)</f>
        <v>-8.3861615971103305</v>
      </c>
      <c r="U21">
        <f t="shared" si="3"/>
        <v>4</v>
      </c>
      <c r="V21">
        <v>23.130393981933501</v>
      </c>
      <c r="W21" s="3">
        <f>('Monthly Derived'!$B$28/1000*(1-'Monthly Derived'!$B$29)*V21)-('Monthly Derived'!$B$26*'Monthly Derived'!$B$27)</f>
        <v>22.312770853042476</v>
      </c>
      <c r="X21" s="7">
        <f>MIN(W21+MAX(X20,0),'Monthly Derived'!$B$30)</f>
        <v>22.312770853042476</v>
      </c>
      <c r="Y21">
        <f t="shared" si="24"/>
        <v>0</v>
      </c>
      <c r="Z21">
        <v>3.3276486396789502</v>
      </c>
      <c r="AA21" s="3">
        <f>('Monthly Derived'!$B$28/1000*(1-'Monthly Derived'!$B$29)*Z21)-('Monthly Derived'!$B$26*'Monthly Derived'!$B$27)</f>
        <v>-4.495195654034621</v>
      </c>
      <c r="AB21" s="7">
        <f>MIN(AA21+MAX(AB20,0),'Monthly Derived'!$B$30)</f>
        <v>28.204675356093627</v>
      </c>
      <c r="AC21">
        <f t="shared" si="4"/>
        <v>0</v>
      </c>
      <c r="AD21">
        <v>15.4017629623413</v>
      </c>
      <c r="AE21" s="3">
        <f>('Monthly Derived'!$B$28/1000*(1-'Monthly Derived'!$B$29)*AD21)-('Monthly Derived'!$B$26*'Monthly Derived'!$B$27)</f>
        <v>11.850136610269534</v>
      </c>
      <c r="AF21" s="7">
        <f>MIN(AE21+MAX(AF20,0),'Monthly Derived'!$B$30)</f>
        <v>11.850136610269534</v>
      </c>
      <c r="AG21">
        <f t="shared" si="5"/>
        <v>0</v>
      </c>
      <c r="AH21">
        <v>7.6676521301269496</v>
      </c>
      <c r="AI21" s="3">
        <f>('Monthly Derived'!$B$28/1000*(1-'Monthly Derived'!$B$29)*AH21)-('Monthly Derived'!$B$26*'Monthly Derived'!$B$27)</f>
        <v>1.3800840711593576</v>
      </c>
      <c r="AJ21" s="7">
        <f>MIN(AI21+MAX(AJ20,0),'Monthly Derived'!$B$30)</f>
        <v>1.3800840711593576</v>
      </c>
      <c r="AK21">
        <f t="shared" si="6"/>
        <v>0</v>
      </c>
      <c r="AL21">
        <v>16.609104156494102</v>
      </c>
      <c r="AM21" s="3">
        <f>('Monthly Derived'!$B$28/1000*(1-'Monthly Derived'!$B$29)*AL21)-('Monthly Derived'!$B$26*'Monthly Derived'!$B$27)</f>
        <v>13.484574751853891</v>
      </c>
      <c r="AN21" s="7">
        <f>MIN(AM21+MAX(AN20,0),'Monthly Derived'!$B$30)</f>
        <v>50</v>
      </c>
      <c r="AO21">
        <f t="shared" si="7"/>
        <v>0</v>
      </c>
      <c r="AP21">
        <v>25.694787979125898</v>
      </c>
      <c r="AQ21" s="3">
        <f>('Monthly Derived'!$B$28/1000*(1-'Monthly Derived'!$B$29)*AP21)-('Monthly Derived'!$B$26*'Monthly Derived'!$B$27)</f>
        <v>25.784319226741687</v>
      </c>
      <c r="AR21" s="7">
        <f>MIN(AQ21+MAX(AR20,0),'Monthly Derived'!$B$30)</f>
        <v>37.59633798122394</v>
      </c>
      <c r="AS21">
        <f t="shared" si="8"/>
        <v>0</v>
      </c>
      <c r="AT21">
        <v>0.383173137903213</v>
      </c>
      <c r="AU21" s="3">
        <f>('Monthly Derived'!$B$28/1000*(1-'Monthly Derived'!$B$29)*AT21)-('Monthly Derived'!$B$26*'Monthly Derived'!$B$27)</f>
        <v>-8.4812793645635249</v>
      </c>
      <c r="AV21" s="7">
        <f>MIN(AU21+MAX(AV20,0),'Monthly Derived'!$B$30)</f>
        <v>-0.46126073945317714</v>
      </c>
      <c r="AW21">
        <f t="shared" si="9"/>
        <v>1</v>
      </c>
      <c r="AX21">
        <v>23.8694038391113</v>
      </c>
      <c r="AY21" s="3">
        <f>('Monthly Derived'!$B$28/1000*(1-'Monthly Derived'!$B$29)*AX21)-('Monthly Derived'!$B$26*'Monthly Derived'!$B$27)</f>
        <v>23.313205447196921</v>
      </c>
      <c r="AZ21" s="7">
        <f>MIN(AY21+MAX(AZ20,0),'Monthly Derived'!$B$30)</f>
        <v>50</v>
      </c>
      <c r="BA21">
        <f t="shared" si="10"/>
        <v>0</v>
      </c>
      <c r="BB21">
        <v>0</v>
      </c>
      <c r="BC21" s="3">
        <f>('Monthly Derived'!$B$28/1000*(1-'Monthly Derived'!$B$29)*BB21)-('Monthly Derived'!$B$26*'Monthly Derived'!$B$27)</f>
        <v>-9</v>
      </c>
      <c r="BD21" s="7">
        <f>MIN(BC21+MAX(BD20,0),'Monthly Derived'!$B$30)</f>
        <v>28.632102685943202</v>
      </c>
      <c r="BE21">
        <f t="shared" si="11"/>
        <v>0</v>
      </c>
      <c r="BF21">
        <v>3.0661368370056099</v>
      </c>
      <c r="BG21" s="3">
        <f>('Monthly Derived'!$B$28/1000*(1-'Monthly Derived'!$B$29)*BF21)-('Monthly Derived'!$B$26*'Monthly Derived'!$B$27)</f>
        <v>-4.8492172569036551</v>
      </c>
      <c r="BH21" s="7">
        <f>MIN(BG21+MAX(BH20,0),'Monthly Derived'!$B$30)</f>
        <v>11.6854120919108</v>
      </c>
      <c r="BI21">
        <f t="shared" si="12"/>
        <v>0</v>
      </c>
      <c r="BJ21">
        <v>18.953598022460898</v>
      </c>
      <c r="BK21" s="3">
        <f>('Monthly Derived'!$B$28/1000*(1-'Monthly Derived'!$B$29)*BJ21)-('Monthly Derived'!$B$26*'Monthly Derived'!$B$27)</f>
        <v>16.65843332290644</v>
      </c>
      <c r="BL21" s="7">
        <f>MIN(BK21+MAX(BL20,0),'Monthly Derived'!$B$30)</f>
        <v>19.815304890274838</v>
      </c>
      <c r="BM21">
        <f t="shared" si="13"/>
        <v>0</v>
      </c>
      <c r="BN21">
        <v>1.01419425010681</v>
      </c>
      <c r="BO21" s="3">
        <f>('Monthly Derived'!$B$28/1000*(1-'Monthly Derived'!$B$29)*BN21)-('Monthly Derived'!$B$26*'Monthly Derived'!$B$27)</f>
        <v>-7.6270345339179055</v>
      </c>
      <c r="BP21" s="7">
        <f>MIN(BO21+MAX(BP20,0),'Monthly Derived'!$B$30)</f>
        <v>19.950631480142448</v>
      </c>
      <c r="BQ21">
        <f t="shared" si="14"/>
        <v>0</v>
      </c>
      <c r="BR21">
        <v>3.5487469285726499E-2</v>
      </c>
      <c r="BS21" s="3">
        <f>('Monthly Derived'!$B$28/1000*(1-'Monthly Derived'!$B$29)*BR21)-('Monthly Derived'!$B$26*'Monthly Derived'!$B$27)</f>
        <v>-8.9519588384544484</v>
      </c>
      <c r="BT21" s="7">
        <f>MIN(BS21+MAX(BT20,0),'Monthly Derived'!$B$30)</f>
        <v>9.9483306541526311</v>
      </c>
      <c r="BU21">
        <f t="shared" si="15"/>
        <v>0</v>
      </c>
      <c r="BV21">
        <v>21.284976959228501</v>
      </c>
      <c r="BW21" s="3">
        <f>('Monthly Derived'!$B$28/1000*(1-'Monthly Derived'!$B$29)*BV21)-('Monthly Derived'!$B$26*'Monthly Derived'!$B$27)</f>
        <v>19.814537558555585</v>
      </c>
      <c r="BX21" s="7">
        <f>MIN(BW21+MAX(BX20,0),'Monthly Derived'!$B$30)</f>
        <v>29.065978367328604</v>
      </c>
      <c r="BY21">
        <f t="shared" si="16"/>
        <v>0</v>
      </c>
      <c r="BZ21">
        <v>0.74002337455749501</v>
      </c>
      <c r="CA21" s="3">
        <f>('Monthly Derived'!$B$28/1000*(1-'Monthly Derived'!$B$29)*BZ21)-('Monthly Derived'!$B$26*'Monthly Derived'!$B$27)</f>
        <v>-7.9981933566927914</v>
      </c>
      <c r="CB21" s="7">
        <f>MIN(CA21+MAX(CB20,0),'Monthly Derived'!$B$30)</f>
        <v>-7.9981933566927914</v>
      </c>
      <c r="CC21">
        <f t="shared" si="17"/>
        <v>3</v>
      </c>
      <c r="CD21">
        <v>0.60492438077926602</v>
      </c>
      <c r="CE21" s="3">
        <f>('Monthly Derived'!$B$28/1000*(1-'Monthly Derived'!$B$29)*CD21)-('Monthly Derived'!$B$26*'Monthly Derived'!$B$27)</f>
        <v>-8.1810836195200682</v>
      </c>
      <c r="CF21" s="7">
        <f>MIN(CE21+MAX(CF20,0),'Monthly Derived'!$B$30)</f>
        <v>-8.1810836195200682</v>
      </c>
      <c r="CG21">
        <f t="shared" si="18"/>
        <v>4</v>
      </c>
      <c r="CH21">
        <v>5.9657554626464799</v>
      </c>
      <c r="CI21" s="3">
        <f>('Monthly Derived'!$B$28/1000*(1-'Monthly Derived'!$B$29)*CH21)-('Monthly Derived'!$B$26*'Monthly Derived'!$B$27)</f>
        <v>-0.92385854244232846</v>
      </c>
      <c r="CJ21" s="7">
        <f>MIN(CI21+MAX(CJ20,0),'Monthly Derived'!$B$30)</f>
        <v>-0.92385854244232846</v>
      </c>
      <c r="CK21">
        <f t="shared" si="19"/>
        <v>5</v>
      </c>
      <c r="CL21">
        <v>0</v>
      </c>
      <c r="CM21" s="3">
        <f>('Monthly Derived'!$B$28/1000*(1-'Monthly Derived'!$B$29)*CL21)-('Monthly Derived'!$B$26*'Monthly Derived'!$B$27)</f>
        <v>-9</v>
      </c>
      <c r="CN21" s="7">
        <f>MIN(CM21+MAX(CN20,0),'Monthly Derived'!$B$30)</f>
        <v>-9</v>
      </c>
      <c r="CO21">
        <f t="shared" si="20"/>
        <v>7</v>
      </c>
      <c r="CP21">
        <v>0.63670063018798795</v>
      </c>
      <c r="CQ21" s="3">
        <f>('Monthly Derived'!$B$28/1000*(1-'Monthly Derived'!$B$29)*CP21)-('Monthly Derived'!$B$26*'Monthly Derived'!$B$27)</f>
        <v>-8.1380665218830117</v>
      </c>
      <c r="CR21" s="7">
        <f>MIN(CQ21+MAX(CR20,0),'Monthly Derived'!$B$30)</f>
        <v>-8.1380665218830117</v>
      </c>
      <c r="CS21">
        <f t="shared" si="21"/>
        <v>8</v>
      </c>
      <c r="CT21">
        <v>0.72925859689712502</v>
      </c>
      <c r="CU21" s="3">
        <f>('Monthly Derived'!$B$28/1000*(1-'Monthly Derived'!$B$29)*CT21)-('Monthly Derived'!$B$26*'Monthly Derived'!$B$27)</f>
        <v>-8.0127661744505172</v>
      </c>
      <c r="CV21" s="7">
        <f>MIN(CU21+MAX(CV20,0),'Monthly Derived'!$B$30)</f>
        <v>9.7212907886969671</v>
      </c>
      <c r="CW21">
        <f t="shared" si="22"/>
        <v>0</v>
      </c>
    </row>
    <row r="22" spans="1:101" x14ac:dyDescent="0.45">
      <c r="A22" s="5">
        <v>45678</v>
      </c>
      <c r="B22" s="3">
        <v>1.7254055738448999</v>
      </c>
      <c r="C22" s="3">
        <f>('Monthly Derived'!$B$28/1000*(1-'Monthly Derived'!$B$29)*B22)-('Monthly Derived'!$B$26*'Monthly Derived'!$B$27)</f>
        <v>-6.6642322044074671</v>
      </c>
      <c r="D22" s="7">
        <f>MIN(C22+MAX(D21,0),'Monthly Derived'!$B$30)</f>
        <v>-6.6642322044074671</v>
      </c>
      <c r="E22">
        <f t="shared" si="23"/>
        <v>4</v>
      </c>
      <c r="F22">
        <v>8.6505098342895508</v>
      </c>
      <c r="G22" s="3">
        <f>('Monthly Derived'!$B$28/1000*(1-'Monthly Derived'!$B$29)*F22)-('Monthly Derived'!$B$26*'Monthly Derived'!$B$27)</f>
        <v>2.7106276881694793</v>
      </c>
      <c r="H22" s="7">
        <f>MIN(G22+MAX(H21,0),'Monthly Derived'!$B$30)</f>
        <v>9.3996460971234086</v>
      </c>
      <c r="I22">
        <f t="shared" si="0"/>
        <v>0</v>
      </c>
      <c r="J22">
        <v>10.087817192077599</v>
      </c>
      <c r="K22" s="3">
        <f>('Monthly Derived'!$B$28/1000*(1-'Monthly Derived'!$B$29)*J22)-('Monthly Derived'!$B$26*'Monthly Derived'!$B$27)</f>
        <v>4.6563825237750507</v>
      </c>
      <c r="L22" s="7">
        <f>MIN(K22+MAX(L21,0),'Monthly Derived'!$B$30)</f>
        <v>50</v>
      </c>
      <c r="M22">
        <f t="shared" si="1"/>
        <v>0</v>
      </c>
      <c r="N22">
        <v>0.48833981156349099</v>
      </c>
      <c r="O22" s="3">
        <f>('Monthly Derived'!$B$28/1000*(1-'Monthly Derived'!$B$29)*N22)-('Monthly Derived'!$B$26*'Monthly Derived'!$B$27)</f>
        <v>-8.3389099800959237</v>
      </c>
      <c r="P22" s="7">
        <f>MIN(O22+MAX(P21,0),'Monthly Derived'!$B$30)</f>
        <v>-8.3389099800959237</v>
      </c>
      <c r="Q22">
        <f t="shared" si="2"/>
        <v>5</v>
      </c>
      <c r="R22">
        <v>2.7423887252807599</v>
      </c>
      <c r="S22" s="3">
        <f>('Monthly Derived'!$B$28/1000*(1-'Monthly Derived'!$B$29)*R22)-('Monthly Derived'!$B$26*'Monthly Derived'!$B$27)</f>
        <v>-5.2874912631511712</v>
      </c>
      <c r="T22" s="7">
        <f>MIN(S22+MAX(T21,0),'Monthly Derived'!$B$30)</f>
        <v>-5.2874912631511712</v>
      </c>
      <c r="U22">
        <f t="shared" si="3"/>
        <v>5</v>
      </c>
      <c r="V22">
        <v>2.7898077964782702</v>
      </c>
      <c r="W22" s="3">
        <f>('Monthly Derived'!$B$28/1000*(1-'Monthly Derived'!$B$29)*V22)-('Monthly Derived'!$B$26*'Monthly Derived'!$B$27)</f>
        <v>-5.2232976955175419</v>
      </c>
      <c r="X22" s="7">
        <f>MIN(W22+MAX(X21,0),'Monthly Derived'!$B$30)</f>
        <v>17.089473157524935</v>
      </c>
      <c r="Y22">
        <f t="shared" si="24"/>
        <v>0</v>
      </c>
      <c r="Z22">
        <v>5.4667553901672301</v>
      </c>
      <c r="AA22" s="3">
        <f>('Monthly Derived'!$B$28/1000*(1-'Monthly Derived'!$B$29)*Z22)-('Monthly Derived'!$B$26*'Monthly Derived'!$B$27)</f>
        <v>-1.5993798905611118</v>
      </c>
      <c r="AB22" s="7">
        <f>MIN(AA22+MAX(AB21,0),'Monthly Derived'!$B$30)</f>
        <v>26.605295465532514</v>
      </c>
      <c r="AC22">
        <f t="shared" si="4"/>
        <v>0</v>
      </c>
      <c r="AD22">
        <v>30.421888351440401</v>
      </c>
      <c r="AE22" s="3">
        <f>('Monthly Derived'!$B$28/1000*(1-'Monthly Derived'!$B$29)*AD22)-('Monthly Derived'!$B$26*'Monthly Derived'!$B$27)</f>
        <v>32.183631355762444</v>
      </c>
      <c r="AF22" s="7">
        <f>MIN(AE22+MAX(AF21,0),'Monthly Derived'!$B$30)</f>
        <v>44.033767966031974</v>
      </c>
      <c r="AG22">
        <f t="shared" si="5"/>
        <v>0</v>
      </c>
      <c r="AH22">
        <v>1.6656198501586901</v>
      </c>
      <c r="AI22" s="3">
        <f>('Monthly Derived'!$B$28/1000*(1-'Monthly Derived'!$B$29)*AH22)-('Monthly Derived'!$B$26*'Monthly Derived'!$B$27)</f>
        <v>-6.7451671278476732</v>
      </c>
      <c r="AJ22" s="7">
        <f>MIN(AI22+MAX(AJ21,0),'Monthly Derived'!$B$30)</f>
        <v>-5.3650830566883156</v>
      </c>
      <c r="AK22">
        <f t="shared" si="6"/>
        <v>1</v>
      </c>
      <c r="AL22">
        <v>29.4389953613281</v>
      </c>
      <c r="AM22" s="3">
        <f>('Monthly Derived'!$B$28/1000*(1-'Monthly Derived'!$B$29)*AL22)-('Monthly Derived'!$B$26*'Monthly Derived'!$B$27)</f>
        <v>30.853039970397916</v>
      </c>
      <c r="AN22" s="7">
        <f>MIN(AM22+MAX(AN21,0),'Monthly Derived'!$B$30)</f>
        <v>50</v>
      </c>
      <c r="AO22">
        <f t="shared" si="7"/>
        <v>0</v>
      </c>
      <c r="AP22">
        <v>1.32243275642395</v>
      </c>
      <c r="AQ22" s="3">
        <f>('Monthly Derived'!$B$28/1000*(1-'Monthly Derived'!$B$29)*AP22)-('Monthly Derived'!$B$26*'Monthly Derived'!$B$27)</f>
        <v>-7.209756655991078</v>
      </c>
      <c r="AR22" s="7">
        <f>MIN(AQ22+MAX(AR21,0),'Monthly Derived'!$B$30)</f>
        <v>30.386581325232861</v>
      </c>
      <c r="AS22">
        <f t="shared" si="8"/>
        <v>0</v>
      </c>
      <c r="AT22">
        <v>0</v>
      </c>
      <c r="AU22" s="3">
        <f>('Monthly Derived'!$B$28/1000*(1-'Monthly Derived'!$B$29)*AT22)-('Monthly Derived'!$B$26*'Monthly Derived'!$B$27)</f>
        <v>-9</v>
      </c>
      <c r="AV22" s="7">
        <f>MIN(AU22+MAX(AV21,0),'Monthly Derived'!$B$30)</f>
        <v>-9</v>
      </c>
      <c r="AW22">
        <f t="shared" si="9"/>
        <v>2</v>
      </c>
      <c r="AX22">
        <v>15.77024269104</v>
      </c>
      <c r="AY22" s="3">
        <f>('Monthly Derived'!$B$28/1000*(1-'Monthly Derived'!$B$29)*AX22)-('Monthly Derived'!$B$26*'Monthly Derived'!$B$27)</f>
        <v>12.3489660429954</v>
      </c>
      <c r="AZ22" s="7">
        <f>MIN(AY22+MAX(AZ21,0),'Monthly Derived'!$B$30)</f>
        <v>50</v>
      </c>
      <c r="BA22">
        <f t="shared" si="10"/>
        <v>0</v>
      </c>
      <c r="BB22">
        <v>36.393135070800703</v>
      </c>
      <c r="BC22" s="3">
        <f>('Monthly Derived'!$B$28/1000*(1-'Monthly Derived'!$B$29)*BB22)-('Monthly Derived'!$B$26*'Monthly Derived'!$B$27)</f>
        <v>40.267206602096451</v>
      </c>
      <c r="BD22" s="7">
        <f>MIN(BC22+MAX(BD21,0),'Monthly Derived'!$B$30)</f>
        <v>50</v>
      </c>
      <c r="BE22">
        <f t="shared" si="11"/>
        <v>0</v>
      </c>
      <c r="BF22">
        <v>0</v>
      </c>
      <c r="BG22" s="3">
        <f>('Monthly Derived'!$B$28/1000*(1-'Monthly Derived'!$B$29)*BF22)-('Monthly Derived'!$B$26*'Monthly Derived'!$B$27)</f>
        <v>-9</v>
      </c>
      <c r="BH22" s="7">
        <f>MIN(BG22+MAX(BH21,0),'Monthly Derived'!$B$30)</f>
        <v>2.6854120919108002</v>
      </c>
      <c r="BI22">
        <f t="shared" si="12"/>
        <v>0</v>
      </c>
      <c r="BJ22">
        <v>2.1090884208679199</v>
      </c>
      <c r="BK22" s="3">
        <f>('Monthly Derived'!$B$28/1000*(1-'Monthly Derived'!$B$29)*BJ22)-('Monthly Derived'!$B$26*'Monthly Derived'!$B$27)</f>
        <v>-6.1448215502500538</v>
      </c>
      <c r="BL22" s="7">
        <f>MIN(BK22+MAX(BL21,0),'Monthly Derived'!$B$30)</f>
        <v>13.670483340024784</v>
      </c>
      <c r="BM22">
        <f t="shared" si="13"/>
        <v>0</v>
      </c>
      <c r="BN22">
        <v>3.7159466743469198</v>
      </c>
      <c r="BO22" s="3">
        <f>('Monthly Derived'!$B$28/1000*(1-'Monthly Derived'!$B$29)*BN22)-('Monthly Derived'!$B$26*'Monthly Derived'!$B$27)</f>
        <v>-3.9695371896028568</v>
      </c>
      <c r="BP22" s="7">
        <f>MIN(BO22+MAX(BP21,0),'Monthly Derived'!$B$30)</f>
        <v>15.981094290539591</v>
      </c>
      <c r="BQ22">
        <f t="shared" si="14"/>
        <v>0</v>
      </c>
      <c r="BR22">
        <v>2.14616823196411</v>
      </c>
      <c r="BS22" s="3">
        <f>('Monthly Derived'!$B$28/1000*(1-'Monthly Derived'!$B$29)*BR22)-('Monthly Derived'!$B$26*'Monthly Derived'!$B$27)</f>
        <v>-6.094624755978586</v>
      </c>
      <c r="BT22" s="7">
        <f>MIN(BS22+MAX(BT21,0),'Monthly Derived'!$B$30)</f>
        <v>3.8537058981740451</v>
      </c>
      <c r="BU22">
        <f t="shared" si="15"/>
        <v>0</v>
      </c>
      <c r="BV22">
        <v>0.35432326793670599</v>
      </c>
      <c r="BW22" s="3">
        <f>('Monthly Derived'!$B$28/1000*(1-'Monthly Derived'!$B$29)*BV22)-('Monthly Derived'!$B$26*'Monthly Derived'!$B$27)</f>
        <v>-8.5203348760306845</v>
      </c>
      <c r="BX22" s="7">
        <f>MIN(BW22+MAX(BX21,0),'Monthly Derived'!$B$30)</f>
        <v>20.54564349129792</v>
      </c>
      <c r="BY22">
        <f t="shared" si="16"/>
        <v>0</v>
      </c>
      <c r="BZ22">
        <v>2.2211947441100999</v>
      </c>
      <c r="CA22" s="3">
        <f>('Monthly Derived'!$B$28/1000*(1-'Monthly Derived'!$B$29)*BZ22)-('Monthly Derived'!$B$26*'Monthly Derived'!$B$27)</f>
        <v>-5.9930576151609518</v>
      </c>
      <c r="CB22" s="7">
        <f>MIN(CA22+MAX(CB21,0),'Monthly Derived'!$B$30)</f>
        <v>-5.9930576151609518</v>
      </c>
      <c r="CC22">
        <f t="shared" si="17"/>
        <v>4</v>
      </c>
      <c r="CD22">
        <v>6.2372941970825098</v>
      </c>
      <c r="CE22" s="3">
        <f>('Monthly Derived'!$B$28/1000*(1-'Monthly Derived'!$B$29)*CD22)-('Monthly Derived'!$B$26*'Monthly Derived'!$B$27)</f>
        <v>-0.55626298069955205</v>
      </c>
      <c r="CF22" s="7">
        <f>MIN(CE22+MAX(CF21,0),'Monthly Derived'!$B$30)</f>
        <v>-0.55626298069955205</v>
      </c>
      <c r="CG22">
        <f t="shared" si="18"/>
        <v>5</v>
      </c>
      <c r="CH22">
        <v>5.3711795806884703</v>
      </c>
      <c r="CI22" s="3">
        <f>('Monthly Derived'!$B$28/1000*(1-'Monthly Derived'!$B$29)*CH22)-('Monthly Derived'!$B$26*'Monthly Derived'!$B$27)</f>
        <v>-1.7287656426429834</v>
      </c>
      <c r="CJ22" s="7">
        <f>MIN(CI22+MAX(CJ21,0),'Monthly Derived'!$B$30)</f>
        <v>-1.7287656426429834</v>
      </c>
      <c r="CK22">
        <f t="shared" si="19"/>
        <v>6</v>
      </c>
      <c r="CL22">
        <v>0.66918241977691595</v>
      </c>
      <c r="CM22" s="3">
        <f>('Monthly Derived'!$B$28/1000*(1-'Monthly Derived'!$B$29)*CL22)-('Monthly Derived'!$B$26*'Monthly Derived'!$B$27)</f>
        <v>-8.0940942992270006</v>
      </c>
      <c r="CN22" s="7">
        <f>MIN(CM22+MAX(CN21,0),'Monthly Derived'!$B$30)</f>
        <v>-8.0940942992270006</v>
      </c>
      <c r="CO22">
        <f t="shared" si="20"/>
        <v>8</v>
      </c>
      <c r="CP22">
        <v>0</v>
      </c>
      <c r="CQ22" s="3">
        <f>('Monthly Derived'!$B$28/1000*(1-'Monthly Derived'!$B$29)*CP22)-('Monthly Derived'!$B$26*'Monthly Derived'!$B$27)</f>
        <v>-9</v>
      </c>
      <c r="CR22" s="7">
        <f>MIN(CQ22+MAX(CR21,0),'Monthly Derived'!$B$30)</f>
        <v>-9</v>
      </c>
      <c r="CS22">
        <f t="shared" si="21"/>
        <v>9</v>
      </c>
      <c r="CT22">
        <v>0.45287203788757302</v>
      </c>
      <c r="CU22" s="3">
        <f>('Monthly Derived'!$B$28/1000*(1-'Monthly Derived'!$B$29)*CT22)-('Monthly Derived'!$B$26*'Monthly Derived'!$B$27)</f>
        <v>-8.3869244787096981</v>
      </c>
      <c r="CV22" s="7">
        <f>MIN(CU22+MAX(CV21,0),'Monthly Derived'!$B$30)</f>
        <v>1.3343663099872689</v>
      </c>
      <c r="CW22">
        <f t="shared" si="22"/>
        <v>0</v>
      </c>
    </row>
    <row r="23" spans="1:101" x14ac:dyDescent="0.45">
      <c r="A23" s="5">
        <v>45679</v>
      </c>
      <c r="B23" s="3">
        <v>3.2140481472015301</v>
      </c>
      <c r="C23" s="3">
        <f>('Monthly Derived'!$B$28/1000*(1-'Monthly Derived'!$B$29)*B23)-('Monthly Derived'!$B$26*'Monthly Derived'!$B$27)</f>
        <v>-4.6489823207259287</v>
      </c>
      <c r="D23" s="7">
        <f>MIN(C23+MAX(D22,0),'Monthly Derived'!$B$30)</f>
        <v>-4.6489823207259287</v>
      </c>
      <c r="E23">
        <f t="shared" si="23"/>
        <v>5</v>
      </c>
      <c r="F23">
        <v>1.42521452903747</v>
      </c>
      <c r="G23" s="3">
        <f>('Monthly Derived'!$B$28/1000*(1-'Monthly Derived'!$B$29)*F23)-('Monthly Derived'!$B$26*'Monthly Derived'!$B$27)</f>
        <v>-7.070615831315525</v>
      </c>
      <c r="H23" s="7">
        <f>MIN(G23+MAX(H22,0),'Monthly Derived'!$B$30)</f>
        <v>2.3290302658078836</v>
      </c>
      <c r="I23">
        <f t="shared" si="0"/>
        <v>0</v>
      </c>
      <c r="J23">
        <v>0.13381156325340199</v>
      </c>
      <c r="K23" s="3">
        <f>('Monthly Derived'!$B$28/1000*(1-'Monthly Derived'!$B$29)*J23)-('Monthly Derived'!$B$26*'Monthly Derived'!$B$27)</f>
        <v>-8.8188525962457067</v>
      </c>
      <c r="L23" s="7">
        <f>MIN(K23+MAX(L22,0),'Monthly Derived'!$B$30)</f>
        <v>41.181147403754295</v>
      </c>
      <c r="M23">
        <f t="shared" si="1"/>
        <v>0</v>
      </c>
      <c r="N23">
        <v>7.1933112144470197</v>
      </c>
      <c r="O23" s="3">
        <f>('Monthly Derived'!$B$28/1000*(1-'Monthly Derived'!$B$29)*N23)-('Monthly Derived'!$B$26*'Monthly Derived'!$B$27)</f>
        <v>0.73794505655765263</v>
      </c>
      <c r="P23" s="7">
        <f>MIN(O23+MAX(P22,0),'Monthly Derived'!$B$30)</f>
        <v>0.73794505655765263</v>
      </c>
      <c r="Q23">
        <f t="shared" si="2"/>
        <v>0</v>
      </c>
      <c r="R23">
        <v>5.5418963432312003</v>
      </c>
      <c r="S23" s="3">
        <f>('Monthly Derived'!$B$28/1000*(1-'Monthly Derived'!$B$29)*R23)-('Monthly Derived'!$B$26*'Monthly Derived'!$B$27)</f>
        <v>-1.4976578253507622</v>
      </c>
      <c r="T23" s="7">
        <f>MIN(S23+MAX(T22,0),'Monthly Derived'!$B$30)</f>
        <v>-1.4976578253507622</v>
      </c>
      <c r="U23">
        <f t="shared" si="3"/>
        <v>6</v>
      </c>
      <c r="V23">
        <v>3.4958388656377702E-2</v>
      </c>
      <c r="W23" s="3">
        <f>('Monthly Derived'!$B$28/1000*(1-'Monthly Derived'!$B$29)*V23)-('Monthly Derived'!$B$26*'Monthly Derived'!$B$27)</f>
        <v>-8.9526750813564284</v>
      </c>
      <c r="X23" s="7">
        <f>MIN(W23+MAX(X22,0),'Monthly Derived'!$B$30)</f>
        <v>8.1367980761685068</v>
      </c>
      <c r="Y23">
        <f t="shared" si="24"/>
        <v>0</v>
      </c>
      <c r="Z23">
        <v>4.2344584465026802</v>
      </c>
      <c r="AA23" s="3">
        <f>('Monthly Derived'!$B$28/1000*(1-'Monthly Derived'!$B$29)*Z23)-('Monthly Derived'!$B$26*'Monthly Derived'!$B$27)</f>
        <v>-3.2676018780469969</v>
      </c>
      <c r="AB23" s="7">
        <f>MIN(AA23+MAX(AB22,0),'Monthly Derived'!$B$30)</f>
        <v>23.337693587485518</v>
      </c>
      <c r="AC23">
        <f t="shared" si="4"/>
        <v>0</v>
      </c>
      <c r="AD23">
        <v>4.4225072860717702</v>
      </c>
      <c r="AE23" s="3">
        <f>('Monthly Derived'!$B$28/1000*(1-'Monthly Derived'!$B$29)*AD23)-('Monthly Derived'!$B$26*'Monthly Derived'!$B$27)</f>
        <v>-3.0130307614803407</v>
      </c>
      <c r="AF23" s="7">
        <f>MIN(AE23+MAX(AF22,0),'Monthly Derived'!$B$30)</f>
        <v>41.020737204551637</v>
      </c>
      <c r="AG23">
        <f t="shared" si="5"/>
        <v>0</v>
      </c>
      <c r="AH23">
        <v>4.0068411827087402</v>
      </c>
      <c r="AI23" s="3">
        <f>('Monthly Derived'!$B$28/1000*(1-'Monthly Derived'!$B$29)*AH23)-('Monthly Derived'!$B$26*'Monthly Derived'!$B$27)</f>
        <v>-3.5757387489080426</v>
      </c>
      <c r="AJ23" s="7">
        <f>MIN(AI23+MAX(AJ22,0),'Monthly Derived'!$B$30)</f>
        <v>-3.5757387489080426</v>
      </c>
      <c r="AK23">
        <f t="shared" si="6"/>
        <v>2</v>
      </c>
      <c r="AL23">
        <v>47.355556488037102</v>
      </c>
      <c r="AM23" s="3">
        <f>('Monthly Derived'!$B$28/1000*(1-'Monthly Derived'!$B$29)*AL23)-('Monthly Derived'!$B$26*'Monthly Derived'!$B$27)</f>
        <v>55.107584595680223</v>
      </c>
      <c r="AN23" s="7">
        <f>MIN(AM23+MAX(AN22,0),'Monthly Derived'!$B$30)</f>
        <v>50</v>
      </c>
      <c r="AO23">
        <f t="shared" si="7"/>
        <v>0</v>
      </c>
      <c r="AP23">
        <v>1.1597083806991499</v>
      </c>
      <c r="AQ23" s="3">
        <f>('Monthly Derived'!$B$28/1000*(1-'Monthly Derived'!$B$29)*AP23)-('Monthly Derived'!$B$26*'Monthly Derived'!$B$27)</f>
        <v>-7.4300447796285258</v>
      </c>
      <c r="AR23" s="7">
        <f>MIN(AQ23+MAX(AR22,0),'Monthly Derived'!$B$30)</f>
        <v>22.956536545604337</v>
      </c>
      <c r="AS23">
        <f t="shared" si="8"/>
        <v>0</v>
      </c>
      <c r="AT23">
        <v>4.3886327743530202</v>
      </c>
      <c r="AU23" s="3">
        <f>('Monthly Derived'!$B$28/1000*(1-'Monthly Derived'!$B$29)*AT23)-('Monthly Derived'!$B$26*'Monthly Derived'!$B$27)</f>
        <v>-3.0588883817195986</v>
      </c>
      <c r="AV23" s="7">
        <f>MIN(AU23+MAX(AV22,0),'Monthly Derived'!$B$30)</f>
        <v>-3.0588883817195986</v>
      </c>
      <c r="AW23">
        <f t="shared" si="9"/>
        <v>3</v>
      </c>
      <c r="AX23">
        <v>1.01655745506286</v>
      </c>
      <c r="AY23" s="3">
        <f>('Monthly Derived'!$B$28/1000*(1-'Monthly Derived'!$B$29)*AX23)-('Monthly Derived'!$B$26*'Monthly Derived'!$B$27)</f>
        <v>-7.6238353452086534</v>
      </c>
      <c r="AZ23" s="7">
        <f>MIN(AY23+MAX(AZ22,0),'Monthly Derived'!$B$30)</f>
        <v>42.376164654791346</v>
      </c>
      <c r="BA23">
        <f t="shared" si="10"/>
        <v>0</v>
      </c>
      <c r="BB23">
        <v>0</v>
      </c>
      <c r="BC23" s="3">
        <f>('Monthly Derived'!$B$28/1000*(1-'Monthly Derived'!$B$29)*BB23)-('Monthly Derived'!$B$26*'Monthly Derived'!$B$27)</f>
        <v>-9</v>
      </c>
      <c r="BD23" s="7">
        <f>MIN(BC23+MAX(BD22,0),'Monthly Derived'!$B$30)</f>
        <v>41</v>
      </c>
      <c r="BE23">
        <f t="shared" si="11"/>
        <v>0</v>
      </c>
      <c r="BF23">
        <v>16.875221252441399</v>
      </c>
      <c r="BG23" s="3">
        <f>('Monthly Derived'!$B$28/1000*(1-'Monthly Derived'!$B$29)*BF23)-('Monthly Derived'!$B$26*'Monthly Derived'!$B$27)</f>
        <v>13.844830770492543</v>
      </c>
      <c r="BH23" s="7">
        <f>MIN(BG23+MAX(BH22,0),'Monthly Derived'!$B$30)</f>
        <v>16.530242862403341</v>
      </c>
      <c r="BI23">
        <f t="shared" si="12"/>
        <v>0</v>
      </c>
      <c r="BJ23">
        <v>1.1476087570190401</v>
      </c>
      <c r="BK23" s="3">
        <f>('Monthly Derived'!$B$28/1000*(1-'Monthly Derived'!$B$29)*BJ23)-('Monthly Derived'!$B$26*'Monthly Derived'!$B$27)</f>
        <v>-7.4464246451854743</v>
      </c>
      <c r="BL23" s="7">
        <f>MIN(BK23+MAX(BL22,0),'Monthly Derived'!$B$30)</f>
        <v>6.22405869483931</v>
      </c>
      <c r="BM23">
        <f t="shared" si="13"/>
        <v>0</v>
      </c>
      <c r="BN23">
        <v>0</v>
      </c>
      <c r="BO23" s="3">
        <f>('Monthly Derived'!$B$28/1000*(1-'Monthly Derived'!$B$29)*BN23)-('Monthly Derived'!$B$26*'Monthly Derived'!$B$27)</f>
        <v>-9</v>
      </c>
      <c r="BP23" s="7">
        <f>MIN(BO23+MAX(BP22,0),'Monthly Derived'!$B$30)</f>
        <v>6.9810942905395912</v>
      </c>
      <c r="BQ23">
        <f t="shared" si="14"/>
        <v>0</v>
      </c>
      <c r="BR23">
        <v>0</v>
      </c>
      <c r="BS23" s="3">
        <f>('Monthly Derived'!$B$28/1000*(1-'Monthly Derived'!$B$29)*BR23)-('Monthly Derived'!$B$26*'Monthly Derived'!$B$27)</f>
        <v>-9</v>
      </c>
      <c r="BT23" s="7">
        <f>MIN(BS23+MAX(BT22,0),'Monthly Derived'!$B$30)</f>
        <v>-5.1462941018259549</v>
      </c>
      <c r="BU23">
        <f t="shared" si="15"/>
        <v>1</v>
      </c>
      <c r="BV23">
        <v>5.5955789983272497E-2</v>
      </c>
      <c r="BW23" s="3">
        <f>('Monthly Derived'!$B$28/1000*(1-'Monthly Derived'!$B$29)*BV23)-('Monthly Derived'!$B$26*'Monthly Derived'!$B$27)</f>
        <v>-8.9242498493101454</v>
      </c>
      <c r="BX23" s="7">
        <f>MIN(BW23+MAX(BX22,0),'Monthly Derived'!$B$30)</f>
        <v>11.621393641987774</v>
      </c>
      <c r="BY23">
        <f t="shared" si="16"/>
        <v>0</v>
      </c>
      <c r="BZ23">
        <v>0.44497641921043302</v>
      </c>
      <c r="CA23" s="3">
        <f>('Monthly Derived'!$B$28/1000*(1-'Monthly Derived'!$B$29)*BZ23)-('Monthly Derived'!$B$26*'Monthly Derived'!$B$27)</f>
        <v>-8.3976131724938767</v>
      </c>
      <c r="CB23" s="7">
        <f>MIN(CA23+MAX(CB22,0),'Monthly Derived'!$B$30)</f>
        <v>-8.3976131724938767</v>
      </c>
      <c r="CC23">
        <f t="shared" si="17"/>
        <v>5</v>
      </c>
      <c r="CD23">
        <v>6.2765078544616699</v>
      </c>
      <c r="CE23" s="3">
        <f>('Monthly Derived'!$B$28/1000*(1-'Monthly Derived'!$B$29)*CD23)-('Monthly Derived'!$B$26*'Monthly Derived'!$B$27)</f>
        <v>-0.50317749202251427</v>
      </c>
      <c r="CF23" s="7">
        <f>MIN(CE23+MAX(CF22,0),'Monthly Derived'!$B$30)</f>
        <v>-0.50317749202251427</v>
      </c>
      <c r="CG23">
        <f t="shared" si="18"/>
        <v>6</v>
      </c>
      <c r="CH23">
        <v>4.9281246960163103E-2</v>
      </c>
      <c r="CI23" s="3">
        <f>('Monthly Derived'!$B$28/1000*(1-'Monthly Derived'!$B$29)*CH23)-('Monthly Derived'!$B$26*'Monthly Derived'!$B$27)</f>
        <v>-8.9332855119276786</v>
      </c>
      <c r="CJ23" s="7">
        <f>MIN(CI23+MAX(CJ22,0),'Monthly Derived'!$B$30)</f>
        <v>-8.9332855119276786</v>
      </c>
      <c r="CK23">
        <f t="shared" si="19"/>
        <v>7</v>
      </c>
      <c r="CL23">
        <v>1.5680303573608301</v>
      </c>
      <c r="CM23" s="3">
        <f>('Monthly Derived'!$B$28/1000*(1-'Monthly Derived'!$B$29)*CL23)-('Monthly Derived'!$B$26*'Monthly Derived'!$B$27)</f>
        <v>-6.8772789037227762</v>
      </c>
      <c r="CN23" s="7">
        <f>MIN(CM23+MAX(CN22,0),'Monthly Derived'!$B$30)</f>
        <v>-6.8772789037227762</v>
      </c>
      <c r="CO23">
        <f t="shared" si="20"/>
        <v>9</v>
      </c>
      <c r="CP23">
        <v>13.0814971923828</v>
      </c>
      <c r="CQ23" s="3">
        <f>('Monthly Derived'!$B$28/1000*(1-'Monthly Derived'!$B$29)*CP23)-('Monthly Derived'!$B$26*'Monthly Derived'!$B$27)</f>
        <v>8.7090768241882159</v>
      </c>
      <c r="CR23" s="7">
        <f>MIN(CQ23+MAX(CR22,0),'Monthly Derived'!$B$30)</f>
        <v>8.7090768241882159</v>
      </c>
      <c r="CS23">
        <f t="shared" si="21"/>
        <v>0</v>
      </c>
      <c r="CT23">
        <v>6.0761847496032697</v>
      </c>
      <c r="CU23" s="3">
        <f>('Monthly Derived'!$B$28/1000*(1-'Monthly Derived'!$B$29)*CT23)-('Monthly Derived'!$B$26*'Monthly Derived'!$B$27)</f>
        <v>-0.77436489522457386</v>
      </c>
      <c r="CV23" s="7">
        <f>MIN(CU23+MAX(CV22,0),'Monthly Derived'!$B$30)</f>
        <v>0.56000141476269505</v>
      </c>
      <c r="CW23">
        <f t="shared" si="22"/>
        <v>0</v>
      </c>
    </row>
    <row r="24" spans="1:101" x14ac:dyDescent="0.45">
      <c r="A24" s="5">
        <v>45680</v>
      </c>
      <c r="B24" s="3">
        <v>0.67027276754379195</v>
      </c>
      <c r="C24" s="3">
        <f>('Monthly Derived'!$B$28/1000*(1-'Monthly Derived'!$B$29)*B24)-('Monthly Derived'!$B$26*'Monthly Derived'!$B$27)</f>
        <v>-8.0926182409375915</v>
      </c>
      <c r="D24" s="7">
        <f>MIN(C24+MAX(D23,0),'Monthly Derived'!$B$30)</f>
        <v>-8.0926182409375915</v>
      </c>
      <c r="E24">
        <f t="shared" si="23"/>
        <v>6</v>
      </c>
      <c r="F24">
        <v>1.14808166027069</v>
      </c>
      <c r="G24" s="3">
        <f>('Monthly Derived'!$B$28/1000*(1-'Monthly Derived'!$B$29)*F24)-('Monthly Derived'!$B$26*'Monthly Derived'!$B$27)</f>
        <v>-7.445784452408553</v>
      </c>
      <c r="H24" s="7">
        <f>MIN(G24+MAX(H23,0),'Monthly Derived'!$B$30)</f>
        <v>-5.1167541866006694</v>
      </c>
      <c r="I24">
        <f t="shared" si="0"/>
        <v>1</v>
      </c>
      <c r="J24">
        <v>10.162258148193301</v>
      </c>
      <c r="K24" s="3">
        <f>('Monthly Derived'!$B$28/1000*(1-'Monthly Derived'!$B$29)*J24)-('Monthly Derived'!$B$26*'Monthly Derived'!$B$27)</f>
        <v>4.7571569681166803</v>
      </c>
      <c r="L24" s="7">
        <f>MIN(K24+MAX(L23,0),'Monthly Derived'!$B$30)</f>
        <v>45.938304371870977</v>
      </c>
      <c r="M24">
        <f t="shared" si="1"/>
        <v>0</v>
      </c>
      <c r="N24">
        <v>0.82780075073242099</v>
      </c>
      <c r="O24" s="3">
        <f>('Monthly Derived'!$B$28/1000*(1-'Monthly Derived'!$B$29)*N24)-('Monthly Derived'!$B$26*'Monthly Derived'!$B$27)</f>
        <v>-7.8793647336959847</v>
      </c>
      <c r="P24" s="7">
        <f>MIN(O24+MAX(P23,0),'Monthly Derived'!$B$30)</f>
        <v>-7.141419677138332</v>
      </c>
      <c r="Q24">
        <f t="shared" si="2"/>
        <v>1</v>
      </c>
      <c r="R24">
        <v>38.315975189208899</v>
      </c>
      <c r="S24" s="3">
        <f>('Monthly Derived'!$B$28/1000*(1-'Monthly Derived'!$B$29)*R24)-('Monthly Derived'!$B$26*'Monthly Derived'!$B$27)</f>
        <v>42.870251412391546</v>
      </c>
      <c r="T24" s="7">
        <f>MIN(S24+MAX(T23,0),'Monthly Derived'!$B$30)</f>
        <v>42.870251412391546</v>
      </c>
      <c r="U24">
        <f t="shared" si="3"/>
        <v>0</v>
      </c>
      <c r="V24">
        <v>0.62079000473022405</v>
      </c>
      <c r="W24" s="3">
        <f>('Monthly Derived'!$B$28/1000*(1-'Monthly Derived'!$B$29)*V24)-('Monthly Derived'!$B$26*'Monthly Derived'!$B$27)</f>
        <v>-8.1596055310964584</v>
      </c>
      <c r="X24" s="7">
        <f>MIN(W24+MAX(X23,0),'Monthly Derived'!$B$30)</f>
        <v>-2.2807454927951554E-2</v>
      </c>
      <c r="Y24">
        <f t="shared" si="24"/>
        <v>1</v>
      </c>
      <c r="Z24">
        <v>1.34186923503875</v>
      </c>
      <c r="AA24" s="3">
        <f>('Monthly Derived'!$B$28/1000*(1-'Monthly Derived'!$B$29)*Z24)-('Monthly Derived'!$B$26*'Monthly Derived'!$B$27)</f>
        <v>-7.1834445230662922</v>
      </c>
      <c r="AB24" s="7">
        <f>MIN(AA24+MAX(AB23,0),'Monthly Derived'!$B$30)</f>
        <v>16.154249064419226</v>
      </c>
      <c r="AC24">
        <f t="shared" si="4"/>
        <v>0</v>
      </c>
      <c r="AD24">
        <v>0</v>
      </c>
      <c r="AE24" s="3">
        <f>('Monthly Derived'!$B$28/1000*(1-'Monthly Derived'!$B$29)*AD24)-('Monthly Derived'!$B$26*'Monthly Derived'!$B$27)</f>
        <v>-9</v>
      </c>
      <c r="AF24" s="7">
        <f>MIN(AE24+MAX(AF23,0),'Monthly Derived'!$B$30)</f>
        <v>32.020737204551637</v>
      </c>
      <c r="AG24">
        <f t="shared" si="5"/>
        <v>0</v>
      </c>
      <c r="AH24">
        <v>0.12594811618328</v>
      </c>
      <c r="AI24" s="3">
        <f>('Monthly Derived'!$B$28/1000*(1-'Monthly Derived'!$B$29)*AH24)-('Monthly Derived'!$B$26*'Monthly Derived'!$B$27)</f>
        <v>-8.8294977377168848</v>
      </c>
      <c r="AJ24" s="7">
        <f>MIN(AI24+MAX(AJ23,0),'Monthly Derived'!$B$30)</f>
        <v>-8.8294977377168848</v>
      </c>
      <c r="AK24">
        <f t="shared" si="6"/>
        <v>3</v>
      </c>
      <c r="AL24">
        <v>13.772453308105399</v>
      </c>
      <c r="AM24" s="3">
        <f>('Monthly Derived'!$B$28/1000*(1-'Monthly Derived'!$B$29)*AL24)-('Monthly Derived'!$B$26*'Monthly Derived'!$B$27)</f>
        <v>9.644458665847683</v>
      </c>
      <c r="AN24" s="7">
        <f>MIN(AM24+MAX(AN23,0),'Monthly Derived'!$B$30)</f>
        <v>50</v>
      </c>
      <c r="AO24">
        <f t="shared" si="7"/>
        <v>0</v>
      </c>
      <c r="AP24">
        <v>3.0383563041686998</v>
      </c>
      <c r="AQ24" s="3">
        <f>('Monthly Derived'!$B$28/1000*(1-'Monthly Derived'!$B$29)*AP24)-('Monthly Derived'!$B$26*'Monthly Derived'!$B$27)</f>
        <v>-4.8868251532316229</v>
      </c>
      <c r="AR24" s="7">
        <f>MIN(AQ24+MAX(AR23,0),'Monthly Derived'!$B$30)</f>
        <v>18.069711392372714</v>
      </c>
      <c r="AS24">
        <f t="shared" si="8"/>
        <v>0</v>
      </c>
      <c r="AT24">
        <v>8.4306840896606392</v>
      </c>
      <c r="AU24" s="3">
        <f>('Monthly Derived'!$B$28/1000*(1-'Monthly Derived'!$B$29)*AT24)-('Monthly Derived'!$B$26*'Monthly Derived'!$B$27)</f>
        <v>2.4130385863780912</v>
      </c>
      <c r="AV24" s="7">
        <f>MIN(AU24+MAX(AV23,0),'Monthly Derived'!$B$30)</f>
        <v>2.4130385863780912</v>
      </c>
      <c r="AW24">
        <f t="shared" si="9"/>
        <v>0</v>
      </c>
      <c r="AX24">
        <v>0.25581297278404203</v>
      </c>
      <c r="AY24" s="3">
        <f>('Monthly Derived'!$B$28/1000*(1-'Monthly Derived'!$B$29)*AX24)-('Monthly Derived'!$B$26*'Monthly Derived'!$B$27)</f>
        <v>-8.6536931880936034</v>
      </c>
      <c r="AZ24" s="7">
        <f>MIN(AY24+MAX(AZ23,0),'Monthly Derived'!$B$30)</f>
        <v>33.722471466697741</v>
      </c>
      <c r="BA24">
        <f t="shared" si="10"/>
        <v>0</v>
      </c>
      <c r="BB24">
        <v>0</v>
      </c>
      <c r="BC24" s="3">
        <f>('Monthly Derived'!$B$28/1000*(1-'Monthly Derived'!$B$29)*BB24)-('Monthly Derived'!$B$26*'Monthly Derived'!$B$27)</f>
        <v>-9</v>
      </c>
      <c r="BD24" s="7">
        <f>MIN(BC24+MAX(BD23,0),'Monthly Derived'!$B$30)</f>
        <v>32</v>
      </c>
      <c r="BE24">
        <f t="shared" si="11"/>
        <v>0</v>
      </c>
      <c r="BF24">
        <v>0.47642320394515902</v>
      </c>
      <c r="BG24" s="3">
        <f>('Monthly Derived'!$B$28/1000*(1-'Monthly Derived'!$B$29)*BF24)-('Monthly Derived'!$B$26*'Monthly Derived'!$B$27)</f>
        <v>-8.3550420876592408</v>
      </c>
      <c r="BH24" s="7">
        <f>MIN(BG24+MAX(BH23,0),'Monthly Derived'!$B$30)</f>
        <v>8.1752007747441002</v>
      </c>
      <c r="BI24">
        <f t="shared" si="12"/>
        <v>0</v>
      </c>
      <c r="BJ24">
        <v>3.2975170612335201</v>
      </c>
      <c r="BK24" s="3">
        <f>('Monthly Derived'!$B$28/1000*(1-'Monthly Derived'!$B$29)*BJ24)-('Monthly Derived'!$B$26*'Monthly Derived'!$B$27)</f>
        <v>-4.5359862783551224</v>
      </c>
      <c r="BL24" s="7">
        <f>MIN(BK24+MAX(BL23,0),'Monthly Derived'!$B$30)</f>
        <v>1.6880724164841876</v>
      </c>
      <c r="BM24">
        <f t="shared" si="13"/>
        <v>0</v>
      </c>
      <c r="BN24">
        <v>0.87525975704193104</v>
      </c>
      <c r="BO24" s="3">
        <f>('Monthly Derived'!$B$28/1000*(1-'Monthly Derived'!$B$29)*BN24)-('Monthly Derived'!$B$26*'Monthly Derived'!$B$27)</f>
        <v>-7.8151171039044858</v>
      </c>
      <c r="BP24" s="7">
        <f>MIN(BO24+MAX(BP23,0),'Monthly Derived'!$B$30)</f>
        <v>-0.83402281336489459</v>
      </c>
      <c r="BQ24">
        <f t="shared" si="14"/>
        <v>1</v>
      </c>
      <c r="BR24">
        <v>0</v>
      </c>
      <c r="BS24" s="3">
        <f>('Monthly Derived'!$B$28/1000*(1-'Monthly Derived'!$B$29)*BR24)-('Monthly Derived'!$B$26*'Monthly Derived'!$B$27)</f>
        <v>-9</v>
      </c>
      <c r="BT24" s="7">
        <f>MIN(BS24+MAX(BT23,0),'Monthly Derived'!$B$30)</f>
        <v>-9</v>
      </c>
      <c r="BU24">
        <f t="shared" si="15"/>
        <v>2</v>
      </c>
      <c r="BV24">
        <v>4.6560950279235804</v>
      </c>
      <c r="BW24" s="3">
        <f>('Monthly Derived'!$B$28/1000*(1-'Monthly Derived'!$B$29)*BV24)-('Monthly Derived'!$B$26*'Monthly Derived'!$B$27)</f>
        <v>-2.6968113559484532</v>
      </c>
      <c r="BX24" s="7">
        <f>MIN(BW24+MAX(BX23,0),'Monthly Derived'!$B$30)</f>
        <v>8.9245822860393211</v>
      </c>
      <c r="BY24">
        <f t="shared" si="16"/>
        <v>0</v>
      </c>
      <c r="BZ24">
        <v>0</v>
      </c>
      <c r="CA24" s="3">
        <f>('Monthly Derived'!$B$28/1000*(1-'Monthly Derived'!$B$29)*BZ24)-('Monthly Derived'!$B$26*'Monthly Derived'!$B$27)</f>
        <v>-9</v>
      </c>
      <c r="CB24" s="7">
        <f>MIN(CA24+MAX(CB23,0),'Monthly Derived'!$B$30)</f>
        <v>-9</v>
      </c>
      <c r="CC24">
        <f t="shared" si="17"/>
        <v>6</v>
      </c>
      <c r="CD24">
        <v>4.7769842147827104</v>
      </c>
      <c r="CE24" s="3">
        <f>('Monthly Derived'!$B$28/1000*(1-'Monthly Derived'!$B$29)*CD24)-('Monthly Derived'!$B$26*'Monthly Derived'!$B$27)</f>
        <v>-2.5331576192379055</v>
      </c>
      <c r="CF24" s="7">
        <f>MIN(CE24+MAX(CF23,0),'Monthly Derived'!$B$30)</f>
        <v>-2.5331576192379055</v>
      </c>
      <c r="CG24">
        <f t="shared" si="18"/>
        <v>7</v>
      </c>
      <c r="CH24">
        <v>3.2826130390167201</v>
      </c>
      <c r="CI24" s="3">
        <f>('Monthly Derived'!$B$28/1000*(1-'Monthly Derived'!$B$29)*CH24)-('Monthly Derived'!$B$26*'Monthly Derived'!$B$27)</f>
        <v>-4.5561625984311149</v>
      </c>
      <c r="CJ24" s="7">
        <f>MIN(CI24+MAX(CJ23,0),'Monthly Derived'!$B$30)</f>
        <v>-4.5561625984311149</v>
      </c>
      <c r="CK24">
        <f t="shared" si="19"/>
        <v>8</v>
      </c>
      <c r="CL24">
        <v>2.8256933689117401</v>
      </c>
      <c r="CM24" s="3">
        <f>('Monthly Derived'!$B$28/1000*(1-'Monthly Derived'!$B$29)*CL24)-('Monthly Derived'!$B$26*'Monthly Derived'!$B$27)</f>
        <v>-5.1747176018357317</v>
      </c>
      <c r="CN24" s="7">
        <f>MIN(CM24+MAX(CN23,0),'Monthly Derived'!$B$30)</f>
        <v>-5.1747176018357317</v>
      </c>
      <c r="CO24">
        <f t="shared" si="20"/>
        <v>10</v>
      </c>
      <c r="CP24">
        <v>0.87748783826828003</v>
      </c>
      <c r="CQ24" s="3">
        <f>('Monthly Derived'!$B$28/1000*(1-'Monthly Derived'!$B$29)*CP24)-('Monthly Derived'!$B$26*'Monthly Derived'!$B$27)</f>
        <v>-7.8121008389443158</v>
      </c>
      <c r="CR24" s="7">
        <f>MIN(CQ24+MAX(CR23,0),'Monthly Derived'!$B$30)</f>
        <v>0.8969759852439001</v>
      </c>
      <c r="CS24">
        <f t="shared" si="21"/>
        <v>0</v>
      </c>
      <c r="CT24">
        <v>0.80112296342849698</v>
      </c>
      <c r="CU24" s="3">
        <f>('Monthly Derived'!$B$28/1000*(1-'Monthly Derived'!$B$29)*CT24)-('Monthly Derived'!$B$26*'Monthly Derived'!$B$27)</f>
        <v>-7.915479788258672</v>
      </c>
      <c r="CV24" s="7">
        <f>MIN(CU24+MAX(CV23,0),'Monthly Derived'!$B$30)</f>
        <v>-7.355478373495977</v>
      </c>
      <c r="CW24">
        <f t="shared" si="22"/>
        <v>1</v>
      </c>
    </row>
    <row r="25" spans="1:101" x14ac:dyDescent="0.45">
      <c r="A25" s="5">
        <v>45681</v>
      </c>
      <c r="B25" s="3">
        <v>0</v>
      </c>
      <c r="C25" s="3">
        <f>('Monthly Derived'!$B$28/1000*(1-'Monthly Derived'!$B$29)*B25)-('Monthly Derived'!$B$26*'Monthly Derived'!$B$27)</f>
        <v>-9</v>
      </c>
      <c r="D25" s="7">
        <f>MIN(C25+MAX(D24,0),'Monthly Derived'!$B$30)</f>
        <v>-9</v>
      </c>
      <c r="E25">
        <f t="shared" si="23"/>
        <v>7</v>
      </c>
      <c r="F25">
        <v>0.67333579063415505</v>
      </c>
      <c r="G25" s="3">
        <f>('Monthly Derived'!$B$28/1000*(1-'Monthly Derived'!$B$29)*F25)-('Monthly Derived'!$B$26*'Monthly Derived'!$B$27)</f>
        <v>-8.0884716734290123</v>
      </c>
      <c r="H25" s="7">
        <f>MIN(G25+MAX(H24,0),'Monthly Derived'!$B$30)</f>
        <v>-8.0884716734290123</v>
      </c>
      <c r="I25">
        <f t="shared" si="0"/>
        <v>2</v>
      </c>
      <c r="J25">
        <v>26.406438827514599</v>
      </c>
      <c r="K25" s="3">
        <f>('Monthly Derived'!$B$28/1000*(1-'Monthly Derived'!$B$29)*J25)-('Monthly Derived'!$B$26*'Monthly Derived'!$B$27)</f>
        <v>26.74771656274789</v>
      </c>
      <c r="L25" s="7">
        <f>MIN(K25+MAX(L24,0),'Monthly Derived'!$B$30)</f>
        <v>50</v>
      </c>
      <c r="M25">
        <f t="shared" si="1"/>
        <v>0</v>
      </c>
      <c r="N25">
        <v>6.3269896507263104</v>
      </c>
      <c r="O25" s="3">
        <f>('Monthly Derived'!$B$28/1000*(1-'Monthly Derived'!$B$29)*N25)-('Monthly Derived'!$B$26*'Monthly Derived'!$B$27)</f>
        <v>-0.43483776032925725</v>
      </c>
      <c r="P25" s="7">
        <f>MIN(O25+MAX(P24,0),'Monthly Derived'!$B$30)</f>
        <v>-0.43483776032925725</v>
      </c>
      <c r="Q25">
        <f t="shared" si="2"/>
        <v>2</v>
      </c>
      <c r="R25">
        <v>0.64971202611923196</v>
      </c>
      <c r="S25" s="3">
        <f>('Monthly Derived'!$B$28/1000*(1-'Monthly Derived'!$B$29)*R25)-('Monthly Derived'!$B$26*'Monthly Derived'!$B$27)</f>
        <v>-8.1204523446410892</v>
      </c>
      <c r="T25" s="7">
        <f>MIN(S25+MAX(T24,0),'Monthly Derived'!$B$30)</f>
        <v>34.749799067750459</v>
      </c>
      <c r="U25">
        <f t="shared" si="3"/>
        <v>0</v>
      </c>
      <c r="V25">
        <v>0.5570650100708</v>
      </c>
      <c r="W25" s="3">
        <f>('Monthly Derived'!$B$28/1000*(1-'Monthly Derived'!$B$29)*V25)-('Monthly Derived'!$B$26*'Monthly Derived'!$B$27)</f>
        <v>-8.2458732426166552</v>
      </c>
      <c r="X25" s="7">
        <f>MIN(W25+MAX(X24,0),'Monthly Derived'!$B$30)</f>
        <v>-8.2458732426166552</v>
      </c>
      <c r="Y25">
        <f t="shared" si="24"/>
        <v>2</v>
      </c>
      <c r="Z25">
        <v>1.3992116451263401</v>
      </c>
      <c r="AA25" s="3">
        <f>('Monthly Derived'!$B$28/1000*(1-'Monthly Derived'!$B$29)*Z25)-('Monthly Derived'!$B$26*'Monthly Derived'!$B$27)</f>
        <v>-7.1058172354102176</v>
      </c>
      <c r="AB25" s="7">
        <f>MIN(AA25+MAX(AB24,0),'Monthly Derived'!$B$30)</f>
        <v>9.048431829009008</v>
      </c>
      <c r="AC25">
        <f t="shared" si="4"/>
        <v>0</v>
      </c>
      <c r="AD25">
        <v>0</v>
      </c>
      <c r="AE25" s="3">
        <f>('Monthly Derived'!$B$28/1000*(1-'Monthly Derived'!$B$29)*AD25)-('Monthly Derived'!$B$26*'Monthly Derived'!$B$27)</f>
        <v>-9</v>
      </c>
      <c r="AF25" s="7">
        <f>MIN(AE25+MAX(AF24,0),'Monthly Derived'!$B$30)</f>
        <v>23.020737204551637</v>
      </c>
      <c r="AG25">
        <f t="shared" si="5"/>
        <v>0</v>
      </c>
      <c r="AH25">
        <v>0.37096840143203702</v>
      </c>
      <c r="AI25" s="3">
        <f>('Monthly Derived'!$B$28/1000*(1-'Monthly Derived'!$B$29)*AH25)-('Monthly Derived'!$B$26*'Monthly Derived'!$B$27)</f>
        <v>-8.4978015265613802</v>
      </c>
      <c r="AJ25" s="7">
        <f>MIN(AI25+MAX(AJ24,0),'Monthly Derived'!$B$30)</f>
        <v>-8.4978015265613802</v>
      </c>
      <c r="AK25">
        <f t="shared" si="6"/>
        <v>4</v>
      </c>
      <c r="AL25">
        <v>7.8896231651306099</v>
      </c>
      <c r="AM25" s="3">
        <f>('Monthly Derived'!$B$28/1000*(1-'Monthly Derived'!$B$29)*AL25)-('Monthly Derived'!$B$26*'Monthly Derived'!$B$27)</f>
        <v>1.6805773597955636</v>
      </c>
      <c r="AN25" s="7">
        <f>MIN(AM25+MAX(AN24,0),'Monthly Derived'!$B$30)</f>
        <v>50</v>
      </c>
      <c r="AO25">
        <f t="shared" si="7"/>
        <v>0</v>
      </c>
      <c r="AP25">
        <v>0.54888850450515703</v>
      </c>
      <c r="AQ25" s="3">
        <f>('Monthly Derived'!$B$28/1000*(1-'Monthly Derived'!$B$29)*AP25)-('Monthly Derived'!$B$26*'Monthly Derived'!$B$27)</f>
        <v>-8.2569421870261444</v>
      </c>
      <c r="AR25" s="7">
        <f>MIN(AQ25+MAX(AR24,0),'Monthly Derived'!$B$30)</f>
        <v>9.8127692053465694</v>
      </c>
      <c r="AS25">
        <f t="shared" si="8"/>
        <v>0</v>
      </c>
      <c r="AT25">
        <v>27.008502960205</v>
      </c>
      <c r="AU25" s="3">
        <f>('Monthly Derived'!$B$28/1000*(1-'Monthly Derived'!$B$29)*AT25)-('Monthly Derived'!$B$26*'Monthly Derived'!$B$27)</f>
        <v>27.562760882377518</v>
      </c>
      <c r="AV25" s="7">
        <f>MIN(AU25+MAX(AV24,0),'Monthly Derived'!$B$30)</f>
        <v>29.975799468755611</v>
      </c>
      <c r="AW25">
        <f t="shared" si="9"/>
        <v>0</v>
      </c>
      <c r="AX25">
        <v>0</v>
      </c>
      <c r="AY25" s="3">
        <f>('Monthly Derived'!$B$28/1000*(1-'Monthly Derived'!$B$29)*AX25)-('Monthly Derived'!$B$26*'Monthly Derived'!$B$27)</f>
        <v>-9</v>
      </c>
      <c r="AZ25" s="7">
        <f>MIN(AY25+MAX(AZ24,0),'Monthly Derived'!$B$30)</f>
        <v>24.722471466697741</v>
      </c>
      <c r="BA25">
        <f t="shared" si="10"/>
        <v>0</v>
      </c>
      <c r="BB25">
        <v>0</v>
      </c>
      <c r="BC25" s="3">
        <f>('Monthly Derived'!$B$28/1000*(1-'Monthly Derived'!$B$29)*BB25)-('Monthly Derived'!$B$26*'Monthly Derived'!$B$27)</f>
        <v>-9</v>
      </c>
      <c r="BD25" s="7">
        <f>MIN(BC25+MAX(BD24,0),'Monthly Derived'!$B$30)</f>
        <v>23</v>
      </c>
      <c r="BE25">
        <f t="shared" si="11"/>
        <v>0</v>
      </c>
      <c r="BF25">
        <v>4.3818368911743102</v>
      </c>
      <c r="BG25" s="3">
        <f>('Monthly Derived'!$B$28/1000*(1-'Monthly Derived'!$B$29)*BF25)-('Monthly Derived'!$B$26*'Monthly Derived'!$B$27)</f>
        <v>-3.0680883085727775</v>
      </c>
      <c r="BH25" s="7">
        <f>MIN(BG25+MAX(BH24,0),'Monthly Derived'!$B$30)</f>
        <v>5.1071124661713228</v>
      </c>
      <c r="BI25">
        <f t="shared" si="12"/>
        <v>0</v>
      </c>
      <c r="BJ25">
        <v>0</v>
      </c>
      <c r="BK25" s="3">
        <f>('Monthly Derived'!$B$28/1000*(1-'Monthly Derived'!$B$29)*BJ25)-('Monthly Derived'!$B$26*'Monthly Derived'!$B$27)</f>
        <v>-9</v>
      </c>
      <c r="BL25" s="7">
        <f>MIN(BK25+MAX(BL24,0),'Monthly Derived'!$B$30)</f>
        <v>-7.3119275835158124</v>
      </c>
      <c r="BM25">
        <f t="shared" si="13"/>
        <v>1</v>
      </c>
      <c r="BN25">
        <v>2.5792086124420099</v>
      </c>
      <c r="BO25" s="3">
        <f>('Monthly Derived'!$B$28/1000*(1-'Monthly Derived'!$B$29)*BN25)-('Monthly Derived'!$B$26*'Monthly Derived'!$B$27)</f>
        <v>-5.5083963409066286</v>
      </c>
      <c r="BP25" s="7">
        <f>MIN(BO25+MAX(BP24,0),'Monthly Derived'!$B$30)</f>
        <v>-5.5083963409066286</v>
      </c>
      <c r="BQ25">
        <f t="shared" si="14"/>
        <v>2</v>
      </c>
      <c r="BR25">
        <v>0</v>
      </c>
      <c r="BS25" s="3">
        <f>('Monthly Derived'!$B$28/1000*(1-'Monthly Derived'!$B$29)*BR25)-('Monthly Derived'!$B$26*'Monthly Derived'!$B$27)</f>
        <v>-9</v>
      </c>
      <c r="BT25" s="7">
        <f>MIN(BS25+MAX(BT24,0),'Monthly Derived'!$B$30)</f>
        <v>-9</v>
      </c>
      <c r="BU25">
        <f t="shared" si="15"/>
        <v>3</v>
      </c>
      <c r="BV25">
        <v>15.423901557922299</v>
      </c>
      <c r="BW25" s="3">
        <f>('Monthly Derived'!$B$28/1000*(1-'Monthly Derived'!$B$29)*BV25)-('Monthly Derived'!$B$26*'Monthly Derived'!$B$27)</f>
        <v>11.880106734037312</v>
      </c>
      <c r="BX25" s="7">
        <f>MIN(BW25+MAX(BX24,0),'Monthly Derived'!$B$30)</f>
        <v>20.804689020076633</v>
      </c>
      <c r="BY25">
        <f t="shared" si="16"/>
        <v>0</v>
      </c>
      <c r="BZ25">
        <v>3.8134117126464799</v>
      </c>
      <c r="CA25" s="3">
        <f>('Monthly Derived'!$B$28/1000*(1-'Monthly Derived'!$B$29)*BZ25)-('Monthly Derived'!$B$26*'Monthly Derived'!$B$27)</f>
        <v>-3.8375938940048275</v>
      </c>
      <c r="CB25" s="7">
        <f>MIN(CA25+MAX(CB24,0),'Monthly Derived'!$B$30)</f>
        <v>-3.8375938940048275</v>
      </c>
      <c r="CC25">
        <f t="shared" si="17"/>
        <v>7</v>
      </c>
      <c r="CD25">
        <v>0</v>
      </c>
      <c r="CE25" s="3">
        <f>('Monthly Derived'!$B$28/1000*(1-'Monthly Derived'!$B$29)*CD25)-('Monthly Derived'!$B$26*'Monthly Derived'!$B$27)</f>
        <v>-9</v>
      </c>
      <c r="CF25" s="7">
        <f>MIN(CE25+MAX(CF24,0),'Monthly Derived'!$B$30)</f>
        <v>-9</v>
      </c>
      <c r="CG25">
        <f t="shared" si="18"/>
        <v>8</v>
      </c>
      <c r="CH25">
        <v>4.9957156181335401E-2</v>
      </c>
      <c r="CI25" s="3">
        <f>('Monthly Derived'!$B$28/1000*(1-'Monthly Derived'!$B$29)*CH25)-('Monthly Derived'!$B$26*'Monthly Derived'!$B$27)</f>
        <v>-8.9323704998195179</v>
      </c>
      <c r="CJ25" s="7">
        <f>MIN(CI25+MAX(CJ24,0),'Monthly Derived'!$B$30)</f>
        <v>-8.9323704998195179</v>
      </c>
      <c r="CK25">
        <f t="shared" si="19"/>
        <v>9</v>
      </c>
      <c r="CL25">
        <v>2.1784372329711901</v>
      </c>
      <c r="CM25" s="3">
        <f>('Monthly Derived'!$B$28/1000*(1-'Monthly Derived'!$B$29)*CL25)-('Monthly Derived'!$B$26*'Monthly Derived'!$B$27)</f>
        <v>-6.0509405958652511</v>
      </c>
      <c r="CN25" s="7">
        <f>MIN(CM25+MAX(CN24,0),'Monthly Derived'!$B$30)</f>
        <v>-6.0509405958652511</v>
      </c>
      <c r="CO25">
        <f t="shared" si="20"/>
        <v>11</v>
      </c>
      <c r="CP25">
        <v>2.5911947712302201E-2</v>
      </c>
      <c r="CQ25" s="3">
        <f>('Monthly Derived'!$B$28/1000*(1-'Monthly Derived'!$B$29)*CP25)-('Monthly Derived'!$B$26*'Monthly Derived'!$B$27)</f>
        <v>-8.9649217007844708</v>
      </c>
      <c r="CR25" s="7">
        <f>MIN(CQ25+MAX(CR24,0),'Monthly Derived'!$B$30)</f>
        <v>-8.0679457155405707</v>
      </c>
      <c r="CS25">
        <f t="shared" si="21"/>
        <v>1</v>
      </c>
      <c r="CT25">
        <v>0.16520532965660001</v>
      </c>
      <c r="CU25" s="3">
        <f>('Monthly Derived'!$B$28/1000*(1-'Monthly Derived'!$B$29)*CT25)-('Monthly Derived'!$B$26*'Monthly Derived'!$B$27)</f>
        <v>-8.7763532849773771</v>
      </c>
      <c r="CV25" s="7">
        <f>MIN(CU25+MAX(CV24,0),'Monthly Derived'!$B$30)</f>
        <v>-8.7763532849773771</v>
      </c>
      <c r="CW25">
        <f t="shared" si="22"/>
        <v>2</v>
      </c>
    </row>
    <row r="26" spans="1:101" x14ac:dyDescent="0.45">
      <c r="A26" s="5">
        <v>45682</v>
      </c>
      <c r="B26" s="3">
        <v>2.5577132701873699</v>
      </c>
      <c r="C26" s="3">
        <f>('Monthly Derived'!$B$28/1000*(1-'Monthly Derived'!$B$29)*B26)-('Monthly Derived'!$B$26*'Monthly Derived'!$B$27)</f>
        <v>-5.5374956604838479</v>
      </c>
      <c r="D26" s="7">
        <f>MIN(C26+MAX(D25,0),'Monthly Derived'!$B$30)</f>
        <v>-5.5374956604838479</v>
      </c>
      <c r="E26">
        <f t="shared" si="23"/>
        <v>8</v>
      </c>
      <c r="F26">
        <v>0</v>
      </c>
      <c r="G26" s="3">
        <f>('Monthly Derived'!$B$28/1000*(1-'Monthly Derived'!$B$29)*F26)-('Monthly Derived'!$B$26*'Monthly Derived'!$B$27)</f>
        <v>-9</v>
      </c>
      <c r="H26" s="7">
        <f>MIN(G26+MAX(H25,0),'Monthly Derived'!$B$30)</f>
        <v>-9</v>
      </c>
      <c r="I26">
        <f t="shared" si="0"/>
        <v>3</v>
      </c>
      <c r="J26">
        <v>0.90452682971954301</v>
      </c>
      <c r="K26" s="3">
        <f>('Monthly Derived'!$B$28/1000*(1-'Monthly Derived'!$B$29)*J26)-('Monthly Derived'!$B$26*'Monthly Derived'!$B$27)</f>
        <v>-7.7754968042671688</v>
      </c>
      <c r="L26" s="7">
        <f>MIN(K26+MAX(L25,0),'Monthly Derived'!$B$30)</f>
        <v>42.224503195732829</v>
      </c>
      <c r="M26">
        <f t="shared" si="1"/>
        <v>0</v>
      </c>
      <c r="N26">
        <v>4.5372495651245099</v>
      </c>
      <c r="O26" s="3">
        <f>('Monthly Derived'!$B$28/1000*(1-'Monthly Derived'!$B$29)*N26)-('Monthly Derived'!$B$26*'Monthly Derived'!$B$27)</f>
        <v>-2.8576984012126943</v>
      </c>
      <c r="P26" s="7">
        <f>MIN(O26+MAX(P25,0),'Monthly Derived'!$B$30)</f>
        <v>-2.8576984012126943</v>
      </c>
      <c r="Q26">
        <f t="shared" si="2"/>
        <v>3</v>
      </c>
      <c r="R26">
        <v>27.9666442871093</v>
      </c>
      <c r="S26" s="3">
        <f>('Monthly Derived'!$B$28/1000*(1-'Monthly Derived'!$B$29)*R26)-('Monthly Derived'!$B$26*'Monthly Derived'!$B$27)</f>
        <v>28.859844703674213</v>
      </c>
      <c r="T26" s="7">
        <f>MIN(S26+MAX(T25,0),'Monthly Derived'!$B$30)</f>
        <v>50</v>
      </c>
      <c r="U26">
        <f t="shared" si="3"/>
        <v>0</v>
      </c>
      <c r="V26">
        <v>1.6942719221115099</v>
      </c>
      <c r="W26" s="3">
        <f>('Monthly Derived'!$B$28/1000*(1-'Monthly Derived'!$B$29)*V26)-('Monthly Derived'!$B$26*'Monthly Derived'!$B$27)</f>
        <v>-6.7063793854415437</v>
      </c>
      <c r="X26" s="7">
        <f>MIN(W26+MAX(X25,0),'Monthly Derived'!$B$30)</f>
        <v>-6.7063793854415437</v>
      </c>
      <c r="Y26">
        <f t="shared" si="24"/>
        <v>3</v>
      </c>
      <c r="Z26">
        <v>1.21329128742218</v>
      </c>
      <c r="AA26" s="3">
        <f>('Monthly Derived'!$B$28/1000*(1-'Monthly Derived'!$B$29)*Z26)-('Monthly Derived'!$B$26*'Monthly Derived'!$B$27)</f>
        <v>-7.3575069196522236</v>
      </c>
      <c r="AB26" s="7">
        <f>MIN(AA26+MAX(AB25,0),'Monthly Derived'!$B$30)</f>
        <v>1.6909249093567844</v>
      </c>
      <c r="AC26">
        <f t="shared" si="4"/>
        <v>0</v>
      </c>
      <c r="AD26">
        <v>2.8000791072845401</v>
      </c>
      <c r="AE26" s="3">
        <f>('Monthly Derived'!$B$28/1000*(1-'Monthly Derived'!$B$29)*AD26)-('Monthly Derived'!$B$26*'Monthly Derived'!$B$27)</f>
        <v>-5.2093929085135535</v>
      </c>
      <c r="AF26" s="7">
        <f>MIN(AE26+MAX(AF25,0),'Monthly Derived'!$B$30)</f>
        <v>17.811344296038083</v>
      </c>
      <c r="AG26">
        <f t="shared" si="5"/>
        <v>0</v>
      </c>
      <c r="AH26">
        <v>0.450162142515182</v>
      </c>
      <c r="AI26" s="3">
        <f>('Monthly Derived'!$B$28/1000*(1-'Monthly Derived'!$B$29)*AH26)-('Monthly Derived'!$B$26*'Monthly Derived'!$B$27)</f>
        <v>-8.3905929995700728</v>
      </c>
      <c r="AJ26" s="7">
        <f>MIN(AI26+MAX(AJ25,0),'Monthly Derived'!$B$30)</f>
        <v>-8.3905929995700728</v>
      </c>
      <c r="AK26">
        <f t="shared" si="6"/>
        <v>5</v>
      </c>
      <c r="AL26">
        <v>3.7560114860534601</v>
      </c>
      <c r="AM26" s="3">
        <f>('Monthly Derived'!$B$28/1000*(1-'Monthly Derived'!$B$29)*AL26)-('Monthly Derived'!$B$26*'Monthly Derived'!$B$27)</f>
        <v>-3.9152994507551284</v>
      </c>
      <c r="AN26" s="7">
        <f>MIN(AM26+MAX(AN25,0),'Monthly Derived'!$B$30)</f>
        <v>46.084700549244872</v>
      </c>
      <c r="AO26">
        <f t="shared" si="7"/>
        <v>0</v>
      </c>
      <c r="AP26">
        <v>1.47569191455841</v>
      </c>
      <c r="AQ26" s="3">
        <f>('Monthly Derived'!$B$28/1000*(1-'Monthly Derived'!$B$29)*AP26)-('Monthly Derived'!$B$26*'Monthly Derived'!$B$27)</f>
        <v>-7.0022820706665527</v>
      </c>
      <c r="AR26" s="7">
        <f>MIN(AQ26+MAX(AR25,0),'Monthly Derived'!$B$30)</f>
        <v>2.8104871346800167</v>
      </c>
      <c r="AS26">
        <f t="shared" si="8"/>
        <v>0</v>
      </c>
      <c r="AT26">
        <v>0.56914198398589999</v>
      </c>
      <c r="AU26" s="3">
        <f>('Monthly Derived'!$B$28/1000*(1-'Monthly Derived'!$B$29)*AT26)-('Monthly Derived'!$B$26*'Monthly Derived'!$B$27)</f>
        <v>-8.229524039179088</v>
      </c>
      <c r="AV26" s="7">
        <f>MIN(AU26+MAX(AV25,0),'Monthly Derived'!$B$30)</f>
        <v>21.746275429576521</v>
      </c>
      <c r="AW26">
        <f t="shared" si="9"/>
        <v>0</v>
      </c>
      <c r="AX26">
        <v>0</v>
      </c>
      <c r="AY26" s="3">
        <f>('Monthly Derived'!$B$28/1000*(1-'Monthly Derived'!$B$29)*AX26)-('Monthly Derived'!$B$26*'Monthly Derived'!$B$27)</f>
        <v>-9</v>
      </c>
      <c r="AZ26" s="7">
        <f>MIN(AY26+MAX(AZ25,0),'Monthly Derived'!$B$30)</f>
        <v>15.722471466697741</v>
      </c>
      <c r="BA26">
        <f t="shared" si="10"/>
        <v>0</v>
      </c>
      <c r="BB26">
        <v>0</v>
      </c>
      <c r="BC26" s="3">
        <f>('Monthly Derived'!$B$28/1000*(1-'Monthly Derived'!$B$29)*BB26)-('Monthly Derived'!$B$26*'Monthly Derived'!$B$27)</f>
        <v>-9</v>
      </c>
      <c r="BD26" s="7">
        <f>MIN(BC26+MAX(BD25,0),'Monthly Derived'!$B$30)</f>
        <v>14</v>
      </c>
      <c r="BE26">
        <f t="shared" si="11"/>
        <v>0</v>
      </c>
      <c r="BF26">
        <v>3.1757285594940101</v>
      </c>
      <c r="BG26" s="3">
        <f>('Monthly Derived'!$B$28/1000*(1-'Monthly Derived'!$B$29)*BF26)-('Monthly Derived'!$B$26*'Monthly Derived'!$B$27)</f>
        <v>-4.7008574625849837</v>
      </c>
      <c r="BH26" s="7">
        <f>MIN(BG26+MAX(BH25,0),'Monthly Derived'!$B$30)</f>
        <v>0.40625500358633904</v>
      </c>
      <c r="BI26">
        <f t="shared" si="12"/>
        <v>0</v>
      </c>
      <c r="BJ26">
        <v>0</v>
      </c>
      <c r="BK26" s="3">
        <f>('Monthly Derived'!$B$28/1000*(1-'Monthly Derived'!$B$29)*BJ26)-('Monthly Derived'!$B$26*'Monthly Derived'!$B$27)</f>
        <v>-9</v>
      </c>
      <c r="BL26" s="7">
        <f>MIN(BK26+MAX(BL25,0),'Monthly Derived'!$B$30)</f>
        <v>-9</v>
      </c>
      <c r="BM26">
        <f t="shared" si="13"/>
        <v>2</v>
      </c>
      <c r="BN26">
        <v>6.2063045501708896</v>
      </c>
      <c r="BO26" s="3">
        <f>('Monthly Derived'!$B$28/1000*(1-'Monthly Derived'!$B$29)*BN26)-('Monthly Derived'!$B$26*'Monthly Derived'!$B$27)</f>
        <v>-0.59821521520615839</v>
      </c>
      <c r="BP26" s="7">
        <f>MIN(BO26+MAX(BP25,0),'Monthly Derived'!$B$30)</f>
        <v>-0.59821521520615839</v>
      </c>
      <c r="BQ26">
        <f t="shared" si="14"/>
        <v>3</v>
      </c>
      <c r="BR26">
        <v>0</v>
      </c>
      <c r="BS26" s="3">
        <f>('Monthly Derived'!$B$28/1000*(1-'Monthly Derived'!$B$29)*BR26)-('Monthly Derived'!$B$26*'Monthly Derived'!$B$27)</f>
        <v>-9</v>
      </c>
      <c r="BT26" s="7">
        <f>MIN(BS26+MAX(BT25,0),'Monthly Derived'!$B$30)</f>
        <v>-9</v>
      </c>
      <c r="BU26">
        <f t="shared" si="15"/>
        <v>4</v>
      </c>
      <c r="BV26">
        <v>23.340475082397401</v>
      </c>
      <c r="BW26" s="3">
        <f>('Monthly Derived'!$B$28/1000*(1-'Monthly Derived'!$B$29)*BV26)-('Monthly Derived'!$B$26*'Monthly Derived'!$B$27)</f>
        <v>22.597168142795482</v>
      </c>
      <c r="BX26" s="7">
        <f>MIN(BW26+MAX(BX25,0),'Monthly Derived'!$B$30)</f>
        <v>43.401857162872119</v>
      </c>
      <c r="BY26">
        <f t="shared" si="16"/>
        <v>0</v>
      </c>
      <c r="BZ26">
        <v>0</v>
      </c>
      <c r="CA26" s="3">
        <f>('Monthly Derived'!$B$28/1000*(1-'Monthly Derived'!$B$29)*BZ26)-('Monthly Derived'!$B$26*'Monthly Derived'!$B$27)</f>
        <v>-9</v>
      </c>
      <c r="CB26" s="7">
        <f>MIN(CA26+MAX(CB25,0),'Monthly Derived'!$B$30)</f>
        <v>-9</v>
      </c>
      <c r="CC26">
        <f t="shared" si="17"/>
        <v>8</v>
      </c>
      <c r="CD26">
        <v>4.2485434561967801E-2</v>
      </c>
      <c r="CE26" s="3">
        <f>('Monthly Derived'!$B$28/1000*(1-'Monthly Derived'!$B$29)*CD26)-('Monthly Derived'!$B$26*'Monthly Derived'!$B$27)</f>
        <v>-8.9424853429617368</v>
      </c>
      <c r="CF26" s="7">
        <f>MIN(CE26+MAX(CF25,0),'Monthly Derived'!$B$30)</f>
        <v>-8.9424853429617368</v>
      </c>
      <c r="CG26">
        <f t="shared" si="18"/>
        <v>9</v>
      </c>
      <c r="CH26">
        <v>0.86890745162963801</v>
      </c>
      <c r="CI26" s="3">
        <f>('Monthly Derived'!$B$28/1000*(1-'Monthly Derived'!$B$29)*CH26)-('Monthly Derived'!$B$26*'Monthly Derived'!$B$27)</f>
        <v>-7.8237165373563773</v>
      </c>
      <c r="CJ26" s="7">
        <f>MIN(CI26+MAX(CJ25,0),'Monthly Derived'!$B$30)</f>
        <v>-7.8237165373563773</v>
      </c>
      <c r="CK26">
        <f t="shared" si="19"/>
        <v>10</v>
      </c>
      <c r="CL26">
        <v>2.26848220825195</v>
      </c>
      <c r="CM26" s="3">
        <f>('Monthly Derived'!$B$28/1000*(1-'Monthly Derived'!$B$29)*CL26)-('Monthly Derived'!$B$26*'Monthly Derived'!$B$27)</f>
        <v>-5.9290422105789222</v>
      </c>
      <c r="CN26" s="7">
        <f>MIN(CM26+MAX(CN25,0),'Monthly Derived'!$B$30)</f>
        <v>-5.9290422105789222</v>
      </c>
      <c r="CO26">
        <f t="shared" si="20"/>
        <v>12</v>
      </c>
      <c r="CP26">
        <v>9.4343289732933003E-2</v>
      </c>
      <c r="CQ26" s="3">
        <f>('Monthly Derived'!$B$28/1000*(1-'Monthly Derived'!$B$29)*CP26)-('Monthly Derived'!$B$26*'Monthly Derived'!$B$27)</f>
        <v>-8.8722827715240413</v>
      </c>
      <c r="CR26" s="7">
        <f>MIN(CQ26+MAX(CR25,0),'Monthly Derived'!$B$30)</f>
        <v>-8.8722827715240413</v>
      </c>
      <c r="CS26">
        <f t="shared" si="21"/>
        <v>2</v>
      </c>
      <c r="CT26">
        <v>2.5373001098632799</v>
      </c>
      <c r="CU26" s="3">
        <f>('Monthly Derived'!$B$28/1000*(1-'Monthly Derived'!$B$29)*CT26)-('Monthly Derived'!$B$26*'Monthly Derived'!$B$27)</f>
        <v>-5.5651299762725852</v>
      </c>
      <c r="CV26" s="7">
        <f>MIN(CU26+MAX(CV25,0),'Monthly Derived'!$B$30)</f>
        <v>-5.5651299762725852</v>
      </c>
      <c r="CW26">
        <f t="shared" si="22"/>
        <v>3</v>
      </c>
    </row>
    <row r="27" spans="1:101" x14ac:dyDescent="0.45">
      <c r="A27" s="5">
        <v>45683</v>
      </c>
      <c r="B27" s="3">
        <v>5.44757080078125</v>
      </c>
      <c r="C27" s="3">
        <f>('Monthly Derived'!$B$28/1000*(1-'Monthly Derived'!$B$29)*B27)-('Monthly Derived'!$B$26*'Monthly Derived'!$B$27)</f>
        <v>-1.6253510284423829</v>
      </c>
      <c r="D27" s="7">
        <f>MIN(C27+MAX(D26,0),'Monthly Derived'!$B$30)</f>
        <v>-1.6253510284423829</v>
      </c>
      <c r="E27">
        <f t="shared" si="23"/>
        <v>9</v>
      </c>
      <c r="F27">
        <v>0</v>
      </c>
      <c r="G27" s="3">
        <f>('Monthly Derived'!$B$28/1000*(1-'Monthly Derived'!$B$29)*F27)-('Monthly Derived'!$B$26*'Monthly Derived'!$B$27)</f>
        <v>-9</v>
      </c>
      <c r="H27" s="7">
        <f>MIN(G27+MAX(H26,0),'Monthly Derived'!$B$30)</f>
        <v>-9</v>
      </c>
      <c r="I27">
        <f t="shared" si="0"/>
        <v>4</v>
      </c>
      <c r="J27">
        <v>0</v>
      </c>
      <c r="K27" s="3">
        <f>('Monthly Derived'!$B$28/1000*(1-'Monthly Derived'!$B$29)*J27)-('Monthly Derived'!$B$26*'Monthly Derived'!$B$27)</f>
        <v>-9</v>
      </c>
      <c r="L27" s="7">
        <f>MIN(K27+MAX(L26,0),'Monthly Derived'!$B$30)</f>
        <v>33.224503195732829</v>
      </c>
      <c r="M27">
        <f t="shared" si="1"/>
        <v>0</v>
      </c>
      <c r="N27">
        <v>22.7944431304931</v>
      </c>
      <c r="O27" s="3">
        <f>('Monthly Derived'!$B$28/1000*(1-'Monthly Derived'!$B$29)*N27)-('Monthly Derived'!$B$26*'Monthly Derived'!$B$27)</f>
        <v>21.857977387905034</v>
      </c>
      <c r="P27" s="7">
        <f>MIN(O27+MAX(P26,0),'Monthly Derived'!$B$30)</f>
        <v>21.857977387905034</v>
      </c>
      <c r="Q27">
        <f t="shared" si="2"/>
        <v>0</v>
      </c>
      <c r="R27">
        <v>0.19472950696945099</v>
      </c>
      <c r="S27" s="3">
        <f>('Monthly Derived'!$B$28/1000*(1-'Monthly Derived'!$B$29)*R27)-('Monthly Derived'!$B$26*'Monthly Derived'!$B$27)</f>
        <v>-8.7363849299401064</v>
      </c>
      <c r="T27" s="7">
        <f>MIN(S27+MAX(T26,0),'Monthly Derived'!$B$30)</f>
        <v>41.263615070059892</v>
      </c>
      <c r="U27">
        <f t="shared" si="3"/>
        <v>0</v>
      </c>
      <c r="V27">
        <v>12.4207296371459</v>
      </c>
      <c r="W27" s="3">
        <f>('Monthly Derived'!$B$28/1000*(1-'Monthly Derived'!$B$29)*V27)-('Monthly Derived'!$B$26*'Monthly Derived'!$B$27)</f>
        <v>7.8145627462862635</v>
      </c>
      <c r="X27" s="7">
        <f>MIN(W27+MAX(X26,0),'Monthly Derived'!$B$30)</f>
        <v>7.8145627462862635</v>
      </c>
      <c r="Y27">
        <f t="shared" si="24"/>
        <v>0</v>
      </c>
      <c r="Z27">
        <v>2.4081962108611998</v>
      </c>
      <c r="AA27" s="3">
        <f>('Monthly Derived'!$B$28/1000*(1-'Monthly Derived'!$B$29)*Z27)-('Monthly Derived'!$B$26*'Monthly Derived'!$B$27)</f>
        <v>-5.7399043795466511</v>
      </c>
      <c r="AB27" s="7">
        <f>MIN(AA27+MAX(AB26,0),'Monthly Derived'!$B$30)</f>
        <v>-4.0489794701898667</v>
      </c>
      <c r="AC27">
        <f t="shared" si="4"/>
        <v>1</v>
      </c>
      <c r="AD27">
        <v>19.841115951538001</v>
      </c>
      <c r="AE27" s="3">
        <f>('Monthly Derived'!$B$28/1000*(1-'Monthly Derived'!$B$29)*AD27)-('Monthly Derived'!$B$26*'Monthly Derived'!$B$27)</f>
        <v>17.85991071939457</v>
      </c>
      <c r="AF27" s="7">
        <f>MIN(AE27+MAX(AF26,0),'Monthly Derived'!$B$30)</f>
        <v>35.671255015432649</v>
      </c>
      <c r="AG27">
        <f t="shared" si="5"/>
        <v>0</v>
      </c>
      <c r="AH27">
        <v>4.1377622634172398E-2</v>
      </c>
      <c r="AI27" s="3">
        <f>('Monthly Derived'!$B$28/1000*(1-'Monthly Derived'!$B$29)*AH27)-('Monthly Derived'!$B$26*'Monthly Derived'!$B$27)</f>
        <v>-8.9439850433589889</v>
      </c>
      <c r="AJ27" s="7">
        <f>MIN(AI27+MAX(AJ26,0),'Monthly Derived'!$B$30)</f>
        <v>-8.9439850433589889</v>
      </c>
      <c r="AK27">
        <f t="shared" si="6"/>
        <v>6</v>
      </c>
      <c r="AL27">
        <v>9.1182546615600497</v>
      </c>
      <c r="AM27" s="3">
        <f>('Monthly Derived'!$B$28/1000*(1-'Monthly Derived'!$B$29)*AL27)-('Monthly Derived'!$B$26*'Monthly Derived'!$B$27)</f>
        <v>3.343837248086917</v>
      </c>
      <c r="AN27" s="7">
        <f>MIN(AM27+MAX(AN26,0),'Monthly Derived'!$B$30)</f>
        <v>49.428537797331785</v>
      </c>
      <c r="AO27">
        <f t="shared" si="7"/>
        <v>0</v>
      </c>
      <c r="AP27">
        <v>3.8577321916818598E-2</v>
      </c>
      <c r="AQ27" s="3">
        <f>('Monthly Derived'!$B$28/1000*(1-'Monthly Derived'!$B$29)*AP27)-('Monthly Derived'!$B$26*'Monthly Derived'!$B$27)</f>
        <v>-8.9477759504551067</v>
      </c>
      <c r="AR27" s="7">
        <f>MIN(AQ27+MAX(AR26,0),'Monthly Derived'!$B$30)</f>
        <v>-6.13728881577509</v>
      </c>
      <c r="AS27">
        <f t="shared" si="8"/>
        <v>1</v>
      </c>
      <c r="AT27">
        <v>1.16416788101196</v>
      </c>
      <c r="AU27" s="3">
        <f>('Monthly Derived'!$B$28/1000*(1-'Monthly Derived'!$B$29)*AT27)-('Monthly Derived'!$B$26*'Monthly Derived'!$B$27)</f>
        <v>-7.4240077310800592</v>
      </c>
      <c r="AV27" s="7">
        <f>MIN(AU27+MAX(AV26,0),'Monthly Derived'!$B$30)</f>
        <v>14.322267698496461</v>
      </c>
      <c r="AW27">
        <f t="shared" si="9"/>
        <v>0</v>
      </c>
      <c r="AX27">
        <v>42.082313537597599</v>
      </c>
      <c r="AY27" s="3">
        <f>('Monthly Derived'!$B$28/1000*(1-'Monthly Derived'!$B$29)*AX27)-('Monthly Derived'!$B$26*'Monthly Derived'!$B$27)</f>
        <v>47.968931951522748</v>
      </c>
      <c r="AZ27" s="7">
        <f>MIN(AY27+MAX(AZ26,0),'Monthly Derived'!$B$30)</f>
        <v>50</v>
      </c>
      <c r="BA27">
        <f t="shared" si="10"/>
        <v>0</v>
      </c>
      <c r="BB27">
        <v>0</v>
      </c>
      <c r="BC27" s="3">
        <f>('Monthly Derived'!$B$28/1000*(1-'Monthly Derived'!$B$29)*BB27)-('Monthly Derived'!$B$26*'Monthly Derived'!$B$27)</f>
        <v>-9</v>
      </c>
      <c r="BD27" s="7">
        <f>MIN(BC27+MAX(BD26,0),'Monthly Derived'!$B$30)</f>
        <v>5</v>
      </c>
      <c r="BE27">
        <f t="shared" si="11"/>
        <v>0</v>
      </c>
      <c r="BF27">
        <v>29.9162292480468</v>
      </c>
      <c r="BG27" s="3">
        <f>('Monthly Derived'!$B$28/1000*(1-'Monthly Derived'!$B$29)*BF27)-('Monthly Derived'!$B$26*'Monthly Derived'!$B$27)</f>
        <v>31.499095344543356</v>
      </c>
      <c r="BH27" s="7">
        <f>MIN(BG27+MAX(BH26,0),'Monthly Derived'!$B$30)</f>
        <v>31.905350348129694</v>
      </c>
      <c r="BI27">
        <f t="shared" si="12"/>
        <v>0</v>
      </c>
      <c r="BJ27">
        <v>17.097568511962798</v>
      </c>
      <c r="BK27" s="3">
        <f>('Monthly Derived'!$B$28/1000*(1-'Monthly Derived'!$B$29)*BJ27)-('Monthly Derived'!$B$26*'Monthly Derived'!$B$27)</f>
        <v>14.145833373069639</v>
      </c>
      <c r="BL27" s="7">
        <f>MIN(BK27+MAX(BL26,0),'Monthly Derived'!$B$30)</f>
        <v>14.145833373069639</v>
      </c>
      <c r="BM27">
        <f t="shared" si="13"/>
        <v>0</v>
      </c>
      <c r="BN27">
        <v>0.40649241209030101</v>
      </c>
      <c r="BO27" s="3">
        <f>('Monthly Derived'!$B$28/1000*(1-'Monthly Derived'!$B$29)*BN27)-('Monthly Derived'!$B$26*'Monthly Derived'!$B$27)</f>
        <v>-8.4497108971327552</v>
      </c>
      <c r="BP27" s="7">
        <f>MIN(BO27+MAX(BP26,0),'Monthly Derived'!$B$30)</f>
        <v>-8.4497108971327552</v>
      </c>
      <c r="BQ27">
        <f t="shared" si="14"/>
        <v>4</v>
      </c>
      <c r="BR27">
        <v>24.770503997802699</v>
      </c>
      <c r="BS27" s="3">
        <f>('Monthly Derived'!$B$28/1000*(1-'Monthly Derived'!$B$29)*BR27)-('Monthly Derived'!$B$26*'Monthly Derived'!$B$27)</f>
        <v>24.533069787025404</v>
      </c>
      <c r="BT27" s="7">
        <f>MIN(BS27+MAX(BT26,0),'Monthly Derived'!$B$30)</f>
        <v>24.533069787025404</v>
      </c>
      <c r="BU27">
        <f t="shared" si="15"/>
        <v>0</v>
      </c>
      <c r="BV27">
        <v>9.0458555221557599</v>
      </c>
      <c r="BW27" s="3">
        <f>('Monthly Derived'!$B$28/1000*(1-'Monthly Derived'!$B$29)*BV27)-('Monthly Derived'!$B$26*'Monthly Derived'!$B$27)</f>
        <v>3.2458269131183606</v>
      </c>
      <c r="BX27" s="7">
        <f>MIN(BW27+MAX(BX26,0),'Monthly Derived'!$B$30)</f>
        <v>46.647684075990483</v>
      </c>
      <c r="BY27">
        <f t="shared" si="16"/>
        <v>0</v>
      </c>
      <c r="BZ27">
        <v>0</v>
      </c>
      <c r="CA27" s="3">
        <f>('Monthly Derived'!$B$28/1000*(1-'Monthly Derived'!$B$29)*BZ27)-('Monthly Derived'!$B$26*'Monthly Derived'!$B$27)</f>
        <v>-9</v>
      </c>
      <c r="CB27" s="7">
        <f>MIN(CA27+MAX(CB26,0),'Monthly Derived'!$B$30)</f>
        <v>-9</v>
      </c>
      <c r="CC27">
        <f t="shared" si="17"/>
        <v>9</v>
      </c>
      <c r="CD27">
        <v>0</v>
      </c>
      <c r="CE27" s="3">
        <f>('Monthly Derived'!$B$28/1000*(1-'Monthly Derived'!$B$29)*CD27)-('Monthly Derived'!$B$26*'Monthly Derived'!$B$27)</f>
        <v>-9</v>
      </c>
      <c r="CF27" s="7">
        <f>MIN(CE27+MAX(CF26,0),'Monthly Derived'!$B$30)</f>
        <v>-9</v>
      </c>
      <c r="CG27">
        <f t="shared" si="18"/>
        <v>10</v>
      </c>
      <c r="CH27">
        <v>0.37651500105857799</v>
      </c>
      <c r="CI27" s="3">
        <f>('Monthly Derived'!$B$28/1000*(1-'Monthly Derived'!$B$29)*CH27)-('Monthly Derived'!$B$26*'Monthly Derived'!$B$27)</f>
        <v>-8.4902928173169503</v>
      </c>
      <c r="CJ27" s="7">
        <f>MIN(CI27+MAX(CJ26,0),'Monthly Derived'!$B$30)</f>
        <v>-8.4902928173169503</v>
      </c>
      <c r="CK27">
        <f t="shared" si="19"/>
        <v>11</v>
      </c>
      <c r="CL27">
        <v>3.1885590553283598</v>
      </c>
      <c r="CM27" s="3">
        <f>('Monthly Derived'!$B$28/1000*(1-'Monthly Derived'!$B$29)*CL27)-('Monthly Derived'!$B$26*'Monthly Derived'!$B$27)</f>
        <v>-4.6834881788492329</v>
      </c>
      <c r="CN27" s="7">
        <f>MIN(CM27+MAX(CN26,0),'Monthly Derived'!$B$30)</f>
        <v>-4.6834881788492329</v>
      </c>
      <c r="CO27">
        <f t="shared" si="20"/>
        <v>13</v>
      </c>
      <c r="CP27">
        <v>0.51698768138885498</v>
      </c>
      <c r="CQ27" s="3">
        <f>('Monthly Derived'!$B$28/1000*(1-'Monthly Derived'!$B$29)*CP27)-('Monthly Derived'!$B$26*'Monthly Derived'!$B$27)</f>
        <v>-8.3001279263198384</v>
      </c>
      <c r="CR27" s="7">
        <f>MIN(CQ27+MAX(CR26,0),'Monthly Derived'!$B$30)</f>
        <v>-8.3001279263198384</v>
      </c>
      <c r="CS27">
        <f t="shared" si="21"/>
        <v>3</v>
      </c>
      <c r="CT27">
        <v>2.8889162540435702</v>
      </c>
      <c r="CU27" s="3">
        <f>('Monthly Derived'!$B$28/1000*(1-'Monthly Derived'!$B$29)*CT27)-('Monthly Derived'!$B$26*'Monthly Derived'!$B$27)</f>
        <v>-5.0891296210885173</v>
      </c>
      <c r="CV27" s="7">
        <f>MIN(CU27+MAX(CV26,0),'Monthly Derived'!$B$30)</f>
        <v>-5.0891296210885173</v>
      </c>
      <c r="CW27">
        <f t="shared" si="22"/>
        <v>4</v>
      </c>
    </row>
    <row r="28" spans="1:101" x14ac:dyDescent="0.45">
      <c r="A28" s="5">
        <v>45684</v>
      </c>
      <c r="B28" s="3">
        <v>3.2699573040008501</v>
      </c>
      <c r="C28" s="3">
        <f>('Monthly Derived'!$B$28/1000*(1-'Monthly Derived'!$B$29)*B28)-('Monthly Derived'!$B$26*'Monthly Derived'!$B$27)</f>
        <v>-4.5732952997088496</v>
      </c>
      <c r="D28" s="7">
        <f>MIN(C28+MAX(D27,0),'Monthly Derived'!$B$30)</f>
        <v>-4.5732952997088496</v>
      </c>
      <c r="E28">
        <f t="shared" si="23"/>
        <v>10</v>
      </c>
      <c r="F28">
        <v>0</v>
      </c>
      <c r="G28" s="3">
        <f>('Monthly Derived'!$B$28/1000*(1-'Monthly Derived'!$B$29)*F28)-('Monthly Derived'!$B$26*'Monthly Derived'!$B$27)</f>
        <v>-9</v>
      </c>
      <c r="H28" s="7">
        <f>MIN(G28+MAX(H27,0),'Monthly Derived'!$B$30)</f>
        <v>-9</v>
      </c>
      <c r="I28">
        <f t="shared" si="0"/>
        <v>5</v>
      </c>
      <c r="J28">
        <v>0.15532493591308499</v>
      </c>
      <c r="K28" s="3">
        <f>('Monthly Derived'!$B$28/1000*(1-'Monthly Derived'!$B$29)*J28)-('Monthly Derived'!$B$26*'Monthly Derived'!$B$27)</f>
        <v>-8.7897288680076606</v>
      </c>
      <c r="L28" s="7">
        <f>MIN(K28+MAX(L27,0),'Monthly Derived'!$B$30)</f>
        <v>24.434774327725169</v>
      </c>
      <c r="M28">
        <f t="shared" si="1"/>
        <v>0</v>
      </c>
      <c r="N28">
        <v>1.8001021146774201</v>
      </c>
      <c r="O28" s="3">
        <f>('Monthly Derived'!$B$28/1000*(1-'Monthly Derived'!$B$29)*N28)-('Monthly Derived'!$B$26*'Monthly Derived'!$B$27)</f>
        <v>-6.563111762255442</v>
      </c>
      <c r="P28" s="7">
        <f>MIN(O28+MAX(P27,0),'Monthly Derived'!$B$30)</f>
        <v>15.294865625649592</v>
      </c>
      <c r="Q28">
        <f t="shared" si="2"/>
        <v>0</v>
      </c>
      <c r="R28">
        <v>0</v>
      </c>
      <c r="S28" s="3">
        <f>('Monthly Derived'!$B$28/1000*(1-'Monthly Derived'!$B$29)*R28)-('Monthly Derived'!$B$26*'Monthly Derived'!$B$27)</f>
        <v>-9</v>
      </c>
      <c r="T28" s="7">
        <f>MIN(S28+MAX(T27,0),'Monthly Derived'!$B$30)</f>
        <v>32.263615070059892</v>
      </c>
      <c r="U28">
        <f t="shared" si="3"/>
        <v>0</v>
      </c>
      <c r="V28">
        <v>0.57257276773452703</v>
      </c>
      <c r="W28" s="3">
        <f>('Monthly Derived'!$B$28/1000*(1-'Monthly Derived'!$B$29)*V28)-('Monthly Derived'!$B$26*'Monthly Derived'!$B$27)</f>
        <v>-8.2248796156793844</v>
      </c>
      <c r="X28" s="7">
        <f>MIN(W28+MAX(X27,0),'Monthly Derived'!$B$30)</f>
        <v>-0.41031686939312095</v>
      </c>
      <c r="Y28">
        <f t="shared" si="24"/>
        <v>1</v>
      </c>
      <c r="Z28">
        <v>1.7094974517822199</v>
      </c>
      <c r="AA28" s="3">
        <f>('Monthly Derived'!$B$28/1000*(1-'Monthly Derived'!$B$29)*Z28)-('Monthly Derived'!$B$26*'Monthly Derived'!$B$27)</f>
        <v>-6.6857678246498198</v>
      </c>
      <c r="AB28" s="7">
        <f>MIN(AA28+MAX(AB27,0),'Monthly Derived'!$B$30)</f>
        <v>-6.6857678246498198</v>
      </c>
      <c r="AC28">
        <f t="shared" si="4"/>
        <v>2</v>
      </c>
      <c r="AD28">
        <v>42.907463073730398</v>
      </c>
      <c r="AE28" s="3">
        <f>('Monthly Derived'!$B$28/1000*(1-'Monthly Derived'!$B$29)*AD28)-('Monthly Derived'!$B$26*'Monthly Derived'!$B$27)</f>
        <v>49.085978136062529</v>
      </c>
      <c r="AF28" s="7">
        <f>MIN(AE28+MAX(AF27,0),'Monthly Derived'!$B$30)</f>
        <v>50</v>
      </c>
      <c r="AG28">
        <f t="shared" si="5"/>
        <v>0</v>
      </c>
      <c r="AH28">
        <v>0</v>
      </c>
      <c r="AI28" s="3">
        <f>('Monthly Derived'!$B$28/1000*(1-'Monthly Derived'!$B$29)*AH28)-('Monthly Derived'!$B$26*'Monthly Derived'!$B$27)</f>
        <v>-9</v>
      </c>
      <c r="AJ28" s="7">
        <f>MIN(AI28+MAX(AJ27,0),'Monthly Derived'!$B$30)</f>
        <v>-9</v>
      </c>
      <c r="AK28">
        <f t="shared" si="6"/>
        <v>7</v>
      </c>
      <c r="AL28">
        <v>1.41375088691711</v>
      </c>
      <c r="AM28" s="3">
        <f>('Monthly Derived'!$B$28/1000*(1-'Monthly Derived'!$B$29)*AL28)-('Monthly Derived'!$B$26*'Monthly Derived'!$B$27)</f>
        <v>-7.0861347368359624</v>
      </c>
      <c r="AN28" s="7">
        <f>MIN(AM28+MAX(AN27,0),'Monthly Derived'!$B$30)</f>
        <v>42.342403060495826</v>
      </c>
      <c r="AO28">
        <f t="shared" si="7"/>
        <v>0</v>
      </c>
      <c r="AP28">
        <v>11.740530014038001</v>
      </c>
      <c r="AQ28" s="3">
        <f>('Monthly Derived'!$B$28/1000*(1-'Monthly Derived'!$B$29)*AP28)-('Monthly Derived'!$B$26*'Monthly Derived'!$B$27)</f>
        <v>6.8937425065039442</v>
      </c>
      <c r="AR28" s="7">
        <f>MIN(AQ28+MAX(AR27,0),'Monthly Derived'!$B$30)</f>
        <v>6.8937425065039442</v>
      </c>
      <c r="AS28">
        <f t="shared" si="8"/>
        <v>0</v>
      </c>
      <c r="AT28">
        <v>1.98110771179199</v>
      </c>
      <c r="AU28" s="3">
        <f>('Monthly Derived'!$B$28/1000*(1-'Monthly Derived'!$B$29)*AT28)-('Monthly Derived'!$B$26*'Monthly Derived'!$B$27)</f>
        <v>-6.3180754351615942</v>
      </c>
      <c r="AV28" s="7">
        <f>MIN(AU28+MAX(AV27,0),'Monthly Derived'!$B$30)</f>
        <v>8.0041922633348666</v>
      </c>
      <c r="AW28">
        <f t="shared" si="9"/>
        <v>0</v>
      </c>
      <c r="AX28">
        <v>13.3264980316162</v>
      </c>
      <c r="AY28" s="3">
        <f>('Monthly Derived'!$B$28/1000*(1-'Monthly Derived'!$B$29)*AX28)-('Monthly Derived'!$B$26*'Monthly Derived'!$B$27)</f>
        <v>9.0407467103004322</v>
      </c>
      <c r="AZ28" s="7">
        <f>MIN(AY28+MAX(AZ27,0),'Monthly Derived'!$B$30)</f>
        <v>50</v>
      </c>
      <c r="BA28">
        <f t="shared" si="10"/>
        <v>0</v>
      </c>
      <c r="BB28">
        <v>5.98004055023193</v>
      </c>
      <c r="BC28" s="3">
        <f>('Monthly Derived'!$B$28/1000*(1-'Monthly Derived'!$B$29)*BB28)-('Monthly Derived'!$B$26*'Monthly Derived'!$B$27)</f>
        <v>-0.90452010512352388</v>
      </c>
      <c r="BD28" s="7">
        <f>MIN(BC28+MAX(BD27,0),'Monthly Derived'!$B$30)</f>
        <v>4.0954798948764761</v>
      </c>
      <c r="BE28">
        <f t="shared" si="11"/>
        <v>0</v>
      </c>
      <c r="BF28">
        <v>21.2729778289794</v>
      </c>
      <c r="BG28" s="3">
        <f>('Monthly Derived'!$B$28/1000*(1-'Monthly Derived'!$B$29)*BF28)-('Monthly Derived'!$B$26*'Monthly Derived'!$B$27)</f>
        <v>19.798293735980863</v>
      </c>
      <c r="BH28" s="7">
        <f>MIN(BG28+MAX(BH27,0),'Monthly Derived'!$B$30)</f>
        <v>50</v>
      </c>
      <c r="BI28">
        <f t="shared" si="12"/>
        <v>0</v>
      </c>
      <c r="BJ28">
        <v>3.0809874534606898</v>
      </c>
      <c r="BK28" s="3">
        <f>('Monthly Derived'!$B$28/1000*(1-'Monthly Derived'!$B$29)*BJ28)-('Monthly Derived'!$B$26*'Monthly Derived'!$B$27)</f>
        <v>-4.8291132348775916</v>
      </c>
      <c r="BL28" s="7">
        <f>MIN(BK28+MAX(BL27,0),'Monthly Derived'!$B$30)</f>
        <v>9.3167201381920464</v>
      </c>
      <c r="BM28">
        <f t="shared" si="13"/>
        <v>0</v>
      </c>
      <c r="BN28">
        <v>1.5144373178482</v>
      </c>
      <c r="BO28" s="3">
        <f>('Monthly Derived'!$B$28/1000*(1-'Monthly Derived'!$B$29)*BN28)-('Monthly Derived'!$B$26*'Monthly Derived'!$B$27)</f>
        <v>-6.9498304809629996</v>
      </c>
      <c r="BP28" s="7">
        <f>MIN(BO28+MAX(BP27,0),'Monthly Derived'!$B$30)</f>
        <v>-6.9498304809629996</v>
      </c>
      <c r="BQ28">
        <f t="shared" si="14"/>
        <v>5</v>
      </c>
      <c r="BR28">
        <v>2.9406642913818302</v>
      </c>
      <c r="BS28" s="3">
        <f>('Monthly Derived'!$B$28/1000*(1-'Monthly Derived'!$B$29)*BR28)-('Monthly Derived'!$B$26*'Monthly Derived'!$B$27)</f>
        <v>-5.0190757155418471</v>
      </c>
      <c r="BT28" s="7">
        <f>MIN(BS28+MAX(BT27,0),'Monthly Derived'!$B$30)</f>
        <v>19.513994071483559</v>
      </c>
      <c r="BU28">
        <f t="shared" si="15"/>
        <v>0</v>
      </c>
      <c r="BV28">
        <v>22.344615936279201</v>
      </c>
      <c r="BW28" s="3">
        <f>('Monthly Derived'!$B$28/1000*(1-'Monthly Derived'!$B$29)*BV28)-('Monthly Derived'!$B$26*'Monthly Derived'!$B$27)</f>
        <v>21.249023823737968</v>
      </c>
      <c r="BX28" s="7">
        <f>MIN(BW28+MAX(BX27,0),'Monthly Derived'!$B$30)</f>
        <v>50</v>
      </c>
      <c r="BY28">
        <f t="shared" si="16"/>
        <v>0</v>
      </c>
      <c r="BZ28">
        <v>0</v>
      </c>
      <c r="CA28" s="3">
        <f>('Monthly Derived'!$B$28/1000*(1-'Monthly Derived'!$B$29)*BZ28)-('Monthly Derived'!$B$26*'Monthly Derived'!$B$27)</f>
        <v>-9</v>
      </c>
      <c r="CB28" s="7">
        <f>MIN(CA28+MAX(CB27,0),'Monthly Derived'!$B$30)</f>
        <v>-9</v>
      </c>
      <c r="CC28">
        <f t="shared" si="17"/>
        <v>10</v>
      </c>
      <c r="CD28">
        <v>0</v>
      </c>
      <c r="CE28" s="3">
        <f>('Monthly Derived'!$B$28/1000*(1-'Monthly Derived'!$B$29)*CD28)-('Monthly Derived'!$B$26*'Monthly Derived'!$B$27)</f>
        <v>-9</v>
      </c>
      <c r="CF28" s="7">
        <f>MIN(CE28+MAX(CF27,0),'Monthly Derived'!$B$30)</f>
        <v>-9</v>
      </c>
      <c r="CG28">
        <f t="shared" si="18"/>
        <v>11</v>
      </c>
      <c r="CH28">
        <v>1.41115593910217</v>
      </c>
      <c r="CI28" s="3">
        <f>('Monthly Derived'!$B$28/1000*(1-'Monthly Derived'!$B$29)*CH28)-('Monthly Derived'!$B$26*'Monthly Derived'!$B$27)</f>
        <v>-7.0896476474404375</v>
      </c>
      <c r="CJ28" s="7">
        <f>MIN(CI28+MAX(CJ27,0),'Monthly Derived'!$B$30)</f>
        <v>-7.0896476474404375</v>
      </c>
      <c r="CK28">
        <f t="shared" si="19"/>
        <v>12</v>
      </c>
      <c r="CL28">
        <v>0.59043806791305498</v>
      </c>
      <c r="CM28" s="3">
        <f>('Monthly Derived'!$B$28/1000*(1-'Monthly Derived'!$B$29)*CL28)-('Monthly Derived'!$B$26*'Monthly Derived'!$B$27)</f>
        <v>-8.2006944655627017</v>
      </c>
      <c r="CN28" s="7">
        <f>MIN(CM28+MAX(CN27,0),'Monthly Derived'!$B$30)</f>
        <v>-8.2006944655627017</v>
      </c>
      <c r="CO28">
        <f t="shared" si="20"/>
        <v>14</v>
      </c>
      <c r="CP28">
        <v>0.61307656764984098</v>
      </c>
      <c r="CQ28" s="3">
        <f>('Monthly Derived'!$B$28/1000*(1-'Monthly Derived'!$B$29)*CP28)-('Monthly Derived'!$B$26*'Monthly Derived'!$B$27)</f>
        <v>-8.1700475965440269</v>
      </c>
      <c r="CR28" s="7">
        <f>MIN(CQ28+MAX(CR27,0),'Monthly Derived'!$B$30)</f>
        <v>-8.1700475965440269</v>
      </c>
      <c r="CS28">
        <f t="shared" si="21"/>
        <v>4</v>
      </c>
      <c r="CT28">
        <v>6.5712127685546804</v>
      </c>
      <c r="CU28" s="3">
        <f>('Monthly Derived'!$B$28/1000*(1-'Monthly Derived'!$B$29)*CT28)-('Monthly Derived'!$B$26*'Monthly Derived'!$B$27)</f>
        <v>-0.10422071456910054</v>
      </c>
      <c r="CV28" s="7">
        <f>MIN(CU28+MAX(CV27,0),'Monthly Derived'!$B$30)</f>
        <v>-0.10422071456910054</v>
      </c>
      <c r="CW28">
        <f t="shared" si="22"/>
        <v>5</v>
      </c>
    </row>
    <row r="29" spans="1:101" x14ac:dyDescent="0.45">
      <c r="A29" s="5">
        <v>45685</v>
      </c>
      <c r="B29" s="3">
        <v>11.9305410385131</v>
      </c>
      <c r="C29" s="3">
        <f>('Monthly Derived'!$B$28/1000*(1-'Monthly Derived'!$B$29)*B29)-('Monthly Derived'!$B$26*'Monthly Derived'!$B$27)</f>
        <v>7.1509699308871078</v>
      </c>
      <c r="D29" s="7">
        <f>MIN(C29+MAX(D28,0),'Monthly Derived'!$B$30)</f>
        <v>7.1509699308871078</v>
      </c>
      <c r="E29">
        <f t="shared" si="23"/>
        <v>0</v>
      </c>
      <c r="F29">
        <v>0</v>
      </c>
      <c r="G29" s="3">
        <f>('Monthly Derived'!$B$28/1000*(1-'Monthly Derived'!$B$29)*F29)-('Monthly Derived'!$B$26*'Monthly Derived'!$B$27)</f>
        <v>-9</v>
      </c>
      <c r="H29" s="7">
        <f>MIN(G29+MAX(H28,0),'Monthly Derived'!$B$30)</f>
        <v>-9</v>
      </c>
      <c r="I29">
        <f t="shared" si="0"/>
        <v>6</v>
      </c>
      <c r="J29">
        <v>0</v>
      </c>
      <c r="K29" s="3">
        <f>('Monthly Derived'!$B$28/1000*(1-'Monthly Derived'!$B$29)*J29)-('Monthly Derived'!$B$26*'Monthly Derived'!$B$27)</f>
        <v>-9</v>
      </c>
      <c r="L29" s="7">
        <f>MIN(K29+MAX(L28,0),'Monthly Derived'!$B$30)</f>
        <v>15.434774327725169</v>
      </c>
      <c r="M29">
        <f t="shared" si="1"/>
        <v>0</v>
      </c>
      <c r="N29">
        <v>0.88854962587356501</v>
      </c>
      <c r="O29" s="3">
        <f>('Monthly Derived'!$B$28/1000*(1-'Monthly Derived'!$B$29)*N29)-('Monthly Derived'!$B$26*'Monthly Derived'!$B$27)</f>
        <v>-7.7971259439736613</v>
      </c>
      <c r="P29" s="7">
        <f>MIN(O29+MAX(P28,0),'Monthly Derived'!$B$30)</f>
        <v>7.497739681675931</v>
      </c>
      <c r="Q29">
        <f t="shared" si="2"/>
        <v>0</v>
      </c>
      <c r="R29">
        <v>23.863225936889599</v>
      </c>
      <c r="S29" s="3">
        <f>('Monthly Derived'!$B$28/1000*(1-'Monthly Derived'!$B$29)*R29)-('Monthly Derived'!$B$26*'Monthly Derived'!$B$27)</f>
        <v>23.304842112064293</v>
      </c>
      <c r="T29" s="7">
        <f>MIN(S29+MAX(T28,0),'Monthly Derived'!$B$30)</f>
        <v>50</v>
      </c>
      <c r="U29">
        <f t="shared" si="3"/>
        <v>0</v>
      </c>
      <c r="V29">
        <v>0</v>
      </c>
      <c r="W29" s="3">
        <f>('Monthly Derived'!$B$28/1000*(1-'Monthly Derived'!$B$29)*V29)-('Monthly Derived'!$B$26*'Monthly Derived'!$B$27)</f>
        <v>-9</v>
      </c>
      <c r="X29" s="7">
        <f>MIN(W29+MAX(X28,0),'Monthly Derived'!$B$30)</f>
        <v>-9</v>
      </c>
      <c r="Y29">
        <f t="shared" si="24"/>
        <v>2</v>
      </c>
      <c r="Z29">
        <v>4.3198614120483398</v>
      </c>
      <c r="AA29" s="3">
        <f>('Monthly Derived'!$B$28/1000*(1-'Monthly Derived'!$B$29)*Z29)-('Monthly Derived'!$B$26*'Monthly Derived'!$B$27)</f>
        <v>-3.1519876134395597</v>
      </c>
      <c r="AB29" s="7">
        <f>MIN(AA29+MAX(AB28,0),'Monthly Derived'!$B$30)</f>
        <v>-3.1519876134395597</v>
      </c>
      <c r="AC29">
        <f t="shared" si="4"/>
        <v>3</v>
      </c>
      <c r="AD29">
        <v>2.6323249340057302</v>
      </c>
      <c r="AE29" s="3">
        <f>('Monthly Derived'!$B$28/1000*(1-'Monthly Derived'!$B$29)*AD29)-('Monthly Derived'!$B$26*'Monthly Derived'!$B$27)</f>
        <v>-5.4364901205897427</v>
      </c>
      <c r="AF29" s="7">
        <f>MIN(AE29+MAX(AF28,0),'Monthly Derived'!$B$30)</f>
        <v>44.563509879410255</v>
      </c>
      <c r="AG29">
        <f t="shared" si="5"/>
        <v>0</v>
      </c>
      <c r="AH29">
        <v>0</v>
      </c>
      <c r="AI29" s="3">
        <f>('Monthly Derived'!$B$28/1000*(1-'Monthly Derived'!$B$29)*AH29)-('Monthly Derived'!$B$26*'Monthly Derived'!$B$27)</f>
        <v>-9</v>
      </c>
      <c r="AJ29" s="7">
        <f>MIN(AI29+MAX(AJ28,0),'Monthly Derived'!$B$30)</f>
        <v>-9</v>
      </c>
      <c r="AK29">
        <f t="shared" si="6"/>
        <v>8</v>
      </c>
      <c r="AL29">
        <v>19.535629272460898</v>
      </c>
      <c r="AM29" s="3">
        <f>('Monthly Derived'!$B$28/1000*(1-'Monthly Derived'!$B$29)*AL29)-('Monthly Derived'!$B$26*'Monthly Derived'!$B$27)</f>
        <v>17.446358127593943</v>
      </c>
      <c r="AN29" s="7">
        <f>MIN(AM29+MAX(AN28,0),'Monthly Derived'!$B$30)</f>
        <v>50</v>
      </c>
      <c r="AO29">
        <f t="shared" si="7"/>
        <v>0</v>
      </c>
      <c r="AP29">
        <v>0.28587740659713701</v>
      </c>
      <c r="AQ29" s="3">
        <f>('Monthly Derived'!$B$28/1000*(1-'Monthly Derived'!$B$29)*AP29)-('Monthly Derived'!$B$26*'Monthly Derived'!$B$27)</f>
        <v>-8.6129934608191263</v>
      </c>
      <c r="AR29" s="7">
        <f>MIN(AQ29+MAX(AR28,0),'Monthly Derived'!$B$30)</f>
        <v>-1.7192509543151822</v>
      </c>
      <c r="AS29">
        <f t="shared" si="8"/>
        <v>1</v>
      </c>
      <c r="AT29">
        <v>6.99680423736572</v>
      </c>
      <c r="AU29" s="3">
        <f>('Monthly Derived'!$B$28/1000*(1-'Monthly Derived'!$B$29)*AT29)-('Monthly Derived'!$B$26*'Monthly Derived'!$B$27)</f>
        <v>0.47192373633384399</v>
      </c>
      <c r="AV29" s="7">
        <f>MIN(AU29+MAX(AV28,0),'Monthly Derived'!$B$30)</f>
        <v>8.4761159996687105</v>
      </c>
      <c r="AW29">
        <f t="shared" si="9"/>
        <v>0</v>
      </c>
      <c r="AX29">
        <v>7.2100768089294398</v>
      </c>
      <c r="AY29" s="3">
        <f>('Monthly Derived'!$B$28/1000*(1-'Monthly Derived'!$B$29)*AX29)-('Monthly Derived'!$B$26*'Monthly Derived'!$B$27)</f>
        <v>0.76064148008822841</v>
      </c>
      <c r="AZ29" s="7">
        <f>MIN(AY29+MAX(AZ28,0),'Monthly Derived'!$B$30)</f>
        <v>50</v>
      </c>
      <c r="BA29">
        <f t="shared" si="10"/>
        <v>0</v>
      </c>
      <c r="BB29">
        <v>1.5208668708801201</v>
      </c>
      <c r="BC29" s="3">
        <f>('Monthly Derived'!$B$28/1000*(1-'Monthly Derived'!$B$29)*BB29)-('Monthly Derived'!$B$26*'Monthly Derived'!$B$27)</f>
        <v>-6.9411264735460376</v>
      </c>
      <c r="BD29" s="7">
        <f>MIN(BC29+MAX(BD28,0),'Monthly Derived'!$B$30)</f>
        <v>-2.8456465786695615</v>
      </c>
      <c r="BE29">
        <f t="shared" si="11"/>
        <v>1</v>
      </c>
      <c r="BF29">
        <v>0.32260242104530301</v>
      </c>
      <c r="BG29" s="3">
        <f>('Monthly Derived'!$B$28/1000*(1-'Monthly Derived'!$B$29)*BF29)-('Monthly Derived'!$B$26*'Monthly Derived'!$B$27)</f>
        <v>-8.5632769725099216</v>
      </c>
      <c r="BH29" s="7">
        <f>MIN(BG29+MAX(BH28,0),'Monthly Derived'!$B$30)</f>
        <v>41.436723027490075</v>
      </c>
      <c r="BI29">
        <f t="shared" si="12"/>
        <v>0</v>
      </c>
      <c r="BJ29">
        <v>0</v>
      </c>
      <c r="BK29" s="3">
        <f>('Monthly Derived'!$B$28/1000*(1-'Monthly Derived'!$B$29)*BJ29)-('Monthly Derived'!$B$26*'Monthly Derived'!$B$27)</f>
        <v>-9</v>
      </c>
      <c r="BL29" s="7">
        <f>MIN(BK29+MAX(BL28,0),'Monthly Derived'!$B$30)</f>
        <v>0.31672013819204636</v>
      </c>
      <c r="BM29">
        <f t="shared" si="13"/>
        <v>0</v>
      </c>
      <c r="BN29">
        <v>16.4757061004638</v>
      </c>
      <c r="BO29" s="3">
        <f>('Monthly Derived'!$B$28/1000*(1-'Monthly Derived'!$B$29)*BN29)-('Monthly Derived'!$B$26*'Monthly Derived'!$B$27)</f>
        <v>13.303987133502869</v>
      </c>
      <c r="BP29" s="7">
        <f>MIN(BO29+MAX(BP28,0),'Monthly Derived'!$B$30)</f>
        <v>13.303987133502869</v>
      </c>
      <c r="BQ29">
        <f t="shared" si="14"/>
        <v>0</v>
      </c>
      <c r="BR29">
        <v>0.29964619874954201</v>
      </c>
      <c r="BS29" s="3">
        <f>('Monthly Derived'!$B$28/1000*(1-'Monthly Derived'!$B$29)*BR29)-('Monthly Derived'!$B$26*'Monthly Derived'!$B$27)</f>
        <v>-8.5943539584428077</v>
      </c>
      <c r="BT29" s="7">
        <f>MIN(BS29+MAX(BT28,0),'Monthly Derived'!$B$30)</f>
        <v>10.919640113040751</v>
      </c>
      <c r="BU29">
        <f t="shared" si="15"/>
        <v>0</v>
      </c>
      <c r="BV29">
        <v>0</v>
      </c>
      <c r="BW29" s="3">
        <f>('Monthly Derived'!$B$28/1000*(1-'Monthly Derived'!$B$29)*BV29)-('Monthly Derived'!$B$26*'Monthly Derived'!$B$27)</f>
        <v>-9</v>
      </c>
      <c r="BX29" s="7">
        <f>MIN(BW29+MAX(BX28,0),'Monthly Derived'!$B$30)</f>
        <v>41</v>
      </c>
      <c r="BY29">
        <f t="shared" si="16"/>
        <v>0</v>
      </c>
      <c r="BZ29">
        <v>0</v>
      </c>
      <c r="CA29" s="3">
        <f>('Monthly Derived'!$B$28/1000*(1-'Monthly Derived'!$B$29)*BZ29)-('Monthly Derived'!$B$26*'Monthly Derived'!$B$27)</f>
        <v>-9</v>
      </c>
      <c r="CB29" s="7">
        <f>MIN(CA29+MAX(CB28,0),'Monthly Derived'!$B$30)</f>
        <v>-9</v>
      </c>
      <c r="CC29">
        <f t="shared" si="17"/>
        <v>11</v>
      </c>
      <c r="CD29">
        <v>0</v>
      </c>
      <c r="CE29" s="3">
        <f>('Monthly Derived'!$B$28/1000*(1-'Monthly Derived'!$B$29)*CD29)-('Monthly Derived'!$B$26*'Monthly Derived'!$B$27)</f>
        <v>-9</v>
      </c>
      <c r="CF29" s="7">
        <f>MIN(CE29+MAX(CF28,0),'Monthly Derived'!$B$30)</f>
        <v>-9</v>
      </c>
      <c r="CG29">
        <f t="shared" si="18"/>
        <v>12</v>
      </c>
      <c r="CH29">
        <v>1.1674727201461701</v>
      </c>
      <c r="CI29" s="3">
        <f>('Monthly Derived'!$B$28/1000*(1-'Monthly Derived'!$B$29)*CH29)-('Monthly Derived'!$B$26*'Monthly Derived'!$B$27)</f>
        <v>-7.4195338051021222</v>
      </c>
      <c r="CJ29" s="7">
        <f>MIN(CI29+MAX(CJ28,0),'Monthly Derived'!$B$30)</f>
        <v>-7.4195338051021222</v>
      </c>
      <c r="CK29">
        <f t="shared" si="19"/>
        <v>13</v>
      </c>
      <c r="CL29">
        <v>0.69788384437561002</v>
      </c>
      <c r="CM29" s="3">
        <f>('Monthly Derived'!$B$28/1000*(1-'Monthly Derived'!$B$29)*CL29)-('Monthly Derived'!$B$26*'Monthly Derived'!$B$27)</f>
        <v>-8.0552397456765181</v>
      </c>
      <c r="CN29" s="7">
        <f>MIN(CM29+MAX(CN28,0),'Monthly Derived'!$B$30)</f>
        <v>-8.0552397456765181</v>
      </c>
      <c r="CO29">
        <f t="shared" si="20"/>
        <v>15</v>
      </c>
      <c r="CP29">
        <v>0.26852989196777299</v>
      </c>
      <c r="CQ29" s="3">
        <f>('Monthly Derived'!$B$28/1000*(1-'Monthly Derived'!$B$29)*CP29)-('Monthly Derived'!$B$26*'Monthly Derived'!$B$27)</f>
        <v>-8.6364776587486265</v>
      </c>
      <c r="CR29" s="7">
        <f>MIN(CQ29+MAX(CR28,0),'Monthly Derived'!$B$30)</f>
        <v>-8.6364776587486265</v>
      </c>
      <c r="CS29">
        <f t="shared" si="21"/>
        <v>5</v>
      </c>
      <c r="CT29">
        <v>11.739426612854</v>
      </c>
      <c r="CU29" s="3">
        <f>('Monthly Derived'!$B$28/1000*(1-'Monthly Derived'!$B$29)*CT29)-('Monthly Derived'!$B$26*'Monthly Derived'!$B$27)</f>
        <v>6.892248777151103</v>
      </c>
      <c r="CV29" s="7">
        <f>MIN(CU29+MAX(CV28,0),'Monthly Derived'!$B$30)</f>
        <v>6.892248777151103</v>
      </c>
      <c r="CW29">
        <f t="shared" si="22"/>
        <v>0</v>
      </c>
    </row>
    <row r="30" spans="1:101" x14ac:dyDescent="0.45">
      <c r="A30" s="5">
        <v>45686</v>
      </c>
      <c r="B30" s="3">
        <v>2.6466162204742401</v>
      </c>
      <c r="C30" s="3">
        <f>('Monthly Derived'!$B$28/1000*(1-'Monthly Derived'!$B$29)*B30)-('Monthly Derived'!$B$26*'Monthly Derived'!$B$27)</f>
        <v>-5.417143291532998</v>
      </c>
      <c r="D30" s="7">
        <f>MIN(C30+MAX(D29,0),'Monthly Derived'!$B$30)</f>
        <v>1.7338266393541097</v>
      </c>
      <c r="E30">
        <f t="shared" si="23"/>
        <v>0</v>
      </c>
      <c r="F30">
        <v>0</v>
      </c>
      <c r="G30" s="3">
        <f>('Monthly Derived'!$B$28/1000*(1-'Monthly Derived'!$B$29)*F30)-('Monthly Derived'!$B$26*'Monthly Derived'!$B$27)</f>
        <v>-9</v>
      </c>
      <c r="H30" s="7">
        <f>MIN(G30+MAX(H29,0),'Monthly Derived'!$B$30)</f>
        <v>-9</v>
      </c>
      <c r="I30">
        <f t="shared" si="0"/>
        <v>7</v>
      </c>
      <c r="J30">
        <v>0</v>
      </c>
      <c r="K30" s="3">
        <f>('Monthly Derived'!$B$28/1000*(1-'Monthly Derived'!$B$29)*J30)-('Monthly Derived'!$B$26*'Monthly Derived'!$B$27)</f>
        <v>-9</v>
      </c>
      <c r="L30" s="7">
        <f>MIN(K30+MAX(L29,0),'Monthly Derived'!$B$30)</f>
        <v>6.4347743277251688</v>
      </c>
      <c r="M30">
        <f t="shared" si="1"/>
        <v>0</v>
      </c>
      <c r="N30">
        <v>1.63933742046356</v>
      </c>
      <c r="O30" s="3">
        <f>('Monthly Derived'!$B$28/1000*(1-'Monthly Derived'!$B$29)*N30)-('Monthly Derived'!$B$26*'Monthly Derived'!$B$27)</f>
        <v>-6.7807469670474561</v>
      </c>
      <c r="P30" s="7">
        <f>MIN(O30+MAX(P29,0),'Monthly Derived'!$B$30)</f>
        <v>0.71699271462847491</v>
      </c>
      <c r="Q30">
        <f t="shared" si="2"/>
        <v>0</v>
      </c>
      <c r="R30">
        <v>0</v>
      </c>
      <c r="S30" s="3">
        <f>('Monthly Derived'!$B$28/1000*(1-'Monthly Derived'!$B$29)*R30)-('Monthly Derived'!$B$26*'Monthly Derived'!$B$27)</f>
        <v>-9</v>
      </c>
      <c r="T30" s="7">
        <f>MIN(S30+MAX(T29,0),'Monthly Derived'!$B$30)</f>
        <v>41</v>
      </c>
      <c r="U30">
        <f t="shared" si="3"/>
        <v>0</v>
      </c>
      <c r="V30">
        <v>5.0625791549682599</v>
      </c>
      <c r="W30" s="3">
        <f>('Monthly Derived'!$B$28/1000*(1-'Monthly Derived'!$B$29)*V30)-('Monthly Derived'!$B$26*'Monthly Derived'!$B$27)</f>
        <v>-2.1465334689617181</v>
      </c>
      <c r="X30" s="7">
        <f>MIN(W30+MAX(X29,0),'Monthly Derived'!$B$30)</f>
        <v>-2.1465334689617181</v>
      </c>
      <c r="Y30">
        <f t="shared" si="24"/>
        <v>3</v>
      </c>
      <c r="Z30">
        <v>63.153713226318303</v>
      </c>
      <c r="AA30" s="3">
        <f>('Monthly Derived'!$B$28/1000*(1-'Monthly Derived'!$B$29)*Z30)-('Monthly Derived'!$B$26*'Monthly Derived'!$B$27)</f>
        <v>76.494339280128401</v>
      </c>
      <c r="AB30" s="7">
        <f>MIN(AA30+MAX(AB29,0),'Monthly Derived'!$B$30)</f>
        <v>50</v>
      </c>
      <c r="AC30">
        <f t="shared" si="4"/>
        <v>0</v>
      </c>
      <c r="AD30">
        <v>2.8522648811340301</v>
      </c>
      <c r="AE30" s="3">
        <f>('Monthly Derived'!$B$28/1000*(1-'Monthly Derived'!$B$29)*AD30)-('Monthly Derived'!$B$26*'Monthly Derived'!$B$27)</f>
        <v>-5.138746417164807</v>
      </c>
      <c r="AF30" s="7">
        <f>MIN(AE30+MAX(AF29,0),'Monthly Derived'!$B$30)</f>
        <v>39.424763462245451</v>
      </c>
      <c r="AG30">
        <f t="shared" si="5"/>
        <v>0</v>
      </c>
      <c r="AH30">
        <v>0</v>
      </c>
      <c r="AI30" s="3">
        <f>('Monthly Derived'!$B$28/1000*(1-'Monthly Derived'!$B$29)*AH30)-('Monthly Derived'!$B$26*'Monthly Derived'!$B$27)</f>
        <v>-9</v>
      </c>
      <c r="AJ30" s="7">
        <f>MIN(AI30+MAX(AJ29,0),'Monthly Derived'!$B$30)</f>
        <v>-9</v>
      </c>
      <c r="AK30">
        <f t="shared" si="6"/>
        <v>9</v>
      </c>
      <c r="AL30">
        <v>5.21380567550659</v>
      </c>
      <c r="AM30" s="3">
        <f>('Monthly Derived'!$B$28/1000*(1-'Monthly Derived'!$B$29)*AL30)-('Monthly Derived'!$B$26*'Monthly Derived'!$B$27)</f>
        <v>-1.9418105667829533</v>
      </c>
      <c r="AN30" s="7">
        <f>MIN(AM30+MAX(AN29,0),'Monthly Derived'!$B$30)</f>
        <v>48.058189433217045</v>
      </c>
      <c r="AO30">
        <f t="shared" si="7"/>
        <v>0</v>
      </c>
      <c r="AP30">
        <v>0</v>
      </c>
      <c r="AQ30" s="3">
        <f>('Monthly Derived'!$B$28/1000*(1-'Monthly Derived'!$B$29)*AP30)-('Monthly Derived'!$B$26*'Monthly Derived'!$B$27)</f>
        <v>-9</v>
      </c>
      <c r="AR30" s="7">
        <f>MIN(AQ30+MAX(AR29,0),'Monthly Derived'!$B$30)</f>
        <v>-9</v>
      </c>
      <c r="AS30">
        <f t="shared" si="8"/>
        <v>2</v>
      </c>
      <c r="AT30">
        <v>1.5095193386077801</v>
      </c>
      <c r="AU30" s="3">
        <f>('Monthly Derived'!$B$28/1000*(1-'Monthly Derived'!$B$29)*AT30)-('Monthly Derived'!$B$26*'Monthly Derived'!$B$27)</f>
        <v>-6.956488195359718</v>
      </c>
      <c r="AV30" s="7">
        <f>MIN(AU30+MAX(AV29,0),'Monthly Derived'!$B$30)</f>
        <v>1.5196278043089926</v>
      </c>
      <c r="AW30">
        <f t="shared" si="9"/>
        <v>0</v>
      </c>
      <c r="AX30">
        <v>3.0350360870361301</v>
      </c>
      <c r="AY30" s="3">
        <f>('Monthly Derived'!$B$28/1000*(1-'Monthly Derived'!$B$29)*AX30)-('Monthly Derived'!$B$26*'Monthly Derived'!$B$27)</f>
        <v>-4.8913198971748386</v>
      </c>
      <c r="AZ30" s="7">
        <f>MIN(AY30+MAX(AZ29,0),'Monthly Derived'!$B$30)</f>
        <v>45.108680102825161</v>
      </c>
      <c r="BA30">
        <f t="shared" si="10"/>
        <v>0</v>
      </c>
      <c r="BB30">
        <v>9.1920433044433594</v>
      </c>
      <c r="BC30" s="3">
        <f>('Monthly Derived'!$B$28/1000*(1-'Monthly Derived'!$B$29)*BB30)-('Monthly Derived'!$B$26*'Monthly Derived'!$B$27)</f>
        <v>3.4437286233901983</v>
      </c>
      <c r="BD30" s="7">
        <f>MIN(BC30+MAX(BD29,0),'Monthly Derived'!$B$30)</f>
        <v>3.4437286233901983</v>
      </c>
      <c r="BE30">
        <f t="shared" si="11"/>
        <v>0</v>
      </c>
      <c r="BF30">
        <v>0</v>
      </c>
      <c r="BG30" s="3">
        <f>('Monthly Derived'!$B$28/1000*(1-'Monthly Derived'!$B$29)*BF30)-('Monthly Derived'!$B$26*'Monthly Derived'!$B$27)</f>
        <v>-9</v>
      </c>
      <c r="BH30" s="7">
        <f>MIN(BG30+MAX(BH29,0),'Monthly Derived'!$B$30)</f>
        <v>32.436723027490075</v>
      </c>
      <c r="BI30">
        <f t="shared" si="12"/>
        <v>0</v>
      </c>
      <c r="BJ30">
        <v>0.218245178461074</v>
      </c>
      <c r="BK30" s="3">
        <f>('Monthly Derived'!$B$28/1000*(1-'Monthly Derived'!$B$29)*BJ30)-('Monthly Derived'!$B$26*'Monthly Derived'!$B$27)</f>
        <v>-8.7045505896583215</v>
      </c>
      <c r="BL30" s="7">
        <f>MIN(BK30+MAX(BL29,0),'Monthly Derived'!$B$30)</f>
        <v>-8.3878304514662752</v>
      </c>
      <c r="BM30">
        <f t="shared" si="13"/>
        <v>1</v>
      </c>
      <c r="BN30">
        <v>28.035251617431602</v>
      </c>
      <c r="BO30" s="3">
        <f>('Monthly Derived'!$B$28/1000*(1-'Monthly Derived'!$B$29)*BN30)-('Monthly Derived'!$B$26*'Monthly Derived'!$B$27)</f>
        <v>28.952721877098028</v>
      </c>
      <c r="BP30" s="7">
        <f>MIN(BO30+MAX(BP29,0),'Monthly Derived'!$B$30)</f>
        <v>42.2567090106009</v>
      </c>
      <c r="BQ30">
        <f t="shared" si="14"/>
        <v>0</v>
      </c>
      <c r="BR30">
        <v>0</v>
      </c>
      <c r="BS30" s="3">
        <f>('Monthly Derived'!$B$28/1000*(1-'Monthly Derived'!$B$29)*BR30)-('Monthly Derived'!$B$26*'Monthly Derived'!$B$27)</f>
        <v>-9</v>
      </c>
      <c r="BT30" s="7">
        <f>MIN(BS30+MAX(BT29,0),'Monthly Derived'!$B$30)</f>
        <v>1.9196401130407512</v>
      </c>
      <c r="BU30">
        <f t="shared" si="15"/>
        <v>0</v>
      </c>
      <c r="BV30">
        <v>0.132323443889617</v>
      </c>
      <c r="BW30" s="3">
        <f>('Monthly Derived'!$B$28/1000*(1-'Monthly Derived'!$B$29)*BV30)-('Monthly Derived'!$B$26*'Monthly Derived'!$B$27)</f>
        <v>-8.8208671378344317</v>
      </c>
      <c r="BX30" s="7">
        <f>MIN(BW30+MAX(BX29,0),'Monthly Derived'!$B$30)</f>
        <v>32.179132862165567</v>
      </c>
      <c r="BY30">
        <f t="shared" si="16"/>
        <v>0</v>
      </c>
      <c r="BZ30">
        <v>0</v>
      </c>
      <c r="CA30" s="3">
        <f>('Monthly Derived'!$B$28/1000*(1-'Monthly Derived'!$B$29)*BZ30)-('Monthly Derived'!$B$26*'Monthly Derived'!$B$27)</f>
        <v>-9</v>
      </c>
      <c r="CB30" s="7">
        <f>MIN(CA30+MAX(CB29,0),'Monthly Derived'!$B$30)</f>
        <v>-9</v>
      </c>
      <c r="CC30">
        <f t="shared" si="17"/>
        <v>12</v>
      </c>
      <c r="CD30">
        <v>7.0326007902622195E-2</v>
      </c>
      <c r="CE30" s="3">
        <f>('Monthly Derived'!$B$28/1000*(1-'Monthly Derived'!$B$29)*CD30)-('Monthly Derived'!$B$26*'Monthly Derived'!$B$27)</f>
        <v>-8.904796166801825</v>
      </c>
      <c r="CF30" s="7">
        <f>MIN(CE30+MAX(CF29,0),'Monthly Derived'!$B$30)</f>
        <v>-8.904796166801825</v>
      </c>
      <c r="CG30">
        <f t="shared" si="18"/>
        <v>13</v>
      </c>
      <c r="CH30">
        <v>2.31583452224731</v>
      </c>
      <c r="CI30" s="3">
        <f>('Monthly Derived'!$B$28/1000*(1-'Monthly Derived'!$B$29)*CH30)-('Monthly Derived'!$B$26*'Monthly Derived'!$B$27)</f>
        <v>-5.8649390155077041</v>
      </c>
      <c r="CJ30" s="7">
        <f>MIN(CI30+MAX(CJ29,0),'Monthly Derived'!$B$30)</f>
        <v>-5.8649390155077041</v>
      </c>
      <c r="CK30">
        <f t="shared" si="19"/>
        <v>14</v>
      </c>
      <c r="CL30">
        <v>1.09684157371521</v>
      </c>
      <c r="CM30" s="3">
        <f>('Monthly Derived'!$B$28/1000*(1-'Monthly Derived'!$B$29)*CL30)-('Monthly Derived'!$B$26*'Monthly Derived'!$B$27)</f>
        <v>-7.5151507195830343</v>
      </c>
      <c r="CN30" s="7">
        <f>MIN(CM30+MAX(CN29,0),'Monthly Derived'!$B$30)</f>
        <v>-7.5151507195830343</v>
      </c>
      <c r="CO30">
        <f t="shared" si="20"/>
        <v>16</v>
      </c>
      <c r="CP30">
        <v>0.26356464624404902</v>
      </c>
      <c r="CQ30" s="3">
        <f>('Monthly Derived'!$B$28/1000*(1-'Monthly Derived'!$B$29)*CP30)-('Monthly Derived'!$B$26*'Monthly Derived'!$B$27)</f>
        <v>-8.6431993601471184</v>
      </c>
      <c r="CR30" s="7">
        <f>MIN(CQ30+MAX(CR29,0),'Monthly Derived'!$B$30)</f>
        <v>-8.6431993601471184</v>
      </c>
      <c r="CS30">
        <f t="shared" si="21"/>
        <v>6</v>
      </c>
      <c r="CT30">
        <v>1.4046733379364</v>
      </c>
      <c r="CU30" s="3">
        <f>('Monthly Derived'!$B$28/1000*(1-'Monthly Derived'!$B$29)*CT30)-('Monthly Derived'!$B$26*'Monthly Derived'!$B$27)</f>
        <v>-7.0984234687685985</v>
      </c>
      <c r="CV30" s="7">
        <f>MIN(CU30+MAX(CV29,0),'Monthly Derived'!$B$30)</f>
        <v>-0.20617469161749558</v>
      </c>
      <c r="CW30">
        <f t="shared" si="22"/>
        <v>1</v>
      </c>
    </row>
    <row r="31" spans="1:101" x14ac:dyDescent="0.45">
      <c r="A31" s="5">
        <v>45687</v>
      </c>
      <c r="B31" s="3">
        <v>16.6484279632568</v>
      </c>
      <c r="C31" s="3">
        <f>('Monthly Derived'!$B$28/1000*(1-'Monthly Derived'!$B$29)*B31)-('Monthly Derived'!$B$26*'Monthly Derived'!$B$27)</f>
        <v>13.537809355258894</v>
      </c>
      <c r="D31" s="7">
        <f>MIN(C31+MAX(D30,0),'Monthly Derived'!$B$30)</f>
        <v>15.271635994613003</v>
      </c>
      <c r="E31">
        <f t="shared" si="23"/>
        <v>0</v>
      </c>
      <c r="F31">
        <v>0.93006175756454401</v>
      </c>
      <c r="G31" s="3">
        <f>('Monthly Derived'!$B$28/1000*(1-'Monthly Derived'!$B$29)*F31)-('Monthly Derived'!$B$26*'Monthly Derived'!$B$27)</f>
        <v>-7.7409288956969986</v>
      </c>
      <c r="H31" s="7">
        <f>MIN(G31+MAX(H30,0),'Monthly Derived'!$B$30)</f>
        <v>-7.7409288956969986</v>
      </c>
      <c r="I31">
        <f t="shared" si="0"/>
        <v>8</v>
      </c>
      <c r="J31">
        <v>0</v>
      </c>
      <c r="K31" s="3">
        <f>('Monthly Derived'!$B$28/1000*(1-'Monthly Derived'!$B$29)*J31)-('Monthly Derived'!$B$26*'Monthly Derived'!$B$27)</f>
        <v>-9</v>
      </c>
      <c r="L31" s="7">
        <f>MIN(K31+MAX(L30,0),'Monthly Derived'!$B$30)</f>
        <v>-2.5652256722748312</v>
      </c>
      <c r="M31">
        <f t="shared" si="1"/>
        <v>1</v>
      </c>
      <c r="N31">
        <v>1.0374666452407799</v>
      </c>
      <c r="O31" s="3">
        <f>('Monthly Derived'!$B$28/1000*(1-'Monthly Derived'!$B$29)*N31)-('Monthly Derived'!$B$26*'Monthly Derived'!$B$27)</f>
        <v>-7.5955295290052938</v>
      </c>
      <c r="P31" s="7">
        <f>MIN(O31+MAX(P30,0),'Monthly Derived'!$B$30)</f>
        <v>-6.8785368143768189</v>
      </c>
      <c r="Q31">
        <f t="shared" si="2"/>
        <v>1</v>
      </c>
      <c r="R31">
        <v>1.4826691150665201</v>
      </c>
      <c r="S31" s="3">
        <f>('Monthly Derived'!$B$28/1000*(1-'Monthly Derived'!$B$29)*R31)-('Monthly Derived'!$B$26*'Monthly Derived'!$B$27)</f>
        <v>-6.9928366854786983</v>
      </c>
      <c r="T31" s="7">
        <f>MIN(S31+MAX(T30,0),'Monthly Derived'!$B$30)</f>
        <v>34.0071633145213</v>
      </c>
      <c r="U31">
        <f t="shared" si="3"/>
        <v>0</v>
      </c>
      <c r="V31">
        <v>9.1857824325561506</v>
      </c>
      <c r="W31" s="3">
        <f>('Monthly Derived'!$B$28/1000*(1-'Monthly Derived'!$B$29)*V31)-('Monthly Derived'!$B$26*'Monthly Derived'!$B$27)</f>
        <v>3.4352529680728896</v>
      </c>
      <c r="X31" s="7">
        <f>MIN(W31+MAX(X30,0),'Monthly Derived'!$B$30)</f>
        <v>3.4352529680728896</v>
      </c>
      <c r="Y31">
        <f t="shared" si="24"/>
        <v>0</v>
      </c>
      <c r="Z31">
        <v>3.8425433635711599</v>
      </c>
      <c r="AA31" s="3">
        <f>('Monthly Derived'!$B$28/1000*(1-'Monthly Derived'!$B$29)*Z31)-('Monthly Derived'!$B$26*'Monthly Derived'!$B$27)</f>
        <v>-3.7981569215655426</v>
      </c>
      <c r="AB31" s="7">
        <f>MIN(AA31+MAX(AB30,0),'Monthly Derived'!$B$30)</f>
        <v>46.201843078434457</v>
      </c>
      <c r="AC31">
        <f t="shared" si="4"/>
        <v>0</v>
      </c>
      <c r="AD31">
        <v>5.7519621849059996</v>
      </c>
      <c r="AE31" s="3">
        <f>('Monthly Derived'!$B$28/1000*(1-'Monthly Derived'!$B$29)*AD31)-('Monthly Derived'!$B$26*'Monthly Derived'!$B$27)</f>
        <v>-1.2132811921835032</v>
      </c>
      <c r="AF31" s="7">
        <f>MIN(AE31+MAX(AF30,0),'Monthly Derived'!$B$30)</f>
        <v>38.21148227006195</v>
      </c>
      <c r="AG31">
        <f t="shared" si="5"/>
        <v>0</v>
      </c>
      <c r="AH31">
        <v>0.24754162132740001</v>
      </c>
      <c r="AI31" s="3">
        <f>('Monthly Derived'!$B$28/1000*(1-'Monthly Derived'!$B$29)*AH31)-('Monthly Derived'!$B$26*'Monthly Derived'!$B$27)</f>
        <v>-8.6648905301280319</v>
      </c>
      <c r="AJ31" s="7">
        <f>MIN(AI31+MAX(AJ30,0),'Monthly Derived'!$B$30)</f>
        <v>-8.6648905301280319</v>
      </c>
      <c r="AK31">
        <f t="shared" si="6"/>
        <v>10</v>
      </c>
      <c r="AL31">
        <v>3.6842575073242099</v>
      </c>
      <c r="AM31" s="3">
        <f>('Monthly Derived'!$B$28/1000*(1-'Monthly Derived'!$B$29)*AL31)-('Monthly Derived'!$B$26*'Monthly Derived'!$B$27)</f>
        <v>-4.0124363994598511</v>
      </c>
      <c r="AN31" s="7">
        <f>MIN(AM31+MAX(AN30,0),'Monthly Derived'!$B$30)</f>
        <v>44.045753033757194</v>
      </c>
      <c r="AO31">
        <f t="shared" si="7"/>
        <v>0</v>
      </c>
      <c r="AP31">
        <v>2.4547608569264402E-2</v>
      </c>
      <c r="AQ31" s="3">
        <f>('Monthly Derived'!$B$28/1000*(1-'Monthly Derived'!$B$29)*AP31)-('Monthly Derived'!$B$26*'Monthly Derived'!$B$27)</f>
        <v>-8.9667686748993578</v>
      </c>
      <c r="AR31" s="7">
        <f>MIN(AQ31+MAX(AR30,0),'Monthly Derived'!$B$30)</f>
        <v>-8.9667686748993578</v>
      </c>
      <c r="AS31">
        <f t="shared" si="8"/>
        <v>3</v>
      </c>
      <c r="AT31">
        <v>0.85277301073074296</v>
      </c>
      <c r="AU31" s="3">
        <f>('Monthly Derived'!$B$28/1000*(1-'Monthly Derived'!$B$29)*AT31)-('Monthly Derived'!$B$26*'Monthly Derived'!$B$27)</f>
        <v>-7.8455585367232565</v>
      </c>
      <c r="AV31" s="7">
        <f>MIN(AU31+MAX(AV30,0),'Monthly Derived'!$B$30)</f>
        <v>-6.325930732414264</v>
      </c>
      <c r="AW31">
        <f t="shared" si="9"/>
        <v>1</v>
      </c>
      <c r="AX31">
        <v>0.76005363464355402</v>
      </c>
      <c r="AY31" s="3">
        <f>('Monthly Derived'!$B$28/1000*(1-'Monthly Derived'!$B$29)*AX31)-('Monthly Derived'!$B$26*'Monthly Derived'!$B$27)</f>
        <v>-7.9710773921012885</v>
      </c>
      <c r="AZ31" s="7">
        <f>MIN(AY31+MAX(AZ30,0),'Monthly Derived'!$B$30)</f>
        <v>37.137602710723876</v>
      </c>
      <c r="BA31">
        <f t="shared" si="10"/>
        <v>0</v>
      </c>
      <c r="BB31">
        <v>0.34982007741928101</v>
      </c>
      <c r="BC31" s="3">
        <f>('Monthly Derived'!$B$28/1000*(1-'Monthly Derived'!$B$29)*BB31)-('Monthly Derived'!$B$26*'Monthly Derived'!$B$27)</f>
        <v>-8.5264310701936488</v>
      </c>
      <c r="BD31" s="7">
        <f>MIN(BC31+MAX(BD30,0),'Monthly Derived'!$B$30)</f>
        <v>-5.0827024468034505</v>
      </c>
      <c r="BE31">
        <f t="shared" si="11"/>
        <v>1</v>
      </c>
      <c r="BF31">
        <v>0</v>
      </c>
      <c r="BG31" s="3">
        <f>('Monthly Derived'!$B$28/1000*(1-'Monthly Derived'!$B$29)*BF31)-('Monthly Derived'!$B$26*'Monthly Derived'!$B$27)</f>
        <v>-9</v>
      </c>
      <c r="BH31" s="7">
        <f>MIN(BG31+MAX(BH30,0),'Monthly Derived'!$B$30)</f>
        <v>23.436723027490075</v>
      </c>
      <c r="BI31">
        <f t="shared" si="12"/>
        <v>0</v>
      </c>
      <c r="BJ31">
        <v>23.374437332153299</v>
      </c>
      <c r="BK31" s="3">
        <f>('Monthly Derived'!$B$28/1000*(1-'Monthly Derived'!$B$29)*BJ31)-('Monthly Derived'!$B$26*'Monthly Derived'!$B$27)</f>
        <v>22.643144538402527</v>
      </c>
      <c r="BL31" s="7">
        <f>MIN(BK31+MAX(BL30,0),'Monthly Derived'!$B$30)</f>
        <v>22.643144538402527</v>
      </c>
      <c r="BM31">
        <f t="shared" si="13"/>
        <v>0</v>
      </c>
      <c r="BN31">
        <v>5.5162477493286097</v>
      </c>
      <c r="BO31" s="3">
        <f>('Monthly Derived'!$B$28/1000*(1-'Monthly Derived'!$B$29)*BN31)-('Monthly Derived'!$B$26*'Monthly Derived'!$B$27)</f>
        <v>-1.5323796093463944</v>
      </c>
      <c r="BP31" s="7">
        <f>MIN(BO31+MAX(BP30,0),'Monthly Derived'!$B$30)</f>
        <v>40.724329401254508</v>
      </c>
      <c r="BQ31">
        <f t="shared" si="14"/>
        <v>0</v>
      </c>
      <c r="BR31">
        <v>0</v>
      </c>
      <c r="BS31" s="3">
        <f>('Monthly Derived'!$B$28/1000*(1-'Monthly Derived'!$B$29)*BR31)-('Monthly Derived'!$B$26*'Monthly Derived'!$B$27)</f>
        <v>-9</v>
      </c>
      <c r="BT31" s="7">
        <f>MIN(BS31+MAX(BT30,0),'Monthly Derived'!$B$30)</f>
        <v>-7.0803598869592488</v>
      </c>
      <c r="BU31">
        <f t="shared" si="15"/>
        <v>1</v>
      </c>
      <c r="BV31">
        <v>3.2785618305206299</v>
      </c>
      <c r="BW31" s="3">
        <f>('Monthly Derived'!$B$28/1000*(1-'Monthly Derived'!$B$29)*BV31)-('Monthly Derived'!$B$26*'Monthly Derived'!$B$27)</f>
        <v>-4.5616469219326969</v>
      </c>
      <c r="BX31" s="7">
        <f>MIN(BW31+MAX(BX30,0),'Monthly Derived'!$B$30)</f>
        <v>27.617485940232868</v>
      </c>
      <c r="BY31">
        <f t="shared" si="16"/>
        <v>0</v>
      </c>
      <c r="BZ31">
        <v>0</v>
      </c>
      <c r="CA31" s="3">
        <f>('Monthly Derived'!$B$28/1000*(1-'Monthly Derived'!$B$29)*BZ31)-('Monthly Derived'!$B$26*'Monthly Derived'!$B$27)</f>
        <v>-9</v>
      </c>
      <c r="CB31" s="7">
        <f>MIN(CA31+MAX(CB30,0),'Monthly Derived'!$B$30)</f>
        <v>-9</v>
      </c>
      <c r="CC31">
        <f t="shared" si="17"/>
        <v>13</v>
      </c>
      <c r="CD31">
        <v>2.3219795897603E-2</v>
      </c>
      <c r="CE31" s="3">
        <f>('Monthly Derived'!$B$28/1000*(1-'Monthly Derived'!$B$29)*CD31)-('Monthly Derived'!$B$26*'Monthly Derived'!$B$27)</f>
        <v>-8.96856620130362</v>
      </c>
      <c r="CF31" s="7">
        <f>MIN(CE31+MAX(CF30,0),'Monthly Derived'!$B$30)</f>
        <v>-8.96856620130362</v>
      </c>
      <c r="CG31">
        <f t="shared" si="18"/>
        <v>14</v>
      </c>
      <c r="CH31">
        <v>1.46709549427032</v>
      </c>
      <c r="CI31" s="3">
        <f>('Monthly Derived'!$B$28/1000*(1-'Monthly Derived'!$B$29)*CH31)-('Monthly Derived'!$B$26*'Monthly Derived'!$B$27)</f>
        <v>-7.0139194746315541</v>
      </c>
      <c r="CJ31" s="7">
        <f>MIN(CI31+MAX(CJ30,0),'Monthly Derived'!$B$30)</f>
        <v>-7.0139194746315541</v>
      </c>
      <c r="CK31">
        <f t="shared" si="19"/>
        <v>15</v>
      </c>
      <c r="CL31">
        <v>2.2667496204376198</v>
      </c>
      <c r="CM31" s="3">
        <f>('Monthly Derived'!$B$28/1000*(1-'Monthly Derived'!$B$29)*CL31)-('Monthly Derived'!$B$26*'Monthly Derived'!$B$27)</f>
        <v>-5.9313877013325715</v>
      </c>
      <c r="CN31" s="7">
        <f>MIN(CM31+MAX(CN30,0),'Monthly Derived'!$B$30)</f>
        <v>-5.9313877013325715</v>
      </c>
      <c r="CO31">
        <f t="shared" si="20"/>
        <v>17</v>
      </c>
      <c r="CP31">
        <v>9.2271886765956795E-2</v>
      </c>
      <c r="CQ31" s="3">
        <f>('Monthly Derived'!$B$28/1000*(1-'Monthly Derived'!$B$29)*CP31)-('Monthly Derived'!$B$26*'Monthly Derived'!$B$27)</f>
        <v>-8.8750869332905857</v>
      </c>
      <c r="CR31" s="7">
        <f>MIN(CQ31+MAX(CR30,0),'Monthly Derived'!$B$30)</f>
        <v>-8.8750869332905857</v>
      </c>
      <c r="CS31">
        <f t="shared" si="21"/>
        <v>7</v>
      </c>
      <c r="CT31">
        <v>18.7433166503906</v>
      </c>
      <c r="CU31" s="3">
        <f>('Monthly Derived'!$B$28/1000*(1-'Monthly Derived'!$B$29)*CT31)-('Monthly Derived'!$B$26*'Monthly Derived'!$B$27)</f>
        <v>16.373764915466275</v>
      </c>
      <c r="CV31" s="7">
        <f>MIN(CU31+MAX(CV30,0),'Monthly Derived'!$B$30)</f>
        <v>16.373764915466275</v>
      </c>
      <c r="CW31">
        <f t="shared" si="22"/>
        <v>0</v>
      </c>
    </row>
    <row r="32" spans="1:101" x14ac:dyDescent="0.45">
      <c r="A32" s="5">
        <v>45688</v>
      </c>
      <c r="B32" s="3">
        <v>20.934221267700099</v>
      </c>
      <c r="C32" s="3">
        <f>('Monthly Derived'!$B$28/1000*(1-'Monthly Derived'!$B$29)*B32)-('Monthly Derived'!$B$26*'Monthly Derived'!$B$27)</f>
        <v>19.33970204114901</v>
      </c>
      <c r="D32" s="7">
        <f>MIN(C32+MAX(D31,0),'Monthly Derived'!$B$30)</f>
        <v>34.611338035762017</v>
      </c>
      <c r="E32">
        <f t="shared" si="23"/>
        <v>0</v>
      </c>
      <c r="F32">
        <v>0</v>
      </c>
      <c r="G32" s="3">
        <f>('Monthly Derived'!$B$28/1000*(1-'Monthly Derived'!$B$29)*F32)-('Monthly Derived'!$B$26*'Monthly Derived'!$B$27)</f>
        <v>-9</v>
      </c>
      <c r="H32" s="7">
        <f>MIN(G32+MAX(H31,0),'Monthly Derived'!$B$30)</f>
        <v>-9</v>
      </c>
      <c r="I32">
        <f t="shared" si="0"/>
        <v>9</v>
      </c>
      <c r="J32">
        <v>0</v>
      </c>
      <c r="K32" s="3">
        <f>('Monthly Derived'!$B$28/1000*(1-'Monthly Derived'!$B$29)*J32)-('Monthly Derived'!$B$26*'Monthly Derived'!$B$27)</f>
        <v>-9</v>
      </c>
      <c r="L32" s="7">
        <f>MIN(K32+MAX(L31,0),'Monthly Derived'!$B$30)</f>
        <v>-9</v>
      </c>
      <c r="M32">
        <f t="shared" si="1"/>
        <v>2</v>
      </c>
      <c r="N32">
        <v>31.927022933959901</v>
      </c>
      <c r="O32" s="3">
        <f>('Monthly Derived'!$B$28/1000*(1-'Monthly Derived'!$B$29)*N32)-('Monthly Derived'!$B$26*'Monthly Derived'!$B$27)</f>
        <v>34.221207296848213</v>
      </c>
      <c r="P32" s="7">
        <f>MIN(O32+MAX(P31,0),'Monthly Derived'!$B$30)</f>
        <v>34.221207296848213</v>
      </c>
      <c r="Q32">
        <f t="shared" si="2"/>
        <v>0</v>
      </c>
      <c r="R32">
        <v>5.2795697003602898E-2</v>
      </c>
      <c r="S32" s="3">
        <f>('Monthly Derived'!$B$28/1000*(1-'Monthly Derived'!$B$29)*R32)-('Monthly Derived'!$B$26*'Monthly Derived'!$B$27)</f>
        <v>-8.9285278251813729</v>
      </c>
      <c r="T32" s="7">
        <f>MIN(S32+MAX(T31,0),'Monthly Derived'!$B$30)</f>
        <v>25.078635489339927</v>
      </c>
      <c r="U32">
        <f t="shared" si="3"/>
        <v>0</v>
      </c>
      <c r="V32">
        <v>0.42631512880325301</v>
      </c>
      <c r="W32" s="3">
        <f>('Monthly Derived'!$B$28/1000*(1-'Monthly Derived'!$B$29)*V32)-('Monthly Derived'!$B$26*'Monthly Derived'!$B$27)</f>
        <v>-8.4228758943825959</v>
      </c>
      <c r="X32" s="7">
        <f>MIN(W32+MAX(X31,0),'Monthly Derived'!$B$30)</f>
        <v>-4.9876229263097063</v>
      </c>
      <c r="Y32">
        <f t="shared" si="24"/>
        <v>1</v>
      </c>
      <c r="Z32">
        <v>2.4373099803924498</v>
      </c>
      <c r="AA32" s="3">
        <f>('Monthly Derived'!$B$28/1000*(1-'Monthly Derived'!$B$29)*Z32)-('Monthly Derived'!$B$26*'Monthly Derived'!$B$27)</f>
        <v>-5.7004916140437212</v>
      </c>
      <c r="AB32" s="7">
        <f>MIN(AA32+MAX(AB31,0),'Monthly Derived'!$B$30)</f>
        <v>40.501351464390737</v>
      </c>
      <c r="AC32">
        <f t="shared" si="4"/>
        <v>0</v>
      </c>
      <c r="AD32">
        <v>0</v>
      </c>
      <c r="AE32" s="3">
        <f>('Monthly Derived'!$B$28/1000*(1-'Monthly Derived'!$B$29)*AD32)-('Monthly Derived'!$B$26*'Monthly Derived'!$B$27)</f>
        <v>-9</v>
      </c>
      <c r="AF32" s="7">
        <f>MIN(AE32+MAX(AF31,0),'Monthly Derived'!$B$30)</f>
        <v>29.21148227006195</v>
      </c>
      <c r="AG32">
        <f t="shared" si="5"/>
        <v>0</v>
      </c>
      <c r="AH32">
        <v>0</v>
      </c>
      <c r="AI32" s="3">
        <f>('Monthly Derived'!$B$28/1000*(1-'Monthly Derived'!$B$29)*AH32)-('Monthly Derived'!$B$26*'Monthly Derived'!$B$27)</f>
        <v>-9</v>
      </c>
      <c r="AJ32" s="7">
        <f>MIN(AI32+MAX(AJ31,0),'Monthly Derived'!$B$30)</f>
        <v>-9</v>
      </c>
      <c r="AK32">
        <f t="shared" si="6"/>
        <v>11</v>
      </c>
      <c r="AL32">
        <v>2.7727496623992902</v>
      </c>
      <c r="AM32" s="3">
        <f>('Monthly Derived'!$B$28/1000*(1-'Monthly Derived'!$B$29)*AL32)-('Monthly Derived'!$B$26*'Monthly Derived'!$B$27)</f>
        <v>-5.246390144526961</v>
      </c>
      <c r="AN32" s="7">
        <f>MIN(AM32+MAX(AN31,0),'Monthly Derived'!$B$30)</f>
        <v>38.799362889230231</v>
      </c>
      <c r="AO32">
        <f t="shared" si="7"/>
        <v>0</v>
      </c>
      <c r="AP32">
        <v>0</v>
      </c>
      <c r="AQ32" s="3">
        <f>('Monthly Derived'!$B$28/1000*(1-'Monthly Derived'!$B$29)*AP32)-('Monthly Derived'!$B$26*'Monthly Derived'!$B$27)</f>
        <v>-9</v>
      </c>
      <c r="AR32" s="7">
        <f>MIN(AQ32+MAX(AR31,0),'Monthly Derived'!$B$30)</f>
        <v>-9</v>
      </c>
      <c r="AS32">
        <f t="shared" si="8"/>
        <v>4</v>
      </c>
      <c r="AT32">
        <v>8.5191707611083896</v>
      </c>
      <c r="AU32" s="3">
        <f>('Monthly Derived'!$B$28/1000*(1-'Monthly Derived'!$B$29)*AT32)-('Monthly Derived'!$B$26*'Monthly Derived'!$B$27)</f>
        <v>2.5328274178504824</v>
      </c>
      <c r="AV32" s="7">
        <f>MIN(AU32+MAX(AV31,0),'Monthly Derived'!$B$30)</f>
        <v>2.5328274178504824</v>
      </c>
      <c r="AW32">
        <f t="shared" si="9"/>
        <v>0</v>
      </c>
      <c r="AX32">
        <v>3.2027835845947199</v>
      </c>
      <c r="AY32" s="3">
        <f>('Monthly Derived'!$B$28/1000*(1-'Monthly Derived'!$B$29)*AX32)-('Monthly Derived'!$B$26*'Monthly Derived'!$B$27)</f>
        <v>-4.6642317223548977</v>
      </c>
      <c r="AZ32" s="7">
        <f>MIN(AY32+MAX(AZ31,0),'Monthly Derived'!$B$30)</f>
        <v>32.473370988368977</v>
      </c>
      <c r="BA32">
        <f t="shared" si="10"/>
        <v>0</v>
      </c>
      <c r="BB32">
        <v>0.56838512420654297</v>
      </c>
      <c r="BC32" s="3">
        <f>('Monthly Derived'!$B$28/1000*(1-'Monthly Derived'!$B$29)*BB32)-('Monthly Derived'!$B$26*'Monthly Derived'!$B$27)</f>
        <v>-8.2305486381053932</v>
      </c>
      <c r="BD32" s="7">
        <f>MIN(BC32+MAX(BD31,0),'Monthly Derived'!$B$30)</f>
        <v>-8.2305486381053932</v>
      </c>
      <c r="BE32">
        <f t="shared" si="11"/>
        <v>2</v>
      </c>
      <c r="BF32">
        <v>2.6656517982482901</v>
      </c>
      <c r="BG32" s="3">
        <f>('Monthly Derived'!$B$28/1000*(1-'Monthly Derived'!$B$29)*BF32)-('Monthly Derived'!$B$26*'Monthly Derived'!$B$27)</f>
        <v>-5.3913738781213771</v>
      </c>
      <c r="BH32" s="7">
        <f>MIN(BG32+MAX(BH31,0),'Monthly Derived'!$B$30)</f>
        <v>18.045349149368697</v>
      </c>
      <c r="BI32">
        <f t="shared" si="12"/>
        <v>0</v>
      </c>
      <c r="BJ32">
        <v>41.482765197753899</v>
      </c>
      <c r="BK32" s="3">
        <f>('Monthly Derived'!$B$28/1000*(1-'Monthly Derived'!$B$29)*BJ32)-('Monthly Derived'!$B$26*'Monthly Derived'!$B$27)</f>
        <v>47.157293386459344</v>
      </c>
      <c r="BL32" s="7">
        <f>MIN(BK32+MAX(BL31,0),'Monthly Derived'!$B$30)</f>
        <v>50</v>
      </c>
      <c r="BM32">
        <f t="shared" si="13"/>
        <v>0</v>
      </c>
      <c r="BN32">
        <v>2.1098928451538002</v>
      </c>
      <c r="BO32" s="3">
        <f>('Monthly Derived'!$B$28/1000*(1-'Monthly Derived'!$B$29)*BN32)-('Monthly Derived'!$B$26*'Monthly Derived'!$B$27)</f>
        <v>-6.1437325608730431</v>
      </c>
      <c r="BP32" s="7">
        <f>MIN(BO32+MAX(BP31,0),'Monthly Derived'!$B$30)</f>
        <v>34.580596840381467</v>
      </c>
      <c r="BQ32">
        <f t="shared" si="14"/>
        <v>0</v>
      </c>
      <c r="BR32">
        <v>0</v>
      </c>
      <c r="BS32" s="3">
        <f>('Monthly Derived'!$B$28/1000*(1-'Monthly Derived'!$B$29)*BR32)-('Monthly Derived'!$B$26*'Monthly Derived'!$B$27)</f>
        <v>-9</v>
      </c>
      <c r="BT32" s="7">
        <f>MIN(BS32+MAX(BT31,0),'Monthly Derived'!$B$30)</f>
        <v>-9</v>
      </c>
      <c r="BU32">
        <f t="shared" si="15"/>
        <v>2</v>
      </c>
      <c r="BV32">
        <v>24.690179824829102</v>
      </c>
      <c r="BW32" s="3">
        <f>('Monthly Derived'!$B$28/1000*(1-'Monthly Derived'!$B$29)*BV32)-('Monthly Derived'!$B$26*'Monthly Derived'!$B$27)</f>
        <v>24.424330937862393</v>
      </c>
      <c r="BX32" s="7">
        <f>MIN(BW32+MAX(BX31,0),'Monthly Derived'!$B$30)</f>
        <v>50</v>
      </c>
      <c r="BY32">
        <f t="shared" si="16"/>
        <v>0</v>
      </c>
      <c r="BZ32">
        <v>2.32278060913085</v>
      </c>
      <c r="CA32" s="3">
        <f>('Monthly Derived'!$B$28/1000*(1-'Monthly Derived'!$B$29)*BZ32)-('Monthly Derived'!$B$26*'Monthly Derived'!$B$27)</f>
        <v>-5.8555357503891123</v>
      </c>
      <c r="CB32" s="7">
        <f>MIN(CA32+MAX(CB31,0),'Monthly Derived'!$B$30)</f>
        <v>-5.8555357503891123</v>
      </c>
      <c r="CC32">
        <f t="shared" si="17"/>
        <v>14</v>
      </c>
      <c r="CD32">
        <v>5.7398062199354102E-2</v>
      </c>
      <c r="CE32" s="3">
        <f>('Monthly Derived'!$B$28/1000*(1-'Monthly Derived'!$B$29)*CD32)-('Monthly Derived'!$B$26*'Monthly Derived'!$B$27)</f>
        <v>-8.9222973732976243</v>
      </c>
      <c r="CF32" s="7">
        <f>MIN(CE32+MAX(CF31,0),'Monthly Derived'!$B$30)</f>
        <v>-8.9222973732976243</v>
      </c>
      <c r="CG32">
        <f t="shared" si="18"/>
        <v>15</v>
      </c>
      <c r="CH32">
        <v>0.467042505741119</v>
      </c>
      <c r="CI32" s="3">
        <f>('Monthly Derived'!$B$28/1000*(1-'Monthly Derived'!$B$29)*CH32)-('Monthly Derived'!$B$26*'Monthly Derived'!$B$27)</f>
        <v>-8.3677412078529603</v>
      </c>
      <c r="CJ32" s="7">
        <f>MIN(CI32+MAX(CJ31,0),'Monthly Derived'!$B$30)</f>
        <v>-8.3677412078529603</v>
      </c>
      <c r="CK32">
        <f t="shared" si="19"/>
        <v>16</v>
      </c>
      <c r="CL32">
        <v>2.1993246078491202</v>
      </c>
      <c r="CM32" s="3">
        <f>('Monthly Derived'!$B$28/1000*(1-'Monthly Derived'!$B$29)*CL32)-('Monthly Derived'!$B$26*'Monthly Derived'!$B$27)</f>
        <v>-6.0226643121242533</v>
      </c>
      <c r="CN32" s="7">
        <f>MIN(CM32+MAX(CN31,0),'Monthly Derived'!$B$30)</f>
        <v>-6.0226643121242533</v>
      </c>
      <c r="CO32">
        <f t="shared" si="20"/>
        <v>18</v>
      </c>
      <c r="CP32">
        <v>0.21102046966552701</v>
      </c>
      <c r="CQ32" s="3">
        <f>('Monthly Derived'!$B$28/1000*(1-'Monthly Derived'!$B$29)*CP32)-('Monthly Derived'!$B$26*'Monthly Derived'!$B$27)</f>
        <v>-8.7143310391902933</v>
      </c>
      <c r="CR32" s="7">
        <f>MIN(CQ32+MAX(CR31,0),'Monthly Derived'!$B$30)</f>
        <v>-8.7143310391902933</v>
      </c>
      <c r="CS32">
        <f t="shared" si="21"/>
        <v>8</v>
      </c>
      <c r="CT32">
        <v>7.2996644973754803</v>
      </c>
      <c r="CU32" s="3">
        <f>('Monthly Derived'!$B$28/1000*(1-'Monthly Derived'!$B$29)*CT32)-('Monthly Derived'!$B$26*'Monthly Derived'!$B$27)</f>
        <v>0.88192081332205596</v>
      </c>
      <c r="CV32" s="7">
        <f>MIN(CU32+MAX(CV31,0),'Monthly Derived'!$B$30)</f>
        <v>17.255685728788329</v>
      </c>
      <c r="CW32">
        <f t="shared" si="22"/>
        <v>0</v>
      </c>
    </row>
    <row r="33" spans="1:101" x14ac:dyDescent="0.45">
      <c r="A33" s="5">
        <v>45689</v>
      </c>
      <c r="B33" s="3">
        <v>9.3121433258056605</v>
      </c>
      <c r="C33" s="3">
        <f>('Monthly Derived'!$B$28/1000*(1-'Monthly Derived'!$B$29)*B33)-('Monthly Derived'!$B$26*'Monthly Derived'!$B$27)</f>
        <v>3.6063140273094128</v>
      </c>
      <c r="D33" s="7">
        <f>MIN(C33+MAX(D32,0),'Monthly Derived'!$B$30)</f>
        <v>38.217652063071426</v>
      </c>
      <c r="E33">
        <f t="shared" si="23"/>
        <v>0</v>
      </c>
      <c r="F33">
        <v>3.7274975776672301</v>
      </c>
      <c r="G33" s="3">
        <f>('Monthly Derived'!$B$28/1000*(1-'Monthly Derived'!$B$29)*F33)-('Monthly Derived'!$B$26*'Monthly Derived'!$B$27)</f>
        <v>-3.9539001542329872</v>
      </c>
      <c r="H33" s="7">
        <f>MIN(G33+MAX(H32,0),'Monthly Derived'!$B$30)</f>
        <v>-3.9539001542329872</v>
      </c>
      <c r="I33">
        <f t="shared" si="0"/>
        <v>10</v>
      </c>
      <c r="J33">
        <v>0.41962561011314298</v>
      </c>
      <c r="K33" s="3">
        <f>('Monthly Derived'!$B$28/1000*(1-'Monthly Derived'!$B$29)*J33)-('Monthly Derived'!$B$26*'Monthly Derived'!$B$27)</f>
        <v>-8.4319318303093329</v>
      </c>
      <c r="L33" s="7">
        <f>MIN(K33+MAX(L32,0),'Monthly Derived'!$B$30)</f>
        <v>-8.4319318303093329</v>
      </c>
      <c r="M33">
        <f t="shared" si="1"/>
        <v>3</v>
      </c>
      <c r="N33">
        <v>3.9406700134277299</v>
      </c>
      <c r="O33" s="3">
        <f>('Monthly Derived'!$B$28/1000*(1-'Monthly Derived'!$B$29)*N33)-('Monthly Derived'!$B$26*'Monthly Derived'!$B$27)</f>
        <v>-3.6653179693222109</v>
      </c>
      <c r="P33" s="7">
        <f>MIN(O33+MAX(P32,0),'Monthly Derived'!$B$30)</f>
        <v>30.555889327526003</v>
      </c>
      <c r="Q33">
        <f t="shared" si="2"/>
        <v>0</v>
      </c>
      <c r="R33">
        <v>0.92515748739242498</v>
      </c>
      <c r="S33" s="3">
        <f>('Monthly Derived'!$B$28/1000*(1-'Monthly Derived'!$B$29)*R33)-('Monthly Derived'!$B$26*'Monthly Derived'!$B$27)</f>
        <v>-7.7475680514425047</v>
      </c>
      <c r="T33" s="7">
        <f>MIN(S33+MAX(T32,0),'Monthly Derived'!$B$30)</f>
        <v>17.331067437897424</v>
      </c>
      <c r="U33">
        <f t="shared" si="3"/>
        <v>0</v>
      </c>
      <c r="V33">
        <v>6.7100868225097603</v>
      </c>
      <c r="W33" s="3">
        <f>('Monthly Derived'!$B$28/1000*(1-'Monthly Derived'!$B$29)*V33)-('Monthly Derived'!$B$26*'Monthly Derived'!$B$27)</f>
        <v>8.3780035972587541E-2</v>
      </c>
      <c r="X33" s="7">
        <f>MIN(W33+MAX(X32,0),'Monthly Derived'!$B$30)</f>
        <v>8.3780035972587541E-2</v>
      </c>
      <c r="Y33">
        <f t="shared" si="24"/>
        <v>0</v>
      </c>
      <c r="Z33">
        <v>0.56130576133728005</v>
      </c>
      <c r="AA33" s="3">
        <f>('Monthly Derived'!$B$28/1000*(1-'Monthly Derived'!$B$29)*Z33)-('Monthly Derived'!$B$26*'Monthly Derived'!$B$27)</f>
        <v>-8.2401323255896575</v>
      </c>
      <c r="AB33" s="7">
        <f>MIN(AA33+MAX(AB32,0),'Monthly Derived'!$B$30)</f>
        <v>32.261219138801081</v>
      </c>
      <c r="AC33">
        <f t="shared" si="4"/>
        <v>0</v>
      </c>
      <c r="AD33">
        <v>23.159629821777301</v>
      </c>
      <c r="AE33" s="3">
        <f>('Monthly Derived'!$B$28/1000*(1-'Monthly Derived'!$B$29)*AD33)-('Monthly Derived'!$B$26*'Monthly Derived'!$B$27)</f>
        <v>22.352348871231023</v>
      </c>
      <c r="AF33" s="7">
        <f>MIN(AE33+MAX(AF32,0),'Monthly Derived'!$B$30)</f>
        <v>50</v>
      </c>
      <c r="AG33">
        <f t="shared" si="5"/>
        <v>0</v>
      </c>
      <c r="AH33">
        <v>0.55501556396484297</v>
      </c>
      <c r="AI33" s="3">
        <f>('Monthly Derived'!$B$28/1000*(1-'Monthly Derived'!$B$29)*AH33)-('Monthly Derived'!$B$26*'Monthly Derived'!$B$27)</f>
        <v>-8.2486476802825948</v>
      </c>
      <c r="AJ33" s="7">
        <f>MIN(AI33+MAX(AJ32,0),'Monthly Derived'!$B$30)</f>
        <v>-8.2486476802825948</v>
      </c>
      <c r="AK33">
        <f t="shared" si="6"/>
        <v>12</v>
      </c>
      <c r="AL33">
        <v>15.4867601394653</v>
      </c>
      <c r="AM33" s="3">
        <f>('Monthly Derived'!$B$28/1000*(1-'Monthly Derived'!$B$29)*AL33)-('Monthly Derived'!$B$26*'Monthly Derived'!$B$27)</f>
        <v>11.96520153880115</v>
      </c>
      <c r="AN33" s="7">
        <f>MIN(AM33+MAX(AN32,0),'Monthly Derived'!$B$30)</f>
        <v>50</v>
      </c>
      <c r="AO33">
        <f t="shared" si="7"/>
        <v>0</v>
      </c>
      <c r="AP33">
        <v>10.149091720581</v>
      </c>
      <c r="AQ33" s="3">
        <f>('Monthly Derived'!$B$28/1000*(1-'Monthly Derived'!$B$29)*AP33)-('Monthly Derived'!$B$26*'Monthly Derived'!$B$27)</f>
        <v>4.7393329167365277</v>
      </c>
      <c r="AR33" s="7">
        <f>MIN(AQ33+MAX(AR32,0),'Monthly Derived'!$B$30)</f>
        <v>4.7393329167365277</v>
      </c>
      <c r="AS33">
        <f t="shared" si="8"/>
        <v>0</v>
      </c>
      <c r="AT33">
        <v>9.3704624176025302</v>
      </c>
      <c r="AU33" s="3">
        <f>('Monthly Derived'!$B$28/1000*(1-'Monthly Derived'!$B$29)*AT33)-('Monthly Derived'!$B$26*'Monthly Derived'!$B$27)</f>
        <v>3.6852634978294248</v>
      </c>
      <c r="AV33" s="7">
        <f>MIN(AU33+MAX(AV32,0),'Monthly Derived'!$B$30)</f>
        <v>6.2180909156799071</v>
      </c>
      <c r="AW33">
        <f t="shared" si="9"/>
        <v>0</v>
      </c>
      <c r="AX33">
        <v>0.92128896713256803</v>
      </c>
      <c r="AY33" s="3">
        <f>('Monthly Derived'!$B$28/1000*(1-'Monthly Derived'!$B$29)*AX33)-('Monthly Derived'!$B$26*'Monthly Derived'!$B$27)</f>
        <v>-7.7528050607442864</v>
      </c>
      <c r="AZ33" s="7">
        <f>MIN(AY33+MAX(AZ32,0),'Monthly Derived'!$B$30)</f>
        <v>24.720565927624691</v>
      </c>
      <c r="BA33">
        <f t="shared" si="10"/>
        <v>0</v>
      </c>
      <c r="BB33">
        <v>4.4001932144165004</v>
      </c>
      <c r="BC33" s="3">
        <f>('Monthly Derived'!$B$28/1000*(1-'Monthly Derived'!$B$29)*BB33)-('Monthly Derived'!$B$26*'Monthly Derived'!$B$27)</f>
        <v>-3.0432384359836622</v>
      </c>
      <c r="BD33" s="7">
        <f>MIN(BC33+MAX(BD32,0),'Monthly Derived'!$B$30)</f>
        <v>-3.0432384359836622</v>
      </c>
      <c r="BE33">
        <f t="shared" si="11"/>
        <v>3</v>
      </c>
      <c r="BF33">
        <v>0</v>
      </c>
      <c r="BG33" s="3">
        <f>('Monthly Derived'!$B$28/1000*(1-'Monthly Derived'!$B$29)*BF33)-('Monthly Derived'!$B$26*'Monthly Derived'!$B$27)</f>
        <v>-9</v>
      </c>
      <c r="BH33" s="7">
        <f>MIN(BG33+MAX(BH32,0),'Monthly Derived'!$B$30)</f>
        <v>9.0453491493686968</v>
      </c>
      <c r="BI33">
        <f t="shared" si="12"/>
        <v>0</v>
      </c>
      <c r="BJ33">
        <v>24.775060653686499</v>
      </c>
      <c r="BK33" s="3">
        <f>('Monthly Derived'!$B$28/1000*(1-'Monthly Derived'!$B$29)*BJ33)-('Monthly Derived'!$B$26*'Monthly Derived'!$B$27)</f>
        <v>24.539238359928099</v>
      </c>
      <c r="BL33" s="7">
        <f>MIN(BK33+MAX(BL32,0),'Monthly Derived'!$B$30)</f>
        <v>50</v>
      </c>
      <c r="BM33">
        <f t="shared" si="13"/>
        <v>0</v>
      </c>
      <c r="BN33">
        <v>1.31009650230407</v>
      </c>
      <c r="BO33" s="3">
        <f>('Monthly Derived'!$B$28/1000*(1-'Monthly Derived'!$B$29)*BN33)-('Monthly Derived'!$B$26*'Monthly Derived'!$B$27)</f>
        <v>-7.2264568600058654</v>
      </c>
      <c r="BP33" s="7">
        <f>MIN(BO33+MAX(BP32,0),'Monthly Derived'!$B$30)</f>
        <v>27.354139980375603</v>
      </c>
      <c r="BQ33">
        <f t="shared" si="14"/>
        <v>0</v>
      </c>
      <c r="BR33">
        <v>0.29161176085472101</v>
      </c>
      <c r="BS33" s="3">
        <f>('Monthly Derived'!$B$28/1000*(1-'Monthly Derived'!$B$29)*BR33)-('Monthly Derived'!$B$26*'Monthly Derived'!$B$27)</f>
        <v>-8.6052305787429209</v>
      </c>
      <c r="BT33" s="7">
        <f>MIN(BS33+MAX(BT32,0),'Monthly Derived'!$B$30)</f>
        <v>-8.6052305787429209</v>
      </c>
      <c r="BU33">
        <f t="shared" si="15"/>
        <v>3</v>
      </c>
      <c r="BV33">
        <v>3.7867786884307799</v>
      </c>
      <c r="BW33" s="3">
        <f>('Monthly Derived'!$B$28/1000*(1-'Monthly Derived'!$B$29)*BV33)-('Monthly Derived'!$B$26*'Monthly Derived'!$B$27)</f>
        <v>-3.8736483505368318</v>
      </c>
      <c r="BX33" s="7">
        <f>MIN(BW33+MAX(BX32,0),'Monthly Derived'!$B$30)</f>
        <v>46.126351649463167</v>
      </c>
      <c r="BY33">
        <f t="shared" si="16"/>
        <v>0</v>
      </c>
      <c r="BZ33">
        <v>0</v>
      </c>
      <c r="CA33" s="3">
        <f>('Monthly Derived'!$B$28/1000*(1-'Monthly Derived'!$B$29)*BZ33)-('Monthly Derived'!$B$26*'Monthly Derived'!$B$27)</f>
        <v>-9</v>
      </c>
      <c r="CB33" s="7">
        <f>MIN(CA33+MAX(CB32,0),'Monthly Derived'!$B$30)</f>
        <v>-9</v>
      </c>
      <c r="CC33">
        <f t="shared" si="17"/>
        <v>15</v>
      </c>
      <c r="CD33">
        <v>0.37456044554710299</v>
      </c>
      <c r="CE33" s="3">
        <f>('Monthly Derived'!$B$28/1000*(1-'Monthly Derived'!$B$29)*CD33)-('Monthly Derived'!$B$26*'Monthly Derived'!$B$27)</f>
        <v>-8.49293879684061</v>
      </c>
      <c r="CF33" s="7">
        <f>MIN(CE33+MAX(CF32,0),'Monthly Derived'!$B$30)</f>
        <v>-8.49293879684061</v>
      </c>
      <c r="CG33">
        <f t="shared" si="18"/>
        <v>16</v>
      </c>
      <c r="CH33">
        <v>1.0570442676544101</v>
      </c>
      <c r="CI33" s="3">
        <f>('Monthly Derived'!$B$28/1000*(1-'Monthly Derived'!$B$29)*CH33)-('Monthly Derived'!$B$26*'Monthly Derived'!$B$27)</f>
        <v>-7.5690263226628423</v>
      </c>
      <c r="CJ33" s="7">
        <f>MIN(CI33+MAX(CJ32,0),'Monthly Derived'!$B$30)</f>
        <v>-7.5690263226628423</v>
      </c>
      <c r="CK33">
        <f t="shared" si="19"/>
        <v>17</v>
      </c>
      <c r="CL33">
        <v>2.4543812274932799</v>
      </c>
      <c r="CM33" s="3">
        <f>('Monthly Derived'!$B$28/1000*(1-'Monthly Derived'!$B$29)*CL33)-('Monthly Derived'!$B$26*'Monthly Derived'!$B$27)</f>
        <v>-5.6773814132809726</v>
      </c>
      <c r="CN33" s="7">
        <f>MIN(CM33+MAX(CN32,0),'Monthly Derived'!$B$30)</f>
        <v>-5.6773814132809726</v>
      </c>
      <c r="CO33">
        <f t="shared" si="20"/>
        <v>19</v>
      </c>
      <c r="CP33">
        <v>2.4105867370962999E-2</v>
      </c>
      <c r="CQ33" s="3">
        <f>('Monthly Derived'!$B$28/1000*(1-'Monthly Derived'!$B$29)*CP33)-('Monthly Derived'!$B$26*'Monthly Derived'!$B$27)</f>
        <v>-8.9673666820465581</v>
      </c>
      <c r="CR33" s="7">
        <f>MIN(CQ33+MAX(CR32,0),'Monthly Derived'!$B$30)</f>
        <v>-8.9673666820465581</v>
      </c>
      <c r="CS33">
        <f t="shared" si="21"/>
        <v>9</v>
      </c>
      <c r="CT33">
        <v>0.68917769193649203</v>
      </c>
      <c r="CU33" s="3">
        <f>('Monthly Derived'!$B$28/1000*(1-'Monthly Derived'!$B$29)*CT33)-('Monthly Derived'!$B$26*'Monthly Derived'!$B$27)</f>
        <v>-8.0670256995409737</v>
      </c>
      <c r="CV33" s="7">
        <f>MIN(CU33+MAX(CV32,0),'Monthly Derived'!$B$30)</f>
        <v>9.1886600292473553</v>
      </c>
      <c r="CW33">
        <f t="shared" si="22"/>
        <v>0</v>
      </c>
    </row>
    <row r="34" spans="1:101" x14ac:dyDescent="0.45">
      <c r="A34" s="5">
        <v>45690</v>
      </c>
      <c r="B34" s="3">
        <v>1.2709606885910001</v>
      </c>
      <c r="C34" s="3">
        <f>('Monthly Derived'!$B$28/1000*(1-'Monthly Derived'!$B$29)*B34)-('Monthly Derived'!$B$26*'Monthly Derived'!$B$27)</f>
        <v>-7.2794369678199331</v>
      </c>
      <c r="D34" s="7">
        <f>MIN(C34+MAX(D33,0),'Monthly Derived'!$B$30)</f>
        <v>30.938215095251493</v>
      </c>
      <c r="E34">
        <f t="shared" si="23"/>
        <v>0</v>
      </c>
      <c r="F34">
        <v>1.37263751029968</v>
      </c>
      <c r="G34" s="3">
        <f>('Monthly Derived'!$B$28/1000*(1-'Monthly Derived'!$B$29)*F34)-('Monthly Derived'!$B$26*'Monthly Derived'!$B$27)</f>
        <v>-7.1417919704318082</v>
      </c>
      <c r="H34" s="7">
        <f>MIN(G34+MAX(H33,0),'Monthly Derived'!$B$30)</f>
        <v>-7.1417919704318082</v>
      </c>
      <c r="I34">
        <f t="shared" si="0"/>
        <v>11</v>
      </c>
      <c r="J34">
        <v>3.8316752761602402E-2</v>
      </c>
      <c r="K34" s="3">
        <f>('Monthly Derived'!$B$28/1000*(1-'Monthly Derived'!$B$29)*J34)-('Monthly Derived'!$B$26*'Monthly Derived'!$B$27)</f>
        <v>-8.9481286959489807</v>
      </c>
      <c r="L34" s="7">
        <f>MIN(K34+MAX(L33,0),'Monthly Derived'!$B$30)</f>
        <v>-8.9481286959489807</v>
      </c>
      <c r="M34">
        <f t="shared" si="1"/>
        <v>4</v>
      </c>
      <c r="N34">
        <v>0.50011610984802202</v>
      </c>
      <c r="O34" s="3">
        <f>('Monthly Derived'!$B$28/1000*(1-'Monthly Derived'!$B$29)*N34)-('Monthly Derived'!$B$26*'Monthly Derived'!$B$27)</f>
        <v>-8.3229678162932395</v>
      </c>
      <c r="P34" s="7">
        <f>MIN(O34+MAX(P33,0),'Monthly Derived'!$B$30)</f>
        <v>22.232921511232764</v>
      </c>
      <c r="Q34">
        <f t="shared" si="2"/>
        <v>0</v>
      </c>
      <c r="R34">
        <v>7.0640082359313903</v>
      </c>
      <c r="S34" s="3">
        <f>('Monthly Derived'!$B$28/1000*(1-'Monthly Derived'!$B$29)*R34)-('Monthly Derived'!$B$26*'Monthly Derived'!$B$27)</f>
        <v>0.5629011493921201</v>
      </c>
      <c r="T34" s="7">
        <f>MIN(S34+MAX(T33,0),'Monthly Derived'!$B$30)</f>
        <v>17.893968587289542</v>
      </c>
      <c r="U34">
        <f t="shared" si="3"/>
        <v>0</v>
      </c>
      <c r="V34">
        <v>19.7295532226562</v>
      </c>
      <c r="W34" s="3">
        <f>('Monthly Derived'!$B$28/1000*(1-'Monthly Derived'!$B$29)*V34)-('Monthly Derived'!$B$26*'Monthly Derived'!$B$27)</f>
        <v>17.70888267517083</v>
      </c>
      <c r="X34" s="7">
        <f>MIN(W34+MAX(X33,0),'Monthly Derived'!$B$30)</f>
        <v>17.792662711143418</v>
      </c>
      <c r="Y34">
        <f t="shared" si="24"/>
        <v>0</v>
      </c>
      <c r="Z34">
        <v>40.68111038208</v>
      </c>
      <c r="AA34" s="3">
        <f>('Monthly Derived'!$B$28/1000*(1-'Monthly Derived'!$B$29)*Z34)-('Monthly Derived'!$B$26*'Monthly Derived'!$B$27)</f>
        <v>46.072053179740799</v>
      </c>
      <c r="AB34" s="7">
        <f>MIN(AA34+MAX(AB33,0),'Monthly Derived'!$B$30)</f>
        <v>50</v>
      </c>
      <c r="AC34">
        <f t="shared" si="4"/>
        <v>0</v>
      </c>
      <c r="AD34">
        <v>4.1894607543945304</v>
      </c>
      <c r="AE34" s="3">
        <f>('Monthly Derived'!$B$28/1000*(1-'Monthly Derived'!$B$29)*AD34)-('Monthly Derived'!$B$26*'Monthly Derived'!$B$27)</f>
        <v>-3.3285175037384045</v>
      </c>
      <c r="AF34" s="7">
        <f>MIN(AE34+MAX(AF33,0),'Monthly Derived'!$B$30)</f>
        <v>46.671482496261596</v>
      </c>
      <c r="AG34">
        <f t="shared" si="5"/>
        <v>0</v>
      </c>
      <c r="AH34">
        <v>1.6281880140304501</v>
      </c>
      <c r="AI34" s="3">
        <f>('Monthly Derived'!$B$28/1000*(1-'Monthly Derived'!$B$29)*AH34)-('Monthly Derived'!$B$26*'Monthly Derived'!$B$27)</f>
        <v>-6.7958404760062781</v>
      </c>
      <c r="AJ34" s="7">
        <f>MIN(AI34+MAX(AJ33,0),'Monthly Derived'!$B$30)</f>
        <v>-6.7958404760062781</v>
      </c>
      <c r="AK34">
        <f t="shared" si="6"/>
        <v>13</v>
      </c>
      <c r="AL34">
        <v>18.976810455322202</v>
      </c>
      <c r="AM34" s="3">
        <f>('Monthly Derived'!$B$28/1000*(1-'Monthly Derived'!$B$29)*AL34)-('Monthly Derived'!$B$26*'Monthly Derived'!$B$27)</f>
        <v>16.689857153892429</v>
      </c>
      <c r="AN34" s="7">
        <f>MIN(AM34+MAX(AN33,0),'Monthly Derived'!$B$30)</f>
        <v>50</v>
      </c>
      <c r="AO34">
        <f t="shared" si="7"/>
        <v>0</v>
      </c>
      <c r="AP34">
        <v>0</v>
      </c>
      <c r="AQ34" s="3">
        <f>('Monthly Derived'!$B$28/1000*(1-'Monthly Derived'!$B$29)*AP34)-('Monthly Derived'!$B$26*'Monthly Derived'!$B$27)</f>
        <v>-9</v>
      </c>
      <c r="AR34" s="7">
        <f>MIN(AQ34+MAX(AR33,0),'Monthly Derived'!$B$30)</f>
        <v>-4.2606670832634723</v>
      </c>
      <c r="AS34">
        <f t="shared" si="8"/>
        <v>1</v>
      </c>
      <c r="AT34">
        <v>0.264129638671875</v>
      </c>
      <c r="AU34" s="3">
        <f>('Monthly Derived'!$B$28/1000*(1-'Monthly Derived'!$B$29)*AT34)-('Monthly Derived'!$B$26*'Monthly Derived'!$B$27)</f>
        <v>-8.6424345016479496</v>
      </c>
      <c r="AV34" s="7">
        <f>MIN(AU34+MAX(AV33,0),'Monthly Derived'!$B$30)</f>
        <v>-2.4243435859680424</v>
      </c>
      <c r="AW34">
        <f t="shared" si="9"/>
        <v>1</v>
      </c>
      <c r="AX34">
        <v>5.6666102409362704</v>
      </c>
      <c r="AY34" s="3">
        <f>('Monthly Derived'!$B$28/1000*(1-'Monthly Derived'!$B$29)*AX34)-('Monthly Derived'!$B$26*'Monthly Derived'!$B$27)</f>
        <v>-1.3288263863325236</v>
      </c>
      <c r="AZ34" s="7">
        <f>MIN(AY34+MAX(AZ33,0),'Monthly Derived'!$B$30)</f>
        <v>23.391739541292168</v>
      </c>
      <c r="BA34">
        <f t="shared" si="10"/>
        <v>0</v>
      </c>
      <c r="BB34">
        <v>6.8892097473144496</v>
      </c>
      <c r="BC34" s="3">
        <f>('Monthly Derived'!$B$28/1000*(1-'Monthly Derived'!$B$29)*BB34)-('Monthly Derived'!$B$26*'Monthly Derived'!$B$27)</f>
        <v>0.32626769542693701</v>
      </c>
      <c r="BD34" s="7">
        <f>MIN(BC34+MAX(BD33,0),'Monthly Derived'!$B$30)</f>
        <v>0.32626769542693701</v>
      </c>
      <c r="BE34">
        <f t="shared" si="11"/>
        <v>0</v>
      </c>
      <c r="BF34">
        <v>13.355745315551699</v>
      </c>
      <c r="BG34" s="3">
        <f>('Monthly Derived'!$B$28/1000*(1-'Monthly Derived'!$B$29)*BF34)-('Monthly Derived'!$B$26*'Monthly Derived'!$B$27)</f>
        <v>9.0803402209281145</v>
      </c>
      <c r="BH34" s="7">
        <f>MIN(BG34+MAX(BH33,0),'Monthly Derived'!$B$30)</f>
        <v>18.125689370296811</v>
      </c>
      <c r="BI34">
        <f t="shared" si="12"/>
        <v>0</v>
      </c>
      <c r="BJ34">
        <v>3.3880264759063698</v>
      </c>
      <c r="BK34" s="3">
        <f>('Monthly Derived'!$B$28/1000*(1-'Monthly Derived'!$B$29)*BJ34)-('Monthly Derived'!$B$26*'Monthly Derived'!$B$27)</f>
        <v>-4.4134591582417517</v>
      </c>
      <c r="BL34" s="7">
        <f>MIN(BK34+MAX(BL33,0),'Monthly Derived'!$B$30)</f>
        <v>45.58654084175825</v>
      </c>
      <c r="BM34">
        <f t="shared" si="13"/>
        <v>0</v>
      </c>
      <c r="BN34">
        <v>6.4288644790649396</v>
      </c>
      <c r="BO34" s="3">
        <f>('Monthly Derived'!$B$28/1000*(1-'Monthly Derived'!$B$29)*BN34)-('Monthly Derived'!$B$26*'Monthly Derived'!$B$27)</f>
        <v>-0.29692471146583799</v>
      </c>
      <c r="BP34" s="7">
        <f>MIN(BO34+MAX(BP33,0),'Monthly Derived'!$B$30)</f>
        <v>27.057215268909765</v>
      </c>
      <c r="BQ34">
        <f t="shared" si="14"/>
        <v>0</v>
      </c>
      <c r="BR34">
        <v>0</v>
      </c>
      <c r="BS34" s="3">
        <f>('Monthly Derived'!$B$28/1000*(1-'Monthly Derived'!$B$29)*BR34)-('Monthly Derived'!$B$26*'Monthly Derived'!$B$27)</f>
        <v>-9</v>
      </c>
      <c r="BT34" s="7">
        <f>MIN(BS34+MAX(BT33,0),'Monthly Derived'!$B$30)</f>
        <v>-9</v>
      </c>
      <c r="BU34">
        <f t="shared" si="15"/>
        <v>4</v>
      </c>
      <c r="BV34">
        <v>2.7513463497161799</v>
      </c>
      <c r="BW34" s="3">
        <f>('Monthly Derived'!$B$28/1000*(1-'Monthly Derived'!$B$29)*BV34)-('Monthly Derived'!$B$26*'Monthly Derived'!$B$27)</f>
        <v>-5.2753648790717218</v>
      </c>
      <c r="BX34" s="7">
        <f>MIN(BW34+MAX(BX33,0),'Monthly Derived'!$B$30)</f>
        <v>40.850986770391444</v>
      </c>
      <c r="BY34">
        <f t="shared" si="16"/>
        <v>0</v>
      </c>
      <c r="BZ34">
        <v>0</v>
      </c>
      <c r="CA34" s="3">
        <f>('Monthly Derived'!$B$28/1000*(1-'Monthly Derived'!$B$29)*BZ34)-('Monthly Derived'!$B$26*'Monthly Derived'!$B$27)</f>
        <v>-9</v>
      </c>
      <c r="CB34" s="7">
        <f>MIN(CA34+MAX(CB33,0),'Monthly Derived'!$B$30)</f>
        <v>-9</v>
      </c>
      <c r="CC34">
        <f t="shared" si="17"/>
        <v>16</v>
      </c>
      <c r="CD34">
        <v>0</v>
      </c>
      <c r="CE34" s="3">
        <f>('Monthly Derived'!$B$28/1000*(1-'Monthly Derived'!$B$29)*CD34)-('Monthly Derived'!$B$26*'Monthly Derived'!$B$27)</f>
        <v>-9</v>
      </c>
      <c r="CF34" s="7">
        <f>MIN(CE34+MAX(CF33,0),'Monthly Derived'!$B$30)</f>
        <v>-9</v>
      </c>
      <c r="CG34">
        <f t="shared" si="18"/>
        <v>17</v>
      </c>
      <c r="CH34">
        <v>12.6834726333618</v>
      </c>
      <c r="CI34" s="3">
        <f>('Monthly Derived'!$B$28/1000*(1-'Monthly Derived'!$B$29)*CH34)-('Monthly Derived'!$B$26*'Monthly Derived'!$B$27)</f>
        <v>8.1702510774135391</v>
      </c>
      <c r="CJ34" s="7">
        <f>MIN(CI34+MAX(CJ33,0),'Monthly Derived'!$B$30)</f>
        <v>8.1702510774135391</v>
      </c>
      <c r="CK34">
        <f t="shared" si="19"/>
        <v>0</v>
      </c>
      <c r="CL34">
        <v>1.13881540298461</v>
      </c>
      <c r="CM34" s="3">
        <f>('Monthly Derived'!$B$28/1000*(1-'Monthly Derived'!$B$29)*CL34)-('Monthly Derived'!$B$26*'Monthly Derived'!$B$27)</f>
        <v>-7.4583286482095836</v>
      </c>
      <c r="CN34" s="7">
        <f>MIN(CM34+MAX(CN33,0),'Monthly Derived'!$B$30)</f>
        <v>-7.4583286482095836</v>
      </c>
      <c r="CO34">
        <f t="shared" si="20"/>
        <v>20</v>
      </c>
      <c r="CP34">
        <v>0.16188919544219901</v>
      </c>
      <c r="CQ34" s="3">
        <f>('Monthly Derived'!$B$28/1000*(1-'Monthly Derived'!$B$29)*CP34)-('Monthly Derived'!$B$26*'Monthly Derived'!$B$27)</f>
        <v>-8.7808425016701239</v>
      </c>
      <c r="CR34" s="7">
        <f>MIN(CQ34+MAX(CR33,0),'Monthly Derived'!$B$30)</f>
        <v>-8.7808425016701239</v>
      </c>
      <c r="CS34">
        <f t="shared" si="21"/>
        <v>10</v>
      </c>
      <c r="CT34">
        <v>0.86871308088302601</v>
      </c>
      <c r="CU34" s="3">
        <f>('Monthly Derived'!$B$28/1000*(1-'Monthly Derived'!$B$29)*CT34)-('Monthly Derived'!$B$26*'Monthly Derived'!$B$27)</f>
        <v>-7.8239796667546031</v>
      </c>
      <c r="CV34" s="7">
        <f>MIN(CU34+MAX(CV33,0),'Monthly Derived'!$B$30)</f>
        <v>1.3646803624927522</v>
      </c>
      <c r="CW34">
        <f t="shared" si="22"/>
        <v>0</v>
      </c>
    </row>
    <row r="35" spans="1:101" x14ac:dyDescent="0.45">
      <c r="A35" s="5">
        <v>45691</v>
      </c>
      <c r="B35" s="3">
        <v>0</v>
      </c>
      <c r="C35" s="3">
        <f>('Monthly Derived'!$B$28/1000*(1-'Monthly Derived'!$B$29)*B35)-('Monthly Derived'!$B$26*'Monthly Derived'!$B$27)</f>
        <v>-9</v>
      </c>
      <c r="D35" s="7">
        <f>MIN(C35+MAX(D34,0),'Monthly Derived'!$B$30)</f>
        <v>21.938215095251493</v>
      </c>
      <c r="E35">
        <f t="shared" si="23"/>
        <v>0</v>
      </c>
      <c r="F35">
        <v>18.981481552123999</v>
      </c>
      <c r="G35" s="3">
        <f>('Monthly Derived'!$B$28/1000*(1-'Monthly Derived'!$B$29)*F35)-('Monthly Derived'!$B$26*'Monthly Derived'!$B$27)</f>
        <v>16.696180651187863</v>
      </c>
      <c r="H35" s="7">
        <f>MIN(G35+MAX(H34,0),'Monthly Derived'!$B$30)</f>
        <v>16.696180651187863</v>
      </c>
      <c r="I35">
        <f t="shared" si="0"/>
        <v>0</v>
      </c>
      <c r="J35">
        <v>0.26665720343589699</v>
      </c>
      <c r="K35" s="3">
        <f>('Monthly Derived'!$B$28/1000*(1-'Monthly Derived'!$B$29)*J35)-('Monthly Derived'!$B$26*'Monthly Derived'!$B$27)</f>
        <v>-8.639012810848655</v>
      </c>
      <c r="L35" s="7">
        <f>MIN(K35+MAX(L34,0),'Monthly Derived'!$B$30)</f>
        <v>-8.639012810848655</v>
      </c>
      <c r="M35">
        <f t="shared" si="1"/>
        <v>5</v>
      </c>
      <c r="N35">
        <v>0</v>
      </c>
      <c r="O35" s="3">
        <f>('Monthly Derived'!$B$28/1000*(1-'Monthly Derived'!$B$29)*N35)-('Monthly Derived'!$B$26*'Monthly Derived'!$B$27)</f>
        <v>-9</v>
      </c>
      <c r="P35" s="7">
        <f>MIN(O35+MAX(P34,0),'Monthly Derived'!$B$30)</f>
        <v>13.232921511232764</v>
      </c>
      <c r="Q35">
        <f t="shared" si="2"/>
        <v>0</v>
      </c>
      <c r="R35">
        <v>1.99560439586639</v>
      </c>
      <c r="S35" s="3">
        <f>('Monthly Derived'!$B$28/1000*(1-'Monthly Derived'!$B$29)*R35)-('Monthly Derived'!$B$26*'Monthly Derived'!$B$27)</f>
        <v>-6.2984505490958744</v>
      </c>
      <c r="T35" s="7">
        <f>MIN(S35+MAX(T34,0),'Monthly Derived'!$B$30)</f>
        <v>11.595518038193667</v>
      </c>
      <c r="U35">
        <f t="shared" si="3"/>
        <v>0</v>
      </c>
      <c r="V35">
        <v>2.4138000011443999</v>
      </c>
      <c r="W35" s="3">
        <f>('Monthly Derived'!$B$28/1000*(1-'Monthly Derived'!$B$29)*V35)-('Monthly Derived'!$B$26*'Monthly Derived'!$B$27)</f>
        <v>-5.7323182484507686</v>
      </c>
      <c r="X35" s="7">
        <f>MIN(W35+MAX(X34,0),'Monthly Derived'!$B$30)</f>
        <v>12.060344462692649</v>
      </c>
      <c r="Y35">
        <f t="shared" si="24"/>
        <v>0</v>
      </c>
      <c r="Z35">
        <v>2.4489886760711599</v>
      </c>
      <c r="AA35" s="3">
        <f>('Monthly Derived'!$B$28/1000*(1-'Monthly Derived'!$B$29)*Z35)-('Monthly Derived'!$B$26*'Monthly Derived'!$B$27)</f>
        <v>-5.6846815797686672</v>
      </c>
      <c r="AB35" s="7">
        <f>MIN(AA35+MAX(AB34,0),'Monthly Derived'!$B$30)</f>
        <v>44.315318420231335</v>
      </c>
      <c r="AC35">
        <f t="shared" si="4"/>
        <v>0</v>
      </c>
      <c r="AD35">
        <v>18.379936218261701</v>
      </c>
      <c r="AE35" s="3">
        <f>('Monthly Derived'!$B$28/1000*(1-'Monthly Derived'!$B$29)*AD35)-('Monthly Derived'!$B$26*'Monthly Derived'!$B$27)</f>
        <v>15.881838655471778</v>
      </c>
      <c r="AF35" s="7">
        <f>MIN(AE35+MAX(AF34,0),'Monthly Derived'!$B$30)</f>
        <v>50</v>
      </c>
      <c r="AG35">
        <f t="shared" si="5"/>
        <v>0</v>
      </c>
      <c r="AH35">
        <v>4.5046033859252903</v>
      </c>
      <c r="AI35" s="3">
        <f>('Monthly Derived'!$B$28/1000*(1-'Monthly Derived'!$B$29)*AH35)-('Monthly Derived'!$B$26*'Monthly Derived'!$B$27)</f>
        <v>-2.9018931663036378</v>
      </c>
      <c r="AJ35" s="7">
        <f>MIN(AI35+MAX(AJ34,0),'Monthly Derived'!$B$30)</f>
        <v>-2.9018931663036378</v>
      </c>
      <c r="AK35">
        <f t="shared" si="6"/>
        <v>14</v>
      </c>
      <c r="AL35">
        <v>3.7865843772888099</v>
      </c>
      <c r="AM35" s="3">
        <f>('Monthly Derived'!$B$28/1000*(1-'Monthly Derived'!$B$29)*AL35)-('Monthly Derived'!$B$26*'Monthly Derived'!$B$27)</f>
        <v>-3.8739113992452738</v>
      </c>
      <c r="AN35" s="7">
        <f>MIN(AM35+MAX(AN34,0),'Monthly Derived'!$B$30)</f>
        <v>46.126088600754727</v>
      </c>
      <c r="AO35">
        <f t="shared" si="7"/>
        <v>0</v>
      </c>
      <c r="AP35">
        <v>1.90835213661193</v>
      </c>
      <c r="AQ35" s="3">
        <f>('Monthly Derived'!$B$28/1000*(1-'Monthly Derived'!$B$29)*AP35)-('Monthly Derived'!$B$26*'Monthly Derived'!$B$27)</f>
        <v>-6.4165682950615999</v>
      </c>
      <c r="AR35" s="7">
        <f>MIN(AQ35+MAX(AR34,0),'Monthly Derived'!$B$30)</f>
        <v>-6.4165682950615999</v>
      </c>
      <c r="AS35">
        <f t="shared" si="8"/>
        <v>2</v>
      </c>
      <c r="AT35">
        <v>0.52645480632781905</v>
      </c>
      <c r="AU35" s="3">
        <f>('Monthly Derived'!$B$28/1000*(1-'Monthly Derived'!$B$29)*AT35)-('Monthly Derived'!$B$26*'Monthly Derived'!$B$27)</f>
        <v>-8.2873118059337152</v>
      </c>
      <c r="AV35" s="7">
        <f>MIN(AU35+MAX(AV34,0),'Monthly Derived'!$B$30)</f>
        <v>-8.2873118059337152</v>
      </c>
      <c r="AW35">
        <f t="shared" si="9"/>
        <v>2</v>
      </c>
      <c r="AX35">
        <v>3.0597975254058798</v>
      </c>
      <c r="AY35" s="3">
        <f>('Monthly Derived'!$B$28/1000*(1-'Monthly Derived'!$B$29)*AX35)-('Monthly Derived'!$B$26*'Monthly Derived'!$B$27)</f>
        <v>-4.8577990999817899</v>
      </c>
      <c r="AZ35" s="7">
        <f>MIN(AY35+MAX(AZ34,0),'Monthly Derived'!$B$30)</f>
        <v>18.533940441310378</v>
      </c>
      <c r="BA35">
        <f t="shared" si="10"/>
        <v>0</v>
      </c>
      <c r="BB35">
        <v>5.07985496520996</v>
      </c>
      <c r="BC35" s="3">
        <f>('Monthly Derived'!$B$28/1000*(1-'Monthly Derived'!$B$29)*BB35)-('Monthly Derived'!$B$26*'Monthly Derived'!$B$27)</f>
        <v>-2.1231463408470166</v>
      </c>
      <c r="BD35" s="7">
        <f>MIN(BC35+MAX(BD34,0),'Monthly Derived'!$B$30)</f>
        <v>-1.7968786454200796</v>
      </c>
      <c r="BE35">
        <f t="shared" si="11"/>
        <v>1</v>
      </c>
      <c r="BF35">
        <v>0</v>
      </c>
      <c r="BG35" s="3">
        <f>('Monthly Derived'!$B$28/1000*(1-'Monthly Derived'!$B$29)*BF35)-('Monthly Derived'!$B$26*'Monthly Derived'!$B$27)</f>
        <v>-9</v>
      </c>
      <c r="BH35" s="7">
        <f>MIN(BG35+MAX(BH34,0),'Monthly Derived'!$B$30)</f>
        <v>9.1256893702968114</v>
      </c>
      <c r="BI35">
        <f t="shared" si="12"/>
        <v>0</v>
      </c>
      <c r="BJ35">
        <v>24.876638412475501</v>
      </c>
      <c r="BK35" s="3">
        <f>('Monthly Derived'!$B$28/1000*(1-'Monthly Derived'!$B$29)*BJ35)-('Monthly Derived'!$B$26*'Monthly Derived'!$B$27)</f>
        <v>24.676749250888712</v>
      </c>
      <c r="BL35" s="7">
        <f>MIN(BK35+MAX(BL34,0),'Monthly Derived'!$B$30)</f>
        <v>50</v>
      </c>
      <c r="BM35">
        <f t="shared" si="13"/>
        <v>0</v>
      </c>
      <c r="BN35">
        <v>0</v>
      </c>
      <c r="BO35" s="3">
        <f>('Monthly Derived'!$B$28/1000*(1-'Monthly Derived'!$B$29)*BN35)-('Monthly Derived'!$B$26*'Monthly Derived'!$B$27)</f>
        <v>-9</v>
      </c>
      <c r="BP35" s="7">
        <f>MIN(BO35+MAX(BP34,0),'Monthly Derived'!$B$30)</f>
        <v>18.057215268909765</v>
      </c>
      <c r="BQ35">
        <f t="shared" si="14"/>
        <v>0</v>
      </c>
      <c r="BR35">
        <v>0.57249772548675504</v>
      </c>
      <c r="BS35" s="3">
        <f>('Monthly Derived'!$B$28/1000*(1-'Monthly Derived'!$B$29)*BR35)-('Monthly Derived'!$B$26*'Monthly Derived'!$B$27)</f>
        <v>-8.2249812041223045</v>
      </c>
      <c r="BT35" s="7">
        <f>MIN(BS35+MAX(BT34,0),'Monthly Derived'!$B$30)</f>
        <v>-8.2249812041223045</v>
      </c>
      <c r="BU35">
        <f t="shared" si="15"/>
        <v>5</v>
      </c>
      <c r="BV35">
        <v>8.4833164215087802</v>
      </c>
      <c r="BW35" s="3">
        <f>('Monthly Derived'!$B$28/1000*(1-'Monthly Derived'!$B$29)*BV35)-('Monthly Derived'!$B$26*'Monthly Derived'!$B$27)</f>
        <v>2.4842896056175121</v>
      </c>
      <c r="BX35" s="7">
        <f>MIN(BW35+MAX(BX34,0),'Monthly Derived'!$B$30)</f>
        <v>43.335276376008956</v>
      </c>
      <c r="BY35">
        <f t="shared" si="16"/>
        <v>0</v>
      </c>
      <c r="BZ35">
        <v>0</v>
      </c>
      <c r="CA35" s="3">
        <f>('Monthly Derived'!$B$28/1000*(1-'Monthly Derived'!$B$29)*BZ35)-('Monthly Derived'!$B$26*'Monthly Derived'!$B$27)</f>
        <v>-9</v>
      </c>
      <c r="CB35" s="7">
        <f>MIN(CA35+MAX(CB34,0),'Monthly Derived'!$B$30)</f>
        <v>-9</v>
      </c>
      <c r="CC35">
        <f t="shared" si="17"/>
        <v>17</v>
      </c>
      <c r="CD35">
        <v>4.14041996002197</v>
      </c>
      <c r="CE35" s="3">
        <f>('Monthly Derived'!$B$28/1000*(1-'Monthly Derived'!$B$29)*CD35)-('Monthly Derived'!$B$26*'Monthly Derived'!$B$27)</f>
        <v>-3.3949064791202579</v>
      </c>
      <c r="CF35" s="7">
        <f>MIN(CE35+MAX(CF34,0),'Monthly Derived'!$B$30)</f>
        <v>-3.3949064791202579</v>
      </c>
      <c r="CG35">
        <f t="shared" si="18"/>
        <v>18</v>
      </c>
      <c r="CH35">
        <v>2.1407279968261701</v>
      </c>
      <c r="CI35" s="3">
        <f>('Monthly Derived'!$B$28/1000*(1-'Monthly Derived'!$B$29)*CH35)-('Monthly Derived'!$B$26*'Monthly Derived'!$B$27)</f>
        <v>-6.1019894742965723</v>
      </c>
      <c r="CJ35" s="7">
        <f>MIN(CI35+MAX(CJ34,0),'Monthly Derived'!$B$30)</f>
        <v>2.0682616031169667</v>
      </c>
      <c r="CK35">
        <f t="shared" si="19"/>
        <v>0</v>
      </c>
      <c r="CL35">
        <v>0.132335275411605</v>
      </c>
      <c r="CM35" s="3">
        <f>('Monthly Derived'!$B$28/1000*(1-'Monthly Derived'!$B$29)*CL35)-('Monthly Derived'!$B$26*'Monthly Derived'!$B$27)</f>
        <v>-8.8208511209115397</v>
      </c>
      <c r="CN35" s="7">
        <f>MIN(CM35+MAX(CN34,0),'Monthly Derived'!$B$30)</f>
        <v>-8.8208511209115397</v>
      </c>
      <c r="CO35">
        <f t="shared" si="20"/>
        <v>21</v>
      </c>
      <c r="CP35">
        <v>8.3649739623069694E-2</v>
      </c>
      <c r="CQ35" s="3">
        <f>('Monthly Derived'!$B$28/1000*(1-'Monthly Derived'!$B$29)*CP35)-('Monthly Derived'!$B$26*'Monthly Derived'!$B$27)</f>
        <v>-8.8867591649852695</v>
      </c>
      <c r="CR35" s="7">
        <f>MIN(CQ35+MAX(CR34,0),'Monthly Derived'!$B$30)</f>
        <v>-8.8867591649852695</v>
      </c>
      <c r="CS35">
        <f t="shared" si="21"/>
        <v>11</v>
      </c>
      <c r="CT35">
        <v>0.41597628593444802</v>
      </c>
      <c r="CU35" s="3">
        <f>('Monthly Derived'!$B$28/1000*(1-'Monthly Derived'!$B$29)*CT35)-('Monthly Derived'!$B$26*'Monthly Derived'!$B$27)</f>
        <v>-8.4368721029162401</v>
      </c>
      <c r="CV35" s="7">
        <f>MIN(CU35+MAX(CV34,0),'Monthly Derived'!$B$30)</f>
        <v>-7.072191740423488</v>
      </c>
      <c r="CW35">
        <f t="shared" si="22"/>
        <v>1</v>
      </c>
    </row>
    <row r="36" spans="1:101" x14ac:dyDescent="0.45">
      <c r="A36" s="5">
        <v>45692</v>
      </c>
      <c r="B36" s="3">
        <v>0.55160623788833596</v>
      </c>
      <c r="C36" s="3">
        <f>('Monthly Derived'!$B$28/1000*(1-'Monthly Derived'!$B$29)*B36)-('Monthly Derived'!$B$26*'Monthly Derived'!$B$27)</f>
        <v>-8.2532630554586657</v>
      </c>
      <c r="D36" s="7">
        <f>MIN(C36+MAX(D35,0),'Monthly Derived'!$B$30)</f>
        <v>13.684952039792828</v>
      </c>
      <c r="E36">
        <f t="shared" si="23"/>
        <v>0</v>
      </c>
      <c r="F36">
        <v>6.7222008705139098</v>
      </c>
      <c r="G36" s="3">
        <f>('Monthly Derived'!$B$28/1000*(1-'Monthly Derived'!$B$29)*F36)-('Monthly Derived'!$B$26*'Monthly Derived'!$B$27)</f>
        <v>0.10017942845820471</v>
      </c>
      <c r="H36" s="7">
        <f>MIN(G36+MAX(H35,0),'Monthly Derived'!$B$30)</f>
        <v>16.796360079646067</v>
      </c>
      <c r="I36">
        <f t="shared" si="0"/>
        <v>0</v>
      </c>
      <c r="J36">
        <v>0</v>
      </c>
      <c r="K36" s="3">
        <f>('Monthly Derived'!$B$28/1000*(1-'Monthly Derived'!$B$29)*J36)-('Monthly Derived'!$B$26*'Monthly Derived'!$B$27)</f>
        <v>-9</v>
      </c>
      <c r="L36" s="7">
        <f>MIN(K36+MAX(L35,0),'Monthly Derived'!$B$30)</f>
        <v>-9</v>
      </c>
      <c r="M36">
        <f t="shared" si="1"/>
        <v>6</v>
      </c>
      <c r="N36">
        <v>0.685064256191253</v>
      </c>
      <c r="O36" s="3">
        <f>('Monthly Derived'!$B$28/1000*(1-'Monthly Derived'!$B$29)*N36)-('Monthly Derived'!$B$26*'Monthly Derived'!$B$27)</f>
        <v>-8.0725942631810916</v>
      </c>
      <c r="P36" s="7">
        <f>MIN(O36+MAX(P35,0),'Monthly Derived'!$B$30)</f>
        <v>5.1603272480516722</v>
      </c>
      <c r="Q36">
        <f t="shared" si="2"/>
        <v>0</v>
      </c>
      <c r="R36">
        <v>2.0065968036651598</v>
      </c>
      <c r="S36" s="3">
        <f>('Monthly Derived'!$B$28/1000*(1-'Monthly Derived'!$B$29)*R36)-('Monthly Derived'!$B$26*'Monthly Derived'!$B$27)</f>
        <v>-6.28356957703829</v>
      </c>
      <c r="T36" s="7">
        <f>MIN(S36+MAX(T35,0),'Monthly Derived'!$B$30)</f>
        <v>5.3119484611553771</v>
      </c>
      <c r="U36">
        <f t="shared" si="3"/>
        <v>0</v>
      </c>
      <c r="V36">
        <v>6.94988584518432</v>
      </c>
      <c r="W36" s="3">
        <f>('Monthly Derived'!$B$28/1000*(1-'Monthly Derived'!$B$29)*V36)-('Monthly Derived'!$B$26*'Monthly Derived'!$B$27)</f>
        <v>0.40840796291827353</v>
      </c>
      <c r="X36" s="7">
        <f>MIN(W36+MAX(X35,0),'Monthly Derived'!$B$30)</f>
        <v>12.468752425610923</v>
      </c>
      <c r="Y36">
        <f t="shared" si="24"/>
        <v>0</v>
      </c>
      <c r="Z36">
        <v>17.628767013549801</v>
      </c>
      <c r="AA36" s="3">
        <f>('Monthly Derived'!$B$28/1000*(1-'Monthly Derived'!$B$29)*Z36)-('Monthly Derived'!$B$26*'Monthly Derived'!$B$27)</f>
        <v>14.864943344593044</v>
      </c>
      <c r="AB36" s="7">
        <f>MIN(AA36+MAX(AB35,0),'Monthly Derived'!$B$30)</f>
        <v>50</v>
      </c>
      <c r="AC36">
        <f t="shared" si="4"/>
        <v>0</v>
      </c>
      <c r="AD36">
        <v>1.8280063867568901</v>
      </c>
      <c r="AE36" s="3">
        <f>('Monthly Derived'!$B$28/1000*(1-'Monthly Derived'!$B$29)*AD36)-('Monthly Derived'!$B$26*'Monthly Derived'!$B$27)</f>
        <v>-6.5253363539278606</v>
      </c>
      <c r="AF36" s="7">
        <f>MIN(AE36+MAX(AF35,0),'Monthly Derived'!$B$30)</f>
        <v>43.474663646072138</v>
      </c>
      <c r="AG36">
        <f t="shared" si="5"/>
        <v>0</v>
      </c>
      <c r="AH36">
        <v>25.778110504150298</v>
      </c>
      <c r="AI36" s="3">
        <f>('Monthly Derived'!$B$28/1000*(1-'Monthly Derived'!$B$29)*AH36)-('Monthly Derived'!$B$26*'Monthly Derived'!$B$27)</f>
        <v>25.897117094993469</v>
      </c>
      <c r="AJ36" s="7">
        <f>MIN(AI36+MAX(AJ35,0),'Monthly Derived'!$B$30)</f>
        <v>25.897117094993469</v>
      </c>
      <c r="AK36">
        <f t="shared" si="6"/>
        <v>0</v>
      </c>
      <c r="AL36">
        <v>18.5059700012207</v>
      </c>
      <c r="AM36" s="3">
        <f>('Monthly Derived'!$B$28/1000*(1-'Monthly Derived'!$B$29)*AL36)-('Monthly Derived'!$B$26*'Monthly Derived'!$B$27)</f>
        <v>16.052456889152523</v>
      </c>
      <c r="AN36" s="7">
        <f>MIN(AM36+MAX(AN35,0),'Monthly Derived'!$B$30)</f>
        <v>50</v>
      </c>
      <c r="AO36">
        <f t="shared" si="7"/>
        <v>0</v>
      </c>
      <c r="AP36">
        <v>1.27667224407196</v>
      </c>
      <c r="AQ36" s="3">
        <f>('Monthly Derived'!$B$28/1000*(1-'Monthly Derived'!$B$29)*AP36)-('Monthly Derived'!$B$26*'Monthly Derived'!$B$27)</f>
        <v>-7.2717049495875843</v>
      </c>
      <c r="AR36" s="7">
        <f>MIN(AQ36+MAX(AR35,0),'Monthly Derived'!$B$30)</f>
        <v>-7.2717049495875843</v>
      </c>
      <c r="AS36">
        <f t="shared" si="8"/>
        <v>3</v>
      </c>
      <c r="AT36">
        <v>0.92692232131957997</v>
      </c>
      <c r="AU36" s="3">
        <f>('Monthly Derived'!$B$28/1000*(1-'Monthly Derived'!$B$29)*AT36)-('Monthly Derived'!$B$26*'Monthly Derived'!$B$27)</f>
        <v>-7.745178907513619</v>
      </c>
      <c r="AV36" s="7">
        <f>MIN(AU36+MAX(AV35,0),'Monthly Derived'!$B$30)</f>
        <v>-7.745178907513619</v>
      </c>
      <c r="AW36">
        <f t="shared" si="9"/>
        <v>3</v>
      </c>
      <c r="AX36">
        <v>4.1711831092834402</v>
      </c>
      <c r="AY36" s="3">
        <f>('Monthly Derived'!$B$28/1000*(1-'Monthly Derived'!$B$29)*AX36)-('Monthly Derived'!$B$26*'Monthly Derived'!$B$27)</f>
        <v>-3.3532608658075427</v>
      </c>
      <c r="AZ36" s="7">
        <f>MIN(AY36+MAX(AZ35,0),'Monthly Derived'!$B$30)</f>
        <v>15.180679575502836</v>
      </c>
      <c r="BA36">
        <f t="shared" si="10"/>
        <v>0</v>
      </c>
      <c r="BB36">
        <v>0</v>
      </c>
      <c r="BC36" s="3">
        <f>('Monthly Derived'!$B$28/1000*(1-'Monthly Derived'!$B$29)*BB36)-('Monthly Derived'!$B$26*'Monthly Derived'!$B$27)</f>
        <v>-9</v>
      </c>
      <c r="BD36" s="7">
        <f>MIN(BC36+MAX(BD35,0),'Monthly Derived'!$B$30)</f>
        <v>-9</v>
      </c>
      <c r="BE36">
        <f t="shared" si="11"/>
        <v>2</v>
      </c>
      <c r="BF36">
        <v>6.01100397109985</v>
      </c>
      <c r="BG36" s="3">
        <f>('Monthly Derived'!$B$28/1000*(1-'Monthly Derived'!$B$29)*BF36)-('Monthly Derived'!$B$26*'Monthly Derived'!$B$27)</f>
        <v>-0.86260337412357835</v>
      </c>
      <c r="BH36" s="7">
        <f>MIN(BG36+MAX(BH35,0),'Monthly Derived'!$B$30)</f>
        <v>8.263085996173233</v>
      </c>
      <c r="BI36">
        <f t="shared" si="12"/>
        <v>0</v>
      </c>
      <c r="BJ36">
        <v>22.238805770873999</v>
      </c>
      <c r="BK36" s="3">
        <f>('Monthly Derived'!$B$28/1000*(1-'Monthly Derived'!$B$29)*BJ36)-('Monthly Derived'!$B$26*'Monthly Derived'!$B$27)</f>
        <v>21.105783312320675</v>
      </c>
      <c r="BL36" s="7">
        <f>MIN(BK36+MAX(BL35,0),'Monthly Derived'!$B$30)</f>
        <v>50</v>
      </c>
      <c r="BM36">
        <f t="shared" si="13"/>
        <v>0</v>
      </c>
      <c r="BN36">
        <v>34.833621978759702</v>
      </c>
      <c r="BO36" s="3">
        <f>('Monthly Derived'!$B$28/1000*(1-'Monthly Derived'!$B$29)*BN36)-('Monthly Derived'!$B$26*'Monthly Derived'!$B$27)</f>
        <v>38.156015753745947</v>
      </c>
      <c r="BP36" s="7">
        <f>MIN(BO36+MAX(BP35,0),'Monthly Derived'!$B$30)</f>
        <v>50</v>
      </c>
      <c r="BQ36">
        <f t="shared" si="14"/>
        <v>0</v>
      </c>
      <c r="BR36">
        <v>0</v>
      </c>
      <c r="BS36" s="3">
        <f>('Monthly Derived'!$B$28/1000*(1-'Monthly Derived'!$B$29)*BR36)-('Monthly Derived'!$B$26*'Monthly Derived'!$B$27)</f>
        <v>-9</v>
      </c>
      <c r="BT36" s="7">
        <f>MIN(BS36+MAX(BT35,0),'Monthly Derived'!$B$30)</f>
        <v>-9</v>
      </c>
      <c r="BU36">
        <f t="shared" si="15"/>
        <v>6</v>
      </c>
      <c r="BV36">
        <v>6.1905851364135698</v>
      </c>
      <c r="BW36" s="3">
        <f>('Monthly Derived'!$B$28/1000*(1-'Monthly Derived'!$B$29)*BV36)-('Monthly Derived'!$B$26*'Monthly Derived'!$B$27)</f>
        <v>-0.61949537158012902</v>
      </c>
      <c r="BX36" s="7">
        <f>MIN(BW36+MAX(BX35,0),'Monthly Derived'!$B$30)</f>
        <v>42.715781004428827</v>
      </c>
      <c r="BY36">
        <f t="shared" si="16"/>
        <v>0</v>
      </c>
      <c r="BZ36">
        <v>0.91739100217819203</v>
      </c>
      <c r="CA36" s="3">
        <f>('Monthly Derived'!$B$28/1000*(1-'Monthly Derived'!$B$29)*BZ36)-('Monthly Derived'!$B$26*'Monthly Derived'!$B$27)</f>
        <v>-7.7580819308012723</v>
      </c>
      <c r="CB36" s="7">
        <f>MIN(CA36+MAX(CB35,0),'Monthly Derived'!$B$30)</f>
        <v>-7.7580819308012723</v>
      </c>
      <c r="CC36">
        <f t="shared" si="17"/>
        <v>18</v>
      </c>
      <c r="CD36">
        <v>2.9678752422332701</v>
      </c>
      <c r="CE36" s="3">
        <f>('Monthly Derived'!$B$28/1000*(1-'Monthly Derived'!$B$29)*CD36)-('Monthly Derived'!$B$26*'Monthly Derived'!$B$27)</f>
        <v>-4.9822388908267108</v>
      </c>
      <c r="CF36" s="7">
        <f>MIN(CE36+MAX(CF35,0),'Monthly Derived'!$B$30)</f>
        <v>-4.9822388908267108</v>
      </c>
      <c r="CG36">
        <f t="shared" si="18"/>
        <v>19</v>
      </c>
      <c r="CH36">
        <v>2.4933648109436</v>
      </c>
      <c r="CI36" s="3">
        <f>('Monthly Derived'!$B$28/1000*(1-'Monthly Derived'!$B$29)*CH36)-('Monthly Derived'!$B$26*'Monthly Derived'!$B$27)</f>
        <v>-5.624607387185101</v>
      </c>
      <c r="CJ36" s="7">
        <f>MIN(CI36+MAX(CJ35,0),'Monthly Derived'!$B$30)</f>
        <v>-3.5563457840681343</v>
      </c>
      <c r="CK36">
        <f t="shared" si="19"/>
        <v>1</v>
      </c>
      <c r="CL36">
        <v>4.5390424728393501</v>
      </c>
      <c r="CM36" s="3">
        <f>('Monthly Derived'!$B$28/1000*(1-'Monthly Derived'!$B$29)*CL36)-('Monthly Derived'!$B$26*'Monthly Derived'!$B$27)</f>
        <v>-2.85527125239373</v>
      </c>
      <c r="CN36" s="7">
        <f>MIN(CM36+MAX(CN35,0),'Monthly Derived'!$B$30)</f>
        <v>-2.85527125239373</v>
      </c>
      <c r="CO36">
        <f t="shared" si="20"/>
        <v>22</v>
      </c>
      <c r="CP36">
        <v>2.5208089500665599E-2</v>
      </c>
      <c r="CQ36" s="3">
        <f>('Monthly Derived'!$B$28/1000*(1-'Monthly Derived'!$B$29)*CP36)-('Monthly Derived'!$B$26*'Monthly Derived'!$B$27)</f>
        <v>-8.9658745488384746</v>
      </c>
      <c r="CR36" s="7">
        <f>MIN(CQ36+MAX(CR35,0),'Monthly Derived'!$B$30)</f>
        <v>-8.9658745488384746</v>
      </c>
      <c r="CS36">
        <f t="shared" si="21"/>
        <v>12</v>
      </c>
      <c r="CT36">
        <v>5.23640140891075E-2</v>
      </c>
      <c r="CU36" s="3">
        <f>('Monthly Derived'!$B$28/1000*(1-'Monthly Derived'!$B$29)*CT36)-('Monthly Derived'!$B$26*'Monthly Derived'!$B$27)</f>
        <v>-8.929112215926871</v>
      </c>
      <c r="CV36" s="7">
        <f>MIN(CU36+MAX(CV35,0),'Monthly Derived'!$B$30)</f>
        <v>-8.929112215926871</v>
      </c>
      <c r="CW36">
        <f t="shared" si="22"/>
        <v>2</v>
      </c>
    </row>
    <row r="37" spans="1:101" x14ac:dyDescent="0.45">
      <c r="A37" s="5">
        <v>45693</v>
      </c>
      <c r="B37" s="3">
        <v>3.4214215278625399</v>
      </c>
      <c r="C37" s="3">
        <f>('Monthly Derived'!$B$28/1000*(1-'Monthly Derived'!$B$29)*B37)-('Monthly Derived'!$B$26*'Monthly Derived'!$B$27)</f>
        <v>-4.3682506066560869</v>
      </c>
      <c r="D37" s="7">
        <f>MIN(C37+MAX(D36,0),'Monthly Derived'!$B$30)</f>
        <v>9.3167014331367408</v>
      </c>
      <c r="E37">
        <f t="shared" si="23"/>
        <v>0</v>
      </c>
      <c r="F37">
        <v>15.1227827072143</v>
      </c>
      <c r="G37" s="3">
        <f>('Monthly Derived'!$B$28/1000*(1-'Monthly Derived'!$B$29)*F37)-('Monthly Derived'!$B$26*'Monthly Derived'!$B$27)</f>
        <v>11.47246708989136</v>
      </c>
      <c r="H37" s="7">
        <f>MIN(G37+MAX(H36,0),'Monthly Derived'!$B$30)</f>
        <v>28.268827169537428</v>
      </c>
      <c r="I37">
        <f t="shared" si="0"/>
        <v>0</v>
      </c>
      <c r="J37">
        <v>3.1675429344177202</v>
      </c>
      <c r="K37" s="3">
        <f>('Monthly Derived'!$B$28/1000*(1-'Monthly Derived'!$B$29)*J37)-('Monthly Derived'!$B$26*'Monthly Derived'!$B$27)</f>
        <v>-4.7119387525320109</v>
      </c>
      <c r="L37" s="7">
        <f>MIN(K37+MAX(L36,0),'Monthly Derived'!$B$30)</f>
        <v>-4.7119387525320109</v>
      </c>
      <c r="M37">
        <f t="shared" si="1"/>
        <v>7</v>
      </c>
      <c r="N37">
        <v>0.209269508719444</v>
      </c>
      <c r="O37" s="3">
        <f>('Monthly Derived'!$B$28/1000*(1-'Monthly Derived'!$B$29)*N37)-('Monthly Derived'!$B$26*'Monthly Derived'!$B$27)</f>
        <v>-8.7167014025710525</v>
      </c>
      <c r="P37" s="7">
        <f>MIN(O37+MAX(P36,0),'Monthly Derived'!$B$30)</f>
        <v>-3.5563741545193803</v>
      </c>
      <c r="Q37">
        <f t="shared" si="2"/>
        <v>1</v>
      </c>
      <c r="R37">
        <v>9.8854894638061506</v>
      </c>
      <c r="S37" s="3">
        <f>('Monthly Derived'!$B$28/1000*(1-'Monthly Derived'!$B$29)*R37)-('Monthly Derived'!$B$26*'Monthly Derived'!$B$27)</f>
        <v>4.3824813616275762</v>
      </c>
      <c r="T37" s="7">
        <f>MIN(S37+MAX(T36,0),'Monthly Derived'!$B$30)</f>
        <v>9.6944298227829542</v>
      </c>
      <c r="U37">
        <f t="shared" si="3"/>
        <v>0</v>
      </c>
      <c r="V37">
        <v>0</v>
      </c>
      <c r="W37" s="3">
        <f>('Monthly Derived'!$B$28/1000*(1-'Monthly Derived'!$B$29)*V37)-('Monthly Derived'!$B$26*'Monthly Derived'!$B$27)</f>
        <v>-9</v>
      </c>
      <c r="X37" s="7">
        <f>MIN(W37+MAX(X36,0),'Monthly Derived'!$B$30)</f>
        <v>3.4687524256109228</v>
      </c>
      <c r="Y37">
        <f t="shared" si="24"/>
        <v>0</v>
      </c>
      <c r="Z37">
        <v>37.187664031982401</v>
      </c>
      <c r="AA37" s="3">
        <f>('Monthly Derived'!$B$28/1000*(1-'Monthly Derived'!$B$29)*Z37)-('Monthly Derived'!$B$26*'Monthly Derived'!$B$27)</f>
        <v>41.342800183296177</v>
      </c>
      <c r="AB37" s="7">
        <f>MIN(AA37+MAX(AB36,0),'Monthly Derived'!$B$30)</f>
        <v>50</v>
      </c>
      <c r="AC37">
        <f t="shared" si="4"/>
        <v>0</v>
      </c>
      <c r="AD37">
        <v>21.022056579589801</v>
      </c>
      <c r="AE37" s="3">
        <f>('Monthly Derived'!$B$28/1000*(1-'Monthly Derived'!$B$29)*AD37)-('Monthly Derived'!$B$26*'Monthly Derived'!$B$27)</f>
        <v>19.458609094619693</v>
      </c>
      <c r="AF37" s="7">
        <f>MIN(AE37+MAX(AF36,0),'Monthly Derived'!$B$30)</f>
        <v>50</v>
      </c>
      <c r="AG37">
        <f t="shared" si="5"/>
        <v>0</v>
      </c>
      <c r="AH37">
        <v>0.56439948081970204</v>
      </c>
      <c r="AI37" s="3">
        <f>('Monthly Derived'!$B$28/1000*(1-'Monthly Derived'!$B$29)*AH37)-('Monthly Derived'!$B$26*'Monthly Derived'!$B$27)</f>
        <v>-8.2359442028403276</v>
      </c>
      <c r="AJ37" s="7">
        <f>MIN(AI37+MAX(AJ36,0),'Monthly Derived'!$B$30)</f>
        <v>17.661172892153139</v>
      </c>
      <c r="AK37">
        <f t="shared" si="6"/>
        <v>0</v>
      </c>
      <c r="AL37">
        <v>8.8866291046142507</v>
      </c>
      <c r="AM37" s="3">
        <f>('Monthly Derived'!$B$28/1000*(1-'Monthly Derived'!$B$29)*AL37)-('Monthly Derived'!$B$26*'Monthly Derived'!$B$27)</f>
        <v>3.0302741503715414</v>
      </c>
      <c r="AN37" s="7">
        <f>MIN(AM37+MAX(AN36,0),'Monthly Derived'!$B$30)</f>
        <v>50</v>
      </c>
      <c r="AO37">
        <f t="shared" si="7"/>
        <v>0</v>
      </c>
      <c r="AP37">
        <v>35.219692230224602</v>
      </c>
      <c r="AQ37" s="3">
        <f>('Monthly Derived'!$B$28/1000*(1-'Monthly Derived'!$B$29)*AP37)-('Monthly Derived'!$B$26*'Monthly Derived'!$B$27)</f>
        <v>38.678658356666553</v>
      </c>
      <c r="AR37" s="7">
        <f>MIN(AQ37+MAX(AR36,0),'Monthly Derived'!$B$30)</f>
        <v>38.678658356666553</v>
      </c>
      <c r="AS37">
        <f t="shared" si="8"/>
        <v>0</v>
      </c>
      <c r="AT37">
        <v>21.0294075012207</v>
      </c>
      <c r="AU37" s="3">
        <f>('Monthly Derived'!$B$28/1000*(1-'Monthly Derived'!$B$29)*AT37)-('Monthly Derived'!$B$26*'Monthly Derived'!$B$27)</f>
        <v>19.468560404777524</v>
      </c>
      <c r="AV37" s="7">
        <f>MIN(AU37+MAX(AV36,0),'Monthly Derived'!$B$30)</f>
        <v>19.468560404777524</v>
      </c>
      <c r="AW37">
        <f t="shared" si="9"/>
        <v>0</v>
      </c>
      <c r="AX37">
        <v>12.4854221343994</v>
      </c>
      <c r="AY37" s="3">
        <f>('Monthly Derived'!$B$28/1000*(1-'Monthly Derived'!$B$29)*AX37)-('Monthly Derived'!$B$26*'Monthly Derived'!$B$27)</f>
        <v>7.902140214443186</v>
      </c>
      <c r="AZ37" s="7">
        <f>MIN(AY37+MAX(AZ36,0),'Monthly Derived'!$B$30)</f>
        <v>23.082819789946022</v>
      </c>
      <c r="BA37">
        <f t="shared" si="10"/>
        <v>0</v>
      </c>
      <c r="BB37">
        <v>2.9226415157318102</v>
      </c>
      <c r="BC37" s="3">
        <f>('Monthly Derived'!$B$28/1000*(1-'Monthly Derived'!$B$29)*BB37)-('Monthly Derived'!$B$26*'Monthly Derived'!$B$27)</f>
        <v>-5.0434740480780622</v>
      </c>
      <c r="BD37" s="7">
        <f>MIN(BC37+MAX(BD36,0),'Monthly Derived'!$B$30)</f>
        <v>-5.0434740480780622</v>
      </c>
      <c r="BE37">
        <f t="shared" si="11"/>
        <v>3</v>
      </c>
      <c r="BF37">
        <v>0</v>
      </c>
      <c r="BG37" s="3">
        <f>('Monthly Derived'!$B$28/1000*(1-'Monthly Derived'!$B$29)*BF37)-('Monthly Derived'!$B$26*'Monthly Derived'!$B$27)</f>
        <v>-9</v>
      </c>
      <c r="BH37" s="7">
        <f>MIN(BG37+MAX(BH36,0),'Monthly Derived'!$B$30)</f>
        <v>-0.73691400382676697</v>
      </c>
      <c r="BI37">
        <f t="shared" si="12"/>
        <v>1</v>
      </c>
      <c r="BJ37">
        <v>9.5199699401855398</v>
      </c>
      <c r="BK37" s="3">
        <f>('Monthly Derived'!$B$28/1000*(1-'Monthly Derived'!$B$29)*BJ37)-('Monthly Derived'!$B$26*'Monthly Derived'!$B$27)</f>
        <v>3.8876593065261744</v>
      </c>
      <c r="BL37" s="7">
        <f>MIN(BK37+MAX(BL36,0),'Monthly Derived'!$B$30)</f>
        <v>50</v>
      </c>
      <c r="BM37">
        <f t="shared" si="13"/>
        <v>0</v>
      </c>
      <c r="BN37">
        <v>11.7168436050415</v>
      </c>
      <c r="BO37" s="3">
        <f>('Monthly Derived'!$B$28/1000*(1-'Monthly Derived'!$B$29)*BN37)-('Monthly Derived'!$B$26*'Monthly Derived'!$B$27)</f>
        <v>6.8616770303249304</v>
      </c>
      <c r="BP37" s="7">
        <f>MIN(BO37+MAX(BP36,0),'Monthly Derived'!$B$30)</f>
        <v>50</v>
      </c>
      <c r="BQ37">
        <f t="shared" si="14"/>
        <v>0</v>
      </c>
      <c r="BR37">
        <v>0</v>
      </c>
      <c r="BS37" s="3">
        <f>('Monthly Derived'!$B$28/1000*(1-'Monthly Derived'!$B$29)*BR37)-('Monthly Derived'!$B$26*'Monthly Derived'!$B$27)</f>
        <v>-9</v>
      </c>
      <c r="BT37" s="7">
        <f>MIN(BS37+MAX(BT36,0),'Monthly Derived'!$B$30)</f>
        <v>-9</v>
      </c>
      <c r="BU37">
        <f t="shared" si="15"/>
        <v>7</v>
      </c>
      <c r="BV37">
        <v>11.195701599121</v>
      </c>
      <c r="BW37" s="3">
        <f>('Monthly Derived'!$B$28/1000*(1-'Monthly Derived'!$B$29)*BV37)-('Monthly Derived'!$B$26*'Monthly Derived'!$B$27)</f>
        <v>6.156181039810054</v>
      </c>
      <c r="BX37" s="7">
        <f>MIN(BW37+MAX(BX36,0),'Monthly Derived'!$B$30)</f>
        <v>48.871962044238884</v>
      </c>
      <c r="BY37">
        <f t="shared" si="16"/>
        <v>0</v>
      </c>
      <c r="BZ37">
        <v>0</v>
      </c>
      <c r="CA37" s="3">
        <f>('Monthly Derived'!$B$28/1000*(1-'Monthly Derived'!$B$29)*BZ37)-('Monthly Derived'!$B$26*'Monthly Derived'!$B$27)</f>
        <v>-9</v>
      </c>
      <c r="CB37" s="7">
        <f>MIN(CA37+MAX(CB36,0),'Monthly Derived'!$B$30)</f>
        <v>-9</v>
      </c>
      <c r="CC37">
        <f t="shared" si="17"/>
        <v>19</v>
      </c>
      <c r="CD37">
        <v>3.3122569322585997E-2</v>
      </c>
      <c r="CE37" s="3">
        <f>('Monthly Derived'!$B$28/1000*(1-'Monthly Derived'!$B$29)*CD37)-('Monthly Derived'!$B$26*'Monthly Derived'!$B$27)</f>
        <v>-8.9551603217795499</v>
      </c>
      <c r="CF37" s="7">
        <f>MIN(CE37+MAX(CF36,0),'Monthly Derived'!$B$30)</f>
        <v>-8.9551603217795499</v>
      </c>
      <c r="CG37">
        <f t="shared" si="18"/>
        <v>20</v>
      </c>
      <c r="CH37">
        <v>9.1306791305541992</v>
      </c>
      <c r="CI37" s="3">
        <f>('Monthly Derived'!$B$28/1000*(1-'Monthly Derived'!$B$29)*CH37)-('Monthly Derived'!$B$26*'Monthly Derived'!$B$27)</f>
        <v>3.3606568729877466</v>
      </c>
      <c r="CJ37" s="7">
        <f>MIN(CI37+MAX(CJ36,0),'Monthly Derived'!$B$30)</f>
        <v>3.3606568729877466</v>
      </c>
      <c r="CK37">
        <f t="shared" si="19"/>
        <v>0</v>
      </c>
      <c r="CL37">
        <v>7.6830358505248997</v>
      </c>
      <c r="CM37" s="3">
        <f>('Monthly Derived'!$B$28/1000*(1-'Monthly Derived'!$B$29)*CL37)-('Monthly Derived'!$B$26*'Monthly Derived'!$B$27)</f>
        <v>1.4009097826480836</v>
      </c>
      <c r="CN37" s="7">
        <f>MIN(CM37+MAX(CN36,0),'Monthly Derived'!$B$30)</f>
        <v>1.4009097826480836</v>
      </c>
      <c r="CO37">
        <f t="shared" si="20"/>
        <v>0</v>
      </c>
      <c r="CP37">
        <v>1.84058058261871</v>
      </c>
      <c r="CQ37" s="3">
        <f>('Monthly Derived'!$B$28/1000*(1-'Monthly Derived'!$B$29)*CP37)-('Monthly Derived'!$B$26*'Monthly Derived'!$B$27)</f>
        <v>-6.5083140362799217</v>
      </c>
      <c r="CR37" s="7">
        <f>MIN(CQ37+MAX(CR36,0),'Monthly Derived'!$B$30)</f>
        <v>-6.5083140362799217</v>
      </c>
      <c r="CS37">
        <f t="shared" si="21"/>
        <v>13</v>
      </c>
      <c r="CT37">
        <v>6.32145023345947</v>
      </c>
      <c r="CU37" s="3">
        <f>('Monthly Derived'!$B$28/1000*(1-'Monthly Derived'!$B$29)*CT37)-('Monthly Derived'!$B$26*'Monthly Derived'!$B$27)</f>
        <v>-0.44233674645424159</v>
      </c>
      <c r="CV37" s="7">
        <f>MIN(CU37+MAX(CV36,0),'Monthly Derived'!$B$30)</f>
        <v>-0.44233674645424159</v>
      </c>
      <c r="CW37">
        <f t="shared" si="22"/>
        <v>3</v>
      </c>
    </row>
    <row r="38" spans="1:101" x14ac:dyDescent="0.45">
      <c r="A38" s="5">
        <v>45694</v>
      </c>
      <c r="B38" s="3">
        <v>12.470130920410099</v>
      </c>
      <c r="C38" s="3">
        <f>('Monthly Derived'!$B$28/1000*(1-'Monthly Derived'!$B$29)*B38)-('Monthly Derived'!$B$26*'Monthly Derived'!$B$27)</f>
        <v>7.8814397335051716</v>
      </c>
      <c r="D38" s="7">
        <f>MIN(C38+MAX(D37,0),'Monthly Derived'!$B$30)</f>
        <v>17.198141166641911</v>
      </c>
      <c r="E38">
        <f t="shared" si="23"/>
        <v>0</v>
      </c>
      <c r="F38">
        <v>23.458499908447202</v>
      </c>
      <c r="G38" s="3">
        <f>('Monthly Derived'!$B$28/1000*(1-'Monthly Derived'!$B$29)*F38)-('Monthly Derived'!$B$26*'Monthly Derived'!$B$27)</f>
        <v>22.7569442510604</v>
      </c>
      <c r="H38" s="7">
        <f>MIN(G38+MAX(H37,0),'Monthly Derived'!$B$30)</f>
        <v>50</v>
      </c>
      <c r="I38">
        <f t="shared" si="0"/>
        <v>0</v>
      </c>
      <c r="J38">
        <v>15.5618124008178</v>
      </c>
      <c r="K38" s="3">
        <f>('Monthly Derived'!$B$28/1000*(1-'Monthly Derived'!$B$29)*J38)-('Monthly Derived'!$B$26*'Monthly Derived'!$B$27)</f>
        <v>12.066803537607097</v>
      </c>
      <c r="L38" s="7">
        <f>MIN(K38+MAX(L37,0),'Monthly Derived'!$B$30)</f>
        <v>12.066803537607097</v>
      </c>
      <c r="M38">
        <f t="shared" si="1"/>
        <v>0</v>
      </c>
      <c r="N38">
        <v>7.7329773902893004</v>
      </c>
      <c r="O38" s="3">
        <f>('Monthly Derived'!$B$28/1000*(1-'Monthly Derived'!$B$29)*N38)-('Monthly Derived'!$B$26*'Monthly Derived'!$B$27)</f>
        <v>1.4685181421041413</v>
      </c>
      <c r="P38" s="7">
        <f>MIN(O38+MAX(P37,0),'Monthly Derived'!$B$30)</f>
        <v>1.4685181421041413</v>
      </c>
      <c r="Q38">
        <f t="shared" si="2"/>
        <v>0</v>
      </c>
      <c r="R38">
        <v>2.1212365627288801</v>
      </c>
      <c r="S38" s="3">
        <f>('Monthly Derived'!$B$28/1000*(1-'Monthly Derived'!$B$29)*R38)-('Monthly Derived'!$B$26*'Monthly Derived'!$B$27)</f>
        <v>-6.1283760032057781</v>
      </c>
      <c r="T38" s="7">
        <f>MIN(S38+MAX(T37,0),'Monthly Derived'!$B$30)</f>
        <v>3.566053819577176</v>
      </c>
      <c r="U38">
        <f t="shared" si="3"/>
        <v>0</v>
      </c>
      <c r="V38">
        <v>0</v>
      </c>
      <c r="W38" s="3">
        <f>('Monthly Derived'!$B$28/1000*(1-'Monthly Derived'!$B$29)*V38)-('Monthly Derived'!$B$26*'Monthly Derived'!$B$27)</f>
        <v>-9</v>
      </c>
      <c r="X38" s="7">
        <f>MIN(W38+MAX(X37,0),'Monthly Derived'!$B$30)</f>
        <v>-5.5312475743890772</v>
      </c>
      <c r="Y38">
        <f t="shared" si="24"/>
        <v>1</v>
      </c>
      <c r="Z38">
        <v>19.0760784149169</v>
      </c>
      <c r="AA38" s="3">
        <f>('Monthly Derived'!$B$28/1000*(1-'Monthly Derived'!$B$29)*Z38)-('Monthly Derived'!$B$26*'Monthly Derived'!$B$27)</f>
        <v>16.824241154193754</v>
      </c>
      <c r="AB38" s="7">
        <f>MIN(AA38+MAX(AB37,0),'Monthly Derived'!$B$30)</f>
        <v>50</v>
      </c>
      <c r="AC38">
        <f t="shared" si="4"/>
        <v>0</v>
      </c>
      <c r="AD38">
        <v>5.5179591178893999</v>
      </c>
      <c r="AE38" s="3">
        <f>('Monthly Derived'!$B$28/1000*(1-'Monthly Derived'!$B$29)*AD38)-('Monthly Derived'!$B$26*'Monthly Derived'!$B$27)</f>
        <v>-1.530062844157225</v>
      </c>
      <c r="AF38" s="7">
        <f>MIN(AE38+MAX(AF37,0),'Monthly Derived'!$B$30)</f>
        <v>48.469937155842771</v>
      </c>
      <c r="AG38">
        <f t="shared" si="5"/>
        <v>0</v>
      </c>
      <c r="AH38">
        <v>43.811252593994098</v>
      </c>
      <c r="AI38" s="3">
        <f>('Monthly Derived'!$B$28/1000*(1-'Monthly Derived'!$B$29)*AH38)-('Monthly Derived'!$B$26*'Monthly Derived'!$B$27)</f>
        <v>50.309483199119512</v>
      </c>
      <c r="AJ38" s="7">
        <f>MIN(AI38+MAX(AJ37,0),'Monthly Derived'!$B$30)</f>
        <v>50</v>
      </c>
      <c r="AK38">
        <f t="shared" si="6"/>
        <v>0</v>
      </c>
      <c r="AL38">
        <v>47.809303283691399</v>
      </c>
      <c r="AM38" s="3">
        <f>('Monthly Derived'!$B$28/1000*(1-'Monthly Derived'!$B$29)*AL38)-('Monthly Derived'!$B$26*'Monthly Derived'!$B$27)</f>
        <v>55.721844320297237</v>
      </c>
      <c r="AN38" s="7">
        <f>MIN(AM38+MAX(AN37,0),'Monthly Derived'!$B$30)</f>
        <v>50</v>
      </c>
      <c r="AO38">
        <f t="shared" si="7"/>
        <v>0</v>
      </c>
      <c r="AP38">
        <v>6.9873261451721103</v>
      </c>
      <c r="AQ38" s="3">
        <f>('Monthly Derived'!$B$28/1000*(1-'Monthly Derived'!$B$29)*AP38)-('Monthly Derived'!$B$26*'Monthly Derived'!$B$27)</f>
        <v>0.45909276902674456</v>
      </c>
      <c r="AR38" s="7">
        <f>MIN(AQ38+MAX(AR37,0),'Monthly Derived'!$B$30)</f>
        <v>39.137751125693299</v>
      </c>
      <c r="AS38">
        <f t="shared" si="8"/>
        <v>0</v>
      </c>
      <c r="AT38">
        <v>14.659429550170801</v>
      </c>
      <c r="AU38" s="3">
        <f>('Monthly Derived'!$B$28/1000*(1-'Monthly Derived'!$B$29)*AT38)-('Monthly Derived'!$B$26*'Monthly Derived'!$B$27)</f>
        <v>10.84520275354372</v>
      </c>
      <c r="AV38" s="7">
        <f>MIN(AU38+MAX(AV37,0),'Monthly Derived'!$B$30)</f>
        <v>30.313763158321244</v>
      </c>
      <c r="AW38">
        <f t="shared" si="9"/>
        <v>0</v>
      </c>
      <c r="AX38">
        <v>21.633510589599599</v>
      </c>
      <c r="AY38" s="3">
        <f>('Monthly Derived'!$B$28/1000*(1-'Monthly Derived'!$B$29)*AX38)-('Monthly Derived'!$B$26*'Monthly Derived'!$B$27)</f>
        <v>20.286364960670458</v>
      </c>
      <c r="AZ38" s="7">
        <f>MIN(AY38+MAX(AZ37,0),'Monthly Derived'!$B$30)</f>
        <v>43.369184750616483</v>
      </c>
      <c r="BA38">
        <f t="shared" si="10"/>
        <v>0</v>
      </c>
      <c r="BB38">
        <v>0.36915931105613697</v>
      </c>
      <c r="BC38" s="3">
        <f>('Monthly Derived'!$B$28/1000*(1-'Monthly Derived'!$B$29)*BB38)-('Monthly Derived'!$B$26*'Monthly Derived'!$B$27)</f>
        <v>-8.5002505826577544</v>
      </c>
      <c r="BD38" s="7">
        <f>MIN(BC38+MAX(BD37,0),'Monthly Derived'!$B$30)</f>
        <v>-8.5002505826577544</v>
      </c>
      <c r="BE38">
        <f t="shared" si="11"/>
        <v>4</v>
      </c>
      <c r="BF38">
        <v>5.51891660690307</v>
      </c>
      <c r="BG38" s="3">
        <f>('Monthly Derived'!$B$28/1000*(1-'Monthly Derived'!$B$29)*BF38)-('Monthly Derived'!$B$26*'Monthly Derived'!$B$27)</f>
        <v>-1.5287666434049694</v>
      </c>
      <c r="BH38" s="7">
        <f>MIN(BG38+MAX(BH37,0),'Monthly Derived'!$B$30)</f>
        <v>-1.5287666434049694</v>
      </c>
      <c r="BI38">
        <f t="shared" si="12"/>
        <v>2</v>
      </c>
      <c r="BJ38">
        <v>21.516767501831001</v>
      </c>
      <c r="BK38" s="3">
        <f>('Monthly Derived'!$B$28/1000*(1-'Monthly Derived'!$B$29)*BJ38)-('Monthly Derived'!$B$26*'Monthly Derived'!$B$27)</f>
        <v>20.128324005603719</v>
      </c>
      <c r="BL38" s="7">
        <f>MIN(BK38+MAX(BL37,0),'Monthly Derived'!$B$30)</f>
        <v>50</v>
      </c>
      <c r="BM38">
        <f t="shared" si="13"/>
        <v>0</v>
      </c>
      <c r="BN38">
        <v>0</v>
      </c>
      <c r="BO38" s="3">
        <f>('Monthly Derived'!$B$28/1000*(1-'Monthly Derived'!$B$29)*BN38)-('Monthly Derived'!$B$26*'Monthly Derived'!$B$27)</f>
        <v>-9</v>
      </c>
      <c r="BP38" s="7">
        <f>MIN(BO38+MAX(BP37,0),'Monthly Derived'!$B$30)</f>
        <v>41</v>
      </c>
      <c r="BQ38">
        <f t="shared" si="14"/>
        <v>0</v>
      </c>
      <c r="BR38">
        <v>0</v>
      </c>
      <c r="BS38" s="3">
        <f>('Monthly Derived'!$B$28/1000*(1-'Monthly Derived'!$B$29)*BR38)-('Monthly Derived'!$B$26*'Monthly Derived'!$B$27)</f>
        <v>-9</v>
      </c>
      <c r="BT38" s="7">
        <f>MIN(BS38+MAX(BT37,0),'Monthly Derived'!$B$30)</f>
        <v>-9</v>
      </c>
      <c r="BU38">
        <f t="shared" si="15"/>
        <v>8</v>
      </c>
      <c r="BV38">
        <v>1.77469670772552</v>
      </c>
      <c r="BW38" s="3">
        <f>('Monthly Derived'!$B$28/1000*(1-'Monthly Derived'!$B$29)*BV38)-('Monthly Derived'!$B$26*'Monthly Derived'!$B$27)</f>
        <v>-6.5975043319165767</v>
      </c>
      <c r="BX38" s="7">
        <f>MIN(BW38+MAX(BX37,0),'Monthly Derived'!$B$30)</f>
        <v>42.27445771232231</v>
      </c>
      <c r="BY38">
        <f t="shared" si="16"/>
        <v>0</v>
      </c>
      <c r="BZ38">
        <v>0.73795467615127497</v>
      </c>
      <c r="CA38" s="3">
        <f>('Monthly Derived'!$B$28/1000*(1-'Monthly Derived'!$B$29)*BZ38)-('Monthly Derived'!$B$26*'Monthly Derived'!$B$27)</f>
        <v>-8.0009938571602106</v>
      </c>
      <c r="CB38" s="7">
        <f>MIN(CA38+MAX(CB37,0),'Monthly Derived'!$B$30)</f>
        <v>-8.0009938571602106</v>
      </c>
      <c r="CC38">
        <f t="shared" si="17"/>
        <v>20</v>
      </c>
      <c r="CD38">
        <v>0.95279121398925704</v>
      </c>
      <c r="CE38" s="3">
        <f>('Monthly Derived'!$B$28/1000*(1-'Monthly Derived'!$B$29)*CD38)-('Monthly Derived'!$B$26*'Monthly Derived'!$B$27)</f>
        <v>-7.7101588940620438</v>
      </c>
      <c r="CF38" s="7">
        <f>MIN(CE38+MAX(CF37,0),'Monthly Derived'!$B$30)</f>
        <v>-7.7101588940620438</v>
      </c>
      <c r="CG38">
        <f t="shared" si="18"/>
        <v>21</v>
      </c>
      <c r="CH38">
        <v>0.98524731397628695</v>
      </c>
      <c r="CI38" s="3">
        <f>('Monthly Derived'!$B$28/1000*(1-'Monthly Derived'!$B$29)*CH38)-('Monthly Derived'!$B$26*'Monthly Derived'!$B$27)</f>
        <v>-7.6662214487046016</v>
      </c>
      <c r="CJ38" s="7">
        <f>MIN(CI38+MAX(CJ37,0),'Monthly Derived'!$B$30)</f>
        <v>-4.305564575716855</v>
      </c>
      <c r="CK38">
        <f t="shared" si="19"/>
        <v>1</v>
      </c>
      <c r="CL38">
        <v>0.33980128169059698</v>
      </c>
      <c r="CM38" s="3">
        <f>('Monthly Derived'!$B$28/1000*(1-'Monthly Derived'!$B$29)*CL38)-('Monthly Derived'!$B$26*'Monthly Derived'!$B$27)</f>
        <v>-8.539994014911354</v>
      </c>
      <c r="CN38" s="7">
        <f>MIN(CM38+MAX(CN37,0),'Monthly Derived'!$B$30)</f>
        <v>-7.1390842322632704</v>
      </c>
      <c r="CO38">
        <f t="shared" si="20"/>
        <v>1</v>
      </c>
      <c r="CP38">
        <v>4.2740454673767001</v>
      </c>
      <c r="CQ38" s="3">
        <f>('Monthly Derived'!$B$28/1000*(1-'Monthly Derived'!$B$29)*CP38)-('Monthly Derived'!$B$26*'Monthly Derived'!$B$27)</f>
        <v>-3.2140109485387924</v>
      </c>
      <c r="CR38" s="7">
        <f>MIN(CQ38+MAX(CR37,0),'Monthly Derived'!$B$30)</f>
        <v>-3.2140109485387924</v>
      </c>
      <c r="CS38">
        <f t="shared" si="21"/>
        <v>14</v>
      </c>
      <c r="CT38">
        <v>2.5490701198577801E-2</v>
      </c>
      <c r="CU38" s="3">
        <f>('Monthly Derived'!$B$28/1000*(1-'Monthly Derived'!$B$29)*CT38)-('Monthly Derived'!$B$26*'Monthly Derived'!$B$27)</f>
        <v>-8.9654919632524255</v>
      </c>
      <c r="CV38" s="7">
        <f>MIN(CU38+MAX(CV37,0),'Monthly Derived'!$B$30)</f>
        <v>-8.9654919632524255</v>
      </c>
      <c r="CW38">
        <f t="shared" si="22"/>
        <v>4</v>
      </c>
    </row>
    <row r="39" spans="1:101" x14ac:dyDescent="0.45">
      <c r="A39" s="5">
        <v>45695</v>
      </c>
      <c r="B39" s="3">
        <v>14.8115177154541</v>
      </c>
      <c r="C39" s="3">
        <f>('Monthly Derived'!$B$28/1000*(1-'Monthly Derived'!$B$29)*B39)-('Monthly Derived'!$B$26*'Monthly Derived'!$B$27)</f>
        <v>11.051092107295986</v>
      </c>
      <c r="D39" s="7">
        <f>MIN(C39+MAX(D38,0),'Monthly Derived'!$B$30)</f>
        <v>28.249233273937897</v>
      </c>
      <c r="E39">
        <f t="shared" si="23"/>
        <v>0</v>
      </c>
      <c r="F39">
        <v>2.1458740234375</v>
      </c>
      <c r="G39" s="3">
        <f>('Monthly Derived'!$B$28/1000*(1-'Monthly Derived'!$B$29)*F39)-('Monthly Derived'!$B$26*'Monthly Derived'!$B$27)</f>
        <v>-6.0950230407714843</v>
      </c>
      <c r="H39" s="7">
        <f>MIN(G39+MAX(H38,0),'Monthly Derived'!$B$30)</f>
        <v>43.904976959228513</v>
      </c>
      <c r="I39">
        <f t="shared" si="0"/>
        <v>0</v>
      </c>
      <c r="J39">
        <v>8.2194547653198207</v>
      </c>
      <c r="K39" s="3">
        <f>('Monthly Derived'!$B$28/1000*(1-'Monthly Derived'!$B$29)*J39)-('Monthly Derived'!$B$26*'Monthly Derived'!$B$27)</f>
        <v>2.1270868885517071</v>
      </c>
      <c r="L39" s="7">
        <f>MIN(K39+MAX(L38,0),'Monthly Derived'!$B$30)</f>
        <v>14.193890426158804</v>
      </c>
      <c r="M39">
        <f t="shared" si="1"/>
        <v>0</v>
      </c>
      <c r="N39">
        <v>12.400621414184499</v>
      </c>
      <c r="O39" s="3">
        <f>('Monthly Derived'!$B$28/1000*(1-'Monthly Derived'!$B$29)*N39)-('Monthly Derived'!$B$26*'Monthly Derived'!$B$27)</f>
        <v>7.7873412394522674</v>
      </c>
      <c r="P39" s="7">
        <f>MIN(O39+MAX(P38,0),'Monthly Derived'!$B$30)</f>
        <v>9.2558593815564087</v>
      </c>
      <c r="Q39">
        <f t="shared" si="2"/>
        <v>0</v>
      </c>
      <c r="R39">
        <v>18.7373657226562</v>
      </c>
      <c r="S39" s="3">
        <f>('Monthly Derived'!$B$28/1000*(1-'Monthly Derived'!$B$29)*R39)-('Monthly Derived'!$B$26*'Monthly Derived'!$B$27)</f>
        <v>16.365708847045831</v>
      </c>
      <c r="T39" s="7">
        <f>MIN(S39+MAX(T38,0),'Monthly Derived'!$B$30)</f>
        <v>19.931762666623008</v>
      </c>
      <c r="U39">
        <f t="shared" si="3"/>
        <v>0</v>
      </c>
      <c r="V39">
        <v>0</v>
      </c>
      <c r="W39" s="3">
        <f>('Monthly Derived'!$B$28/1000*(1-'Monthly Derived'!$B$29)*V39)-('Monthly Derived'!$B$26*'Monthly Derived'!$B$27)</f>
        <v>-9</v>
      </c>
      <c r="X39" s="7">
        <f>MIN(W39+MAX(X38,0),'Monthly Derived'!$B$30)</f>
        <v>-9</v>
      </c>
      <c r="Y39">
        <f t="shared" si="24"/>
        <v>2</v>
      </c>
      <c r="Z39">
        <v>12.498496055603001</v>
      </c>
      <c r="AA39" s="3">
        <f>('Monthly Derived'!$B$28/1000*(1-'Monthly Derived'!$B$29)*Z39)-('Monthly Derived'!$B$26*'Monthly Derived'!$B$27)</f>
        <v>7.9198390352725632</v>
      </c>
      <c r="AB39" s="7">
        <f>MIN(AA39+MAX(AB38,0),'Monthly Derived'!$B$30)</f>
        <v>50</v>
      </c>
      <c r="AC39">
        <f t="shared" si="4"/>
        <v>0</v>
      </c>
      <c r="AD39">
        <v>8.2735004425048793</v>
      </c>
      <c r="AE39" s="3">
        <f>('Monthly Derived'!$B$28/1000*(1-'Monthly Derived'!$B$29)*AD39)-('Monthly Derived'!$B$26*'Monthly Derived'!$B$27)</f>
        <v>2.2002512240409811</v>
      </c>
      <c r="AF39" s="7">
        <f>MIN(AE39+MAX(AF38,0),'Monthly Derived'!$B$30)</f>
        <v>50</v>
      </c>
      <c r="AG39">
        <f t="shared" si="5"/>
        <v>0</v>
      </c>
      <c r="AH39">
        <v>8.5496921539306605</v>
      </c>
      <c r="AI39" s="3">
        <f>('Monthly Derived'!$B$28/1000*(1-'Monthly Derived'!$B$29)*AH39)-('Monthly Derived'!$B$26*'Monthly Derived'!$B$27)</f>
        <v>2.5741457533836325</v>
      </c>
      <c r="AJ39" s="7">
        <f>MIN(AI39+MAX(AJ38,0),'Monthly Derived'!$B$30)</f>
        <v>50</v>
      </c>
      <c r="AK39">
        <f t="shared" si="6"/>
        <v>0</v>
      </c>
      <c r="AL39">
        <v>7.2025771141052202</v>
      </c>
      <c r="AM39" s="3">
        <f>('Monthly Derived'!$B$28/1000*(1-'Monthly Derived'!$B$29)*AL39)-('Monthly Derived'!$B$26*'Monthly Derived'!$B$27)</f>
        <v>0.7504887682199417</v>
      </c>
      <c r="AN39" s="7">
        <f>MIN(AM39+MAX(AN38,0),'Monthly Derived'!$B$30)</f>
        <v>50</v>
      </c>
      <c r="AO39">
        <f t="shared" si="7"/>
        <v>0</v>
      </c>
      <c r="AP39">
        <v>0.49572342634201</v>
      </c>
      <c r="AQ39" s="3">
        <f>('Monthly Derived'!$B$28/1000*(1-'Monthly Derived'!$B$29)*AP39)-('Monthly Derived'!$B$26*'Monthly Derived'!$B$27)</f>
        <v>-8.3289144115895049</v>
      </c>
      <c r="AR39" s="7">
        <f>MIN(AQ39+MAX(AR38,0),'Monthly Derived'!$B$30)</f>
        <v>30.808836714103794</v>
      </c>
      <c r="AS39">
        <f t="shared" si="8"/>
        <v>0</v>
      </c>
      <c r="AT39">
        <v>9.7561283111572195</v>
      </c>
      <c r="AU39" s="3">
        <f>('Monthly Derived'!$B$28/1000*(1-'Monthly Derived'!$B$29)*AT39)-('Monthly Derived'!$B$26*'Monthly Derived'!$B$27)</f>
        <v>4.2073587012290865</v>
      </c>
      <c r="AV39" s="7">
        <f>MIN(AU39+MAX(AV38,0),'Monthly Derived'!$B$30)</f>
        <v>34.521121859550334</v>
      </c>
      <c r="AW39">
        <f t="shared" si="9"/>
        <v>0</v>
      </c>
      <c r="AX39">
        <v>25.561883926391602</v>
      </c>
      <c r="AY39" s="3">
        <f>('Monthly Derived'!$B$28/1000*(1-'Monthly Derived'!$B$29)*AX39)-('Monthly Derived'!$B$26*'Monthly Derived'!$B$27)</f>
        <v>25.604400365352632</v>
      </c>
      <c r="AZ39" s="7">
        <f>MIN(AY39+MAX(AZ38,0),'Monthly Derived'!$B$30)</f>
        <v>50</v>
      </c>
      <c r="BA39">
        <f t="shared" si="10"/>
        <v>0</v>
      </c>
      <c r="BB39">
        <v>0.57237213850021296</v>
      </c>
      <c r="BC39" s="3">
        <f>('Monthly Derived'!$B$28/1000*(1-'Monthly Derived'!$B$29)*BB39)-('Monthly Derived'!$B$26*'Monthly Derived'!$B$27)</f>
        <v>-8.2251512175053367</v>
      </c>
      <c r="BD39" s="7">
        <f>MIN(BC39+MAX(BD38,0),'Monthly Derived'!$B$30)</f>
        <v>-8.2251512175053367</v>
      </c>
      <c r="BE39">
        <f t="shared" si="11"/>
        <v>5</v>
      </c>
      <c r="BF39">
        <v>12.233822822570801</v>
      </c>
      <c r="BG39" s="3">
        <f>('Monthly Derived'!$B$28/1000*(1-'Monthly Derived'!$B$29)*BF39)-('Monthly Derived'!$B$26*'Monthly Derived'!$B$27)</f>
        <v>7.5615376460552213</v>
      </c>
      <c r="BH39" s="7">
        <f>MIN(BG39+MAX(BH38,0),'Monthly Derived'!$B$30)</f>
        <v>7.5615376460552213</v>
      </c>
      <c r="BI39">
        <f t="shared" si="12"/>
        <v>0</v>
      </c>
      <c r="BJ39">
        <v>5.1739950180053702</v>
      </c>
      <c r="BK39" s="3">
        <f>('Monthly Derived'!$B$28/1000*(1-'Monthly Derived'!$B$29)*BJ39)-('Monthly Derived'!$B$26*'Monthly Derived'!$B$27)</f>
        <v>-1.9957042443752302</v>
      </c>
      <c r="BL39" s="7">
        <f>MIN(BK39+MAX(BL38,0),'Monthly Derived'!$B$30)</f>
        <v>48.004295755624767</v>
      </c>
      <c r="BM39">
        <f t="shared" si="13"/>
        <v>0</v>
      </c>
      <c r="BN39">
        <v>0</v>
      </c>
      <c r="BO39" s="3">
        <f>('Monthly Derived'!$B$28/1000*(1-'Monthly Derived'!$B$29)*BN39)-('Monthly Derived'!$B$26*'Monthly Derived'!$B$27)</f>
        <v>-9</v>
      </c>
      <c r="BP39" s="7">
        <f>MIN(BO39+MAX(BP38,0),'Monthly Derived'!$B$30)</f>
        <v>32</v>
      </c>
      <c r="BQ39">
        <f t="shared" si="14"/>
        <v>0</v>
      </c>
      <c r="BR39">
        <v>0</v>
      </c>
      <c r="BS39" s="3">
        <f>('Monthly Derived'!$B$28/1000*(1-'Monthly Derived'!$B$29)*BR39)-('Monthly Derived'!$B$26*'Monthly Derived'!$B$27)</f>
        <v>-9</v>
      </c>
      <c r="BT39" s="7">
        <f>MIN(BS39+MAX(BT38,0),'Monthly Derived'!$B$30)</f>
        <v>-9</v>
      </c>
      <c r="BU39">
        <f t="shared" si="15"/>
        <v>9</v>
      </c>
      <c r="BV39">
        <v>39.637077331542898</v>
      </c>
      <c r="BW39" s="3">
        <f>('Monthly Derived'!$B$28/1000*(1-'Monthly Derived'!$B$29)*BV39)-('Monthly Derived'!$B$26*'Monthly Derived'!$B$27)</f>
        <v>44.658693437576197</v>
      </c>
      <c r="BX39" s="7">
        <f>MIN(BW39+MAX(BX38,0),'Monthly Derived'!$B$30)</f>
        <v>50</v>
      </c>
      <c r="BY39">
        <f t="shared" si="16"/>
        <v>0</v>
      </c>
      <c r="BZ39">
        <v>0</v>
      </c>
      <c r="CA39" s="3">
        <f>('Monthly Derived'!$B$28/1000*(1-'Monthly Derived'!$B$29)*BZ39)-('Monthly Derived'!$B$26*'Monthly Derived'!$B$27)</f>
        <v>-9</v>
      </c>
      <c r="CB39" s="7">
        <f>MIN(CA39+MAX(CB38,0),'Monthly Derived'!$B$30)</f>
        <v>-9</v>
      </c>
      <c r="CC39">
        <f t="shared" si="17"/>
        <v>21</v>
      </c>
      <c r="CD39">
        <v>0.27702218294143599</v>
      </c>
      <c r="CE39" s="3">
        <f>('Monthly Derived'!$B$28/1000*(1-'Monthly Derived'!$B$29)*CD39)-('Monthly Derived'!$B$26*'Monthly Derived'!$B$27)</f>
        <v>-8.6249812198430309</v>
      </c>
      <c r="CF39" s="7">
        <f>MIN(CE39+MAX(CF38,0),'Monthly Derived'!$B$30)</f>
        <v>-8.6249812198430309</v>
      </c>
      <c r="CG39">
        <f t="shared" si="18"/>
        <v>22</v>
      </c>
      <c r="CH39">
        <v>6.3878216743469203</v>
      </c>
      <c r="CI39" s="3">
        <f>('Monthly Derived'!$B$28/1000*(1-'Monthly Derived'!$B$29)*CH39)-('Monthly Derived'!$B$26*'Monthly Derived'!$B$27)</f>
        <v>-0.35248640835285627</v>
      </c>
      <c r="CJ39" s="7">
        <f>MIN(CI39+MAX(CJ38,0),'Monthly Derived'!$B$30)</f>
        <v>-0.35248640835285627</v>
      </c>
      <c r="CK39">
        <f t="shared" si="19"/>
        <v>2</v>
      </c>
      <c r="CL39">
        <v>2.39446997642517</v>
      </c>
      <c r="CM39" s="3">
        <f>('Monthly Derived'!$B$28/1000*(1-'Monthly Derived'!$B$29)*CL39)-('Monthly Derived'!$B$26*'Monthly Derived'!$B$27)</f>
        <v>-5.7584862694144263</v>
      </c>
      <c r="CN39" s="7">
        <f>MIN(CM39+MAX(CN38,0),'Monthly Derived'!$B$30)</f>
        <v>-5.7584862694144263</v>
      </c>
      <c r="CO39">
        <f t="shared" si="20"/>
        <v>2</v>
      </c>
      <c r="CP39">
        <v>2.1784205436706499</v>
      </c>
      <c r="CQ39" s="3">
        <f>('Monthly Derived'!$B$28/1000*(1-'Monthly Derived'!$B$29)*CP39)-('Monthly Derived'!$B$26*'Monthly Derived'!$B$27)</f>
        <v>-6.0509631890058575</v>
      </c>
      <c r="CR39" s="7">
        <f>MIN(CQ39+MAX(CR38,0),'Monthly Derived'!$B$30)</f>
        <v>-6.0509631890058575</v>
      </c>
      <c r="CS39">
        <f t="shared" si="21"/>
        <v>15</v>
      </c>
      <c r="CT39">
        <v>0</v>
      </c>
      <c r="CU39" s="3">
        <f>('Monthly Derived'!$B$28/1000*(1-'Monthly Derived'!$B$29)*CT39)-('Monthly Derived'!$B$26*'Monthly Derived'!$B$27)</f>
        <v>-9</v>
      </c>
      <c r="CV39" s="7">
        <f>MIN(CU39+MAX(CV38,0),'Monthly Derived'!$B$30)</f>
        <v>-9</v>
      </c>
      <c r="CW39">
        <f t="shared" si="22"/>
        <v>5</v>
      </c>
    </row>
    <row r="40" spans="1:101" x14ac:dyDescent="0.45">
      <c r="A40" s="5">
        <v>45696</v>
      </c>
      <c r="B40" s="3">
        <v>47.922847747802699</v>
      </c>
      <c r="C40" s="3">
        <f>('Monthly Derived'!$B$28/1000*(1-'Monthly Derived'!$B$29)*B40)-('Monthly Derived'!$B$26*'Monthly Derived'!$B$27)</f>
        <v>55.875555138587899</v>
      </c>
      <c r="D40" s="7">
        <f>MIN(C40+MAX(D39,0),'Monthly Derived'!$B$30)</f>
        <v>50</v>
      </c>
      <c r="E40">
        <f t="shared" si="23"/>
        <v>0</v>
      </c>
      <c r="F40">
        <v>9.2088470458984304</v>
      </c>
      <c r="G40" s="3">
        <f>('Monthly Derived'!$B$28/1000*(1-'Monthly Derived'!$B$29)*F40)-('Monthly Derived'!$B$26*'Monthly Derived'!$B$27)</f>
        <v>3.4664766883850007</v>
      </c>
      <c r="H40" s="7">
        <f>MIN(G40+MAX(H39,0),'Monthly Derived'!$B$30)</f>
        <v>47.371453647613514</v>
      </c>
      <c r="I40">
        <f t="shared" si="0"/>
        <v>0</v>
      </c>
      <c r="J40">
        <v>5.2696108818054199</v>
      </c>
      <c r="K40" s="3">
        <f>('Monthly Derived'!$B$28/1000*(1-'Monthly Derived'!$B$29)*J40)-('Monthly Derived'!$B$26*'Monthly Derived'!$B$27)</f>
        <v>-1.8662642687559128</v>
      </c>
      <c r="L40" s="7">
        <f>MIN(K40+MAX(L39,0),'Monthly Derived'!$B$30)</f>
        <v>12.327626157402891</v>
      </c>
      <c r="M40">
        <f t="shared" si="1"/>
        <v>0</v>
      </c>
      <c r="N40">
        <v>5.9704241752624503</v>
      </c>
      <c r="O40" s="3">
        <f>('Monthly Derived'!$B$28/1000*(1-'Monthly Derived'!$B$29)*N40)-('Monthly Derived'!$B$26*'Monthly Derived'!$B$27)</f>
        <v>-0.91753827273845801</v>
      </c>
      <c r="P40" s="7">
        <f>MIN(O40+MAX(P39,0),'Monthly Derived'!$B$30)</f>
        <v>8.3383211088179507</v>
      </c>
      <c r="Q40">
        <f t="shared" si="2"/>
        <v>0</v>
      </c>
      <c r="R40">
        <v>4.6692690849304199</v>
      </c>
      <c r="S40" s="3">
        <f>('Monthly Derived'!$B$28/1000*(1-'Monthly Derived'!$B$29)*R40)-('Monthly Derived'!$B$26*'Monthly Derived'!$B$27)</f>
        <v>-2.6789769762754441</v>
      </c>
      <c r="T40" s="7">
        <f>MIN(S40+MAX(T39,0),'Monthly Derived'!$B$30)</f>
        <v>17.252785690347565</v>
      </c>
      <c r="U40">
        <f t="shared" si="3"/>
        <v>0</v>
      </c>
      <c r="V40">
        <v>6.0584854334592798E-2</v>
      </c>
      <c r="W40" s="3">
        <f>('Monthly Derived'!$B$28/1000*(1-'Monthly Derived'!$B$29)*V40)-('Monthly Derived'!$B$26*'Monthly Derived'!$B$27)</f>
        <v>-8.9179832534445449</v>
      </c>
      <c r="X40" s="7">
        <f>MIN(W40+MAX(X39,0),'Monthly Derived'!$B$30)</f>
        <v>-8.9179832534445449</v>
      </c>
      <c r="Y40">
        <f t="shared" si="24"/>
        <v>3</v>
      </c>
      <c r="Z40">
        <v>3.45379137992858</v>
      </c>
      <c r="AA40" s="3">
        <f>('Monthly Derived'!$B$28/1000*(1-'Monthly Derived'!$B$29)*Z40)-('Monthly Derived'!$B$26*'Monthly Derived'!$B$27)</f>
        <v>-4.3244299194216849</v>
      </c>
      <c r="AB40" s="7">
        <f>MIN(AA40+MAX(AB39,0),'Monthly Derived'!$B$30)</f>
        <v>45.675570080578318</v>
      </c>
      <c r="AC40">
        <f t="shared" si="4"/>
        <v>0</v>
      </c>
      <c r="AD40">
        <v>7.1108765602111799</v>
      </c>
      <c r="AE40" s="3">
        <f>('Monthly Derived'!$B$28/1000*(1-'Monthly Derived'!$B$29)*AD40)-('Monthly Derived'!$B$26*'Monthly Derived'!$B$27)</f>
        <v>0.62634914338588565</v>
      </c>
      <c r="AF40" s="7">
        <f>MIN(AE40+MAX(AF39,0),'Monthly Derived'!$B$30)</f>
        <v>50</v>
      </c>
      <c r="AG40">
        <f t="shared" si="5"/>
        <v>0</v>
      </c>
      <c r="AH40">
        <v>16.994609832763601</v>
      </c>
      <c r="AI40" s="3">
        <f>('Monthly Derived'!$B$28/1000*(1-'Monthly Derived'!$B$29)*AH40)-('Monthly Derived'!$B$26*'Monthly Derived'!$B$27)</f>
        <v>14.006453061103723</v>
      </c>
      <c r="AJ40" s="7">
        <f>MIN(AI40+MAX(AJ39,0),'Monthly Derived'!$B$30)</f>
        <v>50</v>
      </c>
      <c r="AK40">
        <f t="shared" si="6"/>
        <v>0</v>
      </c>
      <c r="AL40">
        <v>0.54489654302597001</v>
      </c>
      <c r="AM40" s="3">
        <f>('Monthly Derived'!$B$28/1000*(1-'Monthly Derived'!$B$29)*AL40)-('Monthly Derived'!$B$26*'Monthly Derived'!$B$27)</f>
        <v>-8.2623463048785926</v>
      </c>
      <c r="AN40" s="7">
        <f>MIN(AM40+MAX(AN39,0),'Monthly Derived'!$B$30)</f>
        <v>41.737653695121409</v>
      </c>
      <c r="AO40">
        <f t="shared" si="7"/>
        <v>0</v>
      </c>
      <c r="AP40">
        <v>5.4104113578796298</v>
      </c>
      <c r="AQ40" s="3">
        <f>('Monthly Derived'!$B$28/1000*(1-'Monthly Derived'!$B$29)*AP40)-('Monthly Derived'!$B$26*'Monthly Derived'!$B$27)</f>
        <v>-1.6756556242704512</v>
      </c>
      <c r="AR40" s="7">
        <f>MIN(AQ40+MAX(AR39,0),'Monthly Derived'!$B$30)</f>
        <v>29.133181089833343</v>
      </c>
      <c r="AS40">
        <f t="shared" si="8"/>
        <v>0</v>
      </c>
      <c r="AT40">
        <v>0</v>
      </c>
      <c r="AU40" s="3">
        <f>('Monthly Derived'!$B$28/1000*(1-'Monthly Derived'!$B$29)*AT40)-('Monthly Derived'!$B$26*'Monthly Derived'!$B$27)</f>
        <v>-9</v>
      </c>
      <c r="AV40" s="7">
        <f>MIN(AU40+MAX(AV39,0),'Monthly Derived'!$B$30)</f>
        <v>25.521121859550334</v>
      </c>
      <c r="AW40">
        <f t="shared" si="9"/>
        <v>0</v>
      </c>
      <c r="AX40">
        <v>7.0313291549682599</v>
      </c>
      <c r="AY40" s="3">
        <f>('Monthly Derived'!$B$28/1000*(1-'Monthly Derived'!$B$29)*AX40)-('Monthly Derived'!$B$26*'Monthly Derived'!$B$27)</f>
        <v>0.5186618435382826</v>
      </c>
      <c r="AZ40" s="7">
        <f>MIN(AY40+MAX(AZ39,0),'Monthly Derived'!$B$30)</f>
        <v>50</v>
      </c>
      <c r="BA40">
        <f t="shared" si="10"/>
        <v>0</v>
      </c>
      <c r="BB40">
        <v>2.2523825168609601</v>
      </c>
      <c r="BC40" s="3">
        <f>('Monthly Derived'!$B$28/1000*(1-'Monthly Derived'!$B$29)*BB40)-('Monthly Derived'!$B$26*'Monthly Derived'!$B$27)</f>
        <v>-5.9508371677994756</v>
      </c>
      <c r="BD40" s="7">
        <f>MIN(BC40+MAX(BD39,0),'Monthly Derived'!$B$30)</f>
        <v>-5.9508371677994756</v>
      </c>
      <c r="BE40">
        <f t="shared" si="11"/>
        <v>6</v>
      </c>
      <c r="BF40">
        <v>12.239773750305099</v>
      </c>
      <c r="BG40" s="3">
        <f>('Monthly Derived'!$B$28/1000*(1-'Monthly Derived'!$B$29)*BF40)-('Monthly Derived'!$B$26*'Monthly Derived'!$B$27)</f>
        <v>7.569593714475527</v>
      </c>
      <c r="BH40" s="7">
        <f>MIN(BG40+MAX(BH39,0),'Monthly Derived'!$B$30)</f>
        <v>15.131131360530748</v>
      </c>
      <c r="BI40">
        <f t="shared" si="12"/>
        <v>0</v>
      </c>
      <c r="BJ40">
        <v>3.2557411193847599</v>
      </c>
      <c r="BK40" s="3">
        <f>('Monthly Derived'!$B$28/1000*(1-'Monthly Derived'!$B$29)*BJ40)-('Monthly Derived'!$B$26*'Monthly Derived'!$B$27)</f>
        <v>-4.5925404596328816</v>
      </c>
      <c r="BL40" s="7">
        <f>MIN(BK40+MAX(BL39,0),'Monthly Derived'!$B$30)</f>
        <v>43.411755295991888</v>
      </c>
      <c r="BM40">
        <f t="shared" si="13"/>
        <v>0</v>
      </c>
      <c r="BN40">
        <v>30.9638977050781</v>
      </c>
      <c r="BO40" s="3">
        <f>('Monthly Derived'!$B$28/1000*(1-'Monthly Derived'!$B$29)*BN40)-('Monthly Derived'!$B$26*'Monthly Derived'!$B$27)</f>
        <v>32.917376518249476</v>
      </c>
      <c r="BP40" s="7">
        <f>MIN(BO40+MAX(BP39,0),'Monthly Derived'!$B$30)</f>
        <v>50</v>
      </c>
      <c r="BQ40">
        <f t="shared" si="14"/>
        <v>0</v>
      </c>
      <c r="BR40">
        <v>0</v>
      </c>
      <c r="BS40" s="3">
        <f>('Monthly Derived'!$B$28/1000*(1-'Monthly Derived'!$B$29)*BR40)-('Monthly Derived'!$B$26*'Monthly Derived'!$B$27)</f>
        <v>-9</v>
      </c>
      <c r="BT40" s="7">
        <f>MIN(BS40+MAX(BT39,0),'Monthly Derived'!$B$30)</f>
        <v>-9</v>
      </c>
      <c r="BU40">
        <f t="shared" si="15"/>
        <v>10</v>
      </c>
      <c r="BV40">
        <v>1.27652907371521</v>
      </c>
      <c r="BW40" s="3">
        <f>('Monthly Derived'!$B$28/1000*(1-'Monthly Derived'!$B$29)*BV40)-('Monthly Derived'!$B$26*'Monthly Derived'!$B$27)</f>
        <v>-7.271898766458035</v>
      </c>
      <c r="BX40" s="7">
        <f>MIN(BW40+MAX(BX39,0),'Monthly Derived'!$B$30)</f>
        <v>42.728101233541963</v>
      </c>
      <c r="BY40">
        <f t="shared" si="16"/>
        <v>0</v>
      </c>
      <c r="BZ40">
        <v>0</v>
      </c>
      <c r="CA40" s="3">
        <f>('Monthly Derived'!$B$28/1000*(1-'Monthly Derived'!$B$29)*BZ40)-('Monthly Derived'!$B$26*'Monthly Derived'!$B$27)</f>
        <v>-9</v>
      </c>
      <c r="CB40" s="7">
        <f>MIN(CA40+MAX(CB39,0),'Monthly Derived'!$B$30)</f>
        <v>-9</v>
      </c>
      <c r="CC40">
        <f t="shared" si="17"/>
        <v>22</v>
      </c>
      <c r="CD40">
        <v>0.21457974612712799</v>
      </c>
      <c r="CE40" s="3">
        <f>('Monthly Derived'!$B$28/1000*(1-'Monthly Derived'!$B$29)*CD40)-('Monthly Derived'!$B$26*'Monthly Derived'!$B$27)</f>
        <v>-8.7095126686804001</v>
      </c>
      <c r="CF40" s="7">
        <f>MIN(CE40+MAX(CF39,0),'Monthly Derived'!$B$30)</f>
        <v>-8.7095126686804001</v>
      </c>
      <c r="CG40">
        <f t="shared" si="18"/>
        <v>23</v>
      </c>
      <c r="CH40">
        <v>0.65797942876815796</v>
      </c>
      <c r="CI40" s="3">
        <f>('Monthly Derived'!$B$28/1000*(1-'Monthly Derived'!$B$29)*CH40)-('Monthly Derived'!$B$26*'Monthly Derived'!$B$27)</f>
        <v>-8.1092603483051064</v>
      </c>
      <c r="CJ40" s="7">
        <f>MIN(CI40+MAX(CJ39,0),'Monthly Derived'!$B$30)</f>
        <v>-8.1092603483051064</v>
      </c>
      <c r="CK40">
        <f t="shared" si="19"/>
        <v>3</v>
      </c>
      <c r="CL40">
        <v>0.72964662313461304</v>
      </c>
      <c r="CM40" s="3">
        <f>('Monthly Derived'!$B$28/1000*(1-'Monthly Derived'!$B$29)*CL40)-('Monthly Derived'!$B$26*'Monthly Derived'!$B$27)</f>
        <v>-8.0122408839315185</v>
      </c>
      <c r="CN40" s="7">
        <f>MIN(CM40+MAX(CN39,0),'Monthly Derived'!$B$30)</f>
        <v>-8.0122408839315185</v>
      </c>
      <c r="CO40">
        <f t="shared" si="20"/>
        <v>3</v>
      </c>
      <c r="CP40">
        <v>2.8220691680908199</v>
      </c>
      <c r="CQ40" s="3">
        <f>('Monthly Derived'!$B$28/1000*(1-'Monthly Derived'!$B$29)*CP40)-('Monthly Derived'!$B$26*'Monthly Derived'!$B$27)</f>
        <v>-5.1796238636970529</v>
      </c>
      <c r="CR40" s="7">
        <f>MIN(CQ40+MAX(CR39,0),'Monthly Derived'!$B$30)</f>
        <v>-5.1796238636970529</v>
      </c>
      <c r="CS40">
        <f t="shared" si="21"/>
        <v>16</v>
      </c>
      <c r="CT40">
        <v>0</v>
      </c>
      <c r="CU40" s="3">
        <f>('Monthly Derived'!$B$28/1000*(1-'Monthly Derived'!$B$29)*CT40)-('Monthly Derived'!$B$26*'Monthly Derived'!$B$27)</f>
        <v>-9</v>
      </c>
      <c r="CV40" s="7">
        <f>MIN(CU40+MAX(CV39,0),'Monthly Derived'!$B$30)</f>
        <v>-9</v>
      </c>
      <c r="CW40">
        <f t="shared" si="22"/>
        <v>6</v>
      </c>
    </row>
    <row r="41" spans="1:101" x14ac:dyDescent="0.45">
      <c r="A41" s="5">
        <v>45697</v>
      </c>
      <c r="B41" s="3">
        <v>22.493307113647401</v>
      </c>
      <c r="C41" s="3">
        <f>('Monthly Derived'!$B$28/1000*(1-'Monthly Derived'!$B$29)*B41)-('Monthly Derived'!$B$26*'Monthly Derived'!$B$27)</f>
        <v>21.45031450510017</v>
      </c>
      <c r="D41" s="7">
        <f>MIN(C41+MAX(D40,0),'Monthly Derived'!$B$30)</f>
        <v>50</v>
      </c>
      <c r="E41">
        <f t="shared" si="23"/>
        <v>0</v>
      </c>
      <c r="F41">
        <v>4.6320242881774902</v>
      </c>
      <c r="G41" s="3">
        <f>('Monthly Derived'!$B$28/1000*(1-'Monthly Derived'!$B$29)*F41)-('Monthly Derived'!$B$26*'Monthly Derived'!$B$27)</f>
        <v>-2.7293971198797227</v>
      </c>
      <c r="H41" s="7">
        <f>MIN(G41+MAX(H40,0),'Monthly Derived'!$B$30)</f>
        <v>44.642056527733793</v>
      </c>
      <c r="I41">
        <f t="shared" si="0"/>
        <v>0</v>
      </c>
      <c r="J41">
        <v>0.50192773342132502</v>
      </c>
      <c r="K41" s="3">
        <f>('Monthly Derived'!$B$28/1000*(1-'Monthly Derived'!$B$29)*J41)-('Monthly Derived'!$B$26*'Monthly Derived'!$B$27)</f>
        <v>-8.3205153308808804</v>
      </c>
      <c r="L41" s="7">
        <f>MIN(K41+MAX(L40,0),'Monthly Derived'!$B$30)</f>
        <v>4.0071108265220108</v>
      </c>
      <c r="M41">
        <f t="shared" si="1"/>
        <v>0</v>
      </c>
      <c r="N41">
        <v>19.035009384155199</v>
      </c>
      <c r="O41" s="3">
        <f>('Monthly Derived'!$B$28/1000*(1-'Monthly Derived'!$B$29)*N41)-('Monthly Derived'!$B$26*'Monthly Derived'!$B$27)</f>
        <v>16.768643953800101</v>
      </c>
      <c r="P41" s="7">
        <f>MIN(O41+MAX(P40,0),'Monthly Derived'!$B$30)</f>
        <v>25.106965062618052</v>
      </c>
      <c r="Q41">
        <f t="shared" si="2"/>
        <v>0</v>
      </c>
      <c r="R41">
        <v>17.712753295898398</v>
      </c>
      <c r="S41" s="3">
        <f>('Monthly Derived'!$B$28/1000*(1-'Monthly Derived'!$B$29)*R41)-('Monthly Derived'!$B$26*'Monthly Derived'!$B$27)</f>
        <v>14.978639774322456</v>
      </c>
      <c r="T41" s="7">
        <f>MIN(S41+MAX(T40,0),'Monthly Derived'!$B$30)</f>
        <v>32.231425464670025</v>
      </c>
      <c r="U41">
        <f t="shared" si="3"/>
        <v>0</v>
      </c>
      <c r="V41">
        <v>2.9676346778869598</v>
      </c>
      <c r="W41" s="3">
        <f>('Monthly Derived'!$B$28/1000*(1-'Monthly Derived'!$B$29)*V41)-('Monthly Derived'!$B$26*'Monthly Derived'!$B$27)</f>
        <v>-4.9825645548105282</v>
      </c>
      <c r="X41" s="7">
        <f>MIN(W41+MAX(X40,0),'Monthly Derived'!$B$30)</f>
        <v>-4.9825645548105282</v>
      </c>
      <c r="Y41">
        <f t="shared" si="24"/>
        <v>4</v>
      </c>
      <c r="Z41">
        <v>9.9096803665161097</v>
      </c>
      <c r="AA41" s="3">
        <f>('Monthly Derived'!$B$28/1000*(1-'Monthly Derived'!$B$29)*Z41)-('Monthly Derived'!$B$26*'Monthly Derived'!$B$27)</f>
        <v>4.4152297961711842</v>
      </c>
      <c r="AB41" s="7">
        <f>MIN(AA41+MAX(AB40,0),'Monthly Derived'!$B$30)</f>
        <v>50</v>
      </c>
      <c r="AC41">
        <f t="shared" si="4"/>
        <v>0</v>
      </c>
      <c r="AD41">
        <v>0</v>
      </c>
      <c r="AE41" s="3">
        <f>('Monthly Derived'!$B$28/1000*(1-'Monthly Derived'!$B$29)*AD41)-('Monthly Derived'!$B$26*'Monthly Derived'!$B$27)</f>
        <v>-9</v>
      </c>
      <c r="AF41" s="7">
        <f>MIN(AE41+MAX(AF40,0),'Monthly Derived'!$B$30)</f>
        <v>41</v>
      </c>
      <c r="AG41">
        <f t="shared" si="5"/>
        <v>0</v>
      </c>
      <c r="AH41">
        <v>29.685428619384702</v>
      </c>
      <c r="AI41" s="3">
        <f>('Monthly Derived'!$B$28/1000*(1-'Monthly Derived'!$B$29)*AH41)-('Monthly Derived'!$B$26*'Monthly Derived'!$B$27)</f>
        <v>31.186648993492042</v>
      </c>
      <c r="AJ41" s="7">
        <f>MIN(AI41+MAX(AJ40,0),'Monthly Derived'!$B$30)</f>
        <v>50</v>
      </c>
      <c r="AK41">
        <f t="shared" si="6"/>
        <v>0</v>
      </c>
      <c r="AL41">
        <v>52.933135986328097</v>
      </c>
      <c r="AM41" s="3">
        <f>('Monthly Derived'!$B$28/1000*(1-'Monthly Derived'!$B$29)*AL41)-('Monthly Derived'!$B$26*'Monthly Derived'!$B$27)</f>
        <v>62.658232841491667</v>
      </c>
      <c r="AN41" s="7">
        <f>MIN(AM41+MAX(AN40,0),'Monthly Derived'!$B$30)</f>
        <v>50</v>
      </c>
      <c r="AO41">
        <f t="shared" si="7"/>
        <v>0</v>
      </c>
      <c r="AP41">
        <v>0.318323343992233</v>
      </c>
      <c r="AQ41" s="3">
        <f>('Monthly Derived'!$B$28/1000*(1-'Monthly Derived'!$B$29)*AP41)-('Monthly Derived'!$B$26*'Monthly Derived'!$B$27)</f>
        <v>-8.569069773070515</v>
      </c>
      <c r="AR41" s="7">
        <f>MIN(AQ41+MAX(AR40,0),'Monthly Derived'!$B$30)</f>
        <v>20.564111316762826</v>
      </c>
      <c r="AS41">
        <f t="shared" si="8"/>
        <v>0</v>
      </c>
      <c r="AT41">
        <v>0.629336357116699</v>
      </c>
      <c r="AU41" s="3">
        <f>('Monthly Derived'!$B$28/1000*(1-'Monthly Derived'!$B$29)*AT41)-('Monthly Derived'!$B$26*'Monthly Derived'!$B$27)</f>
        <v>-8.1480359065532681</v>
      </c>
      <c r="AV41" s="7">
        <f>MIN(AU41+MAX(AV40,0),'Monthly Derived'!$B$30)</f>
        <v>17.373085952997066</v>
      </c>
      <c r="AW41">
        <f t="shared" si="9"/>
        <v>0</v>
      </c>
      <c r="AX41">
        <v>36.844097137451101</v>
      </c>
      <c r="AY41" s="3">
        <f>('Monthly Derived'!$B$28/1000*(1-'Monthly Derived'!$B$29)*AX41)-('Monthly Derived'!$B$26*'Monthly Derived'!$B$27)</f>
        <v>40.877696499824431</v>
      </c>
      <c r="AZ41" s="7">
        <f>MIN(AY41+MAX(AZ40,0),'Monthly Derived'!$B$30)</f>
        <v>50</v>
      </c>
      <c r="BA41">
        <f t="shared" si="10"/>
        <v>0</v>
      </c>
      <c r="BB41">
        <v>4.7455449104309002</v>
      </c>
      <c r="BC41" s="3">
        <f>('Monthly Derived'!$B$28/1000*(1-'Monthly Derived'!$B$29)*BB41)-('Monthly Derived'!$B$26*'Monthly Derived'!$B$27)</f>
        <v>-2.5757185775041691</v>
      </c>
      <c r="BD41" s="7">
        <f>MIN(BC41+MAX(BD40,0),'Monthly Derived'!$B$30)</f>
        <v>-2.5757185775041691</v>
      </c>
      <c r="BE41">
        <f t="shared" si="11"/>
        <v>7</v>
      </c>
      <c r="BF41">
        <v>7.5924124717712402</v>
      </c>
      <c r="BG41" s="3">
        <f>('Monthly Derived'!$B$28/1000*(1-'Monthly Derived'!$B$29)*BF41)-('Monthly Derived'!$B$26*'Monthly Derived'!$B$27)</f>
        <v>1.2782283836603163</v>
      </c>
      <c r="BH41" s="7">
        <f>MIN(BG41+MAX(BH40,0),'Monthly Derived'!$B$30)</f>
        <v>16.409359744191065</v>
      </c>
      <c r="BI41">
        <f t="shared" si="12"/>
        <v>0</v>
      </c>
      <c r="BJ41">
        <v>2.6660027503967201</v>
      </c>
      <c r="BK41" s="3">
        <f>('Monthly Derived'!$B$28/1000*(1-'Monthly Derived'!$B$29)*BJ41)-('Monthly Derived'!$B$26*'Monthly Derived'!$B$27)</f>
        <v>-5.3908987766504399</v>
      </c>
      <c r="BL41" s="7">
        <f>MIN(BK41+MAX(BL40,0),'Monthly Derived'!$B$30)</f>
        <v>38.02085651934145</v>
      </c>
      <c r="BM41">
        <f t="shared" si="13"/>
        <v>0</v>
      </c>
      <c r="BN41">
        <v>9.3432722091674805</v>
      </c>
      <c r="BO41" s="3">
        <f>('Monthly Derived'!$B$28/1000*(1-'Monthly Derived'!$B$29)*BN41)-('Monthly Derived'!$B$26*'Monthly Derived'!$B$27)</f>
        <v>3.6484547531604772</v>
      </c>
      <c r="BP41" s="7">
        <f>MIN(BO41+MAX(BP40,0),'Monthly Derived'!$B$30)</f>
        <v>50</v>
      </c>
      <c r="BQ41">
        <f t="shared" si="14"/>
        <v>0</v>
      </c>
      <c r="BR41">
        <v>0</v>
      </c>
      <c r="BS41" s="3">
        <f>('Monthly Derived'!$B$28/1000*(1-'Monthly Derived'!$B$29)*BR41)-('Monthly Derived'!$B$26*'Monthly Derived'!$B$27)</f>
        <v>-9</v>
      </c>
      <c r="BT41" s="7">
        <f>MIN(BS41+MAX(BT40,0),'Monthly Derived'!$B$30)</f>
        <v>-9</v>
      </c>
      <c r="BU41">
        <f t="shared" si="15"/>
        <v>11</v>
      </c>
      <c r="BV41">
        <v>0.66174101829528797</v>
      </c>
      <c r="BW41" s="3">
        <f>('Monthly Derived'!$B$28/1000*(1-'Monthly Derived'!$B$29)*BV41)-('Monthly Derived'!$B$26*'Monthly Derived'!$B$27)</f>
        <v>-8.1041680964827538</v>
      </c>
      <c r="BX41" s="7">
        <f>MIN(BW41+MAX(BX40,0),'Monthly Derived'!$B$30)</f>
        <v>34.623933137059211</v>
      </c>
      <c r="BY41">
        <f t="shared" si="16"/>
        <v>0</v>
      </c>
      <c r="BZ41">
        <v>0.12737882137298501</v>
      </c>
      <c r="CA41" s="3">
        <f>('Monthly Derived'!$B$28/1000*(1-'Monthly Derived'!$B$29)*BZ41)-('Monthly Derived'!$B$26*'Monthly Derived'!$B$27)</f>
        <v>-8.8275609205663219</v>
      </c>
      <c r="CB41" s="7">
        <f>MIN(CA41+MAX(CB40,0),'Monthly Derived'!$B$30)</f>
        <v>-8.8275609205663219</v>
      </c>
      <c r="CC41">
        <f t="shared" si="17"/>
        <v>23</v>
      </c>
      <c r="CD41">
        <v>0.40128189325332603</v>
      </c>
      <c r="CE41" s="3">
        <f>('Monthly Derived'!$B$28/1000*(1-'Monthly Derived'!$B$29)*CD41)-('Monthly Derived'!$B$26*'Monthly Derived'!$B$27)</f>
        <v>-8.4567646370083107</v>
      </c>
      <c r="CF41" s="7">
        <f>MIN(CE41+MAX(CF40,0),'Monthly Derived'!$B$30)</f>
        <v>-8.4567646370083107</v>
      </c>
      <c r="CG41">
        <f t="shared" si="18"/>
        <v>24</v>
      </c>
      <c r="CH41">
        <v>3.8599190711975</v>
      </c>
      <c r="CI41" s="3">
        <f>('Monthly Derived'!$B$28/1000*(1-'Monthly Derived'!$B$29)*CH41)-('Monthly Derived'!$B$26*'Monthly Derived'!$B$27)</f>
        <v>-3.774634557366384</v>
      </c>
      <c r="CJ41" s="7">
        <f>MIN(CI41+MAX(CJ40,0),'Monthly Derived'!$B$30)</f>
        <v>-3.774634557366384</v>
      </c>
      <c r="CK41">
        <f t="shared" si="19"/>
        <v>4</v>
      </c>
      <c r="CL41">
        <v>9.8417301177978498</v>
      </c>
      <c r="CM41" s="3">
        <f>('Monthly Derived'!$B$28/1000*(1-'Monthly Derived'!$B$29)*CL41)-('Monthly Derived'!$B$26*'Monthly Derived'!$B$27)</f>
        <v>4.3232421469688394</v>
      </c>
      <c r="CN41" s="7">
        <f>MIN(CM41+MAX(CN40,0),'Monthly Derived'!$B$30)</f>
        <v>4.3232421469688394</v>
      </c>
      <c r="CO41">
        <f t="shared" si="20"/>
        <v>0</v>
      </c>
      <c r="CP41">
        <v>2.9345502853393501</v>
      </c>
      <c r="CQ41" s="3">
        <f>('Monthly Derived'!$B$28/1000*(1-'Monthly Derived'!$B$29)*CP41)-('Monthly Derived'!$B$26*'Monthly Derived'!$B$27)</f>
        <v>-5.0273525512218544</v>
      </c>
      <c r="CR41" s="7">
        <f>MIN(CQ41+MAX(CR40,0),'Monthly Derived'!$B$30)</f>
        <v>-5.0273525512218544</v>
      </c>
      <c r="CS41">
        <f t="shared" si="21"/>
        <v>17</v>
      </c>
      <c r="CT41">
        <v>0.52521264553070002</v>
      </c>
      <c r="CU41" s="3">
        <f>('Monthly Derived'!$B$28/1000*(1-'Monthly Derived'!$B$29)*CT41)-('Monthly Derived'!$B$26*'Monthly Derived'!$B$27)</f>
        <v>-8.2889933811128156</v>
      </c>
      <c r="CV41" s="7">
        <f>MIN(CU41+MAX(CV40,0),'Monthly Derived'!$B$30)</f>
        <v>-8.2889933811128156</v>
      </c>
      <c r="CW41">
        <f t="shared" si="22"/>
        <v>7</v>
      </c>
    </row>
    <row r="42" spans="1:101" x14ac:dyDescent="0.45">
      <c r="A42" s="5">
        <v>45698</v>
      </c>
      <c r="B42" s="3">
        <v>33.329452514648402</v>
      </c>
      <c r="C42" s="3">
        <f>('Monthly Derived'!$B$28/1000*(1-'Monthly Derived'!$B$29)*B42)-('Monthly Derived'!$B$26*'Monthly Derived'!$B$27)</f>
        <v>36.119746341705273</v>
      </c>
      <c r="D42" s="7">
        <f>MIN(C42+MAX(D41,0),'Monthly Derived'!$B$30)</f>
        <v>50</v>
      </c>
      <c r="E42">
        <f t="shared" si="23"/>
        <v>0</v>
      </c>
      <c r="F42">
        <v>16.524435043334901</v>
      </c>
      <c r="G42" s="3">
        <f>('Monthly Derived'!$B$28/1000*(1-'Monthly Derived'!$B$29)*F42)-('Monthly Derived'!$B$26*'Monthly Derived'!$B$27)</f>
        <v>13.369953939914623</v>
      </c>
      <c r="H42" s="7">
        <f>MIN(G42+MAX(H41,0),'Monthly Derived'!$B$30)</f>
        <v>50</v>
      </c>
      <c r="I42">
        <f t="shared" si="0"/>
        <v>0</v>
      </c>
      <c r="J42">
        <v>5.3419995307922301</v>
      </c>
      <c r="K42" s="3">
        <f>('Monthly Derived'!$B$28/1000*(1-'Monthly Derived'!$B$29)*J42)-('Monthly Derived'!$B$26*'Monthly Derived'!$B$27)</f>
        <v>-1.7682681351900182</v>
      </c>
      <c r="L42" s="7">
        <f>MIN(K42+MAX(L41,0),'Monthly Derived'!$B$30)</f>
        <v>2.2388426913319925</v>
      </c>
      <c r="M42">
        <f t="shared" si="1"/>
        <v>0</v>
      </c>
      <c r="N42">
        <v>0</v>
      </c>
      <c r="O42" s="3">
        <f>('Monthly Derived'!$B$28/1000*(1-'Monthly Derived'!$B$29)*N42)-('Monthly Derived'!$B$26*'Monthly Derived'!$B$27)</f>
        <v>-9</v>
      </c>
      <c r="P42" s="7">
        <f>MIN(O42+MAX(P41,0),'Monthly Derived'!$B$30)</f>
        <v>16.106965062618052</v>
      </c>
      <c r="Q42">
        <f t="shared" si="2"/>
        <v>0</v>
      </c>
      <c r="R42">
        <v>7.6659646034240696</v>
      </c>
      <c r="S42" s="3">
        <f>('Monthly Derived'!$B$28/1000*(1-'Monthly Derived'!$B$29)*R42)-('Monthly Derived'!$B$26*'Monthly Derived'!$B$27)</f>
        <v>1.3777995818853341</v>
      </c>
      <c r="T42" s="7">
        <f>MIN(S42+MAX(T41,0),'Monthly Derived'!$B$30)</f>
        <v>33.609225046555359</v>
      </c>
      <c r="U42">
        <f t="shared" si="3"/>
        <v>0</v>
      </c>
      <c r="V42">
        <v>31.3708381652832</v>
      </c>
      <c r="W42" s="3">
        <f>('Monthly Derived'!$B$28/1000*(1-'Monthly Derived'!$B$29)*V42)-('Monthly Derived'!$B$26*'Monthly Derived'!$B$27)</f>
        <v>33.468272166252135</v>
      </c>
      <c r="X42" s="7">
        <f>MIN(W42+MAX(X41,0),'Monthly Derived'!$B$30)</f>
        <v>33.468272166252135</v>
      </c>
      <c r="Y42">
        <f t="shared" si="24"/>
        <v>0</v>
      </c>
      <c r="Z42">
        <v>19.530416488647401</v>
      </c>
      <c r="AA42" s="3">
        <f>('Monthly Derived'!$B$28/1000*(1-'Monthly Derived'!$B$29)*Z42)-('Monthly Derived'!$B$26*'Monthly Derived'!$B$27)</f>
        <v>17.43930132150642</v>
      </c>
      <c r="AB42" s="7">
        <f>MIN(AA42+MAX(AB41,0),'Monthly Derived'!$B$30)</f>
        <v>50</v>
      </c>
      <c r="AC42">
        <f t="shared" si="4"/>
        <v>0</v>
      </c>
      <c r="AD42">
        <v>0.26575586199760398</v>
      </c>
      <c r="AE42" s="3">
        <f>('Monthly Derived'!$B$28/1000*(1-'Monthly Derived'!$B$29)*AD42)-('Monthly Derived'!$B$26*'Monthly Derived'!$B$27)</f>
        <v>-8.6402330018207429</v>
      </c>
      <c r="AF42" s="7">
        <f>MIN(AE42+MAX(AF41,0),'Monthly Derived'!$B$30)</f>
        <v>32.359766998179254</v>
      </c>
      <c r="AG42">
        <f t="shared" si="5"/>
        <v>0</v>
      </c>
      <c r="AH42">
        <v>21.391220092773398</v>
      </c>
      <c r="AI42" s="3">
        <f>('Monthly Derived'!$B$28/1000*(1-'Monthly Derived'!$B$29)*AH42)-('Monthly Derived'!$B$26*'Monthly Derived'!$B$27)</f>
        <v>19.958364200591987</v>
      </c>
      <c r="AJ42" s="7">
        <f>MIN(AI42+MAX(AJ41,0),'Monthly Derived'!$B$30)</f>
        <v>50</v>
      </c>
      <c r="AK42">
        <f t="shared" si="6"/>
        <v>0</v>
      </c>
      <c r="AL42">
        <v>5.3996458053588796</v>
      </c>
      <c r="AM42" s="3">
        <f>('Monthly Derived'!$B$28/1000*(1-'Monthly Derived'!$B$29)*AL42)-('Monthly Derived'!$B$26*'Monthly Derived'!$B$27)</f>
        <v>-1.6902294909954163</v>
      </c>
      <c r="AN42" s="7">
        <f>MIN(AM42+MAX(AN41,0),'Monthly Derived'!$B$30)</f>
        <v>48.309770509004586</v>
      </c>
      <c r="AO42">
        <f t="shared" si="7"/>
        <v>0</v>
      </c>
      <c r="AP42">
        <v>3.72177934646606</v>
      </c>
      <c r="AQ42" s="3">
        <f>('Monthly Derived'!$B$28/1000*(1-'Monthly Derived'!$B$29)*AP42)-('Monthly Derived'!$B$26*'Monthly Derived'!$B$27)</f>
        <v>-3.961641209721571</v>
      </c>
      <c r="AR42" s="7">
        <f>MIN(AQ42+MAX(AR41,0),'Monthly Derived'!$B$30)</f>
        <v>16.602470107041256</v>
      </c>
      <c r="AS42">
        <f t="shared" si="8"/>
        <v>0</v>
      </c>
      <c r="AT42">
        <v>8.0059785842895508</v>
      </c>
      <c r="AU42" s="3">
        <f>('Monthly Derived'!$B$28/1000*(1-'Monthly Derived'!$B$29)*AT42)-('Monthly Derived'!$B$26*'Monthly Derived'!$B$27)</f>
        <v>1.8380935084819789</v>
      </c>
      <c r="AV42" s="7">
        <f>MIN(AU42+MAX(AV41,0),'Monthly Derived'!$B$30)</f>
        <v>19.211179461479045</v>
      </c>
      <c r="AW42">
        <f t="shared" si="9"/>
        <v>0</v>
      </c>
      <c r="AX42">
        <v>2.9886350035667399E-2</v>
      </c>
      <c r="AY42" s="3">
        <f>('Monthly Derived'!$B$28/1000*(1-'Monthly Derived'!$B$29)*AX42)-('Monthly Derived'!$B$26*'Monthly Derived'!$B$27)</f>
        <v>-8.9595413536392154</v>
      </c>
      <c r="AZ42" s="7">
        <f>MIN(AY42+MAX(AZ41,0),'Monthly Derived'!$B$30)</f>
        <v>41.040458646360783</v>
      </c>
      <c r="BA42">
        <f t="shared" si="10"/>
        <v>0</v>
      </c>
      <c r="BB42">
        <v>5.2038073539733798</v>
      </c>
      <c r="BC42" s="3">
        <f>('Monthly Derived'!$B$28/1000*(1-'Monthly Derived'!$B$29)*BB42)-('Monthly Derived'!$B$26*'Monthly Derived'!$B$27)</f>
        <v>-1.9553457945585366</v>
      </c>
      <c r="BD42" s="7">
        <f>MIN(BC42+MAX(BD41,0),'Monthly Derived'!$B$30)</f>
        <v>-1.9553457945585366</v>
      </c>
      <c r="BE42">
        <f t="shared" si="11"/>
        <v>8</v>
      </c>
      <c r="BF42">
        <v>7.88364553451538</v>
      </c>
      <c r="BG42" s="3">
        <f>('Monthly Derived'!$B$28/1000*(1-'Monthly Derived'!$B$29)*BF42)-('Monthly Derived'!$B$26*'Monthly Derived'!$B$27)</f>
        <v>1.6724851423501956</v>
      </c>
      <c r="BH42" s="7">
        <f>MIN(BG42+MAX(BH41,0),'Monthly Derived'!$B$30)</f>
        <v>18.081844886541262</v>
      </c>
      <c r="BI42">
        <f t="shared" si="12"/>
        <v>0</v>
      </c>
      <c r="BJ42">
        <v>25.743637084960898</v>
      </c>
      <c r="BK42" s="3">
        <f>('Monthly Derived'!$B$28/1000*(1-'Monthly Derived'!$B$29)*BJ42)-('Monthly Derived'!$B$26*'Monthly Derived'!$B$27)</f>
        <v>25.850448703765814</v>
      </c>
      <c r="BL42" s="7">
        <f>MIN(BK42+MAX(BL41,0),'Monthly Derived'!$B$30)</f>
        <v>50</v>
      </c>
      <c r="BM42">
        <f t="shared" si="13"/>
        <v>0</v>
      </c>
      <c r="BN42">
        <v>79.378219604492102</v>
      </c>
      <c r="BO42" s="3">
        <f>('Monthly Derived'!$B$28/1000*(1-'Monthly Derived'!$B$29)*BN42)-('Monthly Derived'!$B$26*'Monthly Derived'!$B$27)</f>
        <v>98.458264789581179</v>
      </c>
      <c r="BP42" s="7">
        <f>MIN(BO42+MAX(BP41,0),'Monthly Derived'!$B$30)</f>
        <v>50</v>
      </c>
      <c r="BQ42">
        <f t="shared" si="14"/>
        <v>0</v>
      </c>
      <c r="BR42">
        <v>0</v>
      </c>
      <c r="BS42" s="3">
        <f>('Monthly Derived'!$B$28/1000*(1-'Monthly Derived'!$B$29)*BR42)-('Monthly Derived'!$B$26*'Monthly Derived'!$B$27)</f>
        <v>-9</v>
      </c>
      <c r="BT42" s="7">
        <f>MIN(BS42+MAX(BT41,0),'Monthly Derived'!$B$30)</f>
        <v>-9</v>
      </c>
      <c r="BU42">
        <f t="shared" si="15"/>
        <v>12</v>
      </c>
      <c r="BV42">
        <v>2.5479350090026802</v>
      </c>
      <c r="BW42" s="3">
        <f>('Monthly Derived'!$B$28/1000*(1-'Monthly Derived'!$B$29)*BV42)-('Monthly Derived'!$B$26*'Monthly Derived'!$B$27)</f>
        <v>-5.5507329815626214</v>
      </c>
      <c r="BX42" s="7">
        <f>MIN(BW42+MAX(BX41,0),'Monthly Derived'!$B$30)</f>
        <v>29.07320015549659</v>
      </c>
      <c r="BY42">
        <f t="shared" si="16"/>
        <v>0</v>
      </c>
      <c r="BZ42">
        <v>0.484741151332855</v>
      </c>
      <c r="CA42" s="3">
        <f>('Monthly Derived'!$B$28/1000*(1-'Monthly Derived'!$B$29)*BZ42)-('Monthly Derived'!$B$26*'Monthly Derived'!$B$27)</f>
        <v>-8.3437816663831477</v>
      </c>
      <c r="CB42" s="7">
        <f>MIN(CA42+MAX(CB41,0),'Monthly Derived'!$B$30)</f>
        <v>-8.3437816663831477</v>
      </c>
      <c r="CC42">
        <f t="shared" si="17"/>
        <v>24</v>
      </c>
      <c r="CD42">
        <v>0</v>
      </c>
      <c r="CE42" s="3">
        <f>('Monthly Derived'!$B$28/1000*(1-'Monthly Derived'!$B$29)*CD42)-('Monthly Derived'!$B$26*'Monthly Derived'!$B$27)</f>
        <v>-9</v>
      </c>
      <c r="CF42" s="7">
        <f>MIN(CE42+MAX(CF41,0),'Monthly Derived'!$B$30)</f>
        <v>-9</v>
      </c>
      <c r="CG42">
        <f t="shared" si="18"/>
        <v>25</v>
      </c>
      <c r="CH42">
        <v>0.62330693006515503</v>
      </c>
      <c r="CI42" s="3">
        <f>('Monthly Derived'!$B$28/1000*(1-'Monthly Derived'!$B$29)*CH42)-('Monthly Derived'!$B$26*'Monthly Derived'!$B$27)</f>
        <v>-8.1561982434242957</v>
      </c>
      <c r="CJ42" s="7">
        <f>MIN(CI42+MAX(CJ41,0),'Monthly Derived'!$B$30)</f>
        <v>-8.1561982434242957</v>
      </c>
      <c r="CK42">
        <f t="shared" si="19"/>
        <v>5</v>
      </c>
      <c r="CL42">
        <v>0.42921096086501997</v>
      </c>
      <c r="CM42" s="3">
        <f>('Monthly Derived'!$B$28/1000*(1-'Monthly Derived'!$B$29)*CL42)-('Monthly Derived'!$B$26*'Monthly Derived'!$B$27)</f>
        <v>-8.4189556617289796</v>
      </c>
      <c r="CN42" s="7">
        <f>MIN(CM42+MAX(CN41,0),'Monthly Derived'!$B$30)</f>
        <v>-4.0957135147601402</v>
      </c>
      <c r="CO42">
        <f t="shared" si="20"/>
        <v>1</v>
      </c>
      <c r="CP42">
        <v>2.8362259268760601E-2</v>
      </c>
      <c r="CQ42" s="3">
        <f>('Monthly Derived'!$B$28/1000*(1-'Monthly Derived'!$B$29)*CP42)-('Monthly Derived'!$B$26*'Monthly Derived'!$B$27)</f>
        <v>-8.9616045915149147</v>
      </c>
      <c r="CR42" s="7">
        <f>MIN(CQ42+MAX(CR41,0),'Monthly Derived'!$B$30)</f>
        <v>-8.9616045915149147</v>
      </c>
      <c r="CS42">
        <f t="shared" si="21"/>
        <v>18</v>
      </c>
      <c r="CT42">
        <v>6.2968931198120099</v>
      </c>
      <c r="CU42" s="3">
        <f>('Monthly Derived'!$B$28/1000*(1-'Monthly Derived'!$B$29)*CT42)-('Monthly Derived'!$B$26*'Monthly Derived'!$B$27)</f>
        <v>-0.47558093905449184</v>
      </c>
      <c r="CV42" s="7">
        <f>MIN(CU42+MAX(CV41,0),'Monthly Derived'!$B$30)</f>
        <v>-0.47558093905449184</v>
      </c>
      <c r="CW42">
        <f t="shared" si="22"/>
        <v>8</v>
      </c>
    </row>
    <row r="43" spans="1:101" x14ac:dyDescent="0.45">
      <c r="A43" s="5">
        <v>45699</v>
      </c>
      <c r="B43" s="3">
        <v>11.581027030944799</v>
      </c>
      <c r="C43" s="3">
        <f>('Monthly Derived'!$B$28/1000*(1-'Monthly Derived'!$B$29)*B43)-('Monthly Derived'!$B$26*'Monthly Derived'!$B$27)</f>
        <v>6.677815343141523</v>
      </c>
      <c r="D43" s="7">
        <f>MIN(C43+MAX(D42,0),'Monthly Derived'!$B$30)</f>
        <v>50</v>
      </c>
      <c r="E43">
        <f t="shared" si="23"/>
        <v>0</v>
      </c>
      <c r="F43">
        <v>12.875291824340801</v>
      </c>
      <c r="G43" s="3">
        <f>('Monthly Derived'!$B$28/1000*(1-'Monthly Derived'!$B$29)*F43)-('Monthly Derived'!$B$26*'Monthly Derived'!$B$27)</f>
        <v>8.4299263072013595</v>
      </c>
      <c r="H43" s="7">
        <f>MIN(G43+MAX(H42,0),'Monthly Derived'!$B$30)</f>
        <v>50</v>
      </c>
      <c r="I43">
        <f t="shared" si="0"/>
        <v>0</v>
      </c>
      <c r="J43">
        <v>9.7206478118896396</v>
      </c>
      <c r="K43" s="3">
        <f>('Monthly Derived'!$B$28/1000*(1-'Monthly Derived'!$B$29)*J43)-('Monthly Derived'!$B$26*'Monthly Derived'!$B$27)</f>
        <v>4.1593269753455999</v>
      </c>
      <c r="L43" s="7">
        <f>MIN(K43+MAX(L42,0),'Monthly Derived'!$B$30)</f>
        <v>6.3981696666775925</v>
      </c>
      <c r="M43">
        <f t="shared" si="1"/>
        <v>0</v>
      </c>
      <c r="N43">
        <v>3.58484530448913</v>
      </c>
      <c r="O43" s="3">
        <f>('Monthly Derived'!$B$28/1000*(1-'Monthly Derived'!$B$29)*N43)-('Monthly Derived'!$B$26*'Monthly Derived'!$B$27)</f>
        <v>-4.1470156690478399</v>
      </c>
      <c r="P43" s="7">
        <f>MIN(O43+MAX(P42,0),'Monthly Derived'!$B$30)</f>
        <v>11.959949393570213</v>
      </c>
      <c r="Q43">
        <f t="shared" si="2"/>
        <v>0</v>
      </c>
      <c r="R43">
        <v>9.2771034240722603</v>
      </c>
      <c r="S43" s="3">
        <f>('Monthly Derived'!$B$28/1000*(1-'Monthly Derived'!$B$29)*R43)-('Monthly Derived'!$B$26*'Monthly Derived'!$B$27)</f>
        <v>3.5588787603378229</v>
      </c>
      <c r="T43" s="7">
        <f>MIN(S43+MAX(T42,0),'Monthly Derived'!$B$30)</f>
        <v>37.168103806893185</v>
      </c>
      <c r="U43">
        <f t="shared" si="3"/>
        <v>0</v>
      </c>
      <c r="V43">
        <v>0.361280888319015</v>
      </c>
      <c r="W43" s="3">
        <f>('Monthly Derived'!$B$28/1000*(1-'Monthly Derived'!$B$29)*V43)-('Monthly Derived'!$B$26*'Monthly Derived'!$B$27)</f>
        <v>-8.5109159974381328</v>
      </c>
      <c r="X43" s="7">
        <f>MIN(W43+MAX(X42,0),'Monthly Derived'!$B$30)</f>
        <v>24.957356168814002</v>
      </c>
      <c r="Y43">
        <f t="shared" si="24"/>
        <v>0</v>
      </c>
      <c r="Z43">
        <v>8.8280181884765607</v>
      </c>
      <c r="AA43" s="3">
        <f>('Monthly Derived'!$B$28/1000*(1-'Monthly Derived'!$B$29)*Z43)-('Monthly Derived'!$B$26*'Monthly Derived'!$B$27)</f>
        <v>2.9509296226501434</v>
      </c>
      <c r="AB43" s="7">
        <f>MIN(AA43+MAX(AB42,0),'Monthly Derived'!$B$30)</f>
        <v>50</v>
      </c>
      <c r="AC43">
        <f t="shared" si="4"/>
        <v>0</v>
      </c>
      <c r="AD43">
        <v>6.1874277889728498E-2</v>
      </c>
      <c r="AE43" s="3">
        <f>('Monthly Derived'!$B$28/1000*(1-'Monthly Derived'!$B$29)*AD43)-('Monthly Derived'!$B$26*'Monthly Derived'!$B$27)</f>
        <v>-8.91623769630678</v>
      </c>
      <c r="AF43" s="7">
        <f>MIN(AE43+MAX(AF42,0),'Monthly Derived'!$B$30)</f>
        <v>23.443529301872474</v>
      </c>
      <c r="AG43">
        <f t="shared" si="5"/>
        <v>0</v>
      </c>
      <c r="AH43">
        <v>2.6210193634033199</v>
      </c>
      <c r="AI43" s="3">
        <f>('Monthly Derived'!$B$28/1000*(1-'Monthly Derived'!$B$29)*AH43)-('Monthly Derived'!$B$26*'Monthly Derived'!$B$27)</f>
        <v>-5.4517950367927561</v>
      </c>
      <c r="AJ43" s="7">
        <f>MIN(AI43+MAX(AJ42,0),'Monthly Derived'!$B$30)</f>
        <v>44.54820496320724</v>
      </c>
      <c r="AK43">
        <f t="shared" si="6"/>
        <v>0</v>
      </c>
      <c r="AL43">
        <v>5.2039465904235804</v>
      </c>
      <c r="AM43" s="3">
        <f>('Monthly Derived'!$B$28/1000*(1-'Monthly Derived'!$B$29)*AL43)-('Monthly Derived'!$B$26*'Monthly Derived'!$B$27)</f>
        <v>-1.9551573032140777</v>
      </c>
      <c r="AN43" s="7">
        <f>MIN(AM43+MAX(AN42,0),'Monthly Derived'!$B$30)</f>
        <v>46.354613205790507</v>
      </c>
      <c r="AO43">
        <f t="shared" si="7"/>
        <v>0</v>
      </c>
      <c r="AP43">
        <v>2.40012526512146</v>
      </c>
      <c r="AQ43" s="3">
        <f>('Monthly Derived'!$B$28/1000*(1-'Monthly Derived'!$B$29)*AP43)-('Monthly Derived'!$B$26*'Monthly Derived'!$B$27)</f>
        <v>-5.7508304223418234</v>
      </c>
      <c r="AR43" s="7">
        <f>MIN(AQ43+MAX(AR42,0),'Monthly Derived'!$B$30)</f>
        <v>10.851639684699432</v>
      </c>
      <c r="AS43">
        <f t="shared" si="8"/>
        <v>0</v>
      </c>
      <c r="AT43">
        <v>3.7313606739044101</v>
      </c>
      <c r="AU43" s="3">
        <f>('Monthly Derived'!$B$28/1000*(1-'Monthly Derived'!$B$29)*AT43)-('Monthly Derived'!$B$26*'Monthly Derived'!$B$27)</f>
        <v>-3.9486704877019045</v>
      </c>
      <c r="AV43" s="7">
        <f>MIN(AU43+MAX(AV42,0),'Monthly Derived'!$B$30)</f>
        <v>15.262508973777141</v>
      </c>
      <c r="AW43">
        <f t="shared" si="9"/>
        <v>0</v>
      </c>
      <c r="AX43">
        <v>1.2485492229461601</v>
      </c>
      <c r="AY43" s="3">
        <f>('Monthly Derived'!$B$28/1000*(1-'Monthly Derived'!$B$29)*AX43)-('Monthly Derived'!$B$26*'Monthly Derived'!$B$27)</f>
        <v>-7.3097764894366355</v>
      </c>
      <c r="AZ43" s="7">
        <f>MIN(AY43+MAX(AZ42,0),'Monthly Derived'!$B$30)</f>
        <v>33.730682156924146</v>
      </c>
      <c r="BA43">
        <f t="shared" si="10"/>
        <v>0</v>
      </c>
      <c r="BB43">
        <v>17.601802825927699</v>
      </c>
      <c r="BC43" s="3">
        <f>('Monthly Derived'!$B$28/1000*(1-'Monthly Derived'!$B$29)*BB43)-('Monthly Derived'!$B$26*'Monthly Derived'!$B$27)</f>
        <v>14.828440575599622</v>
      </c>
      <c r="BD43" s="7">
        <f>MIN(BC43+MAX(BD42,0),'Monthly Derived'!$B$30)</f>
        <v>14.828440575599622</v>
      </c>
      <c r="BE43">
        <f t="shared" si="11"/>
        <v>0</v>
      </c>
      <c r="BF43">
        <v>1.86767041683197</v>
      </c>
      <c r="BG43" s="3">
        <f>('Monthly Derived'!$B$28/1000*(1-'Monthly Derived'!$B$29)*BF43)-('Monthly Derived'!$B$26*'Monthly Derived'!$B$27)</f>
        <v>-6.4716411732137207</v>
      </c>
      <c r="BH43" s="7">
        <f>MIN(BG43+MAX(BH42,0),'Monthly Derived'!$B$30)</f>
        <v>11.610203713327541</v>
      </c>
      <c r="BI43">
        <f t="shared" si="12"/>
        <v>0</v>
      </c>
      <c r="BJ43">
        <v>27.9305610656738</v>
      </c>
      <c r="BK43" s="3">
        <f>('Monthly Derived'!$B$28/1000*(1-'Monthly Derived'!$B$29)*BJ43)-('Monthly Derived'!$B$26*'Monthly Derived'!$B$27)</f>
        <v>28.810997042655906</v>
      </c>
      <c r="BL43" s="7">
        <f>MIN(BK43+MAX(BL42,0),'Monthly Derived'!$B$30)</f>
        <v>50</v>
      </c>
      <c r="BM43">
        <f t="shared" si="13"/>
        <v>0</v>
      </c>
      <c r="BN43">
        <v>13.8638095855712</v>
      </c>
      <c r="BO43" s="3">
        <f>('Monthly Derived'!$B$28/1000*(1-'Monthly Derived'!$B$29)*BN43)-('Monthly Derived'!$B$26*'Monthly Derived'!$B$27)</f>
        <v>9.7681322264670136</v>
      </c>
      <c r="BP43" s="7">
        <f>MIN(BO43+MAX(BP42,0),'Monthly Derived'!$B$30)</f>
        <v>50</v>
      </c>
      <c r="BQ43">
        <f t="shared" si="14"/>
        <v>0</v>
      </c>
      <c r="BR43">
        <v>0</v>
      </c>
      <c r="BS43" s="3">
        <f>('Monthly Derived'!$B$28/1000*(1-'Monthly Derived'!$B$29)*BR43)-('Monthly Derived'!$B$26*'Monthly Derived'!$B$27)</f>
        <v>-9</v>
      </c>
      <c r="BT43" s="7">
        <f>MIN(BS43+MAX(BT42,0),'Monthly Derived'!$B$30)</f>
        <v>-9</v>
      </c>
      <c r="BU43">
        <f t="shared" si="15"/>
        <v>13</v>
      </c>
      <c r="BV43">
        <v>4.0957350730895996</v>
      </c>
      <c r="BW43" s="3">
        <f>('Monthly Derived'!$B$28/1000*(1-'Monthly Derived'!$B$29)*BV43)-('Monthly Derived'!$B$26*'Monthly Derived'!$B$27)</f>
        <v>-3.4553986448049541</v>
      </c>
      <c r="BX43" s="7">
        <f>MIN(BW43+MAX(BX42,0),'Monthly Derived'!$B$30)</f>
        <v>25.617801510691635</v>
      </c>
      <c r="BY43">
        <f t="shared" si="16"/>
        <v>0</v>
      </c>
      <c r="BZ43">
        <v>0.76070940494537298</v>
      </c>
      <c r="CA43" s="3">
        <f>('Monthly Derived'!$B$28/1000*(1-'Monthly Derived'!$B$29)*BZ43)-('Monthly Derived'!$B$26*'Monthly Derived'!$B$27)</f>
        <v>-7.9701896430552015</v>
      </c>
      <c r="CB43" s="7">
        <f>MIN(CA43+MAX(CB42,0),'Monthly Derived'!$B$30)</f>
        <v>-7.9701896430552015</v>
      </c>
      <c r="CC43">
        <f t="shared" si="17"/>
        <v>25</v>
      </c>
      <c r="CD43">
        <v>0</v>
      </c>
      <c r="CE43" s="3">
        <f>('Monthly Derived'!$B$28/1000*(1-'Monthly Derived'!$B$29)*CD43)-('Monthly Derived'!$B$26*'Monthly Derived'!$B$27)</f>
        <v>-9</v>
      </c>
      <c r="CF43" s="7">
        <f>MIN(CE43+MAX(CF42,0),'Monthly Derived'!$B$30)</f>
        <v>-9</v>
      </c>
      <c r="CG43">
        <f t="shared" si="18"/>
        <v>26</v>
      </c>
      <c r="CH43">
        <v>6.6566925048828098</v>
      </c>
      <c r="CI43" s="3">
        <f>('Monthly Derived'!$B$28/1000*(1-'Monthly Derived'!$B$29)*CH43)-('Monthly Derived'!$B$26*'Monthly Derived'!$B$27)</f>
        <v>1.1497478485104295E-2</v>
      </c>
      <c r="CJ43" s="7">
        <f>MIN(CI43+MAX(CJ42,0),'Monthly Derived'!$B$30)</f>
        <v>1.1497478485104295E-2</v>
      </c>
      <c r="CK43">
        <f t="shared" si="19"/>
        <v>0</v>
      </c>
      <c r="CL43">
        <v>0.16705757379531799</v>
      </c>
      <c r="CM43" s="3">
        <f>('Monthly Derived'!$B$28/1000*(1-'Monthly Derived'!$B$29)*CL43)-('Monthly Derived'!$B$26*'Monthly Derived'!$B$27)</f>
        <v>-8.7738458094745884</v>
      </c>
      <c r="CN43" s="7">
        <f>MIN(CM43+MAX(CN42,0),'Monthly Derived'!$B$30)</f>
        <v>-8.7738458094745884</v>
      </c>
      <c r="CO43">
        <f t="shared" si="20"/>
        <v>2</v>
      </c>
      <c r="CP43">
        <v>0.55846774578094405</v>
      </c>
      <c r="CQ43" s="3">
        <f>('Monthly Derived'!$B$28/1000*(1-'Monthly Derived'!$B$29)*CP43)-('Monthly Derived'!$B$26*'Monthly Derived'!$B$27)</f>
        <v>-8.2439742891490475</v>
      </c>
      <c r="CR43" s="7">
        <f>MIN(CQ43+MAX(CR42,0),'Monthly Derived'!$B$30)</f>
        <v>-8.2439742891490475</v>
      </c>
      <c r="CS43">
        <f t="shared" si="21"/>
        <v>19</v>
      </c>
      <c r="CT43">
        <v>0.20756635069847101</v>
      </c>
      <c r="CU43" s="3">
        <f>('Monthly Derived'!$B$28/1000*(1-'Monthly Derived'!$B$29)*CT43)-('Monthly Derived'!$B$26*'Monthly Derived'!$B$27)</f>
        <v>-8.7190070527419454</v>
      </c>
      <c r="CV43" s="7">
        <f>MIN(CU43+MAX(CV42,0),'Monthly Derived'!$B$30)</f>
        <v>-8.7190070527419454</v>
      </c>
      <c r="CW43">
        <f t="shared" si="22"/>
        <v>9</v>
      </c>
    </row>
    <row r="44" spans="1:101" x14ac:dyDescent="0.45">
      <c r="A44" s="5">
        <v>45700</v>
      </c>
      <c r="B44" s="3">
        <v>0.79121387004852295</v>
      </c>
      <c r="C44" s="3">
        <f>('Monthly Derived'!$B$28/1000*(1-'Monthly Derived'!$B$29)*B44)-('Monthly Derived'!$B$26*'Monthly Derived'!$B$27)</f>
        <v>-7.9288942234218123</v>
      </c>
      <c r="D44" s="7">
        <f>MIN(C44+MAX(D43,0),'Monthly Derived'!$B$30)</f>
        <v>42.071105776578186</v>
      </c>
      <c r="E44">
        <f t="shared" si="23"/>
        <v>0</v>
      </c>
      <c r="F44">
        <v>5.13313484191894</v>
      </c>
      <c r="G44" s="3">
        <f>('Monthly Derived'!$B$28/1000*(1-'Monthly Derived'!$B$29)*F44)-('Monthly Derived'!$B$26*'Monthly Derived'!$B$27)</f>
        <v>-2.0510187077522346</v>
      </c>
      <c r="H44" s="7">
        <f>MIN(G44+MAX(H43,0),'Monthly Derived'!$B$30)</f>
        <v>47.948981292247765</v>
      </c>
      <c r="I44">
        <f t="shared" si="0"/>
        <v>0</v>
      </c>
      <c r="J44">
        <v>2.2500417232513401</v>
      </c>
      <c r="K44" s="3">
        <f>('Monthly Derived'!$B$28/1000*(1-'Monthly Derived'!$B$29)*J44)-('Monthly Derived'!$B$26*'Monthly Derived'!$B$27)</f>
        <v>-5.9540060171484983</v>
      </c>
      <c r="L44" s="7">
        <f>MIN(K44+MAX(L43,0),'Monthly Derived'!$B$30)</f>
        <v>0.44416364952909415</v>
      </c>
      <c r="M44">
        <f t="shared" si="1"/>
        <v>0</v>
      </c>
      <c r="N44">
        <v>2.0448250770568799</v>
      </c>
      <c r="O44" s="3">
        <f>('Monthly Derived'!$B$28/1000*(1-'Monthly Derived'!$B$29)*N44)-('Monthly Derived'!$B$26*'Monthly Derived'!$B$27)</f>
        <v>-6.2318180519342494</v>
      </c>
      <c r="P44" s="7">
        <f>MIN(O44+MAX(P43,0),'Monthly Derived'!$B$30)</f>
        <v>5.7281313416359634</v>
      </c>
      <c r="Q44">
        <f t="shared" si="2"/>
        <v>0</v>
      </c>
      <c r="R44">
        <v>11.208243370056101</v>
      </c>
      <c r="S44" s="3">
        <f>('Monthly Derived'!$B$28/1000*(1-'Monthly Derived'!$B$29)*R44)-('Monthly Derived'!$B$26*'Monthly Derived'!$B$27)</f>
        <v>6.1731594622134462</v>
      </c>
      <c r="T44" s="7">
        <f>MIN(S44+MAX(T43,0),'Monthly Derived'!$B$30)</f>
        <v>43.341263269106634</v>
      </c>
      <c r="U44">
        <f t="shared" si="3"/>
        <v>0</v>
      </c>
      <c r="V44">
        <v>0</v>
      </c>
      <c r="W44" s="3">
        <f>('Monthly Derived'!$B$28/1000*(1-'Monthly Derived'!$B$29)*V44)-('Monthly Derived'!$B$26*'Monthly Derived'!$B$27)</f>
        <v>-9</v>
      </c>
      <c r="X44" s="7">
        <f>MIN(W44+MAX(X43,0),'Monthly Derived'!$B$30)</f>
        <v>15.957356168814002</v>
      </c>
      <c r="Y44">
        <f t="shared" si="24"/>
        <v>0</v>
      </c>
      <c r="Z44">
        <v>1.5166817903518599</v>
      </c>
      <c r="AA44" s="3">
        <f>('Monthly Derived'!$B$28/1000*(1-'Monthly Derived'!$B$29)*Z44)-('Monthly Derived'!$B$26*'Monthly Derived'!$B$27)</f>
        <v>-6.9467920263111695</v>
      </c>
      <c r="AB44" s="7">
        <f>MIN(AA44+MAX(AB43,0),'Monthly Derived'!$B$30)</f>
        <v>43.053207973688828</v>
      </c>
      <c r="AC44">
        <f t="shared" si="4"/>
        <v>0</v>
      </c>
      <c r="AD44">
        <v>0</v>
      </c>
      <c r="AE44" s="3">
        <f>('Monthly Derived'!$B$28/1000*(1-'Monthly Derived'!$B$29)*AD44)-('Monthly Derived'!$B$26*'Monthly Derived'!$B$27)</f>
        <v>-9</v>
      </c>
      <c r="AF44" s="7">
        <f>MIN(AE44+MAX(AF43,0),'Monthly Derived'!$B$30)</f>
        <v>14.443529301872474</v>
      </c>
      <c r="AG44">
        <f t="shared" si="5"/>
        <v>0</v>
      </c>
      <c r="AH44">
        <v>10.3818702697753</v>
      </c>
      <c r="AI44" s="3">
        <f>('Monthly Derived'!$B$28/1000*(1-'Monthly Derived'!$B$29)*AH44)-('Monthly Derived'!$B$26*'Monthly Derived'!$B$27)</f>
        <v>5.0544568777083132</v>
      </c>
      <c r="AJ44" s="7">
        <f>MIN(AI44+MAX(AJ43,0),'Monthly Derived'!$B$30)</f>
        <v>49.602661840915552</v>
      </c>
      <c r="AK44">
        <f t="shared" si="6"/>
        <v>0</v>
      </c>
      <c r="AL44">
        <v>1.99305856227874</v>
      </c>
      <c r="AM44" s="3">
        <f>('Monthly Derived'!$B$28/1000*(1-'Monthly Derived'!$B$29)*AL44)-('Monthly Derived'!$B$26*'Monthly Derived'!$B$27)</f>
        <v>-6.3018969713151556</v>
      </c>
      <c r="AN44" s="7">
        <f>MIN(AM44+MAX(AN43,0),'Monthly Derived'!$B$30)</f>
        <v>40.052716234475355</v>
      </c>
      <c r="AO44">
        <f t="shared" si="7"/>
        <v>0</v>
      </c>
      <c r="AP44">
        <v>1.65806889533996</v>
      </c>
      <c r="AQ44" s="3">
        <f>('Monthly Derived'!$B$28/1000*(1-'Monthly Derived'!$B$29)*AP44)-('Monthly Derived'!$B$26*'Monthly Derived'!$B$27)</f>
        <v>-6.7553892329335294</v>
      </c>
      <c r="AR44" s="7">
        <f>MIN(AQ44+MAX(AR43,0),'Monthly Derived'!$B$30)</f>
        <v>4.0962504517659024</v>
      </c>
      <c r="AS44">
        <f t="shared" si="8"/>
        <v>0</v>
      </c>
      <c r="AT44">
        <v>2.5152695178985498</v>
      </c>
      <c r="AU44" s="3">
        <f>('Monthly Derived'!$B$28/1000*(1-'Monthly Derived'!$B$29)*AT44)-('Monthly Derived'!$B$26*'Monthly Derived'!$B$27)</f>
        <v>-5.5949538901448381</v>
      </c>
      <c r="AV44" s="7">
        <f>MIN(AU44+MAX(AV43,0),'Monthly Derived'!$B$30)</f>
        <v>9.667555083632303</v>
      </c>
      <c r="AW44">
        <f t="shared" si="9"/>
        <v>0</v>
      </c>
      <c r="AX44">
        <v>23.386438369750898</v>
      </c>
      <c r="AY44" s="3">
        <f>('Monthly Derived'!$B$28/1000*(1-'Monthly Derived'!$B$29)*AX44)-('Monthly Derived'!$B$26*'Monthly Derived'!$B$27)</f>
        <v>22.65939094305028</v>
      </c>
      <c r="AZ44" s="7">
        <f>MIN(AY44+MAX(AZ43,0),'Monthly Derived'!$B$30)</f>
        <v>50</v>
      </c>
      <c r="BA44">
        <f t="shared" si="10"/>
        <v>0</v>
      </c>
      <c r="BB44">
        <v>6.1382679939270002</v>
      </c>
      <c r="BC44" s="3">
        <f>('Monthly Derived'!$B$28/1000*(1-'Monthly Derived'!$B$29)*BB44)-('Monthly Derived'!$B$26*'Monthly Derived'!$B$27)</f>
        <v>-0.69031970322132352</v>
      </c>
      <c r="BD44" s="7">
        <f>MIN(BC44+MAX(BD43,0),'Monthly Derived'!$B$30)</f>
        <v>14.138120872378298</v>
      </c>
      <c r="BE44">
        <f t="shared" si="11"/>
        <v>0</v>
      </c>
      <c r="BF44">
        <v>1.0531760454177801</v>
      </c>
      <c r="BG44" s="3">
        <f>('Monthly Derived'!$B$28/1000*(1-'Monthly Derived'!$B$29)*BF44)-('Monthly Derived'!$B$26*'Monthly Derived'!$B$27)</f>
        <v>-7.5742629285156804</v>
      </c>
      <c r="BH44" s="7">
        <f>MIN(BG44+MAX(BH43,0),'Monthly Derived'!$B$30)</f>
        <v>4.0359407848118609</v>
      </c>
      <c r="BI44">
        <f t="shared" si="12"/>
        <v>0</v>
      </c>
      <c r="BJ44">
        <v>25.522254943847599</v>
      </c>
      <c r="BK44" s="3">
        <f>('Monthly Derived'!$B$28/1000*(1-'Monthly Derived'!$B$29)*BJ44)-('Monthly Derived'!$B$26*'Monthly Derived'!$B$27)</f>
        <v>25.550752630233688</v>
      </c>
      <c r="BL44" s="7">
        <f>MIN(BK44+MAX(BL43,0),'Monthly Derived'!$B$30)</f>
        <v>50</v>
      </c>
      <c r="BM44">
        <f t="shared" si="13"/>
        <v>0</v>
      </c>
      <c r="BN44">
        <v>17.564683914184499</v>
      </c>
      <c r="BO44" s="3">
        <f>('Monthly Derived'!$B$28/1000*(1-'Monthly Derived'!$B$29)*BN44)-('Monthly Derived'!$B$26*'Monthly Derived'!$B$27)</f>
        <v>14.778190848827265</v>
      </c>
      <c r="BP44" s="7">
        <f>MIN(BO44+MAX(BP43,0),'Monthly Derived'!$B$30)</f>
        <v>50</v>
      </c>
      <c r="BQ44">
        <f t="shared" si="14"/>
        <v>0</v>
      </c>
      <c r="BR44">
        <v>0</v>
      </c>
      <c r="BS44" s="3">
        <f>('Monthly Derived'!$B$28/1000*(1-'Monthly Derived'!$B$29)*BR44)-('Monthly Derived'!$B$26*'Monthly Derived'!$B$27)</f>
        <v>-9</v>
      </c>
      <c r="BT44" s="7">
        <f>MIN(BS44+MAX(BT43,0),'Monthly Derived'!$B$30)</f>
        <v>-9</v>
      </c>
      <c r="BU44">
        <f t="shared" si="15"/>
        <v>14</v>
      </c>
      <c r="BV44">
        <v>0.24371585249900801</v>
      </c>
      <c r="BW44" s="3">
        <f>('Monthly Derived'!$B$28/1000*(1-'Monthly Derived'!$B$29)*BV44)-('Monthly Derived'!$B$26*'Monthly Derived'!$B$27)</f>
        <v>-8.6700696646794686</v>
      </c>
      <c r="BX44" s="7">
        <f>MIN(BW44+MAX(BX43,0),'Monthly Derived'!$B$30)</f>
        <v>16.947731846012168</v>
      </c>
      <c r="BY44">
        <f t="shared" si="16"/>
        <v>0</v>
      </c>
      <c r="BZ44">
        <v>21.8914985656738</v>
      </c>
      <c r="CA44" s="3">
        <f>('Monthly Derived'!$B$28/1000*(1-'Monthly Derived'!$B$29)*BZ44)-('Monthly Derived'!$B$26*'Monthly Derived'!$B$27)</f>
        <v>20.635616183280906</v>
      </c>
      <c r="CB44" s="7">
        <f>MIN(CA44+MAX(CB43,0),'Monthly Derived'!$B$30)</f>
        <v>20.635616183280906</v>
      </c>
      <c r="CC44">
        <f t="shared" si="17"/>
        <v>0</v>
      </c>
      <c r="CD44">
        <v>0.48316138982772799</v>
      </c>
      <c r="CE44" s="3">
        <f>('Monthly Derived'!$B$28/1000*(1-'Monthly Derived'!$B$29)*CD44)-('Monthly Derived'!$B$26*'Monthly Derived'!$B$27)</f>
        <v>-8.3459202685207128</v>
      </c>
      <c r="CF44" s="7">
        <f>MIN(CE44+MAX(CF43,0),'Monthly Derived'!$B$30)</f>
        <v>-8.3459202685207128</v>
      </c>
      <c r="CG44">
        <f t="shared" si="18"/>
        <v>27</v>
      </c>
      <c r="CH44">
        <v>1.1899679899215601</v>
      </c>
      <c r="CI44" s="3">
        <f>('Monthly Derived'!$B$28/1000*(1-'Monthly Derived'!$B$29)*CH44)-('Monthly Derived'!$B$26*'Monthly Derived'!$B$27)</f>
        <v>-7.3890808336436882</v>
      </c>
      <c r="CJ44" s="7">
        <f>MIN(CI44+MAX(CJ43,0),'Monthly Derived'!$B$30)</f>
        <v>-7.3775833551585839</v>
      </c>
      <c r="CK44">
        <f t="shared" si="19"/>
        <v>1</v>
      </c>
      <c r="CL44">
        <v>2.0216789245605402</v>
      </c>
      <c r="CM44" s="3">
        <f>('Monthly Derived'!$B$28/1000*(1-'Monthly Derived'!$B$29)*CL44)-('Monthly Derived'!$B$26*'Monthly Derived'!$B$27)</f>
        <v>-6.2631521558761687</v>
      </c>
      <c r="CN44" s="7">
        <f>MIN(CM44+MAX(CN43,0),'Monthly Derived'!$B$30)</f>
        <v>-6.2631521558761687</v>
      </c>
      <c r="CO44">
        <f t="shared" si="20"/>
        <v>3</v>
      </c>
      <c r="CP44">
        <v>0.54476487636566095</v>
      </c>
      <c r="CQ44" s="3">
        <f>('Monthly Derived'!$B$28/1000*(1-'Monthly Derived'!$B$29)*CP44)-('Monthly Derived'!$B$26*'Monthly Derived'!$B$27)</f>
        <v>-8.2625245486199859</v>
      </c>
      <c r="CR44" s="7">
        <f>MIN(CQ44+MAX(CR43,0),'Monthly Derived'!$B$30)</f>
        <v>-8.2625245486199859</v>
      </c>
      <c r="CS44">
        <f t="shared" si="21"/>
        <v>20</v>
      </c>
      <c r="CT44">
        <v>0</v>
      </c>
      <c r="CU44" s="3">
        <f>('Monthly Derived'!$B$28/1000*(1-'Monthly Derived'!$B$29)*CT44)-('Monthly Derived'!$B$26*'Monthly Derived'!$B$27)</f>
        <v>-9</v>
      </c>
      <c r="CV44" s="7">
        <f>MIN(CU44+MAX(CV43,0),'Monthly Derived'!$B$30)</f>
        <v>-9</v>
      </c>
      <c r="CW44">
        <f t="shared" si="22"/>
        <v>10</v>
      </c>
    </row>
    <row r="45" spans="1:101" x14ac:dyDescent="0.45">
      <c r="A45" s="5">
        <v>45701</v>
      </c>
      <c r="B45" s="3">
        <v>47.206718444824197</v>
      </c>
      <c r="C45" s="3">
        <f>('Monthly Derived'!$B$28/1000*(1-'Monthly Derived'!$B$29)*B45)-('Monthly Derived'!$B$26*'Monthly Derived'!$B$27)</f>
        <v>54.906095094680758</v>
      </c>
      <c r="D45" s="7">
        <f>MIN(C45+MAX(D44,0),'Monthly Derived'!$B$30)</f>
        <v>50</v>
      </c>
      <c r="E45">
        <f t="shared" si="23"/>
        <v>0</v>
      </c>
      <c r="F45">
        <v>4.2045307159423801</v>
      </c>
      <c r="G45" s="3">
        <f>('Monthly Derived'!$B$28/1000*(1-'Monthly Derived'!$B$29)*F45)-('Monthly Derived'!$B$26*'Monthly Derived'!$B$27)</f>
        <v>-3.3081165432930026</v>
      </c>
      <c r="H45" s="7">
        <f>MIN(G45+MAX(H44,0),'Monthly Derived'!$B$30)</f>
        <v>44.640864748954762</v>
      </c>
      <c r="I45">
        <f t="shared" si="0"/>
        <v>0</v>
      </c>
      <c r="J45">
        <v>2.0602331161499001</v>
      </c>
      <c r="K45" s="3">
        <f>('Monthly Derived'!$B$28/1000*(1-'Monthly Derived'!$B$29)*J45)-('Monthly Derived'!$B$26*'Monthly Derived'!$B$27)</f>
        <v>-6.210959419012072</v>
      </c>
      <c r="L45" s="7">
        <f>MIN(K45+MAX(L44,0),'Monthly Derived'!$B$30)</f>
        <v>-5.7667957694829779</v>
      </c>
      <c r="M45">
        <f t="shared" si="1"/>
        <v>1</v>
      </c>
      <c r="N45">
        <v>1.5305029153823799</v>
      </c>
      <c r="O45" s="3">
        <f>('Monthly Derived'!$B$28/1000*(1-'Monthly Derived'!$B$29)*N45)-('Monthly Derived'!$B$26*'Monthly Derived'!$B$27)</f>
        <v>-6.928081678301103</v>
      </c>
      <c r="P45" s="7">
        <f>MIN(O45+MAX(P44,0),'Monthly Derived'!$B$30)</f>
        <v>-1.1999503366651396</v>
      </c>
      <c r="Q45">
        <f t="shared" si="2"/>
        <v>1</v>
      </c>
      <c r="R45">
        <v>0.851257264614105</v>
      </c>
      <c r="S45" s="3">
        <f>('Monthly Derived'!$B$28/1000*(1-'Monthly Derived'!$B$29)*R45)-('Monthly Derived'!$B$26*'Monthly Derived'!$B$27)</f>
        <v>-7.8476104780286553</v>
      </c>
      <c r="T45" s="7">
        <f>MIN(S45+MAX(T44,0),'Monthly Derived'!$B$30)</f>
        <v>35.493652791077977</v>
      </c>
      <c r="U45">
        <f t="shared" si="3"/>
        <v>0</v>
      </c>
      <c r="V45">
        <v>0.652304887771606</v>
      </c>
      <c r="W45" s="3">
        <f>('Monthly Derived'!$B$28/1000*(1-'Monthly Derived'!$B$29)*V45)-('Monthly Derived'!$B$26*'Monthly Derived'!$B$27)</f>
        <v>-8.1169422581791881</v>
      </c>
      <c r="X45" s="7">
        <f>MIN(W45+MAX(X44,0),'Monthly Derived'!$B$30)</f>
        <v>7.8404139106348136</v>
      </c>
      <c r="Y45">
        <f t="shared" si="24"/>
        <v>0</v>
      </c>
      <c r="Z45">
        <v>5.5609979629516602</v>
      </c>
      <c r="AA45" s="3">
        <f>('Monthly Derived'!$B$28/1000*(1-'Monthly Derived'!$B$29)*Z45)-('Monthly Derived'!$B$26*'Monthly Derived'!$B$27)</f>
        <v>-1.47179900765419</v>
      </c>
      <c r="AB45" s="7">
        <f>MIN(AA45+MAX(AB44,0),'Monthly Derived'!$B$30)</f>
        <v>41.581408966034637</v>
      </c>
      <c r="AC45">
        <f t="shared" si="4"/>
        <v>0</v>
      </c>
      <c r="AD45">
        <v>8.3393793106079102</v>
      </c>
      <c r="AE45" s="3">
        <f>('Monthly Derived'!$B$28/1000*(1-'Monthly Derived'!$B$29)*AD45)-('Monthly Derived'!$B$26*'Monthly Derived'!$B$27)</f>
        <v>2.2894347417354588</v>
      </c>
      <c r="AF45" s="7">
        <f>MIN(AE45+MAX(AF44,0),'Monthly Derived'!$B$30)</f>
        <v>16.732964043607932</v>
      </c>
      <c r="AG45">
        <f t="shared" si="5"/>
        <v>0</v>
      </c>
      <c r="AH45">
        <v>5.9791774749755797</v>
      </c>
      <c r="AI45" s="3">
        <f>('Monthly Derived'!$B$28/1000*(1-'Monthly Derived'!$B$29)*AH45)-('Monthly Derived'!$B$26*'Monthly Derived'!$B$27)</f>
        <v>-0.90568849325180878</v>
      </c>
      <c r="AJ45" s="7">
        <f>MIN(AI45+MAX(AJ44,0),'Monthly Derived'!$B$30)</f>
        <v>48.696973347663743</v>
      </c>
      <c r="AK45">
        <f t="shared" si="6"/>
        <v>0</v>
      </c>
      <c r="AL45">
        <v>0.48619118332862798</v>
      </c>
      <c r="AM45" s="3">
        <f>('Monthly Derived'!$B$28/1000*(1-'Monthly Derived'!$B$29)*AL45)-('Monthly Derived'!$B$26*'Monthly Derived'!$B$27)</f>
        <v>-8.3418186855688692</v>
      </c>
      <c r="AN45" s="7">
        <f>MIN(AM45+MAX(AN44,0),'Monthly Derived'!$B$30)</f>
        <v>31.710897548906487</v>
      </c>
      <c r="AO45">
        <f t="shared" si="7"/>
        <v>0</v>
      </c>
      <c r="AP45">
        <v>1.1796252727508501</v>
      </c>
      <c r="AQ45" s="3">
        <f>('Monthly Derived'!$B$28/1000*(1-'Monthly Derived'!$B$29)*AP45)-('Monthly Derived'!$B$26*'Monthly Derived'!$B$27)</f>
        <v>-7.4030822870135369</v>
      </c>
      <c r="AR45" s="7">
        <f>MIN(AQ45+MAX(AR44,0),'Monthly Derived'!$B$30)</f>
        <v>-3.3068318352476345</v>
      </c>
      <c r="AS45">
        <f t="shared" si="8"/>
        <v>1</v>
      </c>
      <c r="AT45">
        <v>3.1324925422668399</v>
      </c>
      <c r="AU45" s="3">
        <f>('Monthly Derived'!$B$28/1000*(1-'Monthly Derived'!$B$29)*AT45)-('Monthly Derived'!$B$26*'Monthly Derived'!$B$27)</f>
        <v>-4.7593882209062652</v>
      </c>
      <c r="AV45" s="7">
        <f>MIN(AU45+MAX(AV44,0),'Monthly Derived'!$B$30)</f>
        <v>4.9081668627260377</v>
      </c>
      <c r="AW45">
        <f t="shared" si="9"/>
        <v>0</v>
      </c>
      <c r="AX45">
        <v>2.27914094924926</v>
      </c>
      <c r="AY45" s="3">
        <f>('Monthly Derived'!$B$28/1000*(1-'Monthly Derived'!$B$29)*AX45)-('Monthly Derived'!$B$26*'Monthly Derived'!$B$27)</f>
        <v>-5.9146129399538143</v>
      </c>
      <c r="AZ45" s="7">
        <f>MIN(AY45+MAX(AZ44,0),'Monthly Derived'!$B$30)</f>
        <v>44.085387060046187</v>
      </c>
      <c r="BA45">
        <f t="shared" si="10"/>
        <v>0</v>
      </c>
      <c r="BB45">
        <v>27.8776130676269</v>
      </c>
      <c r="BC45" s="3">
        <f>('Monthly Derived'!$B$28/1000*(1-'Monthly Derived'!$B$29)*BB45)-('Monthly Derived'!$B$26*'Monthly Derived'!$B$27)</f>
        <v>28.739318690299918</v>
      </c>
      <c r="BD45" s="7">
        <f>MIN(BC45+MAX(BD44,0),'Monthly Derived'!$B$30)</f>
        <v>42.877439562678219</v>
      </c>
      <c r="BE45">
        <f t="shared" si="11"/>
        <v>0</v>
      </c>
      <c r="BF45">
        <v>1.3026754856109599</v>
      </c>
      <c r="BG45" s="3">
        <f>('Monthly Derived'!$B$28/1000*(1-'Monthly Derived'!$B$29)*BF45)-('Monthly Derived'!$B$26*'Monthly Derived'!$B$27)</f>
        <v>-7.2365030613541634</v>
      </c>
      <c r="BH45" s="7">
        <f>MIN(BG45+MAX(BH44,0),'Monthly Derived'!$B$30)</f>
        <v>-3.2005622765423025</v>
      </c>
      <c r="BI45">
        <f t="shared" si="12"/>
        <v>1</v>
      </c>
      <c r="BJ45">
        <v>1.8699483871459901</v>
      </c>
      <c r="BK45" s="3">
        <f>('Monthly Derived'!$B$28/1000*(1-'Monthly Derived'!$B$29)*BJ45)-('Monthly Derived'!$B$26*'Monthly Derived'!$B$27)</f>
        <v>-6.4685573709011157</v>
      </c>
      <c r="BL45" s="7">
        <f>MIN(BK45+MAX(BL44,0),'Monthly Derived'!$B$30)</f>
        <v>43.531442629098883</v>
      </c>
      <c r="BM45">
        <f t="shared" si="13"/>
        <v>0</v>
      </c>
      <c r="BN45">
        <v>29.480504989623999</v>
      </c>
      <c r="BO45" s="3">
        <f>('Monthly Derived'!$B$28/1000*(1-'Monthly Derived'!$B$29)*BN45)-('Monthly Derived'!$B$26*'Monthly Derived'!$B$27)</f>
        <v>30.909233629703486</v>
      </c>
      <c r="BP45" s="7">
        <f>MIN(BO45+MAX(BP44,0),'Monthly Derived'!$B$30)</f>
        <v>50</v>
      </c>
      <c r="BQ45">
        <f t="shared" si="14"/>
        <v>0</v>
      </c>
      <c r="BR45">
        <v>0</v>
      </c>
      <c r="BS45" s="3">
        <f>('Monthly Derived'!$B$28/1000*(1-'Monthly Derived'!$B$29)*BR45)-('Monthly Derived'!$B$26*'Monthly Derived'!$B$27)</f>
        <v>-9</v>
      </c>
      <c r="BT45" s="7">
        <f>MIN(BS45+MAX(BT44,0),'Monthly Derived'!$B$30)</f>
        <v>-9</v>
      </c>
      <c r="BU45">
        <f t="shared" si="15"/>
        <v>15</v>
      </c>
      <c r="BV45">
        <v>1.96164286136627</v>
      </c>
      <c r="BW45" s="3">
        <f>('Monthly Derived'!$B$28/1000*(1-'Monthly Derived'!$B$29)*BV45)-('Monthly Derived'!$B$26*'Monthly Derived'!$B$27)</f>
        <v>-6.3444259764254118</v>
      </c>
      <c r="BX45" s="7">
        <f>MIN(BW45+MAX(BX44,0),'Monthly Derived'!$B$30)</f>
        <v>10.603305869586755</v>
      </c>
      <c r="BY45">
        <f t="shared" si="16"/>
        <v>0</v>
      </c>
      <c r="BZ45">
        <v>1.3004333972930899</v>
      </c>
      <c r="CA45" s="3">
        <f>('Monthly Derived'!$B$28/1000*(1-'Monthly Derived'!$B$29)*BZ45)-('Monthly Derived'!$B$26*'Monthly Derived'!$B$27)</f>
        <v>-7.2395382884144794</v>
      </c>
      <c r="CB45" s="7">
        <f>MIN(CA45+MAX(CB44,0),'Monthly Derived'!$B$30)</f>
        <v>13.396077894866426</v>
      </c>
      <c r="CC45">
        <f t="shared" si="17"/>
        <v>0</v>
      </c>
      <c r="CD45">
        <v>1.8361170291900599</v>
      </c>
      <c r="CE45" s="3">
        <f>('Monthly Derived'!$B$28/1000*(1-'Monthly Derived'!$B$29)*CD45)-('Monthly Derived'!$B$26*'Monthly Derived'!$B$27)</f>
        <v>-6.5143565717339564</v>
      </c>
      <c r="CF45" s="7">
        <f>MIN(CE45+MAX(CF44,0),'Monthly Derived'!$B$30)</f>
        <v>-6.5143565717339564</v>
      </c>
      <c r="CG45">
        <f t="shared" si="18"/>
        <v>28</v>
      </c>
      <c r="CH45">
        <v>7.1520425379276206E-2</v>
      </c>
      <c r="CI45" s="3">
        <f>('Monthly Derived'!$B$28/1000*(1-'Monthly Derived'!$B$29)*CH45)-('Monthly Derived'!$B$26*'Monthly Derived'!$B$27)</f>
        <v>-8.9031792241428054</v>
      </c>
      <c r="CJ45" s="7">
        <f>MIN(CI45+MAX(CJ44,0),'Monthly Derived'!$B$30)</f>
        <v>-8.9031792241428054</v>
      </c>
      <c r="CK45">
        <f t="shared" si="19"/>
        <v>2</v>
      </c>
      <c r="CL45">
        <v>0</v>
      </c>
      <c r="CM45" s="3">
        <f>('Monthly Derived'!$B$28/1000*(1-'Monthly Derived'!$B$29)*CL45)-('Monthly Derived'!$B$26*'Monthly Derived'!$B$27)</f>
        <v>-9</v>
      </c>
      <c r="CN45" s="7">
        <f>MIN(CM45+MAX(CN44,0),'Monthly Derived'!$B$30)</f>
        <v>-9</v>
      </c>
      <c r="CO45">
        <f t="shared" si="20"/>
        <v>4</v>
      </c>
      <c r="CP45">
        <v>1.0805081129073999</v>
      </c>
      <c r="CQ45" s="3">
        <f>('Monthly Derived'!$B$28/1000*(1-'Monthly Derived'!$B$29)*CP45)-('Monthly Derived'!$B$26*'Monthly Derived'!$B$27)</f>
        <v>-7.5372621421516071</v>
      </c>
      <c r="CR45" s="7">
        <f>MIN(CQ45+MAX(CR44,0),'Monthly Derived'!$B$30)</f>
        <v>-7.5372621421516071</v>
      </c>
      <c r="CS45">
        <f t="shared" si="21"/>
        <v>21</v>
      </c>
      <c r="CT45">
        <v>0.13452203571796401</v>
      </c>
      <c r="CU45" s="3">
        <f>('Monthly Derived'!$B$28/1000*(1-'Monthly Derived'!$B$29)*CT45)-('Monthly Derived'!$B$26*'Monthly Derived'!$B$27)</f>
        <v>-8.8178907941468054</v>
      </c>
      <c r="CV45" s="7">
        <f>MIN(CU45+MAX(CV44,0),'Monthly Derived'!$B$30)</f>
        <v>-8.8178907941468054</v>
      </c>
      <c r="CW45">
        <f t="shared" si="22"/>
        <v>11</v>
      </c>
    </row>
    <row r="46" spans="1:101" x14ac:dyDescent="0.45">
      <c r="A46" s="5">
        <v>45702</v>
      </c>
      <c r="B46" s="3">
        <v>11.0899610519409</v>
      </c>
      <c r="C46" s="3">
        <f>('Monthly Derived'!$B$28/1000*(1-'Monthly Derived'!$B$29)*B46)-('Monthly Derived'!$B$26*'Monthly Derived'!$B$27)</f>
        <v>6.0130347740649945</v>
      </c>
      <c r="D46" s="7">
        <f>MIN(C46+MAX(D45,0),'Monthly Derived'!$B$30)</f>
        <v>50</v>
      </c>
      <c r="E46">
        <f t="shared" si="23"/>
        <v>0</v>
      </c>
      <c r="F46">
        <v>6.2477307319641104</v>
      </c>
      <c r="G46" s="3">
        <f>('Monthly Derived'!$B$28/1000*(1-'Monthly Derived'!$B$29)*F46)-('Monthly Derived'!$B$26*'Monthly Derived'!$B$27)</f>
        <v>-0.54213452160358599</v>
      </c>
      <c r="H46" s="7">
        <f>MIN(G46+MAX(H45,0),'Monthly Derived'!$B$30)</f>
        <v>44.098730227351176</v>
      </c>
      <c r="I46">
        <f t="shared" si="0"/>
        <v>0</v>
      </c>
      <c r="J46">
        <v>10.967455863952599</v>
      </c>
      <c r="K46" s="3">
        <f>('Monthly Derived'!$B$28/1000*(1-'Monthly Derived'!$B$29)*J46)-('Monthly Derived'!$B$26*'Monthly Derived'!$B$27)</f>
        <v>5.8471933758258317</v>
      </c>
      <c r="L46" s="7">
        <f>MIN(K46+MAX(L45,0),'Monthly Derived'!$B$30)</f>
        <v>5.8471933758258317</v>
      </c>
      <c r="M46">
        <f t="shared" si="1"/>
        <v>0</v>
      </c>
      <c r="N46">
        <v>2.5873680114746</v>
      </c>
      <c r="O46" s="3">
        <f>('Monthly Derived'!$B$28/1000*(1-'Monthly Derived'!$B$29)*N46)-('Monthly Derived'!$B$26*'Monthly Derived'!$B$27)</f>
        <v>-5.4973505544662604</v>
      </c>
      <c r="P46" s="7">
        <f>MIN(O46+MAX(P45,0),'Monthly Derived'!$B$30)</f>
        <v>-5.4973505544662604</v>
      </c>
      <c r="Q46">
        <f t="shared" si="2"/>
        <v>2</v>
      </c>
      <c r="R46">
        <v>0.33479905128478998</v>
      </c>
      <c r="S46" s="3">
        <f>('Monthly Derived'!$B$28/1000*(1-'Monthly Derived'!$B$29)*R46)-('Monthly Derived'!$B$26*'Monthly Derived'!$B$27)</f>
        <v>-8.546765784323215</v>
      </c>
      <c r="T46" s="7">
        <f>MIN(S46+MAX(T45,0),'Monthly Derived'!$B$30)</f>
        <v>26.946887006754764</v>
      </c>
      <c r="U46">
        <f t="shared" si="3"/>
        <v>0</v>
      </c>
      <c r="V46">
        <v>0.13783977925777399</v>
      </c>
      <c r="W46" s="3">
        <f>('Monthly Derived'!$B$28/1000*(1-'Monthly Derived'!$B$29)*V46)-('Monthly Derived'!$B$26*'Monthly Derived'!$B$27)</f>
        <v>-8.8133993988297892</v>
      </c>
      <c r="X46" s="7">
        <f>MIN(W46+MAX(X45,0),'Monthly Derived'!$B$30)</f>
        <v>-0.97298548819497555</v>
      </c>
      <c r="Y46">
        <f t="shared" si="24"/>
        <v>1</v>
      </c>
      <c r="Z46">
        <v>0.83720511198043801</v>
      </c>
      <c r="AA46" s="3">
        <f>('Monthly Derived'!$B$28/1000*(1-'Monthly Derived'!$B$29)*Z46)-('Monthly Derived'!$B$26*'Monthly Derived'!$B$27)</f>
        <v>-7.8666335796564821</v>
      </c>
      <c r="AB46" s="7">
        <f>MIN(AA46+MAX(AB45,0),'Monthly Derived'!$B$30)</f>
        <v>33.714775386378157</v>
      </c>
      <c r="AC46">
        <f t="shared" si="4"/>
        <v>0</v>
      </c>
      <c r="AD46">
        <v>15.7613773345947</v>
      </c>
      <c r="AE46" s="3">
        <f>('Monthly Derived'!$B$28/1000*(1-'Monthly Derived'!$B$29)*AD46)-('Monthly Derived'!$B$26*'Monthly Derived'!$B$27)</f>
        <v>12.336964566707575</v>
      </c>
      <c r="AF46" s="7">
        <f>MIN(AE46+MAX(AF45,0),'Monthly Derived'!$B$30)</f>
        <v>29.069928610315507</v>
      </c>
      <c r="AG46">
        <f t="shared" si="5"/>
        <v>0</v>
      </c>
      <c r="AH46">
        <v>0</v>
      </c>
      <c r="AI46" s="3">
        <f>('Monthly Derived'!$B$28/1000*(1-'Monthly Derived'!$B$29)*AH46)-('Monthly Derived'!$B$26*'Monthly Derived'!$B$27)</f>
        <v>-9</v>
      </c>
      <c r="AJ46" s="7">
        <f>MIN(AI46+MAX(AJ45,0),'Monthly Derived'!$B$30)</f>
        <v>39.696973347663743</v>
      </c>
      <c r="AK46">
        <f t="shared" si="6"/>
        <v>0</v>
      </c>
      <c r="AL46">
        <v>7.4808816909790004</v>
      </c>
      <c r="AM46" s="3">
        <f>('Monthly Derived'!$B$28/1000*(1-'Monthly Derived'!$B$29)*AL46)-('Monthly Derived'!$B$26*'Monthly Derived'!$B$27)</f>
        <v>1.1272435891628216</v>
      </c>
      <c r="AN46" s="7">
        <f>MIN(AM46+MAX(AN45,0),'Monthly Derived'!$B$30)</f>
        <v>32.838141138069311</v>
      </c>
      <c r="AO46">
        <f t="shared" si="7"/>
        <v>0</v>
      </c>
      <c r="AP46">
        <v>0</v>
      </c>
      <c r="AQ46" s="3">
        <f>('Monthly Derived'!$B$28/1000*(1-'Monthly Derived'!$B$29)*AP46)-('Monthly Derived'!$B$26*'Monthly Derived'!$B$27)</f>
        <v>-9</v>
      </c>
      <c r="AR46" s="7">
        <f>MIN(AQ46+MAX(AR45,0),'Monthly Derived'!$B$30)</f>
        <v>-9</v>
      </c>
      <c r="AS46">
        <f t="shared" si="8"/>
        <v>2</v>
      </c>
      <c r="AT46">
        <v>1.19455695152282</v>
      </c>
      <c r="AU46" s="3">
        <f>('Monthly Derived'!$B$28/1000*(1-'Monthly Derived'!$B$29)*AT46)-('Monthly Derived'!$B$26*'Monthly Derived'!$B$27)</f>
        <v>-7.3828685268759822</v>
      </c>
      <c r="AV46" s="7">
        <f>MIN(AU46+MAX(AV45,0),'Monthly Derived'!$B$30)</f>
        <v>-2.4747016641499444</v>
      </c>
      <c r="AW46">
        <f t="shared" si="9"/>
        <v>1</v>
      </c>
      <c r="AX46">
        <v>8.2547302246093697</v>
      </c>
      <c r="AY46" s="3">
        <f>('Monthly Derived'!$B$28/1000*(1-'Monthly Derived'!$B$29)*AX46)-('Monthly Derived'!$B$26*'Monthly Derived'!$B$27)</f>
        <v>2.1748410415649335</v>
      </c>
      <c r="AZ46" s="7">
        <f>MIN(AY46+MAX(AZ45,0),'Monthly Derived'!$B$30)</f>
        <v>46.260228101611119</v>
      </c>
      <c r="BA46">
        <f t="shared" si="10"/>
        <v>0</v>
      </c>
      <c r="BB46">
        <v>10.1342325210571</v>
      </c>
      <c r="BC46" s="3">
        <f>('Monthly Derived'!$B$28/1000*(1-'Monthly Derived'!$B$29)*BB46)-('Monthly Derived'!$B$26*'Monthly Derived'!$B$27)</f>
        <v>4.71921727538105</v>
      </c>
      <c r="BD46" s="7">
        <f>MIN(BC46+MAX(BD45,0),'Monthly Derived'!$B$30)</f>
        <v>47.596656838059268</v>
      </c>
      <c r="BE46">
        <f t="shared" si="11"/>
        <v>0</v>
      </c>
      <c r="BF46">
        <v>0.25991529226303101</v>
      </c>
      <c r="BG46" s="3">
        <f>('Monthly Derived'!$B$28/1000*(1-'Monthly Derived'!$B$29)*BF46)-('Monthly Derived'!$B$26*'Monthly Derived'!$B$27)</f>
        <v>-8.6481396730989211</v>
      </c>
      <c r="BH46" s="7">
        <f>MIN(BG46+MAX(BH45,0),'Monthly Derived'!$B$30)</f>
        <v>-8.6481396730989211</v>
      </c>
      <c r="BI46">
        <f t="shared" si="12"/>
        <v>2</v>
      </c>
      <c r="BJ46">
        <v>9.1114864349365199</v>
      </c>
      <c r="BK46" s="3">
        <f>('Monthly Derived'!$B$28/1000*(1-'Monthly Derived'!$B$29)*BJ46)-('Monthly Derived'!$B$26*'Monthly Derived'!$B$27)</f>
        <v>3.3346747612953145</v>
      </c>
      <c r="BL46" s="7">
        <f>MIN(BK46+MAX(BL45,0),'Monthly Derived'!$B$30)</f>
        <v>46.866117390394194</v>
      </c>
      <c r="BM46">
        <f t="shared" si="13"/>
        <v>0</v>
      </c>
      <c r="BN46">
        <v>8.9978322982787997</v>
      </c>
      <c r="BO46" s="3">
        <f>('Monthly Derived'!$B$28/1000*(1-'Monthly Derived'!$B$29)*BN46)-('Monthly Derived'!$B$26*'Monthly Derived'!$B$27)</f>
        <v>3.1808154737949259</v>
      </c>
      <c r="BP46" s="7">
        <f>MIN(BO46+MAX(BP45,0),'Monthly Derived'!$B$30)</f>
        <v>50</v>
      </c>
      <c r="BQ46">
        <f t="shared" si="14"/>
        <v>0</v>
      </c>
      <c r="BR46">
        <v>0.72865867614746005</v>
      </c>
      <c r="BS46" s="3">
        <f>('Monthly Derived'!$B$28/1000*(1-'Monthly Derived'!$B$29)*BR46)-('Monthly Derived'!$B$26*'Monthly Derived'!$B$27)</f>
        <v>-8.0135783171653756</v>
      </c>
      <c r="BT46" s="7">
        <f>MIN(BS46+MAX(BT45,0),'Monthly Derived'!$B$30)</f>
        <v>-8.0135783171653756</v>
      </c>
      <c r="BU46">
        <f t="shared" si="15"/>
        <v>16</v>
      </c>
      <c r="BV46">
        <v>37.188793182372997</v>
      </c>
      <c r="BW46" s="3">
        <f>('Monthly Derived'!$B$28/1000*(1-'Monthly Derived'!$B$29)*BV46)-('Monthly Derived'!$B$26*'Monthly Derived'!$B$27)</f>
        <v>41.344328770637446</v>
      </c>
      <c r="BX46" s="7">
        <f>MIN(BW46+MAX(BX45,0),'Monthly Derived'!$B$30)</f>
        <v>50</v>
      </c>
      <c r="BY46">
        <f t="shared" si="16"/>
        <v>0</v>
      </c>
      <c r="BZ46">
        <v>0</v>
      </c>
      <c r="CA46" s="3">
        <f>('Monthly Derived'!$B$28/1000*(1-'Monthly Derived'!$B$29)*BZ46)-('Monthly Derived'!$B$26*'Monthly Derived'!$B$27)</f>
        <v>-9</v>
      </c>
      <c r="CB46" s="7">
        <f>MIN(CA46+MAX(CB45,0),'Monthly Derived'!$B$30)</f>
        <v>4.3960778948664263</v>
      </c>
      <c r="CC46">
        <f t="shared" si="17"/>
        <v>0</v>
      </c>
      <c r="CD46">
        <v>0.47262144088745101</v>
      </c>
      <c r="CE46" s="3">
        <f>('Monthly Derived'!$B$28/1000*(1-'Monthly Derived'!$B$29)*CD46)-('Monthly Derived'!$B$26*'Monthly Derived'!$B$27)</f>
        <v>-8.360188724398613</v>
      </c>
      <c r="CF46" s="7">
        <f>MIN(CE46+MAX(CF45,0),'Monthly Derived'!$B$30)</f>
        <v>-8.360188724398613</v>
      </c>
      <c r="CG46">
        <f t="shared" si="18"/>
        <v>29</v>
      </c>
      <c r="CH46">
        <v>1.0893874168395901</v>
      </c>
      <c r="CI46" s="3">
        <f>('Monthly Derived'!$B$28/1000*(1-'Monthly Derived'!$B$29)*CH46)-('Monthly Derived'!$B$26*'Monthly Derived'!$B$27)</f>
        <v>-7.5252417844534047</v>
      </c>
      <c r="CJ46" s="7">
        <f>MIN(CI46+MAX(CJ45,0),'Monthly Derived'!$B$30)</f>
        <v>-7.5252417844534047</v>
      </c>
      <c r="CK46">
        <f t="shared" si="19"/>
        <v>3</v>
      </c>
      <c r="CL46">
        <v>0</v>
      </c>
      <c r="CM46" s="3">
        <f>('Monthly Derived'!$B$28/1000*(1-'Monthly Derived'!$B$29)*CL46)-('Monthly Derived'!$B$26*'Monthly Derived'!$B$27)</f>
        <v>-9</v>
      </c>
      <c r="CN46" s="7">
        <f>MIN(CM46+MAX(CN45,0),'Monthly Derived'!$B$30)</f>
        <v>-9</v>
      </c>
      <c r="CO46">
        <f t="shared" si="20"/>
        <v>5</v>
      </c>
      <c r="CP46">
        <v>0.386688321828842</v>
      </c>
      <c r="CQ46" s="3">
        <f>('Monthly Derived'!$B$28/1000*(1-'Monthly Derived'!$B$29)*CP46)-('Monthly Derived'!$B$26*'Monthly Derived'!$B$27)</f>
        <v>-8.4765206843242051</v>
      </c>
      <c r="CR46" s="7">
        <f>MIN(CQ46+MAX(CR45,0),'Monthly Derived'!$B$30)</f>
        <v>-8.4765206843242051</v>
      </c>
      <c r="CS46">
        <f t="shared" si="21"/>
        <v>22</v>
      </c>
      <c r="CT46">
        <v>1.91281986236572</v>
      </c>
      <c r="CU46" s="3">
        <f>('Monthly Derived'!$B$28/1000*(1-'Monthly Derived'!$B$29)*CT46)-('Monthly Derived'!$B$26*'Monthly Derived'!$B$27)</f>
        <v>-6.4105201113224064</v>
      </c>
      <c r="CV46" s="7">
        <f>MIN(CU46+MAX(CV45,0),'Monthly Derived'!$B$30)</f>
        <v>-6.4105201113224064</v>
      </c>
      <c r="CW46">
        <f t="shared" si="22"/>
        <v>12</v>
      </c>
    </row>
    <row r="47" spans="1:101" x14ac:dyDescent="0.45">
      <c r="A47" s="5">
        <v>45703</v>
      </c>
      <c r="B47" s="3">
        <v>0.91038066148757901</v>
      </c>
      <c r="C47" s="3">
        <f>('Monthly Derived'!$B$28/1000*(1-'Monthly Derived'!$B$29)*B47)-('Monthly Derived'!$B$26*'Monthly Derived'!$B$27)</f>
        <v>-7.7675721795111894</v>
      </c>
      <c r="D47" s="7">
        <f>MIN(C47+MAX(D46,0),'Monthly Derived'!$B$30)</f>
        <v>42.232427820488809</v>
      </c>
      <c r="E47">
        <f t="shared" si="23"/>
        <v>0</v>
      </c>
      <c r="F47">
        <v>25.4436931610107</v>
      </c>
      <c r="G47" s="3">
        <f>('Monthly Derived'!$B$28/1000*(1-'Monthly Derived'!$B$29)*F47)-('Monthly Derived'!$B$26*'Monthly Derived'!$B$27)</f>
        <v>25.444399616718236</v>
      </c>
      <c r="H47" s="7">
        <f>MIN(G47+MAX(H46,0),'Monthly Derived'!$B$30)</f>
        <v>50</v>
      </c>
      <c r="I47">
        <f t="shared" si="0"/>
        <v>0</v>
      </c>
      <c r="J47">
        <v>15.604163169860801</v>
      </c>
      <c r="K47" s="3">
        <f>('Monthly Derived'!$B$28/1000*(1-'Monthly Derived'!$B$29)*J47)-('Monthly Derived'!$B$26*'Monthly Derived'!$B$27)</f>
        <v>12.12413589119906</v>
      </c>
      <c r="L47" s="7">
        <f>MIN(K47+MAX(L46,0),'Monthly Derived'!$B$30)</f>
        <v>17.971329267024892</v>
      </c>
      <c r="M47">
        <f t="shared" si="1"/>
        <v>0</v>
      </c>
      <c r="N47">
        <v>4.8015561103820801</v>
      </c>
      <c r="O47" s="3">
        <f>('Monthly Derived'!$B$28/1000*(1-'Monthly Derived'!$B$29)*N47)-('Monthly Derived'!$B$26*'Monthly Derived'!$B$27)</f>
        <v>-2.4998934155702592</v>
      </c>
      <c r="P47" s="7">
        <f>MIN(O47+MAX(P46,0),'Monthly Derived'!$B$30)</f>
        <v>-2.4998934155702592</v>
      </c>
      <c r="Q47">
        <f t="shared" si="2"/>
        <v>3</v>
      </c>
      <c r="R47">
        <v>1.07130658626556</v>
      </c>
      <c r="S47" s="3">
        <f>('Monthly Derived'!$B$28/1000*(1-'Monthly Derived'!$B$29)*R47)-('Monthly Derived'!$B$26*'Monthly Derived'!$B$27)</f>
        <v>-7.549718708842998</v>
      </c>
      <c r="T47" s="7">
        <f>MIN(S47+MAX(T46,0),'Monthly Derived'!$B$30)</f>
        <v>19.397168297911765</v>
      </c>
      <c r="U47">
        <f t="shared" si="3"/>
        <v>0</v>
      </c>
      <c r="V47">
        <v>13.7625875473022</v>
      </c>
      <c r="W47" s="3">
        <f>('Monthly Derived'!$B$28/1000*(1-'Monthly Derived'!$B$29)*V47)-('Monthly Derived'!$B$26*'Monthly Derived'!$B$27)</f>
        <v>9.631102892160353</v>
      </c>
      <c r="X47" s="7">
        <f>MIN(W47+MAX(X46,0),'Monthly Derived'!$B$30)</f>
        <v>9.631102892160353</v>
      </c>
      <c r="Y47">
        <f t="shared" si="24"/>
        <v>0</v>
      </c>
      <c r="Z47">
        <v>3.6016769409179599</v>
      </c>
      <c r="AA47" s="3">
        <f>('Monthly Derived'!$B$28/1000*(1-'Monthly Derived'!$B$29)*Z47)-('Monthly Derived'!$B$26*'Monthly Derived'!$B$27)</f>
        <v>-4.124229841232312</v>
      </c>
      <c r="AB47" s="7">
        <f>MIN(AA47+MAX(AB46,0),'Monthly Derived'!$B$30)</f>
        <v>29.590545545145844</v>
      </c>
      <c r="AC47">
        <f t="shared" si="4"/>
        <v>0</v>
      </c>
      <c r="AD47">
        <v>0.52431017160415605</v>
      </c>
      <c r="AE47" s="3">
        <f>('Monthly Derived'!$B$28/1000*(1-'Monthly Derived'!$B$29)*AD47)-('Monthly Derived'!$B$26*'Monthly Derived'!$B$27)</f>
        <v>-8.2902151051908746</v>
      </c>
      <c r="AF47" s="7">
        <f>MIN(AE47+MAX(AF46,0),'Monthly Derived'!$B$30)</f>
        <v>20.779713505124633</v>
      </c>
      <c r="AG47">
        <f t="shared" si="5"/>
        <v>0</v>
      </c>
      <c r="AH47">
        <v>2.1806790828704798</v>
      </c>
      <c r="AI47" s="3">
        <f>('Monthly Derived'!$B$28/1000*(1-'Monthly Derived'!$B$29)*AH47)-('Monthly Derived'!$B$26*'Monthly Derived'!$B$27)</f>
        <v>-6.0479056915640879</v>
      </c>
      <c r="AJ47" s="7">
        <f>MIN(AI47+MAX(AJ46,0),'Monthly Derived'!$B$30)</f>
        <v>33.649067656099653</v>
      </c>
      <c r="AK47">
        <f t="shared" si="6"/>
        <v>0</v>
      </c>
      <c r="AL47">
        <v>25.5913982391357</v>
      </c>
      <c r="AM47" s="3">
        <f>('Monthly Derived'!$B$28/1000*(1-'Monthly Derived'!$B$29)*AL47)-('Monthly Derived'!$B$26*'Monthly Derived'!$B$27)</f>
        <v>25.644355366229952</v>
      </c>
      <c r="AN47" s="7">
        <f>MIN(AM47+MAX(AN46,0),'Monthly Derived'!$B$30)</f>
        <v>50</v>
      </c>
      <c r="AO47">
        <f t="shared" si="7"/>
        <v>0</v>
      </c>
      <c r="AP47">
        <v>1.0023218393325799</v>
      </c>
      <c r="AQ47" s="3">
        <f>('Monthly Derived'!$B$28/1000*(1-'Monthly Derived'!$B$29)*AP47)-('Monthly Derived'!$B$26*'Monthly Derived'!$B$27)</f>
        <v>-7.6431068100035198</v>
      </c>
      <c r="AR47" s="7">
        <f>MIN(AQ47+MAX(AR46,0),'Monthly Derived'!$B$30)</f>
        <v>-7.6431068100035198</v>
      </c>
      <c r="AS47">
        <f t="shared" si="8"/>
        <v>3</v>
      </c>
      <c r="AT47">
        <v>0</v>
      </c>
      <c r="AU47" s="3">
        <f>('Monthly Derived'!$B$28/1000*(1-'Monthly Derived'!$B$29)*AT47)-('Monthly Derived'!$B$26*'Monthly Derived'!$B$27)</f>
        <v>-9</v>
      </c>
      <c r="AV47" s="7">
        <f>MIN(AU47+MAX(AV46,0),'Monthly Derived'!$B$30)</f>
        <v>-9</v>
      </c>
      <c r="AW47">
        <f t="shared" si="9"/>
        <v>2</v>
      </c>
      <c r="AX47">
        <v>8.8458404541015607</v>
      </c>
      <c r="AY47" s="3">
        <f>('Monthly Derived'!$B$28/1000*(1-'Monthly Derived'!$B$29)*AX47)-('Monthly Derived'!$B$26*'Monthly Derived'!$B$27)</f>
        <v>2.9750565147399879</v>
      </c>
      <c r="AZ47" s="7">
        <f>MIN(AY47+MAX(AZ46,0),'Monthly Derived'!$B$30)</f>
        <v>49.235284616351109</v>
      </c>
      <c r="BA47">
        <f t="shared" si="10"/>
        <v>0</v>
      </c>
      <c r="BB47">
        <v>6.0548567771911603</v>
      </c>
      <c r="BC47" s="3">
        <f>('Monthly Derived'!$B$28/1000*(1-'Monthly Derived'!$B$29)*BB47)-('Monthly Derived'!$B$26*'Monthly Derived'!$B$27)</f>
        <v>-0.80323763787746749</v>
      </c>
      <c r="BD47" s="7">
        <f>MIN(BC47+MAX(BD46,0),'Monthly Derived'!$B$30)</f>
        <v>46.793419200181802</v>
      </c>
      <c r="BE47">
        <f t="shared" si="11"/>
        <v>0</v>
      </c>
      <c r="BF47">
        <v>0.82656908035278298</v>
      </c>
      <c r="BG47" s="3">
        <f>('Monthly Derived'!$B$28/1000*(1-'Monthly Derived'!$B$29)*BF47)-('Monthly Derived'!$B$26*'Monthly Derived'!$B$27)</f>
        <v>-7.8810321074724197</v>
      </c>
      <c r="BH47" s="7">
        <f>MIN(BG47+MAX(BH46,0),'Monthly Derived'!$B$30)</f>
        <v>-7.8810321074724197</v>
      </c>
      <c r="BI47">
        <f t="shared" si="12"/>
        <v>3</v>
      </c>
      <c r="BJ47">
        <v>11.1446104049682</v>
      </c>
      <c r="BK47" s="3">
        <f>('Monthly Derived'!$B$28/1000*(1-'Monthly Derived'!$B$29)*BJ47)-('Monthly Derived'!$B$26*'Monthly Derived'!$B$27)</f>
        <v>6.0870163357256999</v>
      </c>
      <c r="BL47" s="7">
        <f>MIN(BK47+MAX(BL46,0),'Monthly Derived'!$B$30)</f>
        <v>50</v>
      </c>
      <c r="BM47">
        <f t="shared" si="13"/>
        <v>0</v>
      </c>
      <c r="BN47">
        <v>16.5379829406738</v>
      </c>
      <c r="BO47" s="3">
        <f>('Monthly Derived'!$B$28/1000*(1-'Monthly Derived'!$B$29)*BN47)-('Monthly Derived'!$B$26*'Monthly Derived'!$B$27)</f>
        <v>13.388294405937156</v>
      </c>
      <c r="BP47" s="7">
        <f>MIN(BO47+MAX(BP46,0),'Monthly Derived'!$B$30)</f>
        <v>50</v>
      </c>
      <c r="BQ47">
        <f t="shared" si="14"/>
        <v>0</v>
      </c>
      <c r="BR47">
        <v>0.26567715406417802</v>
      </c>
      <c r="BS47" s="3">
        <f>('Monthly Derived'!$B$28/1000*(1-'Monthly Derived'!$B$29)*BR47)-('Monthly Derived'!$B$26*'Monthly Derived'!$B$27)</f>
        <v>-8.640339552685619</v>
      </c>
      <c r="BT47" s="7">
        <f>MIN(BS47+MAX(BT46,0),'Monthly Derived'!$B$30)</f>
        <v>-8.640339552685619</v>
      </c>
      <c r="BU47">
        <f t="shared" si="15"/>
        <v>17</v>
      </c>
      <c r="BV47">
        <v>5.0763535499572701</v>
      </c>
      <c r="BW47" s="3">
        <f>('Monthly Derived'!$B$28/1000*(1-'Monthly Derived'!$B$29)*BV47)-('Monthly Derived'!$B$26*'Monthly Derived'!$B$27)</f>
        <v>-2.1278863817453457</v>
      </c>
      <c r="BX47" s="7">
        <f>MIN(BW47+MAX(BX46,0),'Monthly Derived'!$B$30)</f>
        <v>47.872113618254652</v>
      </c>
      <c r="BY47">
        <f t="shared" si="16"/>
        <v>0</v>
      </c>
      <c r="BZ47">
        <v>6.1103849411010698</v>
      </c>
      <c r="CA47" s="3">
        <f>('Monthly Derived'!$B$28/1000*(1-'Monthly Derived'!$B$29)*BZ47)-('Monthly Derived'!$B$26*'Monthly Derived'!$B$27)</f>
        <v>-0.72806638598442674</v>
      </c>
      <c r="CB47" s="7">
        <f>MIN(CA47+MAX(CB46,0),'Monthly Derived'!$B$30)</f>
        <v>3.6680115088819996</v>
      </c>
      <c r="CC47">
        <f t="shared" si="17"/>
        <v>0</v>
      </c>
      <c r="CD47">
        <v>0.15333403646945901</v>
      </c>
      <c r="CE47" s="3">
        <f>('Monthly Derived'!$B$28/1000*(1-'Monthly Derived'!$B$29)*CD47)-('Monthly Derived'!$B$26*'Monthly Derived'!$B$27)</f>
        <v>-8.7924240481294706</v>
      </c>
      <c r="CF47" s="7">
        <f>MIN(CE47+MAX(CF46,0),'Monthly Derived'!$B$30)</f>
        <v>-8.7924240481294706</v>
      </c>
      <c r="CG47">
        <f t="shared" si="18"/>
        <v>30</v>
      </c>
      <c r="CH47">
        <v>0.38515681028366</v>
      </c>
      <c r="CI47" s="3">
        <f>('Monthly Derived'!$B$28/1000*(1-'Monthly Derived'!$B$29)*CH47)-('Monthly Derived'!$B$26*'Monthly Derived'!$B$27)</f>
        <v>-8.4785939680784956</v>
      </c>
      <c r="CJ47" s="7">
        <f>MIN(CI47+MAX(CJ46,0),'Monthly Derived'!$B$30)</f>
        <v>-8.4785939680784956</v>
      </c>
      <c r="CK47">
        <f t="shared" si="19"/>
        <v>4</v>
      </c>
      <c r="CL47">
        <v>0.19708202779292999</v>
      </c>
      <c r="CM47" s="3">
        <f>('Monthly Derived'!$B$28/1000*(1-'Monthly Derived'!$B$29)*CL47)-('Monthly Derived'!$B$26*'Monthly Derived'!$B$27)</f>
        <v>-8.7332002048753203</v>
      </c>
      <c r="CN47" s="7">
        <f>MIN(CM47+MAX(CN46,0),'Monthly Derived'!$B$30)</f>
        <v>-8.7332002048753203</v>
      </c>
      <c r="CO47">
        <f t="shared" si="20"/>
        <v>6</v>
      </c>
      <c r="CP47">
        <v>1.4673483371734599</v>
      </c>
      <c r="CQ47" s="3">
        <f>('Monthly Derived'!$B$28/1000*(1-'Monthly Derived'!$B$29)*CP47)-('Monthly Derived'!$B$26*'Monthly Derived'!$B$27)</f>
        <v>-7.0135771885514284</v>
      </c>
      <c r="CR47" s="7">
        <f>MIN(CQ47+MAX(CR46,0),'Monthly Derived'!$B$30)</f>
        <v>-7.0135771885514284</v>
      </c>
      <c r="CS47">
        <f t="shared" si="21"/>
        <v>23</v>
      </c>
      <c r="CT47">
        <v>0</v>
      </c>
      <c r="CU47" s="3">
        <f>('Monthly Derived'!$B$28/1000*(1-'Monthly Derived'!$B$29)*CT47)-('Monthly Derived'!$B$26*'Monthly Derived'!$B$27)</f>
        <v>-9</v>
      </c>
      <c r="CV47" s="7">
        <f>MIN(CU47+MAX(CV46,0),'Monthly Derived'!$B$30)</f>
        <v>-9</v>
      </c>
      <c r="CW47">
        <f t="shared" si="22"/>
        <v>13</v>
      </c>
    </row>
    <row r="48" spans="1:101" x14ac:dyDescent="0.45">
      <c r="A48" s="5">
        <v>45704</v>
      </c>
      <c r="B48" s="3">
        <v>9.9113836288452095</v>
      </c>
      <c r="C48" s="3">
        <f>('Monthly Derived'!$B$28/1000*(1-'Monthly Derived'!$B$29)*B48)-('Monthly Derived'!$B$26*'Monthly Derived'!$B$27)</f>
        <v>4.4175355875492031</v>
      </c>
      <c r="D48" s="7">
        <f>MIN(C48+MAX(D47,0),'Monthly Derived'!$B$30)</f>
        <v>46.649963408038012</v>
      </c>
      <c r="E48">
        <f t="shared" si="23"/>
        <v>0</v>
      </c>
      <c r="F48">
        <v>0.76230365037918002</v>
      </c>
      <c r="G48" s="3">
        <f>('Monthly Derived'!$B$28/1000*(1-'Monthly Derived'!$B$29)*F48)-('Monthly Derived'!$B$26*'Monthly Derived'!$B$27)</f>
        <v>-7.9680314332991848</v>
      </c>
      <c r="H48" s="7">
        <f>MIN(G48+MAX(H47,0),'Monthly Derived'!$B$30)</f>
        <v>42.031968566700812</v>
      </c>
      <c r="I48">
        <f t="shared" si="0"/>
        <v>0</v>
      </c>
      <c r="J48">
        <v>25.542970657348601</v>
      </c>
      <c r="K48" s="3">
        <f>('Monthly Derived'!$B$28/1000*(1-'Monthly Derived'!$B$29)*J48)-('Monthly Derived'!$B$26*'Monthly Derived'!$B$27)</f>
        <v>25.57879652738567</v>
      </c>
      <c r="L48" s="7">
        <f>MIN(K48+MAX(L47,0),'Monthly Derived'!$B$30)</f>
        <v>43.550125794410562</v>
      </c>
      <c r="M48">
        <f t="shared" si="1"/>
        <v>0</v>
      </c>
      <c r="N48">
        <v>7.6862883567809996</v>
      </c>
      <c r="O48" s="3">
        <f>('Monthly Derived'!$B$28/1000*(1-'Monthly Derived'!$B$29)*N48)-('Monthly Derived'!$B$26*'Monthly Derived'!$B$27)</f>
        <v>1.4053128629922789</v>
      </c>
      <c r="P48" s="7">
        <f>MIN(O48+MAX(P47,0),'Monthly Derived'!$B$30)</f>
        <v>1.4053128629922789</v>
      </c>
      <c r="Q48">
        <f t="shared" si="2"/>
        <v>0</v>
      </c>
      <c r="R48">
        <v>28.1135540008544</v>
      </c>
      <c r="S48" s="3">
        <f>('Monthly Derived'!$B$28/1000*(1-'Monthly Derived'!$B$29)*R48)-('Monthly Derived'!$B$26*'Monthly Derived'!$B$27)</f>
        <v>29.058723728656645</v>
      </c>
      <c r="T48" s="7">
        <f>MIN(S48+MAX(T47,0),'Monthly Derived'!$B$30)</f>
        <v>48.455892026568407</v>
      </c>
      <c r="U48">
        <f t="shared" si="3"/>
        <v>0</v>
      </c>
      <c r="V48">
        <v>0.919405758380889</v>
      </c>
      <c r="W48" s="3">
        <f>('Monthly Derived'!$B$28/1000*(1-'Monthly Derived'!$B$29)*V48)-('Monthly Derived'!$B$26*'Monthly Derived'!$B$27)</f>
        <v>-7.7553544545918713</v>
      </c>
      <c r="X48" s="7">
        <f>MIN(W48+MAX(X47,0),'Monthly Derived'!$B$30)</f>
        <v>1.8757484375684816</v>
      </c>
      <c r="Y48">
        <f t="shared" si="24"/>
        <v>0</v>
      </c>
      <c r="Z48">
        <v>0.97142785787582397</v>
      </c>
      <c r="AA48" s="3">
        <f>('Monthly Derived'!$B$28/1000*(1-'Monthly Derived'!$B$29)*Z48)-('Monthly Derived'!$B$26*'Monthly Derived'!$B$27)</f>
        <v>-7.6849295374006035</v>
      </c>
      <c r="AB48" s="7">
        <f>MIN(AA48+MAX(AB47,0),'Monthly Derived'!$B$30)</f>
        <v>21.905616007745241</v>
      </c>
      <c r="AC48">
        <f t="shared" si="4"/>
        <v>0</v>
      </c>
      <c r="AD48">
        <v>24.786174774169901</v>
      </c>
      <c r="AE48" s="3">
        <f>('Monthly Derived'!$B$28/1000*(1-'Monthly Derived'!$B$29)*AD48)-('Monthly Derived'!$B$26*'Monthly Derived'!$B$27)</f>
        <v>24.554284100532506</v>
      </c>
      <c r="AF48" s="7">
        <f>MIN(AE48+MAX(AF47,0),'Monthly Derived'!$B$30)</f>
        <v>45.333997605657139</v>
      </c>
      <c r="AG48">
        <f t="shared" si="5"/>
        <v>0</v>
      </c>
      <c r="AH48">
        <v>0.27041658759117099</v>
      </c>
      <c r="AI48" s="3">
        <f>('Monthly Derived'!$B$28/1000*(1-'Monthly Derived'!$B$29)*AH48)-('Monthly Derived'!$B$26*'Monthly Derived'!$B$27)</f>
        <v>-8.6339235445484519</v>
      </c>
      <c r="AJ48" s="7">
        <f>MIN(AI48+MAX(AJ47,0),'Monthly Derived'!$B$30)</f>
        <v>25.015144111551201</v>
      </c>
      <c r="AK48">
        <f t="shared" si="6"/>
        <v>0</v>
      </c>
      <c r="AL48">
        <v>1.4553430080413801</v>
      </c>
      <c r="AM48" s="3">
        <f>('Monthly Derived'!$B$28/1000*(1-'Monthly Derived'!$B$29)*AL48)-('Monthly Derived'!$B$26*'Monthly Derived'!$B$27)</f>
        <v>-7.0298294028639816</v>
      </c>
      <c r="AN48" s="7">
        <f>MIN(AM48+MAX(AN47,0),'Monthly Derived'!$B$30)</f>
        <v>42.970170597136018</v>
      </c>
      <c r="AO48">
        <f t="shared" si="7"/>
        <v>0</v>
      </c>
      <c r="AP48">
        <v>6.1198840141296298</v>
      </c>
      <c r="AQ48" s="3">
        <f>('Monthly Derived'!$B$28/1000*(1-'Monthly Derived'!$B$29)*AP48)-('Monthly Derived'!$B$26*'Monthly Derived'!$B$27)</f>
        <v>-0.7152070158720143</v>
      </c>
      <c r="AR48" s="7">
        <f>MIN(AQ48+MAX(AR47,0),'Monthly Derived'!$B$30)</f>
        <v>-0.7152070158720143</v>
      </c>
      <c r="AS48">
        <f t="shared" si="8"/>
        <v>4</v>
      </c>
      <c r="AT48">
        <v>3.6579742431640598</v>
      </c>
      <c r="AU48" s="3">
        <f>('Monthly Derived'!$B$28/1000*(1-'Monthly Derived'!$B$29)*AT48)-('Monthly Derived'!$B$26*'Monthly Derived'!$B$27)</f>
        <v>-4.0480173683166543</v>
      </c>
      <c r="AV48" s="7">
        <f>MIN(AU48+MAX(AV47,0),'Monthly Derived'!$B$30)</f>
        <v>-4.0480173683166543</v>
      </c>
      <c r="AW48">
        <f t="shared" si="9"/>
        <v>3</v>
      </c>
      <c r="AX48">
        <v>3.2067406177520699</v>
      </c>
      <c r="AY48" s="3">
        <f>('Monthly Derived'!$B$28/1000*(1-'Monthly Derived'!$B$29)*AX48)-('Monthly Derived'!$B$26*'Monthly Derived'!$B$27)</f>
        <v>-4.6588748887181355</v>
      </c>
      <c r="AZ48" s="7">
        <f>MIN(AY48+MAX(AZ47,0),'Monthly Derived'!$B$30)</f>
        <v>44.576409727632971</v>
      </c>
      <c r="BA48">
        <f t="shared" si="10"/>
        <v>0</v>
      </c>
      <c r="BB48">
        <v>8.361083984375</v>
      </c>
      <c r="BC48" s="3">
        <f>('Monthly Derived'!$B$28/1000*(1-'Monthly Derived'!$B$29)*BB48)-('Monthly Derived'!$B$26*'Monthly Derived'!$B$27)</f>
        <v>2.3188174438476565</v>
      </c>
      <c r="BD48" s="7">
        <f>MIN(BC48+MAX(BD47,0),'Monthly Derived'!$B$30)</f>
        <v>49.112236644029458</v>
      </c>
      <c r="BE48">
        <f t="shared" si="11"/>
        <v>0</v>
      </c>
      <c r="BF48">
        <v>2.4612574577331499</v>
      </c>
      <c r="BG48" s="3">
        <f>('Monthly Derived'!$B$28/1000*(1-'Monthly Derived'!$B$29)*BF48)-('Monthly Derived'!$B$26*'Monthly Derived'!$B$27)</f>
        <v>-5.6680727165937483</v>
      </c>
      <c r="BH48" s="7">
        <f>MIN(BG48+MAX(BH47,0),'Monthly Derived'!$B$30)</f>
        <v>-5.6680727165937483</v>
      </c>
      <c r="BI48">
        <f t="shared" si="12"/>
        <v>4</v>
      </c>
      <c r="BJ48">
        <v>2.0569171905517498</v>
      </c>
      <c r="BK48" s="3">
        <f>('Monthly Derived'!$B$28/1000*(1-'Monthly Derived'!$B$29)*BJ48)-('Monthly Derived'!$B$26*'Monthly Derived'!$B$27)</f>
        <v>-6.2154483532905687</v>
      </c>
      <c r="BL48" s="7">
        <f>MIN(BK48+MAX(BL47,0),'Monthly Derived'!$B$30)</f>
        <v>43.784551646709431</v>
      </c>
      <c r="BM48">
        <f t="shared" si="13"/>
        <v>0</v>
      </c>
      <c r="BN48">
        <v>6.3401603698730398</v>
      </c>
      <c r="BO48" s="3">
        <f>('Monthly Derived'!$B$28/1000*(1-'Monthly Derived'!$B$29)*BN48)-('Monthly Derived'!$B$26*'Monthly Derived'!$B$27)</f>
        <v>-0.4170078992843731</v>
      </c>
      <c r="BP48" s="7">
        <f>MIN(BO48+MAX(BP47,0),'Monthly Derived'!$B$30)</f>
        <v>49.582992100715629</v>
      </c>
      <c r="BQ48">
        <f t="shared" si="14"/>
        <v>0</v>
      </c>
      <c r="BR48">
        <v>6.5228323936462402</v>
      </c>
      <c r="BS48" s="3">
        <f>('Monthly Derived'!$B$28/1000*(1-'Monthly Derived'!$B$29)*BR48)-('Monthly Derived'!$B$26*'Monthly Derived'!$B$27)</f>
        <v>-0.16971564710140186</v>
      </c>
      <c r="BT48" s="7">
        <f>MIN(BS48+MAX(BT47,0),'Monthly Derived'!$B$30)</f>
        <v>-0.16971564710140186</v>
      </c>
      <c r="BU48">
        <f t="shared" si="15"/>
        <v>18</v>
      </c>
      <c r="BV48">
        <v>0</v>
      </c>
      <c r="BW48" s="3">
        <f>('Monthly Derived'!$B$28/1000*(1-'Monthly Derived'!$B$29)*BV48)-('Monthly Derived'!$B$26*'Monthly Derived'!$B$27)</f>
        <v>-9</v>
      </c>
      <c r="BX48" s="7">
        <f>MIN(BW48+MAX(BX47,0),'Monthly Derived'!$B$30)</f>
        <v>38.872113618254652</v>
      </c>
      <c r="BY48">
        <f t="shared" si="16"/>
        <v>0</v>
      </c>
      <c r="BZ48">
        <v>3.0385525226593</v>
      </c>
      <c r="CA48" s="3">
        <f>('Monthly Derived'!$B$28/1000*(1-'Monthly Derived'!$B$29)*BZ48)-('Monthly Derived'!$B$26*'Monthly Derived'!$B$27)</f>
        <v>-4.8865595224499723</v>
      </c>
      <c r="CB48" s="7">
        <f>MIN(CA48+MAX(CB47,0),'Monthly Derived'!$B$30)</f>
        <v>-1.2185480135679727</v>
      </c>
      <c r="CC48">
        <f t="shared" si="17"/>
        <v>1</v>
      </c>
      <c r="CD48">
        <v>0.17302593588828999</v>
      </c>
      <c r="CE48" s="3">
        <f>('Monthly Derived'!$B$28/1000*(1-'Monthly Derived'!$B$29)*CD48)-('Monthly Derived'!$B$26*'Monthly Derived'!$B$27)</f>
        <v>-8.7657661392912267</v>
      </c>
      <c r="CF48" s="7">
        <f>MIN(CE48+MAX(CF47,0),'Monthly Derived'!$B$30)</f>
        <v>-8.7657661392912267</v>
      </c>
      <c r="CG48">
        <f t="shared" si="18"/>
        <v>31</v>
      </c>
      <c r="CH48">
        <v>0.95964586734771695</v>
      </c>
      <c r="CI48" s="3">
        <f>('Monthly Derived'!$B$28/1000*(1-'Monthly Derived'!$B$29)*CH48)-('Monthly Derived'!$B$26*'Monthly Derived'!$B$27)</f>
        <v>-7.7008794070780286</v>
      </c>
      <c r="CJ48" s="7">
        <f>MIN(CI48+MAX(CJ47,0),'Monthly Derived'!$B$30)</f>
        <v>-7.7008794070780286</v>
      </c>
      <c r="CK48">
        <f t="shared" si="19"/>
        <v>5</v>
      </c>
      <c r="CL48">
        <v>16.014211654663001</v>
      </c>
      <c r="CM48" s="3">
        <f>('Monthly Derived'!$B$28/1000*(1-'Monthly Derived'!$B$29)*CL48)-('Monthly Derived'!$B$26*'Monthly Derived'!$B$27)</f>
        <v>12.679239027500039</v>
      </c>
      <c r="CN48" s="7">
        <f>MIN(CM48+MAX(CN47,0),'Monthly Derived'!$B$30)</f>
        <v>12.679239027500039</v>
      </c>
      <c r="CO48">
        <f t="shared" si="20"/>
        <v>0</v>
      </c>
      <c r="CP48">
        <v>0</v>
      </c>
      <c r="CQ48" s="3">
        <f>('Monthly Derived'!$B$28/1000*(1-'Monthly Derived'!$B$29)*CP48)-('Monthly Derived'!$B$26*'Monthly Derived'!$B$27)</f>
        <v>-9</v>
      </c>
      <c r="CR48" s="7">
        <f>MIN(CQ48+MAX(CR47,0),'Monthly Derived'!$B$30)</f>
        <v>-9</v>
      </c>
      <c r="CS48">
        <f t="shared" si="21"/>
        <v>24</v>
      </c>
      <c r="CT48">
        <v>1.14027118682861</v>
      </c>
      <c r="CU48" s="3">
        <f>('Monthly Derived'!$B$28/1000*(1-'Monthly Derived'!$B$29)*CT48)-('Monthly Derived'!$B$26*'Monthly Derived'!$B$27)</f>
        <v>-7.4563578808307689</v>
      </c>
      <c r="CV48" s="7">
        <f>MIN(CU48+MAX(CV47,0),'Monthly Derived'!$B$30)</f>
        <v>-7.4563578808307689</v>
      </c>
      <c r="CW48">
        <f t="shared" si="22"/>
        <v>14</v>
      </c>
    </row>
    <row r="49" spans="1:101" x14ac:dyDescent="0.45">
      <c r="A49" s="5">
        <v>45705</v>
      </c>
      <c r="B49" s="3">
        <v>12.4683084487915</v>
      </c>
      <c r="C49" s="3">
        <f>('Monthly Derived'!$B$28/1000*(1-'Monthly Derived'!$B$29)*B49)-('Monthly Derived'!$B$26*'Monthly Derived'!$B$27)</f>
        <v>7.8789725625514926</v>
      </c>
      <c r="D49" s="7">
        <f>MIN(C49+MAX(D48,0),'Monthly Derived'!$B$30)</f>
        <v>50</v>
      </c>
      <c r="E49">
        <f t="shared" si="23"/>
        <v>0</v>
      </c>
      <c r="F49">
        <v>26.005111694335898</v>
      </c>
      <c r="G49" s="3">
        <f>('Monthly Derived'!$B$28/1000*(1-'Monthly Derived'!$B$29)*F49)-('Monthly Derived'!$B$26*'Monthly Derived'!$B$27)</f>
        <v>26.204419956207225</v>
      </c>
      <c r="H49" s="7">
        <f>MIN(G49+MAX(H48,0),'Monthly Derived'!$B$30)</f>
        <v>50</v>
      </c>
      <c r="I49">
        <f t="shared" si="0"/>
        <v>0</v>
      </c>
      <c r="J49">
        <v>8.8903999328613192</v>
      </c>
      <c r="K49" s="3">
        <f>('Monthly Derived'!$B$28/1000*(1-'Monthly Derived'!$B$29)*J49)-('Monthly Derived'!$B$26*'Monthly Derived'!$B$27)</f>
        <v>3.0353789091110102</v>
      </c>
      <c r="L49" s="7">
        <f>MIN(K49+MAX(L48,0),'Monthly Derived'!$B$30)</f>
        <v>46.585504703521572</v>
      </c>
      <c r="M49">
        <f t="shared" si="1"/>
        <v>0</v>
      </c>
      <c r="N49">
        <v>0</v>
      </c>
      <c r="O49" s="3">
        <f>('Monthly Derived'!$B$28/1000*(1-'Monthly Derived'!$B$29)*N49)-('Monthly Derived'!$B$26*'Monthly Derived'!$B$27)</f>
        <v>-9</v>
      </c>
      <c r="P49" s="7">
        <f>MIN(O49+MAX(P48,0),'Monthly Derived'!$B$30)</f>
        <v>-7.5946871370077211</v>
      </c>
      <c r="Q49">
        <f t="shared" si="2"/>
        <v>1</v>
      </c>
      <c r="R49">
        <v>1.36117315292358</v>
      </c>
      <c r="S49" s="3">
        <f>('Monthly Derived'!$B$28/1000*(1-'Monthly Derived'!$B$29)*R49)-('Monthly Derived'!$B$26*'Monthly Derived'!$B$27)</f>
        <v>-7.1573118442297039</v>
      </c>
      <c r="T49" s="7">
        <f>MIN(S49+MAX(T48,0),'Monthly Derived'!$B$30)</f>
        <v>41.298580182338704</v>
      </c>
      <c r="U49">
        <f t="shared" si="3"/>
        <v>0</v>
      </c>
      <c r="V49">
        <v>1.3420479297637899</v>
      </c>
      <c r="W49" s="3">
        <f>('Monthly Derived'!$B$28/1000*(1-'Monthly Derived'!$B$29)*V49)-('Monthly Derived'!$B$26*'Monthly Derived'!$B$27)</f>
        <v>-7.1832026150822692</v>
      </c>
      <c r="X49" s="7">
        <f>MIN(W49+MAX(X48,0),'Monthly Derived'!$B$30)</f>
        <v>-5.3074541775137876</v>
      </c>
      <c r="Y49">
        <f t="shared" si="24"/>
        <v>1</v>
      </c>
      <c r="Z49">
        <v>2.1045258045196502</v>
      </c>
      <c r="AA49" s="3">
        <f>('Monthly Derived'!$B$28/1000*(1-'Monthly Derived'!$B$29)*Z49)-('Monthly Derived'!$B$26*'Monthly Derived'!$B$27)</f>
        <v>-6.1509981921315235</v>
      </c>
      <c r="AB49" s="7">
        <f>MIN(AA49+MAX(AB48,0),'Monthly Derived'!$B$30)</f>
        <v>15.754617815613717</v>
      </c>
      <c r="AC49">
        <f t="shared" si="4"/>
        <v>0</v>
      </c>
      <c r="AD49">
        <v>1.10808265209198</v>
      </c>
      <c r="AE49" s="3">
        <f>('Monthly Derived'!$B$28/1000*(1-'Monthly Derived'!$B$29)*AD49)-('Monthly Derived'!$B$26*'Monthly Derived'!$B$27)</f>
        <v>-7.499933109730482</v>
      </c>
      <c r="AF49" s="7">
        <f>MIN(AE49+MAX(AF48,0),'Monthly Derived'!$B$30)</f>
        <v>37.834064495926654</v>
      </c>
      <c r="AG49">
        <f t="shared" si="5"/>
        <v>0</v>
      </c>
      <c r="AH49">
        <v>0.915166676044464</v>
      </c>
      <c r="AI49" s="3">
        <f>('Monthly Derived'!$B$28/1000*(1-'Monthly Derived'!$B$29)*AH49)-('Monthly Derived'!$B$26*'Monthly Derived'!$B$27)</f>
        <v>-7.761093112304807</v>
      </c>
      <c r="AJ49" s="7">
        <f>MIN(AI49+MAX(AJ48,0),'Monthly Derived'!$B$30)</f>
        <v>17.254050999246395</v>
      </c>
      <c r="AK49">
        <f t="shared" si="6"/>
        <v>0</v>
      </c>
      <c r="AL49">
        <v>0</v>
      </c>
      <c r="AM49" s="3">
        <f>('Monthly Derived'!$B$28/1000*(1-'Monthly Derived'!$B$29)*AL49)-('Monthly Derived'!$B$26*'Monthly Derived'!$B$27)</f>
        <v>-9</v>
      </c>
      <c r="AN49" s="7">
        <f>MIN(AM49+MAX(AN48,0),'Monthly Derived'!$B$30)</f>
        <v>33.970170597136018</v>
      </c>
      <c r="AO49">
        <f t="shared" si="7"/>
        <v>0</v>
      </c>
      <c r="AP49">
        <v>0.53430861234664895</v>
      </c>
      <c r="AQ49" s="3">
        <f>('Monthly Derived'!$B$28/1000*(1-'Monthly Derived'!$B$29)*AP49)-('Monthly Derived'!$B$26*'Monthly Derived'!$B$27)</f>
        <v>-8.2766797160357246</v>
      </c>
      <c r="AR49" s="7">
        <f>MIN(AQ49+MAX(AR48,0),'Monthly Derived'!$B$30)</f>
        <v>-8.2766797160357246</v>
      </c>
      <c r="AS49">
        <f t="shared" si="8"/>
        <v>5</v>
      </c>
      <c r="AT49">
        <v>3.8827636241912802</v>
      </c>
      <c r="AU49" s="3">
        <f>('Monthly Derived'!$B$28/1000*(1-'Monthly Derived'!$B$29)*AT49)-('Monthly Derived'!$B$26*'Monthly Derived'!$B$27)</f>
        <v>-3.7437087437510543</v>
      </c>
      <c r="AV49" s="7">
        <f>MIN(AU49+MAX(AV48,0),'Monthly Derived'!$B$30)</f>
        <v>-3.7437087437510543</v>
      </c>
      <c r="AW49">
        <f t="shared" si="9"/>
        <v>4</v>
      </c>
      <c r="AX49">
        <v>2.5497417449951101</v>
      </c>
      <c r="AY49" s="3">
        <f>('Monthly Derived'!$B$28/1000*(1-'Monthly Derived'!$B$29)*AX49)-('Monthly Derived'!$B$26*'Monthly Derived'!$B$27)</f>
        <v>-5.5482871127128703</v>
      </c>
      <c r="AZ49" s="7">
        <f>MIN(AY49+MAX(AZ48,0),'Monthly Derived'!$B$30)</f>
        <v>39.0281226149201</v>
      </c>
      <c r="BA49">
        <f t="shared" si="10"/>
        <v>0</v>
      </c>
      <c r="BB49">
        <v>4.4471476227044997E-2</v>
      </c>
      <c r="BC49" s="3">
        <f>('Monthly Derived'!$B$28/1000*(1-'Monthly Derived'!$B$29)*BB49)-('Monthly Derived'!$B$26*'Monthly Derived'!$B$27)</f>
        <v>-8.9397967390576376</v>
      </c>
      <c r="BD49" s="7">
        <f>MIN(BC49+MAX(BD48,0),'Monthly Derived'!$B$30)</f>
        <v>40.172439904971824</v>
      </c>
      <c r="BE49">
        <f t="shared" si="11"/>
        <v>0</v>
      </c>
      <c r="BF49">
        <v>0.84483367204666104</v>
      </c>
      <c r="BG49" s="3">
        <f>('Monthly Derived'!$B$28/1000*(1-'Monthly Derived'!$B$29)*BF49)-('Monthly Derived'!$B$26*'Monthly Derived'!$B$27)</f>
        <v>-7.8563064164668326</v>
      </c>
      <c r="BH49" s="7">
        <f>MIN(BG49+MAX(BH48,0),'Monthly Derived'!$B$30)</f>
        <v>-7.8563064164668326</v>
      </c>
      <c r="BI49">
        <f t="shared" si="12"/>
        <v>5</v>
      </c>
      <c r="BJ49">
        <v>2.76442170143127</v>
      </c>
      <c r="BK49" s="3">
        <f>('Monthly Derived'!$B$28/1000*(1-'Monthly Derived'!$B$29)*BJ49)-('Monthly Derived'!$B$26*'Monthly Derived'!$B$27)</f>
        <v>-5.2576641216874176</v>
      </c>
      <c r="BL49" s="7">
        <f>MIN(BK49+MAX(BL48,0),'Monthly Derived'!$B$30)</f>
        <v>38.526887525022012</v>
      </c>
      <c r="BM49">
        <f t="shared" si="13"/>
        <v>0</v>
      </c>
      <c r="BN49">
        <v>1.7535718679428101</v>
      </c>
      <c r="BO49" s="3">
        <f>('Monthly Derived'!$B$28/1000*(1-'Monthly Derived'!$B$29)*BN49)-('Monthly Derived'!$B$26*'Monthly Derived'!$B$27)</f>
        <v>-6.6261020837724214</v>
      </c>
      <c r="BP49" s="7">
        <f>MIN(BO49+MAX(BP48,0),'Monthly Derived'!$B$30)</f>
        <v>42.956890016943206</v>
      </c>
      <c r="BQ49">
        <f t="shared" si="14"/>
        <v>0</v>
      </c>
      <c r="BR49">
        <v>0.27129614353179898</v>
      </c>
      <c r="BS49" s="3">
        <f>('Monthly Derived'!$B$28/1000*(1-'Monthly Derived'!$B$29)*BR49)-('Monthly Derived'!$B$26*'Monthly Derived'!$B$27)</f>
        <v>-8.6327328456938268</v>
      </c>
      <c r="BT49" s="7">
        <f>MIN(BS49+MAX(BT48,0),'Monthly Derived'!$B$30)</f>
        <v>-8.6327328456938268</v>
      </c>
      <c r="BU49">
        <f t="shared" si="15"/>
        <v>19</v>
      </c>
      <c r="BV49">
        <v>3.1352490186691201E-2</v>
      </c>
      <c r="BW49" s="3">
        <f>('Monthly Derived'!$B$28/1000*(1-'Monthly Derived'!$B$29)*BV49)-('Monthly Derived'!$B$26*'Monthly Derived'!$B$27)</f>
        <v>-8.9575565664097674</v>
      </c>
      <c r="BX49" s="7">
        <f>MIN(BW49+MAX(BX48,0),'Monthly Derived'!$B$30)</f>
        <v>29.914557051844884</v>
      </c>
      <c r="BY49">
        <f t="shared" si="16"/>
        <v>0</v>
      </c>
      <c r="BZ49">
        <v>0</v>
      </c>
      <c r="CA49" s="3">
        <f>('Monthly Derived'!$B$28/1000*(1-'Monthly Derived'!$B$29)*BZ49)-('Monthly Derived'!$B$26*'Monthly Derived'!$B$27)</f>
        <v>-9</v>
      </c>
      <c r="CB49" s="7">
        <f>MIN(CA49+MAX(CB48,0),'Monthly Derived'!$B$30)</f>
        <v>-9</v>
      </c>
      <c r="CC49">
        <f t="shared" si="17"/>
        <v>2</v>
      </c>
      <c r="CD49">
        <v>2.1706905215978602E-2</v>
      </c>
      <c r="CE49" s="3">
        <f>('Monthly Derived'!$B$28/1000*(1-'Monthly Derived'!$B$29)*CD49)-('Monthly Derived'!$B$26*'Monthly Derived'!$B$27)</f>
        <v>-8.9706142770638682</v>
      </c>
      <c r="CF49" s="7">
        <f>MIN(CE49+MAX(CF48,0),'Monthly Derived'!$B$30)</f>
        <v>-8.9706142770638682</v>
      </c>
      <c r="CG49">
        <f t="shared" si="18"/>
        <v>32</v>
      </c>
      <c r="CH49">
        <v>2.3512215614318799</v>
      </c>
      <c r="CI49" s="3">
        <f>('Monthly Derived'!$B$28/1000*(1-'Monthly Derived'!$B$29)*CH49)-('Monthly Derived'!$B$26*'Monthly Derived'!$B$27)</f>
        <v>-5.8170338112115925</v>
      </c>
      <c r="CJ49" s="7">
        <f>MIN(CI49+MAX(CJ48,0),'Monthly Derived'!$B$30)</f>
        <v>-5.8170338112115925</v>
      </c>
      <c r="CK49">
        <f t="shared" si="19"/>
        <v>6</v>
      </c>
      <c r="CL49">
        <v>2.98929238319396</v>
      </c>
      <c r="CM49" s="3">
        <f>('Monthly Derived'!$B$28/1000*(1-'Monthly Derived'!$B$29)*CL49)-('Monthly Derived'!$B$26*'Monthly Derived'!$B$27)</f>
        <v>-4.9532454362511764</v>
      </c>
      <c r="CN49" s="7">
        <f>MIN(CM49+MAX(CN48,0),'Monthly Derived'!$B$30)</f>
        <v>7.7259935912488622</v>
      </c>
      <c r="CO49">
        <f t="shared" si="20"/>
        <v>0</v>
      </c>
      <c r="CP49">
        <v>0</v>
      </c>
      <c r="CQ49" s="3">
        <f>('Monthly Derived'!$B$28/1000*(1-'Monthly Derived'!$B$29)*CP49)-('Monthly Derived'!$B$26*'Monthly Derived'!$B$27)</f>
        <v>-9</v>
      </c>
      <c r="CR49" s="7">
        <f>MIN(CQ49+MAX(CR48,0),'Monthly Derived'!$B$30)</f>
        <v>-9</v>
      </c>
      <c r="CS49">
        <f t="shared" si="21"/>
        <v>25</v>
      </c>
      <c r="CT49">
        <v>2.6346812248229901</v>
      </c>
      <c r="CU49" s="3">
        <f>('Monthly Derived'!$B$28/1000*(1-'Monthly Derived'!$B$29)*CT49)-('Monthly Derived'!$B$26*'Monthly Derived'!$B$27)</f>
        <v>-5.4333002918958773</v>
      </c>
      <c r="CV49" s="7">
        <f>MIN(CU49+MAX(CV48,0),'Monthly Derived'!$B$30)</f>
        <v>-5.4333002918958773</v>
      </c>
      <c r="CW49">
        <f t="shared" si="22"/>
        <v>15</v>
      </c>
    </row>
    <row r="50" spans="1:101" x14ac:dyDescent="0.45">
      <c r="A50" s="5">
        <v>45706</v>
      </c>
      <c r="B50" s="3">
        <v>18.760297775268501</v>
      </c>
      <c r="C50" s="3">
        <f>('Monthly Derived'!$B$28/1000*(1-'Monthly Derived'!$B$29)*B50)-('Monthly Derived'!$B$26*'Monthly Derived'!$B$27)</f>
        <v>16.396753113269735</v>
      </c>
      <c r="D50" s="7">
        <f>MIN(C50+MAX(D49,0),'Monthly Derived'!$B$30)</f>
        <v>50</v>
      </c>
      <c r="E50">
        <f t="shared" si="23"/>
        <v>0</v>
      </c>
      <c r="F50">
        <v>4.0746312141418404</v>
      </c>
      <c r="G50" s="3">
        <f>('Monthly Derived'!$B$28/1000*(1-'Monthly Derived'!$B$29)*F50)-('Monthly Derived'!$B$26*'Monthly Derived'!$B$27)</f>
        <v>-3.4839679938554839</v>
      </c>
      <c r="H50" s="7">
        <f>MIN(G50+MAX(H49,0),'Monthly Derived'!$B$30)</f>
        <v>46.516032006144513</v>
      </c>
      <c r="I50">
        <f t="shared" si="0"/>
        <v>0</v>
      </c>
      <c r="J50">
        <v>18.476411819458001</v>
      </c>
      <c r="K50" s="3">
        <f>('Monthly Derived'!$B$28/1000*(1-'Monthly Derived'!$B$29)*J50)-('Monthly Derived'!$B$26*'Monthly Derived'!$B$27)</f>
        <v>16.01244250059127</v>
      </c>
      <c r="L50" s="7">
        <f>MIN(K50+MAX(L49,0),'Monthly Derived'!$B$30)</f>
        <v>50</v>
      </c>
      <c r="M50">
        <f t="shared" si="1"/>
        <v>0</v>
      </c>
      <c r="N50">
        <v>0</v>
      </c>
      <c r="O50" s="3">
        <f>('Monthly Derived'!$B$28/1000*(1-'Monthly Derived'!$B$29)*N50)-('Monthly Derived'!$B$26*'Monthly Derived'!$B$27)</f>
        <v>-9</v>
      </c>
      <c r="P50" s="7">
        <f>MIN(O50+MAX(P49,0),'Monthly Derived'!$B$30)</f>
        <v>-9</v>
      </c>
      <c r="Q50">
        <f t="shared" si="2"/>
        <v>2</v>
      </c>
      <c r="R50">
        <v>23.528120040893501</v>
      </c>
      <c r="S50" s="3">
        <f>('Monthly Derived'!$B$28/1000*(1-'Monthly Derived'!$B$29)*R50)-('Monthly Derived'!$B$26*'Monthly Derived'!$B$27)</f>
        <v>22.851192505359577</v>
      </c>
      <c r="T50" s="7">
        <f>MIN(S50+MAX(T49,0),'Monthly Derived'!$B$30)</f>
        <v>50</v>
      </c>
      <c r="U50">
        <f t="shared" si="3"/>
        <v>0</v>
      </c>
      <c r="V50">
        <v>2.4640431404113698</v>
      </c>
      <c r="W50" s="3">
        <f>('Monthly Derived'!$B$28/1000*(1-'Monthly Derived'!$B$29)*V50)-('Monthly Derived'!$B$26*'Monthly Derived'!$B$27)</f>
        <v>-5.664301598668108</v>
      </c>
      <c r="X50" s="7">
        <f>MIN(W50+MAX(X49,0),'Monthly Derived'!$B$30)</f>
        <v>-5.664301598668108</v>
      </c>
      <c r="Y50">
        <f t="shared" si="24"/>
        <v>2</v>
      </c>
      <c r="Z50">
        <v>1.02882015705108</v>
      </c>
      <c r="AA50" s="3">
        <f>('Monthly Derived'!$B$28/1000*(1-'Monthly Derived'!$B$29)*Z50)-('Monthly Derived'!$B$26*'Monthly Derived'!$B$27)</f>
        <v>-7.6072347123921009</v>
      </c>
      <c r="AB50" s="7">
        <f>MIN(AA50+MAX(AB49,0),'Monthly Derived'!$B$30)</f>
        <v>8.1473831032216157</v>
      </c>
      <c r="AC50">
        <f t="shared" si="4"/>
        <v>0</v>
      </c>
      <c r="AD50">
        <v>18.942609786987301</v>
      </c>
      <c r="AE50" s="3">
        <f>('Monthly Derived'!$B$28/1000*(1-'Monthly Derived'!$B$29)*AD50)-('Monthly Derived'!$B$26*'Monthly Derived'!$B$27)</f>
        <v>16.64355799913406</v>
      </c>
      <c r="AF50" s="7">
        <f>MIN(AE50+MAX(AF49,0),'Monthly Derived'!$B$30)</f>
        <v>50</v>
      </c>
      <c r="AG50">
        <f t="shared" si="5"/>
        <v>0</v>
      </c>
      <c r="AH50">
        <v>8.4745082855224592</v>
      </c>
      <c r="AI50" s="3">
        <f>('Monthly Derived'!$B$28/1000*(1-'Monthly Derived'!$B$29)*AH50)-('Monthly Derived'!$B$26*'Monthly Derived'!$B$27)</f>
        <v>2.4723655915260299</v>
      </c>
      <c r="AJ50" s="7">
        <f>MIN(AI50+MAX(AJ49,0),'Monthly Derived'!$B$30)</f>
        <v>19.726416590772423</v>
      </c>
      <c r="AK50">
        <f t="shared" si="6"/>
        <v>0</v>
      </c>
      <c r="AL50">
        <v>0.79756951332092196</v>
      </c>
      <c r="AM50" s="3">
        <f>('Monthly Derived'!$B$28/1000*(1-'Monthly Derived'!$B$29)*AL50)-('Monthly Derived'!$B$26*'Monthly Derived'!$B$27)</f>
        <v>-7.920290271341802</v>
      </c>
      <c r="AN50" s="7">
        <f>MIN(AM50+MAX(AN49,0),'Monthly Derived'!$B$30)</f>
        <v>26.049880325794216</v>
      </c>
      <c r="AO50">
        <f t="shared" si="7"/>
        <v>0</v>
      </c>
      <c r="AP50">
        <v>9.3744840621948207</v>
      </c>
      <c r="AQ50" s="3">
        <f>('Monthly Derived'!$B$28/1000*(1-'Monthly Derived'!$B$29)*AP50)-('Monthly Derived'!$B$26*'Monthly Derived'!$B$27)</f>
        <v>3.6907077991962378</v>
      </c>
      <c r="AR50" s="7">
        <f>MIN(AQ50+MAX(AR49,0),'Monthly Derived'!$B$30)</f>
        <v>3.6907077991962378</v>
      </c>
      <c r="AS50">
        <f t="shared" si="8"/>
        <v>0</v>
      </c>
      <c r="AT50">
        <v>11.394257545471101</v>
      </c>
      <c r="AU50" s="3">
        <f>('Monthly Derived'!$B$28/1000*(1-'Monthly Derived'!$B$29)*AT50)-('Monthly Derived'!$B$26*'Monthly Derived'!$B$27)</f>
        <v>6.4249761521815021</v>
      </c>
      <c r="AV50" s="7">
        <f>MIN(AU50+MAX(AV49,0),'Monthly Derived'!$B$30)</f>
        <v>6.4249761521815021</v>
      </c>
      <c r="AW50">
        <f t="shared" si="9"/>
        <v>0</v>
      </c>
      <c r="AX50">
        <v>0.85426968336105302</v>
      </c>
      <c r="AY50" s="3">
        <f>('Monthly Derived'!$B$28/1000*(1-'Monthly Derived'!$B$29)*AX50)-('Monthly Derived'!$B$26*'Monthly Derived'!$B$27)</f>
        <v>-7.8435324161499747</v>
      </c>
      <c r="AZ50" s="7">
        <f>MIN(AY50+MAX(AZ49,0),'Monthly Derived'!$B$30)</f>
        <v>31.184590198770124</v>
      </c>
      <c r="BA50">
        <f t="shared" si="10"/>
        <v>0</v>
      </c>
      <c r="BB50">
        <v>7.18035027384758E-2</v>
      </c>
      <c r="BC50" s="3">
        <f>('Monthly Derived'!$B$28/1000*(1-'Monthly Derived'!$B$29)*BB50)-('Monthly Derived'!$B$26*'Monthly Derived'!$B$27)</f>
        <v>-8.9027960081677886</v>
      </c>
      <c r="BD50" s="7">
        <f>MIN(BC50+MAX(BD49,0),'Monthly Derived'!$B$30)</f>
        <v>31.269643896804034</v>
      </c>
      <c r="BE50">
        <f t="shared" si="11"/>
        <v>0</v>
      </c>
      <c r="BF50">
        <v>1.0614500045776301</v>
      </c>
      <c r="BG50" s="3">
        <f>('Monthly Derived'!$B$28/1000*(1-'Monthly Derived'!$B$29)*BF50)-('Monthly Derived'!$B$26*'Monthly Derived'!$B$27)</f>
        <v>-7.5630620563030337</v>
      </c>
      <c r="BH50" s="7">
        <f>MIN(BG50+MAX(BH49,0),'Monthly Derived'!$B$30)</f>
        <v>-7.5630620563030337</v>
      </c>
      <c r="BI50">
        <f t="shared" si="12"/>
        <v>6</v>
      </c>
      <c r="BJ50">
        <v>21.9299011230468</v>
      </c>
      <c r="BK50" s="3">
        <f>('Monthly Derived'!$B$28/1000*(1-'Monthly Derived'!$B$29)*BJ50)-('Monthly Derived'!$B$26*'Monthly Derived'!$B$27)</f>
        <v>20.687603645324607</v>
      </c>
      <c r="BL50" s="7">
        <f>MIN(BK50+MAX(BL49,0),'Monthly Derived'!$B$30)</f>
        <v>50</v>
      </c>
      <c r="BM50">
        <f t="shared" si="13"/>
        <v>0</v>
      </c>
      <c r="BN50">
        <v>7.8962273597717196</v>
      </c>
      <c r="BO50" s="3">
        <f>('Monthly Derived'!$B$28/1000*(1-'Monthly Derived'!$B$29)*BN50)-('Monthly Derived'!$B$26*'Monthly Derived'!$B$27)</f>
        <v>1.6895177882909653</v>
      </c>
      <c r="BP50" s="7">
        <f>MIN(BO50+MAX(BP49,0),'Monthly Derived'!$B$30)</f>
        <v>44.646407805234169</v>
      </c>
      <c r="BQ50">
        <f t="shared" si="14"/>
        <v>0</v>
      </c>
      <c r="BR50">
        <v>0</v>
      </c>
      <c r="BS50" s="3">
        <f>('Monthly Derived'!$B$28/1000*(1-'Monthly Derived'!$B$29)*BR50)-('Monthly Derived'!$B$26*'Monthly Derived'!$B$27)</f>
        <v>-9</v>
      </c>
      <c r="BT50" s="7">
        <f>MIN(BS50+MAX(BT49,0),'Monthly Derived'!$B$30)</f>
        <v>-9</v>
      </c>
      <c r="BU50">
        <f t="shared" si="15"/>
        <v>20</v>
      </c>
      <c r="BV50">
        <v>1.3847136497497501</v>
      </c>
      <c r="BW50" s="3">
        <f>('Monthly Derived'!$B$28/1000*(1-'Monthly Derived'!$B$29)*BV50)-('Monthly Derived'!$B$26*'Monthly Derived'!$B$27)</f>
        <v>-7.1254438966512756</v>
      </c>
      <c r="BX50" s="7">
        <f>MIN(BW50+MAX(BX49,0),'Monthly Derived'!$B$30)</f>
        <v>22.789113155193608</v>
      </c>
      <c r="BY50">
        <f t="shared" si="16"/>
        <v>0</v>
      </c>
      <c r="BZ50">
        <v>3.3600777387618998E-2</v>
      </c>
      <c r="CA50" s="3">
        <f>('Monthly Derived'!$B$28/1000*(1-'Monthly Derived'!$B$29)*BZ50)-('Monthly Derived'!$B$26*'Monthly Derived'!$B$27)</f>
        <v>-8.9545129476115104</v>
      </c>
      <c r="CB50" s="7">
        <f>MIN(CA50+MAX(CB49,0),'Monthly Derived'!$B$30)</f>
        <v>-8.9545129476115104</v>
      </c>
      <c r="CC50">
        <f t="shared" si="17"/>
        <v>3</v>
      </c>
      <c r="CD50">
        <v>3.5092871636152198E-2</v>
      </c>
      <c r="CE50" s="3">
        <f>('Monthly Derived'!$B$28/1000*(1-'Monthly Derived'!$B$29)*CD50)-('Monthly Derived'!$B$26*'Monthly Derived'!$B$27)</f>
        <v>-8.9524930250225587</v>
      </c>
      <c r="CF50" s="7">
        <f>MIN(CE50+MAX(CF49,0),'Monthly Derived'!$B$30)</f>
        <v>-8.9524930250225587</v>
      </c>
      <c r="CG50">
        <f t="shared" si="18"/>
        <v>33</v>
      </c>
      <c r="CH50">
        <v>0.304705560207366</v>
      </c>
      <c r="CI50" s="3">
        <f>('Monthly Derived'!$B$28/1000*(1-'Monthly Derived'!$B$29)*CH50)-('Monthly Derived'!$B$26*'Monthly Derived'!$B$27)</f>
        <v>-8.5875048478692779</v>
      </c>
      <c r="CJ50" s="7">
        <f>MIN(CI50+MAX(CJ49,0),'Monthly Derived'!$B$30)</f>
        <v>-8.5875048478692779</v>
      </c>
      <c r="CK50">
        <f t="shared" si="19"/>
        <v>7</v>
      </c>
      <c r="CL50">
        <v>8.9264774322509695</v>
      </c>
      <c r="CM50" s="3">
        <f>('Monthly Derived'!$B$28/1000*(1-'Monthly Derived'!$B$29)*CL50)-('Monthly Derived'!$B$26*'Monthly Derived'!$B$27)</f>
        <v>3.0842188239097492</v>
      </c>
      <c r="CN50" s="7">
        <f>MIN(CM50+MAX(CN49,0),'Monthly Derived'!$B$30)</f>
        <v>10.810212415158611</v>
      </c>
      <c r="CO50">
        <f t="shared" si="20"/>
        <v>0</v>
      </c>
      <c r="CP50">
        <v>2.1898183971643399E-2</v>
      </c>
      <c r="CQ50" s="3">
        <f>('Monthly Derived'!$B$28/1000*(1-'Monthly Derived'!$B$29)*CP50)-('Monthly Derived'!$B$26*'Monthly Derived'!$B$27)</f>
        <v>-8.9703553334483885</v>
      </c>
      <c r="CR50" s="7">
        <f>MIN(CQ50+MAX(CR49,0),'Monthly Derived'!$B$30)</f>
        <v>-8.9703553334483885</v>
      </c>
      <c r="CS50">
        <f t="shared" si="21"/>
        <v>26</v>
      </c>
      <c r="CT50">
        <v>1.6341871023178101</v>
      </c>
      <c r="CU50" s="3">
        <f>('Monthly Derived'!$B$28/1000*(1-'Monthly Derived'!$B$29)*CT50)-('Monthly Derived'!$B$26*'Monthly Derived'!$B$27)</f>
        <v>-6.787719210237265</v>
      </c>
      <c r="CV50" s="7">
        <f>MIN(CU50+MAX(CV49,0),'Monthly Derived'!$B$30)</f>
        <v>-6.787719210237265</v>
      </c>
      <c r="CW50">
        <f t="shared" si="22"/>
        <v>16</v>
      </c>
    </row>
    <row r="51" spans="1:101" x14ac:dyDescent="0.45">
      <c r="A51" s="5">
        <v>45707</v>
      </c>
      <c r="B51" s="3">
        <v>39.1377754211425</v>
      </c>
      <c r="C51" s="3">
        <f>('Monthly Derived'!$B$28/1000*(1-'Monthly Derived'!$B$29)*B51)-('Monthly Derived'!$B$26*'Monthly Derived'!$B$27)</f>
        <v>43.982763476371659</v>
      </c>
      <c r="D51" s="7">
        <f>MIN(C51+MAX(D50,0),'Monthly Derived'!$B$30)</f>
        <v>50</v>
      </c>
      <c r="E51">
        <f t="shared" si="23"/>
        <v>0</v>
      </c>
      <c r="F51">
        <v>0.49671125411987299</v>
      </c>
      <c r="G51" s="3">
        <f>('Monthly Derived'!$B$28/1000*(1-'Monthly Derived'!$B$29)*F51)-('Monthly Derived'!$B$26*'Monthly Derived'!$B$27)</f>
        <v>-8.3275771397352223</v>
      </c>
      <c r="H51" s="7">
        <f>MIN(G51+MAX(H50,0),'Monthly Derived'!$B$30)</f>
        <v>38.188454866409288</v>
      </c>
      <c r="I51">
        <f t="shared" si="0"/>
        <v>0</v>
      </c>
      <c r="J51">
        <v>3.4659955501556299</v>
      </c>
      <c r="K51" s="3">
        <f>('Monthly Derived'!$B$28/1000*(1-'Monthly Derived'!$B$29)*J51)-('Monthly Derived'!$B$26*'Monthly Derived'!$B$27)</f>
        <v>-4.307908523976816</v>
      </c>
      <c r="L51" s="7">
        <f>MIN(K51+MAX(L50,0),'Monthly Derived'!$B$30)</f>
        <v>45.692091476023187</v>
      </c>
      <c r="M51">
        <f t="shared" si="1"/>
        <v>0</v>
      </c>
      <c r="N51">
        <v>0.84153568744659402</v>
      </c>
      <c r="O51" s="3">
        <f>('Monthly Derived'!$B$28/1000*(1-'Monthly Derived'!$B$29)*N51)-('Monthly Derived'!$B$26*'Monthly Derived'!$B$27)</f>
        <v>-7.8607710631191736</v>
      </c>
      <c r="P51" s="7">
        <f>MIN(O51+MAX(P50,0),'Monthly Derived'!$B$30)</f>
        <v>-7.8607710631191736</v>
      </c>
      <c r="Q51">
        <f t="shared" si="2"/>
        <v>3</v>
      </c>
      <c r="R51">
        <v>6.2883553504943803</v>
      </c>
      <c r="S51" s="3">
        <f>('Monthly Derived'!$B$28/1000*(1-'Monthly Derived'!$B$29)*R51)-('Monthly Derived'!$B$26*'Monthly Derived'!$B$27)</f>
        <v>-0.48713894426823323</v>
      </c>
      <c r="T51" s="7">
        <f>MIN(S51+MAX(T50,0),'Monthly Derived'!$B$30)</f>
        <v>49.512861055731769</v>
      </c>
      <c r="U51">
        <f t="shared" si="3"/>
        <v>0</v>
      </c>
      <c r="V51">
        <v>3.0128250122070299</v>
      </c>
      <c r="W51" s="3">
        <f>('Monthly Derived'!$B$28/1000*(1-'Monthly Derived'!$B$29)*V51)-('Monthly Derived'!$B$26*'Monthly Derived'!$B$27)</f>
        <v>-4.9213881397247334</v>
      </c>
      <c r="X51" s="7">
        <f>MIN(W51+MAX(X50,0),'Monthly Derived'!$B$30)</f>
        <v>-4.9213881397247334</v>
      </c>
      <c r="Y51">
        <f t="shared" si="24"/>
        <v>3</v>
      </c>
      <c r="Z51">
        <v>15.233035087585399</v>
      </c>
      <c r="AA51" s="3">
        <f>('Monthly Derived'!$B$28/1000*(1-'Monthly Derived'!$B$29)*Z51)-('Monthly Derived'!$B$26*'Monthly Derived'!$B$27)</f>
        <v>11.621721249818734</v>
      </c>
      <c r="AB51" s="7">
        <f>MIN(AA51+MAX(AB50,0),'Monthly Derived'!$B$30)</f>
        <v>19.769104353040348</v>
      </c>
      <c r="AC51">
        <f t="shared" si="4"/>
        <v>0</v>
      </c>
      <c r="AD51">
        <v>0.49768289923667902</v>
      </c>
      <c r="AE51" s="3">
        <f>('Monthly Derived'!$B$28/1000*(1-'Monthly Derived'!$B$29)*AD51)-('Monthly Derived'!$B$26*'Monthly Derived'!$B$27)</f>
        <v>-8.3262617751583452</v>
      </c>
      <c r="AF51" s="7">
        <f>MIN(AE51+MAX(AF50,0),'Monthly Derived'!$B$30)</f>
        <v>41.673738224841657</v>
      </c>
      <c r="AG51">
        <f t="shared" si="5"/>
        <v>0</v>
      </c>
      <c r="AH51">
        <v>7.72788381576538</v>
      </c>
      <c r="AI51" s="3">
        <f>('Monthly Derived'!$B$28/1000*(1-'Monthly Derived'!$B$29)*AH51)-('Monthly Derived'!$B$26*'Monthly Derived'!$B$27)</f>
        <v>1.4616227155923838</v>
      </c>
      <c r="AJ51" s="7">
        <f>MIN(AI51+MAX(AJ50,0),'Monthly Derived'!$B$30)</f>
        <v>21.188039306364807</v>
      </c>
      <c r="AK51">
        <f t="shared" si="6"/>
        <v>0</v>
      </c>
      <c r="AL51">
        <v>0</v>
      </c>
      <c r="AM51" s="3">
        <f>('Monthly Derived'!$B$28/1000*(1-'Monthly Derived'!$B$29)*AL51)-('Monthly Derived'!$B$26*'Monthly Derived'!$B$27)</f>
        <v>-9</v>
      </c>
      <c r="AN51" s="7">
        <f>MIN(AM51+MAX(AN50,0),'Monthly Derived'!$B$30)</f>
        <v>17.049880325794216</v>
      </c>
      <c r="AO51">
        <f t="shared" si="7"/>
        <v>0</v>
      </c>
      <c r="AP51">
        <v>0.65497905015945401</v>
      </c>
      <c r="AQ51" s="3">
        <f>('Monthly Derived'!$B$28/1000*(1-'Monthly Derived'!$B$29)*AP51)-('Monthly Derived'!$B$26*'Monthly Derived'!$B$27)</f>
        <v>-8.1133221108466387</v>
      </c>
      <c r="AR51" s="7">
        <f>MIN(AQ51+MAX(AR50,0),'Monthly Derived'!$B$30)</f>
        <v>-4.4226143116504009</v>
      </c>
      <c r="AS51">
        <f t="shared" si="8"/>
        <v>1</v>
      </c>
      <c r="AT51">
        <v>28.722341537475501</v>
      </c>
      <c r="AU51" s="3">
        <f>('Monthly Derived'!$B$28/1000*(1-'Monthly Derived'!$B$29)*AT51)-('Monthly Derived'!$B$26*'Monthly Derived'!$B$27)</f>
        <v>29.882869856357459</v>
      </c>
      <c r="AV51" s="7">
        <f>MIN(AU51+MAX(AV50,0),'Monthly Derived'!$B$30)</f>
        <v>36.307846008538959</v>
      </c>
      <c r="AW51">
        <f t="shared" si="9"/>
        <v>0</v>
      </c>
      <c r="AX51">
        <v>44.252754211425703</v>
      </c>
      <c r="AY51" s="3">
        <f>('Monthly Derived'!$B$28/1000*(1-'Monthly Derived'!$B$29)*AX51)-('Monthly Derived'!$B$26*'Monthly Derived'!$B$27)</f>
        <v>50.907166013717543</v>
      </c>
      <c r="AZ51" s="7">
        <f>MIN(AY51+MAX(AZ50,0),'Monthly Derived'!$B$30)</f>
        <v>50</v>
      </c>
      <c r="BA51">
        <f t="shared" si="10"/>
        <v>0</v>
      </c>
      <c r="BB51">
        <v>1.9326589107513401</v>
      </c>
      <c r="BC51" s="3">
        <f>('Monthly Derived'!$B$28/1000*(1-'Monthly Derived'!$B$29)*BB51)-('Monthly Derived'!$B$26*'Monthly Derived'!$B$27)</f>
        <v>-6.3836629995703733</v>
      </c>
      <c r="BD51" s="7">
        <f>MIN(BC51+MAX(BD50,0),'Monthly Derived'!$B$30)</f>
        <v>24.885980897233662</v>
      </c>
      <c r="BE51">
        <f t="shared" si="11"/>
        <v>0</v>
      </c>
      <c r="BF51">
        <v>5.02054738998413</v>
      </c>
      <c r="BG51" s="3">
        <f>('Monthly Derived'!$B$28/1000*(1-'Monthly Derived'!$B$29)*BF51)-('Monthly Derived'!$B$26*'Monthly Derived'!$B$27)</f>
        <v>-2.2034339708089838</v>
      </c>
      <c r="BH51" s="7">
        <f>MIN(BG51+MAX(BH50,0),'Monthly Derived'!$B$30)</f>
        <v>-2.2034339708089838</v>
      </c>
      <c r="BI51">
        <f t="shared" si="12"/>
        <v>7</v>
      </c>
      <c r="BJ51">
        <v>24.820243835449201</v>
      </c>
      <c r="BK51" s="3">
        <f>('Monthly Derived'!$B$28/1000*(1-'Monthly Derived'!$B$29)*BJ51)-('Monthly Derived'!$B$26*'Monthly Derived'!$B$27)</f>
        <v>24.600405092239356</v>
      </c>
      <c r="BL51" s="7">
        <f>MIN(BK51+MAX(BL50,0),'Monthly Derived'!$B$30)</f>
        <v>50</v>
      </c>
      <c r="BM51">
        <f t="shared" si="13"/>
        <v>0</v>
      </c>
      <c r="BN51">
        <v>14.928753852844199</v>
      </c>
      <c r="BO51" s="3">
        <f>('Monthly Derived'!$B$28/1000*(1-'Monthly Derived'!$B$29)*BN51)-('Monthly Derived'!$B$26*'Monthly Derived'!$B$27)</f>
        <v>11.209800528287836</v>
      </c>
      <c r="BP51" s="7">
        <f>MIN(BO51+MAX(BP50,0),'Monthly Derived'!$B$30)</f>
        <v>50</v>
      </c>
      <c r="BQ51">
        <f t="shared" si="14"/>
        <v>0</v>
      </c>
      <c r="BR51">
        <v>0</v>
      </c>
      <c r="BS51" s="3">
        <f>('Monthly Derived'!$B$28/1000*(1-'Monthly Derived'!$B$29)*BR51)-('Monthly Derived'!$B$26*'Monthly Derived'!$B$27)</f>
        <v>-9</v>
      </c>
      <c r="BT51" s="7">
        <f>MIN(BS51+MAX(BT50,0),'Monthly Derived'!$B$30)</f>
        <v>-9</v>
      </c>
      <c r="BU51">
        <f t="shared" si="15"/>
        <v>21</v>
      </c>
      <c r="BV51">
        <v>2.1350171566009499</v>
      </c>
      <c r="BW51" s="3">
        <f>('Monthly Derived'!$B$28/1000*(1-'Monthly Derived'!$B$29)*BV51)-('Monthly Derived'!$B$26*'Monthly Derived'!$B$27)</f>
        <v>-6.1097205242514638</v>
      </c>
      <c r="BX51" s="7">
        <f>MIN(BW51+MAX(BX50,0),'Monthly Derived'!$B$30)</f>
        <v>16.679392630942143</v>
      </c>
      <c r="BY51">
        <f t="shared" si="16"/>
        <v>0</v>
      </c>
      <c r="BZ51">
        <v>2.1637310981750399</v>
      </c>
      <c r="CA51" s="3">
        <f>('Monthly Derived'!$B$28/1000*(1-'Monthly Derived'!$B$29)*BZ51)-('Monthly Derived'!$B$26*'Monthly Derived'!$B$27)</f>
        <v>-6.0708490258455399</v>
      </c>
      <c r="CB51" s="7">
        <f>MIN(CA51+MAX(CB50,0),'Monthly Derived'!$B$30)</f>
        <v>-6.0708490258455399</v>
      </c>
      <c r="CC51">
        <f t="shared" si="17"/>
        <v>4</v>
      </c>
      <c r="CD51">
        <v>11.8659963607788</v>
      </c>
      <c r="CE51" s="3">
        <f>('Monthly Derived'!$B$28/1000*(1-'Monthly Derived'!$B$29)*CD51)-('Monthly Derived'!$B$26*'Monthly Derived'!$B$27)</f>
        <v>7.0635925734042999</v>
      </c>
      <c r="CF51" s="7">
        <f>MIN(CE51+MAX(CF50,0),'Monthly Derived'!$B$30)</f>
        <v>7.0635925734042999</v>
      </c>
      <c r="CG51">
        <f t="shared" si="18"/>
        <v>0</v>
      </c>
      <c r="CH51">
        <v>4.9475855827331499</v>
      </c>
      <c r="CI51" s="3">
        <f>('Monthly Derived'!$B$28/1000*(1-'Monthly Derived'!$B$29)*CH51)-('Monthly Derived'!$B$26*'Monthly Derived'!$B$27)</f>
        <v>-2.3022060173749983</v>
      </c>
      <c r="CJ51" s="7">
        <f>MIN(CI51+MAX(CJ50,0),'Monthly Derived'!$B$30)</f>
        <v>-2.3022060173749983</v>
      </c>
      <c r="CK51">
        <f t="shared" si="19"/>
        <v>8</v>
      </c>
      <c r="CL51">
        <v>1.85040283203125</v>
      </c>
      <c r="CM51" s="3">
        <f>('Monthly Derived'!$B$28/1000*(1-'Monthly Derived'!$B$29)*CL51)-('Monthly Derived'!$B$26*'Monthly Derived'!$B$27)</f>
        <v>-6.4950171661376954</v>
      </c>
      <c r="CN51" s="7">
        <f>MIN(CM51+MAX(CN50,0),'Monthly Derived'!$B$30)</f>
        <v>4.315195249020916</v>
      </c>
      <c r="CO51">
        <f t="shared" si="20"/>
        <v>0</v>
      </c>
      <c r="CP51">
        <v>0.16261661052703799</v>
      </c>
      <c r="CQ51" s="3">
        <f>('Monthly Derived'!$B$28/1000*(1-'Monthly Derived'!$B$29)*CP51)-('Monthly Derived'!$B$26*'Monthly Derived'!$B$27)</f>
        <v>-8.779857763499022</v>
      </c>
      <c r="CR51" s="7">
        <f>MIN(CQ51+MAX(CR50,0),'Monthly Derived'!$B$30)</f>
        <v>-8.779857763499022</v>
      </c>
      <c r="CS51">
        <f t="shared" si="21"/>
        <v>27</v>
      </c>
      <c r="CT51">
        <v>0.97394448518752996</v>
      </c>
      <c r="CU51" s="3">
        <f>('Monthly Derived'!$B$28/1000*(1-'Monthly Derived'!$B$29)*CT51)-('Monthly Derived'!$B$26*'Monthly Derived'!$B$27)</f>
        <v>-7.6815226531773817</v>
      </c>
      <c r="CV51" s="7">
        <f>MIN(CU51+MAX(CV50,0),'Monthly Derived'!$B$30)</f>
        <v>-7.6815226531773817</v>
      </c>
      <c r="CW51">
        <f t="shared" si="22"/>
        <v>17</v>
      </c>
    </row>
    <row r="52" spans="1:101" x14ac:dyDescent="0.45">
      <c r="A52" s="5">
        <v>45708</v>
      </c>
      <c r="B52" s="3">
        <v>16.984142303466701</v>
      </c>
      <c r="C52" s="3">
        <f>('Monthly Derived'!$B$28/1000*(1-'Monthly Derived'!$B$29)*B52)-('Monthly Derived'!$B$26*'Monthly Derived'!$B$27)</f>
        <v>13.992282643318045</v>
      </c>
      <c r="D52" s="7">
        <f>MIN(C52+MAX(D51,0),'Monthly Derived'!$B$30)</f>
        <v>50</v>
      </c>
      <c r="E52">
        <f t="shared" si="23"/>
        <v>0</v>
      </c>
      <c r="F52">
        <v>0.70288932323455799</v>
      </c>
      <c r="G52" s="3">
        <f>('Monthly Derived'!$B$28/1000*(1-'Monthly Derived'!$B$29)*F52)-('Monthly Derived'!$B$26*'Monthly Derived'!$B$27)</f>
        <v>-8.0484635786712175</v>
      </c>
      <c r="H52" s="7">
        <f>MIN(G52+MAX(H51,0),'Monthly Derived'!$B$30)</f>
        <v>30.13999128773807</v>
      </c>
      <c r="I52">
        <f t="shared" si="0"/>
        <v>0</v>
      </c>
      <c r="J52">
        <v>6.9183431565761497E-2</v>
      </c>
      <c r="K52" s="3">
        <f>('Monthly Derived'!$B$28/1000*(1-'Monthly Derived'!$B$29)*J52)-('Monthly Derived'!$B$26*'Monthly Derived'!$B$27)</f>
        <v>-8.9063429295178498</v>
      </c>
      <c r="L52" s="7">
        <f>MIN(K52+MAX(L51,0),'Monthly Derived'!$B$30)</f>
        <v>36.785748546505339</v>
      </c>
      <c r="M52">
        <f t="shared" si="1"/>
        <v>0</v>
      </c>
      <c r="N52">
        <v>4.60735654830932</v>
      </c>
      <c r="O52" s="3">
        <f>('Monthly Derived'!$B$28/1000*(1-'Monthly Derived'!$B$29)*N52)-('Monthly Derived'!$B$26*'Monthly Derived'!$B$27)</f>
        <v>-2.7627910727262579</v>
      </c>
      <c r="P52" s="7">
        <f>MIN(O52+MAX(P51,0),'Monthly Derived'!$B$30)</f>
        <v>-2.7627910727262579</v>
      </c>
      <c r="Q52">
        <f t="shared" si="2"/>
        <v>4</v>
      </c>
      <c r="R52">
        <v>0.62070435285568204</v>
      </c>
      <c r="S52" s="3">
        <f>('Monthly Derived'!$B$28/1000*(1-'Monthly Derived'!$B$29)*R52)-('Monthly Derived'!$B$26*'Monthly Derived'!$B$27)</f>
        <v>-8.1597214823216202</v>
      </c>
      <c r="T52" s="7">
        <f>MIN(S52+MAX(T51,0),'Monthly Derived'!$B$30)</f>
        <v>41.353139573410147</v>
      </c>
      <c r="U52">
        <f t="shared" si="3"/>
        <v>0</v>
      </c>
      <c r="V52">
        <v>4.3984212875366202</v>
      </c>
      <c r="W52" s="3">
        <f>('Monthly Derived'!$B$28/1000*(1-'Monthly Derived'!$B$29)*V52)-('Monthly Derived'!$B$26*'Monthly Derived'!$B$27)</f>
        <v>-3.0456371819973</v>
      </c>
      <c r="X52" s="7">
        <f>MIN(W52+MAX(X51,0),'Monthly Derived'!$B$30)</f>
        <v>-3.0456371819973</v>
      </c>
      <c r="Y52">
        <f t="shared" si="24"/>
        <v>4</v>
      </c>
      <c r="Z52">
        <v>8.6010236740112305</v>
      </c>
      <c r="AA52" s="3">
        <f>('Monthly Derived'!$B$28/1000*(1-'Monthly Derived'!$B$29)*Z52)-('Monthly Derived'!$B$26*'Monthly Derived'!$B$27)</f>
        <v>2.6436357986927028</v>
      </c>
      <c r="AB52" s="7">
        <f>MIN(AA52+MAX(AB51,0),'Monthly Derived'!$B$30)</f>
        <v>22.41274015173305</v>
      </c>
      <c r="AC52">
        <f t="shared" si="4"/>
        <v>0</v>
      </c>
      <c r="AD52">
        <v>0.479257881641387</v>
      </c>
      <c r="AE52" s="3">
        <f>('Monthly Derived'!$B$28/1000*(1-'Monthly Derived'!$B$29)*AD52)-('Monthly Derived'!$B$26*'Monthly Derived'!$B$27)</f>
        <v>-8.3512046427279731</v>
      </c>
      <c r="AF52" s="7">
        <f>MIN(AE52+MAX(AF51,0),'Monthly Derived'!$B$30)</f>
        <v>33.322533582113685</v>
      </c>
      <c r="AG52">
        <f t="shared" si="5"/>
        <v>0</v>
      </c>
      <c r="AH52">
        <v>3.42787408828735</v>
      </c>
      <c r="AI52" s="3">
        <f>('Monthly Derived'!$B$28/1000*(1-'Monthly Derived'!$B$29)*AH52)-('Monthly Derived'!$B$26*'Monthly Derived'!$B$27)</f>
        <v>-4.3595154529810003</v>
      </c>
      <c r="AJ52" s="7">
        <f>MIN(AI52+MAX(AJ51,0),'Monthly Derived'!$B$30)</f>
        <v>16.828523853383807</v>
      </c>
      <c r="AK52">
        <f t="shared" si="6"/>
        <v>0</v>
      </c>
      <c r="AL52">
        <v>17.955385208129801</v>
      </c>
      <c r="AM52" s="3">
        <f>('Monthly Derived'!$B$28/1000*(1-'Monthly Derived'!$B$29)*AL52)-('Monthly Derived'!$B$26*'Monthly Derived'!$B$27)</f>
        <v>15.307102725505718</v>
      </c>
      <c r="AN52" s="7">
        <f>MIN(AM52+MAX(AN51,0),'Monthly Derived'!$B$30)</f>
        <v>32.356983051299935</v>
      </c>
      <c r="AO52">
        <f t="shared" si="7"/>
        <v>0</v>
      </c>
      <c r="AP52">
        <v>0.73182457685470503</v>
      </c>
      <c r="AQ52" s="3">
        <f>('Monthly Derived'!$B$28/1000*(1-'Monthly Derived'!$B$29)*AP52)-('Monthly Derived'!$B$26*'Monthly Derived'!$B$27)</f>
        <v>-8.0092924790829425</v>
      </c>
      <c r="AR52" s="7">
        <f>MIN(AQ52+MAX(AR51,0),'Monthly Derived'!$B$30)</f>
        <v>-8.0092924790829425</v>
      </c>
      <c r="AS52">
        <f t="shared" si="8"/>
        <v>2</v>
      </c>
      <c r="AT52">
        <v>14.588350296020501</v>
      </c>
      <c r="AU52" s="3">
        <f>('Monthly Derived'!$B$28/1000*(1-'Monthly Derived'!$B$29)*AT52)-('Monthly Derived'!$B$26*'Monthly Derived'!$B$27)</f>
        <v>10.748979213237753</v>
      </c>
      <c r="AV52" s="7">
        <f>MIN(AU52+MAX(AV51,0),'Monthly Derived'!$B$30)</f>
        <v>47.056825221776712</v>
      </c>
      <c r="AW52">
        <f t="shared" si="9"/>
        <v>0</v>
      </c>
      <c r="AX52">
        <v>33.743125915527301</v>
      </c>
      <c r="AY52" s="3">
        <f>('Monthly Derived'!$B$28/1000*(1-'Monthly Derived'!$B$29)*AX52)-('Monthly Derived'!$B$26*'Monthly Derived'!$B$27)</f>
        <v>36.679756708145085</v>
      </c>
      <c r="AZ52" s="7">
        <f>MIN(AY52+MAX(AZ51,0),'Monthly Derived'!$B$30)</f>
        <v>50</v>
      </c>
      <c r="BA52">
        <f t="shared" si="10"/>
        <v>0</v>
      </c>
      <c r="BB52">
        <v>0</v>
      </c>
      <c r="BC52" s="3">
        <f>('Monthly Derived'!$B$28/1000*(1-'Monthly Derived'!$B$29)*BB52)-('Monthly Derived'!$B$26*'Monthly Derived'!$B$27)</f>
        <v>-9</v>
      </c>
      <c r="BD52" s="7">
        <f>MIN(BC52+MAX(BD51,0),'Monthly Derived'!$B$30)</f>
        <v>15.885980897233662</v>
      </c>
      <c r="BE52">
        <f t="shared" si="11"/>
        <v>0</v>
      </c>
      <c r="BF52">
        <v>8.1761455535888601</v>
      </c>
      <c r="BG52" s="3">
        <f>('Monthly Derived'!$B$28/1000*(1-'Monthly Derived'!$B$29)*BF52)-('Monthly Derived'!$B$26*'Monthly Derived'!$B$27)</f>
        <v>2.0684570431709197</v>
      </c>
      <c r="BH52" s="7">
        <f>MIN(BG52+MAX(BH51,0),'Monthly Derived'!$B$30)</f>
        <v>2.0684570431709197</v>
      </c>
      <c r="BI52">
        <f t="shared" si="12"/>
        <v>0</v>
      </c>
      <c r="BJ52">
        <v>12.895489692687899</v>
      </c>
      <c r="BK52" s="3">
        <f>('Monthly Derived'!$B$28/1000*(1-'Monthly Derived'!$B$29)*BJ52)-('Monthly Derived'!$B$26*'Monthly Derived'!$B$27)</f>
        <v>8.4572691714762449</v>
      </c>
      <c r="BL52" s="7">
        <f>MIN(BK52+MAX(BL51,0),'Monthly Derived'!$B$30)</f>
        <v>50</v>
      </c>
      <c r="BM52">
        <f t="shared" si="13"/>
        <v>0</v>
      </c>
      <c r="BN52">
        <v>6.1360325813293404</v>
      </c>
      <c r="BO52" s="3">
        <f>('Monthly Derived'!$B$28/1000*(1-'Monthly Derived'!$B$29)*BN52)-('Monthly Derived'!$B$26*'Monthly Derived'!$B$27)</f>
        <v>-0.6933458930254055</v>
      </c>
      <c r="BP52" s="7">
        <f>MIN(BO52+MAX(BP51,0),'Monthly Derived'!$B$30)</f>
        <v>49.306654106974591</v>
      </c>
      <c r="BQ52">
        <f t="shared" si="14"/>
        <v>0</v>
      </c>
      <c r="BR52">
        <v>0</v>
      </c>
      <c r="BS52" s="3">
        <f>('Monthly Derived'!$B$28/1000*(1-'Monthly Derived'!$B$29)*BR52)-('Monthly Derived'!$B$26*'Monthly Derived'!$B$27)</f>
        <v>-9</v>
      </c>
      <c r="BT52" s="7">
        <f>MIN(BS52+MAX(BT51,0),'Monthly Derived'!$B$30)</f>
        <v>-9</v>
      </c>
      <c r="BU52">
        <f t="shared" si="15"/>
        <v>22</v>
      </c>
      <c r="BV52">
        <v>77.480972290039006</v>
      </c>
      <c r="BW52" s="3">
        <f>('Monthly Derived'!$B$28/1000*(1-'Monthly Derived'!$B$29)*BV52)-('Monthly Derived'!$B$26*'Monthly Derived'!$B$27)</f>
        <v>95.889866237640305</v>
      </c>
      <c r="BX52" s="7">
        <f>MIN(BW52+MAX(BX51,0),'Monthly Derived'!$B$30)</f>
        <v>50</v>
      </c>
      <c r="BY52">
        <f t="shared" si="16"/>
        <v>0</v>
      </c>
      <c r="BZ52">
        <v>1.4976222515106199</v>
      </c>
      <c r="CA52" s="3">
        <f>('Monthly Derived'!$B$28/1000*(1-'Monthly Derived'!$B$29)*BZ52)-('Monthly Derived'!$B$26*'Monthly Derived'!$B$27)</f>
        <v>-6.9725938770174984</v>
      </c>
      <c r="CB52" s="7">
        <f>MIN(CA52+MAX(CB51,0),'Monthly Derived'!$B$30)</f>
        <v>-6.9725938770174984</v>
      </c>
      <c r="CC52">
        <f t="shared" si="17"/>
        <v>5</v>
      </c>
      <c r="CD52">
        <v>14.6695957183837</v>
      </c>
      <c r="CE52" s="3">
        <f>('Monthly Derived'!$B$28/1000*(1-'Monthly Derived'!$B$29)*CD52)-('Monthly Derived'!$B$26*'Monthly Derived'!$B$27)</f>
        <v>10.858965203761933</v>
      </c>
      <c r="CF52" s="7">
        <f>MIN(CE52+MAX(CF51,0),'Monthly Derived'!$B$30)</f>
        <v>17.922557777166233</v>
      </c>
      <c r="CG52">
        <f t="shared" si="18"/>
        <v>0</v>
      </c>
      <c r="CH52">
        <v>9.2284917831420898</v>
      </c>
      <c r="CI52" s="3">
        <f>('Monthly Derived'!$B$28/1000*(1-'Monthly Derived'!$B$29)*CH52)-('Monthly Derived'!$B$26*'Monthly Derived'!$B$27)</f>
        <v>3.4930707514286041</v>
      </c>
      <c r="CJ52" s="7">
        <f>MIN(CI52+MAX(CJ51,0),'Monthly Derived'!$B$30)</f>
        <v>3.4930707514286041</v>
      </c>
      <c r="CK52">
        <f t="shared" si="19"/>
        <v>0</v>
      </c>
      <c r="CL52">
        <v>1.01506900787353</v>
      </c>
      <c r="CM52" s="3">
        <f>('Monthly Derived'!$B$28/1000*(1-'Monthly Derived'!$B$29)*CL52)-('Monthly Derived'!$B$26*'Monthly Derived'!$B$27)</f>
        <v>-7.6258503305912084</v>
      </c>
      <c r="CN52" s="7">
        <f>MIN(CM52+MAX(CN51,0),'Monthly Derived'!$B$30)</f>
        <v>-3.3106550815702924</v>
      </c>
      <c r="CO52">
        <f t="shared" si="20"/>
        <v>1</v>
      </c>
      <c r="CP52">
        <v>0.26897853612899703</v>
      </c>
      <c r="CQ52" s="3">
        <f>('Monthly Derived'!$B$28/1000*(1-'Monthly Derived'!$B$29)*CP52)-('Monthly Derived'!$B$26*'Monthly Derived'!$B$27)</f>
        <v>-8.6358703067153701</v>
      </c>
      <c r="CR52" s="7">
        <f>MIN(CQ52+MAX(CR51,0),'Monthly Derived'!$B$30)</f>
        <v>-8.6358703067153701</v>
      </c>
      <c r="CS52">
        <f t="shared" si="21"/>
        <v>28</v>
      </c>
      <c r="CT52">
        <v>2.95767998695373</v>
      </c>
      <c r="CU52" s="3">
        <f>('Monthly Derived'!$B$28/1000*(1-'Monthly Derived'!$B$29)*CT52)-('Monthly Derived'!$B$26*'Monthly Derived'!$B$27)</f>
        <v>-4.9960407176613879</v>
      </c>
      <c r="CV52" s="7">
        <f>MIN(CU52+MAX(CV51,0),'Monthly Derived'!$B$30)</f>
        <v>-4.9960407176613879</v>
      </c>
      <c r="CW52">
        <f t="shared" si="22"/>
        <v>18</v>
      </c>
    </row>
    <row r="53" spans="1:101" x14ac:dyDescent="0.45">
      <c r="A53" s="5">
        <v>45709</v>
      </c>
      <c r="B53" s="3">
        <v>30.4093933105468</v>
      </c>
      <c r="C53" s="3">
        <f>('Monthly Derived'!$B$28/1000*(1-'Monthly Derived'!$B$29)*B53)-('Monthly Derived'!$B$26*'Monthly Derived'!$B$27)</f>
        <v>32.166716194152734</v>
      </c>
      <c r="D53" s="7">
        <f>MIN(C53+MAX(D52,0),'Monthly Derived'!$B$30)</f>
        <v>50</v>
      </c>
      <c r="E53">
        <f t="shared" si="23"/>
        <v>0</v>
      </c>
      <c r="F53">
        <v>1.6614477634429901</v>
      </c>
      <c r="G53" s="3">
        <f>('Monthly Derived'!$B$28/1000*(1-'Monthly Derived'!$B$29)*F53)-('Monthly Derived'!$B$26*'Monthly Derived'!$B$27)</f>
        <v>-6.750815090239052</v>
      </c>
      <c r="H53" s="7">
        <f>MIN(G53+MAX(H52,0),'Monthly Derived'!$B$30)</f>
        <v>23.389176197499019</v>
      </c>
      <c r="I53">
        <f t="shared" si="0"/>
        <v>0</v>
      </c>
      <c r="J53">
        <v>22.8449306488037</v>
      </c>
      <c r="K53" s="3">
        <f>('Monthly Derived'!$B$28/1000*(1-'Monthly Derived'!$B$29)*J53)-('Monthly Derived'!$B$26*'Monthly Derived'!$B$27)</f>
        <v>21.92632486581801</v>
      </c>
      <c r="L53" s="7">
        <f>MIN(K53+MAX(L52,0),'Monthly Derived'!$B$30)</f>
        <v>50</v>
      </c>
      <c r="M53">
        <f t="shared" si="1"/>
        <v>0</v>
      </c>
      <c r="N53">
        <v>2.2458579540252601</v>
      </c>
      <c r="O53" s="3">
        <f>('Monthly Derived'!$B$28/1000*(1-'Monthly Derived'!$B$29)*N53)-('Monthly Derived'!$B$26*'Monthly Derived'!$B$27)</f>
        <v>-5.9596697947383035</v>
      </c>
      <c r="P53" s="7">
        <f>MIN(O53+MAX(P52,0),'Monthly Derived'!$B$30)</f>
        <v>-5.9596697947383035</v>
      </c>
      <c r="Q53">
        <f t="shared" si="2"/>
        <v>5</v>
      </c>
      <c r="R53">
        <v>4.5799670219421298</v>
      </c>
      <c r="S53" s="3">
        <f>('Monthly Derived'!$B$28/1000*(1-'Monthly Derived'!$B$29)*R53)-('Monthly Derived'!$B$26*'Monthly Derived'!$B$27)</f>
        <v>-2.7998696440458417</v>
      </c>
      <c r="T53" s="7">
        <f>MIN(S53+MAX(T52,0),'Monthly Derived'!$B$30)</f>
        <v>38.553269929364305</v>
      </c>
      <c r="U53">
        <f t="shared" si="3"/>
        <v>0</v>
      </c>
      <c r="V53">
        <v>0</v>
      </c>
      <c r="W53" s="3">
        <f>('Monthly Derived'!$B$28/1000*(1-'Monthly Derived'!$B$29)*V53)-('Monthly Derived'!$B$26*'Monthly Derived'!$B$27)</f>
        <v>-9</v>
      </c>
      <c r="X53" s="7">
        <f>MIN(W53+MAX(X52,0),'Monthly Derived'!$B$30)</f>
        <v>-9</v>
      </c>
      <c r="Y53">
        <f t="shared" si="24"/>
        <v>5</v>
      </c>
      <c r="Z53">
        <v>0.24801306426525099</v>
      </c>
      <c r="AA53" s="3">
        <f>('Monthly Derived'!$B$28/1000*(1-'Monthly Derived'!$B$29)*Z53)-('Monthly Derived'!$B$26*'Monthly Derived'!$B$27)</f>
        <v>-8.6642523142509162</v>
      </c>
      <c r="AB53" s="7">
        <f>MIN(AA53+MAX(AB52,0),'Monthly Derived'!$B$30)</f>
        <v>13.748487837482134</v>
      </c>
      <c r="AC53">
        <f t="shared" si="4"/>
        <v>0</v>
      </c>
      <c r="AD53">
        <v>0.92289447784423795</v>
      </c>
      <c r="AE53" s="3">
        <f>('Monthly Derived'!$B$28/1000*(1-'Monthly Derived'!$B$29)*AD53)-('Monthly Derived'!$B$26*'Monthly Derived'!$B$27)</f>
        <v>-7.7506316006183624</v>
      </c>
      <c r="AF53" s="7">
        <f>MIN(AE53+MAX(AF52,0),'Monthly Derived'!$B$30)</f>
        <v>25.571901981495323</v>
      </c>
      <c r="AG53">
        <f t="shared" si="5"/>
        <v>0</v>
      </c>
      <c r="AH53">
        <v>0.18514840304851499</v>
      </c>
      <c r="AI53" s="3">
        <f>('Monthly Derived'!$B$28/1000*(1-'Monthly Derived'!$B$29)*AH53)-('Monthly Derived'!$B$26*'Monthly Derived'!$B$27)</f>
        <v>-8.7493553493730722</v>
      </c>
      <c r="AJ53" s="7">
        <f>MIN(AI53+MAX(AJ52,0),'Monthly Derived'!$B$30)</f>
        <v>8.0791685040107346</v>
      </c>
      <c r="AK53">
        <f t="shared" si="6"/>
        <v>0</v>
      </c>
      <c r="AL53">
        <v>29.227249145507798</v>
      </c>
      <c r="AM53" s="3">
        <f>('Monthly Derived'!$B$28/1000*(1-'Monthly Derived'!$B$29)*AL53)-('Monthly Derived'!$B$26*'Monthly Derived'!$B$27)</f>
        <v>30.566388530731182</v>
      </c>
      <c r="AN53" s="7">
        <f>MIN(AM53+MAX(AN52,0),'Monthly Derived'!$B$30)</f>
        <v>50</v>
      </c>
      <c r="AO53">
        <f t="shared" si="7"/>
        <v>0</v>
      </c>
      <c r="AP53">
        <v>20.118013381958001</v>
      </c>
      <c r="AQ53" s="3">
        <f>('Monthly Derived'!$B$28/1000*(1-'Monthly Derived'!$B$29)*AP53)-('Monthly Derived'!$B$26*'Monthly Derived'!$B$27)</f>
        <v>18.234760615825643</v>
      </c>
      <c r="AR53" s="7">
        <f>MIN(AQ53+MAX(AR52,0),'Monthly Derived'!$B$30)</f>
        <v>18.234760615825643</v>
      </c>
      <c r="AS53">
        <f t="shared" si="8"/>
        <v>0</v>
      </c>
      <c r="AT53">
        <v>36.311321258544901</v>
      </c>
      <c r="AU53" s="3">
        <f>('Monthly Derived'!$B$28/1000*(1-'Monthly Derived'!$B$29)*AT53)-('Monthly Derived'!$B$26*'Monthly Derived'!$B$27)</f>
        <v>40.156451153755157</v>
      </c>
      <c r="AV53" s="7">
        <f>MIN(AU53+MAX(AV52,0),'Monthly Derived'!$B$30)</f>
        <v>50</v>
      </c>
      <c r="AW53">
        <f t="shared" si="9"/>
        <v>0</v>
      </c>
      <c r="AX53">
        <v>7.6488165855407697</v>
      </c>
      <c r="AY53" s="3">
        <f>('Monthly Derived'!$B$28/1000*(1-'Monthly Derived'!$B$29)*AX53)-('Monthly Derived'!$B$26*'Monthly Derived'!$B$27)</f>
        <v>1.354585452675817</v>
      </c>
      <c r="AZ53" s="7">
        <f>MIN(AY53+MAX(AZ52,0),'Monthly Derived'!$B$30)</f>
        <v>50</v>
      </c>
      <c r="BA53">
        <f t="shared" si="10"/>
        <v>0</v>
      </c>
      <c r="BB53">
        <v>47.8414497375488</v>
      </c>
      <c r="BC53" s="3">
        <f>('Monthly Derived'!$B$28/1000*(1-'Monthly Derived'!$B$29)*BB53)-('Monthly Derived'!$B$26*'Monthly Derived'!$B$27)</f>
        <v>55.765362582206691</v>
      </c>
      <c r="BD53" s="7">
        <f>MIN(BC53+MAX(BD52,0),'Monthly Derived'!$B$30)</f>
        <v>50</v>
      </c>
      <c r="BE53">
        <f t="shared" si="11"/>
        <v>0</v>
      </c>
      <c r="BF53">
        <v>15.705568313598601</v>
      </c>
      <c r="BG53" s="3">
        <f>('Monthly Derived'!$B$28/1000*(1-'Monthly Derived'!$B$29)*BF53)-('Monthly Derived'!$B$26*'Monthly Derived'!$B$27)</f>
        <v>12.261413104534107</v>
      </c>
      <c r="BH53" s="7">
        <f>MIN(BG53+MAX(BH52,0),'Monthly Derived'!$B$30)</f>
        <v>14.329870147705027</v>
      </c>
      <c r="BI53">
        <f t="shared" si="12"/>
        <v>0</v>
      </c>
      <c r="BJ53">
        <v>9.5761203765869105</v>
      </c>
      <c r="BK53" s="3">
        <f>('Monthly Derived'!$B$28/1000*(1-'Monthly Derived'!$B$29)*BJ53)-('Monthly Derived'!$B$26*'Monthly Derived'!$B$27)</f>
        <v>3.9636729598045299</v>
      </c>
      <c r="BL53" s="7">
        <f>MIN(BK53+MAX(BL52,0),'Monthly Derived'!$B$30)</f>
        <v>50</v>
      </c>
      <c r="BM53">
        <f t="shared" si="13"/>
        <v>0</v>
      </c>
      <c r="BN53">
        <v>5.6905245780944798</v>
      </c>
      <c r="BO53" s="3">
        <f>('Monthly Derived'!$B$28/1000*(1-'Monthly Derived'!$B$29)*BN53)-('Monthly Derived'!$B$26*'Monthly Derived'!$B$27)</f>
        <v>-1.2964523524045983</v>
      </c>
      <c r="BP53" s="7">
        <f>MIN(BO53+MAX(BP52,0),'Monthly Derived'!$B$30)</f>
        <v>48.010201754569991</v>
      </c>
      <c r="BQ53">
        <f t="shared" si="14"/>
        <v>0</v>
      </c>
      <c r="BR53">
        <v>0</v>
      </c>
      <c r="BS53" s="3">
        <f>('Monthly Derived'!$B$28/1000*(1-'Monthly Derived'!$B$29)*BR53)-('Monthly Derived'!$B$26*'Monthly Derived'!$B$27)</f>
        <v>-9</v>
      </c>
      <c r="BT53" s="7">
        <f>MIN(BS53+MAX(BT52,0),'Monthly Derived'!$B$30)</f>
        <v>-9</v>
      </c>
      <c r="BU53">
        <f t="shared" si="15"/>
        <v>23</v>
      </c>
      <c r="BV53">
        <v>34.508209228515597</v>
      </c>
      <c r="BW53" s="3">
        <f>('Monthly Derived'!$B$28/1000*(1-'Monthly Derived'!$B$29)*BV53)-('Monthly Derived'!$B$26*'Monthly Derived'!$B$27)</f>
        <v>37.715488243102989</v>
      </c>
      <c r="BX53" s="7">
        <f>MIN(BW53+MAX(BX52,0),'Monthly Derived'!$B$30)</f>
        <v>50</v>
      </c>
      <c r="BY53">
        <f t="shared" si="16"/>
        <v>0</v>
      </c>
      <c r="BZ53">
        <v>7.2451109886169398</v>
      </c>
      <c r="CA53" s="3">
        <f>('Monthly Derived'!$B$28/1000*(1-'Monthly Derived'!$B$29)*BZ53)-('Monthly Derived'!$B$26*'Monthly Derived'!$B$27)</f>
        <v>0.80806900084018274</v>
      </c>
      <c r="CB53" s="7">
        <f>MIN(CA53+MAX(CB52,0),'Monthly Derived'!$B$30)</f>
        <v>0.80806900084018274</v>
      </c>
      <c r="CC53">
        <f t="shared" si="17"/>
        <v>0</v>
      </c>
      <c r="CD53">
        <v>5.4338622093200604</v>
      </c>
      <c r="CE53" s="3">
        <f>('Monthly Derived'!$B$28/1000*(1-'Monthly Derived'!$B$29)*CD53)-('Monthly Derived'!$B$26*'Monthly Derived'!$B$27)</f>
        <v>-1.6439090341329683</v>
      </c>
      <c r="CF53" s="7">
        <f>MIN(CE53+MAX(CF52,0),'Monthly Derived'!$B$30)</f>
        <v>16.278648743033266</v>
      </c>
      <c r="CG53">
        <f t="shared" si="18"/>
        <v>0</v>
      </c>
      <c r="CH53">
        <v>0.87225711345672596</v>
      </c>
      <c r="CI53" s="3">
        <f>('Monthly Derived'!$B$28/1000*(1-'Monthly Derived'!$B$29)*CH53)-('Monthly Derived'!$B$26*'Monthly Derived'!$B$27)</f>
        <v>-7.8191819326579575</v>
      </c>
      <c r="CJ53" s="7">
        <f>MIN(CI53+MAX(CJ52,0),'Monthly Derived'!$B$30)</f>
        <v>-4.3261111812293533</v>
      </c>
      <c r="CK53">
        <f t="shared" si="19"/>
        <v>1</v>
      </c>
      <c r="CL53">
        <v>5.6563959121704102</v>
      </c>
      <c r="CM53" s="3">
        <f>('Monthly Derived'!$B$28/1000*(1-'Monthly Derived'!$B$29)*CL53)-('Monthly Derived'!$B$26*'Monthly Derived'!$B$27)</f>
        <v>-1.3426540338993069</v>
      </c>
      <c r="CN53" s="7">
        <f>MIN(CM53+MAX(CN52,0),'Monthly Derived'!$B$30)</f>
        <v>-1.3426540338993069</v>
      </c>
      <c r="CO53">
        <f t="shared" si="20"/>
        <v>2</v>
      </c>
      <c r="CP53">
        <v>18.980001449584901</v>
      </c>
      <c r="CQ53" s="3">
        <f>('Monthly Derived'!$B$28/1000*(1-'Monthly Derived'!$B$29)*CP53)-('Monthly Derived'!$B$26*'Monthly Derived'!$B$27)</f>
        <v>16.694176962375558</v>
      </c>
      <c r="CR53" s="7">
        <f>MIN(CQ53+MAX(CR52,0),'Monthly Derived'!$B$30)</f>
        <v>16.694176962375558</v>
      </c>
      <c r="CS53">
        <f t="shared" si="21"/>
        <v>0</v>
      </c>
      <c r="CT53">
        <v>25.084495544433501</v>
      </c>
      <c r="CU53" s="3">
        <f>('Monthly Derived'!$B$28/1000*(1-'Monthly Derived'!$B$29)*CT53)-('Monthly Derived'!$B$26*'Monthly Derived'!$B$27)</f>
        <v>24.95813584327685</v>
      </c>
      <c r="CV53" s="7">
        <f>MIN(CU53+MAX(CV52,0),'Monthly Derived'!$B$30)</f>
        <v>24.95813584327685</v>
      </c>
      <c r="CW53">
        <f t="shared" si="22"/>
        <v>0</v>
      </c>
    </row>
    <row r="54" spans="1:101" x14ac:dyDescent="0.45">
      <c r="A54" s="5">
        <v>45710</v>
      </c>
      <c r="B54" s="3">
        <v>19.369794845581001</v>
      </c>
      <c r="C54" s="3">
        <f>('Monthly Derived'!$B$28/1000*(1-'Monthly Derived'!$B$29)*B54)-('Monthly Derived'!$B$26*'Monthly Derived'!$B$27)</f>
        <v>17.221859772205281</v>
      </c>
      <c r="D54" s="7">
        <f>MIN(C54+MAX(D53,0),'Monthly Derived'!$B$30)</f>
        <v>50</v>
      </c>
      <c r="E54">
        <f t="shared" si="23"/>
        <v>0</v>
      </c>
      <c r="F54">
        <v>0.43095898628234802</v>
      </c>
      <c r="G54" s="3">
        <f>('Monthly Derived'!$B$28/1000*(1-'Monthly Derived'!$B$29)*F54)-('Monthly Derived'!$B$26*'Monthly Derived'!$B$27)</f>
        <v>-8.4165892723202713</v>
      </c>
      <c r="H54" s="7">
        <f>MIN(G54+MAX(H53,0),'Monthly Derived'!$B$30)</f>
        <v>14.972586925178748</v>
      </c>
      <c r="I54">
        <f t="shared" si="0"/>
        <v>0</v>
      </c>
      <c r="J54">
        <v>14.409649848937899</v>
      </c>
      <c r="K54" s="3">
        <f>('Monthly Derived'!$B$28/1000*(1-'Monthly Derived'!$B$29)*J54)-('Monthly Derived'!$B$26*'Monthly Derived'!$B$27)</f>
        <v>10.50706348299968</v>
      </c>
      <c r="L54" s="7">
        <f>MIN(K54+MAX(L53,0),'Monthly Derived'!$B$30)</f>
        <v>50</v>
      </c>
      <c r="M54">
        <f t="shared" si="1"/>
        <v>0</v>
      </c>
      <c r="N54">
        <v>2.7796070575714098</v>
      </c>
      <c r="O54" s="3">
        <f>('Monthly Derived'!$B$28/1000*(1-'Monthly Derived'!$B$29)*N54)-('Monthly Derived'!$B$26*'Monthly Derived'!$B$27)</f>
        <v>-5.2371069458127035</v>
      </c>
      <c r="P54" s="7">
        <f>MIN(O54+MAX(P53,0),'Monthly Derived'!$B$30)</f>
        <v>-5.2371069458127035</v>
      </c>
      <c r="Q54">
        <f t="shared" si="2"/>
        <v>6</v>
      </c>
      <c r="R54">
        <v>0.632091104984283</v>
      </c>
      <c r="S54" s="3">
        <f>('Monthly Derived'!$B$28/1000*(1-'Monthly Derived'!$B$29)*R54)-('Monthly Derived'!$B$26*'Monthly Derived'!$B$27)</f>
        <v>-8.1443066666275268</v>
      </c>
      <c r="T54" s="7">
        <f>MIN(S54+MAX(T53,0),'Monthly Derived'!$B$30)</f>
        <v>30.408963262736776</v>
      </c>
      <c r="U54">
        <f t="shared" si="3"/>
        <v>0</v>
      </c>
      <c r="V54">
        <v>9.7402520477771704E-2</v>
      </c>
      <c r="W54" s="3">
        <f>('Monthly Derived'!$B$28/1000*(1-'Monthly Derived'!$B$29)*V54)-('Monthly Derived'!$B$26*'Monthly Derived'!$B$27)</f>
        <v>-8.8681413379032161</v>
      </c>
      <c r="X54" s="7">
        <f>MIN(W54+MAX(X53,0),'Monthly Derived'!$B$30)</f>
        <v>-8.8681413379032161</v>
      </c>
      <c r="Y54">
        <f t="shared" si="24"/>
        <v>6</v>
      </c>
      <c r="Z54">
        <v>11.0082349777221</v>
      </c>
      <c r="AA54" s="3">
        <f>('Monthly Derived'!$B$28/1000*(1-'Monthly Derived'!$B$29)*Z54)-('Monthly Derived'!$B$26*'Monthly Derived'!$B$27)</f>
        <v>5.9023981010912934</v>
      </c>
      <c r="AB54" s="7">
        <f>MIN(AA54+MAX(AB53,0),'Monthly Derived'!$B$30)</f>
        <v>19.650885938573428</v>
      </c>
      <c r="AC54">
        <f t="shared" si="4"/>
        <v>0</v>
      </c>
      <c r="AD54">
        <v>26.9310607910156</v>
      </c>
      <c r="AE54" s="3">
        <f>('Monthly Derived'!$B$28/1000*(1-'Monthly Derived'!$B$29)*AD54)-('Monthly Derived'!$B$26*'Monthly Derived'!$B$27)</f>
        <v>27.457923545837367</v>
      </c>
      <c r="AF54" s="7">
        <f>MIN(AE54+MAX(AF53,0),'Monthly Derived'!$B$30)</f>
        <v>50</v>
      </c>
      <c r="AG54">
        <f t="shared" si="5"/>
        <v>0</v>
      </c>
      <c r="AH54">
        <v>4.1150159835815403</v>
      </c>
      <c r="AI54" s="3">
        <f>('Monthly Derived'!$B$28/1000*(1-'Monthly Derived'!$B$29)*AH54)-('Monthly Derived'!$B$26*'Monthly Derived'!$B$27)</f>
        <v>-3.4292971122264895</v>
      </c>
      <c r="AJ54" s="7">
        <f>MIN(AI54+MAX(AJ53,0),'Monthly Derived'!$B$30)</f>
        <v>4.6498713917842451</v>
      </c>
      <c r="AK54">
        <f t="shared" si="6"/>
        <v>0</v>
      </c>
      <c r="AL54">
        <v>3.0233788490295401</v>
      </c>
      <c r="AM54" s="3">
        <f>('Monthly Derived'!$B$28/1000*(1-'Monthly Derived'!$B$29)*AL54)-('Monthly Derived'!$B$26*'Monthly Derived'!$B$27)</f>
        <v>-4.9071008831262599</v>
      </c>
      <c r="AN54" s="7">
        <f>MIN(AM54+MAX(AN53,0),'Monthly Derived'!$B$30)</f>
        <v>45.092899116873738</v>
      </c>
      <c r="AO54">
        <f t="shared" si="7"/>
        <v>0</v>
      </c>
      <c r="AP54">
        <v>14.627001762390099</v>
      </c>
      <c r="AQ54" s="3">
        <f>('Monthly Derived'!$B$28/1000*(1-'Monthly Derived'!$B$29)*AP54)-('Monthly Derived'!$B$26*'Monthly Derived'!$B$27)</f>
        <v>10.801303635835598</v>
      </c>
      <c r="AR54" s="7">
        <f>MIN(AQ54+MAX(AR53,0),'Monthly Derived'!$B$30)</f>
        <v>29.036064251661241</v>
      </c>
      <c r="AS54">
        <f t="shared" si="8"/>
        <v>0</v>
      </c>
      <c r="AT54">
        <v>4.4426412582397399</v>
      </c>
      <c r="AU54" s="3">
        <f>('Monthly Derived'!$B$28/1000*(1-'Monthly Derived'!$B$29)*AT54)-('Monthly Derived'!$B$26*'Monthly Derived'!$B$27)</f>
        <v>-2.985774396657952</v>
      </c>
      <c r="AV54" s="7">
        <f>MIN(AU54+MAX(AV53,0),'Monthly Derived'!$B$30)</f>
        <v>47.014225603342048</v>
      </c>
      <c r="AW54">
        <f t="shared" si="9"/>
        <v>0</v>
      </c>
      <c r="AX54">
        <v>22.034887313842699</v>
      </c>
      <c r="AY54" s="3">
        <f>('Monthly Derived'!$B$28/1000*(1-'Monthly Derived'!$B$29)*AX54)-('Monthly Derived'!$B$26*'Monthly Derived'!$B$27)</f>
        <v>20.829728701114554</v>
      </c>
      <c r="AZ54" s="7">
        <f>MIN(AY54+MAX(AZ53,0),'Monthly Derived'!$B$30)</f>
        <v>50</v>
      </c>
      <c r="BA54">
        <f t="shared" si="10"/>
        <v>0</v>
      </c>
      <c r="BB54">
        <v>11.009160995483301</v>
      </c>
      <c r="BC54" s="3">
        <f>('Monthly Derived'!$B$28/1000*(1-'Monthly Derived'!$B$29)*BB54)-('Monthly Derived'!$B$26*'Monthly Derived'!$B$27)</f>
        <v>5.9036516976355191</v>
      </c>
      <c r="BD54" s="7">
        <f>MIN(BC54+MAX(BD53,0),'Monthly Derived'!$B$30)</f>
        <v>50</v>
      </c>
      <c r="BE54">
        <f t="shared" si="11"/>
        <v>0</v>
      </c>
      <c r="BF54">
        <v>0</v>
      </c>
      <c r="BG54" s="3">
        <f>('Monthly Derived'!$B$28/1000*(1-'Monthly Derived'!$B$29)*BF54)-('Monthly Derived'!$B$26*'Monthly Derived'!$B$27)</f>
        <v>-9</v>
      </c>
      <c r="BH54" s="7">
        <f>MIN(BG54+MAX(BH53,0),'Monthly Derived'!$B$30)</f>
        <v>5.3298701477050265</v>
      </c>
      <c r="BI54">
        <f t="shared" si="12"/>
        <v>0</v>
      </c>
      <c r="BJ54">
        <v>8.69720363616943</v>
      </c>
      <c r="BK54" s="3">
        <f>('Monthly Derived'!$B$28/1000*(1-'Monthly Derived'!$B$29)*BJ54)-('Monthly Derived'!$B$26*'Monthly Derived'!$B$27)</f>
        <v>2.7738394224643663</v>
      </c>
      <c r="BL54" s="7">
        <f>MIN(BK54+MAX(BL53,0),'Monthly Derived'!$B$30)</f>
        <v>50</v>
      </c>
      <c r="BM54">
        <f t="shared" si="13"/>
        <v>0</v>
      </c>
      <c r="BN54">
        <v>21.4507446289062</v>
      </c>
      <c r="BO54" s="3">
        <f>('Monthly Derived'!$B$28/1000*(1-'Monthly Derived'!$B$29)*BN54)-('Monthly Derived'!$B$26*'Monthly Derived'!$B$27)</f>
        <v>20.038945541381768</v>
      </c>
      <c r="BP54" s="7">
        <f>MIN(BO54+MAX(BP53,0),'Monthly Derived'!$B$30)</f>
        <v>50</v>
      </c>
      <c r="BQ54">
        <f t="shared" si="14"/>
        <v>0</v>
      </c>
      <c r="BR54">
        <v>0</v>
      </c>
      <c r="BS54" s="3">
        <f>('Monthly Derived'!$B$28/1000*(1-'Monthly Derived'!$B$29)*BR54)-('Monthly Derived'!$B$26*'Monthly Derived'!$B$27)</f>
        <v>-9</v>
      </c>
      <c r="BT54" s="7">
        <f>MIN(BS54+MAX(BT53,0),'Monthly Derived'!$B$30)</f>
        <v>-9</v>
      </c>
      <c r="BU54">
        <f t="shared" si="15"/>
        <v>24</v>
      </c>
      <c r="BV54">
        <v>0.95394885540008501</v>
      </c>
      <c r="BW54" s="3">
        <f>('Monthly Derived'!$B$28/1000*(1-'Monthly Derived'!$B$29)*BV54)-('Monthly Derived'!$B$26*'Monthly Derived'!$B$27)</f>
        <v>-7.7085917370021351</v>
      </c>
      <c r="BX54" s="7">
        <f>MIN(BW54+MAX(BX53,0),'Monthly Derived'!$B$30)</f>
        <v>42.291408262997862</v>
      </c>
      <c r="BY54">
        <f t="shared" si="16"/>
        <v>0</v>
      </c>
      <c r="BZ54">
        <v>0</v>
      </c>
      <c r="CA54" s="3">
        <f>('Monthly Derived'!$B$28/1000*(1-'Monthly Derived'!$B$29)*BZ54)-('Monthly Derived'!$B$26*'Monthly Derived'!$B$27)</f>
        <v>-9</v>
      </c>
      <c r="CB54" s="7">
        <f>MIN(CA54+MAX(CB53,0),'Monthly Derived'!$B$30)</f>
        <v>-8.1919309991598173</v>
      </c>
      <c r="CC54">
        <f t="shared" si="17"/>
        <v>1</v>
      </c>
      <c r="CD54">
        <v>7.0634522438049299</v>
      </c>
      <c r="CE54" s="3">
        <f>('Monthly Derived'!$B$28/1000*(1-'Monthly Derived'!$B$29)*CD54)-('Monthly Derived'!$B$26*'Monthly Derived'!$B$27)</f>
        <v>0.56214847505092358</v>
      </c>
      <c r="CF54" s="7">
        <f>MIN(CE54+MAX(CF53,0),'Monthly Derived'!$B$30)</f>
        <v>16.840797218084191</v>
      </c>
      <c r="CG54">
        <f t="shared" si="18"/>
        <v>0</v>
      </c>
      <c r="CH54">
        <v>0.962499439716339</v>
      </c>
      <c r="CI54" s="3">
        <f>('Monthly Derived'!$B$28/1000*(1-'Monthly Derived'!$B$29)*CH54)-('Monthly Derived'!$B$26*'Monthly Derived'!$B$27)</f>
        <v>-7.697016383484006</v>
      </c>
      <c r="CJ54" s="7">
        <f>MIN(CI54+MAX(CJ53,0),'Monthly Derived'!$B$30)</f>
        <v>-7.697016383484006</v>
      </c>
      <c r="CK54">
        <f t="shared" si="19"/>
        <v>2</v>
      </c>
      <c r="CL54">
        <v>2.1334683895111</v>
      </c>
      <c r="CM54" s="3">
        <f>('Monthly Derived'!$B$28/1000*(1-'Monthly Derived'!$B$29)*CL54)-('Monthly Derived'!$B$26*'Monthly Derived'!$B$27)</f>
        <v>-6.111817167699348</v>
      </c>
      <c r="CN54" s="7">
        <f>MIN(CM54+MAX(CN53,0),'Monthly Derived'!$B$30)</f>
        <v>-6.111817167699348</v>
      </c>
      <c r="CO54">
        <f t="shared" si="20"/>
        <v>3</v>
      </c>
      <c r="CP54">
        <v>9.8345232009887695</v>
      </c>
      <c r="CQ54" s="3">
        <f>('Monthly Derived'!$B$28/1000*(1-'Monthly Derived'!$B$29)*CP54)-('Monthly Derived'!$B$26*'Monthly Derived'!$B$27)</f>
        <v>4.313485783338546</v>
      </c>
      <c r="CR54" s="7">
        <f>MIN(CQ54+MAX(CR53,0),'Monthly Derived'!$B$30)</f>
        <v>21.007662745714104</v>
      </c>
      <c r="CS54">
        <f t="shared" si="21"/>
        <v>0</v>
      </c>
      <c r="CT54">
        <v>14.793711662292401</v>
      </c>
      <c r="CU54" s="3">
        <f>('Monthly Derived'!$B$28/1000*(1-'Monthly Derived'!$B$29)*CT54)-('Monthly Derived'!$B$26*'Monthly Derived'!$B$27)</f>
        <v>11.026987162828338</v>
      </c>
      <c r="CV54" s="7">
        <f>MIN(CU54+MAX(CV53,0),'Monthly Derived'!$B$30)</f>
        <v>35.985123006105184</v>
      </c>
      <c r="CW54">
        <f t="shared" si="22"/>
        <v>0</v>
      </c>
    </row>
    <row r="55" spans="1:101" x14ac:dyDescent="0.45">
      <c r="A55" s="5">
        <v>45711</v>
      </c>
      <c r="B55" s="3">
        <v>20.930675506591701</v>
      </c>
      <c r="C55" s="3">
        <f>('Monthly Derived'!$B$28/1000*(1-'Monthly Derived'!$B$29)*B55)-('Monthly Derived'!$B$26*'Monthly Derived'!$B$27)</f>
        <v>19.334901967048516</v>
      </c>
      <c r="D55" s="7">
        <f>MIN(C55+MAX(D54,0),'Monthly Derived'!$B$30)</f>
        <v>50</v>
      </c>
      <c r="E55">
        <f t="shared" si="23"/>
        <v>0</v>
      </c>
      <c r="F55">
        <v>0</v>
      </c>
      <c r="G55" s="3">
        <f>('Monthly Derived'!$B$28/1000*(1-'Monthly Derived'!$B$29)*F55)-('Monthly Derived'!$B$26*'Monthly Derived'!$B$27)</f>
        <v>-9</v>
      </c>
      <c r="H55" s="7">
        <f>MIN(G55+MAX(H54,0),'Monthly Derived'!$B$30)</f>
        <v>5.9725869251787476</v>
      </c>
      <c r="I55">
        <f t="shared" si="0"/>
        <v>0</v>
      </c>
      <c r="J55">
        <v>2.4672226905822701</v>
      </c>
      <c r="K55" s="3">
        <f>('Monthly Derived'!$B$28/1000*(1-'Monthly Derived'!$B$29)*J55)-('Monthly Derived'!$B$26*'Monthly Derived'!$B$27)</f>
        <v>-5.6599972826242517</v>
      </c>
      <c r="L55" s="7">
        <f>MIN(K55+MAX(L54,0),'Monthly Derived'!$B$30)</f>
        <v>44.340002717375746</v>
      </c>
      <c r="M55">
        <f t="shared" si="1"/>
        <v>0</v>
      </c>
      <c r="N55">
        <v>1.6201248168945299</v>
      </c>
      <c r="O55" s="3">
        <f>('Monthly Derived'!$B$28/1000*(1-'Monthly Derived'!$B$29)*N55)-('Monthly Derived'!$B$26*'Monthly Derived'!$B$27)</f>
        <v>-6.8067560291290299</v>
      </c>
      <c r="P55" s="7">
        <f>MIN(O55+MAX(P54,0),'Monthly Derived'!$B$30)</f>
        <v>-6.8067560291290299</v>
      </c>
      <c r="Q55">
        <f t="shared" si="2"/>
        <v>7</v>
      </c>
      <c r="R55">
        <v>1.0638463497161801</v>
      </c>
      <c r="S55" s="3">
        <f>('Monthly Derived'!$B$28/1000*(1-'Monthly Derived'!$B$29)*R55)-('Monthly Derived'!$B$26*'Monthly Derived'!$B$27)</f>
        <v>-7.5598180040717207</v>
      </c>
      <c r="T55" s="7">
        <f>MIN(S55+MAX(T54,0),'Monthly Derived'!$B$30)</f>
        <v>22.849145258665054</v>
      </c>
      <c r="U55">
        <f t="shared" si="3"/>
        <v>0</v>
      </c>
      <c r="V55">
        <v>0.17343506217002799</v>
      </c>
      <c r="W55" s="3">
        <f>('Monthly Derived'!$B$28/1000*(1-'Monthly Derived'!$B$29)*V55)-('Monthly Derived'!$B$26*'Monthly Derived'!$B$27)</f>
        <v>-8.7652122845873244</v>
      </c>
      <c r="X55" s="7">
        <f>MIN(W55+MAX(X54,0),'Monthly Derived'!$B$30)</f>
        <v>-8.7652122845873244</v>
      </c>
      <c r="Y55">
        <f t="shared" si="24"/>
        <v>7</v>
      </c>
      <c r="Z55">
        <v>1.8894270658493</v>
      </c>
      <c r="AA55" s="3">
        <f>('Monthly Derived'!$B$28/1000*(1-'Monthly Derived'!$B$29)*Z55)-('Monthly Derived'!$B$26*'Monthly Derived'!$B$27)</f>
        <v>-6.4421881096065103</v>
      </c>
      <c r="AB55" s="7">
        <f>MIN(AA55+MAX(AB54,0),'Monthly Derived'!$B$30)</f>
        <v>13.208697828966917</v>
      </c>
      <c r="AC55">
        <f t="shared" si="4"/>
        <v>0</v>
      </c>
      <c r="AD55">
        <v>6.9486985206604004</v>
      </c>
      <c r="AE55" s="3">
        <f>('Monthly Derived'!$B$28/1000*(1-'Monthly Derived'!$B$29)*AD55)-('Monthly Derived'!$B$26*'Monthly Derived'!$B$27)</f>
        <v>0.40680062234401682</v>
      </c>
      <c r="AF55" s="7">
        <f>MIN(AE55+MAX(AF54,0),'Monthly Derived'!$B$30)</f>
        <v>50</v>
      </c>
      <c r="AG55">
        <f t="shared" si="5"/>
        <v>0</v>
      </c>
      <c r="AH55">
        <v>5.4401095956563901E-2</v>
      </c>
      <c r="AI55" s="3">
        <f>('Monthly Derived'!$B$28/1000*(1-'Monthly Derived'!$B$29)*AH55)-('Monthly Derived'!$B$26*'Monthly Derived'!$B$27)</f>
        <v>-8.9263545163488018</v>
      </c>
      <c r="AJ55" s="7">
        <f>MIN(AI55+MAX(AJ54,0),'Monthly Derived'!$B$30)</f>
        <v>-4.2764831245645567</v>
      </c>
      <c r="AK55">
        <f t="shared" si="6"/>
        <v>1</v>
      </c>
      <c r="AL55">
        <v>0.16805151104926999</v>
      </c>
      <c r="AM55" s="3">
        <f>('Monthly Derived'!$B$28/1000*(1-'Monthly Derived'!$B$29)*AL55)-('Monthly Derived'!$B$26*'Monthly Derived'!$B$27)</f>
        <v>-8.7725002669170511</v>
      </c>
      <c r="AN55" s="7">
        <f>MIN(AM55+MAX(AN54,0),'Monthly Derived'!$B$30)</f>
        <v>36.320398849956689</v>
      </c>
      <c r="AO55">
        <f t="shared" si="7"/>
        <v>0</v>
      </c>
      <c r="AP55">
        <v>1.27875208854675</v>
      </c>
      <c r="AQ55" s="3">
        <f>('Monthly Derived'!$B$28/1000*(1-'Monthly Derived'!$B$29)*AP55)-('Monthly Derived'!$B$26*'Monthly Derived'!$B$27)</f>
        <v>-7.2688893601298368</v>
      </c>
      <c r="AR55" s="7">
        <f>MIN(AQ55+MAX(AR54,0),'Monthly Derived'!$B$30)</f>
        <v>21.767174891531404</v>
      </c>
      <c r="AS55">
        <f t="shared" si="8"/>
        <v>0</v>
      </c>
      <c r="AT55">
        <v>17.759853363037099</v>
      </c>
      <c r="AU55" s="3">
        <f>('Monthly Derived'!$B$28/1000*(1-'Monthly Derived'!$B$29)*AT55)-('Monthly Derived'!$B$26*'Monthly Derived'!$B$27)</f>
        <v>15.042401490211471</v>
      </c>
      <c r="AV55" s="7">
        <f>MIN(AU55+MAX(AV54,0),'Monthly Derived'!$B$30)</f>
        <v>50</v>
      </c>
      <c r="AW55">
        <f t="shared" si="9"/>
        <v>0</v>
      </c>
      <c r="AX55">
        <v>30.0296726226806</v>
      </c>
      <c r="AY55" s="3">
        <f>('Monthly Derived'!$B$28/1000*(1-'Monthly Derived'!$B$29)*AX55)-('Monthly Derived'!$B$26*'Monthly Derived'!$B$27)</f>
        <v>31.652669312953861</v>
      </c>
      <c r="AZ55" s="7">
        <f>MIN(AY55+MAX(AZ54,0),'Monthly Derived'!$B$30)</f>
        <v>50</v>
      </c>
      <c r="BA55">
        <f t="shared" si="10"/>
        <v>0</v>
      </c>
      <c r="BB55">
        <v>2.3345880508422798</v>
      </c>
      <c r="BC55" s="3">
        <f>('Monthly Derived'!$B$28/1000*(1-'Monthly Derived'!$B$29)*BB55)-('Monthly Derived'!$B$26*'Monthly Derived'!$B$27)</f>
        <v>-5.8395514261722639</v>
      </c>
      <c r="BD55" s="7">
        <f>MIN(BC55+MAX(BD54,0),'Monthly Derived'!$B$30)</f>
        <v>44.160448573827736</v>
      </c>
      <c r="BE55">
        <f t="shared" si="11"/>
        <v>0</v>
      </c>
      <c r="BF55">
        <v>25.496303558349599</v>
      </c>
      <c r="BG55" s="3">
        <f>('Monthly Derived'!$B$28/1000*(1-'Monthly Derived'!$B$29)*BF55)-('Monthly Derived'!$B$26*'Monthly Derived'!$B$27)</f>
        <v>25.515620942115767</v>
      </c>
      <c r="BH55" s="7">
        <f>MIN(BG55+MAX(BH54,0),'Monthly Derived'!$B$30)</f>
        <v>30.845491089820793</v>
      </c>
      <c r="BI55">
        <f t="shared" si="12"/>
        <v>0</v>
      </c>
      <c r="BJ55">
        <v>2.5107965469360298</v>
      </c>
      <c r="BK55" s="3">
        <f>('Monthly Derived'!$B$28/1000*(1-'Monthly Derived'!$B$29)*BJ55)-('Monthly Derived'!$B$26*'Monthly Derived'!$B$27)</f>
        <v>-5.6010091745853501</v>
      </c>
      <c r="BL55" s="7">
        <f>MIN(BK55+MAX(BL54,0),'Monthly Derived'!$B$30)</f>
        <v>44.39899082541465</v>
      </c>
      <c r="BM55">
        <f t="shared" si="13"/>
        <v>0</v>
      </c>
      <c r="BN55">
        <v>10.5834646224975</v>
      </c>
      <c r="BO55" s="3">
        <f>('Monthly Derived'!$B$28/1000*(1-'Monthly Derived'!$B$29)*BN55)-('Monthly Derived'!$B$26*'Monthly Derived'!$B$27)</f>
        <v>5.3273652327059899</v>
      </c>
      <c r="BP55" s="7">
        <f>MIN(BO55+MAX(BP54,0),'Monthly Derived'!$B$30)</f>
        <v>50</v>
      </c>
      <c r="BQ55">
        <f t="shared" si="14"/>
        <v>0</v>
      </c>
      <c r="BR55">
        <v>0</v>
      </c>
      <c r="BS55" s="3">
        <f>('Monthly Derived'!$B$28/1000*(1-'Monthly Derived'!$B$29)*BR55)-('Monthly Derived'!$B$26*'Monthly Derived'!$B$27)</f>
        <v>-9</v>
      </c>
      <c r="BT55" s="7">
        <f>MIN(BS55+MAX(BT54,0),'Monthly Derived'!$B$30)</f>
        <v>-9</v>
      </c>
      <c r="BU55">
        <f t="shared" si="15"/>
        <v>25</v>
      </c>
      <c r="BV55">
        <v>0.32502681016921903</v>
      </c>
      <c r="BW55" s="3">
        <f>('Monthly Derived'!$B$28/1000*(1-'Monthly Derived'!$B$29)*BV55)-('Monthly Derived'!$B$26*'Monthly Derived'!$B$27)</f>
        <v>-8.5599949557334192</v>
      </c>
      <c r="BX55" s="7">
        <f>MIN(BW55+MAX(BX54,0),'Monthly Derived'!$B$30)</f>
        <v>33.731413307264447</v>
      </c>
      <c r="BY55">
        <f t="shared" si="16"/>
        <v>0</v>
      </c>
      <c r="BZ55">
        <v>0</v>
      </c>
      <c r="CA55" s="3">
        <f>('Monthly Derived'!$B$28/1000*(1-'Monthly Derived'!$B$29)*BZ55)-('Monthly Derived'!$B$26*'Monthly Derived'!$B$27)</f>
        <v>-9</v>
      </c>
      <c r="CB55" s="7">
        <f>MIN(CA55+MAX(CB54,0),'Monthly Derived'!$B$30)</f>
        <v>-9</v>
      </c>
      <c r="CC55">
        <f t="shared" si="17"/>
        <v>2</v>
      </c>
      <c r="CD55">
        <v>2.4983737468719398</v>
      </c>
      <c r="CE55" s="3">
        <f>('Monthly Derived'!$B$28/1000*(1-'Monthly Derived'!$B$29)*CD55)-('Monthly Derived'!$B$26*'Monthly Derived'!$B$27)</f>
        <v>-5.6178265401721115</v>
      </c>
      <c r="CF55" s="7">
        <f>MIN(CE55+MAX(CF54,0),'Monthly Derived'!$B$30)</f>
        <v>11.22297067791208</v>
      </c>
      <c r="CG55">
        <f t="shared" si="18"/>
        <v>0</v>
      </c>
      <c r="CH55">
        <v>0.58373421430587702</v>
      </c>
      <c r="CI55" s="3">
        <f>('Monthly Derived'!$B$28/1000*(1-'Monthly Derived'!$B$29)*CH55)-('Monthly Derived'!$B$26*'Monthly Derived'!$B$27)</f>
        <v>-8.2097698073834184</v>
      </c>
      <c r="CJ55" s="7">
        <f>MIN(CI55+MAX(CJ54,0),'Monthly Derived'!$B$30)</f>
        <v>-8.2097698073834184</v>
      </c>
      <c r="CK55">
        <f t="shared" si="19"/>
        <v>3</v>
      </c>
      <c r="CL55">
        <v>0.77943670749664296</v>
      </c>
      <c r="CM55" s="3">
        <f>('Monthly Derived'!$B$28/1000*(1-'Monthly Derived'!$B$29)*CL55)-('Monthly Derived'!$B$26*'Monthly Derived'!$B$27)</f>
        <v>-7.9448375572264194</v>
      </c>
      <c r="CN55" s="7">
        <f>MIN(CM55+MAX(CN54,0),'Monthly Derived'!$B$30)</f>
        <v>-7.9448375572264194</v>
      </c>
      <c r="CO55">
        <f t="shared" si="20"/>
        <v>4</v>
      </c>
      <c r="CP55">
        <v>6.1341195106506303</v>
      </c>
      <c r="CQ55" s="3">
        <f>('Monthly Derived'!$B$28/1000*(1-'Monthly Derived'!$B$29)*CP55)-('Monthly Derived'!$B$26*'Monthly Derived'!$B$27)</f>
        <v>-0.69593571245670915</v>
      </c>
      <c r="CR55" s="7">
        <f>MIN(CQ55+MAX(CR54,0),'Monthly Derived'!$B$30)</f>
        <v>20.311727033257394</v>
      </c>
      <c r="CS55">
        <f t="shared" si="21"/>
        <v>0</v>
      </c>
      <c r="CT55">
        <v>0.40743643045425398</v>
      </c>
      <c r="CU55" s="3">
        <f>('Monthly Derived'!$B$28/1000*(1-'Monthly Derived'!$B$29)*CT55)-('Monthly Derived'!$B$26*'Monthly Derived'!$B$27)</f>
        <v>-8.4484329322725529</v>
      </c>
      <c r="CV55" s="7">
        <f>MIN(CU55+MAX(CV54,0),'Monthly Derived'!$B$30)</f>
        <v>27.536690073832631</v>
      </c>
      <c r="CW55">
        <f t="shared" si="22"/>
        <v>0</v>
      </c>
    </row>
    <row r="56" spans="1:101" x14ac:dyDescent="0.45">
      <c r="A56" s="5">
        <v>45712</v>
      </c>
      <c r="B56" s="3">
        <v>10.703761100769</v>
      </c>
      <c r="C56" s="3">
        <f>('Monthly Derived'!$B$28/1000*(1-'Monthly Derived'!$B$29)*B56)-('Monthly Derived'!$B$26*'Monthly Derived'!$B$27)</f>
        <v>5.4902165901660336</v>
      </c>
      <c r="D56" s="7">
        <f>MIN(C56+MAX(D55,0),'Monthly Derived'!$B$30)</f>
        <v>50</v>
      </c>
      <c r="E56">
        <f t="shared" si="23"/>
        <v>0</v>
      </c>
      <c r="F56">
        <v>3.3169567584991402</v>
      </c>
      <c r="G56" s="3">
        <f>('Monthly Derived'!$B$28/1000*(1-'Monthly Derived'!$B$29)*F56)-('Monthly Derived'!$B$26*'Monthly Derived'!$B$27)</f>
        <v>-4.5096697881817889</v>
      </c>
      <c r="H56" s="7">
        <f>MIN(G56+MAX(H55,0),'Monthly Derived'!$B$30)</f>
        <v>1.4629171369969587</v>
      </c>
      <c r="I56">
        <f t="shared" si="0"/>
        <v>0</v>
      </c>
      <c r="J56">
        <v>0.120342157781124</v>
      </c>
      <c r="K56" s="3">
        <f>('Monthly Derived'!$B$28/1000*(1-'Monthly Derived'!$B$29)*J56)-('Monthly Derived'!$B$26*'Monthly Derived'!$B$27)</f>
        <v>-8.8370868039038033</v>
      </c>
      <c r="L56" s="7">
        <f>MIN(K56+MAX(L55,0),'Monthly Derived'!$B$30)</f>
        <v>35.502915913471945</v>
      </c>
      <c r="M56">
        <f t="shared" si="1"/>
        <v>0</v>
      </c>
      <c r="N56">
        <v>2.95075106620788</v>
      </c>
      <c r="O56" s="3">
        <f>('Monthly Derived'!$B$28/1000*(1-'Monthly Derived'!$B$29)*N56)-('Monthly Derived'!$B$26*'Monthly Derived'!$B$27)</f>
        <v>-5.0054207441210821</v>
      </c>
      <c r="P56" s="7">
        <f>MIN(O56+MAX(P55,0),'Monthly Derived'!$B$30)</f>
        <v>-5.0054207441210821</v>
      </c>
      <c r="Q56">
        <f t="shared" si="2"/>
        <v>8</v>
      </c>
      <c r="R56">
        <v>0</v>
      </c>
      <c r="S56" s="3">
        <f>('Monthly Derived'!$B$28/1000*(1-'Monthly Derived'!$B$29)*R56)-('Monthly Derived'!$B$26*'Monthly Derived'!$B$27)</f>
        <v>-9</v>
      </c>
      <c r="T56" s="7">
        <f>MIN(S56+MAX(T55,0),'Monthly Derived'!$B$30)</f>
        <v>13.849145258665054</v>
      </c>
      <c r="U56">
        <f t="shared" si="3"/>
        <v>0</v>
      </c>
      <c r="V56">
        <v>20.295839309692301</v>
      </c>
      <c r="W56" s="3">
        <f>('Monthly Derived'!$B$28/1000*(1-'Monthly Derived'!$B$29)*V56)-('Monthly Derived'!$B$26*'Monthly Derived'!$B$27)</f>
        <v>18.475492465495954</v>
      </c>
      <c r="X56" s="7">
        <f>MIN(W56+MAX(X55,0),'Monthly Derived'!$B$30)</f>
        <v>18.475492465495954</v>
      </c>
      <c r="Y56">
        <f t="shared" si="24"/>
        <v>0</v>
      </c>
      <c r="Z56">
        <v>1.9034522771835301</v>
      </c>
      <c r="AA56" s="3">
        <f>('Monthly Derived'!$B$28/1000*(1-'Monthly Derived'!$B$29)*Z56)-('Monthly Derived'!$B$26*'Monthly Derived'!$B$27)</f>
        <v>-6.4232014797627963</v>
      </c>
      <c r="AB56" s="7">
        <f>MIN(AA56+MAX(AB55,0),'Monthly Derived'!$B$30)</f>
        <v>6.7854963492041209</v>
      </c>
      <c r="AC56">
        <f t="shared" si="4"/>
        <v>0</v>
      </c>
      <c r="AD56">
        <v>4.6880350112915004</v>
      </c>
      <c r="AE56" s="3">
        <f>('Monthly Derived'!$B$28/1000*(1-'Monthly Derived'!$B$29)*AD56)-('Monthly Derived'!$B$26*'Monthly Derived'!$B$27)</f>
        <v>-2.6535726034641316</v>
      </c>
      <c r="AF56" s="7">
        <f>MIN(AE56+MAX(AF55,0),'Monthly Derived'!$B$30)</f>
        <v>47.346427396535866</v>
      </c>
      <c r="AG56">
        <f t="shared" si="5"/>
        <v>0</v>
      </c>
      <c r="AH56">
        <v>15.9242849349975</v>
      </c>
      <c r="AI56" s="3">
        <f>('Monthly Derived'!$B$28/1000*(1-'Monthly Derived'!$B$29)*AH56)-('Monthly Derived'!$B$26*'Monthly Derived'!$B$27)</f>
        <v>12.557500730752867</v>
      </c>
      <c r="AJ56" s="7">
        <f>MIN(AI56+MAX(AJ55,0),'Monthly Derived'!$B$30)</f>
        <v>12.557500730752867</v>
      </c>
      <c r="AK56">
        <f t="shared" si="6"/>
        <v>0</v>
      </c>
      <c r="AL56">
        <v>23.215917587280199</v>
      </c>
      <c r="AM56" s="3">
        <f>('Monthly Derived'!$B$28/1000*(1-'Monthly Derived'!$B$29)*AL56)-('Monthly Derived'!$B$26*'Monthly Derived'!$B$27)</f>
        <v>22.42854843378057</v>
      </c>
      <c r="AN56" s="7">
        <f>MIN(AM56+MAX(AN55,0),'Monthly Derived'!$B$30)</f>
        <v>50</v>
      </c>
      <c r="AO56">
        <f t="shared" si="7"/>
        <v>0</v>
      </c>
      <c r="AP56">
        <v>5.4133105278015101</v>
      </c>
      <c r="AQ56" s="3">
        <f>('Monthly Derived'!$B$28/1000*(1-'Monthly Derived'!$B$29)*AP56)-('Monthly Derived'!$B$26*'Monthly Derived'!$B$27)</f>
        <v>-1.6717308729887055</v>
      </c>
      <c r="AR56" s="7">
        <f>MIN(AQ56+MAX(AR55,0),'Monthly Derived'!$B$30)</f>
        <v>20.0954440185427</v>
      </c>
      <c r="AS56">
        <f t="shared" si="8"/>
        <v>0</v>
      </c>
      <c r="AT56">
        <v>9.39778327941894</v>
      </c>
      <c r="AU56" s="3">
        <f>('Monthly Derived'!$B$28/1000*(1-'Monthly Derived'!$B$29)*AT56)-('Monthly Derived'!$B$26*'Monthly Derived'!$B$27)</f>
        <v>3.7222491145133905</v>
      </c>
      <c r="AV56" s="7">
        <f>MIN(AU56+MAX(AV55,0),'Monthly Derived'!$B$30)</f>
        <v>50</v>
      </c>
      <c r="AW56">
        <f t="shared" si="9"/>
        <v>0</v>
      </c>
      <c r="AX56">
        <v>0.48007512092590299</v>
      </c>
      <c r="AY56" s="3">
        <f>('Monthly Derived'!$B$28/1000*(1-'Monthly Derived'!$B$29)*AX56)-('Monthly Derived'!$B$26*'Monthly Derived'!$B$27)</f>
        <v>-8.3500983050465596</v>
      </c>
      <c r="AZ56" s="7">
        <f>MIN(AY56+MAX(AZ55,0),'Monthly Derived'!$B$30)</f>
        <v>41.649901694953442</v>
      </c>
      <c r="BA56">
        <f t="shared" si="10"/>
        <v>0</v>
      </c>
      <c r="BB56">
        <v>7.2649940848350497E-2</v>
      </c>
      <c r="BC56" s="3">
        <f>('Monthly Derived'!$B$28/1000*(1-'Monthly Derived'!$B$29)*BB56)-('Monthly Derived'!$B$26*'Monthly Derived'!$B$27)</f>
        <v>-8.9016501425765462</v>
      </c>
      <c r="BD56" s="7">
        <f>MIN(BC56+MAX(BD55,0),'Monthly Derived'!$B$30)</f>
        <v>35.258798431251194</v>
      </c>
      <c r="BE56">
        <f t="shared" si="11"/>
        <v>0</v>
      </c>
      <c r="BF56">
        <v>10.867078781127899</v>
      </c>
      <c r="BG56" s="3">
        <f>('Monthly Derived'!$B$28/1000*(1-'Monthly Derived'!$B$29)*BF56)-('Monthly Derived'!$B$26*'Monthly Derived'!$B$27)</f>
        <v>5.711307899951894</v>
      </c>
      <c r="BH56" s="7">
        <f>MIN(BG56+MAX(BH55,0),'Monthly Derived'!$B$30)</f>
        <v>36.556798989772687</v>
      </c>
      <c r="BI56">
        <f t="shared" si="12"/>
        <v>0</v>
      </c>
      <c r="BJ56">
        <v>3.5479342937469398</v>
      </c>
      <c r="BK56" s="3">
        <f>('Monthly Derived'!$B$28/1000*(1-'Monthly Derived'!$B$29)*BJ56)-('Monthly Derived'!$B$26*'Monthly Derived'!$B$27)</f>
        <v>-4.1969839498400798</v>
      </c>
      <c r="BL56" s="7">
        <f>MIN(BK56+MAX(BL55,0),'Monthly Derived'!$B$30)</f>
        <v>40.202006875574568</v>
      </c>
      <c r="BM56">
        <f t="shared" si="13"/>
        <v>0</v>
      </c>
      <c r="BN56">
        <v>7.8671402931213299</v>
      </c>
      <c r="BO56" s="3">
        <f>('Monthly Derived'!$B$28/1000*(1-'Monthly Derived'!$B$29)*BN56)-('Monthly Derived'!$B$26*'Monthly Derived'!$B$27)</f>
        <v>1.6501411718130008</v>
      </c>
      <c r="BP56" s="7">
        <f>MIN(BO56+MAX(BP55,0),'Monthly Derived'!$B$30)</f>
        <v>50</v>
      </c>
      <c r="BQ56">
        <f t="shared" si="14"/>
        <v>0</v>
      </c>
      <c r="BR56">
        <v>0</v>
      </c>
      <c r="BS56" s="3">
        <f>('Monthly Derived'!$B$28/1000*(1-'Monthly Derived'!$B$29)*BR56)-('Monthly Derived'!$B$26*'Monthly Derived'!$B$27)</f>
        <v>-9</v>
      </c>
      <c r="BT56" s="7">
        <f>MIN(BS56+MAX(BT55,0),'Monthly Derived'!$B$30)</f>
        <v>-9</v>
      </c>
      <c r="BU56">
        <f t="shared" si="15"/>
        <v>26</v>
      </c>
      <c r="BV56">
        <v>3.8379435539245601</v>
      </c>
      <c r="BW56" s="3">
        <f>('Monthly Derived'!$B$28/1000*(1-'Monthly Derived'!$B$29)*BV56)-('Monthly Derived'!$B$26*'Monthly Derived'!$B$27)</f>
        <v>-3.8043839138746272</v>
      </c>
      <c r="BX56" s="7">
        <f>MIN(BW56+MAX(BX55,0),'Monthly Derived'!$B$30)</f>
        <v>29.927029393389819</v>
      </c>
      <c r="BY56">
        <f t="shared" si="16"/>
        <v>0</v>
      </c>
      <c r="BZ56">
        <v>0</v>
      </c>
      <c r="CA56" s="3">
        <f>('Monthly Derived'!$B$28/1000*(1-'Monthly Derived'!$B$29)*BZ56)-('Monthly Derived'!$B$26*'Monthly Derived'!$B$27)</f>
        <v>-9</v>
      </c>
      <c r="CB56" s="7">
        <f>MIN(CA56+MAX(CB55,0),'Monthly Derived'!$B$30)</f>
        <v>-9</v>
      </c>
      <c r="CC56">
        <f t="shared" si="17"/>
        <v>3</v>
      </c>
      <c r="CD56">
        <v>1.9030082225799501</v>
      </c>
      <c r="CE56" s="3">
        <f>('Monthly Derived'!$B$28/1000*(1-'Monthly Derived'!$B$29)*CD56)-('Monthly Derived'!$B$26*'Monthly Derived'!$B$27)</f>
        <v>-6.4238026186823927</v>
      </c>
      <c r="CF56" s="7">
        <f>MIN(CE56+MAX(CF55,0),'Monthly Derived'!$B$30)</f>
        <v>4.7991680592296877</v>
      </c>
      <c r="CG56">
        <f t="shared" si="18"/>
        <v>0</v>
      </c>
      <c r="CH56">
        <v>3.7275753021240199</v>
      </c>
      <c r="CI56" s="3">
        <f>('Monthly Derived'!$B$28/1000*(1-'Monthly Derived'!$B$29)*CH56)-('Monthly Derived'!$B$26*'Monthly Derived'!$B$27)</f>
        <v>-3.9537949347496077</v>
      </c>
      <c r="CJ56" s="7">
        <f>MIN(CI56+MAX(CJ55,0),'Monthly Derived'!$B$30)</f>
        <v>-3.9537949347496077</v>
      </c>
      <c r="CK56">
        <f t="shared" si="19"/>
        <v>4</v>
      </c>
      <c r="CL56">
        <v>1.0022172927856401</v>
      </c>
      <c r="CM56" s="3">
        <f>('Monthly Derived'!$B$28/1000*(1-'Monthly Derived'!$B$29)*CL56)-('Monthly Derived'!$B$26*'Monthly Derived'!$B$27)</f>
        <v>-7.6432483398914393</v>
      </c>
      <c r="CN56" s="7">
        <f>MIN(CM56+MAX(CN55,0),'Monthly Derived'!$B$30)</f>
        <v>-7.6432483398914393</v>
      </c>
      <c r="CO56">
        <f t="shared" si="20"/>
        <v>5</v>
      </c>
      <c r="CP56">
        <v>2.33466681092977E-2</v>
      </c>
      <c r="CQ56" s="3">
        <f>('Monthly Derived'!$B$28/1000*(1-'Monthly Derived'!$B$29)*CP56)-('Monthly Derived'!$B$26*'Monthly Derived'!$B$27)</f>
        <v>-8.9683944480470377</v>
      </c>
      <c r="CR56" s="7">
        <f>MIN(CQ56+MAX(CR55,0),'Monthly Derived'!$B$30)</f>
        <v>11.343332585210357</v>
      </c>
      <c r="CS56">
        <f t="shared" si="21"/>
        <v>0</v>
      </c>
      <c r="CT56">
        <v>21.6683540344238</v>
      </c>
      <c r="CU56" s="3">
        <f>('Monthly Derived'!$B$28/1000*(1-'Monthly Derived'!$B$29)*CT56)-('Monthly Derived'!$B$26*'Monthly Derived'!$B$27)</f>
        <v>20.333534274101218</v>
      </c>
      <c r="CV56" s="7">
        <f>MIN(CU56+MAX(CV55,0),'Monthly Derived'!$B$30)</f>
        <v>47.870224347933849</v>
      </c>
      <c r="CW56">
        <f t="shared" si="22"/>
        <v>0</v>
      </c>
    </row>
    <row r="57" spans="1:101" x14ac:dyDescent="0.45">
      <c r="A57" s="5">
        <v>45713</v>
      </c>
      <c r="B57" s="3">
        <v>7.4619340896606401</v>
      </c>
      <c r="C57" s="3">
        <f>('Monthly Derived'!$B$28/1000*(1-'Monthly Derived'!$B$29)*B57)-('Monthly Derived'!$B$26*'Monthly Derived'!$B$27)</f>
        <v>1.1015932738780911</v>
      </c>
      <c r="D57" s="7">
        <f>MIN(C57+MAX(D56,0),'Monthly Derived'!$B$30)</f>
        <v>50</v>
      </c>
      <c r="E57">
        <f t="shared" si="23"/>
        <v>0</v>
      </c>
      <c r="F57">
        <v>4.7261945903301197E-2</v>
      </c>
      <c r="G57" s="3">
        <f>('Monthly Derived'!$B$28/1000*(1-'Monthly Derived'!$B$29)*F57)-('Monthly Derived'!$B$26*'Monthly Derived'!$B$27)</f>
        <v>-8.9360191407334053</v>
      </c>
      <c r="H57" s="7">
        <f>MIN(G57+MAX(H56,0),'Monthly Derived'!$B$30)</f>
        <v>-7.4731020037364466</v>
      </c>
      <c r="I57">
        <f t="shared" si="0"/>
        <v>1</v>
      </c>
      <c r="J57">
        <v>0</v>
      </c>
      <c r="K57" s="3">
        <f>('Monthly Derived'!$B$28/1000*(1-'Monthly Derived'!$B$29)*J57)-('Monthly Derived'!$B$26*'Monthly Derived'!$B$27)</f>
        <v>-9</v>
      </c>
      <c r="L57" s="7">
        <f>MIN(K57+MAX(L56,0),'Monthly Derived'!$B$30)</f>
        <v>26.502915913471945</v>
      </c>
      <c r="M57">
        <f t="shared" si="1"/>
        <v>0</v>
      </c>
      <c r="N57">
        <v>15.318209648132299</v>
      </c>
      <c r="O57" s="3">
        <f>('Monthly Derived'!$B$28/1000*(1-'Monthly Derived'!$B$29)*N57)-('Monthly Derived'!$B$26*'Monthly Derived'!$B$27)</f>
        <v>11.737026311159099</v>
      </c>
      <c r="P57" s="7">
        <f>MIN(O57+MAX(P56,0),'Monthly Derived'!$B$30)</f>
        <v>11.737026311159099</v>
      </c>
      <c r="Q57">
        <f t="shared" si="2"/>
        <v>0</v>
      </c>
      <c r="R57">
        <v>3.65989661216735</v>
      </c>
      <c r="S57" s="3">
        <f>('Monthly Derived'!$B$28/1000*(1-'Monthly Derived'!$B$29)*R57)-('Monthly Derived'!$B$26*'Monthly Derived'!$B$27)</f>
        <v>-4.0454149612784498</v>
      </c>
      <c r="T57" s="7">
        <f>MIN(S57+MAX(T56,0),'Monthly Derived'!$B$30)</f>
        <v>9.8037302973866041</v>
      </c>
      <c r="U57">
        <f t="shared" si="3"/>
        <v>0</v>
      </c>
      <c r="V57">
        <v>0</v>
      </c>
      <c r="W57" s="3">
        <f>('Monthly Derived'!$B$28/1000*(1-'Monthly Derived'!$B$29)*V57)-('Monthly Derived'!$B$26*'Monthly Derived'!$B$27)</f>
        <v>-9</v>
      </c>
      <c r="X57" s="7">
        <f>MIN(W57+MAX(X56,0),'Monthly Derived'!$B$30)</f>
        <v>9.4754924654959538</v>
      </c>
      <c r="Y57">
        <f t="shared" si="24"/>
        <v>0</v>
      </c>
      <c r="Z57">
        <v>15.2494144439697</v>
      </c>
      <c r="AA57" s="3">
        <f>('Monthly Derived'!$B$28/1000*(1-'Monthly Derived'!$B$29)*Z57)-('Monthly Derived'!$B$26*'Monthly Derived'!$B$27)</f>
        <v>11.643894803523981</v>
      </c>
      <c r="AB57" s="7">
        <f>MIN(AA57+MAX(AB56,0),'Monthly Derived'!$B$30)</f>
        <v>18.429391152728101</v>
      </c>
      <c r="AC57">
        <f t="shared" si="4"/>
        <v>0</v>
      </c>
      <c r="AD57">
        <v>10.410372734069799</v>
      </c>
      <c r="AE57" s="3">
        <f>('Monthly Derived'!$B$28/1000*(1-'Monthly Derived'!$B$29)*AD57)-('Monthly Derived'!$B$26*'Monthly Derived'!$B$27)</f>
        <v>5.0930420887469907</v>
      </c>
      <c r="AF57" s="7">
        <f>MIN(AE57+MAX(AF56,0),'Monthly Derived'!$B$30)</f>
        <v>50</v>
      </c>
      <c r="AG57">
        <f t="shared" si="5"/>
        <v>0</v>
      </c>
      <c r="AH57">
        <v>15.6137895584106</v>
      </c>
      <c r="AI57" s="3">
        <f>('Monthly Derived'!$B$28/1000*(1-'Monthly Derived'!$B$29)*AH57)-('Monthly Derived'!$B$26*'Monthly Derived'!$B$27)</f>
        <v>12.137167614698349</v>
      </c>
      <c r="AJ57" s="7">
        <f>MIN(AI57+MAX(AJ56,0),'Monthly Derived'!$B$30)</f>
        <v>24.694668345451216</v>
      </c>
      <c r="AK57">
        <f t="shared" si="6"/>
        <v>0</v>
      </c>
      <c r="AL57">
        <v>4.2330632209777797</v>
      </c>
      <c r="AM57" s="3">
        <f>('Monthly Derived'!$B$28/1000*(1-'Monthly Derived'!$B$29)*AL57)-('Monthly Derived'!$B$26*'Monthly Derived'!$B$27)</f>
        <v>-3.2694906646013306</v>
      </c>
      <c r="AN57" s="7">
        <f>MIN(AM57+MAX(AN56,0),'Monthly Derived'!$B$30)</f>
        <v>46.730509335398672</v>
      </c>
      <c r="AO57">
        <f t="shared" si="7"/>
        <v>0</v>
      </c>
      <c r="AP57">
        <v>21.7261848449707</v>
      </c>
      <c r="AQ57" s="3">
        <f>('Monthly Derived'!$B$28/1000*(1-'Monthly Derived'!$B$29)*AP57)-('Monthly Derived'!$B$26*'Monthly Derived'!$B$27)</f>
        <v>20.411822733879085</v>
      </c>
      <c r="AR57" s="7">
        <f>MIN(AQ57+MAX(AR56,0),'Monthly Derived'!$B$30)</f>
        <v>40.507266752421785</v>
      </c>
      <c r="AS57">
        <f t="shared" si="8"/>
        <v>0</v>
      </c>
      <c r="AT57">
        <v>1.6281322240829399</v>
      </c>
      <c r="AU57" s="3">
        <f>('Monthly Derived'!$B$28/1000*(1-'Monthly Derived'!$B$29)*AT57)-('Monthly Derived'!$B$26*'Monthly Derived'!$B$27)</f>
        <v>-6.7959160016477203</v>
      </c>
      <c r="AV57" s="7">
        <f>MIN(AU57+MAX(AV56,0),'Monthly Derived'!$B$30)</f>
        <v>43.204083998352282</v>
      </c>
      <c r="AW57">
        <f t="shared" si="9"/>
        <v>0</v>
      </c>
      <c r="AX57">
        <v>0.77820765972137396</v>
      </c>
      <c r="AY57" s="3">
        <f>('Monthly Derived'!$B$28/1000*(1-'Monthly Derived'!$B$29)*AX57)-('Monthly Derived'!$B$26*'Monthly Derived'!$B$27)</f>
        <v>-7.9465013806521902</v>
      </c>
      <c r="AZ57" s="7">
        <f>MIN(AY57+MAX(AZ56,0),'Monthly Derived'!$B$30)</f>
        <v>33.703400314301248</v>
      </c>
      <c r="BA57">
        <f t="shared" si="10"/>
        <v>0</v>
      </c>
      <c r="BB57">
        <v>34.710742950439403</v>
      </c>
      <c r="BC57" s="3">
        <f>('Monthly Derived'!$B$28/1000*(1-'Monthly Derived'!$B$29)*BB57)-('Monthly Derived'!$B$26*'Monthly Derived'!$B$27)</f>
        <v>37.989668269157342</v>
      </c>
      <c r="BD57" s="7">
        <f>MIN(BC57+MAX(BD56,0),'Monthly Derived'!$B$30)</f>
        <v>50</v>
      </c>
      <c r="BE57">
        <f t="shared" si="11"/>
        <v>0</v>
      </c>
      <c r="BF57">
        <v>16.6593208312988</v>
      </c>
      <c r="BG57" s="3">
        <f>('Monthly Derived'!$B$28/1000*(1-'Monthly Derived'!$B$29)*BF57)-('Monthly Derived'!$B$26*'Monthly Derived'!$B$27)</f>
        <v>13.55255557537075</v>
      </c>
      <c r="BH57" s="7">
        <f>MIN(BG57+MAX(BH56,0),'Monthly Derived'!$B$30)</f>
        <v>50</v>
      </c>
      <c r="BI57">
        <f t="shared" si="12"/>
        <v>0</v>
      </c>
      <c r="BJ57">
        <v>1.5744439363479601</v>
      </c>
      <c r="BK57" s="3">
        <f>('Monthly Derived'!$B$28/1000*(1-'Monthly Derived'!$B$29)*BJ57)-('Monthly Derived'!$B$26*'Monthly Derived'!$B$27)</f>
        <v>-6.868596521168949</v>
      </c>
      <c r="BL57" s="7">
        <f>MIN(BK57+MAX(BL56,0),'Monthly Derived'!$B$30)</f>
        <v>33.333410354405622</v>
      </c>
      <c r="BM57">
        <f t="shared" si="13"/>
        <v>0</v>
      </c>
      <c r="BN57">
        <v>22.8854675292968</v>
      </c>
      <c r="BO57" s="3">
        <f>('Monthly Derived'!$B$28/1000*(1-'Monthly Derived'!$B$29)*BN57)-('Monthly Derived'!$B$26*'Monthly Derived'!$B$27)</f>
        <v>21.981201667785545</v>
      </c>
      <c r="BP57" s="7">
        <f>MIN(BO57+MAX(BP56,0),'Monthly Derived'!$B$30)</f>
        <v>50</v>
      </c>
      <c r="BQ57">
        <f t="shared" si="14"/>
        <v>0</v>
      </c>
      <c r="BR57">
        <v>1.45732629299163</v>
      </c>
      <c r="BS57" s="3">
        <f>('Monthly Derived'!$B$28/1000*(1-'Monthly Derived'!$B$29)*BR57)-('Monthly Derived'!$B$26*'Monthly Derived'!$B$27)</f>
        <v>-7.0271445308625804</v>
      </c>
      <c r="BT57" s="7">
        <f>MIN(BS57+MAX(BT56,0),'Monthly Derived'!$B$30)</f>
        <v>-7.0271445308625804</v>
      </c>
      <c r="BU57">
        <f t="shared" si="15"/>
        <v>27</v>
      </c>
      <c r="BV57">
        <v>7.4594621658325098</v>
      </c>
      <c r="BW57" s="3">
        <f>('Monthly Derived'!$B$28/1000*(1-'Monthly Derived'!$B$29)*BV57)-('Monthly Derived'!$B$26*'Monthly Derived'!$B$27)</f>
        <v>1.0982469069957599</v>
      </c>
      <c r="BX57" s="7">
        <f>MIN(BW57+MAX(BX56,0),'Monthly Derived'!$B$30)</f>
        <v>31.025276300385578</v>
      </c>
      <c r="BY57">
        <f t="shared" si="16"/>
        <v>0</v>
      </c>
      <c r="BZ57">
        <v>0</v>
      </c>
      <c r="CA57" s="3">
        <f>('Monthly Derived'!$B$28/1000*(1-'Monthly Derived'!$B$29)*BZ57)-('Monthly Derived'!$B$26*'Monthly Derived'!$B$27)</f>
        <v>-9</v>
      </c>
      <c r="CB57" s="7">
        <f>MIN(CA57+MAX(CB56,0),'Monthly Derived'!$B$30)</f>
        <v>-9</v>
      </c>
      <c r="CC57">
        <f t="shared" si="17"/>
        <v>4</v>
      </c>
      <c r="CD57">
        <v>13.076097488403301</v>
      </c>
      <c r="CE57" s="3">
        <f>('Monthly Derived'!$B$28/1000*(1-'Monthly Derived'!$B$29)*CD57)-('Monthly Derived'!$B$26*'Monthly Derived'!$B$27)</f>
        <v>8.7017669749259703</v>
      </c>
      <c r="CF57" s="7">
        <f>MIN(CE57+MAX(CF56,0),'Monthly Derived'!$B$30)</f>
        <v>13.500935034155658</v>
      </c>
      <c r="CG57">
        <f t="shared" si="18"/>
        <v>0</v>
      </c>
      <c r="CH57">
        <v>1.9868189096450799</v>
      </c>
      <c r="CI57" s="3">
        <f>('Monthly Derived'!$B$28/1000*(1-'Monthly Derived'!$B$29)*CH57)-('Monthly Derived'!$B$26*'Monthly Derived'!$B$27)</f>
        <v>-6.3103439010679736</v>
      </c>
      <c r="CJ57" s="7">
        <f>MIN(CI57+MAX(CJ56,0),'Monthly Derived'!$B$30)</f>
        <v>-6.3103439010679736</v>
      </c>
      <c r="CK57">
        <f t="shared" si="19"/>
        <v>5</v>
      </c>
      <c r="CL57">
        <v>0.112224340438842</v>
      </c>
      <c r="CM57" s="3">
        <f>('Monthly Derived'!$B$28/1000*(1-'Monthly Derived'!$B$29)*CL57)-('Monthly Derived'!$B$26*'Monthly Derived'!$B$27)</f>
        <v>-8.8480762991309181</v>
      </c>
      <c r="CN57" s="7">
        <f>MIN(CM57+MAX(CN56,0),'Monthly Derived'!$B$30)</f>
        <v>-8.8480762991309181</v>
      </c>
      <c r="CO57">
        <f t="shared" si="20"/>
        <v>6</v>
      </c>
      <c r="CP57">
        <v>0</v>
      </c>
      <c r="CQ57" s="3">
        <f>('Monthly Derived'!$B$28/1000*(1-'Monthly Derived'!$B$29)*CP57)-('Monthly Derived'!$B$26*'Monthly Derived'!$B$27)</f>
        <v>-9</v>
      </c>
      <c r="CR57" s="7">
        <f>MIN(CQ57+MAX(CR56,0),'Monthly Derived'!$B$30)</f>
        <v>2.3433325852103568</v>
      </c>
      <c r="CS57">
        <f t="shared" si="21"/>
        <v>0</v>
      </c>
      <c r="CT57">
        <v>24.840915679931602</v>
      </c>
      <c r="CU57" s="3">
        <f>('Monthly Derived'!$B$28/1000*(1-'Monthly Derived'!$B$29)*CT57)-('Monthly Derived'!$B$26*'Monthly Derived'!$B$27)</f>
        <v>24.628389601707404</v>
      </c>
      <c r="CV57" s="7">
        <f>MIN(CU57+MAX(CV56,0),'Monthly Derived'!$B$30)</f>
        <v>50</v>
      </c>
      <c r="CW57">
        <f t="shared" si="22"/>
        <v>0</v>
      </c>
    </row>
    <row r="58" spans="1:101" x14ac:dyDescent="0.45">
      <c r="A58" s="5">
        <v>45714</v>
      </c>
      <c r="B58" s="3">
        <v>34.359939575195298</v>
      </c>
      <c r="C58" s="3">
        <f>('Monthly Derived'!$B$28/1000*(1-'Monthly Derived'!$B$29)*B58)-('Monthly Derived'!$B$26*'Monthly Derived'!$B$27)</f>
        <v>37.514768199920638</v>
      </c>
      <c r="D58" s="7">
        <f>MIN(C58+MAX(D57,0),'Monthly Derived'!$B$30)</f>
        <v>50</v>
      </c>
      <c r="E58">
        <f t="shared" si="23"/>
        <v>0</v>
      </c>
      <c r="F58">
        <v>3.31036353111267</v>
      </c>
      <c r="G58" s="3">
        <f>('Monthly Derived'!$B$28/1000*(1-'Monthly Derived'!$B$29)*F58)-('Monthly Derived'!$B$26*'Monthly Derived'!$B$27)</f>
        <v>-4.5185953697562233</v>
      </c>
      <c r="H58" s="7">
        <f>MIN(G58+MAX(H57,0),'Monthly Derived'!$B$30)</f>
        <v>-4.5185953697562233</v>
      </c>
      <c r="I58">
        <f t="shared" si="0"/>
        <v>2</v>
      </c>
      <c r="J58">
        <v>0</v>
      </c>
      <c r="K58" s="3">
        <f>('Monthly Derived'!$B$28/1000*(1-'Monthly Derived'!$B$29)*J58)-('Monthly Derived'!$B$26*'Monthly Derived'!$B$27)</f>
        <v>-9</v>
      </c>
      <c r="L58" s="7">
        <f>MIN(K58+MAX(L57,0),'Monthly Derived'!$B$30)</f>
        <v>17.502915913471945</v>
      </c>
      <c r="M58">
        <f t="shared" si="1"/>
        <v>0</v>
      </c>
      <c r="N58">
        <v>19.478801727294901</v>
      </c>
      <c r="O58" s="3">
        <f>('Monthly Derived'!$B$28/1000*(1-'Monthly Derived'!$B$29)*N58)-('Monthly Derived'!$B$26*'Monthly Derived'!$B$27)</f>
        <v>17.369427838325471</v>
      </c>
      <c r="P58" s="7">
        <f>MIN(O58+MAX(P57,0),'Monthly Derived'!$B$30)</f>
        <v>29.10645414948457</v>
      </c>
      <c r="Q58">
        <f t="shared" si="2"/>
        <v>0</v>
      </c>
      <c r="R58">
        <v>5.98954105377197</v>
      </c>
      <c r="S58" s="3">
        <f>('Monthly Derived'!$B$28/1000*(1-'Monthly Derived'!$B$29)*R58)-('Monthly Derived'!$B$26*'Monthly Derived'!$B$27)</f>
        <v>-0.891658798456195</v>
      </c>
      <c r="T58" s="7">
        <f>MIN(S58+MAX(T57,0),'Monthly Derived'!$B$30)</f>
        <v>8.9120714989304091</v>
      </c>
      <c r="U58">
        <f t="shared" si="3"/>
        <v>0</v>
      </c>
      <c r="V58">
        <v>0.66174679994583097</v>
      </c>
      <c r="W58" s="3">
        <f>('Monthly Derived'!$B$28/1000*(1-'Monthly Derived'!$B$29)*V58)-('Monthly Derived'!$B$26*'Monthly Derived'!$B$27)</f>
        <v>-8.104160269573331</v>
      </c>
      <c r="X58" s="7">
        <f>MIN(W58+MAX(X57,0),'Monthly Derived'!$B$30)</f>
        <v>1.3713321959226228</v>
      </c>
      <c r="Y58">
        <f t="shared" si="24"/>
        <v>0</v>
      </c>
      <c r="Z58">
        <v>0.73403018712997403</v>
      </c>
      <c r="AA58" s="3">
        <f>('Monthly Derived'!$B$28/1000*(1-'Monthly Derived'!$B$29)*Z58)-('Monthly Derived'!$B$26*'Monthly Derived'!$B$27)</f>
        <v>-8.0063066341727982</v>
      </c>
      <c r="AB58" s="7">
        <f>MIN(AA58+MAX(AB57,0),'Monthly Derived'!$B$30)</f>
        <v>10.423084518555303</v>
      </c>
      <c r="AC58">
        <f t="shared" si="4"/>
        <v>0</v>
      </c>
      <c r="AD58">
        <v>47.729030609130803</v>
      </c>
      <c r="AE58" s="3">
        <f>('Monthly Derived'!$B$28/1000*(1-'Monthly Derived'!$B$29)*AD58)-('Monthly Derived'!$B$26*'Monthly Derived'!$B$27)</f>
        <v>55.613175187110826</v>
      </c>
      <c r="AF58" s="7">
        <f>MIN(AE58+MAX(AF57,0),'Monthly Derived'!$B$30)</f>
        <v>50</v>
      </c>
      <c r="AG58">
        <f t="shared" si="5"/>
        <v>0</v>
      </c>
      <c r="AH58">
        <v>9.5041399002075195</v>
      </c>
      <c r="AI58" s="3">
        <f>('Monthly Derived'!$B$28/1000*(1-'Monthly Derived'!$B$29)*AH58)-('Monthly Derived'!$B$26*'Monthly Derived'!$B$27)</f>
        <v>3.8662293899059303</v>
      </c>
      <c r="AJ58" s="7">
        <f>MIN(AI58+MAX(AJ57,0),'Monthly Derived'!$B$30)</f>
        <v>28.560897735357145</v>
      </c>
      <c r="AK58">
        <f t="shared" si="6"/>
        <v>0</v>
      </c>
      <c r="AL58">
        <v>26.821844100952099</v>
      </c>
      <c r="AM58" s="3">
        <f>('Monthly Derived'!$B$28/1000*(1-'Monthly Derived'!$B$29)*AL58)-('Monthly Derived'!$B$26*'Monthly Derived'!$B$27)</f>
        <v>27.310071451663902</v>
      </c>
      <c r="AN58" s="7">
        <f>MIN(AM58+MAX(AN57,0),'Monthly Derived'!$B$30)</f>
        <v>50</v>
      </c>
      <c r="AO58">
        <f t="shared" si="7"/>
        <v>0</v>
      </c>
      <c r="AP58">
        <v>7.9057722091674796</v>
      </c>
      <c r="AQ58" s="3">
        <f>('Monthly Derived'!$B$28/1000*(1-'Monthly Derived'!$B$29)*AP58)-('Monthly Derived'!$B$26*'Monthly Derived'!$B$27)</f>
        <v>1.702439128160476</v>
      </c>
      <c r="AR58" s="7">
        <f>MIN(AQ58+MAX(AR57,0),'Monthly Derived'!$B$30)</f>
        <v>42.209705880582263</v>
      </c>
      <c r="AS58">
        <f t="shared" si="8"/>
        <v>0</v>
      </c>
      <c r="AT58">
        <v>0.96476399898528997</v>
      </c>
      <c r="AU58" s="3">
        <f>('Monthly Derived'!$B$28/1000*(1-'Monthly Derived'!$B$29)*AT58)-('Monthly Derived'!$B$26*'Monthly Derived'!$B$27)</f>
        <v>-7.6939507363736634</v>
      </c>
      <c r="AV58" s="7">
        <f>MIN(AU58+MAX(AV57,0),'Monthly Derived'!$B$30)</f>
        <v>35.510133261978616</v>
      </c>
      <c r="AW58">
        <f t="shared" si="9"/>
        <v>0</v>
      </c>
      <c r="AX58">
        <v>13.7084197998046</v>
      </c>
      <c r="AY58" s="3">
        <f>('Monthly Derived'!$B$28/1000*(1-'Monthly Derived'!$B$29)*AX58)-('Monthly Derived'!$B$26*'Monthly Derived'!$B$27)</f>
        <v>9.5577733039854778</v>
      </c>
      <c r="AZ58" s="7">
        <f>MIN(AY58+MAX(AZ57,0),'Monthly Derived'!$B$30)</f>
        <v>43.261173618286726</v>
      </c>
      <c r="BA58">
        <f t="shared" si="10"/>
        <v>0</v>
      </c>
      <c r="BB58">
        <v>4.5257673263549796</v>
      </c>
      <c r="BC58" s="3">
        <f>('Monthly Derived'!$B$28/1000*(1-'Monthly Derived'!$B$29)*BB58)-('Monthly Derived'!$B$26*'Monthly Derived'!$B$27)</f>
        <v>-2.8732424819469466</v>
      </c>
      <c r="BD58" s="7">
        <f>MIN(BC58+MAX(BD57,0),'Monthly Derived'!$B$30)</f>
        <v>47.126757518053054</v>
      </c>
      <c r="BE58">
        <f t="shared" si="11"/>
        <v>0</v>
      </c>
      <c r="BF58">
        <v>31.146774291992099</v>
      </c>
      <c r="BG58" s="3">
        <f>('Monthly Derived'!$B$28/1000*(1-'Monthly Derived'!$B$29)*BF58)-('Monthly Derived'!$B$26*'Monthly Derived'!$B$27)</f>
        <v>33.164945697784304</v>
      </c>
      <c r="BH58" s="7">
        <f>MIN(BG58+MAX(BH57,0),'Monthly Derived'!$B$30)</f>
        <v>50</v>
      </c>
      <c r="BI58">
        <f t="shared" si="12"/>
        <v>0</v>
      </c>
      <c r="BJ58">
        <v>1.0095287561416599</v>
      </c>
      <c r="BK58" s="3">
        <f>('Monthly Derived'!$B$28/1000*(1-'Monthly Derived'!$B$29)*BJ58)-('Monthly Derived'!$B$26*'Monthly Derived'!$B$27)</f>
        <v>-7.6333504463732282</v>
      </c>
      <c r="BL58" s="7">
        <f>MIN(BK58+MAX(BL57,0),'Monthly Derived'!$B$30)</f>
        <v>25.700059908032394</v>
      </c>
      <c r="BM58">
        <f t="shared" si="13"/>
        <v>0</v>
      </c>
      <c r="BN58">
        <v>12.6197109222412</v>
      </c>
      <c r="BO58" s="3">
        <f>('Monthly Derived'!$B$28/1000*(1-'Monthly Derived'!$B$29)*BN58)-('Monthly Derived'!$B$26*'Monthly Derived'!$B$27)</f>
        <v>8.0839336609840267</v>
      </c>
      <c r="BP58" s="7">
        <f>MIN(BO58+MAX(BP57,0),'Monthly Derived'!$B$30)</f>
        <v>50</v>
      </c>
      <c r="BQ58">
        <f t="shared" si="14"/>
        <v>0</v>
      </c>
      <c r="BR58">
        <v>1.4574493169784499</v>
      </c>
      <c r="BS58" s="3">
        <f>('Monthly Derived'!$B$28/1000*(1-'Monthly Derived'!$B$29)*BR58)-('Monthly Derived'!$B$26*'Monthly Derived'!$B$27)</f>
        <v>-7.0269779871404232</v>
      </c>
      <c r="BT58" s="7">
        <f>MIN(BS58+MAX(BT57,0),'Monthly Derived'!$B$30)</f>
        <v>-7.0269779871404232</v>
      </c>
      <c r="BU58">
        <f t="shared" si="15"/>
        <v>28</v>
      </c>
      <c r="BV58">
        <v>26.701168060302699</v>
      </c>
      <c r="BW58" s="3">
        <f>('Monthly Derived'!$B$28/1000*(1-'Monthly Derived'!$B$29)*BV58)-('Monthly Derived'!$B$26*'Monthly Derived'!$B$27)</f>
        <v>27.146706261634776</v>
      </c>
      <c r="BX58" s="7">
        <f>MIN(BW58+MAX(BX57,0),'Monthly Derived'!$B$30)</f>
        <v>50</v>
      </c>
      <c r="BY58">
        <f t="shared" si="16"/>
        <v>0</v>
      </c>
      <c r="BZ58">
        <v>0</v>
      </c>
      <c r="CA58" s="3">
        <f>('Monthly Derived'!$B$28/1000*(1-'Monthly Derived'!$B$29)*BZ58)-('Monthly Derived'!$B$26*'Monthly Derived'!$B$27)</f>
        <v>-9</v>
      </c>
      <c r="CB58" s="7">
        <f>MIN(CA58+MAX(CB57,0),'Monthly Derived'!$B$30)</f>
        <v>-9</v>
      </c>
      <c r="CC58">
        <f t="shared" si="17"/>
        <v>5</v>
      </c>
      <c r="CD58">
        <v>10.7942285537719</v>
      </c>
      <c r="CE58" s="3">
        <f>('Monthly Derived'!$B$28/1000*(1-'Monthly Derived'!$B$29)*CD58)-('Monthly Derived'!$B$26*'Monthly Derived'!$B$27)</f>
        <v>5.6126869046687098</v>
      </c>
      <c r="CF58" s="7">
        <f>MIN(CE58+MAX(CF57,0),'Monthly Derived'!$B$30)</f>
        <v>19.113621938824366</v>
      </c>
      <c r="CG58">
        <f t="shared" si="18"/>
        <v>0</v>
      </c>
      <c r="CH58">
        <v>3.0437202453613201</v>
      </c>
      <c r="CI58" s="3">
        <f>('Monthly Derived'!$B$28/1000*(1-'Monthly Derived'!$B$29)*CH58)-('Monthly Derived'!$B$26*'Monthly Derived'!$B$27)</f>
        <v>-4.879563717842113</v>
      </c>
      <c r="CJ58" s="7">
        <f>MIN(CI58+MAX(CJ57,0),'Monthly Derived'!$B$30)</f>
        <v>-4.879563717842113</v>
      </c>
      <c r="CK58">
        <f t="shared" si="19"/>
        <v>6</v>
      </c>
      <c r="CL58">
        <v>0.21700391173362699</v>
      </c>
      <c r="CM58" s="3">
        <f>('Monthly Derived'!$B$28/1000*(1-'Monthly Derived'!$B$29)*CL58)-('Monthly Derived'!$B$26*'Monthly Derived'!$B$27)</f>
        <v>-8.7062309544906018</v>
      </c>
      <c r="CN58" s="7">
        <f>MIN(CM58+MAX(CN57,0),'Monthly Derived'!$B$30)</f>
        <v>-8.7062309544906018</v>
      </c>
      <c r="CO58">
        <f t="shared" si="20"/>
        <v>7</v>
      </c>
      <c r="CP58">
        <v>0.816109478473663</v>
      </c>
      <c r="CQ58" s="3">
        <f>('Monthly Derived'!$B$28/1000*(1-'Monthly Derived'!$B$29)*CP58)-('Monthly Derived'!$B$26*'Monthly Derived'!$B$27)</f>
        <v>-7.895191793516279</v>
      </c>
      <c r="CR58" s="7">
        <f>MIN(CQ58+MAX(CR57,0),'Monthly Derived'!$B$30)</f>
        <v>-5.5518592083059222</v>
      </c>
      <c r="CS58">
        <f t="shared" si="21"/>
        <v>1</v>
      </c>
      <c r="CT58">
        <v>20.123989105224599</v>
      </c>
      <c r="CU58" s="3">
        <f>('Monthly Derived'!$B$28/1000*(1-'Monthly Derived'!$B$29)*CT58)-('Monthly Derived'!$B$26*'Monthly Derived'!$B$27)</f>
        <v>18.242850251197801</v>
      </c>
      <c r="CV58" s="7">
        <f>MIN(CU58+MAX(CV57,0),'Monthly Derived'!$B$30)</f>
        <v>50</v>
      </c>
      <c r="CW58">
        <f t="shared" si="22"/>
        <v>0</v>
      </c>
    </row>
    <row r="59" spans="1:101" x14ac:dyDescent="0.45">
      <c r="A59" s="5">
        <v>45715</v>
      </c>
      <c r="B59" s="3">
        <v>11.6446104049682</v>
      </c>
      <c r="C59" s="3">
        <f>('Monthly Derived'!$B$28/1000*(1-'Monthly Derived'!$B$29)*B59)-('Monthly Derived'!$B$26*'Monthly Derived'!$B$27)</f>
        <v>6.7638913357257007</v>
      </c>
      <c r="D59" s="7">
        <f>MIN(C59+MAX(D58,0),'Monthly Derived'!$B$30)</f>
        <v>50</v>
      </c>
      <c r="E59">
        <f t="shared" si="23"/>
        <v>0</v>
      </c>
      <c r="F59">
        <v>6.4926056861877397</v>
      </c>
      <c r="G59" s="3">
        <f>('Monthly Derived'!$B$28/1000*(1-'Monthly Derived'!$B$29)*F59)-('Monthly Derived'!$B$26*'Monthly Derived'!$B$27)</f>
        <v>-0.21063505232334734</v>
      </c>
      <c r="H59" s="7">
        <f>MIN(G59+MAX(H58,0),'Monthly Derived'!$B$30)</f>
        <v>-0.21063505232334734</v>
      </c>
      <c r="I59">
        <f t="shared" si="0"/>
        <v>3</v>
      </c>
      <c r="J59">
        <v>1.5532963275909399</v>
      </c>
      <c r="K59" s="3">
        <f>('Monthly Derived'!$B$28/1000*(1-'Monthly Derived'!$B$29)*J59)-('Monthly Derived'!$B$26*'Monthly Derived'!$B$27)</f>
        <v>-6.8972250965237656</v>
      </c>
      <c r="L59" s="7">
        <f>MIN(K59+MAX(L58,0),'Monthly Derived'!$B$30)</f>
        <v>10.605690816948179</v>
      </c>
      <c r="M59">
        <f t="shared" si="1"/>
        <v>0</v>
      </c>
      <c r="N59">
        <v>26.7580871582031</v>
      </c>
      <c r="O59" s="3">
        <f>('Monthly Derived'!$B$28/1000*(1-'Monthly Derived'!$B$29)*N59)-('Monthly Derived'!$B$26*'Monthly Derived'!$B$27)</f>
        <v>27.223760490417447</v>
      </c>
      <c r="P59" s="7">
        <f>MIN(O59+MAX(P58,0),'Monthly Derived'!$B$30)</f>
        <v>50</v>
      </c>
      <c r="Q59">
        <f t="shared" si="2"/>
        <v>0</v>
      </c>
      <c r="R59">
        <v>3.5218198299407901</v>
      </c>
      <c r="S59" s="3">
        <f>('Monthly Derived'!$B$28/1000*(1-'Monthly Derived'!$B$29)*R59)-('Monthly Derived'!$B$26*'Monthly Derived'!$B$27)</f>
        <v>-4.2323364052176551</v>
      </c>
      <c r="T59" s="7">
        <f>MIN(S59+MAX(T58,0),'Monthly Derived'!$B$30)</f>
        <v>4.679735093712754</v>
      </c>
      <c r="U59">
        <f t="shared" si="3"/>
        <v>0</v>
      </c>
      <c r="V59">
        <v>2.6258051395416202</v>
      </c>
      <c r="W59" s="3">
        <f>('Monthly Derived'!$B$28/1000*(1-'Monthly Derived'!$B$29)*V59)-('Monthly Derived'!$B$26*'Monthly Derived'!$B$27)</f>
        <v>-5.4453162923455318</v>
      </c>
      <c r="X59" s="7">
        <f>MIN(W59+MAX(X58,0),'Monthly Derived'!$B$30)</f>
        <v>-4.073984096422909</v>
      </c>
      <c r="Y59">
        <f t="shared" si="24"/>
        <v>1</v>
      </c>
      <c r="Z59">
        <v>6.0415804386138902E-2</v>
      </c>
      <c r="AA59" s="3">
        <f>('Monthly Derived'!$B$28/1000*(1-'Monthly Derived'!$B$29)*Z59)-('Monthly Derived'!$B$26*'Monthly Derived'!$B$27)</f>
        <v>-8.9182121048122642</v>
      </c>
      <c r="AB59" s="7">
        <f>MIN(AA59+MAX(AB58,0),'Monthly Derived'!$B$30)</f>
        <v>1.5048724137430387</v>
      </c>
      <c r="AC59">
        <f t="shared" si="4"/>
        <v>0</v>
      </c>
      <c r="AD59">
        <v>7.7807192802429199</v>
      </c>
      <c r="AE59" s="3">
        <f>('Monthly Derived'!$B$28/1000*(1-'Monthly Derived'!$B$29)*AD59)-('Monthly Derived'!$B$26*'Monthly Derived'!$B$27)</f>
        <v>1.5331487256288536</v>
      </c>
      <c r="AF59" s="7">
        <f>MIN(AE59+MAX(AF58,0),'Monthly Derived'!$B$30)</f>
        <v>50</v>
      </c>
      <c r="AG59">
        <f t="shared" si="5"/>
        <v>0</v>
      </c>
      <c r="AH59">
        <v>4.3871650695800701</v>
      </c>
      <c r="AI59" s="3">
        <f>('Monthly Derived'!$B$28/1000*(1-'Monthly Derived'!$B$29)*AH59)-('Monthly Derived'!$B$26*'Monthly Derived'!$B$27)</f>
        <v>-3.0608752870559801</v>
      </c>
      <c r="AJ59" s="7">
        <f>MIN(AI59+MAX(AJ58,0),'Monthly Derived'!$B$30)</f>
        <v>25.500022448301166</v>
      </c>
      <c r="AK59">
        <f t="shared" si="6"/>
        <v>0</v>
      </c>
      <c r="AL59">
        <v>0.35962140560150102</v>
      </c>
      <c r="AM59" s="3">
        <f>('Monthly Derived'!$B$28/1000*(1-'Monthly Derived'!$B$29)*AL59)-('Monthly Derived'!$B$26*'Monthly Derived'!$B$27)</f>
        <v>-8.5131625221669687</v>
      </c>
      <c r="AN59" s="7">
        <f>MIN(AM59+MAX(AN58,0),'Monthly Derived'!$B$30)</f>
        <v>41.486837477833035</v>
      </c>
      <c r="AO59">
        <f t="shared" si="7"/>
        <v>0</v>
      </c>
      <c r="AP59">
        <v>0.71143448352813698</v>
      </c>
      <c r="AQ59" s="3">
        <f>('Monthly Derived'!$B$28/1000*(1-'Monthly Derived'!$B$29)*AP59)-('Monthly Derived'!$B$26*'Monthly Derived'!$B$27)</f>
        <v>-8.0368955679237839</v>
      </c>
      <c r="AR59" s="7">
        <f>MIN(AQ59+MAX(AR58,0),'Monthly Derived'!$B$30)</f>
        <v>34.172810312658477</v>
      </c>
      <c r="AS59">
        <f t="shared" si="8"/>
        <v>0</v>
      </c>
      <c r="AT59">
        <v>15.109407424926699</v>
      </c>
      <c r="AU59" s="3">
        <f>('Monthly Derived'!$B$28/1000*(1-'Monthly Derived'!$B$29)*AT59)-('Monthly Derived'!$B$26*'Monthly Derived'!$B$27)</f>
        <v>11.454360301494518</v>
      </c>
      <c r="AV59" s="7">
        <f>MIN(AU59+MAX(AV58,0),'Monthly Derived'!$B$30)</f>
        <v>46.964493563473134</v>
      </c>
      <c r="AW59">
        <f t="shared" si="9"/>
        <v>0</v>
      </c>
      <c r="AX59">
        <v>14.6214694976806</v>
      </c>
      <c r="AY59" s="3">
        <f>('Monthly Derived'!$B$28/1000*(1-'Monthly Derived'!$B$29)*AX59)-('Monthly Derived'!$B$26*'Monthly Derived'!$B$27)</f>
        <v>10.793814332485113</v>
      </c>
      <c r="AZ59" s="7">
        <f>MIN(AY59+MAX(AZ58,0),'Monthly Derived'!$B$30)</f>
        <v>50</v>
      </c>
      <c r="BA59">
        <f t="shared" si="10"/>
        <v>0</v>
      </c>
      <c r="BB59">
        <v>3.10948157310485</v>
      </c>
      <c r="BC59" s="3">
        <f>('Monthly Derived'!$B$28/1000*(1-'Monthly Derived'!$B$29)*BB59)-('Monthly Derived'!$B$26*'Monthly Derived'!$B$27)</f>
        <v>-4.7905393204093096</v>
      </c>
      <c r="BD59" s="7">
        <f>MIN(BC59+MAX(BD58,0),'Monthly Derived'!$B$30)</f>
        <v>42.336218197643745</v>
      </c>
      <c r="BE59">
        <f t="shared" si="11"/>
        <v>0</v>
      </c>
      <c r="BF59">
        <v>5.2437572479248002</v>
      </c>
      <c r="BG59" s="3">
        <f>('Monthly Derived'!$B$28/1000*(1-'Monthly Derived'!$B$29)*BF59)-('Monthly Derived'!$B$26*'Monthly Derived'!$B$27)</f>
        <v>-1.9012636256218016</v>
      </c>
      <c r="BH59" s="7">
        <f>MIN(BG59+MAX(BH58,0),'Monthly Derived'!$B$30)</f>
        <v>48.098736374378198</v>
      </c>
      <c r="BI59">
        <f t="shared" si="12"/>
        <v>0</v>
      </c>
      <c r="BJ59">
        <v>11.378563880920399</v>
      </c>
      <c r="BK59" s="3">
        <f>('Monthly Derived'!$B$28/1000*(1-'Monthly Derived'!$B$29)*BJ59)-('Monthly Derived'!$B$26*'Monthly Derived'!$B$27)</f>
        <v>6.4037308537959916</v>
      </c>
      <c r="BL59" s="7">
        <f>MIN(BK59+MAX(BL58,0),'Monthly Derived'!$B$30)</f>
        <v>32.103790761828385</v>
      </c>
      <c r="BM59">
        <f t="shared" si="13"/>
        <v>0</v>
      </c>
      <c r="BN59">
        <v>12.928408622741699</v>
      </c>
      <c r="BO59" s="3">
        <f>('Monthly Derived'!$B$28/1000*(1-'Monthly Derived'!$B$29)*BN59)-('Monthly Derived'!$B$26*'Monthly Derived'!$B$27)</f>
        <v>8.5018331730365766</v>
      </c>
      <c r="BP59" s="7">
        <f>MIN(BO59+MAX(BP58,0),'Monthly Derived'!$B$30)</f>
        <v>50</v>
      </c>
      <c r="BQ59">
        <f t="shared" si="14"/>
        <v>0</v>
      </c>
      <c r="BR59">
        <v>1.4574493169784499</v>
      </c>
      <c r="BS59" s="3">
        <f>('Monthly Derived'!$B$28/1000*(1-'Monthly Derived'!$B$29)*BR59)-('Monthly Derived'!$B$26*'Monthly Derived'!$B$27)</f>
        <v>-7.0269779871404232</v>
      </c>
      <c r="BT59" s="7">
        <f>MIN(BS59+MAX(BT58,0),'Monthly Derived'!$B$30)</f>
        <v>-7.0269779871404232</v>
      </c>
      <c r="BU59">
        <f t="shared" si="15"/>
        <v>29</v>
      </c>
      <c r="BV59">
        <v>0.23341539502143799</v>
      </c>
      <c r="BW59" s="3">
        <f>('Monthly Derived'!$B$28/1000*(1-'Monthly Derived'!$B$29)*BV59)-('Monthly Derived'!$B$26*'Monthly Derived'!$B$27)</f>
        <v>-8.6840139089897281</v>
      </c>
      <c r="BX59" s="7">
        <f>MIN(BW59+MAX(BX58,0),'Monthly Derived'!$B$30)</f>
        <v>41.315986091010274</v>
      </c>
      <c r="BY59">
        <f t="shared" si="16"/>
        <v>0</v>
      </c>
      <c r="BZ59">
        <v>1.8751909732818599</v>
      </c>
      <c r="CA59" s="3">
        <f>('Monthly Derived'!$B$28/1000*(1-'Monthly Derived'!$B$29)*BZ59)-('Monthly Derived'!$B$26*'Monthly Derived'!$B$27)</f>
        <v>-6.4614602199196822</v>
      </c>
      <c r="CB59" s="7">
        <f>MIN(CA59+MAX(CB58,0),'Monthly Derived'!$B$30)</f>
        <v>-6.4614602199196822</v>
      </c>
      <c r="CC59">
        <f t="shared" si="17"/>
        <v>6</v>
      </c>
      <c r="CD59">
        <v>2.2396643161773602</v>
      </c>
      <c r="CE59" s="3">
        <f>('Monthly Derived'!$B$28/1000*(1-'Monthly Derived'!$B$29)*CD59)-('Monthly Derived'!$B$26*'Monthly Derived'!$B$27)</f>
        <v>-5.9680544319748989</v>
      </c>
      <c r="CF59" s="7">
        <f>MIN(CE59+MAX(CF58,0),'Monthly Derived'!$B$30)</f>
        <v>13.145567506849467</v>
      </c>
      <c r="CG59">
        <f t="shared" si="18"/>
        <v>0</v>
      </c>
      <c r="CH59">
        <v>44.354194641113203</v>
      </c>
      <c r="CI59" s="3">
        <f>('Monthly Derived'!$B$28/1000*(1-'Monthly Derived'!$B$29)*CH59)-('Monthly Derived'!$B$26*'Monthly Derived'!$B$27)</f>
        <v>51.044490995406996</v>
      </c>
      <c r="CJ59" s="7">
        <f>MIN(CI59+MAX(CJ58,0),'Monthly Derived'!$B$30)</f>
        <v>50</v>
      </c>
      <c r="CK59">
        <f t="shared" si="19"/>
        <v>0</v>
      </c>
      <c r="CL59">
        <v>16.947032928466701</v>
      </c>
      <c r="CM59" s="3">
        <f>('Monthly Derived'!$B$28/1000*(1-'Monthly Derived'!$B$29)*CL59)-('Monthly Derived'!$B$26*'Monthly Derived'!$B$27)</f>
        <v>13.942045826911798</v>
      </c>
      <c r="CN59" s="7">
        <f>MIN(CM59+MAX(CN58,0),'Monthly Derived'!$B$30)</f>
        <v>13.942045826911798</v>
      </c>
      <c r="CO59">
        <f t="shared" si="20"/>
        <v>0</v>
      </c>
      <c r="CP59">
        <v>4.6570653915405202</v>
      </c>
      <c r="CQ59" s="3">
        <f>('Monthly Derived'!$B$28/1000*(1-'Monthly Derived'!$B$29)*CP59)-('Monthly Derived'!$B$26*'Monthly Derived'!$B$27)</f>
        <v>-2.6954977262020208</v>
      </c>
      <c r="CR59" s="7">
        <f>MIN(CQ59+MAX(CR58,0),'Monthly Derived'!$B$30)</f>
        <v>-2.6954977262020208</v>
      </c>
      <c r="CS59">
        <f t="shared" si="21"/>
        <v>2</v>
      </c>
      <c r="CT59">
        <v>8.3769359588622994</v>
      </c>
      <c r="CU59" s="3">
        <f>('Monthly Derived'!$B$28/1000*(1-'Monthly Derived'!$B$29)*CT59)-('Monthly Derived'!$B$26*'Monthly Derived'!$B$27)</f>
        <v>2.340277054309837</v>
      </c>
      <c r="CV59" s="7">
        <f>MIN(CU59+MAX(CV58,0),'Monthly Derived'!$B$30)</f>
        <v>50</v>
      </c>
      <c r="CW59">
        <f t="shared" si="22"/>
        <v>0</v>
      </c>
    </row>
    <row r="60" spans="1:101" x14ac:dyDescent="0.45">
      <c r="A60" s="5">
        <v>45716</v>
      </c>
      <c r="B60" s="3">
        <v>24.387897491455</v>
      </c>
      <c r="C60" s="3">
        <f>('Monthly Derived'!$B$28/1000*(1-'Monthly Derived'!$B$29)*B60)-('Monthly Derived'!$B$26*'Monthly Derived'!$B$27)</f>
        <v>24.015116229057206</v>
      </c>
      <c r="D60" s="7">
        <f>MIN(C60+MAX(D59,0),'Monthly Derived'!$B$30)</f>
        <v>50</v>
      </c>
      <c r="E60">
        <f t="shared" si="23"/>
        <v>0</v>
      </c>
      <c r="F60">
        <v>3.87539410591125</v>
      </c>
      <c r="G60" s="3">
        <f>('Monthly Derived'!$B$28/1000*(1-'Monthly Derived'!$B$29)*F60)-('Monthly Derived'!$B$26*'Monthly Derived'!$B$27)</f>
        <v>-3.7536852291226452</v>
      </c>
      <c r="H60" s="7">
        <f>MIN(G60+MAX(H59,0),'Monthly Derived'!$B$30)</f>
        <v>-3.7536852291226452</v>
      </c>
      <c r="I60">
        <f t="shared" si="0"/>
        <v>4</v>
      </c>
      <c r="J60">
        <v>12.675173759460399</v>
      </c>
      <c r="K60" s="3">
        <f>('Monthly Derived'!$B$28/1000*(1-'Monthly Derived'!$B$29)*J60)-('Monthly Derived'!$B$26*'Monthly Derived'!$B$27)</f>
        <v>8.1590164768695175</v>
      </c>
      <c r="L60" s="7">
        <f>MIN(K60+MAX(L59,0),'Monthly Derived'!$B$30)</f>
        <v>18.764707293817697</v>
      </c>
      <c r="M60">
        <f t="shared" si="1"/>
        <v>0</v>
      </c>
      <c r="N60">
        <v>51.725643157958899</v>
      </c>
      <c r="O60" s="3">
        <f>('Monthly Derived'!$B$28/1000*(1-'Monthly Derived'!$B$29)*N60)-('Monthly Derived'!$B$26*'Monthly Derived'!$B$27)</f>
        <v>61.023589425086854</v>
      </c>
      <c r="P60" s="7">
        <f>MIN(O60+MAX(P59,0),'Monthly Derived'!$B$30)</f>
        <v>50</v>
      </c>
      <c r="Q60">
        <f t="shared" si="2"/>
        <v>0</v>
      </c>
      <c r="R60">
        <v>12.9546346664428</v>
      </c>
      <c r="S60" s="3">
        <f>('Monthly Derived'!$B$28/1000*(1-'Monthly Derived'!$B$29)*R60)-('Monthly Derived'!$B$26*'Monthly Derived'!$B$27)</f>
        <v>8.5373366796969421</v>
      </c>
      <c r="T60" s="7">
        <f>MIN(S60+MAX(T59,0),'Monthly Derived'!$B$30)</f>
        <v>13.217071773409696</v>
      </c>
      <c r="U60">
        <f t="shared" si="3"/>
        <v>0</v>
      </c>
      <c r="V60">
        <v>1.31971335411071</v>
      </c>
      <c r="W60" s="3">
        <f>('Monthly Derived'!$B$28/1000*(1-'Monthly Derived'!$B$29)*V60)-('Monthly Derived'!$B$26*'Monthly Derived'!$B$27)</f>
        <v>-7.2134380468726267</v>
      </c>
      <c r="X60" s="7">
        <f>MIN(W60+MAX(X59,0),'Monthly Derived'!$B$30)</f>
        <v>-7.2134380468726267</v>
      </c>
      <c r="Y60">
        <f t="shared" si="24"/>
        <v>2</v>
      </c>
      <c r="Z60">
        <v>2.3366608619689901</v>
      </c>
      <c r="AA60" s="3">
        <f>('Monthly Derived'!$B$28/1000*(1-'Monthly Derived'!$B$29)*Z60)-('Monthly Derived'!$B$26*'Monthly Derived'!$B$27)</f>
        <v>-5.8367453581094795</v>
      </c>
      <c r="AB60" s="7">
        <f>MIN(AA60+MAX(AB59,0),'Monthly Derived'!$B$30)</f>
        <v>-4.3318729443664408</v>
      </c>
      <c r="AC60">
        <f t="shared" si="4"/>
        <v>1</v>
      </c>
      <c r="AD60">
        <v>9.6494391560554504E-2</v>
      </c>
      <c r="AE60" s="3">
        <f>('Monthly Derived'!$B$28/1000*(1-'Monthly Derived'!$B$29)*AD60)-('Monthly Derived'!$B$26*'Monthly Derived'!$B$27)</f>
        <v>-8.8693707174248999</v>
      </c>
      <c r="AF60" s="7">
        <f>MIN(AE60+MAX(AF59,0),'Monthly Derived'!$B$30)</f>
        <v>41.1306292825751</v>
      </c>
      <c r="AG60">
        <f t="shared" si="5"/>
        <v>0</v>
      </c>
      <c r="AH60">
        <v>1.3143451213836601</v>
      </c>
      <c r="AI60" s="3">
        <f>('Monthly Derived'!$B$28/1000*(1-'Monthly Derived'!$B$29)*AH60)-('Monthly Derived'!$B$26*'Monthly Derived'!$B$27)</f>
        <v>-7.2207052919268699</v>
      </c>
      <c r="AJ60" s="7">
        <f>MIN(AI60+MAX(AJ59,0),'Monthly Derived'!$B$30)</f>
        <v>18.279317156374297</v>
      </c>
      <c r="AK60">
        <f t="shared" si="6"/>
        <v>0</v>
      </c>
      <c r="AL60">
        <v>10.8597745895385</v>
      </c>
      <c r="AM60" s="3">
        <f>('Monthly Derived'!$B$28/1000*(1-'Monthly Derived'!$B$29)*AL60)-('Monthly Derived'!$B$26*'Monthly Derived'!$B$27)</f>
        <v>5.7014198505877438</v>
      </c>
      <c r="AN60" s="7">
        <f>MIN(AM60+MAX(AN59,0),'Monthly Derived'!$B$30)</f>
        <v>47.188257328420775</v>
      </c>
      <c r="AO60">
        <f t="shared" si="7"/>
        <v>0</v>
      </c>
      <c r="AP60">
        <v>26.6963081359863</v>
      </c>
      <c r="AQ60" s="3">
        <f>('Monthly Derived'!$B$28/1000*(1-'Monthly Derived'!$B$29)*AP60)-('Monthly Derived'!$B$26*'Monthly Derived'!$B$27)</f>
        <v>27.140127139091454</v>
      </c>
      <c r="AR60" s="7">
        <f>MIN(AQ60+MAX(AR59,0),'Monthly Derived'!$B$30)</f>
        <v>50</v>
      </c>
      <c r="AS60">
        <f t="shared" si="8"/>
        <v>0</v>
      </c>
      <c r="AT60">
        <v>31.422206878662099</v>
      </c>
      <c r="AU60" s="3">
        <f>('Monthly Derived'!$B$28/1000*(1-'Monthly Derived'!$B$29)*AT60)-('Monthly Derived'!$B$26*'Monthly Derived'!$B$27)</f>
        <v>33.537812561988815</v>
      </c>
      <c r="AV60" s="7">
        <f>MIN(AU60+MAX(AV59,0),'Monthly Derived'!$B$30)</f>
        <v>50</v>
      </c>
      <c r="AW60">
        <f t="shared" si="9"/>
        <v>0</v>
      </c>
      <c r="AX60">
        <v>4.4682512283325098</v>
      </c>
      <c r="AY60" s="3">
        <f>('Monthly Derived'!$B$28/1000*(1-'Monthly Derived'!$B$29)*AX60)-('Monthly Derived'!$B$26*'Monthly Derived'!$B$27)</f>
        <v>-2.9511048996448652</v>
      </c>
      <c r="AZ60" s="7">
        <f>MIN(AY60+MAX(AZ59,0),'Monthly Derived'!$B$30)</f>
        <v>47.048895100355132</v>
      </c>
      <c r="BA60">
        <f t="shared" si="10"/>
        <v>0</v>
      </c>
      <c r="BB60">
        <v>2.0595352649688698</v>
      </c>
      <c r="BC60" s="3">
        <f>('Monthly Derived'!$B$28/1000*(1-'Monthly Derived'!$B$29)*BB60)-('Monthly Derived'!$B$26*'Monthly Derived'!$B$27)</f>
        <v>-6.2119041350483926</v>
      </c>
      <c r="BD60" s="7">
        <f>MIN(BC60+MAX(BD59,0),'Monthly Derived'!$B$30)</f>
        <v>36.124314062595353</v>
      </c>
      <c r="BE60">
        <f t="shared" si="11"/>
        <v>0</v>
      </c>
      <c r="BF60">
        <v>1.9487450122833201</v>
      </c>
      <c r="BG60" s="3">
        <f>('Monthly Derived'!$B$28/1000*(1-'Monthly Derived'!$B$29)*BF60)-('Monthly Derived'!$B$26*'Monthly Derived'!$B$27)</f>
        <v>-6.3618864396214558</v>
      </c>
      <c r="BH60" s="7">
        <f>MIN(BG60+MAX(BH59,0),'Monthly Derived'!$B$30)</f>
        <v>41.736849934756741</v>
      </c>
      <c r="BI60">
        <f t="shared" si="12"/>
        <v>0</v>
      </c>
      <c r="BJ60">
        <v>14.3095550537109</v>
      </c>
      <c r="BK60" s="3">
        <f>('Monthly Derived'!$B$28/1000*(1-'Monthly Derived'!$B$29)*BJ60)-('Monthly Derived'!$B$26*'Monthly Derived'!$B$27)</f>
        <v>10.371560153961131</v>
      </c>
      <c r="BL60" s="7">
        <f>MIN(BK60+MAX(BL59,0),'Monthly Derived'!$B$30)</f>
        <v>42.475350915789519</v>
      </c>
      <c r="BM60">
        <f t="shared" si="13"/>
        <v>0</v>
      </c>
      <c r="BN60">
        <v>1.6279003620147701</v>
      </c>
      <c r="BO60" s="3">
        <f>('Monthly Derived'!$B$28/1000*(1-'Monthly Derived'!$B$29)*BN60)-('Monthly Derived'!$B$26*'Monthly Derived'!$B$27)</f>
        <v>-6.7962298849225053</v>
      </c>
      <c r="BP60" s="7">
        <f>MIN(BO60+MAX(BP59,0),'Monthly Derived'!$B$30)</f>
        <v>43.203770115077496</v>
      </c>
      <c r="BQ60">
        <f t="shared" si="14"/>
        <v>0</v>
      </c>
      <c r="BR60">
        <v>1.45752429962158</v>
      </c>
      <c r="BS60" s="3">
        <f>('Monthly Derived'!$B$28/1000*(1-'Monthly Derived'!$B$29)*BR60)-('Monthly Derived'!$B$26*'Monthly Derived'!$B$27)</f>
        <v>-7.026876479387286</v>
      </c>
      <c r="BT60" s="7">
        <f>MIN(BS60+MAX(BT59,0),'Monthly Derived'!$B$30)</f>
        <v>-7.026876479387286</v>
      </c>
      <c r="BU60">
        <f t="shared" si="15"/>
        <v>30</v>
      </c>
      <c r="BV60">
        <v>7.3036909103393501</v>
      </c>
      <c r="BW60" s="3">
        <f>('Monthly Derived'!$B$28/1000*(1-'Monthly Derived'!$B$29)*BV60)-('Monthly Derived'!$B$26*'Monthly Derived'!$B$27)</f>
        <v>0.88737156987189536</v>
      </c>
      <c r="BX60" s="7">
        <f>MIN(BW60+MAX(BX59,0),'Monthly Derived'!$B$30)</f>
        <v>42.203357660882169</v>
      </c>
      <c r="BY60">
        <f t="shared" si="16"/>
        <v>0</v>
      </c>
      <c r="BZ60">
        <v>1.8605142831802299</v>
      </c>
      <c r="CA60" s="3">
        <f>('Monthly Derived'!$B$28/1000*(1-'Monthly Derived'!$B$29)*BZ60)-('Monthly Derived'!$B$26*'Monthly Derived'!$B$27)</f>
        <v>-6.4813287891447633</v>
      </c>
      <c r="CB60" s="7">
        <f>MIN(CA60+MAX(CB59,0),'Monthly Derived'!$B$30)</f>
        <v>-6.4813287891447633</v>
      </c>
      <c r="CC60">
        <f t="shared" si="17"/>
        <v>7</v>
      </c>
      <c r="CD60">
        <v>8.96338671445846E-2</v>
      </c>
      <c r="CE60" s="3">
        <f>('Monthly Derived'!$B$28/1000*(1-'Monthly Derived'!$B$29)*CD60)-('Monthly Derived'!$B$26*'Monthly Derived'!$B$27)</f>
        <v>-8.8786581523530188</v>
      </c>
      <c r="CF60" s="7">
        <f>MIN(CE60+MAX(CF59,0),'Monthly Derived'!$B$30)</f>
        <v>4.2669093544964483</v>
      </c>
      <c r="CG60">
        <f t="shared" si="18"/>
        <v>0</v>
      </c>
      <c r="CH60">
        <v>4.01727199554443</v>
      </c>
      <c r="CI60" s="3">
        <f>('Monthly Derived'!$B$28/1000*(1-'Monthly Derived'!$B$29)*CH60)-('Monthly Derived'!$B$26*'Monthly Derived'!$B$27)</f>
        <v>-3.561618036031728</v>
      </c>
      <c r="CJ60" s="7">
        <f>MIN(CI60+MAX(CJ59,0),'Monthly Derived'!$B$30)</f>
        <v>46.438381963968268</v>
      </c>
      <c r="CK60">
        <f t="shared" si="19"/>
        <v>0</v>
      </c>
      <c r="CL60">
        <v>3.18212461471557</v>
      </c>
      <c r="CM60" s="3">
        <f>('Monthly Derived'!$B$28/1000*(1-'Monthly Derived'!$B$29)*CL60)-('Monthly Derived'!$B$26*'Monthly Derived'!$B$27)</f>
        <v>-4.6921988028287975</v>
      </c>
      <c r="CN60" s="7">
        <f>MIN(CM60+MAX(CN59,0),'Monthly Derived'!$B$30)</f>
        <v>9.2498470240829995</v>
      </c>
      <c r="CO60">
        <f t="shared" si="20"/>
        <v>0</v>
      </c>
      <c r="CP60">
        <v>1.61427366733551</v>
      </c>
      <c r="CQ60" s="3">
        <f>('Monthly Derived'!$B$28/1000*(1-'Monthly Derived'!$B$29)*CP60)-('Monthly Derived'!$B$26*'Monthly Derived'!$B$27)</f>
        <v>-6.8146770228445535</v>
      </c>
      <c r="CR60" s="7">
        <f>MIN(CQ60+MAX(CR59,0),'Monthly Derived'!$B$30)</f>
        <v>-6.8146770228445535</v>
      </c>
      <c r="CS60">
        <f t="shared" si="21"/>
        <v>3</v>
      </c>
      <c r="CT60">
        <v>17.680934906005799</v>
      </c>
      <c r="CU60" s="3">
        <f>('Monthly Derived'!$B$28/1000*(1-'Monthly Derived'!$B$29)*CT60)-('Monthly Derived'!$B$26*'Monthly Derived'!$B$27)</f>
        <v>14.93556562900535</v>
      </c>
      <c r="CV60" s="7">
        <f>MIN(CU60+MAX(CV59,0),'Monthly Derived'!$B$30)</f>
        <v>50</v>
      </c>
      <c r="CW60">
        <f t="shared" si="22"/>
        <v>0</v>
      </c>
    </row>
    <row r="61" spans="1:101" x14ac:dyDescent="0.45">
      <c r="A61" s="5">
        <v>45351</v>
      </c>
      <c r="B61" s="3"/>
      <c r="C61" s="3">
        <f>C60</f>
        <v>24.015116229057206</v>
      </c>
      <c r="D61" s="7">
        <f>MIN(C61+MAX(D60,0),'Monthly Derived'!$B$30)</f>
        <v>50</v>
      </c>
      <c r="F61">
        <v>4.1718611717224103</v>
      </c>
      <c r="G61" s="3">
        <f>G60</f>
        <v>-3.7536852291226452</v>
      </c>
      <c r="H61" s="7">
        <f>MIN(G61+MAX(H60,0),'Monthly Derived'!$B$30)</f>
        <v>-3.7536852291226452</v>
      </c>
      <c r="I61">
        <f t="shared" si="0"/>
        <v>5</v>
      </c>
      <c r="K61" s="3">
        <f>K60</f>
        <v>8.1590164768695175</v>
      </c>
      <c r="L61" s="7">
        <f>MIN(K61+MAX(L60,0),'Monthly Derived'!$B$30)</f>
        <v>26.923723770687214</v>
      </c>
      <c r="O61" s="3">
        <f>O60</f>
        <v>61.023589425086854</v>
      </c>
      <c r="P61" s="7">
        <f>MIN(O61+MAX(P60,0),'Monthly Derived'!$B$30)</f>
        <v>50</v>
      </c>
      <c r="S61" s="3">
        <f>S60</f>
        <v>8.5373366796969421</v>
      </c>
      <c r="T61" s="7">
        <f>MIN(S61+MAX(T60,0),'Monthly Derived'!$B$30)</f>
        <v>21.754408453106638</v>
      </c>
      <c r="V61">
        <v>0</v>
      </c>
      <c r="W61" s="3">
        <f>W60</f>
        <v>-7.2134380468726267</v>
      </c>
      <c r="X61" s="7">
        <f>MIN(W61+MAX(X60,0),'Monthly Derived'!$B$30)</f>
        <v>-7.2134380468726267</v>
      </c>
      <c r="Y61">
        <f t="shared" si="24"/>
        <v>3</v>
      </c>
      <c r="AA61" s="3">
        <f>('Monthly Derived'!$B$28/1000*(1-'Monthly Derived'!$B$29)*Z61)-('Monthly Derived'!$B$26*'Monthly Derived'!$B$27)</f>
        <v>-9</v>
      </c>
      <c r="AB61" s="7">
        <f>MIN(AA61+MAX(AB60,0),'Monthly Derived'!$B$30)</f>
        <v>-9</v>
      </c>
      <c r="AC61">
        <f t="shared" si="4"/>
        <v>2</v>
      </c>
      <c r="AE61" s="3">
        <f>('Monthly Derived'!$B$28/1000*(1-'Monthly Derived'!$B$29)*AD61)-('Monthly Derived'!$B$26*'Monthly Derived'!$B$27)</f>
        <v>-9</v>
      </c>
      <c r="AF61" s="7">
        <f>MIN(AE61+MAX(AF60,0),'Monthly Derived'!$B$30)</f>
        <v>32.1306292825751</v>
      </c>
      <c r="AG61">
        <f t="shared" si="5"/>
        <v>0</v>
      </c>
      <c r="AH61">
        <v>11.269178390502899</v>
      </c>
      <c r="AI61" s="3">
        <f>('Monthly Derived'!$B$28/1000*(1-'Monthly Derived'!$B$29)*AH61)-('Monthly Derived'!$B$26*'Monthly Derived'!$B$27)</f>
        <v>6.2556502461433006</v>
      </c>
      <c r="AJ61" s="7">
        <f>MIN(AI61+MAX(AJ60,0),'Monthly Derived'!$B$30)</f>
        <v>24.534967402517598</v>
      </c>
      <c r="AK61">
        <f t="shared" si="6"/>
        <v>0</v>
      </c>
      <c r="AM61" s="3">
        <f>('Monthly Derived'!$B$28/1000*(1-'Monthly Derived'!$B$29)*AL61)-('Monthly Derived'!$B$26*'Monthly Derived'!$B$27)</f>
        <v>-9</v>
      </c>
      <c r="AN61" s="7">
        <f>MIN(AM61+MAX(AN60,0),'Monthly Derived'!$B$30)</f>
        <v>38.188257328420775</v>
      </c>
      <c r="AO61">
        <f t="shared" si="7"/>
        <v>0</v>
      </c>
      <c r="AQ61" s="3">
        <f>('Monthly Derived'!$B$28/1000*(1-'Monthly Derived'!$B$29)*AP61)-('Monthly Derived'!$B$26*'Monthly Derived'!$B$27)</f>
        <v>-9</v>
      </c>
      <c r="AR61" s="7">
        <f>MIN(AQ61+MAX(AR60,0),'Monthly Derived'!$B$30)</f>
        <v>41</v>
      </c>
      <c r="AS61">
        <f t="shared" si="8"/>
        <v>0</v>
      </c>
      <c r="AU61" s="3">
        <f>('Monthly Derived'!$B$28/1000*(1-'Monthly Derived'!$B$29)*AT61)-('Monthly Derived'!$B$26*'Monthly Derived'!$B$27)</f>
        <v>-9</v>
      </c>
      <c r="AV61" s="7">
        <f>MIN(AU61+MAX(AV60,0),'Monthly Derived'!$B$30)</f>
        <v>41</v>
      </c>
      <c r="AW61">
        <f t="shared" si="9"/>
        <v>0</v>
      </c>
      <c r="AX61">
        <v>4.2000498622655799E-2</v>
      </c>
      <c r="AY61" s="3">
        <f>('Monthly Derived'!$B$28/1000*(1-'Monthly Derived'!$B$29)*AX61)-('Monthly Derived'!$B$26*'Monthly Derived'!$B$27)</f>
        <v>-8.9431418249895795</v>
      </c>
      <c r="AZ61" s="7">
        <f>MIN(AY61+MAX(AZ60,0),'Monthly Derived'!$B$30)</f>
        <v>38.105753275365551</v>
      </c>
      <c r="BA61">
        <f t="shared" si="10"/>
        <v>0</v>
      </c>
      <c r="BC61" s="3">
        <f>('Monthly Derived'!$B$28/1000*(1-'Monthly Derived'!$B$29)*BB61)-('Monthly Derived'!$B$26*'Monthly Derived'!$B$27)</f>
        <v>-9</v>
      </c>
      <c r="BD61" s="7">
        <f>MIN(BC61+MAX(BD60,0),'Monthly Derived'!$B$30)</f>
        <v>27.124314062595353</v>
      </c>
      <c r="BE61">
        <f t="shared" si="11"/>
        <v>0</v>
      </c>
      <c r="BG61" s="3">
        <f>('Monthly Derived'!$B$28/1000*(1-'Monthly Derived'!$B$29)*BF61)-('Monthly Derived'!$B$26*'Monthly Derived'!$B$27)</f>
        <v>-9</v>
      </c>
      <c r="BH61" s="7">
        <f>MIN(BG61+MAX(BH60,0),'Monthly Derived'!$B$30)</f>
        <v>32.736849934756741</v>
      </c>
      <c r="BI61">
        <f t="shared" si="12"/>
        <v>0</v>
      </c>
      <c r="BK61" s="3">
        <f>('Monthly Derived'!$B$28/1000*(1-'Monthly Derived'!$B$29)*BJ61)-('Monthly Derived'!$B$26*'Monthly Derived'!$B$27)</f>
        <v>-9</v>
      </c>
      <c r="BL61" s="7">
        <f>MIN(BK61+MAX(BL60,0),'Monthly Derived'!$B$30)</f>
        <v>33.475350915789519</v>
      </c>
      <c r="BM61">
        <f t="shared" si="13"/>
        <v>0</v>
      </c>
      <c r="BN61">
        <v>6.2508068084716797</v>
      </c>
      <c r="BO61" s="3">
        <f>('Monthly Derived'!$B$28/1000*(1-'Monthly Derived'!$B$29)*BN61)-('Monthly Derived'!$B$26*'Monthly Derived'!$B$27)</f>
        <v>-0.53797028303146277</v>
      </c>
      <c r="BP61" s="7">
        <f>MIN(BO61+MAX(BP60,0),'Monthly Derived'!$B$30)</f>
        <v>42.665799832046034</v>
      </c>
      <c r="BQ61">
        <f t="shared" si="14"/>
        <v>0</v>
      </c>
      <c r="BS61" s="3">
        <f>('Monthly Derived'!$B$28/1000*(1-'Monthly Derived'!$B$29)*BR61)-('Monthly Derived'!$B$26*'Monthly Derived'!$B$27)</f>
        <v>-9</v>
      </c>
      <c r="BT61" s="7">
        <f>MIN(BS61+MAX(BT60,0),'Monthly Derived'!$B$30)</f>
        <v>-9</v>
      </c>
      <c r="BU61">
        <f t="shared" si="15"/>
        <v>31</v>
      </c>
      <c r="BW61" s="3">
        <f>('Monthly Derived'!$B$28/1000*(1-'Monthly Derived'!$B$29)*BV61)-('Monthly Derived'!$B$26*'Monthly Derived'!$B$27)</f>
        <v>-9</v>
      </c>
      <c r="BX61" s="7">
        <f>MIN(BW61+MAX(BX60,0),'Monthly Derived'!$B$30)</f>
        <v>33.203357660882169</v>
      </c>
      <c r="BY61">
        <f t="shared" si="16"/>
        <v>0</v>
      </c>
      <c r="CA61" s="3">
        <f>('Monthly Derived'!$B$28/1000*(1-'Monthly Derived'!$B$29)*BZ61)-('Monthly Derived'!$B$26*'Monthly Derived'!$B$27)</f>
        <v>-9</v>
      </c>
      <c r="CB61" s="7">
        <f>MIN(CA61+MAX(CB60,0),'Monthly Derived'!$B$30)</f>
        <v>-9</v>
      </c>
      <c r="CC61">
        <f t="shared" si="17"/>
        <v>8</v>
      </c>
      <c r="CD61">
        <v>3.2177212238311701</v>
      </c>
      <c r="CE61" s="3">
        <f>('Monthly Derived'!$B$28/1000*(1-'Monthly Derived'!$B$29)*CD61)-('Monthly Derived'!$B$26*'Monthly Derived'!$B$27)</f>
        <v>-4.6440098932385538</v>
      </c>
      <c r="CF61" s="7">
        <f>MIN(CE61+MAX(CF60,0),'Monthly Derived'!$B$30)</f>
        <v>-0.37710053874210558</v>
      </c>
      <c r="CG61">
        <f t="shared" si="18"/>
        <v>1</v>
      </c>
      <c r="CI61" s="3">
        <f>('Monthly Derived'!$B$28/1000*(1-'Monthly Derived'!$B$29)*CH61)-('Monthly Derived'!$B$26*'Monthly Derived'!$B$27)</f>
        <v>-9</v>
      </c>
      <c r="CJ61" s="7">
        <f>MIN(CI61+MAX(CJ60,0),'Monthly Derived'!$B$30)</f>
        <v>37.438381963968268</v>
      </c>
      <c r="CK61">
        <f t="shared" si="19"/>
        <v>0</v>
      </c>
      <c r="CM61" s="3">
        <f>('Monthly Derived'!$B$28/1000*(1-'Monthly Derived'!$B$29)*CL61)-('Monthly Derived'!$B$26*'Monthly Derived'!$B$27)</f>
        <v>-9</v>
      </c>
      <c r="CN61" s="7">
        <f>MIN(CM61+MAX(CN60,0),'Monthly Derived'!$B$30)</f>
        <v>0.24984702408299952</v>
      </c>
      <c r="CO61">
        <f t="shared" si="20"/>
        <v>0</v>
      </c>
      <c r="CQ61" s="3">
        <f>('Monthly Derived'!$B$28/1000*(1-'Monthly Derived'!$B$29)*CP61)-('Monthly Derived'!$B$26*'Monthly Derived'!$B$27)</f>
        <v>-9</v>
      </c>
      <c r="CR61" s="7">
        <f>MIN(CQ61+MAX(CR60,0),'Monthly Derived'!$B$30)</f>
        <v>-9</v>
      </c>
      <c r="CS61">
        <f t="shared" si="21"/>
        <v>4</v>
      </c>
      <c r="CT61">
        <v>20.47873878479</v>
      </c>
      <c r="CU61" s="3">
        <f>('Monthly Derived'!$B$28/1000*(1-'Monthly Derived'!$B$29)*CT61)-('Monthly Derived'!$B$26*'Monthly Derived'!$B$27)</f>
        <v>18.723092629909463</v>
      </c>
      <c r="CV61" s="7">
        <f>MIN(CU61+MAX(CV60,0),'Monthly Derived'!$B$30)</f>
        <v>50</v>
      </c>
      <c r="CW61">
        <f t="shared" si="22"/>
        <v>0</v>
      </c>
    </row>
    <row r="62" spans="1:101" x14ac:dyDescent="0.45">
      <c r="A62" s="5">
        <v>45717</v>
      </c>
      <c r="B62" s="3">
        <v>2.2610729560256001E-2</v>
      </c>
      <c r="C62" s="3">
        <f>('Monthly Derived'!$B$28/1000*(1-'Monthly Derived'!$B$29)*B62)-('Monthly Derived'!$B$26*'Monthly Derived'!$B$27)</f>
        <v>-8.9693907248578029</v>
      </c>
      <c r="D62" s="7">
        <f>MIN(C62+MAX(D61,0),'Monthly Derived'!$B$30)</f>
        <v>41.030609275142197</v>
      </c>
      <c r="E62">
        <f t="shared" si="23"/>
        <v>0</v>
      </c>
      <c r="F62">
        <v>2.9723041057586599</v>
      </c>
      <c r="G62" s="3">
        <f>('Monthly Derived'!$B$28/1000*(1-'Monthly Derived'!$B$29)*F62)-('Monthly Derived'!$B$26*'Monthly Derived'!$B$27)</f>
        <v>-4.9762433168292137</v>
      </c>
      <c r="H62" s="7">
        <f>MIN(G62+MAX(H61,0),'Monthly Derived'!$B$30)</f>
        <v>-4.9762433168292137</v>
      </c>
      <c r="I62">
        <f t="shared" si="0"/>
        <v>6</v>
      </c>
      <c r="J62">
        <v>9.1260776519775302</v>
      </c>
      <c r="K62" s="3">
        <f>('Monthly Derived'!$B$28/1000*(1-'Monthly Derived'!$B$29)*J62)-('Monthly Derived'!$B$26*'Monthly Derived'!$B$27)</f>
        <v>3.3544276213645823</v>
      </c>
      <c r="L62" s="7">
        <f>MIN(K62+MAX(L61,0),'Monthly Derived'!$B$30)</f>
        <v>30.278151392051797</v>
      </c>
      <c r="M62">
        <f t="shared" si="1"/>
        <v>0</v>
      </c>
      <c r="N62">
        <v>0.54353207349777199</v>
      </c>
      <c r="O62" s="3">
        <f>('Monthly Derived'!$B$28/1000*(1-'Monthly Derived'!$B$29)*N62)-('Monthly Derived'!$B$26*'Monthly Derived'!$B$27)</f>
        <v>-8.2641934555023919</v>
      </c>
      <c r="P62" s="7">
        <f>MIN(O62+MAX(P61,0),'Monthly Derived'!$B$30)</f>
        <v>41.735806544497606</v>
      </c>
      <c r="Q62">
        <f t="shared" si="2"/>
        <v>0</v>
      </c>
      <c r="R62">
        <v>27.8535060882568</v>
      </c>
      <c r="S62" s="3">
        <f>('Monthly Derived'!$B$28/1000*(1-'Monthly Derived'!$B$29)*R62)-('Monthly Derived'!$B$26*'Monthly Derived'!$B$27)</f>
        <v>28.706683866977642</v>
      </c>
      <c r="T62" s="7">
        <f>MIN(S62+MAX(T61,0),'Monthly Derived'!$B$30)</f>
        <v>50</v>
      </c>
      <c r="U62">
        <f t="shared" si="3"/>
        <v>0</v>
      </c>
      <c r="V62">
        <v>1.5914181470870901</v>
      </c>
      <c r="W62" s="3">
        <f>('Monthly Derived'!$B$28/1000*(1-'Monthly Derived'!$B$29)*V62)-('Monthly Derived'!$B$26*'Monthly Derived'!$B$27)</f>
        <v>-6.8456176833808513</v>
      </c>
      <c r="X62" s="7">
        <f>MIN(W62+MAX(X61,0),'Monthly Derived'!$B$30)</f>
        <v>-6.8456176833808513</v>
      </c>
      <c r="Y62">
        <f t="shared" si="24"/>
        <v>4</v>
      </c>
      <c r="Z62">
        <v>0.46650037169456399</v>
      </c>
      <c r="AA62" s="3">
        <f>('Monthly Derived'!$B$28/1000*(1-'Monthly Derived'!$B$29)*Z62)-('Monthly Derived'!$B$26*'Monthly Derived'!$B$27)</f>
        <v>-8.3684751218184843</v>
      </c>
      <c r="AB62" s="7">
        <f>MIN(AA62+MAX(AB61,0),'Monthly Derived'!$B$30)</f>
        <v>-8.3684751218184843</v>
      </c>
      <c r="AC62">
        <f t="shared" si="4"/>
        <v>3</v>
      </c>
      <c r="AD62">
        <v>0.41116842627525302</v>
      </c>
      <c r="AE62" s="3">
        <f>('Monthly Derived'!$B$28/1000*(1-'Monthly Derived'!$B$29)*AD62)-('Monthly Derived'!$B$26*'Monthly Derived'!$B$27)</f>
        <v>-8.4433807429298753</v>
      </c>
      <c r="AF62" s="7">
        <f>MIN(AE62+MAX(AF61,0),'Monthly Derived'!$B$30)</f>
        <v>23.687248539645225</v>
      </c>
      <c r="AG62">
        <f t="shared" si="5"/>
        <v>0</v>
      </c>
      <c r="AH62">
        <v>0.89707607030868497</v>
      </c>
      <c r="AI62" s="3">
        <f>('Monthly Derived'!$B$28/1000*(1-'Monthly Derived'!$B$29)*AH62)-('Monthly Derived'!$B$26*'Monthly Derived'!$B$27)</f>
        <v>-7.7855832698196181</v>
      </c>
      <c r="AJ62" s="7">
        <f>MIN(AI62+MAX(AJ61,0),'Monthly Derived'!$B$30)</f>
        <v>16.74938413269798</v>
      </c>
      <c r="AK62">
        <f t="shared" si="6"/>
        <v>0</v>
      </c>
      <c r="AL62">
        <v>16.002040863037099</v>
      </c>
      <c r="AM62" s="3">
        <f>('Monthly Derived'!$B$28/1000*(1-'Monthly Derived'!$B$29)*AL62)-('Monthly Derived'!$B$26*'Monthly Derived'!$B$27)</f>
        <v>12.662762818336471</v>
      </c>
      <c r="AN62" s="7">
        <f>MIN(AM62+MAX(AN61,0),'Monthly Derived'!$B$30)</f>
        <v>50</v>
      </c>
      <c r="AO62">
        <f t="shared" si="7"/>
        <v>0</v>
      </c>
      <c r="AP62">
        <v>0</v>
      </c>
      <c r="AQ62" s="3">
        <f>('Monthly Derived'!$B$28/1000*(1-'Monthly Derived'!$B$29)*AP62)-('Monthly Derived'!$B$26*'Monthly Derived'!$B$27)</f>
        <v>-9</v>
      </c>
      <c r="AR62" s="7">
        <f>MIN(AQ62+MAX(AR61,0),'Monthly Derived'!$B$30)</f>
        <v>32</v>
      </c>
      <c r="AS62">
        <f t="shared" si="8"/>
        <v>0</v>
      </c>
      <c r="AT62">
        <v>4.5770878791809002</v>
      </c>
      <c r="AU62" s="3">
        <f>('Monthly Derived'!$B$28/1000*(1-'Monthly Derived'!$B$29)*AT62)-('Monthly Derived'!$B$26*'Monthly Derived'!$B$27)</f>
        <v>-2.8037672835588561</v>
      </c>
      <c r="AV62" s="7">
        <f>MIN(AU62+MAX(AV61,0),'Monthly Derived'!$B$30)</f>
        <v>38.196232716441145</v>
      </c>
      <c r="AW62">
        <f t="shared" si="9"/>
        <v>0</v>
      </c>
      <c r="AX62">
        <v>12.8038177490234</v>
      </c>
      <c r="AY62" s="3">
        <f>('Monthly Derived'!$B$28/1000*(1-'Monthly Derived'!$B$29)*AX62)-('Monthly Derived'!$B$26*'Monthly Derived'!$B$27)</f>
        <v>8.3331682777404268</v>
      </c>
      <c r="AZ62" s="7">
        <f>MIN(AY62+MAX(AZ61,0),'Monthly Derived'!$B$30)</f>
        <v>46.438921553105978</v>
      </c>
      <c r="BA62">
        <f t="shared" si="10"/>
        <v>0</v>
      </c>
      <c r="BB62">
        <v>10.302898406982401</v>
      </c>
      <c r="BC62" s="3">
        <f>('Monthly Derived'!$B$28/1000*(1-'Monthly Derived'!$B$29)*BB62)-('Monthly Derived'!$B$26*'Monthly Derived'!$B$27)</f>
        <v>4.9475487184524241</v>
      </c>
      <c r="BD62" s="7">
        <f>MIN(BC62+MAX(BD61,0),'Monthly Derived'!$B$30)</f>
        <v>32.071862781047777</v>
      </c>
      <c r="BE62">
        <f t="shared" si="11"/>
        <v>0</v>
      </c>
      <c r="BF62">
        <v>1.2807543277740401</v>
      </c>
      <c r="BG62" s="3">
        <f>('Monthly Derived'!$B$28/1000*(1-'Monthly Derived'!$B$29)*BF62)-('Monthly Derived'!$B$26*'Monthly Derived'!$B$27)</f>
        <v>-7.2661788287758933</v>
      </c>
      <c r="BH62" s="7">
        <f>MIN(BG62+MAX(BH61,0),'Monthly Derived'!$B$30)</f>
        <v>25.470671105980848</v>
      </c>
      <c r="BI62">
        <f t="shared" si="12"/>
        <v>0</v>
      </c>
      <c r="BJ62">
        <v>4.0011510848998997</v>
      </c>
      <c r="BK62" s="3">
        <f>('Monthly Derived'!$B$28/1000*(1-'Monthly Derived'!$B$29)*BJ62)-('Monthly Derived'!$B$26*'Monthly Derived'!$B$27)</f>
        <v>-3.5834417188167604</v>
      </c>
      <c r="BL62" s="7">
        <f>MIN(BK62+MAX(BL61,0),'Monthly Derived'!$B$30)</f>
        <v>29.891909196972758</v>
      </c>
      <c r="BM62">
        <f t="shared" si="13"/>
        <v>0</v>
      </c>
      <c r="BN62">
        <v>0</v>
      </c>
      <c r="BO62" s="3">
        <f>('Monthly Derived'!$B$28/1000*(1-'Monthly Derived'!$B$29)*BN62)-('Monthly Derived'!$B$26*'Monthly Derived'!$B$27)</f>
        <v>-9</v>
      </c>
      <c r="BP62" s="7">
        <f>MIN(BO62+MAX(BP61,0),'Monthly Derived'!$B$30)</f>
        <v>33.665799832046034</v>
      </c>
      <c r="BQ62">
        <f t="shared" si="14"/>
        <v>0</v>
      </c>
      <c r="BR62">
        <v>0</v>
      </c>
      <c r="BS62" s="3">
        <f>('Monthly Derived'!$B$28/1000*(1-'Monthly Derived'!$B$29)*BR62)-('Monthly Derived'!$B$26*'Monthly Derived'!$B$27)</f>
        <v>-9</v>
      </c>
      <c r="BT62" s="7">
        <f>MIN(BS62+MAX(BT61,0),'Monthly Derived'!$B$30)</f>
        <v>-9</v>
      </c>
      <c r="BU62">
        <f t="shared" si="15"/>
        <v>32</v>
      </c>
      <c r="BV62">
        <v>0</v>
      </c>
      <c r="BW62" s="3">
        <f>('Monthly Derived'!$B$28/1000*(1-'Monthly Derived'!$B$29)*BV62)-('Monthly Derived'!$B$26*'Monthly Derived'!$B$27)</f>
        <v>-9</v>
      </c>
      <c r="BX62" s="7">
        <f>MIN(BW62+MAX(BX61,0),'Monthly Derived'!$B$30)</f>
        <v>24.203357660882169</v>
      </c>
      <c r="BY62">
        <f t="shared" si="16"/>
        <v>0</v>
      </c>
      <c r="BZ62">
        <v>0.274744272232055</v>
      </c>
      <c r="CA62" s="3">
        <f>('Monthly Derived'!$B$28/1000*(1-'Monthly Derived'!$B$29)*BZ62)-('Monthly Derived'!$B$26*'Monthly Derived'!$B$27)</f>
        <v>-8.6280649414658548</v>
      </c>
      <c r="CB62" s="7">
        <f>MIN(CA62+MAX(CB61,0),'Monthly Derived'!$B$30)</f>
        <v>-8.6280649414658548</v>
      </c>
      <c r="CC62">
        <f t="shared" si="17"/>
        <v>9</v>
      </c>
      <c r="CD62">
        <v>6.6825094223022399</v>
      </c>
      <c r="CE62" s="3">
        <f>('Monthly Derived'!$B$28/1000*(1-'Monthly Derived'!$B$29)*CD62)-('Monthly Derived'!$B$26*'Monthly Derived'!$B$27)</f>
        <v>4.6447130441658047E-2</v>
      </c>
      <c r="CF62" s="7">
        <f>MIN(CE62+MAX(CF61,0),'Monthly Derived'!$B$30)</f>
        <v>4.6447130441658047E-2</v>
      </c>
      <c r="CG62">
        <f t="shared" si="18"/>
        <v>0</v>
      </c>
      <c r="CH62">
        <v>6.9926977157592702</v>
      </c>
      <c r="CI62" s="3">
        <f>('Monthly Derived'!$B$28/1000*(1-'Monthly Derived'!$B$29)*CH62)-('Monthly Derived'!$B$26*'Monthly Derived'!$B$27)</f>
        <v>0.46636453270911282</v>
      </c>
      <c r="CJ62" s="7">
        <f>MIN(CI62+MAX(CJ61,0),'Monthly Derived'!$B$30)</f>
        <v>37.904746496677383</v>
      </c>
      <c r="CK62">
        <f t="shared" si="19"/>
        <v>0</v>
      </c>
      <c r="CL62">
        <v>0.42220467329025202</v>
      </c>
      <c r="CM62" s="3">
        <f>('Monthly Derived'!$B$28/1000*(1-'Monthly Derived'!$B$29)*CL62)-('Monthly Derived'!$B$26*'Monthly Derived'!$B$27)</f>
        <v>-8.4284404235333206</v>
      </c>
      <c r="CN62" s="7">
        <f>MIN(CM62+MAX(CN61,0),'Monthly Derived'!$B$30)</f>
        <v>-8.178593399450321</v>
      </c>
      <c r="CO62">
        <f t="shared" si="20"/>
        <v>1</v>
      </c>
      <c r="CP62">
        <v>3.54329490661621</v>
      </c>
      <c r="CQ62" s="3">
        <f>('Monthly Derived'!$B$28/1000*(1-'Monthly Derived'!$B$29)*CP62)-('Monthly Derived'!$B$26*'Monthly Derived'!$B$27)</f>
        <v>-4.2032645201683057</v>
      </c>
      <c r="CR62" s="7">
        <f>MIN(CQ62+MAX(CR61,0),'Monthly Derived'!$B$30)</f>
        <v>-4.2032645201683057</v>
      </c>
      <c r="CS62">
        <f t="shared" si="21"/>
        <v>5</v>
      </c>
      <c r="CT62">
        <v>4.41778469085693</v>
      </c>
      <c r="CU62" s="3">
        <f>('Monthly Derived'!$B$28/1000*(1-'Monthly Derived'!$B$29)*CT62)-('Monthly Derived'!$B$26*'Monthly Derived'!$B$27)</f>
        <v>-3.0194239747524305</v>
      </c>
      <c r="CV62" s="7">
        <f>MIN(CU62+MAX(CV61,0),'Monthly Derived'!$B$30)</f>
        <v>46.980576025247572</v>
      </c>
      <c r="CW62">
        <f t="shared" si="22"/>
        <v>0</v>
      </c>
    </row>
    <row r="63" spans="1:101" x14ac:dyDescent="0.45">
      <c r="A63" s="5">
        <v>45718</v>
      </c>
      <c r="B63" s="3">
        <v>21.178510665893501</v>
      </c>
      <c r="C63" s="3">
        <f>('Monthly Derived'!$B$28/1000*(1-'Monthly Derived'!$B$29)*B63)-('Monthly Derived'!$B$26*'Monthly Derived'!$B$27)</f>
        <v>19.670408813953326</v>
      </c>
      <c r="D63" s="7">
        <f>MIN(C63+MAX(D62,0),'Monthly Derived'!$B$30)</f>
        <v>50</v>
      </c>
      <c r="E63">
        <f t="shared" si="23"/>
        <v>0</v>
      </c>
      <c r="F63">
        <v>5.8020477294921804</v>
      </c>
      <c r="G63" s="3">
        <f>('Monthly Derived'!$B$28/1000*(1-'Monthly Derived'!$B$29)*F63)-('Monthly Derived'!$B$26*'Monthly Derived'!$B$27)</f>
        <v>-1.145477886199961</v>
      </c>
      <c r="H63" s="7">
        <f>MIN(G63+MAX(H62,0),'Monthly Derived'!$B$30)</f>
        <v>-1.145477886199961</v>
      </c>
      <c r="I63">
        <f t="shared" si="0"/>
        <v>7</v>
      </c>
      <c r="J63">
        <v>2.63181471824646</v>
      </c>
      <c r="K63" s="3">
        <f>('Monthly Derived'!$B$28/1000*(1-'Monthly Derived'!$B$29)*J63)-('Monthly Derived'!$B$26*'Monthly Derived'!$B$27)</f>
        <v>-5.4371808251738543</v>
      </c>
      <c r="L63" s="7">
        <f>MIN(K63+MAX(L62,0),'Monthly Derived'!$B$30)</f>
        <v>24.840970566877942</v>
      </c>
      <c r="M63">
        <f t="shared" si="1"/>
        <v>0</v>
      </c>
      <c r="N63">
        <v>31.4148254394531</v>
      </c>
      <c r="O63" s="3">
        <f>('Monthly Derived'!$B$28/1000*(1-'Monthly Derived'!$B$29)*N63)-('Monthly Derived'!$B$26*'Monthly Derived'!$B$27)</f>
        <v>33.527819938659633</v>
      </c>
      <c r="P63" s="7">
        <f>MIN(O63+MAX(P62,0),'Monthly Derived'!$B$30)</f>
        <v>50</v>
      </c>
      <c r="Q63">
        <f t="shared" si="2"/>
        <v>0</v>
      </c>
      <c r="R63">
        <v>14.4134817123413</v>
      </c>
      <c r="S63" s="3">
        <f>('Monthly Derived'!$B$28/1000*(1-'Monthly Derived'!$B$29)*R63)-('Monthly Derived'!$B$26*'Monthly Derived'!$B$27)</f>
        <v>10.512250868082035</v>
      </c>
      <c r="T63" s="7">
        <f>MIN(S63+MAX(T62,0),'Monthly Derived'!$B$30)</f>
        <v>50</v>
      </c>
      <c r="U63">
        <f t="shared" si="3"/>
        <v>0</v>
      </c>
      <c r="V63">
        <v>7.4304175376892001</v>
      </c>
      <c r="W63" s="3">
        <f>('Monthly Derived'!$B$28/1000*(1-'Monthly Derived'!$B$29)*V63)-('Monthly Derived'!$B$26*'Monthly Derived'!$B$27)</f>
        <v>1.0589277416467553</v>
      </c>
      <c r="X63" s="7">
        <f>MIN(W63+MAX(X62,0),'Monthly Derived'!$B$30)</f>
        <v>1.0589277416467553</v>
      </c>
      <c r="Y63">
        <f t="shared" si="24"/>
        <v>0</v>
      </c>
      <c r="Z63">
        <v>1.24330806732177</v>
      </c>
      <c r="AA63" s="3">
        <f>('Monthly Derived'!$B$28/1000*(1-'Monthly Derived'!$B$29)*Z63)-('Monthly Derived'!$B$26*'Monthly Derived'!$B$27)</f>
        <v>-7.3168717038631534</v>
      </c>
      <c r="AB63" s="7">
        <f>MIN(AA63+MAX(AB62,0),'Monthly Derived'!$B$30)</f>
        <v>-7.3168717038631534</v>
      </c>
      <c r="AC63">
        <f t="shared" si="4"/>
        <v>4</v>
      </c>
      <c r="AD63">
        <v>2.2096693515777499</v>
      </c>
      <c r="AE63" s="3">
        <f>('Monthly Derived'!$B$28/1000*(1-'Monthly Derived'!$B$29)*AD63)-('Monthly Derived'!$B$26*'Monthly Derived'!$B$27)</f>
        <v>-6.0086601153016215</v>
      </c>
      <c r="AF63" s="7">
        <f>MIN(AE63+MAX(AF62,0),'Monthly Derived'!$B$30)</f>
        <v>17.678588424343602</v>
      </c>
      <c r="AG63">
        <f t="shared" si="5"/>
        <v>0</v>
      </c>
      <c r="AH63">
        <v>7.2516579627990696</v>
      </c>
      <c r="AI63" s="3">
        <f>('Monthly Derived'!$B$28/1000*(1-'Monthly Derived'!$B$29)*AH63)-('Monthly Derived'!$B$26*'Monthly Derived'!$B$27)</f>
        <v>0.8169319671392401</v>
      </c>
      <c r="AJ63" s="7">
        <f>MIN(AI63+MAX(AJ62,0),'Monthly Derived'!$B$30)</f>
        <v>17.56631609983722</v>
      </c>
      <c r="AK63">
        <f t="shared" si="6"/>
        <v>0</v>
      </c>
      <c r="AL63">
        <v>19.729068756103501</v>
      </c>
      <c r="AM63" s="3">
        <f>('Monthly Derived'!$B$28/1000*(1-'Monthly Derived'!$B$29)*AL63)-('Monthly Derived'!$B$26*'Monthly Derived'!$B$27)</f>
        <v>17.708226828575114</v>
      </c>
      <c r="AN63" s="7">
        <f>MIN(AM63+MAX(AN62,0),'Monthly Derived'!$B$30)</f>
        <v>50</v>
      </c>
      <c r="AO63">
        <f t="shared" si="7"/>
        <v>0</v>
      </c>
      <c r="AP63">
        <v>3.1226220130920401</v>
      </c>
      <c r="AQ63" s="3">
        <f>('Monthly Derived'!$B$28/1000*(1-'Monthly Derived'!$B$29)*AP63)-('Monthly Derived'!$B$26*'Monthly Derived'!$B$27)</f>
        <v>-4.7727504497766509</v>
      </c>
      <c r="AR63" s="7">
        <f>MIN(AQ63+MAX(AR62,0),'Monthly Derived'!$B$30)</f>
        <v>27.227249550223348</v>
      </c>
      <c r="AS63">
        <f t="shared" si="8"/>
        <v>0</v>
      </c>
      <c r="AT63">
        <v>0.20246450603008201</v>
      </c>
      <c r="AU63" s="3">
        <f>('Monthly Derived'!$B$28/1000*(1-'Monthly Derived'!$B$29)*AT63)-('Monthly Derived'!$B$26*'Monthly Derived'!$B$27)</f>
        <v>-8.7259136749617774</v>
      </c>
      <c r="AV63" s="7">
        <f>MIN(AU63+MAX(AV62,0),'Monthly Derived'!$B$30)</f>
        <v>29.470319041479367</v>
      </c>
      <c r="AW63">
        <f t="shared" si="9"/>
        <v>0</v>
      </c>
      <c r="AX63">
        <v>51.022171020507798</v>
      </c>
      <c r="AY63" s="3">
        <f>('Monthly Derived'!$B$28/1000*(1-'Monthly Derived'!$B$29)*AX63)-('Monthly Derived'!$B$26*'Monthly Derived'!$B$27)</f>
        <v>60.071264019012432</v>
      </c>
      <c r="AZ63" s="7">
        <f>MIN(AY63+MAX(AZ62,0),'Monthly Derived'!$B$30)</f>
        <v>50</v>
      </c>
      <c r="BA63">
        <f t="shared" si="10"/>
        <v>0</v>
      </c>
      <c r="BB63">
        <v>0</v>
      </c>
      <c r="BC63" s="3">
        <f>('Monthly Derived'!$B$28/1000*(1-'Monthly Derived'!$B$29)*BB63)-('Monthly Derived'!$B$26*'Monthly Derived'!$B$27)</f>
        <v>-9</v>
      </c>
      <c r="BD63" s="7">
        <f>MIN(BC63+MAX(BD62,0),'Monthly Derived'!$B$30)</f>
        <v>23.071862781047777</v>
      </c>
      <c r="BE63">
        <f t="shared" si="11"/>
        <v>0</v>
      </c>
      <c r="BF63">
        <v>14.5508575439453</v>
      </c>
      <c r="BG63" s="3">
        <f>('Monthly Derived'!$B$28/1000*(1-'Monthly Derived'!$B$29)*BF63)-('Monthly Derived'!$B$26*'Monthly Derived'!$B$27)</f>
        <v>10.69822340011595</v>
      </c>
      <c r="BH63" s="7">
        <f>MIN(BG63+MAX(BH62,0),'Monthly Derived'!$B$30)</f>
        <v>36.168894506096798</v>
      </c>
      <c r="BI63">
        <f t="shared" si="12"/>
        <v>0</v>
      </c>
      <c r="BJ63">
        <v>1.18552529811859</v>
      </c>
      <c r="BK63" s="3">
        <f>('Monthly Derived'!$B$28/1000*(1-'Monthly Derived'!$B$29)*BJ63)-('Monthly Derived'!$B$26*'Monthly Derived'!$B$27)</f>
        <v>-7.3950951276719588</v>
      </c>
      <c r="BL63" s="7">
        <f>MIN(BK63+MAX(BL62,0),'Monthly Derived'!$B$30)</f>
        <v>22.4968140693008</v>
      </c>
      <c r="BM63">
        <f t="shared" si="13"/>
        <v>0</v>
      </c>
      <c r="BN63">
        <v>1.7458133697509699</v>
      </c>
      <c r="BO63" s="3">
        <f>('Monthly Derived'!$B$28/1000*(1-'Monthly Derived'!$B$29)*BN63)-('Monthly Derived'!$B$26*'Monthly Derived'!$B$27)</f>
        <v>-6.6366051506996246</v>
      </c>
      <c r="BP63" s="7">
        <f>MIN(BO63+MAX(BP62,0),'Monthly Derived'!$B$30)</f>
        <v>27.029194681346411</v>
      </c>
      <c r="BQ63">
        <f t="shared" si="14"/>
        <v>0</v>
      </c>
      <c r="BR63">
        <v>0</v>
      </c>
      <c r="BS63" s="3">
        <f>('Monthly Derived'!$B$28/1000*(1-'Monthly Derived'!$B$29)*BR63)-('Monthly Derived'!$B$26*'Monthly Derived'!$B$27)</f>
        <v>-9</v>
      </c>
      <c r="BT63" s="7">
        <f>MIN(BS63+MAX(BT62,0),'Monthly Derived'!$B$30)</f>
        <v>-9</v>
      </c>
      <c r="BU63">
        <f t="shared" si="15"/>
        <v>33</v>
      </c>
      <c r="BV63">
        <v>0</v>
      </c>
      <c r="BW63" s="3">
        <f>('Monthly Derived'!$B$28/1000*(1-'Monthly Derived'!$B$29)*BV63)-('Monthly Derived'!$B$26*'Monthly Derived'!$B$27)</f>
        <v>-9</v>
      </c>
      <c r="BX63" s="7">
        <f>MIN(BW63+MAX(BX62,0),'Monthly Derived'!$B$30)</f>
        <v>15.203357660882169</v>
      </c>
      <c r="BY63">
        <f t="shared" si="16"/>
        <v>0</v>
      </c>
      <c r="BZ63">
        <v>0.65173178911209095</v>
      </c>
      <c r="CA63" s="3">
        <f>('Monthly Derived'!$B$28/1000*(1-'Monthly Derived'!$B$29)*BZ63)-('Monthly Derived'!$B$26*'Monthly Derived'!$B$27)</f>
        <v>-8.1177180904895074</v>
      </c>
      <c r="CB63" s="7">
        <f>MIN(CA63+MAX(CB62,0),'Monthly Derived'!$B$30)</f>
        <v>-8.1177180904895074</v>
      </c>
      <c r="CC63">
        <f t="shared" si="17"/>
        <v>10</v>
      </c>
      <c r="CD63">
        <v>1.91627657413482</v>
      </c>
      <c r="CE63" s="3">
        <f>('Monthly Derived'!$B$28/1000*(1-'Monthly Derived'!$B$29)*CD63)-('Monthly Derived'!$B$26*'Monthly Derived'!$B$27)</f>
        <v>-6.4058405877649873</v>
      </c>
      <c r="CF63" s="7">
        <f>MIN(CE63+MAX(CF62,0),'Monthly Derived'!$B$30)</f>
        <v>-6.3593934573233293</v>
      </c>
      <c r="CG63">
        <f t="shared" si="18"/>
        <v>1</v>
      </c>
      <c r="CH63">
        <v>1.8845310211181601</v>
      </c>
      <c r="CI63" s="3">
        <f>('Monthly Derived'!$B$28/1000*(1-'Monthly Derived'!$B$29)*CH63)-('Monthly Derived'!$B$26*'Monthly Derived'!$B$27)</f>
        <v>-6.4488161301612905</v>
      </c>
      <c r="CJ63" s="7">
        <f>MIN(CI63+MAX(CJ62,0),'Monthly Derived'!$B$30)</f>
        <v>31.455930366516093</v>
      </c>
      <c r="CK63">
        <f t="shared" si="19"/>
        <v>0</v>
      </c>
      <c r="CL63">
        <v>5.8680353164672798</v>
      </c>
      <c r="CM63" s="3">
        <f>('Monthly Derived'!$B$28/1000*(1-'Monthly Derived'!$B$29)*CL63)-('Monthly Derived'!$B$26*'Monthly Derived'!$B$27)</f>
        <v>-1.0561471903324202</v>
      </c>
      <c r="CN63" s="7">
        <f>MIN(CM63+MAX(CN62,0),'Monthly Derived'!$B$30)</f>
        <v>-1.0561471903324202</v>
      </c>
      <c r="CO63">
        <f t="shared" si="20"/>
        <v>2</v>
      </c>
      <c r="CP63">
        <v>0.171226412057876</v>
      </c>
      <c r="CQ63" s="3">
        <f>('Monthly Derived'!$B$28/1000*(1-'Monthly Derived'!$B$29)*CP63)-('Monthly Derived'!$B$26*'Monthly Derived'!$B$27)</f>
        <v>-8.768202244676651</v>
      </c>
      <c r="CR63" s="7">
        <f>MIN(CQ63+MAX(CR62,0),'Monthly Derived'!$B$30)</f>
        <v>-8.768202244676651</v>
      </c>
      <c r="CS63">
        <f t="shared" si="21"/>
        <v>6</v>
      </c>
      <c r="CT63">
        <v>4.8720054328441599E-2</v>
      </c>
      <c r="CU63" s="3">
        <f>('Monthly Derived'!$B$28/1000*(1-'Monthly Derived'!$B$29)*CT63)-('Monthly Derived'!$B$26*'Monthly Derived'!$B$27)</f>
        <v>-8.9340452264528718</v>
      </c>
      <c r="CV63" s="7">
        <f>MIN(CU63+MAX(CV62,0),'Monthly Derived'!$B$30)</f>
        <v>38.046530798794699</v>
      </c>
      <c r="CW63">
        <f t="shared" si="22"/>
        <v>0</v>
      </c>
    </row>
    <row r="64" spans="1:101" x14ac:dyDescent="0.45">
      <c r="A64" s="5">
        <v>45719</v>
      </c>
      <c r="B64" s="3">
        <v>18.9271125793457</v>
      </c>
      <c r="C64" s="3">
        <f>('Monthly Derived'!$B$28/1000*(1-'Monthly Derived'!$B$29)*B64)-('Monthly Derived'!$B$26*'Monthly Derived'!$B$27)</f>
        <v>16.622578654289242</v>
      </c>
      <c r="D64" s="7">
        <f>MIN(C64+MAX(D63,0),'Monthly Derived'!$B$30)</f>
        <v>50</v>
      </c>
      <c r="E64">
        <f t="shared" si="23"/>
        <v>0</v>
      </c>
      <c r="F64">
        <v>6.9670500755309996</v>
      </c>
      <c r="G64" s="3">
        <f>('Monthly Derived'!$B$28/1000*(1-'Monthly Derived'!$B$29)*F64)-('Monthly Derived'!$B$26*'Monthly Derived'!$B$27)</f>
        <v>0.43164403975009158</v>
      </c>
      <c r="H64" s="7">
        <f>MIN(G64+MAX(H63,0),'Monthly Derived'!$B$30)</f>
        <v>0.43164403975009158</v>
      </c>
      <c r="I64">
        <f t="shared" si="0"/>
        <v>0</v>
      </c>
      <c r="J64">
        <v>7.08609914779663</v>
      </c>
      <c r="K64" s="3">
        <f>('Monthly Derived'!$B$28/1000*(1-'Monthly Derived'!$B$29)*J64)-('Monthly Derived'!$B$26*'Monthly Derived'!$B$27)</f>
        <v>0.59280672132968704</v>
      </c>
      <c r="L64" s="7">
        <f>MIN(K64+MAX(L63,0),'Monthly Derived'!$B$30)</f>
        <v>25.433777288207629</v>
      </c>
      <c r="M64">
        <f t="shared" si="1"/>
        <v>0</v>
      </c>
      <c r="N64">
        <v>10.189712524414</v>
      </c>
      <c r="O64" s="3">
        <f>('Monthly Derived'!$B$28/1000*(1-'Monthly Derived'!$B$29)*N64)-('Monthly Derived'!$B$26*'Monthly Derived'!$B$27)</f>
        <v>4.7943233299254526</v>
      </c>
      <c r="P64" s="7">
        <f>MIN(O64+MAX(P63,0),'Monthly Derived'!$B$30)</f>
        <v>50</v>
      </c>
      <c r="Q64">
        <f t="shared" si="2"/>
        <v>0</v>
      </c>
      <c r="R64">
        <v>24.382816314697202</v>
      </c>
      <c r="S64" s="3">
        <f>('Monthly Derived'!$B$28/1000*(1-'Monthly Derived'!$B$29)*R64)-('Monthly Derived'!$B$26*'Monthly Derived'!$B$27)</f>
        <v>24.008237586021338</v>
      </c>
      <c r="T64" s="7">
        <f>MIN(S64+MAX(T63,0),'Monthly Derived'!$B$30)</f>
        <v>50</v>
      </c>
      <c r="U64">
        <f t="shared" si="3"/>
        <v>0</v>
      </c>
      <c r="V64">
        <v>1.1279926300048799</v>
      </c>
      <c r="W64" s="3">
        <f>('Monthly Derived'!$B$28/1000*(1-'Monthly Derived'!$B$29)*V64)-('Monthly Derived'!$B$26*'Monthly Derived'!$B$27)</f>
        <v>-7.472979977130894</v>
      </c>
      <c r="X64" s="7">
        <f>MIN(W64+MAX(X63,0),'Monthly Derived'!$B$30)</f>
        <v>-6.4140522354841387</v>
      </c>
      <c r="Y64">
        <f t="shared" si="24"/>
        <v>1</v>
      </c>
      <c r="Z64">
        <v>5.4585437774658203</v>
      </c>
      <c r="AA64" s="3">
        <f>('Monthly Derived'!$B$28/1000*(1-'Monthly Derived'!$B$29)*Z64)-('Monthly Derived'!$B$26*'Monthly Derived'!$B$27)</f>
        <v>-1.6104963612556453</v>
      </c>
      <c r="AB64" s="7">
        <f>MIN(AA64+MAX(AB63,0),'Monthly Derived'!$B$30)</f>
        <v>-1.6104963612556453</v>
      </c>
      <c r="AC64">
        <f t="shared" si="4"/>
        <v>5</v>
      </c>
      <c r="AD64">
        <v>0.73604387044906605</v>
      </c>
      <c r="AE64" s="3">
        <f>('Monthly Derived'!$B$28/1000*(1-'Monthly Derived'!$B$29)*AD64)-('Monthly Derived'!$B$26*'Monthly Derived'!$B$27)</f>
        <v>-8.0035806103795775</v>
      </c>
      <c r="AF64" s="7">
        <f>MIN(AE64+MAX(AF63,0),'Monthly Derived'!$B$30)</f>
        <v>9.6750078139640241</v>
      </c>
      <c r="AG64">
        <f t="shared" si="5"/>
        <v>0</v>
      </c>
      <c r="AH64">
        <v>5.4513955116271902</v>
      </c>
      <c r="AI64" s="3">
        <f>('Monthly Derived'!$B$28/1000*(1-'Monthly Derived'!$B$29)*AH64)-('Monthly Derived'!$B$26*'Monthly Derived'!$B$27)</f>
        <v>-1.6201733261346911</v>
      </c>
      <c r="AJ64" s="7">
        <f>MIN(AI64+MAX(AJ63,0),'Monthly Derived'!$B$30)</f>
        <v>15.94614277370253</v>
      </c>
      <c r="AK64">
        <f t="shared" si="6"/>
        <v>0</v>
      </c>
      <c r="AL64">
        <v>2.3233358860015798</v>
      </c>
      <c r="AM64" s="3">
        <f>('Monthly Derived'!$B$28/1000*(1-'Monthly Derived'!$B$29)*AL64)-('Monthly Derived'!$B$26*'Monthly Derived'!$B$27)</f>
        <v>-5.8547840443253616</v>
      </c>
      <c r="AN64" s="7">
        <f>MIN(AM64+MAX(AN63,0),'Monthly Derived'!$B$30)</f>
        <v>44.145215955674637</v>
      </c>
      <c r="AO64">
        <f t="shared" si="7"/>
        <v>0</v>
      </c>
      <c r="AP64">
        <v>26.4641819000244</v>
      </c>
      <c r="AQ64" s="3">
        <f>('Monthly Derived'!$B$28/1000*(1-'Monthly Derived'!$B$29)*AP64)-('Monthly Derived'!$B$26*'Monthly Derived'!$B$27)</f>
        <v>26.825886247158031</v>
      </c>
      <c r="AR64" s="7">
        <f>MIN(AQ64+MAX(AR63,0),'Monthly Derived'!$B$30)</f>
        <v>50</v>
      </c>
      <c r="AS64">
        <f t="shared" si="8"/>
        <v>0</v>
      </c>
      <c r="AT64">
        <v>5.4680967330932599</v>
      </c>
      <c r="AU64" s="3">
        <f>('Monthly Derived'!$B$28/1000*(1-'Monthly Derived'!$B$29)*AT64)-('Monthly Derived'!$B$26*'Monthly Derived'!$B$27)</f>
        <v>-1.5975640475749993</v>
      </c>
      <c r="AV64" s="7">
        <f>MIN(AU64+MAX(AV63,0),'Monthly Derived'!$B$30)</f>
        <v>27.872754993904369</v>
      </c>
      <c r="AW64">
        <f t="shared" si="9"/>
        <v>0</v>
      </c>
      <c r="AX64">
        <v>32.557521820068303</v>
      </c>
      <c r="AY64" s="3">
        <f>('Monthly Derived'!$B$28/1000*(1-'Monthly Derived'!$B$29)*AX64)-('Monthly Derived'!$B$26*'Monthly Derived'!$B$27)</f>
        <v>35.074745163917463</v>
      </c>
      <c r="AZ64" s="7">
        <f>MIN(AY64+MAX(AZ63,0),'Monthly Derived'!$B$30)</f>
        <v>50</v>
      </c>
      <c r="BA64">
        <f t="shared" si="10"/>
        <v>0</v>
      </c>
      <c r="BB64">
        <v>1.23327612876892</v>
      </c>
      <c r="BC64" s="3">
        <f>('Monthly Derived'!$B$28/1000*(1-'Monthly Derived'!$B$29)*BB64)-('Monthly Derived'!$B$26*'Monthly Derived'!$B$27)</f>
        <v>-7.3304524406790748</v>
      </c>
      <c r="BD64" s="7">
        <f>MIN(BC64+MAX(BD63,0),'Monthly Derived'!$B$30)</f>
        <v>15.741410340368702</v>
      </c>
      <c r="BE64">
        <f t="shared" si="11"/>
        <v>0</v>
      </c>
      <c r="BF64">
        <v>11.071673393249499</v>
      </c>
      <c r="BG64" s="3">
        <f>('Monthly Derived'!$B$28/1000*(1-'Monthly Derived'!$B$29)*BF64)-('Monthly Derived'!$B$26*'Monthly Derived'!$B$27)</f>
        <v>5.9882778561115089</v>
      </c>
      <c r="BH64" s="7">
        <f>MIN(BG64+MAX(BH63,0),'Monthly Derived'!$B$30)</f>
        <v>42.157172362208307</v>
      </c>
      <c r="BI64">
        <f t="shared" si="12"/>
        <v>0</v>
      </c>
      <c r="BJ64">
        <v>32.9410591125488</v>
      </c>
      <c r="BK64" s="3">
        <f>('Monthly Derived'!$B$28/1000*(1-'Monthly Derived'!$B$29)*BJ64)-('Monthly Derived'!$B$26*'Monthly Derived'!$B$27)</f>
        <v>35.59395877361294</v>
      </c>
      <c r="BL64" s="7">
        <f>MIN(BK64+MAX(BL63,0),'Monthly Derived'!$B$30)</f>
        <v>50</v>
      </c>
      <c r="BM64">
        <f t="shared" si="13"/>
        <v>0</v>
      </c>
      <c r="BN64">
        <v>0</v>
      </c>
      <c r="BO64" s="3">
        <f>('Monthly Derived'!$B$28/1000*(1-'Monthly Derived'!$B$29)*BN64)-('Monthly Derived'!$B$26*'Monthly Derived'!$B$27)</f>
        <v>-9</v>
      </c>
      <c r="BP64" s="7">
        <f>MIN(BO64+MAX(BP63,0),'Monthly Derived'!$B$30)</f>
        <v>18.029194681346411</v>
      </c>
      <c r="BQ64">
        <f t="shared" si="14"/>
        <v>0</v>
      </c>
      <c r="BR64">
        <v>0</v>
      </c>
      <c r="BS64" s="3">
        <f>('Monthly Derived'!$B$28/1000*(1-'Monthly Derived'!$B$29)*BR64)-('Monthly Derived'!$B$26*'Monthly Derived'!$B$27)</f>
        <v>-9</v>
      </c>
      <c r="BT64" s="7">
        <f>MIN(BS64+MAX(BT63,0),'Monthly Derived'!$B$30)</f>
        <v>-9</v>
      </c>
      <c r="BU64">
        <f t="shared" si="15"/>
        <v>34</v>
      </c>
      <c r="BV64">
        <v>0</v>
      </c>
      <c r="BW64" s="3">
        <f>('Monthly Derived'!$B$28/1000*(1-'Monthly Derived'!$B$29)*BV64)-('Monthly Derived'!$B$26*'Monthly Derived'!$B$27)</f>
        <v>-9</v>
      </c>
      <c r="BX64" s="7">
        <f>MIN(BW64+MAX(BX63,0),'Monthly Derived'!$B$30)</f>
        <v>6.203357660882169</v>
      </c>
      <c r="BY64">
        <f t="shared" si="16"/>
        <v>0</v>
      </c>
      <c r="BZ64">
        <v>11.172142982482899</v>
      </c>
      <c r="CA64" s="3">
        <f>('Monthly Derived'!$B$28/1000*(1-'Monthly Derived'!$B$29)*BZ64)-('Monthly Derived'!$B$26*'Monthly Derived'!$B$27)</f>
        <v>6.1242885625362256</v>
      </c>
      <c r="CB64" s="7">
        <f>MIN(CA64+MAX(CB63,0),'Monthly Derived'!$B$30)</f>
        <v>6.1242885625362256</v>
      </c>
      <c r="CC64">
        <f t="shared" si="17"/>
        <v>0</v>
      </c>
      <c r="CD64">
        <v>3.1189522743225</v>
      </c>
      <c r="CE64" s="3">
        <f>('Monthly Derived'!$B$28/1000*(1-'Monthly Derived'!$B$29)*CD64)-('Monthly Derived'!$B$26*'Monthly Derived'!$B$27)</f>
        <v>-4.7777183586359158</v>
      </c>
      <c r="CF64" s="7">
        <f>MIN(CE64+MAX(CF63,0),'Monthly Derived'!$B$30)</f>
        <v>-4.7777183586359158</v>
      </c>
      <c r="CG64">
        <f t="shared" si="18"/>
        <v>2</v>
      </c>
      <c r="CH64">
        <v>3.17611336708068</v>
      </c>
      <c r="CI64" s="3">
        <f>('Monthly Derived'!$B$28/1000*(1-'Monthly Derived'!$B$29)*CH64)-('Monthly Derived'!$B$26*'Monthly Derived'!$B$27)</f>
        <v>-4.7003365293145292</v>
      </c>
      <c r="CJ64" s="7">
        <f>MIN(CI64+MAX(CJ63,0),'Monthly Derived'!$B$30)</f>
        <v>26.755593837201562</v>
      </c>
      <c r="CK64">
        <f t="shared" si="19"/>
        <v>0</v>
      </c>
      <c r="CL64">
        <v>0.16403232514858199</v>
      </c>
      <c r="CM64" s="3">
        <f>('Monthly Derived'!$B$28/1000*(1-'Monthly Derived'!$B$29)*CL64)-('Monthly Derived'!$B$26*'Monthly Derived'!$B$27)</f>
        <v>-8.777941239830108</v>
      </c>
      <c r="CN64" s="7">
        <f>MIN(CM64+MAX(CN63,0),'Monthly Derived'!$B$30)</f>
        <v>-8.777941239830108</v>
      </c>
      <c r="CO64">
        <f t="shared" si="20"/>
        <v>3</v>
      </c>
      <c r="CP64">
        <v>2.5971322059631299</v>
      </c>
      <c r="CQ64" s="3">
        <f>('Monthly Derived'!$B$28/1000*(1-'Monthly Derived'!$B$29)*CP64)-('Monthly Derived'!$B$26*'Monthly Derived'!$B$27)</f>
        <v>-5.4841322761774123</v>
      </c>
      <c r="CR64" s="7">
        <f>MIN(CQ64+MAX(CR63,0),'Monthly Derived'!$B$30)</f>
        <v>-5.4841322761774123</v>
      </c>
      <c r="CS64">
        <f t="shared" si="21"/>
        <v>7</v>
      </c>
      <c r="CT64">
        <v>2.6000709533691402</v>
      </c>
      <c r="CU64" s="3">
        <f>('Monthly Derived'!$B$28/1000*(1-'Monthly Derived'!$B$29)*CT64)-('Monthly Derived'!$B$26*'Monthly Derived'!$B$27)</f>
        <v>-5.480153946876527</v>
      </c>
      <c r="CV64" s="7">
        <f>MIN(CU64+MAX(CV63,0),'Monthly Derived'!$B$30)</f>
        <v>32.566376851918172</v>
      </c>
      <c r="CW64">
        <f t="shared" si="22"/>
        <v>0</v>
      </c>
    </row>
    <row r="65" spans="1:101" x14ac:dyDescent="0.45">
      <c r="A65" s="5">
        <v>45720</v>
      </c>
      <c r="B65" s="3">
        <v>1.8646448850631701</v>
      </c>
      <c r="C65" s="3">
        <f>('Monthly Derived'!$B$28/1000*(1-'Monthly Derived'!$B$29)*B65)-('Monthly Derived'!$B$26*'Monthly Derived'!$B$27)</f>
        <v>-6.4757369868457335</v>
      </c>
      <c r="D65" s="7">
        <f>MIN(C65+MAX(D64,0),'Monthly Derived'!$B$30)</f>
        <v>43.524263013154268</v>
      </c>
      <c r="E65">
        <f t="shared" si="23"/>
        <v>0</v>
      </c>
      <c r="F65">
        <v>2.26455307006835</v>
      </c>
      <c r="G65" s="3">
        <f>('Monthly Derived'!$B$28/1000*(1-'Monthly Derived'!$B$29)*F65)-('Monthly Derived'!$B$26*'Monthly Derived'!$B$27)</f>
        <v>-5.9343612813949713</v>
      </c>
      <c r="H65" s="7">
        <f>MIN(G65+MAX(H64,0),'Monthly Derived'!$B$30)</f>
        <v>-5.5027172416448797</v>
      </c>
      <c r="I65">
        <f t="shared" si="0"/>
        <v>1</v>
      </c>
      <c r="J65">
        <v>22.548364639282202</v>
      </c>
      <c r="K65" s="3">
        <f>('Monthly Derived'!$B$28/1000*(1-'Monthly Derived'!$B$29)*J65)-('Monthly Derived'!$B$26*'Monthly Derived'!$B$27)</f>
        <v>21.524848630428281</v>
      </c>
      <c r="L65" s="7">
        <f>MIN(K65+MAX(L64,0),'Monthly Derived'!$B$30)</f>
        <v>46.95862591863591</v>
      </c>
      <c r="M65">
        <f t="shared" si="1"/>
        <v>0</v>
      </c>
      <c r="N65">
        <v>3.21825003623962</v>
      </c>
      <c r="O65" s="3">
        <f>('Monthly Derived'!$B$28/1000*(1-'Monthly Derived'!$B$29)*N65)-('Monthly Derived'!$B$26*'Monthly Derived'!$B$27)</f>
        <v>-4.643294013440614</v>
      </c>
      <c r="P65" s="7">
        <f>MIN(O65+MAX(P64,0),'Monthly Derived'!$B$30)</f>
        <v>45.356705986559383</v>
      </c>
      <c r="Q65">
        <f t="shared" si="2"/>
        <v>0</v>
      </c>
      <c r="R65">
        <v>8.59466552734375</v>
      </c>
      <c r="S65" s="3">
        <f>('Monthly Derived'!$B$28/1000*(1-'Monthly Derived'!$B$29)*R65)-('Monthly Derived'!$B$26*'Monthly Derived'!$B$27)</f>
        <v>2.6350284576416012</v>
      </c>
      <c r="T65" s="7">
        <f>MIN(S65+MAX(T64,0),'Monthly Derived'!$B$30)</f>
        <v>50</v>
      </c>
      <c r="U65">
        <f t="shared" si="3"/>
        <v>0</v>
      </c>
      <c r="V65">
        <v>0.86818981170654297</v>
      </c>
      <c r="W65" s="3">
        <f>('Monthly Derived'!$B$28/1000*(1-'Monthly Derived'!$B$29)*V65)-('Monthly Derived'!$B$26*'Monthly Derived'!$B$27)</f>
        <v>-7.8246880424022676</v>
      </c>
      <c r="X65" s="7">
        <f>MIN(W65+MAX(X64,0),'Monthly Derived'!$B$30)</f>
        <v>-7.8246880424022676</v>
      </c>
      <c r="Y65">
        <f t="shared" si="24"/>
        <v>2</v>
      </c>
      <c r="Z65">
        <v>0.38082778453826899</v>
      </c>
      <c r="AA65" s="3">
        <f>('Monthly Derived'!$B$28/1000*(1-'Monthly Derived'!$B$29)*Z65)-('Monthly Derived'!$B$26*'Monthly Derived'!$B$27)</f>
        <v>-8.4844543866813176</v>
      </c>
      <c r="AB65" s="7">
        <f>MIN(AA65+MAX(AB64,0),'Monthly Derived'!$B$30)</f>
        <v>-8.4844543866813176</v>
      </c>
      <c r="AC65">
        <f t="shared" si="4"/>
        <v>6</v>
      </c>
      <c r="AD65">
        <v>2.7461678981781001</v>
      </c>
      <c r="AE65" s="3">
        <f>('Monthly Derived'!$B$28/1000*(1-'Monthly Derived'!$B$29)*AD65)-('Monthly Derived'!$B$26*'Monthly Derived'!$B$27)</f>
        <v>-5.2823752078413975</v>
      </c>
      <c r="AF65" s="7">
        <f>MIN(AE65+MAX(AF64,0),'Monthly Derived'!$B$30)</f>
        <v>4.3926326061226266</v>
      </c>
      <c r="AG65">
        <f t="shared" si="5"/>
        <v>0</v>
      </c>
      <c r="AH65">
        <v>6.2164740562438903</v>
      </c>
      <c r="AI65" s="3">
        <f>('Monthly Derived'!$B$28/1000*(1-'Monthly Derived'!$B$29)*AH65)-('Monthly Derived'!$B$26*'Monthly Derived'!$B$27)</f>
        <v>-0.58444824635983395</v>
      </c>
      <c r="AJ65" s="7">
        <f>MIN(AI65+MAX(AJ64,0),'Monthly Derived'!$B$30)</f>
        <v>15.361694527342696</v>
      </c>
      <c r="AK65">
        <f t="shared" si="6"/>
        <v>0</v>
      </c>
      <c r="AL65">
        <v>2.5363268852233798</v>
      </c>
      <c r="AM65" s="3">
        <f>('Monthly Derived'!$B$28/1000*(1-'Monthly Derived'!$B$29)*AL65)-('Monthly Derived'!$B$26*'Monthly Derived'!$B$27)</f>
        <v>-5.5664474791288496</v>
      </c>
      <c r="AN65" s="7">
        <f>MIN(AM65+MAX(AN64,0),'Monthly Derived'!$B$30)</f>
        <v>38.57876847654579</v>
      </c>
      <c r="AO65">
        <f t="shared" si="7"/>
        <v>0</v>
      </c>
      <c r="AP65">
        <v>3.46265292167663</v>
      </c>
      <c r="AQ65" s="3">
        <f>('Monthly Derived'!$B$28/1000*(1-'Monthly Derived'!$B$29)*AP65)-('Monthly Derived'!$B$26*'Monthly Derived'!$B$27)</f>
        <v>-4.312433607280262</v>
      </c>
      <c r="AR65" s="7">
        <f>MIN(AQ65+MAX(AR64,0),'Monthly Derived'!$B$30)</f>
        <v>45.687566392719738</v>
      </c>
      <c r="AS65">
        <f t="shared" si="8"/>
        <v>0</v>
      </c>
      <c r="AT65">
        <v>2.1569218635559002</v>
      </c>
      <c r="AU65" s="3">
        <f>('Monthly Derived'!$B$28/1000*(1-'Monthly Derived'!$B$29)*AT65)-('Monthly Derived'!$B$26*'Monthly Derived'!$B$27)</f>
        <v>-6.0800670272112001</v>
      </c>
      <c r="AV65" s="7">
        <f>MIN(AU65+MAX(AV64,0),'Monthly Derived'!$B$30)</f>
        <v>21.792687966693169</v>
      </c>
      <c r="AW65">
        <f t="shared" si="9"/>
        <v>0</v>
      </c>
      <c r="AX65">
        <v>27.1562690734863</v>
      </c>
      <c r="AY65" s="3">
        <f>('Monthly Derived'!$B$28/1000*(1-'Monthly Derived'!$B$29)*AX65)-('Monthly Derived'!$B$26*'Monthly Derived'!$B$27)</f>
        <v>27.762799258232079</v>
      </c>
      <c r="AZ65" s="7">
        <f>MIN(AY65+MAX(AZ64,0),'Monthly Derived'!$B$30)</f>
        <v>50</v>
      </c>
      <c r="BA65">
        <f t="shared" si="10"/>
        <v>0</v>
      </c>
      <c r="BB65">
        <v>8.6860990524291992</v>
      </c>
      <c r="BC65" s="3">
        <f>('Monthly Derived'!$B$28/1000*(1-'Monthly Derived'!$B$29)*BB65)-('Monthly Derived'!$B$26*'Monthly Derived'!$B$27)</f>
        <v>2.7588065922260281</v>
      </c>
      <c r="BD65" s="7">
        <f>MIN(BC65+MAX(BD64,0),'Monthly Derived'!$B$30)</f>
        <v>18.500216932594732</v>
      </c>
      <c r="BE65">
        <f t="shared" si="11"/>
        <v>0</v>
      </c>
      <c r="BF65">
        <v>0</v>
      </c>
      <c r="BG65" s="3">
        <f>('Monthly Derived'!$B$28/1000*(1-'Monthly Derived'!$B$29)*BF65)-('Monthly Derived'!$B$26*'Monthly Derived'!$B$27)</f>
        <v>-9</v>
      </c>
      <c r="BH65" s="7">
        <f>MIN(BG65+MAX(BH64,0),'Monthly Derived'!$B$30)</f>
        <v>33.157172362208307</v>
      </c>
      <c r="BI65">
        <f t="shared" si="12"/>
        <v>0</v>
      </c>
      <c r="BJ65">
        <v>13.3106288909912</v>
      </c>
      <c r="BK65" s="3">
        <f>('Monthly Derived'!$B$28/1000*(1-'Monthly Derived'!$B$29)*BJ65)-('Monthly Derived'!$B$26*'Monthly Derived'!$B$27)</f>
        <v>9.0192638611793363</v>
      </c>
      <c r="BL65" s="7">
        <f>MIN(BK65+MAX(BL64,0),'Monthly Derived'!$B$30)</f>
        <v>50</v>
      </c>
      <c r="BM65">
        <f t="shared" si="13"/>
        <v>0</v>
      </c>
      <c r="BN65">
        <v>1.6616961956024101</v>
      </c>
      <c r="BO65" s="3">
        <f>('Monthly Derived'!$B$28/1000*(1-'Monthly Derived'!$B$29)*BN65)-('Monthly Derived'!$B$26*'Monthly Derived'!$B$27)</f>
        <v>-6.7504787752032378</v>
      </c>
      <c r="BP65" s="7">
        <f>MIN(BO65+MAX(BP64,0),'Monthly Derived'!$B$30)</f>
        <v>11.278715906143173</v>
      </c>
      <c r="BQ65">
        <f t="shared" si="14"/>
        <v>0</v>
      </c>
      <c r="BR65">
        <v>3.6989512443542401</v>
      </c>
      <c r="BS65" s="3">
        <f>('Monthly Derived'!$B$28/1000*(1-'Monthly Derived'!$B$29)*BR65)-('Monthly Derived'!$B$26*'Monthly Derived'!$B$27)</f>
        <v>-3.9925447529554479</v>
      </c>
      <c r="BT65" s="7">
        <f>MIN(BS65+MAX(BT64,0),'Monthly Derived'!$B$30)</f>
        <v>-3.9925447529554479</v>
      </c>
      <c r="BU65">
        <f t="shared" si="15"/>
        <v>35</v>
      </c>
      <c r="BV65">
        <v>0</v>
      </c>
      <c r="BW65" s="3">
        <f>('Monthly Derived'!$B$28/1000*(1-'Monthly Derived'!$B$29)*BV65)-('Monthly Derived'!$B$26*'Monthly Derived'!$B$27)</f>
        <v>-9</v>
      </c>
      <c r="BX65" s="7">
        <f>MIN(BW65+MAX(BX64,0),'Monthly Derived'!$B$30)</f>
        <v>-2.796642339117831</v>
      </c>
      <c r="BY65">
        <f t="shared" si="16"/>
        <v>1</v>
      </c>
      <c r="BZ65">
        <v>0</v>
      </c>
      <c r="CA65" s="3">
        <f>('Monthly Derived'!$B$28/1000*(1-'Monthly Derived'!$B$29)*BZ65)-('Monthly Derived'!$B$26*'Monthly Derived'!$B$27)</f>
        <v>-9</v>
      </c>
      <c r="CB65" s="7">
        <f>MIN(CA65+MAX(CB64,0),'Monthly Derived'!$B$30)</f>
        <v>-2.8757114374637744</v>
      </c>
      <c r="CC65">
        <f t="shared" si="17"/>
        <v>1</v>
      </c>
      <c r="CD65">
        <v>14.918016433715801</v>
      </c>
      <c r="CE65" s="3">
        <f>('Monthly Derived'!$B$28/1000*(1-'Monthly Derived'!$B$29)*CD65)-('Monthly Derived'!$B$26*'Monthly Derived'!$B$27)</f>
        <v>11.195264747142765</v>
      </c>
      <c r="CF65" s="7">
        <f>MIN(CE65+MAX(CF64,0),'Monthly Derived'!$B$30)</f>
        <v>11.195264747142765</v>
      </c>
      <c r="CG65">
        <f t="shared" si="18"/>
        <v>0</v>
      </c>
      <c r="CH65">
        <v>14.4545240402221</v>
      </c>
      <c r="CI65" s="3">
        <f>('Monthly Derived'!$B$28/1000*(1-'Monthly Derived'!$B$29)*CH65)-('Monthly Derived'!$B$26*'Monthly Derived'!$B$27)</f>
        <v>10.567811919450669</v>
      </c>
      <c r="CJ65" s="7">
        <f>MIN(CI65+MAX(CJ64,0),'Monthly Derived'!$B$30)</f>
        <v>37.323405756652235</v>
      </c>
      <c r="CK65">
        <f t="shared" si="19"/>
        <v>0</v>
      </c>
      <c r="CL65">
        <v>19.412467956542901</v>
      </c>
      <c r="CM65" s="3">
        <f>('Monthly Derived'!$B$28/1000*(1-'Monthly Derived'!$B$29)*CL65)-('Monthly Derived'!$B$26*'Monthly Derived'!$B$27)</f>
        <v>17.279628496169952</v>
      </c>
      <c r="CN65" s="7">
        <f>MIN(CM65+MAX(CN64,0),'Monthly Derived'!$B$30)</f>
        <v>17.279628496169952</v>
      </c>
      <c r="CO65">
        <f t="shared" si="20"/>
        <v>0</v>
      </c>
      <c r="CP65">
        <v>4.7422628402709899</v>
      </c>
      <c r="CQ65" s="3">
        <f>('Monthly Derived'!$B$28/1000*(1-'Monthly Derived'!$B$29)*CP65)-('Monthly Derived'!$B$26*'Monthly Derived'!$B$27)</f>
        <v>-2.5801616799831475</v>
      </c>
      <c r="CR65" s="7">
        <f>MIN(CQ65+MAX(CR64,0),'Monthly Derived'!$B$30)</f>
        <v>-2.5801616799831475</v>
      </c>
      <c r="CS65">
        <f t="shared" si="21"/>
        <v>8</v>
      </c>
      <c r="CT65">
        <v>5.0004019737243599</v>
      </c>
      <c r="CU65" s="3">
        <f>('Monthly Derived'!$B$28/1000*(1-'Monthly Derived'!$B$29)*CT65)-('Monthly Derived'!$B$26*'Monthly Derived'!$B$27)</f>
        <v>-2.230705828070648</v>
      </c>
      <c r="CV65" s="7">
        <f>MIN(CU65+MAX(CV64,0),'Monthly Derived'!$B$30)</f>
        <v>30.335671023847524</v>
      </c>
      <c r="CW65">
        <f t="shared" si="22"/>
        <v>0</v>
      </c>
    </row>
    <row r="66" spans="1:101" x14ac:dyDescent="0.45">
      <c r="A66" s="5">
        <v>45721</v>
      </c>
      <c r="B66" s="3">
        <v>4.20877885818481</v>
      </c>
      <c r="C66" s="3">
        <f>('Monthly Derived'!$B$28/1000*(1-'Monthly Derived'!$B$29)*B66)-('Monthly Derived'!$B$26*'Monthly Derived'!$B$27)</f>
        <v>-3.3023656207323135</v>
      </c>
      <c r="D66" s="7">
        <f>MIN(C66+MAX(D65,0),'Monthly Derived'!$B$30)</f>
        <v>40.221897392421951</v>
      </c>
      <c r="E66">
        <f t="shared" ref="E66:E129" si="25">IF(AND(D66&lt;0,E65&gt;0),E65+1,IF(D66&lt;0,1,0))</f>
        <v>0</v>
      </c>
      <c r="F66">
        <v>8.8286362588405595E-2</v>
      </c>
      <c r="G66" s="3">
        <f>('Monthly Derived'!$B$28/1000*(1-'Monthly Derived'!$B$29)*F66)-('Monthly Derived'!$B$26*'Monthly Derived'!$B$27)</f>
        <v>-8.8804823366459456</v>
      </c>
      <c r="H66" s="7">
        <f>MIN(G66+MAX(H65,0),'Monthly Derived'!$B$30)</f>
        <v>-8.8804823366459456</v>
      </c>
      <c r="I66">
        <f t="shared" ref="I66:I129" si="26">IF(AND(H66&lt;0,I65&gt;0),I65+1,IF(H66&lt;0,1,0))</f>
        <v>2</v>
      </c>
      <c r="J66">
        <v>20.628454208373999</v>
      </c>
      <c r="K66" s="3">
        <f>('Monthly Derived'!$B$28/1000*(1-'Monthly Derived'!$B$29)*J66)-('Monthly Derived'!$B$26*'Monthly Derived'!$B$27)</f>
        <v>18.925769884586302</v>
      </c>
      <c r="L66" s="7">
        <f>MIN(K66+MAX(L65,0),'Monthly Derived'!$B$30)</f>
        <v>50</v>
      </c>
      <c r="M66">
        <f t="shared" ref="M66:M129" si="27">IF(AND(L66&lt;0,M65&gt;0),M65+1,IF(L66&lt;0,1,0))</f>
        <v>0</v>
      </c>
      <c r="N66">
        <v>0.97224611043929998</v>
      </c>
      <c r="O66" s="3">
        <f>('Monthly Derived'!$B$28/1000*(1-'Monthly Derived'!$B$29)*N66)-('Monthly Derived'!$B$26*'Monthly Derived'!$B$27)</f>
        <v>-7.6838218279927979</v>
      </c>
      <c r="P66" s="7">
        <f>MIN(O66+MAX(P65,0),'Monthly Derived'!$B$30)</f>
        <v>37.672884158566589</v>
      </c>
      <c r="Q66">
        <f t="shared" ref="Q66:Q129" si="28">IF(AND(P66&lt;0,Q65&gt;0),Q65+1,IF(P66&lt;0,1,0))</f>
        <v>0</v>
      </c>
      <c r="R66">
        <v>0.47076460719108498</v>
      </c>
      <c r="S66" s="3">
        <f>('Monthly Derived'!$B$28/1000*(1-'Monthly Derived'!$B$29)*R66)-('Monthly Derived'!$B$26*'Monthly Derived'!$B$27)</f>
        <v>-8.362702413015068</v>
      </c>
      <c r="T66" s="7">
        <f>MIN(S66+MAX(T65,0),'Monthly Derived'!$B$30)</f>
        <v>41.637297586984928</v>
      </c>
      <c r="U66">
        <f t="shared" si="3"/>
        <v>0</v>
      </c>
      <c r="V66">
        <v>1.87543952465057</v>
      </c>
      <c r="W66" s="3">
        <f>('Monthly Derived'!$B$28/1000*(1-'Monthly Derived'!$B$29)*V66)-('Monthly Derived'!$B$26*'Monthly Derived'!$B$27)</f>
        <v>-6.4611237435042908</v>
      </c>
      <c r="X66" s="7">
        <f>MIN(W66+MAX(X65,0),'Monthly Derived'!$B$30)</f>
        <v>-6.4611237435042908</v>
      </c>
      <c r="Y66">
        <f t="shared" si="24"/>
        <v>3</v>
      </c>
      <c r="Z66">
        <v>3.8834583759307799</v>
      </c>
      <c r="AA66" s="3">
        <f>('Monthly Derived'!$B$28/1000*(1-'Monthly Derived'!$B$29)*Z66)-('Monthly Derived'!$B$26*'Monthly Derived'!$B$27)</f>
        <v>-3.742768223583707</v>
      </c>
      <c r="AB66" s="7">
        <f>MIN(AA66+MAX(AB65,0),'Monthly Derived'!$B$30)</f>
        <v>-3.742768223583707</v>
      </c>
      <c r="AC66">
        <f t="shared" ref="AC66:AC129" si="29">IF(AND(AB66&lt;0,AC65&gt;0),AC65+1,IF(AB66&lt;0,1,0))</f>
        <v>7</v>
      </c>
      <c r="AD66">
        <v>2.5852379798889098</v>
      </c>
      <c r="AE66" s="3">
        <f>('Monthly Derived'!$B$28/1000*(1-'Monthly Derived'!$B$29)*AD66)-('Monthly Derived'!$B$26*'Monthly Derived'!$B$27)</f>
        <v>-5.5002340847253883</v>
      </c>
      <c r="AF66" s="7">
        <f>MIN(AE66+MAX(AF65,0),'Monthly Derived'!$B$30)</f>
        <v>-1.1076014786027617</v>
      </c>
      <c r="AG66">
        <f t="shared" ref="AG66:AG129" si="30">IF(AND(AF66&lt;0,AG65&gt;0),AG65+1,IF(AF66&lt;0,1,0))</f>
        <v>1</v>
      </c>
      <c r="AH66">
        <v>17.574947357177699</v>
      </c>
      <c r="AI66" s="3">
        <f>('Monthly Derived'!$B$28/1000*(1-'Monthly Derived'!$B$29)*AH66)-('Monthly Derived'!$B$26*'Monthly Derived'!$B$27)</f>
        <v>14.792084984779311</v>
      </c>
      <c r="AJ66" s="7">
        <f>MIN(AI66+MAX(AJ65,0),'Monthly Derived'!$B$30)</f>
        <v>30.153779512122007</v>
      </c>
      <c r="AK66">
        <f t="shared" ref="AK66:AK129" si="31">IF(AND(AJ66&lt;0,AK65&gt;0),AK65+1,IF(AJ66&lt;0,1,0))</f>
        <v>0</v>
      </c>
      <c r="AL66">
        <v>0.46230548620223999</v>
      </c>
      <c r="AM66" s="3">
        <f>('Monthly Derived'!$B$28/1000*(1-'Monthly Derived'!$B$29)*AL66)-('Monthly Derived'!$B$26*'Monthly Derived'!$B$27)</f>
        <v>-8.374153948053717</v>
      </c>
      <c r="AN66" s="7">
        <f>MIN(AM66+MAX(AN65,0),'Monthly Derived'!$B$30)</f>
        <v>30.204614528492073</v>
      </c>
      <c r="AO66">
        <f t="shared" ref="AO66:AO129" si="32">IF(AND(AN66&lt;0,AO65&gt;0),AO65+1,IF(AN66&lt;0,1,0))</f>
        <v>0</v>
      </c>
      <c r="AP66">
        <v>37.235115051269503</v>
      </c>
      <c r="AQ66" s="3">
        <f>('Monthly Derived'!$B$28/1000*(1-'Monthly Derived'!$B$29)*AP66)-('Monthly Derived'!$B$26*'Monthly Derived'!$B$27)</f>
        <v>41.407037000656089</v>
      </c>
      <c r="AR66" s="7">
        <f>MIN(AQ66+MAX(AR65,0),'Monthly Derived'!$B$30)</f>
        <v>50</v>
      </c>
      <c r="AS66">
        <f t="shared" ref="AS66:AS129" si="33">IF(AND(AR66&lt;0,AS65&gt;0),AS65+1,IF(AR66&lt;0,1,0))</f>
        <v>0</v>
      </c>
      <c r="AT66">
        <v>0</v>
      </c>
      <c r="AU66" s="3">
        <f>('Monthly Derived'!$B$28/1000*(1-'Monthly Derived'!$B$29)*AT66)-('Monthly Derived'!$B$26*'Monthly Derived'!$B$27)</f>
        <v>-9</v>
      </c>
      <c r="AV66" s="7">
        <f>MIN(AU66+MAX(AV65,0),'Monthly Derived'!$B$30)</f>
        <v>12.792687966693169</v>
      </c>
      <c r="AW66">
        <f t="shared" ref="AW66:AW129" si="34">IF(AND(AV66&lt;0,AW65&gt;0),AW65+1,IF(AV66&lt;0,1,0))</f>
        <v>0</v>
      </c>
      <c r="AX66">
        <v>5.46075010299682</v>
      </c>
      <c r="AY66" s="3">
        <f>('Monthly Derived'!$B$28/1000*(1-'Monthly Derived'!$B$29)*AX66)-('Monthly Derived'!$B$26*'Monthly Derived'!$B$27)</f>
        <v>-1.6075095480680552</v>
      </c>
      <c r="AZ66" s="7">
        <f>MIN(AY66+MAX(AZ65,0),'Monthly Derived'!$B$30)</f>
        <v>48.392490451931948</v>
      </c>
      <c r="BA66">
        <f t="shared" ref="BA66:BA129" si="35">IF(AND(AZ66&lt;0,BA65&gt;0),BA65+1,IF(AZ66&lt;0,1,0))</f>
        <v>0</v>
      </c>
      <c r="BB66">
        <v>0.24335019290447199</v>
      </c>
      <c r="BC66" s="3">
        <f>('Monthly Derived'!$B$28/1000*(1-'Monthly Derived'!$B$29)*BB66)-('Monthly Derived'!$B$26*'Monthly Derived'!$B$27)</f>
        <v>-8.6705646763555713</v>
      </c>
      <c r="BD66" s="7">
        <f>MIN(BC66+MAX(BD65,0),'Monthly Derived'!$B$30)</f>
        <v>9.8296522562391608</v>
      </c>
      <c r="BE66">
        <f t="shared" ref="BE66:BE129" si="36">IF(AND(BD66&lt;0,BE65&gt;0),BE65+1,IF(BD66&lt;0,1,0))</f>
        <v>0</v>
      </c>
      <c r="BF66">
        <v>0.75444853305816595</v>
      </c>
      <c r="BG66" s="3">
        <f>('Monthly Derived'!$B$28/1000*(1-'Monthly Derived'!$B$29)*BF66)-('Monthly Derived'!$B$26*'Monthly Derived'!$B$27)</f>
        <v>-7.9786652983725084</v>
      </c>
      <c r="BH66" s="7">
        <f>MIN(BG66+MAX(BH65,0),'Monthly Derived'!$B$30)</f>
        <v>25.178507063835799</v>
      </c>
      <c r="BI66">
        <f t="shared" ref="BI66:BI129" si="37">IF(AND(BH66&lt;0,BI65&gt;0),BI65+1,IF(BH66&lt;0,1,0))</f>
        <v>0</v>
      </c>
      <c r="BJ66">
        <v>21.691707611083899</v>
      </c>
      <c r="BK66" s="3">
        <f>('Monthly Derived'!$B$28/1000*(1-'Monthly Derived'!$B$29)*BJ66)-('Monthly Derived'!$B$26*'Monthly Derived'!$B$27)</f>
        <v>20.365149178504829</v>
      </c>
      <c r="BL66" s="7">
        <f>MIN(BK66+MAX(BL65,0),'Monthly Derived'!$B$30)</f>
        <v>50</v>
      </c>
      <c r="BM66">
        <f t="shared" ref="BM66:BM129" si="38">IF(AND(BL66&lt;0,BM65&gt;0),BM65+1,IF(BL66&lt;0,1,0))</f>
        <v>0</v>
      </c>
      <c r="BN66">
        <v>9.4014711380004794</v>
      </c>
      <c r="BO66" s="3">
        <f>('Monthly Derived'!$B$28/1000*(1-'Monthly Derived'!$B$29)*BN66)-('Monthly Derived'!$B$26*'Monthly Derived'!$B$27)</f>
        <v>3.7272415530681489</v>
      </c>
      <c r="BP66" s="7">
        <f>MIN(BO66+MAX(BP65,0),'Monthly Derived'!$B$30)</f>
        <v>15.005957459211322</v>
      </c>
      <c r="BQ66">
        <f t="shared" ref="BQ66:BQ129" si="39">IF(AND(BP66&lt;0,BQ65&gt;0),BQ65+1,IF(BP66&lt;0,1,0))</f>
        <v>0</v>
      </c>
      <c r="BR66">
        <v>1.2702833414077701</v>
      </c>
      <c r="BS66" s="3">
        <f>('Monthly Derived'!$B$28/1000*(1-'Monthly Derived'!$B$29)*BR66)-('Monthly Derived'!$B$26*'Monthly Derived'!$B$27)</f>
        <v>-7.280353926569231</v>
      </c>
      <c r="BT66" s="7">
        <f>MIN(BS66+MAX(BT65,0),'Monthly Derived'!$B$30)</f>
        <v>-7.280353926569231</v>
      </c>
      <c r="BU66">
        <f t="shared" ref="BU66:BU129" si="40">IF(AND(BT66&lt;0,BU65&gt;0),BU65+1,IF(BT66&lt;0,1,0))</f>
        <v>36</v>
      </c>
      <c r="BV66">
        <v>1.17739653587341</v>
      </c>
      <c r="BW66" s="3">
        <f>('Monthly Derived'!$B$28/1000*(1-'Monthly Derived'!$B$29)*BV66)-('Monthly Derived'!$B$26*'Monthly Derived'!$B$27)</f>
        <v>-7.4060994395613715</v>
      </c>
      <c r="BX66" s="7">
        <f>MIN(BW66+MAX(BX65,0),'Monthly Derived'!$B$30)</f>
        <v>-7.4060994395613715</v>
      </c>
      <c r="BY66">
        <f t="shared" ref="BY66:BY129" si="41">IF(AND(BX66&lt;0,BY65&gt;0),BY65+1,IF(BX66&lt;0,1,0))</f>
        <v>2</v>
      </c>
      <c r="BZ66">
        <v>2.2323346138000399</v>
      </c>
      <c r="CA66" s="3">
        <f>('Monthly Derived'!$B$28/1000*(1-'Monthly Derived'!$B$29)*BZ66)-('Monthly Derived'!$B$26*'Monthly Derived'!$B$27)</f>
        <v>-5.9779770165681958</v>
      </c>
      <c r="CB66" s="7">
        <f>MIN(CA66+MAX(CB65,0),'Monthly Derived'!$B$30)</f>
        <v>-5.9779770165681958</v>
      </c>
      <c r="CC66">
        <f t="shared" ref="CC66:CC129" si="42">IF(AND(CB66&lt;0,CC65&gt;0),CC65+1,IF(CB66&lt;0,1,0))</f>
        <v>2</v>
      </c>
      <c r="CD66">
        <v>5.5059189796447701</v>
      </c>
      <c r="CE66" s="3">
        <f>('Monthly Derived'!$B$28/1000*(1-'Monthly Derived'!$B$29)*CD66)-('Monthly Derived'!$B$26*'Monthly Derived'!$B$27)</f>
        <v>-1.5463621813058923</v>
      </c>
      <c r="CF66" s="7">
        <f>MIN(CE66+MAX(CF65,0),'Monthly Derived'!$B$30)</f>
        <v>9.6489025658368739</v>
      </c>
      <c r="CG66">
        <f t="shared" ref="CG66:CG129" si="43">IF(AND(CF66&lt;0,CG65&gt;0),CG65+1,IF(CF66&lt;0,1,0))</f>
        <v>0</v>
      </c>
      <c r="CH66">
        <v>5.2097444534301696</v>
      </c>
      <c r="CI66" s="3">
        <f>('Monthly Derived'!$B$28/1000*(1-'Monthly Derived'!$B$29)*CH66)-('Monthly Derived'!$B$26*'Monthly Derived'!$B$27)</f>
        <v>-1.9473084461689076</v>
      </c>
      <c r="CJ66" s="7">
        <f>MIN(CI66+MAX(CJ65,0),'Monthly Derived'!$B$30)</f>
        <v>35.376097310483331</v>
      </c>
      <c r="CK66">
        <f t="shared" ref="CK66:CK129" si="44">IF(AND(CJ66&lt;0,CK65&gt;0),CK65+1,IF(CJ66&lt;0,1,0))</f>
        <v>0</v>
      </c>
      <c r="CL66">
        <v>4.9112820625305096</v>
      </c>
      <c r="CM66" s="3">
        <f>('Monthly Derived'!$B$28/1000*(1-'Monthly Derived'!$B$29)*CL66)-('Monthly Derived'!$B$26*'Monthly Derived'!$B$27)</f>
        <v>-2.351351907849323</v>
      </c>
      <c r="CN66" s="7">
        <f>MIN(CM66+MAX(CN65,0),'Monthly Derived'!$B$30)</f>
        <v>14.928276588320628</v>
      </c>
      <c r="CO66">
        <f t="shared" ref="CO66:CO129" si="45">IF(AND(CN66&lt;0,CO65&gt;0),CO65+1,IF(CN66&lt;0,1,0))</f>
        <v>0</v>
      </c>
      <c r="CP66">
        <v>0.49605041742324801</v>
      </c>
      <c r="CQ66" s="3">
        <f>('Monthly Derived'!$B$28/1000*(1-'Monthly Derived'!$B$29)*CP66)-('Monthly Derived'!$B$26*'Monthly Derived'!$B$27)</f>
        <v>-8.3284717474132783</v>
      </c>
      <c r="CR66" s="7">
        <f>MIN(CQ66+MAX(CR65,0),'Monthly Derived'!$B$30)</f>
        <v>-8.3284717474132783</v>
      </c>
      <c r="CS66">
        <f t="shared" ref="CS66:CS129" si="46">IF(AND(CR66&lt;0,CS65&gt;0),CS65+1,IF(CR66&lt;0,1,0))</f>
        <v>9</v>
      </c>
      <c r="CT66">
        <v>5.8324255943298304</v>
      </c>
      <c r="CU66" s="3">
        <f>('Monthly Derived'!$B$28/1000*(1-'Monthly Derived'!$B$29)*CT66)-('Monthly Derived'!$B$26*'Monthly Derived'!$B$27)</f>
        <v>-1.1043538516759916</v>
      </c>
      <c r="CV66" s="7">
        <f>MIN(CU66+MAX(CV65,0),'Monthly Derived'!$B$30)</f>
        <v>29.231317172171533</v>
      </c>
      <c r="CW66">
        <f t="shared" ref="CW66:CW129" si="47">IF(AND(CV66&lt;0,CW65&gt;0),CW65+1,IF(CV66&lt;0,1,0))</f>
        <v>0</v>
      </c>
    </row>
    <row r="67" spans="1:101" x14ac:dyDescent="0.45">
      <c r="A67" s="5">
        <v>45722</v>
      </c>
      <c r="B67" s="3">
        <v>7.9163932800292898</v>
      </c>
      <c r="C67" s="3">
        <f>('Monthly Derived'!$B$28/1000*(1-'Monthly Derived'!$B$29)*B67)-('Monthly Derived'!$B$26*'Monthly Derived'!$B$27)</f>
        <v>1.7168174028396503</v>
      </c>
      <c r="D67" s="7">
        <f>MIN(C67+MAX(D66,0),'Monthly Derived'!$B$30)</f>
        <v>41.938714795261603</v>
      </c>
      <c r="E67">
        <f t="shared" si="25"/>
        <v>0</v>
      </c>
      <c r="F67">
        <v>7.2815299034118599</v>
      </c>
      <c r="G67" s="3">
        <f>('Monthly Derived'!$B$28/1000*(1-'Monthly Derived'!$B$29)*F67)-('Monthly Derived'!$B$26*'Monthly Derived'!$B$27)</f>
        <v>0.85737110674380546</v>
      </c>
      <c r="H67" s="7">
        <f>MIN(G67+MAX(H66,0),'Monthly Derived'!$B$30)</f>
        <v>0.85737110674380546</v>
      </c>
      <c r="I67">
        <f t="shared" si="26"/>
        <v>0</v>
      </c>
      <c r="J67">
        <v>19.5148105621337</v>
      </c>
      <c r="K67" s="3">
        <f>('Monthly Derived'!$B$28/1000*(1-'Monthly Derived'!$B$29)*J67)-('Monthly Derived'!$B$26*'Monthly Derived'!$B$27)</f>
        <v>17.418174798488497</v>
      </c>
      <c r="L67" s="7">
        <f>MIN(K67+MAX(L66,0),'Monthly Derived'!$B$30)</f>
        <v>50</v>
      </c>
      <c r="M67">
        <f t="shared" si="27"/>
        <v>0</v>
      </c>
      <c r="N67">
        <v>47.911632537841797</v>
      </c>
      <c r="O67" s="3">
        <f>('Monthly Derived'!$B$28/1000*(1-'Monthly Derived'!$B$29)*N67)-('Monthly Derived'!$B$26*'Monthly Derived'!$B$27)</f>
        <v>55.860372548103328</v>
      </c>
      <c r="P67" s="7">
        <f>MIN(O67+MAX(P66,0),'Monthly Derived'!$B$30)</f>
        <v>50</v>
      </c>
      <c r="Q67">
        <f t="shared" si="28"/>
        <v>0</v>
      </c>
      <c r="R67">
        <v>4.6913485527038503</v>
      </c>
      <c r="S67" s="3">
        <f>('Monthly Derived'!$B$28/1000*(1-'Monthly Derived'!$B$29)*R67)-('Monthly Derived'!$B$26*'Monthly Derived'!$B$27)</f>
        <v>-2.6490868967771624</v>
      </c>
      <c r="T67" s="7">
        <f>MIN(S67+MAX(T66,0),'Monthly Derived'!$B$30)</f>
        <v>38.988210690207765</v>
      </c>
      <c r="U67">
        <f t="shared" ref="U67:U130" si="48">IF(AND(T67&lt;0,U66&gt;0),U66+1,IF(T67&lt;0,1,0))</f>
        <v>0</v>
      </c>
      <c r="V67">
        <v>22.442075729370099</v>
      </c>
      <c r="W67" s="3">
        <f>('Monthly Derived'!$B$28/1000*(1-'Monthly Derived'!$B$29)*V67)-('Monthly Derived'!$B$26*'Monthly Derived'!$B$27)</f>
        <v>21.380960018634774</v>
      </c>
      <c r="X67" s="7">
        <f>MIN(W67+MAX(X66,0),'Monthly Derived'!$B$30)</f>
        <v>21.380960018634774</v>
      </c>
      <c r="Y67">
        <f t="shared" si="24"/>
        <v>0</v>
      </c>
      <c r="Z67">
        <v>26.771017074584901</v>
      </c>
      <c r="AA67" s="3">
        <f>('Monthly Derived'!$B$28/1000*(1-'Monthly Derived'!$B$29)*Z67)-('Monthly Derived'!$B$26*'Monthly Derived'!$B$27)</f>
        <v>27.241264364719306</v>
      </c>
      <c r="AB67" s="7">
        <f>MIN(AA67+MAX(AB66,0),'Monthly Derived'!$B$30)</f>
        <v>27.241264364719306</v>
      </c>
      <c r="AC67">
        <f t="shared" si="29"/>
        <v>0</v>
      </c>
      <c r="AD67">
        <v>2.94300365447998</v>
      </c>
      <c r="AE67" s="3">
        <f>('Monthly Derived'!$B$28/1000*(1-'Monthly Derived'!$B$29)*AD67)-('Monthly Derived'!$B$26*'Monthly Derived'!$B$27)</f>
        <v>-5.0159088027477274</v>
      </c>
      <c r="AF67" s="7">
        <f>MIN(AE67+MAX(AF66,0),'Monthly Derived'!$B$30)</f>
        <v>-5.0159088027477274</v>
      </c>
      <c r="AG67">
        <f t="shared" si="30"/>
        <v>2</v>
      </c>
      <c r="AH67">
        <v>9.9683851003646795E-2</v>
      </c>
      <c r="AI67" s="3">
        <f>('Monthly Derived'!$B$28/1000*(1-'Monthly Derived'!$B$29)*AH67)-('Monthly Derived'!$B$26*'Monthly Derived'!$B$27)</f>
        <v>-8.8650529867038124</v>
      </c>
      <c r="AJ67" s="7">
        <f>MIN(AI67+MAX(AJ66,0),'Monthly Derived'!$B$30)</f>
        <v>21.288726525418195</v>
      </c>
      <c r="AK67">
        <f t="shared" si="31"/>
        <v>0</v>
      </c>
      <c r="AL67">
        <v>3.2062923908233598</v>
      </c>
      <c r="AM67" s="3">
        <f>('Monthly Derived'!$B$28/1000*(1-'Monthly Derived'!$B$29)*AL67)-('Monthly Derived'!$B$26*'Monthly Derived'!$B$27)</f>
        <v>-4.6594816759228763</v>
      </c>
      <c r="AN67" s="7">
        <f>MIN(AM67+MAX(AN66,0),'Monthly Derived'!$B$30)</f>
        <v>25.545132852569196</v>
      </c>
      <c r="AO67">
        <f t="shared" si="32"/>
        <v>0</v>
      </c>
      <c r="AP67">
        <v>5.8827862739562899</v>
      </c>
      <c r="AQ67" s="3">
        <f>('Monthly Derived'!$B$28/1000*(1-'Monthly Derived'!$B$29)*AP67)-('Monthly Derived'!$B$26*'Monthly Derived'!$B$27)</f>
        <v>-1.0361780816316726</v>
      </c>
      <c r="AR67" s="7">
        <f>MIN(AQ67+MAX(AR66,0),'Monthly Derived'!$B$30)</f>
        <v>48.963821918368325</v>
      </c>
      <c r="AS67">
        <f t="shared" si="33"/>
        <v>0</v>
      </c>
      <c r="AT67">
        <v>0</v>
      </c>
      <c r="AU67" s="3">
        <f>('Monthly Derived'!$B$28/1000*(1-'Monthly Derived'!$B$29)*AT67)-('Monthly Derived'!$B$26*'Monthly Derived'!$B$27)</f>
        <v>-9</v>
      </c>
      <c r="AV67" s="7">
        <f>MIN(AU67+MAX(AV66,0),'Monthly Derived'!$B$30)</f>
        <v>3.792687966693169</v>
      </c>
      <c r="AW67">
        <f t="shared" si="34"/>
        <v>0</v>
      </c>
      <c r="AX67">
        <v>15.5612277984619</v>
      </c>
      <c r="AY67" s="3">
        <f>('Monthly Derived'!$B$28/1000*(1-'Monthly Derived'!$B$29)*AX67)-('Monthly Derived'!$B$26*'Monthly Derived'!$B$27)</f>
        <v>12.066012132167796</v>
      </c>
      <c r="AZ67" s="7">
        <f>MIN(AY67+MAX(AZ66,0),'Monthly Derived'!$B$30)</f>
        <v>50</v>
      </c>
      <c r="BA67">
        <f t="shared" si="35"/>
        <v>0</v>
      </c>
      <c r="BB67">
        <v>0</v>
      </c>
      <c r="BC67" s="3">
        <f>('Monthly Derived'!$B$28/1000*(1-'Monthly Derived'!$B$29)*BB67)-('Monthly Derived'!$B$26*'Monthly Derived'!$B$27)</f>
        <v>-9</v>
      </c>
      <c r="BD67" s="7">
        <f>MIN(BC67+MAX(BD66,0),'Monthly Derived'!$B$30)</f>
        <v>0.82965225623916083</v>
      </c>
      <c r="BE67">
        <f t="shared" si="36"/>
        <v>0</v>
      </c>
      <c r="BF67">
        <v>5.8374524116516104</v>
      </c>
      <c r="BG67" s="3">
        <f>('Monthly Derived'!$B$28/1000*(1-'Monthly Derived'!$B$29)*BF67)-('Monthly Derived'!$B$26*'Monthly Derived'!$B$27)</f>
        <v>-1.0975487977266321</v>
      </c>
      <c r="BH67" s="7">
        <f>MIN(BG67+MAX(BH66,0),'Monthly Derived'!$B$30)</f>
        <v>24.080958266109167</v>
      </c>
      <c r="BI67">
        <f t="shared" si="37"/>
        <v>0</v>
      </c>
      <c r="BJ67">
        <v>2.9383549690246502</v>
      </c>
      <c r="BK67" s="3">
        <f>('Monthly Derived'!$B$28/1000*(1-'Monthly Derived'!$B$29)*BJ67)-('Monthly Derived'!$B$26*'Monthly Derived'!$B$27)</f>
        <v>-5.0222019606828798</v>
      </c>
      <c r="BL67" s="7">
        <f>MIN(BK67+MAX(BL66,0),'Monthly Derived'!$B$30)</f>
        <v>44.977798039317122</v>
      </c>
      <c r="BM67">
        <f t="shared" si="38"/>
        <v>0</v>
      </c>
      <c r="BN67">
        <v>3.7690842151641801</v>
      </c>
      <c r="BO67" s="3">
        <f>('Monthly Derived'!$B$28/1000*(1-'Monthly Derived'!$B$29)*BN67)-('Monthly Derived'!$B$26*'Monthly Derived'!$B$27)</f>
        <v>-3.897602243721491</v>
      </c>
      <c r="BP67" s="7">
        <f>MIN(BO67+MAX(BP66,0),'Monthly Derived'!$B$30)</f>
        <v>11.10835521548983</v>
      </c>
      <c r="BQ67">
        <f t="shared" si="39"/>
        <v>0</v>
      </c>
      <c r="BR67">
        <v>0</v>
      </c>
      <c r="BS67" s="3">
        <f>('Monthly Derived'!$B$28/1000*(1-'Monthly Derived'!$B$29)*BR67)-('Monthly Derived'!$B$26*'Monthly Derived'!$B$27)</f>
        <v>-9</v>
      </c>
      <c r="BT67" s="7">
        <f>MIN(BS67+MAX(BT66,0),'Monthly Derived'!$B$30)</f>
        <v>-9</v>
      </c>
      <c r="BU67">
        <f t="shared" si="40"/>
        <v>37</v>
      </c>
      <c r="BV67">
        <v>0</v>
      </c>
      <c r="BW67" s="3">
        <f>('Monthly Derived'!$B$28/1000*(1-'Monthly Derived'!$B$29)*BV67)-('Monthly Derived'!$B$26*'Monthly Derived'!$B$27)</f>
        <v>-9</v>
      </c>
      <c r="BX67" s="7">
        <f>MIN(BW67+MAX(BX66,0),'Monthly Derived'!$B$30)</f>
        <v>-9</v>
      </c>
      <c r="BY67">
        <f t="shared" si="41"/>
        <v>3</v>
      </c>
      <c r="BZ67">
        <v>21.565616607666001</v>
      </c>
      <c r="CA67" s="3">
        <f>('Monthly Derived'!$B$28/1000*(1-'Monthly Derived'!$B$29)*BZ67)-('Monthly Derived'!$B$26*'Monthly Derived'!$B$27)</f>
        <v>20.19445348262785</v>
      </c>
      <c r="CB67" s="7">
        <f>MIN(CA67+MAX(CB66,0),'Monthly Derived'!$B$30)</f>
        <v>20.19445348262785</v>
      </c>
      <c r="CC67">
        <f t="shared" si="42"/>
        <v>0</v>
      </c>
      <c r="CD67">
        <v>0.61125427484512296</v>
      </c>
      <c r="CE67" s="3">
        <f>('Monthly Derived'!$B$28/1000*(1-'Monthly Derived'!$B$29)*CD67)-('Monthly Derived'!$B$26*'Monthly Derived'!$B$27)</f>
        <v>-8.1725145254284151</v>
      </c>
      <c r="CF67" s="7">
        <f>MIN(CE67+MAX(CF66,0),'Monthly Derived'!$B$30)</f>
        <v>1.4763880404084588</v>
      </c>
      <c r="CG67">
        <f t="shared" si="43"/>
        <v>0</v>
      </c>
      <c r="CH67">
        <v>0.68752968311309803</v>
      </c>
      <c r="CI67" s="3">
        <f>('Monthly Derived'!$B$28/1000*(1-'Monthly Derived'!$B$29)*CH67)-('Monthly Derived'!$B$26*'Monthly Derived'!$B$27)</f>
        <v>-8.0692566914856432</v>
      </c>
      <c r="CJ67" s="7">
        <f>MIN(CI67+MAX(CJ66,0),'Monthly Derived'!$B$30)</f>
        <v>27.30684061899769</v>
      </c>
      <c r="CK67">
        <f t="shared" si="44"/>
        <v>0</v>
      </c>
      <c r="CL67">
        <v>0.50769102573394698</v>
      </c>
      <c r="CM67" s="3">
        <f>('Monthly Derived'!$B$28/1000*(1-'Monthly Derived'!$B$29)*CL67)-('Monthly Derived'!$B$26*'Monthly Derived'!$B$27)</f>
        <v>-8.312713273912669</v>
      </c>
      <c r="CN67" s="7">
        <f>MIN(CM67+MAX(CN66,0),'Monthly Derived'!$B$30)</f>
        <v>6.6155633144079591</v>
      </c>
      <c r="CO67">
        <f t="shared" si="45"/>
        <v>0</v>
      </c>
      <c r="CP67">
        <v>0.56790482997894198</v>
      </c>
      <c r="CQ67" s="3">
        <f>('Monthly Derived'!$B$28/1000*(1-'Monthly Derived'!$B$29)*CP67)-('Monthly Derived'!$B$26*'Monthly Derived'!$B$27)</f>
        <v>-8.2311988364160076</v>
      </c>
      <c r="CR67" s="7">
        <f>MIN(CQ67+MAX(CR66,0),'Monthly Derived'!$B$30)</f>
        <v>-8.2311988364160076</v>
      </c>
      <c r="CS67">
        <f t="shared" si="46"/>
        <v>10</v>
      </c>
      <c r="CT67">
        <v>1.77931368350982</v>
      </c>
      <c r="CU67" s="3">
        <f>('Monthly Derived'!$B$28/1000*(1-'Monthly Derived'!$B$29)*CT67)-('Monthly Derived'!$B$26*'Monthly Derived'!$B$27)</f>
        <v>-6.5912541009485812</v>
      </c>
      <c r="CV67" s="7">
        <f>MIN(CU67+MAX(CV66,0),'Monthly Derived'!$B$30)</f>
        <v>22.640063071222951</v>
      </c>
      <c r="CW67">
        <f t="shared" si="47"/>
        <v>0</v>
      </c>
    </row>
    <row r="68" spans="1:101" x14ac:dyDescent="0.45">
      <c r="A68" s="5">
        <v>45723</v>
      </c>
      <c r="B68" s="3">
        <v>6.8804993629455504</v>
      </c>
      <c r="C68" s="3">
        <f>('Monthly Derived'!$B$28/1000*(1-'Monthly Derived'!$B$29)*B68)-('Monthly Derived'!$B$26*'Monthly Derived'!$B$27)</f>
        <v>0.31447601258753899</v>
      </c>
      <c r="D68" s="7">
        <f>MIN(C68+MAX(D67,0),'Monthly Derived'!$B$30)</f>
        <v>42.253190807849144</v>
      </c>
      <c r="E68">
        <f t="shared" si="25"/>
        <v>0</v>
      </c>
      <c r="F68">
        <v>14.322990417480399</v>
      </c>
      <c r="G68" s="3">
        <f>('Monthly Derived'!$B$28/1000*(1-'Monthly Derived'!$B$29)*F68)-('Monthly Derived'!$B$26*'Monthly Derived'!$B$27)</f>
        <v>10.38974827766409</v>
      </c>
      <c r="H68" s="7">
        <f>MIN(G68+MAX(H67,0),'Monthly Derived'!$B$30)</f>
        <v>11.247119384407895</v>
      </c>
      <c r="I68">
        <f t="shared" si="26"/>
        <v>0</v>
      </c>
      <c r="J68">
        <v>3.1305286884307799</v>
      </c>
      <c r="K68" s="3">
        <f>('Monthly Derived'!$B$28/1000*(1-'Monthly Derived'!$B$29)*J68)-('Monthly Derived'!$B$26*'Monthly Derived'!$B$27)</f>
        <v>-4.762046788036832</v>
      </c>
      <c r="L68" s="7">
        <f>MIN(K68+MAX(L67,0),'Monthly Derived'!$B$30)</f>
        <v>45.237953211963166</v>
      </c>
      <c r="M68">
        <f t="shared" si="27"/>
        <v>0</v>
      </c>
      <c r="N68">
        <v>9.8350191116333008</v>
      </c>
      <c r="O68" s="3">
        <f>('Monthly Derived'!$B$28/1000*(1-'Monthly Derived'!$B$29)*N68)-('Monthly Derived'!$B$26*'Monthly Derived'!$B$27)</f>
        <v>4.3141571223735813</v>
      </c>
      <c r="P68" s="7">
        <f>MIN(O68+MAX(P67,0),'Monthly Derived'!$B$30)</f>
        <v>50</v>
      </c>
      <c r="Q68">
        <f t="shared" si="28"/>
        <v>0</v>
      </c>
      <c r="R68">
        <v>1.1056200265884399</v>
      </c>
      <c r="S68" s="3">
        <f>('Monthly Derived'!$B$28/1000*(1-'Monthly Derived'!$B$29)*R68)-('Monthly Derived'!$B$26*'Monthly Derived'!$B$27)</f>
        <v>-7.5032668890058991</v>
      </c>
      <c r="T68" s="7">
        <f>MIN(S68+MAX(T67,0),'Monthly Derived'!$B$30)</f>
        <v>31.484943801201865</v>
      </c>
      <c r="U68">
        <f t="shared" si="48"/>
        <v>0</v>
      </c>
      <c r="V68">
        <v>2.7844684123992902</v>
      </c>
      <c r="W68" s="3">
        <f>('Monthly Derived'!$B$28/1000*(1-'Monthly Derived'!$B$29)*V68)-('Monthly Derived'!$B$26*'Monthly Derived'!$B$27)</f>
        <v>-5.2305258867144611</v>
      </c>
      <c r="X68" s="7">
        <f>MIN(W68+MAX(X67,0),'Monthly Derived'!$B$30)</f>
        <v>16.150434131920314</v>
      </c>
      <c r="Y68">
        <f t="shared" ref="Y68:Y131" si="49">IF(AND(X68&lt;0,Y67&gt;0),Y67+1,IF(X68&lt;0,1,0))</f>
        <v>0</v>
      </c>
      <c r="Z68">
        <v>2.6714122295379599</v>
      </c>
      <c r="AA68" s="3">
        <f>('Monthly Derived'!$B$28/1000*(1-'Monthly Derived'!$B$29)*Z68)-('Monthly Derived'!$B$26*'Monthly Derived'!$B$27)</f>
        <v>-5.3835756942629871</v>
      </c>
      <c r="AB68" s="7">
        <f>MIN(AA68+MAX(AB67,0),'Monthly Derived'!$B$30)</f>
        <v>21.857688670456319</v>
      </c>
      <c r="AC68">
        <f t="shared" si="29"/>
        <v>0</v>
      </c>
      <c r="AD68">
        <v>28.7186183929443</v>
      </c>
      <c r="AE68" s="3">
        <f>('Monthly Derived'!$B$28/1000*(1-'Monthly Derived'!$B$29)*AD68)-('Monthly Derived'!$B$26*'Monthly Derived'!$B$27)</f>
        <v>29.877829649448344</v>
      </c>
      <c r="AF68" s="7">
        <f>MIN(AE68+MAX(AF67,0),'Monthly Derived'!$B$30)</f>
        <v>29.877829649448344</v>
      </c>
      <c r="AG68">
        <f t="shared" si="30"/>
        <v>0</v>
      </c>
      <c r="AH68">
        <v>1.4123344421386701</v>
      </c>
      <c r="AI68" s="3">
        <f>('Monthly Derived'!$B$28/1000*(1-'Monthly Derived'!$B$29)*AH68)-('Monthly Derived'!$B$26*'Monthly Derived'!$B$27)</f>
        <v>-7.0880522489547753</v>
      </c>
      <c r="AJ68" s="7">
        <f>MIN(AI68+MAX(AJ67,0),'Monthly Derived'!$B$30)</f>
        <v>14.20067427646342</v>
      </c>
      <c r="AK68">
        <f t="shared" si="31"/>
        <v>0</v>
      </c>
      <c r="AL68">
        <v>19.670797348022401</v>
      </c>
      <c r="AM68" s="3">
        <f>('Monthly Derived'!$B$28/1000*(1-'Monthly Derived'!$B$29)*AL68)-('Monthly Derived'!$B$26*'Monthly Derived'!$B$27)</f>
        <v>17.629341909885326</v>
      </c>
      <c r="AN68" s="7">
        <f>MIN(AM68+MAX(AN67,0),'Monthly Derived'!$B$30)</f>
        <v>43.174474762454523</v>
      </c>
      <c r="AO68">
        <f t="shared" si="32"/>
        <v>0</v>
      </c>
      <c r="AP68">
        <v>1.5595329999923699</v>
      </c>
      <c r="AQ68" s="3">
        <f>('Monthly Derived'!$B$28/1000*(1-'Monthly Derived'!$B$29)*AP68)-('Monthly Derived'!$B$26*'Monthly Derived'!$B$27)</f>
        <v>-6.8887822012603293</v>
      </c>
      <c r="AR68" s="7">
        <f>MIN(AQ68+MAX(AR67,0),'Monthly Derived'!$B$30)</f>
        <v>42.075039717107998</v>
      </c>
      <c r="AS68">
        <f t="shared" si="33"/>
        <v>0</v>
      </c>
      <c r="AT68">
        <v>3.9376003742218</v>
      </c>
      <c r="AU68" s="3">
        <f>('Monthly Derived'!$B$28/1000*(1-'Monthly Derived'!$B$29)*AT68)-('Monthly Derived'!$B$26*'Monthly Derived'!$B$27)</f>
        <v>-3.6694734933972386</v>
      </c>
      <c r="AV68" s="7">
        <f>MIN(AU68+MAX(AV67,0),'Monthly Derived'!$B$30)</f>
        <v>0.12321447329593038</v>
      </c>
      <c r="AW68">
        <f t="shared" si="34"/>
        <v>0</v>
      </c>
      <c r="AX68">
        <v>7.8295049667358398</v>
      </c>
      <c r="AY68" s="3">
        <f>('Monthly Derived'!$B$28/1000*(1-'Monthly Derived'!$B$29)*AX68)-('Monthly Derived'!$B$26*'Monthly Derived'!$B$27)</f>
        <v>1.5991923487186437</v>
      </c>
      <c r="AZ68" s="7">
        <f>MIN(AY68+MAX(AZ67,0),'Monthly Derived'!$B$30)</f>
        <v>50</v>
      </c>
      <c r="BA68">
        <f t="shared" si="35"/>
        <v>0</v>
      </c>
      <c r="BB68">
        <v>0</v>
      </c>
      <c r="BC68" s="3">
        <f>('Monthly Derived'!$B$28/1000*(1-'Monthly Derived'!$B$29)*BB68)-('Monthly Derived'!$B$26*'Monthly Derived'!$B$27)</f>
        <v>-9</v>
      </c>
      <c r="BD68" s="7">
        <f>MIN(BC68+MAX(BD67,0),'Monthly Derived'!$B$30)</f>
        <v>-8.1703477437608392</v>
      </c>
      <c r="BE68">
        <f t="shared" si="36"/>
        <v>1</v>
      </c>
      <c r="BF68">
        <v>2.8360447883605899</v>
      </c>
      <c r="BG68" s="3">
        <f>('Monthly Derived'!$B$28/1000*(1-'Monthly Derived'!$B$29)*BF68)-('Monthly Derived'!$B$26*'Monthly Derived'!$B$27)</f>
        <v>-5.1607043677568516</v>
      </c>
      <c r="BH68" s="7">
        <f>MIN(BG68+MAX(BH67,0),'Monthly Derived'!$B$30)</f>
        <v>18.920253898352314</v>
      </c>
      <c r="BI68">
        <f t="shared" si="37"/>
        <v>0</v>
      </c>
      <c r="BJ68">
        <v>25.217723846435501</v>
      </c>
      <c r="BK68" s="3">
        <f>('Monthly Derived'!$B$28/1000*(1-'Monthly Derived'!$B$29)*BJ68)-('Monthly Derived'!$B$26*'Monthly Derived'!$B$27)</f>
        <v>25.138493657112058</v>
      </c>
      <c r="BL68" s="7">
        <f>MIN(BK68+MAX(BL67,0),'Monthly Derived'!$B$30)</f>
        <v>50</v>
      </c>
      <c r="BM68">
        <f t="shared" si="38"/>
        <v>0</v>
      </c>
      <c r="BN68">
        <v>2.6477487087249698</v>
      </c>
      <c r="BO68" s="3">
        <f>('Monthly Derived'!$B$28/1000*(1-'Monthly Derived'!$B$29)*BN68)-('Monthly Derived'!$B$26*'Monthly Derived'!$B$27)</f>
        <v>-5.4156101855635725</v>
      </c>
      <c r="BP68" s="7">
        <f>MIN(BO68+MAX(BP67,0),'Monthly Derived'!$B$30)</f>
        <v>5.6927450299262574</v>
      </c>
      <c r="BQ68">
        <f t="shared" si="39"/>
        <v>0</v>
      </c>
      <c r="BR68">
        <v>2.7518727779388401</v>
      </c>
      <c r="BS68" s="3">
        <f>('Monthly Derived'!$B$28/1000*(1-'Monthly Derived'!$B$29)*BR68)-('Monthly Derived'!$B$26*'Monthly Derived'!$B$27)</f>
        <v>-5.2746522268652951</v>
      </c>
      <c r="BT68" s="7">
        <f>MIN(BS68+MAX(BT67,0),'Monthly Derived'!$B$30)</f>
        <v>-5.2746522268652951</v>
      </c>
      <c r="BU68">
        <f t="shared" si="40"/>
        <v>38</v>
      </c>
      <c r="BV68">
        <v>2.2124457359313898</v>
      </c>
      <c r="BW68" s="3">
        <f>('Monthly Derived'!$B$28/1000*(1-'Monthly Derived'!$B$29)*BV68)-('Monthly Derived'!$B$26*'Monthly Derived'!$B$27)</f>
        <v>-6.0049015849828811</v>
      </c>
      <c r="BX68" s="7">
        <f>MIN(BW68+MAX(BX67,0),'Monthly Derived'!$B$30)</f>
        <v>-6.0049015849828811</v>
      </c>
      <c r="BY68">
        <f t="shared" si="41"/>
        <v>4</v>
      </c>
      <c r="BZ68">
        <v>11.82843875885</v>
      </c>
      <c r="CA68" s="3">
        <f>('Monthly Derived'!$B$28/1000*(1-'Monthly Derived'!$B$29)*BZ68)-('Monthly Derived'!$B$26*'Monthly Derived'!$B$27)</f>
        <v>7.0127489697931864</v>
      </c>
      <c r="CB68" s="7">
        <f>MIN(CA68+MAX(CB67,0),'Monthly Derived'!$B$30)</f>
        <v>27.207202452421036</v>
      </c>
      <c r="CC68">
        <f t="shared" si="42"/>
        <v>0</v>
      </c>
      <c r="CD68">
        <v>2.86394739151</v>
      </c>
      <c r="CE68" s="3">
        <f>('Monthly Derived'!$B$28/1000*(1-'Monthly Derived'!$B$29)*CD68)-('Monthly Derived'!$B$26*'Monthly Derived'!$B$27)</f>
        <v>-5.1229312187433376</v>
      </c>
      <c r="CF68" s="7">
        <f>MIN(CE68+MAX(CF67,0),'Monthly Derived'!$B$30)</f>
        <v>-3.6465431783348787</v>
      </c>
      <c r="CG68">
        <f t="shared" si="43"/>
        <v>1</v>
      </c>
      <c r="CH68">
        <v>3.1003315448760902</v>
      </c>
      <c r="CI68" s="3">
        <f>('Monthly Derived'!$B$28/1000*(1-'Monthly Derived'!$B$29)*CH68)-('Monthly Derived'!$B$26*'Monthly Derived'!$B$27)</f>
        <v>-4.8029261711239926</v>
      </c>
      <c r="CJ68" s="7">
        <f>MIN(CI68+MAX(CJ67,0),'Monthly Derived'!$B$30)</f>
        <v>22.503914447873697</v>
      </c>
      <c r="CK68">
        <f t="shared" si="44"/>
        <v>0</v>
      </c>
      <c r="CL68">
        <v>7.5974159240722603</v>
      </c>
      <c r="CM68" s="3">
        <f>('Monthly Derived'!$B$28/1000*(1-'Monthly Derived'!$B$29)*CL68)-('Monthly Derived'!$B$26*'Monthly Derived'!$B$27)</f>
        <v>1.2850018072128222</v>
      </c>
      <c r="CN68" s="7">
        <f>MIN(CM68+MAX(CN67,0),'Monthly Derived'!$B$30)</f>
        <v>7.9005651216207813</v>
      </c>
      <c r="CO68">
        <f t="shared" si="45"/>
        <v>0</v>
      </c>
      <c r="CP68">
        <v>1.9889729022979701</v>
      </c>
      <c r="CQ68" s="3">
        <f>('Monthly Derived'!$B$28/1000*(1-'Monthly Derived'!$B$29)*CP68)-('Monthly Derived'!$B$26*'Monthly Derived'!$B$27)</f>
        <v>-6.3074279335141235</v>
      </c>
      <c r="CR68" s="7">
        <f>MIN(CQ68+MAX(CR67,0),'Monthly Derived'!$B$30)</f>
        <v>-6.3074279335141235</v>
      </c>
      <c r="CS68">
        <f t="shared" si="46"/>
        <v>11</v>
      </c>
      <c r="CT68">
        <v>0</v>
      </c>
      <c r="CU68" s="3">
        <f>('Monthly Derived'!$B$28/1000*(1-'Monthly Derived'!$B$29)*CT68)-('Monthly Derived'!$B$26*'Monthly Derived'!$B$27)</f>
        <v>-9</v>
      </c>
      <c r="CV68" s="7">
        <f>MIN(CU68+MAX(CV67,0),'Monthly Derived'!$B$30)</f>
        <v>13.640063071222951</v>
      </c>
      <c r="CW68">
        <f t="shared" si="47"/>
        <v>0</v>
      </c>
    </row>
    <row r="69" spans="1:101" x14ac:dyDescent="0.45">
      <c r="A69" s="5">
        <v>45724</v>
      </c>
      <c r="B69" s="3">
        <v>9.7696304321288991</v>
      </c>
      <c r="C69" s="3">
        <f>('Monthly Derived'!$B$28/1000*(1-'Monthly Derived'!$B$29)*B69)-('Monthly Derived'!$B$26*'Monthly Derived'!$B$27)</f>
        <v>4.225637197494498</v>
      </c>
      <c r="D69" s="7">
        <f>MIN(C69+MAX(D68,0),'Monthly Derived'!$B$30)</f>
        <v>46.478828005343644</v>
      </c>
      <c r="E69">
        <f t="shared" si="25"/>
        <v>0</v>
      </c>
      <c r="F69">
        <v>0.161454752087593</v>
      </c>
      <c r="G69" s="3">
        <f>('Monthly Derived'!$B$28/1000*(1-'Monthly Derived'!$B$29)*F69)-('Monthly Derived'!$B$26*'Monthly Derived'!$B$27)</f>
        <v>-8.7814306293614202</v>
      </c>
      <c r="H69" s="7">
        <f>MIN(G69+MAX(H68,0),'Monthly Derived'!$B$30)</f>
        <v>2.4656887550464752</v>
      </c>
      <c r="I69">
        <f t="shared" si="26"/>
        <v>0</v>
      </c>
      <c r="J69">
        <v>3.3196332454681299</v>
      </c>
      <c r="K69" s="3">
        <f>('Monthly Derived'!$B$28/1000*(1-'Monthly Derived'!$B$29)*J69)-('Monthly Derived'!$B$26*'Monthly Derived'!$B$27)</f>
        <v>-4.5060464939475189</v>
      </c>
      <c r="L69" s="7">
        <f>MIN(K69+MAX(L68,0),'Monthly Derived'!$B$30)</f>
        <v>40.731906718015651</v>
      </c>
      <c r="M69">
        <f t="shared" si="27"/>
        <v>0</v>
      </c>
      <c r="N69">
        <v>19.7026042938232</v>
      </c>
      <c r="O69" s="3">
        <f>('Monthly Derived'!$B$28/1000*(1-'Monthly Derived'!$B$29)*N69)-('Monthly Derived'!$B$26*'Monthly Derived'!$B$27)</f>
        <v>17.672400562763155</v>
      </c>
      <c r="P69" s="7">
        <f>MIN(O69+MAX(P68,0),'Monthly Derived'!$B$30)</f>
        <v>50</v>
      </c>
      <c r="Q69">
        <f t="shared" si="28"/>
        <v>0</v>
      </c>
      <c r="R69">
        <v>6.3843102455139098</v>
      </c>
      <c r="S69" s="3">
        <f>('Monthly Derived'!$B$28/1000*(1-'Monthly Derived'!$B$29)*R69)-('Monthly Derived'!$B$26*'Monthly Derived'!$B$27)</f>
        <v>-0.35724000513554444</v>
      </c>
      <c r="T69" s="7">
        <f>MIN(S69+MAX(T68,0),'Monthly Derived'!$B$30)</f>
        <v>31.127703796066321</v>
      </c>
      <c r="U69">
        <f t="shared" si="48"/>
        <v>0</v>
      </c>
      <c r="V69">
        <v>3.02179980278015</v>
      </c>
      <c r="W69" s="3">
        <f>('Monthly Derived'!$B$28/1000*(1-'Monthly Derived'!$B$29)*V69)-('Monthly Derived'!$B$26*'Monthly Derived'!$B$27)</f>
        <v>-4.9092385169863721</v>
      </c>
      <c r="X69" s="7">
        <f>MIN(W69+MAX(X68,0),'Monthly Derived'!$B$30)</f>
        <v>11.241195614933941</v>
      </c>
      <c r="Y69">
        <f t="shared" si="49"/>
        <v>0</v>
      </c>
      <c r="Z69">
        <v>19.869321823120099</v>
      </c>
      <c r="AA69" s="3">
        <f>('Monthly Derived'!$B$28/1000*(1-'Monthly Derived'!$B$29)*Z69)-('Monthly Derived'!$B$26*'Monthly Derived'!$B$27)</f>
        <v>17.898094418048835</v>
      </c>
      <c r="AB69" s="7">
        <f>MIN(AA69+MAX(AB68,0),'Monthly Derived'!$B$30)</f>
        <v>39.755783088505154</v>
      </c>
      <c r="AC69">
        <f t="shared" si="29"/>
        <v>0</v>
      </c>
      <c r="AD69">
        <v>24.634811401367099</v>
      </c>
      <c r="AE69" s="3">
        <f>('Monthly Derived'!$B$28/1000*(1-'Monthly Derived'!$B$29)*AD69)-('Monthly Derived'!$B$26*'Monthly Derived'!$B$27)</f>
        <v>24.349375934600708</v>
      </c>
      <c r="AF69" s="7">
        <f>MIN(AE69+MAX(AF68,0),'Monthly Derived'!$B$30)</f>
        <v>50</v>
      </c>
      <c r="AG69">
        <f t="shared" si="30"/>
        <v>0</v>
      </c>
      <c r="AH69">
        <v>44.221023559570298</v>
      </c>
      <c r="AI69" s="3">
        <f>('Monthly Derived'!$B$28/1000*(1-'Monthly Derived'!$B$29)*AH69)-('Monthly Derived'!$B$26*'Monthly Derived'!$B$27)</f>
        <v>50.864210643768288</v>
      </c>
      <c r="AJ69" s="7">
        <f>MIN(AI69+MAX(AJ68,0),'Monthly Derived'!$B$30)</f>
        <v>50</v>
      </c>
      <c r="AK69">
        <f t="shared" si="31"/>
        <v>0</v>
      </c>
      <c r="AL69">
        <v>40.015968322753899</v>
      </c>
      <c r="AM69" s="3">
        <f>('Monthly Derived'!$B$28/1000*(1-'Monthly Derived'!$B$29)*AL69)-('Monthly Derived'!$B$26*'Monthly Derived'!$B$27)</f>
        <v>45.17161711692809</v>
      </c>
      <c r="AN69" s="7">
        <f>MIN(AM69+MAX(AN68,0),'Monthly Derived'!$B$30)</f>
        <v>50</v>
      </c>
      <c r="AO69">
        <f t="shared" si="32"/>
        <v>0</v>
      </c>
      <c r="AP69">
        <v>2.3882452398538499E-2</v>
      </c>
      <c r="AQ69" s="3">
        <f>('Monthly Derived'!$B$28/1000*(1-'Monthly Derived'!$B$29)*AP69)-('Monthly Derived'!$B$26*'Monthly Derived'!$B$27)</f>
        <v>-8.9676691300654792</v>
      </c>
      <c r="AR69" s="7">
        <f>MIN(AQ69+MAX(AR68,0),'Monthly Derived'!$B$30)</f>
        <v>33.107370587042517</v>
      </c>
      <c r="AS69">
        <f t="shared" si="33"/>
        <v>0</v>
      </c>
      <c r="AT69">
        <v>8.97442626953125</v>
      </c>
      <c r="AU69" s="3">
        <f>('Monthly Derived'!$B$28/1000*(1-'Monthly Derived'!$B$29)*AT69)-('Monthly Derived'!$B$26*'Monthly Derived'!$B$27)</f>
        <v>3.1491295623779294</v>
      </c>
      <c r="AV69" s="7">
        <f>MIN(AU69+MAX(AV68,0),'Monthly Derived'!$B$30)</f>
        <v>3.2723440356738598</v>
      </c>
      <c r="AW69">
        <f t="shared" si="34"/>
        <v>0</v>
      </c>
      <c r="AX69">
        <v>16.607076644897401</v>
      </c>
      <c r="AY69" s="3">
        <f>('Monthly Derived'!$B$28/1000*(1-'Monthly Derived'!$B$29)*AX69)-('Monthly Derived'!$B$26*'Monthly Derived'!$B$27)</f>
        <v>13.481830008029856</v>
      </c>
      <c r="AZ69" s="7">
        <f>MIN(AY69+MAX(AZ68,0),'Monthly Derived'!$B$30)</f>
        <v>50</v>
      </c>
      <c r="BA69">
        <f t="shared" si="35"/>
        <v>0</v>
      </c>
      <c r="BB69">
        <v>0</v>
      </c>
      <c r="BC69" s="3">
        <f>('Monthly Derived'!$B$28/1000*(1-'Monthly Derived'!$B$29)*BB69)-('Monthly Derived'!$B$26*'Monthly Derived'!$B$27)</f>
        <v>-9</v>
      </c>
      <c r="BD69" s="7">
        <f>MIN(BC69+MAX(BD68,0),'Monthly Derived'!$B$30)</f>
        <v>-9</v>
      </c>
      <c r="BE69">
        <f t="shared" si="36"/>
        <v>2</v>
      </c>
      <c r="BF69">
        <v>0.90080106258392301</v>
      </c>
      <c r="BG69" s="3">
        <f>('Monthly Derived'!$B$28/1000*(1-'Monthly Derived'!$B$29)*BF69)-('Monthly Derived'!$B$26*'Monthly Derived'!$B$27)</f>
        <v>-7.7805405615270145</v>
      </c>
      <c r="BH69" s="7">
        <f>MIN(BG69+MAX(BH68,0),'Monthly Derived'!$B$30)</f>
        <v>11.139713336825299</v>
      </c>
      <c r="BI69">
        <f t="shared" si="37"/>
        <v>0</v>
      </c>
      <c r="BJ69">
        <v>7.8356041908264098</v>
      </c>
      <c r="BK69" s="3">
        <f>('Monthly Derived'!$B$28/1000*(1-'Monthly Derived'!$B$29)*BJ69)-('Monthly Derived'!$B$26*'Monthly Derived'!$B$27)</f>
        <v>1.6074491733312524</v>
      </c>
      <c r="BL69" s="7">
        <f>MIN(BK69+MAX(BL68,0),'Monthly Derived'!$B$30)</f>
        <v>50</v>
      </c>
      <c r="BM69">
        <f t="shared" si="38"/>
        <v>0</v>
      </c>
      <c r="BN69">
        <v>20.130001068115199</v>
      </c>
      <c r="BO69" s="3">
        <f>('Monthly Derived'!$B$28/1000*(1-'Monthly Derived'!$B$29)*BN69)-('Monthly Derived'!$B$26*'Monthly Derived'!$B$27)</f>
        <v>18.250988945960952</v>
      </c>
      <c r="BP69" s="7">
        <f>MIN(BO69+MAX(BP68,0),'Monthly Derived'!$B$30)</f>
        <v>23.943733975887209</v>
      </c>
      <c r="BQ69">
        <f t="shared" si="39"/>
        <v>0</v>
      </c>
      <c r="BR69">
        <v>0</v>
      </c>
      <c r="BS69" s="3">
        <f>('Monthly Derived'!$B$28/1000*(1-'Monthly Derived'!$B$29)*BR69)-('Monthly Derived'!$B$26*'Monthly Derived'!$B$27)</f>
        <v>-9</v>
      </c>
      <c r="BT69" s="7">
        <f>MIN(BS69+MAX(BT68,0),'Monthly Derived'!$B$30)</f>
        <v>-9</v>
      </c>
      <c r="BU69">
        <f t="shared" si="40"/>
        <v>39</v>
      </c>
      <c r="BV69">
        <v>14.744115829467701</v>
      </c>
      <c r="BW69" s="3">
        <f>('Monthly Derived'!$B$28/1000*(1-'Monthly Derived'!$B$29)*BV69)-('Monthly Derived'!$B$26*'Monthly Derived'!$B$27)</f>
        <v>10.9598468041419</v>
      </c>
      <c r="BX69" s="7">
        <f>MIN(BW69+MAX(BX68,0),'Monthly Derived'!$B$30)</f>
        <v>10.9598468041419</v>
      </c>
      <c r="BY69">
        <f t="shared" si="41"/>
        <v>0</v>
      </c>
      <c r="BZ69">
        <v>20.497400283813398</v>
      </c>
      <c r="CA69" s="3">
        <f>('Monthly Derived'!$B$28/1000*(1-'Monthly Derived'!$B$29)*BZ69)-('Monthly Derived'!$B$26*'Monthly Derived'!$B$27)</f>
        <v>18.748355634212388</v>
      </c>
      <c r="CB69" s="7">
        <f>MIN(CA69+MAX(CB68,0),'Monthly Derived'!$B$30)</f>
        <v>45.955558086633424</v>
      </c>
      <c r="CC69">
        <f t="shared" si="42"/>
        <v>0</v>
      </c>
      <c r="CD69">
        <v>7.17177057266235</v>
      </c>
      <c r="CE69" s="3">
        <f>('Monthly Derived'!$B$28/1000*(1-'Monthly Derived'!$B$29)*CD69)-('Monthly Derived'!$B$26*'Monthly Derived'!$B$27)</f>
        <v>0.7087844127416556</v>
      </c>
      <c r="CF69" s="7">
        <f>MIN(CE69+MAX(CF68,0),'Monthly Derived'!$B$30)</f>
        <v>0.7087844127416556</v>
      </c>
      <c r="CG69">
        <f t="shared" si="43"/>
        <v>0</v>
      </c>
      <c r="CH69">
        <v>7.3774886131286603</v>
      </c>
      <c r="CI69" s="3">
        <f>('Monthly Derived'!$B$28/1000*(1-'Monthly Derived'!$B$29)*CH69)-('Monthly Derived'!$B$26*'Monthly Derived'!$B$27)</f>
        <v>0.98727521002292384</v>
      </c>
      <c r="CJ69" s="7">
        <f>MIN(CI69+MAX(CJ68,0),'Monthly Derived'!$B$30)</f>
        <v>23.491189657896619</v>
      </c>
      <c r="CK69">
        <f t="shared" si="44"/>
        <v>0</v>
      </c>
      <c r="CL69">
        <v>0.66272389888763406</v>
      </c>
      <c r="CM69" s="3">
        <f>('Monthly Derived'!$B$28/1000*(1-'Monthly Derived'!$B$29)*CL69)-('Monthly Derived'!$B$26*'Monthly Derived'!$B$27)</f>
        <v>-8.1028375218808648</v>
      </c>
      <c r="CN69" s="7">
        <f>MIN(CM69+MAX(CN68,0),'Monthly Derived'!$B$30)</f>
        <v>-0.20227240026008353</v>
      </c>
      <c r="CO69">
        <f t="shared" si="45"/>
        <v>1</v>
      </c>
      <c r="CP69">
        <v>4.3849863111972802E-2</v>
      </c>
      <c r="CQ69" s="3">
        <f>('Monthly Derived'!$B$28/1000*(1-'Monthly Derived'!$B$29)*CP69)-('Monthly Derived'!$B$26*'Monthly Derived'!$B$27)</f>
        <v>-8.9406382478121671</v>
      </c>
      <c r="CR69" s="7">
        <f>MIN(CQ69+MAX(CR68,0),'Monthly Derived'!$B$30)</f>
        <v>-8.9406382478121671</v>
      </c>
      <c r="CS69">
        <f t="shared" si="46"/>
        <v>12</v>
      </c>
      <c r="CT69">
        <v>5.3429422378540004</v>
      </c>
      <c r="CU69" s="3">
        <f>('Monthly Derived'!$B$28/1000*(1-'Monthly Derived'!$B$29)*CT69)-('Monthly Derived'!$B$26*'Monthly Derived'!$B$27)</f>
        <v>-1.766991945505147</v>
      </c>
      <c r="CV69" s="7">
        <f>MIN(CU69+MAX(CV68,0),'Monthly Derived'!$B$30)</f>
        <v>11.873071125717804</v>
      </c>
      <c r="CW69">
        <f t="shared" si="47"/>
        <v>0</v>
      </c>
    </row>
    <row r="70" spans="1:101" x14ac:dyDescent="0.45">
      <c r="A70" s="5">
        <v>45725</v>
      </c>
      <c r="B70" s="3">
        <v>1.21134257316589</v>
      </c>
      <c r="C70" s="3">
        <f>('Monthly Derived'!$B$28/1000*(1-'Monthly Derived'!$B$29)*B70)-('Monthly Derived'!$B$26*'Monthly Derived'!$B$27)</f>
        <v>-7.3601449915766768</v>
      </c>
      <c r="D70" s="7">
        <f>MIN(C70+MAX(D69,0),'Monthly Derived'!$B$30)</f>
        <v>39.118683013766969</v>
      </c>
      <c r="E70">
        <f t="shared" si="25"/>
        <v>0</v>
      </c>
      <c r="F70">
        <v>5.8773102760314897</v>
      </c>
      <c r="G70" s="3">
        <f>('Monthly Derived'!$B$28/1000*(1-'Monthly Derived'!$B$29)*F70)-('Monthly Derived'!$B$26*'Monthly Derived'!$B$27)</f>
        <v>-1.0435912138223706</v>
      </c>
      <c r="H70" s="7">
        <f>MIN(G70+MAX(H69,0),'Monthly Derived'!$B$30)</f>
        <v>1.4220975412241046</v>
      </c>
      <c r="I70">
        <f t="shared" si="26"/>
        <v>0</v>
      </c>
      <c r="J70">
        <v>11.3695774078369</v>
      </c>
      <c r="K70" s="3">
        <f>('Monthly Derived'!$B$28/1000*(1-'Monthly Derived'!$B$29)*J70)-('Monthly Derived'!$B$26*'Monthly Derived'!$B$27)</f>
        <v>6.391565415859203</v>
      </c>
      <c r="L70" s="7">
        <f>MIN(K70+MAX(L69,0),'Monthly Derived'!$B$30)</f>
        <v>47.123472133874856</v>
      </c>
      <c r="M70">
        <f t="shared" si="27"/>
        <v>0</v>
      </c>
      <c r="N70">
        <v>41.232036590576101</v>
      </c>
      <c r="O70" s="3">
        <f>('Monthly Derived'!$B$28/1000*(1-'Monthly Derived'!$B$29)*N70)-('Monthly Derived'!$B$26*'Monthly Derived'!$B$27)</f>
        <v>46.817869534492395</v>
      </c>
      <c r="P70" s="7">
        <f>MIN(O70+MAX(P69,0),'Monthly Derived'!$B$30)</f>
        <v>50</v>
      </c>
      <c r="Q70">
        <f t="shared" si="28"/>
        <v>0</v>
      </c>
      <c r="R70">
        <v>13.5644836425781</v>
      </c>
      <c r="S70" s="3">
        <f>('Monthly Derived'!$B$28/1000*(1-'Monthly Derived'!$B$29)*R70)-('Monthly Derived'!$B$26*'Monthly Derived'!$B$27)</f>
        <v>9.3629197311401029</v>
      </c>
      <c r="T70" s="7">
        <f>MIN(S70+MAX(T69,0),'Monthly Derived'!$B$30)</f>
        <v>40.490623527206424</v>
      </c>
      <c r="U70">
        <f t="shared" si="48"/>
        <v>0</v>
      </c>
      <c r="V70">
        <v>7.2393937110900799</v>
      </c>
      <c r="W70" s="3">
        <f>('Monthly Derived'!$B$28/1000*(1-'Monthly Derived'!$B$29)*V70)-('Monthly Derived'!$B$26*'Monthly Derived'!$B$27)</f>
        <v>0.80032923638819575</v>
      </c>
      <c r="X70" s="7">
        <f>MIN(W70+MAX(X69,0),'Monthly Derived'!$B$30)</f>
        <v>12.041524851322137</v>
      </c>
      <c r="Y70">
        <f t="shared" si="49"/>
        <v>0</v>
      </c>
      <c r="Z70">
        <v>3.6383483409881499</v>
      </c>
      <c r="AA70" s="3">
        <f>('Monthly Derived'!$B$28/1000*(1-'Monthly Derived'!$B$29)*Z70)-('Monthly Derived'!$B$26*'Monthly Derived'!$B$27)</f>
        <v>-4.0745859333872918</v>
      </c>
      <c r="AB70" s="7">
        <f>MIN(AA70+MAX(AB69,0),'Monthly Derived'!$B$30)</f>
        <v>35.681197155117864</v>
      </c>
      <c r="AC70">
        <f t="shared" si="29"/>
        <v>0</v>
      </c>
      <c r="AD70">
        <v>26.0151042938232</v>
      </c>
      <c r="AE70" s="3">
        <f>('Monthly Derived'!$B$28/1000*(1-'Monthly Derived'!$B$29)*AD70)-('Monthly Derived'!$B$26*'Monthly Derived'!$B$27)</f>
        <v>26.217947437763158</v>
      </c>
      <c r="AF70" s="7">
        <f>MIN(AE70+MAX(AF69,0),'Monthly Derived'!$B$30)</f>
        <v>50</v>
      </c>
      <c r="AG70">
        <f t="shared" si="30"/>
        <v>0</v>
      </c>
      <c r="AH70">
        <v>15.022559165954499</v>
      </c>
      <c r="AI70" s="3">
        <f>('Monthly Derived'!$B$28/1000*(1-'Monthly Derived'!$B$29)*AH70)-('Monthly Derived'!$B$26*'Monthly Derived'!$B$27)</f>
        <v>11.336789470910904</v>
      </c>
      <c r="AJ70" s="7">
        <f>MIN(AI70+MAX(AJ69,0),'Monthly Derived'!$B$30)</f>
        <v>50</v>
      </c>
      <c r="AK70">
        <f t="shared" si="31"/>
        <v>0</v>
      </c>
      <c r="AL70">
        <v>2.1742274761199898</v>
      </c>
      <c r="AM70" s="3">
        <f>('Monthly Derived'!$B$28/1000*(1-'Monthly Derived'!$B$29)*AL70)-('Monthly Derived'!$B$26*'Monthly Derived'!$B$27)</f>
        <v>-6.0566395542025635</v>
      </c>
      <c r="AN70" s="7">
        <f>MIN(AM70+MAX(AN69,0),'Monthly Derived'!$B$30)</f>
        <v>43.943360445797438</v>
      </c>
      <c r="AO70">
        <f t="shared" si="32"/>
        <v>0</v>
      </c>
      <c r="AP70">
        <v>0.96520251035690297</v>
      </c>
      <c r="AQ70" s="3">
        <f>('Monthly Derived'!$B$28/1000*(1-'Monthly Derived'!$B$29)*AP70)-('Monthly Derived'!$B$26*'Monthly Derived'!$B$27)</f>
        <v>-7.6933571016043425</v>
      </c>
      <c r="AR70" s="7">
        <f>MIN(AQ70+MAX(AR69,0),'Monthly Derived'!$B$30)</f>
        <v>25.414013485438176</v>
      </c>
      <c r="AS70">
        <f t="shared" si="33"/>
        <v>0</v>
      </c>
      <c r="AT70">
        <v>1.3696193695068299</v>
      </c>
      <c r="AU70" s="3">
        <f>('Monthly Derived'!$B$28/1000*(1-'Monthly Derived'!$B$29)*AT70)-('Monthly Derived'!$B$26*'Monthly Derived'!$B$27)</f>
        <v>-7.1458777785301288</v>
      </c>
      <c r="AV70" s="7">
        <f>MIN(AU70+MAX(AV69,0),'Monthly Derived'!$B$30)</f>
        <v>-3.8735337428562691</v>
      </c>
      <c r="AW70">
        <f t="shared" si="34"/>
        <v>1</v>
      </c>
      <c r="AX70">
        <v>19.734888076782202</v>
      </c>
      <c r="AY70" s="3">
        <f>('Monthly Derived'!$B$28/1000*(1-'Monthly Derived'!$B$29)*AX70)-('Monthly Derived'!$B$26*'Monthly Derived'!$B$27)</f>
        <v>17.716104733943904</v>
      </c>
      <c r="AZ70" s="7">
        <f>MIN(AY70+MAX(AZ69,0),'Monthly Derived'!$B$30)</f>
        <v>50</v>
      </c>
      <c r="BA70">
        <f t="shared" si="35"/>
        <v>0</v>
      </c>
      <c r="BB70">
        <v>8.4136676788330007</v>
      </c>
      <c r="BC70" s="3">
        <f>('Monthly Derived'!$B$28/1000*(1-'Monthly Derived'!$B$29)*BB70)-('Monthly Derived'!$B$26*'Monthly Derived'!$B$27)</f>
        <v>2.3900026202201747</v>
      </c>
      <c r="BD70" s="7">
        <f>MIN(BC70+MAX(BD69,0),'Monthly Derived'!$B$30)</f>
        <v>2.3900026202201747</v>
      </c>
      <c r="BE70">
        <f t="shared" si="36"/>
        <v>0</v>
      </c>
      <c r="BF70">
        <v>0.75031405687332098</v>
      </c>
      <c r="BG70" s="3">
        <f>('Monthly Derived'!$B$28/1000*(1-'Monthly Derived'!$B$29)*BF70)-('Monthly Derived'!$B$26*'Monthly Derived'!$B$27)</f>
        <v>-7.9842623455077417</v>
      </c>
      <c r="BH70" s="7">
        <f>MIN(BG70+MAX(BH69,0),'Monthly Derived'!$B$30)</f>
        <v>3.155450991317557</v>
      </c>
      <c r="BI70">
        <f t="shared" si="37"/>
        <v>0</v>
      </c>
      <c r="BJ70">
        <v>0</v>
      </c>
      <c r="BK70" s="3">
        <f>('Monthly Derived'!$B$28/1000*(1-'Monthly Derived'!$B$29)*BJ70)-('Monthly Derived'!$B$26*'Monthly Derived'!$B$27)</f>
        <v>-9</v>
      </c>
      <c r="BL70" s="7">
        <f>MIN(BK70+MAX(BL69,0),'Monthly Derived'!$B$30)</f>
        <v>41</v>
      </c>
      <c r="BM70">
        <f t="shared" si="38"/>
        <v>0</v>
      </c>
      <c r="BN70">
        <v>2.68074631690979</v>
      </c>
      <c r="BO70" s="3">
        <f>('Monthly Derived'!$B$28/1000*(1-'Monthly Derived'!$B$29)*BN70)-('Monthly Derived'!$B$26*'Monthly Derived'!$B$27)</f>
        <v>-5.3709396734833721</v>
      </c>
      <c r="BP70" s="7">
        <f>MIN(BO70+MAX(BP69,0),'Monthly Derived'!$B$30)</f>
        <v>18.572794302403835</v>
      </c>
      <c r="BQ70">
        <f t="shared" si="39"/>
        <v>0</v>
      </c>
      <c r="BR70">
        <v>0</v>
      </c>
      <c r="BS70" s="3">
        <f>('Monthly Derived'!$B$28/1000*(1-'Monthly Derived'!$B$29)*BR70)-('Monthly Derived'!$B$26*'Monthly Derived'!$B$27)</f>
        <v>-9</v>
      </c>
      <c r="BT70" s="7">
        <f>MIN(BS70+MAX(BT69,0),'Monthly Derived'!$B$30)</f>
        <v>-9</v>
      </c>
      <c r="BU70">
        <f t="shared" si="40"/>
        <v>40</v>
      </c>
      <c r="BV70">
        <v>3.74880719184875</v>
      </c>
      <c r="BW70" s="3">
        <f>('Monthly Derived'!$B$28/1000*(1-'Monthly Derived'!$B$29)*BV70)-('Monthly Derived'!$B$26*'Monthly Derived'!$B$27)</f>
        <v>-3.9250522640347549</v>
      </c>
      <c r="BX70" s="7">
        <f>MIN(BW70+MAX(BX69,0),'Monthly Derived'!$B$30)</f>
        <v>7.0347945401071454</v>
      </c>
      <c r="BY70">
        <f t="shared" si="41"/>
        <v>0</v>
      </c>
      <c r="BZ70">
        <v>0.56746393442153897</v>
      </c>
      <c r="CA70" s="3">
        <f>('Monthly Derived'!$B$28/1000*(1-'Monthly Derived'!$B$29)*BZ70)-('Monthly Derived'!$B$26*'Monthly Derived'!$B$27)</f>
        <v>-8.2317956987768408</v>
      </c>
      <c r="CB70" s="7">
        <f>MIN(CA70+MAX(CB69,0),'Monthly Derived'!$B$30)</f>
        <v>37.723762387856581</v>
      </c>
      <c r="CC70">
        <f t="shared" si="42"/>
        <v>0</v>
      </c>
      <c r="CD70">
        <v>15.057027816772401</v>
      </c>
      <c r="CE70" s="3">
        <f>('Monthly Derived'!$B$28/1000*(1-'Monthly Derived'!$B$29)*CD70)-('Monthly Derived'!$B$26*'Monthly Derived'!$B$27)</f>
        <v>11.383451406955636</v>
      </c>
      <c r="CF70" s="7">
        <f>MIN(CE70+MAX(CF69,0),'Monthly Derived'!$B$30)</f>
        <v>12.092235819697292</v>
      </c>
      <c r="CG70">
        <f t="shared" si="43"/>
        <v>0</v>
      </c>
      <c r="CH70">
        <v>15.054348945617599</v>
      </c>
      <c r="CI70" s="3">
        <f>('Monthly Derived'!$B$28/1000*(1-'Monthly Derived'!$B$29)*CH70)-('Monthly Derived'!$B$26*'Monthly Derived'!$B$27)</f>
        <v>11.379824885129825</v>
      </c>
      <c r="CJ70" s="7">
        <f>MIN(CI70+MAX(CJ69,0),'Monthly Derived'!$B$30)</f>
        <v>34.871014543026448</v>
      </c>
      <c r="CK70">
        <f t="shared" si="44"/>
        <v>0</v>
      </c>
      <c r="CL70">
        <v>0.25939470529556202</v>
      </c>
      <c r="CM70" s="3">
        <f>('Monthly Derived'!$B$28/1000*(1-'Monthly Derived'!$B$29)*CL70)-('Monthly Derived'!$B$26*'Monthly Derived'!$B$27)</f>
        <v>-8.6488444177061332</v>
      </c>
      <c r="CN70" s="7">
        <f>MIN(CM70+MAX(CN69,0),'Monthly Derived'!$B$30)</f>
        <v>-8.6488444177061332</v>
      </c>
      <c r="CO70">
        <f t="shared" si="45"/>
        <v>2</v>
      </c>
      <c r="CP70">
        <v>7.9720310866832705E-2</v>
      </c>
      <c r="CQ70" s="3">
        <f>('Monthly Derived'!$B$28/1000*(1-'Monthly Derived'!$B$29)*CP70)-('Monthly Derived'!$B$26*'Monthly Derived'!$B$27)</f>
        <v>-8.8920786291640255</v>
      </c>
      <c r="CR70" s="7">
        <f>MIN(CQ70+MAX(CR69,0),'Monthly Derived'!$B$30)</f>
        <v>-8.8920786291640255</v>
      </c>
      <c r="CS70">
        <f t="shared" si="46"/>
        <v>13</v>
      </c>
      <c r="CT70">
        <v>3.4621739387512198</v>
      </c>
      <c r="CU70" s="3">
        <f>('Monthly Derived'!$B$28/1000*(1-'Monthly Derived'!$B$29)*CT70)-('Monthly Derived'!$B$26*'Monthly Derived'!$B$27)</f>
        <v>-4.3130820304155364</v>
      </c>
      <c r="CV70" s="7">
        <f>MIN(CU70+MAX(CV69,0),'Monthly Derived'!$B$30)</f>
        <v>7.5599890953022673</v>
      </c>
      <c r="CW70">
        <f t="shared" si="47"/>
        <v>0</v>
      </c>
    </row>
    <row r="71" spans="1:101" x14ac:dyDescent="0.45">
      <c r="A71" s="5">
        <v>45726</v>
      </c>
      <c r="B71" s="3">
        <v>0.904593646526336</v>
      </c>
      <c r="C71" s="3">
        <f>('Monthly Derived'!$B$28/1000*(1-'Monthly Derived'!$B$29)*B71)-('Monthly Derived'!$B$26*'Monthly Derived'!$B$27)</f>
        <v>-7.7754063510149729</v>
      </c>
      <c r="D71" s="7">
        <f>MIN(C71+MAX(D70,0),'Monthly Derived'!$B$30)</f>
        <v>31.343276662751997</v>
      </c>
      <c r="E71">
        <f t="shared" si="25"/>
        <v>0</v>
      </c>
      <c r="F71">
        <v>17.650327682495099</v>
      </c>
      <c r="G71" s="3">
        <f>('Monthly Derived'!$B$28/1000*(1-'Monthly Derived'!$B$29)*F71)-('Monthly Derived'!$B$26*'Monthly Derived'!$B$27)</f>
        <v>14.894131100177741</v>
      </c>
      <c r="H71" s="7">
        <f>MIN(G71+MAX(H70,0),'Monthly Derived'!$B$30)</f>
        <v>16.316228641401846</v>
      </c>
      <c r="I71">
        <f t="shared" si="26"/>
        <v>0</v>
      </c>
      <c r="J71">
        <v>31.016016006469702</v>
      </c>
      <c r="K71" s="3">
        <f>('Monthly Derived'!$B$28/1000*(1-'Monthly Derived'!$B$29)*J71)-('Monthly Derived'!$B$26*'Monthly Derived'!$B$27)</f>
        <v>32.987931668758357</v>
      </c>
      <c r="L71" s="7">
        <f>MIN(K71+MAX(L70,0),'Monthly Derived'!$B$30)</f>
        <v>50</v>
      </c>
      <c r="M71">
        <f t="shared" si="27"/>
        <v>0</v>
      </c>
      <c r="N71">
        <v>4.5864896774291903</v>
      </c>
      <c r="O71" s="3">
        <f>('Monthly Derived'!$B$28/1000*(1-'Monthly Derived'!$B$29)*N71)-('Monthly Derived'!$B$26*'Monthly Derived'!$B$27)</f>
        <v>-2.7910395991802339</v>
      </c>
      <c r="P71" s="7">
        <f>MIN(O71+MAX(P70,0),'Monthly Derived'!$B$30)</f>
        <v>47.208960400819763</v>
      </c>
      <c r="Q71">
        <f t="shared" si="28"/>
        <v>0</v>
      </c>
      <c r="R71">
        <v>15.2217254638671</v>
      </c>
      <c r="S71" s="3">
        <f>('Monthly Derived'!$B$28/1000*(1-'Monthly Derived'!$B$29)*R71)-('Monthly Derived'!$B$26*'Monthly Derived'!$B$27)</f>
        <v>11.606410846710087</v>
      </c>
      <c r="T71" s="7">
        <f>MIN(S71+MAX(T70,0),'Monthly Derived'!$B$30)</f>
        <v>50</v>
      </c>
      <c r="U71">
        <f t="shared" si="48"/>
        <v>0</v>
      </c>
      <c r="V71">
        <v>1.9663774967193599</v>
      </c>
      <c r="W71" s="3">
        <f>('Monthly Derived'!$B$28/1000*(1-'Monthly Derived'!$B$29)*V71)-('Monthly Derived'!$B$26*'Monthly Derived'!$B$27)</f>
        <v>-6.3380164638161665</v>
      </c>
      <c r="X71" s="7">
        <f>MIN(W71+MAX(X70,0),'Monthly Derived'!$B$30)</f>
        <v>5.7035083875059707</v>
      </c>
      <c r="Y71">
        <f t="shared" si="49"/>
        <v>0</v>
      </c>
      <c r="Z71">
        <v>3.7833602428436199</v>
      </c>
      <c r="AA71" s="3">
        <f>('Monthly Derived'!$B$28/1000*(1-'Monthly Derived'!$B$29)*Z71)-('Monthly Derived'!$B$26*'Monthly Derived'!$B$27)</f>
        <v>-3.8782760712504496</v>
      </c>
      <c r="AB71" s="7">
        <f>MIN(AA71+MAX(AB70,0),'Monthly Derived'!$B$30)</f>
        <v>31.802921083867414</v>
      </c>
      <c r="AC71">
        <f t="shared" si="29"/>
        <v>0</v>
      </c>
      <c r="AD71">
        <v>0.55495589971542303</v>
      </c>
      <c r="AE71" s="3">
        <f>('Monthly Derived'!$B$28/1000*(1-'Monthly Derived'!$B$29)*AD71)-('Monthly Derived'!$B$26*'Monthly Derived'!$B$27)</f>
        <v>-8.2487284507602467</v>
      </c>
      <c r="AF71" s="7">
        <f>MIN(AE71+MAX(AF70,0),'Monthly Derived'!$B$30)</f>
        <v>41.751271549239753</v>
      </c>
      <c r="AG71">
        <f t="shared" si="30"/>
        <v>0</v>
      </c>
      <c r="AH71">
        <v>2.47624588012695</v>
      </c>
      <c r="AI71" s="3">
        <f>('Monthly Derived'!$B$28/1000*(1-'Monthly Derived'!$B$29)*AH71)-('Monthly Derived'!$B$26*'Monthly Derived'!$B$27)</f>
        <v>-5.6477821397781414</v>
      </c>
      <c r="AJ71" s="7">
        <f>MIN(AI71+MAX(AJ70,0),'Monthly Derived'!$B$30)</f>
        <v>44.352217860221856</v>
      </c>
      <c r="AK71">
        <f t="shared" si="31"/>
        <v>0</v>
      </c>
      <c r="AL71">
        <v>3.4147868156433101</v>
      </c>
      <c r="AM71" s="3">
        <f>('Monthly Derived'!$B$28/1000*(1-'Monthly Derived'!$B$29)*AL71)-('Monthly Derived'!$B$26*'Monthly Derived'!$B$27)</f>
        <v>-4.3772323483228686</v>
      </c>
      <c r="AN71" s="7">
        <f>MIN(AM71+MAX(AN70,0),'Monthly Derived'!$B$30)</f>
        <v>39.566128097474568</v>
      </c>
      <c r="AO71">
        <f t="shared" si="32"/>
        <v>0</v>
      </c>
      <c r="AP71">
        <v>8.4295883178710902</v>
      </c>
      <c r="AQ71" s="3">
        <f>('Monthly Derived'!$B$28/1000*(1-'Monthly Derived'!$B$29)*AP71)-('Monthly Derived'!$B$26*'Monthly Derived'!$B$27)</f>
        <v>2.4115551853179884</v>
      </c>
      <c r="AR71" s="7">
        <f>MIN(AQ71+MAX(AR70,0),'Monthly Derived'!$B$30)</f>
        <v>27.825568670756162</v>
      </c>
      <c r="AS71">
        <f t="shared" si="33"/>
        <v>0</v>
      </c>
      <c r="AT71">
        <v>10.7945404052734</v>
      </c>
      <c r="AU71" s="3">
        <f>('Monthly Derived'!$B$28/1000*(1-'Monthly Derived'!$B$29)*AT71)-('Monthly Derived'!$B$26*'Monthly Derived'!$B$27)</f>
        <v>5.6131090736388654</v>
      </c>
      <c r="AV71" s="7">
        <f>MIN(AU71+MAX(AV70,0),'Monthly Derived'!$B$30)</f>
        <v>5.6131090736388654</v>
      </c>
      <c r="AW71">
        <f t="shared" si="34"/>
        <v>0</v>
      </c>
      <c r="AX71">
        <v>2.6041808128356898</v>
      </c>
      <c r="AY71" s="3">
        <f>('Monthly Derived'!$B$28/1000*(1-'Monthly Derived'!$B$29)*AX71)-('Monthly Derived'!$B$26*'Monthly Derived'!$B$27)</f>
        <v>-5.4745902246236851</v>
      </c>
      <c r="AZ71" s="7">
        <f>MIN(AY71+MAX(AZ70,0),'Monthly Derived'!$B$30)</f>
        <v>44.525409775376318</v>
      </c>
      <c r="BA71">
        <f t="shared" si="35"/>
        <v>0</v>
      </c>
      <c r="BB71">
        <v>11.4886865615844</v>
      </c>
      <c r="BC71" s="3">
        <f>('Monthly Derived'!$B$28/1000*(1-'Monthly Derived'!$B$29)*BB71)-('Monthly Derived'!$B$26*'Monthly Derived'!$B$27)</f>
        <v>6.5528094327448816</v>
      </c>
      <c r="BD71" s="7">
        <f>MIN(BC71+MAX(BD70,0),'Monthly Derived'!$B$30)</f>
        <v>8.9428120529650563</v>
      </c>
      <c r="BE71">
        <f t="shared" si="36"/>
        <v>0</v>
      </c>
      <c r="BF71">
        <v>12.897224426269499</v>
      </c>
      <c r="BG71" s="3">
        <f>('Monthly Derived'!$B$28/1000*(1-'Monthly Derived'!$B$29)*BF71)-('Monthly Derived'!$B$26*'Monthly Derived'!$B$27)</f>
        <v>8.4596175670623346</v>
      </c>
      <c r="BH71" s="7">
        <f>MIN(BG71+MAX(BH70,0),'Monthly Derived'!$B$30)</f>
        <v>11.615068558379892</v>
      </c>
      <c r="BI71">
        <f t="shared" si="37"/>
        <v>0</v>
      </c>
      <c r="BJ71">
        <v>0</v>
      </c>
      <c r="BK71" s="3">
        <f>('Monthly Derived'!$B$28/1000*(1-'Monthly Derived'!$B$29)*BJ71)-('Monthly Derived'!$B$26*'Monthly Derived'!$B$27)</f>
        <v>-9</v>
      </c>
      <c r="BL71" s="7">
        <f>MIN(BK71+MAX(BL70,0),'Monthly Derived'!$B$30)</f>
        <v>32</v>
      </c>
      <c r="BM71">
        <f t="shared" si="38"/>
        <v>0</v>
      </c>
      <c r="BN71">
        <v>4.3965191841125399</v>
      </c>
      <c r="BO71" s="3">
        <f>('Monthly Derived'!$B$28/1000*(1-'Monthly Derived'!$B$29)*BN71)-('Monthly Derived'!$B$26*'Monthly Derived'!$B$27)</f>
        <v>-3.0482121545076488</v>
      </c>
      <c r="BP71" s="7">
        <f>MIN(BO71+MAX(BP70,0),'Monthly Derived'!$B$30)</f>
        <v>15.524582147896187</v>
      </c>
      <c r="BQ71">
        <f t="shared" si="39"/>
        <v>0</v>
      </c>
      <c r="BR71">
        <v>0.21914994716644201</v>
      </c>
      <c r="BS71" s="3">
        <f>('Monthly Derived'!$B$28/1000*(1-'Monthly Derived'!$B$29)*BR71)-('Monthly Derived'!$B$26*'Monthly Derived'!$B$27)</f>
        <v>-8.7033257590234285</v>
      </c>
      <c r="BT71" s="7">
        <f>MIN(BS71+MAX(BT70,0),'Monthly Derived'!$B$30)</f>
        <v>-8.7033257590234285</v>
      </c>
      <c r="BU71">
        <f t="shared" si="40"/>
        <v>41</v>
      </c>
      <c r="BV71">
        <v>30.7666015625</v>
      </c>
      <c r="BW71" s="3">
        <f>('Monthly Derived'!$B$28/1000*(1-'Monthly Derived'!$B$29)*BV71)-('Monthly Derived'!$B$26*'Monthly Derived'!$B$27)</f>
        <v>32.650286865234378</v>
      </c>
      <c r="BX71" s="7">
        <f>MIN(BW71+MAX(BX70,0),'Monthly Derived'!$B$30)</f>
        <v>39.685081405341521</v>
      </c>
      <c r="BY71">
        <f t="shared" si="41"/>
        <v>0</v>
      </c>
      <c r="BZ71">
        <v>2.8703658580779998</v>
      </c>
      <c r="CA71" s="3">
        <f>('Monthly Derived'!$B$28/1000*(1-'Monthly Derived'!$B$29)*BZ71)-('Monthly Derived'!$B$26*'Monthly Derived'!$B$27)</f>
        <v>-5.1142422196269077</v>
      </c>
      <c r="CB71" s="7">
        <f>MIN(CA71+MAX(CB70,0),'Monthly Derived'!$B$30)</f>
        <v>32.609520168229672</v>
      </c>
      <c r="CC71">
        <f t="shared" si="42"/>
        <v>0</v>
      </c>
      <c r="CD71">
        <v>25.137624740600501</v>
      </c>
      <c r="CE71" s="3">
        <f>('Monthly Derived'!$B$28/1000*(1-'Monthly Derived'!$B$29)*CD71)-('Monthly Derived'!$B$26*'Monthly Derived'!$B$27)</f>
        <v>25.030059492587931</v>
      </c>
      <c r="CF71" s="7">
        <f>MIN(CE71+MAX(CF70,0),'Monthly Derived'!$B$30)</f>
        <v>37.122295312285225</v>
      </c>
      <c r="CG71">
        <f t="shared" si="43"/>
        <v>0</v>
      </c>
      <c r="CH71">
        <v>34.807765960693303</v>
      </c>
      <c r="CI71" s="3">
        <f>('Monthly Derived'!$B$28/1000*(1-'Monthly Derived'!$B$29)*CH71)-('Monthly Derived'!$B$26*'Monthly Derived'!$B$27)</f>
        <v>38.12101316928856</v>
      </c>
      <c r="CJ71" s="7">
        <f>MIN(CI71+MAX(CJ70,0),'Monthly Derived'!$B$30)</f>
        <v>50</v>
      </c>
      <c r="CK71">
        <f t="shared" si="44"/>
        <v>0</v>
      </c>
      <c r="CL71">
        <v>2.1517198085784899</v>
      </c>
      <c r="CM71" s="3">
        <f>('Monthly Derived'!$B$28/1000*(1-'Monthly Derived'!$B$29)*CL71)-('Monthly Derived'!$B$26*'Monthly Derived'!$B$27)</f>
        <v>-6.0871093091368689</v>
      </c>
      <c r="CN71" s="7">
        <f>MIN(CM71+MAX(CN70,0),'Monthly Derived'!$B$30)</f>
        <v>-6.0871093091368689</v>
      </c>
      <c r="CO71">
        <f t="shared" si="45"/>
        <v>3</v>
      </c>
      <c r="CP71">
        <v>0.32082006335258401</v>
      </c>
      <c r="CQ71" s="3">
        <f>('Monthly Derived'!$B$28/1000*(1-'Monthly Derived'!$B$29)*CP71)-('Monthly Derived'!$B$26*'Monthly Derived'!$B$27)</f>
        <v>-8.5656898392364393</v>
      </c>
      <c r="CR71" s="7">
        <f>MIN(CQ71+MAX(CR70,0),'Monthly Derived'!$B$30)</f>
        <v>-8.5656898392364393</v>
      </c>
      <c r="CS71">
        <f t="shared" si="46"/>
        <v>14</v>
      </c>
      <c r="CT71">
        <v>7.8244730830192497E-2</v>
      </c>
      <c r="CU71" s="3">
        <f>('Monthly Derived'!$B$28/1000*(1-'Monthly Derived'!$B$29)*CT71)-('Monthly Derived'!$B$26*'Monthly Derived'!$B$27)</f>
        <v>-8.8940761956386272</v>
      </c>
      <c r="CV71" s="7">
        <f>MIN(CU71+MAX(CV70,0),'Monthly Derived'!$B$30)</f>
        <v>-1.3340871003363599</v>
      </c>
      <c r="CW71">
        <f t="shared" si="47"/>
        <v>1</v>
      </c>
    </row>
    <row r="72" spans="1:101" x14ac:dyDescent="0.45">
      <c r="A72" s="5">
        <v>45727</v>
      </c>
      <c r="B72" s="3">
        <v>39.367839813232401</v>
      </c>
      <c r="C72" s="3">
        <f>('Monthly Derived'!$B$28/1000*(1-'Monthly Derived'!$B$29)*B72)-('Monthly Derived'!$B$26*'Monthly Derived'!$B$27)</f>
        <v>44.294213147163362</v>
      </c>
      <c r="D72" s="7">
        <f>MIN(C72+MAX(D71,0),'Monthly Derived'!$B$30)</f>
        <v>50</v>
      </c>
      <c r="E72">
        <f t="shared" si="25"/>
        <v>0</v>
      </c>
      <c r="F72">
        <v>0</v>
      </c>
      <c r="G72" s="3">
        <f>('Monthly Derived'!$B$28/1000*(1-'Monthly Derived'!$B$29)*F72)-('Monthly Derived'!$B$26*'Monthly Derived'!$B$27)</f>
        <v>-9</v>
      </c>
      <c r="H72" s="7">
        <f>MIN(G72+MAX(H71,0),'Monthly Derived'!$B$30)</f>
        <v>7.316228641401846</v>
      </c>
      <c r="I72">
        <f t="shared" si="26"/>
        <v>0</v>
      </c>
      <c r="J72">
        <v>21.118923187255799</v>
      </c>
      <c r="K72" s="3">
        <f>('Monthly Derived'!$B$28/1000*(1-'Monthly Derived'!$B$29)*J72)-('Monthly Derived'!$B$26*'Monthly Derived'!$B$27)</f>
        <v>19.589742264747539</v>
      </c>
      <c r="L72" s="7">
        <f>MIN(K72+MAX(L71,0),'Monthly Derived'!$B$30)</f>
        <v>50</v>
      </c>
      <c r="M72">
        <f t="shared" si="27"/>
        <v>0</v>
      </c>
      <c r="N72">
        <v>23.0145950317382</v>
      </c>
      <c r="O72" s="3">
        <f>('Monthly Derived'!$B$28/1000*(1-'Monthly Derived'!$B$29)*N72)-('Monthly Derived'!$B$26*'Monthly Derived'!$B$27)</f>
        <v>22.156008024215588</v>
      </c>
      <c r="P72" s="7">
        <f>MIN(O72+MAX(P71,0),'Monthly Derived'!$B$30)</f>
        <v>50</v>
      </c>
      <c r="Q72">
        <f t="shared" si="28"/>
        <v>0</v>
      </c>
      <c r="R72">
        <v>5.7975430488586399</v>
      </c>
      <c r="S72" s="3">
        <f>('Monthly Derived'!$B$28/1000*(1-'Monthly Derived'!$B$29)*R72)-('Monthly Derived'!$B$26*'Monthly Derived'!$B$27)</f>
        <v>-1.1515760976076166</v>
      </c>
      <c r="T72" s="7">
        <f>MIN(S72+MAX(T71,0),'Monthly Derived'!$B$30)</f>
        <v>48.848423902392383</v>
      </c>
      <c r="U72">
        <f t="shared" si="48"/>
        <v>0</v>
      </c>
      <c r="V72">
        <v>1.11744904518127</v>
      </c>
      <c r="W72" s="3">
        <f>('Monthly Derived'!$B$28/1000*(1-'Monthly Derived'!$B$29)*V72)-('Monthly Derived'!$B$26*'Monthly Derived'!$B$27)</f>
        <v>-7.4872533550858558</v>
      </c>
      <c r="X72" s="7">
        <f>MIN(W72+MAX(X71,0),'Monthly Derived'!$B$30)</f>
        <v>-1.7837449675798851</v>
      </c>
      <c r="Y72">
        <f t="shared" si="49"/>
        <v>1</v>
      </c>
      <c r="Z72">
        <v>7.2328896522521902</v>
      </c>
      <c r="AA72" s="3">
        <f>('Monthly Derived'!$B$28/1000*(1-'Monthly Derived'!$B$29)*Z72)-('Monthly Derived'!$B$26*'Monthly Derived'!$B$27)</f>
        <v>0.79152436673640203</v>
      </c>
      <c r="AB72" s="7">
        <f>MIN(AA72+MAX(AB71,0),'Monthly Derived'!$B$30)</f>
        <v>32.594445450603814</v>
      </c>
      <c r="AC72">
        <f t="shared" si="29"/>
        <v>0</v>
      </c>
      <c r="AD72">
        <v>7.6100449562072701</v>
      </c>
      <c r="AE72" s="3">
        <f>('Monthly Derived'!$B$28/1000*(1-'Monthly Derived'!$B$29)*AD72)-('Monthly Derived'!$B$26*'Monthly Derived'!$B$27)</f>
        <v>1.3020983594655924</v>
      </c>
      <c r="AF72" s="7">
        <f>MIN(AE72+MAX(AF71,0),'Monthly Derived'!$B$30)</f>
        <v>43.053369908705349</v>
      </c>
      <c r="AG72">
        <f t="shared" si="30"/>
        <v>0</v>
      </c>
      <c r="AH72">
        <v>1.0350302457809399</v>
      </c>
      <c r="AI72" s="3">
        <f>('Monthly Derived'!$B$28/1000*(1-'Monthly Derived'!$B$29)*AH72)-('Monthly Derived'!$B$26*'Monthly Derived'!$B$27)</f>
        <v>-7.5988278047740527</v>
      </c>
      <c r="AJ72" s="7">
        <f>MIN(AI72+MAX(AJ71,0),'Monthly Derived'!$B$30)</f>
        <v>36.753390055447802</v>
      </c>
      <c r="AK72">
        <f t="shared" si="31"/>
        <v>0</v>
      </c>
      <c r="AL72">
        <v>4.3598747253417898</v>
      </c>
      <c r="AM72" s="3">
        <f>('Monthly Derived'!$B$28/1000*(1-'Monthly Derived'!$B$29)*AL72)-('Monthly Derived'!$B$26*'Monthly Derived'!$B$27)</f>
        <v>-3.0978195905685517</v>
      </c>
      <c r="AN72" s="7">
        <f>MIN(AM72+MAX(AN71,0),'Monthly Derived'!$B$30)</f>
        <v>36.468308506906013</v>
      </c>
      <c r="AO72">
        <f t="shared" si="32"/>
        <v>0</v>
      </c>
      <c r="AP72">
        <v>2.0978233814239502</v>
      </c>
      <c r="AQ72" s="3">
        <f>('Monthly Derived'!$B$28/1000*(1-'Monthly Derived'!$B$29)*AP72)-('Monthly Derived'!$B$26*'Monthly Derived'!$B$27)</f>
        <v>-6.1600715973973275</v>
      </c>
      <c r="AR72" s="7">
        <f>MIN(AQ72+MAX(AR71,0),'Monthly Derived'!$B$30)</f>
        <v>21.665497073358836</v>
      </c>
      <c r="AS72">
        <f t="shared" si="33"/>
        <v>0</v>
      </c>
      <c r="AT72">
        <v>4.8100442886352504</v>
      </c>
      <c r="AU72" s="3">
        <f>('Monthly Derived'!$B$28/1000*(1-'Monthly Derived'!$B$29)*AT72)-('Monthly Derived'!$B$26*'Monthly Derived'!$B$27)</f>
        <v>-2.4884025442600297</v>
      </c>
      <c r="AV72" s="7">
        <f>MIN(AU72+MAX(AV71,0),'Monthly Derived'!$B$30)</f>
        <v>3.1247065293788356</v>
      </c>
      <c r="AW72">
        <f t="shared" si="34"/>
        <v>0</v>
      </c>
      <c r="AX72">
        <v>24.518613815307599</v>
      </c>
      <c r="AY72" s="3">
        <f>('Monthly Derived'!$B$28/1000*(1-'Monthly Derived'!$B$29)*AX72)-('Monthly Derived'!$B$26*'Monthly Derived'!$B$27)</f>
        <v>24.192073452472663</v>
      </c>
      <c r="AZ72" s="7">
        <f>MIN(AY72+MAX(AZ71,0),'Monthly Derived'!$B$30)</f>
        <v>50</v>
      </c>
      <c r="BA72">
        <f t="shared" si="35"/>
        <v>0</v>
      </c>
      <c r="BB72">
        <v>2.8087205886840798</v>
      </c>
      <c r="BC72" s="3">
        <f>('Monthly Derived'!$B$28/1000*(1-'Monthly Derived'!$B$29)*BB72)-('Monthly Derived'!$B$26*'Monthly Derived'!$B$27)</f>
        <v>-5.1976945030689272</v>
      </c>
      <c r="BD72" s="7">
        <f>MIN(BC72+MAX(BD71,0),'Monthly Derived'!$B$30)</f>
        <v>3.7451175498961291</v>
      </c>
      <c r="BE72">
        <f t="shared" si="36"/>
        <v>0</v>
      </c>
      <c r="BF72">
        <v>6.9111237525939897</v>
      </c>
      <c r="BG72" s="3">
        <f>('Monthly Derived'!$B$28/1000*(1-'Monthly Derived'!$B$29)*BF72)-('Monthly Derived'!$B$26*'Monthly Derived'!$B$27)</f>
        <v>0.35593378007411403</v>
      </c>
      <c r="BH72" s="7">
        <f>MIN(BG72+MAX(BH71,0),'Monthly Derived'!$B$30)</f>
        <v>11.971002338454007</v>
      </c>
      <c r="BI72">
        <f t="shared" si="37"/>
        <v>0</v>
      </c>
      <c r="BJ72">
        <v>2.9883351325988698</v>
      </c>
      <c r="BK72" s="3">
        <f>('Monthly Derived'!$B$28/1000*(1-'Monthly Derived'!$B$29)*BJ72)-('Monthly Derived'!$B$26*'Monthly Derived'!$B$27)</f>
        <v>-4.9545413142442802</v>
      </c>
      <c r="BL72" s="7">
        <f>MIN(BK72+MAX(BL71,0),'Monthly Derived'!$B$30)</f>
        <v>27.045458685755719</v>
      </c>
      <c r="BM72">
        <f t="shared" si="38"/>
        <v>0</v>
      </c>
      <c r="BN72">
        <v>35.895965576171797</v>
      </c>
      <c r="BO72" s="3">
        <f>('Monthly Derived'!$B$28/1000*(1-'Monthly Derived'!$B$29)*BN72)-('Monthly Derived'!$B$26*'Monthly Derived'!$B$27)</f>
        <v>39.594163398742573</v>
      </c>
      <c r="BP72" s="7">
        <f>MIN(BO72+MAX(BP71,0),'Monthly Derived'!$B$30)</f>
        <v>50</v>
      </c>
      <c r="BQ72">
        <f t="shared" si="39"/>
        <v>0</v>
      </c>
      <c r="BR72">
        <v>1.4633708000183101</v>
      </c>
      <c r="BS72" s="3">
        <f>('Monthly Derived'!$B$28/1000*(1-'Monthly Derived'!$B$29)*BR72)-('Monthly Derived'!$B$26*'Monthly Derived'!$B$27)</f>
        <v>-7.0189617794752124</v>
      </c>
      <c r="BT72" s="7">
        <f>MIN(BS72+MAX(BT71,0),'Monthly Derived'!$B$30)</f>
        <v>-7.0189617794752124</v>
      </c>
      <c r="BU72">
        <f t="shared" si="40"/>
        <v>42</v>
      </c>
      <c r="BV72">
        <v>11.224321365356399</v>
      </c>
      <c r="BW72" s="3">
        <f>('Monthly Derived'!$B$28/1000*(1-'Monthly Derived'!$B$29)*BV72)-('Monthly Derived'!$B$26*'Monthly Derived'!$B$27)</f>
        <v>6.1949250483512248</v>
      </c>
      <c r="BX72" s="7">
        <f>MIN(BW72+MAX(BX71,0),'Monthly Derived'!$B$30)</f>
        <v>45.880006453692744</v>
      </c>
      <c r="BY72">
        <f t="shared" si="41"/>
        <v>0</v>
      </c>
      <c r="BZ72">
        <v>1.0677361488342201</v>
      </c>
      <c r="CA72" s="3">
        <f>('Monthly Derived'!$B$28/1000*(1-'Monthly Derived'!$B$29)*BZ72)-('Monthly Derived'!$B$26*'Monthly Derived'!$B$27)</f>
        <v>-7.5545521885156743</v>
      </c>
      <c r="CB72" s="7">
        <f>MIN(CA72+MAX(CB71,0),'Monthly Derived'!$B$30)</f>
        <v>25.054967979713997</v>
      </c>
      <c r="CC72">
        <f t="shared" si="42"/>
        <v>0</v>
      </c>
      <c r="CD72">
        <v>1.1918820142745901</v>
      </c>
      <c r="CE72" s="3">
        <f>('Monthly Derived'!$B$28/1000*(1-'Monthly Derived'!$B$29)*CD72)-('Monthly Derived'!$B$26*'Monthly Derived'!$B$27)</f>
        <v>-7.3864897231757736</v>
      </c>
      <c r="CF72" s="7">
        <f>MIN(CE72+MAX(CF71,0),'Monthly Derived'!$B$30)</f>
        <v>29.73580558910945</v>
      </c>
      <c r="CG72">
        <f t="shared" si="43"/>
        <v>0</v>
      </c>
      <c r="CH72">
        <v>2.0038084983825599</v>
      </c>
      <c r="CI72" s="3">
        <f>('Monthly Derived'!$B$28/1000*(1-'Monthly Derived'!$B$29)*CH72)-('Monthly Derived'!$B$26*'Monthly Derived'!$B$27)</f>
        <v>-6.2873442453146096</v>
      </c>
      <c r="CJ72" s="7">
        <f>MIN(CI72+MAX(CJ71,0),'Monthly Derived'!$B$30)</f>
        <v>43.712655754685393</v>
      </c>
      <c r="CK72">
        <f t="shared" si="44"/>
        <v>0</v>
      </c>
      <c r="CL72">
        <v>8.2753076553344709</v>
      </c>
      <c r="CM72" s="3">
        <f>('Monthly Derived'!$B$28/1000*(1-'Monthly Derived'!$B$29)*CL72)-('Monthly Derived'!$B$26*'Monthly Derived'!$B$27)</f>
        <v>2.2026977384090394</v>
      </c>
      <c r="CN72" s="7">
        <f>MIN(CM72+MAX(CN71,0),'Monthly Derived'!$B$30)</f>
        <v>2.2026977384090394</v>
      </c>
      <c r="CO72">
        <f t="shared" si="45"/>
        <v>0</v>
      </c>
      <c r="CP72">
        <v>6.7762598395347595E-2</v>
      </c>
      <c r="CQ72" s="3">
        <f>('Monthly Derived'!$B$28/1000*(1-'Monthly Derived'!$B$29)*CP72)-('Monthly Derived'!$B$26*'Monthly Derived'!$B$27)</f>
        <v>-8.9082663824222976</v>
      </c>
      <c r="CR72" s="7">
        <f>MIN(CQ72+MAX(CR71,0),'Monthly Derived'!$B$30)</f>
        <v>-8.9082663824222976</v>
      </c>
      <c r="CS72">
        <f t="shared" si="46"/>
        <v>15</v>
      </c>
      <c r="CT72">
        <v>9.8926551640033694E-2</v>
      </c>
      <c r="CU72" s="3">
        <f>('Monthly Derived'!$B$28/1000*(1-'Monthly Derived'!$B$29)*CT72)-('Monthly Derived'!$B$26*'Monthly Derived'!$B$27)</f>
        <v>-8.8660781807173041</v>
      </c>
      <c r="CV72" s="7">
        <f>MIN(CU72+MAX(CV71,0),'Monthly Derived'!$B$30)</f>
        <v>-8.8660781807173041</v>
      </c>
      <c r="CW72">
        <f t="shared" si="47"/>
        <v>2</v>
      </c>
    </row>
    <row r="73" spans="1:101" x14ac:dyDescent="0.45">
      <c r="A73" s="5">
        <v>45728</v>
      </c>
      <c r="B73" s="3">
        <v>29.1759223937988</v>
      </c>
      <c r="C73" s="3">
        <f>('Monthly Derived'!$B$28/1000*(1-'Monthly Derived'!$B$29)*B73)-('Monthly Derived'!$B$26*'Monthly Derived'!$B$27)</f>
        <v>30.496904940605127</v>
      </c>
      <c r="D73" s="7">
        <f>MIN(C73+MAX(D72,0),'Monthly Derived'!$B$30)</f>
        <v>50</v>
      </c>
      <c r="E73">
        <f t="shared" si="25"/>
        <v>0</v>
      </c>
      <c r="F73">
        <v>0</v>
      </c>
      <c r="G73" s="3">
        <f>('Monthly Derived'!$B$28/1000*(1-'Monthly Derived'!$B$29)*F73)-('Monthly Derived'!$B$26*'Monthly Derived'!$B$27)</f>
        <v>-9</v>
      </c>
      <c r="H73" s="7">
        <f>MIN(G73+MAX(H72,0),'Monthly Derived'!$B$30)</f>
        <v>-1.683771358598154</v>
      </c>
      <c r="I73">
        <f t="shared" si="26"/>
        <v>1</v>
      </c>
      <c r="J73">
        <v>19.7602005004882</v>
      </c>
      <c r="K73" s="3">
        <f>('Monthly Derived'!$B$28/1000*(1-'Monthly Derived'!$B$29)*J73)-('Monthly Derived'!$B$26*'Monthly Derived'!$B$27)</f>
        <v>17.750371427535899</v>
      </c>
      <c r="L73" s="7">
        <f>MIN(K73+MAX(L72,0),'Monthly Derived'!$B$30)</f>
        <v>50</v>
      </c>
      <c r="M73">
        <f t="shared" si="27"/>
        <v>0</v>
      </c>
      <c r="N73">
        <v>22.630064010620099</v>
      </c>
      <c r="O73" s="3">
        <f>('Monthly Derived'!$B$28/1000*(1-'Monthly Derived'!$B$29)*N73)-('Monthly Derived'!$B$26*'Monthly Derived'!$B$27)</f>
        <v>21.63544915437696</v>
      </c>
      <c r="P73" s="7">
        <f>MIN(O73+MAX(P72,0),'Monthly Derived'!$B$30)</f>
        <v>50</v>
      </c>
      <c r="Q73">
        <f t="shared" si="28"/>
        <v>0</v>
      </c>
      <c r="R73">
        <v>5.12835645675659</v>
      </c>
      <c r="S73" s="3">
        <f>('Monthly Derived'!$B$28/1000*(1-'Monthly Derived'!$B$29)*R73)-('Monthly Derived'!$B$26*'Monthly Derived'!$B$27)</f>
        <v>-2.0574874466657658</v>
      </c>
      <c r="T73" s="7">
        <f>MIN(S73+MAX(T72,0),'Monthly Derived'!$B$30)</f>
        <v>46.790936455726616</v>
      </c>
      <c r="U73">
        <f t="shared" si="48"/>
        <v>0</v>
      </c>
      <c r="V73">
        <v>4.0325002670287997</v>
      </c>
      <c r="W73" s="3">
        <f>('Monthly Derived'!$B$28/1000*(1-'Monthly Derived'!$B$29)*V73)-('Monthly Derived'!$B$26*'Monthly Derived'!$B$27)</f>
        <v>-3.5410027635097627</v>
      </c>
      <c r="X73" s="7">
        <f>MIN(W73+MAX(X72,0),'Monthly Derived'!$B$30)</f>
        <v>-3.5410027635097627</v>
      </c>
      <c r="Y73">
        <f t="shared" si="49"/>
        <v>2</v>
      </c>
      <c r="Z73">
        <v>0.68764764070510798</v>
      </c>
      <c r="AA73" s="3">
        <f>('Monthly Derived'!$B$28/1000*(1-'Monthly Derived'!$B$29)*Z73)-('Monthly Derived'!$B$26*'Monthly Derived'!$B$27)</f>
        <v>-8.0690970063954595</v>
      </c>
      <c r="AB73" s="7">
        <f>MIN(AA73+MAX(AB72,0),'Monthly Derived'!$B$30)</f>
        <v>24.525348444208355</v>
      </c>
      <c r="AC73">
        <f t="shared" si="29"/>
        <v>0</v>
      </c>
      <c r="AD73">
        <v>4.63785696029663</v>
      </c>
      <c r="AE73" s="3">
        <f>('Monthly Derived'!$B$28/1000*(1-'Monthly Derived'!$B$29)*AD73)-('Monthly Derived'!$B$26*'Monthly Derived'!$B$27)</f>
        <v>-2.7215011399984368</v>
      </c>
      <c r="AF73" s="7">
        <f>MIN(AE73+MAX(AF72,0),'Monthly Derived'!$B$30)</f>
        <v>40.331868768706912</v>
      </c>
      <c r="AG73">
        <f t="shared" si="30"/>
        <v>0</v>
      </c>
      <c r="AH73">
        <v>0.42887100577354398</v>
      </c>
      <c r="AI73" s="3">
        <f>('Monthly Derived'!$B$28/1000*(1-'Monthly Derived'!$B$29)*AH73)-('Monthly Derived'!$B$26*'Monthly Derived'!$B$27)</f>
        <v>-8.4194158759340656</v>
      </c>
      <c r="AJ73" s="7">
        <f>MIN(AI73+MAX(AJ72,0),'Monthly Derived'!$B$30)</f>
        <v>28.333974179513739</v>
      </c>
      <c r="AK73">
        <f t="shared" si="31"/>
        <v>0</v>
      </c>
      <c r="AL73">
        <v>3.4150795936584402</v>
      </c>
      <c r="AM73" s="3">
        <f>('Monthly Derived'!$B$28/1000*(1-'Monthly Derived'!$B$29)*AL73)-('Monthly Derived'!$B$26*'Monthly Derived'!$B$27)</f>
        <v>-4.3768360000848867</v>
      </c>
      <c r="AN73" s="7">
        <f>MIN(AM73+MAX(AN72,0),'Monthly Derived'!$B$30)</f>
        <v>32.091472506821127</v>
      </c>
      <c r="AO73">
        <f t="shared" si="32"/>
        <v>0</v>
      </c>
      <c r="AP73">
        <v>1.7253377437591499</v>
      </c>
      <c r="AQ73" s="3">
        <f>('Monthly Derived'!$B$28/1000*(1-'Monthly Derived'!$B$29)*AP73)-('Monthly Derived'!$B$26*'Monthly Derived'!$B$27)</f>
        <v>-6.6643240293860506</v>
      </c>
      <c r="AR73" s="7">
        <f>MIN(AQ73+MAX(AR72,0),'Monthly Derived'!$B$30)</f>
        <v>15.001173043972784</v>
      </c>
      <c r="AS73">
        <f t="shared" si="33"/>
        <v>0</v>
      </c>
      <c r="AT73">
        <v>4.62774658203125</v>
      </c>
      <c r="AU73" s="3">
        <f>('Monthly Derived'!$B$28/1000*(1-'Monthly Derived'!$B$29)*AT73)-('Monthly Derived'!$B$26*'Monthly Derived'!$B$27)</f>
        <v>-2.7351880645751949</v>
      </c>
      <c r="AV73" s="7">
        <f>MIN(AU73+MAX(AV72,0),'Monthly Derived'!$B$30)</f>
        <v>0.38951846480364072</v>
      </c>
      <c r="AW73">
        <f t="shared" si="34"/>
        <v>0</v>
      </c>
      <c r="AX73">
        <v>27.536998748779201</v>
      </c>
      <c r="AY73" s="3">
        <f>('Monthly Derived'!$B$28/1000*(1-'Monthly Derived'!$B$29)*AX73)-('Monthly Derived'!$B$26*'Monthly Derived'!$B$27)</f>
        <v>28.278212056159845</v>
      </c>
      <c r="AZ73" s="7">
        <f>MIN(AY73+MAX(AZ72,0),'Monthly Derived'!$B$30)</f>
        <v>50</v>
      </c>
      <c r="BA73">
        <f t="shared" si="35"/>
        <v>0</v>
      </c>
      <c r="BB73">
        <v>0.221819162368774</v>
      </c>
      <c r="BC73" s="3">
        <f>('Monthly Derived'!$B$28/1000*(1-'Monthly Derived'!$B$29)*BB73)-('Monthly Derived'!$B$26*'Monthly Derived'!$B$27)</f>
        <v>-8.6997123089432726</v>
      </c>
      <c r="BD73" s="7">
        <f>MIN(BC73+MAX(BD72,0),'Monthly Derived'!$B$30)</f>
        <v>-4.9545947590471435</v>
      </c>
      <c r="BE73">
        <f t="shared" si="36"/>
        <v>1</v>
      </c>
      <c r="BF73">
        <v>0</v>
      </c>
      <c r="BG73" s="3">
        <f>('Monthly Derived'!$B$28/1000*(1-'Monthly Derived'!$B$29)*BF73)-('Monthly Derived'!$B$26*'Monthly Derived'!$B$27)</f>
        <v>-9</v>
      </c>
      <c r="BH73" s="7">
        <f>MIN(BG73+MAX(BH72,0),'Monthly Derived'!$B$30)</f>
        <v>2.9710023384540065</v>
      </c>
      <c r="BI73">
        <f t="shared" si="37"/>
        <v>0</v>
      </c>
      <c r="BJ73">
        <v>0.58232855796813898</v>
      </c>
      <c r="BK73" s="3">
        <f>('Monthly Derived'!$B$28/1000*(1-'Monthly Derived'!$B$29)*BJ73)-('Monthly Derived'!$B$26*'Monthly Derived'!$B$27)</f>
        <v>-8.2116727146506321</v>
      </c>
      <c r="BL73" s="7">
        <f>MIN(BK73+MAX(BL72,0),'Monthly Derived'!$B$30)</f>
        <v>18.833785971105087</v>
      </c>
      <c r="BM73">
        <f t="shared" si="38"/>
        <v>0</v>
      </c>
      <c r="BN73">
        <v>18.659688949584901</v>
      </c>
      <c r="BO73" s="3">
        <f>('Monthly Derived'!$B$28/1000*(1-'Monthly Derived'!$B$29)*BN73)-('Monthly Derived'!$B$26*'Monthly Derived'!$B$27)</f>
        <v>16.260553915500559</v>
      </c>
      <c r="BP73" s="7">
        <f>MIN(BO73+MAX(BP72,0),'Monthly Derived'!$B$30)</f>
        <v>50</v>
      </c>
      <c r="BQ73">
        <f t="shared" si="39"/>
        <v>0</v>
      </c>
      <c r="BR73">
        <v>0.54062348604202204</v>
      </c>
      <c r="BS73" s="3">
        <f>('Monthly Derived'!$B$28/1000*(1-'Monthly Derived'!$B$29)*BR73)-('Monthly Derived'!$B$26*'Monthly Derived'!$B$27)</f>
        <v>-8.2681309557706122</v>
      </c>
      <c r="BT73" s="7">
        <f>MIN(BS73+MAX(BT72,0),'Monthly Derived'!$B$30)</f>
        <v>-8.2681309557706122</v>
      </c>
      <c r="BU73">
        <f t="shared" si="40"/>
        <v>43</v>
      </c>
      <c r="BV73">
        <v>3.302978515625</v>
      </c>
      <c r="BW73" s="3">
        <f>('Monthly Derived'!$B$28/1000*(1-'Monthly Derived'!$B$29)*BV73)-('Monthly Derived'!$B$26*'Monthly Derived'!$B$27)</f>
        <v>-4.528592834472656</v>
      </c>
      <c r="BX73" s="7">
        <f>MIN(BW73+MAX(BX72,0),'Monthly Derived'!$B$30)</f>
        <v>41.351413619220089</v>
      </c>
      <c r="BY73">
        <f t="shared" si="41"/>
        <v>0</v>
      </c>
      <c r="BZ73">
        <v>0</v>
      </c>
      <c r="CA73" s="3">
        <f>('Monthly Derived'!$B$28/1000*(1-'Monthly Derived'!$B$29)*BZ73)-('Monthly Derived'!$B$26*'Monthly Derived'!$B$27)</f>
        <v>-9</v>
      </c>
      <c r="CB73" s="7">
        <f>MIN(CA73+MAX(CB72,0),'Monthly Derived'!$B$30)</f>
        <v>16.054967979713997</v>
      </c>
      <c r="CC73">
        <f t="shared" si="42"/>
        <v>0</v>
      </c>
      <c r="CD73">
        <v>2.6293549537658598</v>
      </c>
      <c r="CE73" s="3">
        <f>('Monthly Derived'!$B$28/1000*(1-'Monthly Derived'!$B$29)*CD73)-('Monthly Derived'!$B$26*'Monthly Derived'!$B$27)</f>
        <v>-5.4405107313394669</v>
      </c>
      <c r="CF73" s="7">
        <f>MIN(CE73+MAX(CF72,0),'Monthly Derived'!$B$30)</f>
        <v>24.295294857769981</v>
      </c>
      <c r="CG73">
        <f t="shared" si="43"/>
        <v>0</v>
      </c>
      <c r="CH73">
        <v>0.59939712285995395</v>
      </c>
      <c r="CI73" s="3">
        <f>('Monthly Derived'!$B$28/1000*(1-'Monthly Derived'!$B$29)*CH73)-('Monthly Derived'!$B$26*'Monthly Derived'!$B$27)</f>
        <v>-8.1885661449283376</v>
      </c>
      <c r="CJ73" s="7">
        <f>MIN(CI73+MAX(CJ72,0),'Monthly Derived'!$B$30)</f>
        <v>35.524089609757056</v>
      </c>
      <c r="CK73">
        <f t="shared" si="44"/>
        <v>0</v>
      </c>
      <c r="CL73">
        <v>6.1308202743530202</v>
      </c>
      <c r="CM73" s="3">
        <f>('Monthly Derived'!$B$28/1000*(1-'Monthly Derived'!$B$29)*CL73)-('Monthly Derived'!$B$26*'Monthly Derived'!$B$27)</f>
        <v>-0.70040205359459939</v>
      </c>
      <c r="CN73" s="7">
        <f>MIN(CM73+MAX(CN72,0),'Monthly Derived'!$B$30)</f>
        <v>1.50229568481444</v>
      </c>
      <c r="CO73">
        <f t="shared" si="45"/>
        <v>0</v>
      </c>
      <c r="CP73">
        <v>0</v>
      </c>
      <c r="CQ73" s="3">
        <f>('Monthly Derived'!$B$28/1000*(1-'Monthly Derived'!$B$29)*CP73)-('Monthly Derived'!$B$26*'Monthly Derived'!$B$27)</f>
        <v>-9</v>
      </c>
      <c r="CR73" s="7">
        <f>MIN(CQ73+MAX(CR72,0),'Monthly Derived'!$B$30)</f>
        <v>-9</v>
      </c>
      <c r="CS73">
        <f t="shared" si="46"/>
        <v>16</v>
      </c>
      <c r="CT73">
        <v>0.12397289276123</v>
      </c>
      <c r="CU73" s="3">
        <f>('Monthly Derived'!$B$28/1000*(1-'Monthly Derived'!$B$29)*CT73)-('Monthly Derived'!$B$26*'Monthly Derived'!$B$27)</f>
        <v>-8.832171696424485</v>
      </c>
      <c r="CV73" s="7">
        <f>MIN(CU73+MAX(CV72,0),'Monthly Derived'!$B$30)</f>
        <v>-8.832171696424485</v>
      </c>
      <c r="CW73">
        <f t="shared" si="47"/>
        <v>3</v>
      </c>
    </row>
    <row r="74" spans="1:101" x14ac:dyDescent="0.45">
      <c r="A74" s="5">
        <v>45729</v>
      </c>
      <c r="B74" s="3">
        <v>0.76615720987319902</v>
      </c>
      <c r="C74" s="3">
        <f>('Monthly Derived'!$B$28/1000*(1-'Monthly Derived'!$B$29)*B74)-('Monthly Derived'!$B$26*'Monthly Derived'!$B$27)</f>
        <v>-7.9628146771341566</v>
      </c>
      <c r="D74" s="7">
        <f>MIN(C74+MAX(D73,0),'Monthly Derived'!$B$30)</f>
        <v>42.037185322865845</v>
      </c>
      <c r="E74">
        <f t="shared" si="25"/>
        <v>0</v>
      </c>
      <c r="F74">
        <v>1.77323174476623</v>
      </c>
      <c r="G74" s="3">
        <f>('Monthly Derived'!$B$28/1000*(1-'Monthly Derived'!$B$29)*F74)-('Monthly Derived'!$B$26*'Monthly Derived'!$B$27)</f>
        <v>-6.5994875255227159</v>
      </c>
      <c r="H74" s="7">
        <f>MIN(G74+MAX(H73,0),'Monthly Derived'!$B$30)</f>
        <v>-6.5994875255227159</v>
      </c>
      <c r="I74">
        <f t="shared" si="26"/>
        <v>2</v>
      </c>
      <c r="J74">
        <v>4.9647526741027797</v>
      </c>
      <c r="K74" s="3">
        <f>('Monthly Derived'!$B$28/1000*(1-'Monthly Derived'!$B$29)*J74)-('Monthly Derived'!$B$26*'Monthly Derived'!$B$27)</f>
        <v>-2.2789660674333616</v>
      </c>
      <c r="L74" s="7">
        <f>MIN(K74+MAX(L73,0),'Monthly Derived'!$B$30)</f>
        <v>47.721033932566641</v>
      </c>
      <c r="M74">
        <f t="shared" si="27"/>
        <v>0</v>
      </c>
      <c r="N74">
        <v>91.561485290527301</v>
      </c>
      <c r="O74" s="3">
        <f>('Monthly Derived'!$B$28/1000*(1-'Monthly Derived'!$B$29)*N74)-('Monthly Derived'!$B$26*'Monthly Derived'!$B$27)</f>
        <v>114.95136071205134</v>
      </c>
      <c r="P74" s="7">
        <f>MIN(O74+MAX(P73,0),'Monthly Derived'!$B$30)</f>
        <v>50</v>
      </c>
      <c r="Q74">
        <f t="shared" si="28"/>
        <v>0</v>
      </c>
      <c r="R74">
        <v>3.46422243118286</v>
      </c>
      <c r="S74" s="3">
        <f>('Monthly Derived'!$B$28/1000*(1-'Monthly Derived'!$B$29)*R74)-('Monthly Derived'!$B$26*'Monthly Derived'!$B$27)</f>
        <v>-4.3103088837862034</v>
      </c>
      <c r="T74" s="7">
        <f>MIN(S74+MAX(T73,0),'Monthly Derived'!$B$30)</f>
        <v>42.48062757194041</v>
      </c>
      <c r="U74">
        <f t="shared" si="48"/>
        <v>0</v>
      </c>
      <c r="V74">
        <v>10.349371910095201</v>
      </c>
      <c r="W74" s="3">
        <f>('Monthly Derived'!$B$28/1000*(1-'Monthly Derived'!$B$29)*V74)-('Monthly Derived'!$B$26*'Monthly Derived'!$B$27)</f>
        <v>5.0104622232913787</v>
      </c>
      <c r="X74" s="7">
        <f>MIN(W74+MAX(X73,0),'Monthly Derived'!$B$30)</f>
        <v>5.0104622232913787</v>
      </c>
      <c r="Y74">
        <f t="shared" si="49"/>
        <v>0</v>
      </c>
      <c r="Z74">
        <v>0.21602366864681199</v>
      </c>
      <c r="AA74" s="3">
        <f>('Monthly Derived'!$B$28/1000*(1-'Monthly Derived'!$B$29)*Z74)-('Monthly Derived'!$B$26*'Monthly Derived'!$B$27)</f>
        <v>-8.7075579585693781</v>
      </c>
      <c r="AB74" s="7">
        <f>MIN(AA74+MAX(AB73,0),'Monthly Derived'!$B$30)</f>
        <v>15.817790485638977</v>
      </c>
      <c r="AC74">
        <f t="shared" si="29"/>
        <v>0</v>
      </c>
      <c r="AD74">
        <v>5.0410385131835902</v>
      </c>
      <c r="AE74" s="3">
        <f>('Monthly Derived'!$B$28/1000*(1-'Monthly Derived'!$B$29)*AD74)-('Monthly Derived'!$B$26*'Monthly Derived'!$B$27)</f>
        <v>-2.1756941127777143</v>
      </c>
      <c r="AF74" s="7">
        <f>MIN(AE74+MAX(AF73,0),'Monthly Derived'!$B$30)</f>
        <v>38.156174655929199</v>
      </c>
      <c r="AG74">
        <f t="shared" si="30"/>
        <v>0</v>
      </c>
      <c r="AH74">
        <v>50.186100006103501</v>
      </c>
      <c r="AI74" s="3">
        <f>('Monthly Derived'!$B$28/1000*(1-'Monthly Derived'!$B$29)*AH74)-('Monthly Derived'!$B$26*'Monthly Derived'!$B$27)</f>
        <v>58.939432883262612</v>
      </c>
      <c r="AJ74" s="7">
        <f>MIN(AI74+MAX(AJ73,0),'Monthly Derived'!$B$30)</f>
        <v>50</v>
      </c>
      <c r="AK74">
        <f t="shared" si="31"/>
        <v>0</v>
      </c>
      <c r="AL74">
        <v>31.069553375244102</v>
      </c>
      <c r="AM74" s="3">
        <f>('Monthly Derived'!$B$28/1000*(1-'Monthly Derived'!$B$29)*AL74)-('Monthly Derived'!$B$26*'Monthly Derived'!$B$27)</f>
        <v>33.060407881736701</v>
      </c>
      <c r="AN74" s="7">
        <f>MIN(AM74+MAX(AN73,0),'Monthly Derived'!$B$30)</f>
        <v>50</v>
      </c>
      <c r="AO74">
        <f t="shared" si="32"/>
        <v>0</v>
      </c>
      <c r="AP74">
        <v>16.967035293579102</v>
      </c>
      <c r="AQ74" s="3">
        <f>('Monthly Derived'!$B$28/1000*(1-'Monthly Derived'!$B$29)*AP74)-('Monthly Derived'!$B$26*'Monthly Derived'!$B$27)</f>
        <v>13.96912402868271</v>
      </c>
      <c r="AR74" s="7">
        <f>MIN(AQ74+MAX(AR73,0),'Monthly Derived'!$B$30)</f>
        <v>28.970297072655494</v>
      </c>
      <c r="AS74">
        <f t="shared" si="33"/>
        <v>0</v>
      </c>
      <c r="AT74">
        <v>3.88985252380371</v>
      </c>
      <c r="AU74" s="3">
        <f>('Monthly Derived'!$B$28/1000*(1-'Monthly Derived'!$B$29)*AT74)-('Monthly Derived'!$B$26*'Monthly Derived'!$B$27)</f>
        <v>-3.7341121459007276</v>
      </c>
      <c r="AV74" s="7">
        <f>MIN(AU74+MAX(AV73,0),'Monthly Derived'!$B$30)</f>
        <v>-3.3445936810970869</v>
      </c>
      <c r="AW74">
        <f t="shared" si="34"/>
        <v>1</v>
      </c>
      <c r="AX74">
        <v>9.1635761260986293</v>
      </c>
      <c r="AY74" s="3">
        <f>('Monthly Derived'!$B$28/1000*(1-'Monthly Derived'!$B$29)*AX74)-('Monthly Derived'!$B$26*'Monthly Derived'!$B$27)</f>
        <v>3.4051911807060193</v>
      </c>
      <c r="AZ74" s="7">
        <f>MIN(AY74+MAX(AZ73,0),'Monthly Derived'!$B$30)</f>
        <v>50</v>
      </c>
      <c r="BA74">
        <f t="shared" si="35"/>
        <v>0</v>
      </c>
      <c r="BB74">
        <v>4.4298772811889604</v>
      </c>
      <c r="BC74" s="3">
        <f>('Monthly Derived'!$B$28/1000*(1-'Monthly Derived'!$B$29)*BB74)-('Monthly Derived'!$B$26*'Monthly Derived'!$B$27)</f>
        <v>-3.0030536305904452</v>
      </c>
      <c r="BD74" s="7">
        <f>MIN(BC74+MAX(BD73,0),'Monthly Derived'!$B$30)</f>
        <v>-3.0030536305904452</v>
      </c>
      <c r="BE74">
        <f t="shared" si="36"/>
        <v>2</v>
      </c>
      <c r="BF74">
        <v>1.76073169708251</v>
      </c>
      <c r="BG74" s="3">
        <f>('Monthly Derived'!$B$28/1000*(1-'Monthly Derived'!$B$29)*BF74)-('Monthly Derived'!$B$26*'Monthly Derived'!$B$27)</f>
        <v>-6.6164094650745522</v>
      </c>
      <c r="BH74" s="7">
        <f>MIN(BG74+MAX(BH73,0),'Monthly Derived'!$B$30)</f>
        <v>-3.6454071266205457</v>
      </c>
      <c r="BI74">
        <f t="shared" si="37"/>
        <v>1</v>
      </c>
      <c r="BJ74">
        <v>2.0730090141296298</v>
      </c>
      <c r="BK74" s="3">
        <f>('Monthly Derived'!$B$28/1000*(1-'Monthly Derived'!$B$29)*BJ74)-('Monthly Derived'!$B$26*'Monthly Derived'!$B$27)</f>
        <v>-6.193664047122013</v>
      </c>
      <c r="BL74" s="7">
        <f>MIN(BK74+MAX(BL73,0),'Monthly Derived'!$B$30)</f>
        <v>12.640121923983074</v>
      </c>
      <c r="BM74">
        <f t="shared" si="38"/>
        <v>0</v>
      </c>
      <c r="BN74">
        <v>1.67891120910644</v>
      </c>
      <c r="BO74" s="3">
        <f>('Monthly Derived'!$B$28/1000*(1-'Monthly Derived'!$B$29)*BN74)-('Monthly Derived'!$B$26*'Monthly Derived'!$B$27)</f>
        <v>-6.7271739506721566</v>
      </c>
      <c r="BP74" s="7">
        <f>MIN(BO74+MAX(BP73,0),'Monthly Derived'!$B$30)</f>
        <v>43.272826049327847</v>
      </c>
      <c r="BQ74">
        <f t="shared" si="39"/>
        <v>0</v>
      </c>
      <c r="BR74">
        <v>0</v>
      </c>
      <c r="BS74" s="3">
        <f>('Monthly Derived'!$B$28/1000*(1-'Monthly Derived'!$B$29)*BR74)-('Monthly Derived'!$B$26*'Monthly Derived'!$B$27)</f>
        <v>-9</v>
      </c>
      <c r="BT74" s="7">
        <f>MIN(BS74+MAX(BT73,0),'Monthly Derived'!$B$30)</f>
        <v>-9</v>
      </c>
      <c r="BU74">
        <f t="shared" si="40"/>
        <v>44</v>
      </c>
      <c r="BV74">
        <v>2.69487404823303</v>
      </c>
      <c r="BW74" s="3">
        <f>('Monthly Derived'!$B$28/1000*(1-'Monthly Derived'!$B$29)*BV74)-('Monthly Derived'!$B$26*'Monthly Derived'!$B$27)</f>
        <v>-5.351814257204536</v>
      </c>
      <c r="BX74" s="7">
        <f>MIN(BW74+MAX(BX73,0),'Monthly Derived'!$B$30)</f>
        <v>35.999599362015552</v>
      </c>
      <c r="BY74">
        <f t="shared" si="41"/>
        <v>0</v>
      </c>
      <c r="BZ74">
        <v>2.0403676033020002</v>
      </c>
      <c r="CA74" s="3">
        <f>('Monthly Derived'!$B$28/1000*(1-'Monthly Derived'!$B$29)*BZ74)-('Monthly Derived'!$B$26*'Monthly Derived'!$B$27)</f>
        <v>-6.2378523570299169</v>
      </c>
      <c r="CB74" s="7">
        <f>MIN(CA74+MAX(CB73,0),'Monthly Derived'!$B$30)</f>
        <v>9.8171156226840797</v>
      </c>
      <c r="CC74">
        <f t="shared" si="42"/>
        <v>0</v>
      </c>
      <c r="CD74">
        <v>5.6080907583236597E-2</v>
      </c>
      <c r="CE74" s="3">
        <f>('Monthly Derived'!$B$28/1000*(1-'Monthly Derived'!$B$29)*CD74)-('Monthly Derived'!$B$26*'Monthly Derived'!$B$27)</f>
        <v>-8.9240804713591935</v>
      </c>
      <c r="CF74" s="7">
        <f>MIN(CE74+MAX(CF73,0),'Monthly Derived'!$B$30)</f>
        <v>15.371214386410788</v>
      </c>
      <c r="CG74">
        <f t="shared" si="43"/>
        <v>0</v>
      </c>
      <c r="CH74">
        <v>0</v>
      </c>
      <c r="CI74" s="3">
        <f>('Monthly Derived'!$B$28/1000*(1-'Monthly Derived'!$B$29)*CH74)-('Monthly Derived'!$B$26*'Monthly Derived'!$B$27)</f>
        <v>-9</v>
      </c>
      <c r="CJ74" s="7">
        <f>MIN(CI74+MAX(CJ73,0),'Monthly Derived'!$B$30)</f>
        <v>26.524089609757056</v>
      </c>
      <c r="CK74">
        <f t="shared" si="44"/>
        <v>0</v>
      </c>
      <c r="CL74">
        <v>1.14098477363586</v>
      </c>
      <c r="CM74" s="3">
        <f>('Monthly Derived'!$B$28/1000*(1-'Monthly Derived'!$B$29)*CL74)-('Monthly Derived'!$B$26*'Monthly Derived'!$B$27)</f>
        <v>-7.4553918626904547</v>
      </c>
      <c r="CN74" s="7">
        <f>MIN(CM74+MAX(CN73,0),'Monthly Derived'!$B$30)</f>
        <v>-5.9530961778760147</v>
      </c>
      <c r="CO74">
        <f t="shared" si="45"/>
        <v>1</v>
      </c>
      <c r="CP74">
        <v>0</v>
      </c>
      <c r="CQ74" s="3">
        <f>('Monthly Derived'!$B$28/1000*(1-'Monthly Derived'!$B$29)*CP74)-('Monthly Derived'!$B$26*'Monthly Derived'!$B$27)</f>
        <v>-9</v>
      </c>
      <c r="CR74" s="7">
        <f>MIN(CQ74+MAX(CR73,0),'Monthly Derived'!$B$30)</f>
        <v>-9</v>
      </c>
      <c r="CS74">
        <f t="shared" si="46"/>
        <v>17</v>
      </c>
      <c r="CT74">
        <v>0.16192850470542899</v>
      </c>
      <c r="CU74" s="3">
        <f>('Monthly Derived'!$B$28/1000*(1-'Monthly Derived'!$B$29)*CT74)-('Monthly Derived'!$B$26*'Monthly Derived'!$B$27)</f>
        <v>-8.7807892867550255</v>
      </c>
      <c r="CV74" s="7">
        <f>MIN(CU74+MAX(CV73,0),'Monthly Derived'!$B$30)</f>
        <v>-8.7807892867550255</v>
      </c>
      <c r="CW74">
        <f t="shared" si="47"/>
        <v>4</v>
      </c>
    </row>
    <row r="75" spans="1:101" x14ac:dyDescent="0.45">
      <c r="A75" s="5">
        <v>45730</v>
      </c>
      <c r="B75" s="3">
        <v>1.8020820617675699</v>
      </c>
      <c r="C75" s="3">
        <f>('Monthly Derived'!$B$28/1000*(1-'Monthly Derived'!$B$29)*B75)-('Monthly Derived'!$B$26*'Monthly Derived'!$B$27)</f>
        <v>-6.5604314088821525</v>
      </c>
      <c r="D75" s="7">
        <f>MIN(C75+MAX(D74,0),'Monthly Derived'!$B$30)</f>
        <v>35.476753913983693</v>
      </c>
      <c r="E75">
        <f t="shared" si="25"/>
        <v>0</v>
      </c>
      <c r="F75">
        <v>1.15185070037841</v>
      </c>
      <c r="G75" s="3">
        <f>('Monthly Derived'!$B$28/1000*(1-'Monthly Derived'!$B$29)*F75)-('Monthly Derived'!$B$26*'Monthly Derived'!$B$27)</f>
        <v>-7.440682114362728</v>
      </c>
      <c r="H75" s="7">
        <f>MIN(G75+MAX(H74,0),'Monthly Derived'!$B$30)</f>
        <v>-7.440682114362728</v>
      </c>
      <c r="I75">
        <f t="shared" si="26"/>
        <v>3</v>
      </c>
      <c r="J75">
        <v>13.0134983062744</v>
      </c>
      <c r="K75" s="3">
        <f>('Monthly Derived'!$B$28/1000*(1-'Monthly Derived'!$B$29)*J75)-('Monthly Derived'!$B$26*'Monthly Derived'!$B$27)</f>
        <v>8.6170233321189684</v>
      </c>
      <c r="L75" s="7">
        <f>MIN(K75+MAX(L74,0),'Monthly Derived'!$B$30)</f>
        <v>50</v>
      </c>
      <c r="M75">
        <f t="shared" si="27"/>
        <v>0</v>
      </c>
      <c r="N75">
        <v>22.141506195068299</v>
      </c>
      <c r="O75" s="3">
        <f>('Monthly Derived'!$B$28/1000*(1-'Monthly Derived'!$B$29)*N75)-('Monthly Derived'!$B$26*'Monthly Derived'!$B$27)</f>
        <v>20.974064011573709</v>
      </c>
      <c r="P75" s="7">
        <f>MIN(O75+MAX(P74,0),'Monthly Derived'!$B$30)</f>
        <v>50</v>
      </c>
      <c r="Q75">
        <f t="shared" si="28"/>
        <v>0</v>
      </c>
      <c r="R75">
        <v>7.1343684196472097</v>
      </c>
      <c r="S75" s="3">
        <f>('Monthly Derived'!$B$28/1000*(1-'Monthly Derived'!$B$29)*R75)-('Monthly Derived'!$B$26*'Monthly Derived'!$B$27)</f>
        <v>0.65815124809740944</v>
      </c>
      <c r="T75" s="7">
        <f>MIN(S75+MAX(T74,0),'Monthly Derived'!$B$30)</f>
        <v>43.138778820037821</v>
      </c>
      <c r="U75">
        <f t="shared" si="48"/>
        <v>0</v>
      </c>
      <c r="V75">
        <v>4.3203496932983398</v>
      </c>
      <c r="W75" s="3">
        <f>('Monthly Derived'!$B$28/1000*(1-'Monthly Derived'!$B$29)*V75)-('Monthly Derived'!$B$26*'Monthly Derived'!$B$27)</f>
        <v>-3.1513266026973721</v>
      </c>
      <c r="X75" s="7">
        <f>MIN(W75+MAX(X74,0),'Monthly Derived'!$B$30)</f>
        <v>1.8591356205940066</v>
      </c>
      <c r="Y75">
        <f t="shared" si="49"/>
        <v>0</v>
      </c>
      <c r="Z75">
        <v>4.2461967468261701</v>
      </c>
      <c r="AA75" s="3">
        <f>('Monthly Derived'!$B$28/1000*(1-'Monthly Derived'!$B$29)*Z75)-('Monthly Derived'!$B$26*'Monthly Derived'!$B$27)</f>
        <v>-3.251711153984072</v>
      </c>
      <c r="AB75" s="7">
        <f>MIN(AA75+MAX(AB74,0),'Monthly Derived'!$B$30)</f>
        <v>12.566079331654905</v>
      </c>
      <c r="AC75">
        <f t="shared" si="29"/>
        <v>0</v>
      </c>
      <c r="AD75">
        <v>17.367290496826101</v>
      </c>
      <c r="AE75" s="3">
        <f>('Monthly Derived'!$B$28/1000*(1-'Monthly Derived'!$B$29)*AD75)-('Monthly Derived'!$B$26*'Monthly Derived'!$B$27)</f>
        <v>14.510969510078333</v>
      </c>
      <c r="AF75" s="7">
        <f>MIN(AE75+MAX(AF74,0),'Monthly Derived'!$B$30)</f>
        <v>50</v>
      </c>
      <c r="AG75">
        <f t="shared" si="30"/>
        <v>0</v>
      </c>
      <c r="AH75">
        <v>9.5994634628295898</v>
      </c>
      <c r="AI75" s="3">
        <f>('Monthly Derived'!$B$28/1000*(1-'Monthly Derived'!$B$29)*AH75)-('Monthly Derived'!$B$26*'Monthly Derived'!$B$27)</f>
        <v>3.9952736628055572</v>
      </c>
      <c r="AJ75" s="7">
        <f>MIN(AI75+MAX(AJ74,0),'Monthly Derived'!$B$30)</f>
        <v>50</v>
      </c>
      <c r="AK75">
        <f t="shared" si="31"/>
        <v>0</v>
      </c>
      <c r="AL75">
        <v>1.3860285282135001</v>
      </c>
      <c r="AM75" s="3">
        <f>('Monthly Derived'!$B$28/1000*(1-'Monthly Derived'!$B$29)*AL75)-('Monthly Derived'!$B$26*'Monthly Derived'!$B$27)</f>
        <v>-7.1236638799309739</v>
      </c>
      <c r="AN75" s="7">
        <f>MIN(AM75+MAX(AN74,0),'Monthly Derived'!$B$30)</f>
        <v>42.876336120069027</v>
      </c>
      <c r="AO75">
        <f t="shared" si="32"/>
        <v>0</v>
      </c>
      <c r="AP75">
        <v>0</v>
      </c>
      <c r="AQ75" s="3">
        <f>('Monthly Derived'!$B$28/1000*(1-'Monthly Derived'!$B$29)*AP75)-('Monthly Derived'!$B$26*'Monthly Derived'!$B$27)</f>
        <v>-9</v>
      </c>
      <c r="AR75" s="7">
        <f>MIN(AQ75+MAX(AR74,0),'Monthly Derived'!$B$30)</f>
        <v>19.970297072655494</v>
      </c>
      <c r="AS75">
        <f t="shared" si="33"/>
        <v>0</v>
      </c>
      <c r="AT75">
        <v>3.7183101177215501</v>
      </c>
      <c r="AU75" s="3">
        <f>('Monthly Derived'!$B$28/1000*(1-'Monthly Derived'!$B$29)*AT75)-('Monthly Derived'!$B$26*'Monthly Derived'!$B$27)</f>
        <v>-3.9663376781344519</v>
      </c>
      <c r="AV75" s="7">
        <f>MIN(AU75+MAX(AV74,0),'Monthly Derived'!$B$30)</f>
        <v>-3.9663376781344519</v>
      </c>
      <c r="AW75">
        <f t="shared" si="34"/>
        <v>2</v>
      </c>
      <c r="AX75">
        <v>1.0801306962966899</v>
      </c>
      <c r="AY75" s="3">
        <f>('Monthly Derived'!$B$28/1000*(1-'Monthly Derived'!$B$29)*AX75)-('Monthly Derived'!$B$26*'Monthly Derived'!$B$27)</f>
        <v>-7.537773069888356</v>
      </c>
      <c r="AZ75" s="7">
        <f>MIN(AY75+MAX(AZ74,0),'Monthly Derived'!$B$30)</f>
        <v>42.46222693011164</v>
      </c>
      <c r="BA75">
        <f t="shared" si="35"/>
        <v>0</v>
      </c>
      <c r="BB75">
        <v>7.7394623756408603</v>
      </c>
      <c r="BC75" s="3">
        <f>('Monthly Derived'!$B$28/1000*(1-'Monthly Derived'!$B$29)*BB75)-('Monthly Derived'!$B$26*'Monthly Derived'!$B$27)</f>
        <v>1.4772971910238155</v>
      </c>
      <c r="BD75" s="7">
        <f>MIN(BC75+MAX(BD74,0),'Monthly Derived'!$B$30)</f>
        <v>1.4772971910238155</v>
      </c>
      <c r="BE75">
        <f t="shared" si="36"/>
        <v>0</v>
      </c>
      <c r="BF75">
        <v>10.2352199554443</v>
      </c>
      <c r="BG75" s="3">
        <f>('Monthly Derived'!$B$28/1000*(1-'Monthly Derived'!$B$29)*BF75)-('Monthly Derived'!$B$26*'Monthly Derived'!$B$27)</f>
        <v>4.8559290146827223</v>
      </c>
      <c r="BH75" s="7">
        <f>MIN(BG75+MAX(BH74,0),'Monthly Derived'!$B$30)</f>
        <v>4.8559290146827223</v>
      </c>
      <c r="BI75">
        <f t="shared" si="37"/>
        <v>0</v>
      </c>
      <c r="BJ75">
        <v>7.1710181236267001</v>
      </c>
      <c r="BK75" s="3">
        <f>('Monthly Derived'!$B$28/1000*(1-'Monthly Derived'!$B$29)*BJ75)-('Monthly Derived'!$B$26*'Monthly Derived'!$B$27)</f>
        <v>0.70776578485964592</v>
      </c>
      <c r="BL75" s="7">
        <f>MIN(BK75+MAX(BL74,0),'Monthly Derived'!$B$30)</f>
        <v>13.34788770884272</v>
      </c>
      <c r="BM75">
        <f t="shared" si="38"/>
        <v>0</v>
      </c>
      <c r="BN75">
        <v>2.3220729827880802</v>
      </c>
      <c r="BO75" s="3">
        <f>('Monthly Derived'!$B$28/1000*(1-'Monthly Derived'!$B$29)*BN75)-('Monthly Derived'!$B$26*'Monthly Derived'!$B$27)</f>
        <v>-5.8564936995506365</v>
      </c>
      <c r="BP75" s="7">
        <f>MIN(BO75+MAX(BP74,0),'Monthly Derived'!$B$30)</f>
        <v>37.416332349777207</v>
      </c>
      <c r="BQ75">
        <f t="shared" si="39"/>
        <v>0</v>
      </c>
      <c r="BR75">
        <v>0.81058090925216597</v>
      </c>
      <c r="BS75" s="3">
        <f>('Monthly Derived'!$B$28/1000*(1-'Monthly Derived'!$B$29)*BR75)-('Monthly Derived'!$B$26*'Monthly Derived'!$B$27)</f>
        <v>-7.9026760940998804</v>
      </c>
      <c r="BT75" s="7">
        <f>MIN(BS75+MAX(BT74,0),'Monthly Derived'!$B$30)</f>
        <v>-7.9026760940998804</v>
      </c>
      <c r="BU75">
        <f t="shared" si="40"/>
        <v>45</v>
      </c>
      <c r="BV75">
        <v>32.005767822265597</v>
      </c>
      <c r="BW75" s="3">
        <f>('Monthly Derived'!$B$28/1000*(1-'Monthly Derived'!$B$29)*BV75)-('Monthly Derived'!$B$26*'Monthly Derived'!$B$27)</f>
        <v>34.327808189392051</v>
      </c>
      <c r="BX75" s="7">
        <f>MIN(BW75+MAX(BX74,0),'Monthly Derived'!$B$30)</f>
        <v>50</v>
      </c>
      <c r="BY75">
        <f t="shared" si="41"/>
        <v>0</v>
      </c>
      <c r="BZ75">
        <v>1.5006974935531601</v>
      </c>
      <c r="CA75" s="3">
        <f>('Monthly Derived'!$B$28/1000*(1-'Monthly Derived'!$B$29)*BZ75)-('Monthly Derived'!$B$26*'Monthly Derived'!$B$27)</f>
        <v>-6.9684307681024098</v>
      </c>
      <c r="CB75" s="7">
        <f>MIN(CA75+MAX(CB74,0),'Monthly Derived'!$B$30)</f>
        <v>2.8486848545816699</v>
      </c>
      <c r="CC75">
        <f t="shared" si="42"/>
        <v>0</v>
      </c>
      <c r="CD75">
        <v>0.96028298139572099</v>
      </c>
      <c r="CE75" s="3">
        <f>('Monthly Derived'!$B$28/1000*(1-'Monthly Derived'!$B$29)*CD75)-('Monthly Derived'!$B$26*'Monthly Derived'!$B$27)</f>
        <v>-7.700016913935543</v>
      </c>
      <c r="CF75" s="7">
        <f>MIN(CE75+MAX(CF74,0),'Monthly Derived'!$B$30)</f>
        <v>7.671197472475245</v>
      </c>
      <c r="CG75">
        <f t="shared" si="43"/>
        <v>0</v>
      </c>
      <c r="CH75">
        <v>5.6859827041625897</v>
      </c>
      <c r="CI75" s="3">
        <f>('Monthly Derived'!$B$28/1000*(1-'Monthly Derived'!$B$29)*CH75)-('Monthly Derived'!$B$26*'Monthly Derived'!$B$27)</f>
        <v>-1.3026009142398944</v>
      </c>
      <c r="CJ75" s="7">
        <f>MIN(CI75+MAX(CJ74,0),'Monthly Derived'!$B$30)</f>
        <v>25.221488695517159</v>
      </c>
      <c r="CK75">
        <f t="shared" si="44"/>
        <v>0</v>
      </c>
      <c r="CL75">
        <v>0.137686371803283</v>
      </c>
      <c r="CM75" s="3">
        <f>('Monthly Derived'!$B$28/1000*(1-'Monthly Derived'!$B$29)*CL75)-('Monthly Derived'!$B$26*'Monthly Derived'!$B$27)</f>
        <v>-8.8136070741713048</v>
      </c>
      <c r="CN75" s="7">
        <f>MIN(CM75+MAX(CN74,0),'Monthly Derived'!$B$30)</f>
        <v>-8.8136070741713048</v>
      </c>
      <c r="CO75">
        <f t="shared" si="45"/>
        <v>2</v>
      </c>
      <c r="CP75">
        <v>0.102694198489189</v>
      </c>
      <c r="CQ75" s="3">
        <f>('Monthly Derived'!$B$28/1000*(1-'Monthly Derived'!$B$29)*CP75)-('Monthly Derived'!$B$26*'Monthly Derived'!$B$27)</f>
        <v>-8.8609777287952607</v>
      </c>
      <c r="CR75" s="7">
        <f>MIN(CQ75+MAX(CR74,0),'Monthly Derived'!$B$30)</f>
        <v>-8.8609777287952607</v>
      </c>
      <c r="CS75">
        <f t="shared" si="46"/>
        <v>18</v>
      </c>
      <c r="CT75">
        <v>0.82810896635055498</v>
      </c>
      <c r="CU75" s="3">
        <f>('Monthly Derived'!$B$28/1000*(1-'Monthly Derived'!$B$29)*CT75)-('Monthly Derived'!$B$26*'Monthly Derived'!$B$27)</f>
        <v>-7.8789474868029359</v>
      </c>
      <c r="CV75" s="7">
        <f>MIN(CU75+MAX(CV74,0),'Monthly Derived'!$B$30)</f>
        <v>-7.8789474868029359</v>
      </c>
      <c r="CW75">
        <f t="shared" si="47"/>
        <v>5</v>
      </c>
    </row>
    <row r="76" spans="1:101" x14ac:dyDescent="0.45">
      <c r="A76" s="5">
        <v>45731</v>
      </c>
      <c r="B76" s="3">
        <v>8.0091905593871999</v>
      </c>
      <c r="C76" s="3">
        <f>('Monthly Derived'!$B$28/1000*(1-'Monthly Derived'!$B$29)*B76)-('Monthly Derived'!$B$26*'Monthly Derived'!$B$27)</f>
        <v>1.8424417197704219</v>
      </c>
      <c r="D76" s="7">
        <f>MIN(C76+MAX(D75,0),'Monthly Derived'!$B$30)</f>
        <v>37.319195633754113</v>
      </c>
      <c r="E76">
        <f t="shared" si="25"/>
        <v>0</v>
      </c>
      <c r="F76">
        <v>8.3184833526611293</v>
      </c>
      <c r="G76" s="3">
        <f>('Monthly Derived'!$B$28/1000*(1-'Monthly Derived'!$B$29)*F76)-('Monthly Derived'!$B$26*'Monthly Derived'!$B$27)</f>
        <v>2.2611468386650042</v>
      </c>
      <c r="H76" s="7">
        <f>MIN(G76+MAX(H75,0),'Monthly Derived'!$B$30)</f>
        <v>2.2611468386650042</v>
      </c>
      <c r="I76">
        <f t="shared" si="26"/>
        <v>0</v>
      </c>
      <c r="J76">
        <v>9.9378032684326101</v>
      </c>
      <c r="K76" s="3">
        <f>('Monthly Derived'!$B$28/1000*(1-'Monthly Derived'!$B$29)*J76)-('Monthly Derived'!$B$26*'Monthly Derived'!$B$27)</f>
        <v>4.4533011746406466</v>
      </c>
      <c r="L76" s="7">
        <f>MIN(K76+MAX(L75,0),'Monthly Derived'!$B$30)</f>
        <v>50</v>
      </c>
      <c r="M76">
        <f t="shared" si="27"/>
        <v>0</v>
      </c>
      <c r="N76">
        <v>12.248888015746999</v>
      </c>
      <c r="O76" s="3">
        <f>('Monthly Derived'!$B$28/1000*(1-'Monthly Derived'!$B$29)*N76)-('Monthly Derived'!$B$26*'Monthly Derived'!$B$27)</f>
        <v>7.5819321513174991</v>
      </c>
      <c r="P76" s="7">
        <f>MIN(O76+MAX(P75,0),'Monthly Derived'!$B$30)</f>
        <v>50</v>
      </c>
      <c r="Q76">
        <f t="shared" si="28"/>
        <v>0</v>
      </c>
      <c r="R76">
        <v>34.884746551513601</v>
      </c>
      <c r="S76" s="3">
        <f>('Monthly Derived'!$B$28/1000*(1-'Monthly Derived'!$B$29)*R76)-('Monthly Derived'!$B$26*'Monthly Derived'!$B$27)</f>
        <v>38.225225644111539</v>
      </c>
      <c r="T76" s="7">
        <f>MIN(S76+MAX(T75,0),'Monthly Derived'!$B$30)</f>
        <v>50</v>
      </c>
      <c r="U76">
        <f t="shared" si="48"/>
        <v>0</v>
      </c>
      <c r="V76">
        <v>0.83710795640945401</v>
      </c>
      <c r="W76" s="3">
        <f>('Monthly Derived'!$B$28/1000*(1-'Monthly Derived'!$B$29)*V76)-('Monthly Derived'!$B$26*'Monthly Derived'!$B$27)</f>
        <v>-7.8667651040107014</v>
      </c>
      <c r="X76" s="7">
        <f>MIN(W76+MAX(X75,0),'Monthly Derived'!$B$30)</f>
        <v>-6.0076294834166948</v>
      </c>
      <c r="Y76">
        <f t="shared" si="49"/>
        <v>1</v>
      </c>
      <c r="Z76">
        <v>9.0187902450561506</v>
      </c>
      <c r="AA76" s="3">
        <f>('Monthly Derived'!$B$28/1000*(1-'Monthly Derived'!$B$29)*Z76)-('Monthly Derived'!$B$26*'Monthly Derived'!$B$27)</f>
        <v>3.2091872942447637</v>
      </c>
      <c r="AB76" s="7">
        <f>MIN(AA76+MAX(AB75,0),'Monthly Derived'!$B$30)</f>
        <v>15.775266625899668</v>
      </c>
      <c r="AC76">
        <f t="shared" si="29"/>
        <v>0</v>
      </c>
      <c r="AD76">
        <v>5.31158399581909</v>
      </c>
      <c r="AE76" s="3">
        <f>('Monthly Derived'!$B$28/1000*(1-'Monthly Derived'!$B$29)*AD76)-('Monthly Derived'!$B$26*'Monthly Derived'!$B$27)</f>
        <v>-1.809443165659907</v>
      </c>
      <c r="AF76" s="7">
        <f>MIN(AE76+MAX(AF75,0),'Monthly Derived'!$B$30)</f>
        <v>48.190556834340093</v>
      </c>
      <c r="AG76">
        <f t="shared" si="30"/>
        <v>0</v>
      </c>
      <c r="AH76">
        <v>0.53881651163101196</v>
      </c>
      <c r="AI76" s="3">
        <f>('Monthly Derived'!$B$28/1000*(1-'Monthly Derived'!$B$29)*AH76)-('Monthly Derived'!$B$26*'Monthly Derived'!$B$27)</f>
        <v>-8.2705771473795178</v>
      </c>
      <c r="AJ76" s="7">
        <f>MIN(AI76+MAX(AJ75,0),'Monthly Derived'!$B$30)</f>
        <v>41.72942285262048</v>
      </c>
      <c r="AK76">
        <f t="shared" si="31"/>
        <v>0</v>
      </c>
      <c r="AL76">
        <v>10.0664672851562</v>
      </c>
      <c r="AM76" s="3">
        <f>('Monthly Derived'!$B$28/1000*(1-'Monthly Derived'!$B$29)*AL76)-('Monthly Derived'!$B$26*'Monthly Derived'!$B$27)</f>
        <v>4.6274800872802064</v>
      </c>
      <c r="AN76" s="7">
        <f>MIN(AM76+MAX(AN75,0),'Monthly Derived'!$B$30)</f>
        <v>47.503816207349232</v>
      </c>
      <c r="AO76">
        <f t="shared" si="32"/>
        <v>0</v>
      </c>
      <c r="AP76">
        <v>0</v>
      </c>
      <c r="AQ76" s="3">
        <f>('Monthly Derived'!$B$28/1000*(1-'Monthly Derived'!$B$29)*AP76)-('Monthly Derived'!$B$26*'Monthly Derived'!$B$27)</f>
        <v>-9</v>
      </c>
      <c r="AR76" s="7">
        <f>MIN(AQ76+MAX(AR75,0),'Monthly Derived'!$B$30)</f>
        <v>10.970297072655494</v>
      </c>
      <c r="AS76">
        <f t="shared" si="33"/>
        <v>0</v>
      </c>
      <c r="AT76">
        <v>6.6731200218200604</v>
      </c>
      <c r="AU76" s="3">
        <f>('Monthly Derived'!$B$28/1000*(1-'Monthly Derived'!$B$29)*AT76)-('Monthly Derived'!$B$26*'Monthly Derived'!$B$27)</f>
        <v>3.3736229538906315E-2</v>
      </c>
      <c r="AV76" s="7">
        <f>MIN(AU76+MAX(AV75,0),'Monthly Derived'!$B$30)</f>
        <v>3.3736229538906315E-2</v>
      </c>
      <c r="AW76">
        <f t="shared" si="34"/>
        <v>0</v>
      </c>
      <c r="AX76">
        <v>17.862281799316399</v>
      </c>
      <c r="AY76" s="3">
        <f>('Monthly Derived'!$B$28/1000*(1-'Monthly Derived'!$B$29)*AX76)-('Monthly Derived'!$B$26*'Monthly Derived'!$B$27)</f>
        <v>15.181063985824576</v>
      </c>
      <c r="AZ76" s="7">
        <f>MIN(AY76+MAX(AZ75,0),'Monthly Derived'!$B$30)</f>
        <v>50</v>
      </c>
      <c r="BA76">
        <f t="shared" si="35"/>
        <v>0</v>
      </c>
      <c r="BB76">
        <v>0.71701288223266602</v>
      </c>
      <c r="BC76" s="3">
        <f>('Monthly Derived'!$B$28/1000*(1-'Monthly Derived'!$B$29)*BB76)-('Monthly Derived'!$B$26*'Monthly Derived'!$B$27)</f>
        <v>-8.0293438106775277</v>
      </c>
      <c r="BD76" s="7">
        <f>MIN(BC76+MAX(BD75,0),'Monthly Derived'!$B$30)</f>
        <v>-6.5520466196537122</v>
      </c>
      <c r="BE76">
        <f t="shared" si="36"/>
        <v>1</v>
      </c>
      <c r="BF76">
        <v>0</v>
      </c>
      <c r="BG76" s="3">
        <f>('Monthly Derived'!$B$28/1000*(1-'Monthly Derived'!$B$29)*BF76)-('Monthly Derived'!$B$26*'Monthly Derived'!$B$27)</f>
        <v>-9</v>
      </c>
      <c r="BH76" s="7">
        <f>MIN(BG76+MAX(BH75,0),'Monthly Derived'!$B$30)</f>
        <v>-4.1440709853172777</v>
      </c>
      <c r="BI76">
        <f t="shared" si="37"/>
        <v>1</v>
      </c>
      <c r="BJ76">
        <v>38.843212127685497</v>
      </c>
      <c r="BK76" s="3">
        <f>('Monthly Derived'!$B$28/1000*(1-'Monthly Derived'!$B$29)*BJ76)-('Monthly Derived'!$B$26*'Monthly Derived'!$B$27)</f>
        <v>43.583998417854239</v>
      </c>
      <c r="BL76" s="7">
        <f>MIN(BK76+MAX(BL75,0),'Monthly Derived'!$B$30)</f>
        <v>50</v>
      </c>
      <c r="BM76">
        <f t="shared" si="38"/>
        <v>0</v>
      </c>
      <c r="BN76">
        <v>3.9620354771613998E-2</v>
      </c>
      <c r="BO76" s="3">
        <f>('Monthly Derived'!$B$28/1000*(1-'Monthly Derived'!$B$29)*BN76)-('Monthly Derived'!$B$26*'Monthly Derived'!$B$27)</f>
        <v>-8.9463639447279277</v>
      </c>
      <c r="BP76" s="7">
        <f>MIN(BO76+MAX(BP75,0),'Monthly Derived'!$B$30)</f>
        <v>28.469968405049279</v>
      </c>
      <c r="BQ76">
        <f t="shared" si="39"/>
        <v>0</v>
      </c>
      <c r="BR76">
        <v>2.43678879737854</v>
      </c>
      <c r="BS76" s="3">
        <f>('Monthly Derived'!$B$28/1000*(1-'Monthly Derived'!$B$29)*BR76)-('Monthly Derived'!$B$26*'Monthly Derived'!$B$27)</f>
        <v>-5.7011971655488018</v>
      </c>
      <c r="BT76" s="7">
        <f>MIN(BS76+MAX(BT75,0),'Monthly Derived'!$B$30)</f>
        <v>-5.7011971655488018</v>
      </c>
      <c r="BU76">
        <f t="shared" si="40"/>
        <v>46</v>
      </c>
      <c r="BV76">
        <v>12.8148593902587</v>
      </c>
      <c r="BW76" s="3">
        <f>('Monthly Derived'!$B$28/1000*(1-'Monthly Derived'!$B$29)*BV76)-('Monthly Derived'!$B$26*'Monthly Derived'!$B$27)</f>
        <v>8.348115899562714</v>
      </c>
      <c r="BX76" s="7">
        <f>MIN(BW76+MAX(BX75,0),'Monthly Derived'!$B$30)</f>
        <v>50</v>
      </c>
      <c r="BY76">
        <f t="shared" si="41"/>
        <v>0</v>
      </c>
      <c r="BZ76">
        <v>3.4778773784637398</v>
      </c>
      <c r="CA76" s="3">
        <f>('Monthly Derived'!$B$28/1000*(1-'Monthly Derived'!$B$29)*BZ76)-('Monthly Derived'!$B$26*'Monthly Derived'!$B$27)</f>
        <v>-4.2918234989047122</v>
      </c>
      <c r="CB76" s="7">
        <f>MIN(CA76+MAX(CB75,0),'Monthly Derived'!$B$30)</f>
        <v>-1.4431386443230423</v>
      </c>
      <c r="CC76">
        <f t="shared" si="42"/>
        <v>1</v>
      </c>
      <c r="CD76">
        <v>15.943783760070801</v>
      </c>
      <c r="CE76" s="3">
        <f>('Monthly Derived'!$B$28/1000*(1-'Monthly Derived'!$B$29)*CD76)-('Monthly Derived'!$B$26*'Monthly Derived'!$B$27)</f>
        <v>12.583897265195848</v>
      </c>
      <c r="CF76" s="7">
        <f>MIN(CE76+MAX(CF75,0),'Monthly Derived'!$B$30)</f>
        <v>20.255094737671094</v>
      </c>
      <c r="CG76">
        <f t="shared" si="43"/>
        <v>0</v>
      </c>
      <c r="CH76">
        <v>5.0402622222900302</v>
      </c>
      <c r="CI76" s="3">
        <f>('Monthly Derived'!$B$28/1000*(1-'Monthly Derived'!$B$29)*CH76)-('Monthly Derived'!$B$26*'Monthly Derived'!$B$27)</f>
        <v>-2.1767450165748716</v>
      </c>
      <c r="CJ76" s="7">
        <f>MIN(CI76+MAX(CJ75,0),'Monthly Derived'!$B$30)</f>
        <v>23.044743678942289</v>
      </c>
      <c r="CK76">
        <f t="shared" si="44"/>
        <v>0</v>
      </c>
      <c r="CL76">
        <v>4.9111204147338796</v>
      </c>
      <c r="CM76" s="3">
        <f>('Monthly Derived'!$B$28/1000*(1-'Monthly Derived'!$B$29)*CL76)-('Monthly Derived'!$B$26*'Monthly Derived'!$B$27)</f>
        <v>-2.3515707385540106</v>
      </c>
      <c r="CN76" s="7">
        <f>MIN(CM76+MAX(CN75,0),'Monthly Derived'!$B$30)</f>
        <v>-2.3515707385540106</v>
      </c>
      <c r="CO76">
        <f t="shared" si="45"/>
        <v>3</v>
      </c>
      <c r="CP76">
        <v>6.7999382019042898</v>
      </c>
      <c r="CQ76" s="3">
        <f>('Monthly Derived'!$B$28/1000*(1-'Monthly Derived'!$B$29)*CP76)-('Monthly Derived'!$B$26*'Monthly Derived'!$B$27)</f>
        <v>0.20541634082793259</v>
      </c>
      <c r="CR76" s="7">
        <f>MIN(CQ76+MAX(CR75,0),'Monthly Derived'!$B$30)</f>
        <v>0.20541634082793259</v>
      </c>
      <c r="CS76">
        <f t="shared" si="46"/>
        <v>0</v>
      </c>
      <c r="CT76">
        <v>0.64843636751174905</v>
      </c>
      <c r="CU76" s="3">
        <f>('Monthly Derived'!$B$28/1000*(1-'Monthly Derived'!$B$29)*CT76)-('Monthly Derived'!$B$26*'Monthly Derived'!$B$27)</f>
        <v>-8.1221792674809699</v>
      </c>
      <c r="CV76" s="7">
        <f>MIN(CU76+MAX(CV75,0),'Monthly Derived'!$B$30)</f>
        <v>-8.1221792674809699</v>
      </c>
      <c r="CW76">
        <f t="shared" si="47"/>
        <v>6</v>
      </c>
    </row>
    <row r="77" spans="1:101" x14ac:dyDescent="0.45">
      <c r="A77" s="5">
        <v>45732</v>
      </c>
      <c r="B77" s="3">
        <v>1.7548811435699401</v>
      </c>
      <c r="C77" s="3">
        <f>('Monthly Derived'!$B$28/1000*(1-'Monthly Derived'!$B$29)*B77)-('Monthly Derived'!$B$26*'Monthly Derived'!$B$27)</f>
        <v>-6.624329651892193</v>
      </c>
      <c r="D77" s="7">
        <f>MIN(C77+MAX(D76,0),'Monthly Derived'!$B$30)</f>
        <v>30.69486598186192</v>
      </c>
      <c r="E77">
        <f t="shared" si="25"/>
        <v>0</v>
      </c>
      <c r="F77">
        <v>1.8818944692611601</v>
      </c>
      <c r="G77" s="3">
        <f>('Monthly Derived'!$B$28/1000*(1-'Monthly Derived'!$B$29)*F77)-('Monthly Derived'!$B$26*'Monthly Derived'!$B$27)</f>
        <v>-6.4523853622377043</v>
      </c>
      <c r="H77" s="7">
        <f>MIN(G77+MAX(H76,0),'Monthly Derived'!$B$30)</f>
        <v>-4.1912385235727001</v>
      </c>
      <c r="I77">
        <f t="shared" si="26"/>
        <v>1</v>
      </c>
      <c r="J77">
        <v>0.83546108007430997</v>
      </c>
      <c r="K77" s="3">
        <f>('Monthly Derived'!$B$28/1000*(1-'Monthly Derived'!$B$29)*J77)-('Monthly Derived'!$B$26*'Monthly Derived'!$B$27)</f>
        <v>-7.8689945628494034</v>
      </c>
      <c r="L77" s="7">
        <f>MIN(K77+MAX(L76,0),'Monthly Derived'!$B$30)</f>
        <v>42.131005437150598</v>
      </c>
      <c r="M77">
        <f t="shared" si="27"/>
        <v>0</v>
      </c>
      <c r="N77">
        <v>7.8743472099304199</v>
      </c>
      <c r="O77" s="3">
        <f>('Monthly Derived'!$B$28/1000*(1-'Monthly Derived'!$B$29)*N77)-('Monthly Derived'!$B$26*'Monthly Derived'!$B$27)</f>
        <v>1.6598975354433065</v>
      </c>
      <c r="P77" s="7">
        <f>MIN(O77+MAX(P76,0),'Monthly Derived'!$B$30)</f>
        <v>50</v>
      </c>
      <c r="Q77">
        <f t="shared" si="28"/>
        <v>0</v>
      </c>
      <c r="R77">
        <v>5.7487821578979403</v>
      </c>
      <c r="S77" s="3">
        <f>('Monthly Derived'!$B$28/1000*(1-'Monthly Derived'!$B$29)*R77)-('Monthly Derived'!$B$26*'Monthly Derived'!$B$27)</f>
        <v>-1.2175861537456631</v>
      </c>
      <c r="T77" s="7">
        <f>MIN(S77+MAX(T76,0),'Monthly Derived'!$B$30)</f>
        <v>48.782413846254336</v>
      </c>
      <c r="U77">
        <f t="shared" si="48"/>
        <v>0</v>
      </c>
      <c r="V77">
        <v>0.73767614364624001</v>
      </c>
      <c r="W77" s="3">
        <f>('Monthly Derived'!$B$28/1000*(1-'Monthly Derived'!$B$29)*V77)-('Monthly Derived'!$B$26*'Monthly Derived'!$B$27)</f>
        <v>-8.0013709205389034</v>
      </c>
      <c r="X77" s="7">
        <f>MIN(W77+MAX(X76,0),'Monthly Derived'!$B$30)</f>
        <v>-8.0013709205389034</v>
      </c>
      <c r="Y77">
        <f t="shared" si="49"/>
        <v>2</v>
      </c>
      <c r="Z77">
        <v>8.8932981491088796</v>
      </c>
      <c r="AA77" s="3">
        <f>('Monthly Derived'!$B$28/1000*(1-'Monthly Derived'!$B$29)*Z77)-('Monthly Derived'!$B$26*'Monthly Derived'!$B$27)</f>
        <v>3.0393023693561467</v>
      </c>
      <c r="AB77" s="7">
        <f>MIN(AA77+MAX(AB76,0),'Monthly Derived'!$B$30)</f>
        <v>18.814568995255815</v>
      </c>
      <c r="AC77">
        <f t="shared" si="29"/>
        <v>0</v>
      </c>
      <c r="AD77">
        <v>6.1917757987976003</v>
      </c>
      <c r="AE77" s="3">
        <f>('Monthly Derived'!$B$28/1000*(1-'Monthly Derived'!$B$29)*AD77)-('Monthly Derived'!$B$26*'Monthly Derived'!$B$27)</f>
        <v>-0.61788351237774819</v>
      </c>
      <c r="AF77" s="7">
        <f>MIN(AE77+MAX(AF76,0),'Monthly Derived'!$B$30)</f>
        <v>47.572673321962341</v>
      </c>
      <c r="AG77">
        <f t="shared" si="30"/>
        <v>0</v>
      </c>
      <c r="AH77">
        <v>0.95059221982955899</v>
      </c>
      <c r="AI77" s="3">
        <f>('Monthly Derived'!$B$28/1000*(1-'Monthly Derived'!$B$29)*AH77)-('Monthly Derived'!$B$26*'Monthly Derived'!$B$27)</f>
        <v>-7.7131357824057343</v>
      </c>
      <c r="AJ77" s="7">
        <f>MIN(AI77+MAX(AJ76,0),'Monthly Derived'!$B$30)</f>
        <v>34.016287070214744</v>
      </c>
      <c r="AK77">
        <f t="shared" si="31"/>
        <v>0</v>
      </c>
      <c r="AL77">
        <v>2.0331251621246298</v>
      </c>
      <c r="AM77" s="3">
        <f>('Monthly Derived'!$B$28/1000*(1-'Monthly Derived'!$B$29)*AL77)-('Monthly Derived'!$B$26*'Monthly Derived'!$B$27)</f>
        <v>-6.2476568117737825</v>
      </c>
      <c r="AN77" s="7">
        <f>MIN(AM77+MAX(AN76,0),'Monthly Derived'!$B$30)</f>
        <v>41.256159395575452</v>
      </c>
      <c r="AO77">
        <f t="shared" si="32"/>
        <v>0</v>
      </c>
      <c r="AP77">
        <v>3.3608589321374803E-2</v>
      </c>
      <c r="AQ77" s="3">
        <f>('Monthly Derived'!$B$28/1000*(1-'Monthly Derived'!$B$29)*AP77)-('Monthly Derived'!$B$26*'Monthly Derived'!$B$27)</f>
        <v>-8.9545023722061892</v>
      </c>
      <c r="AR77" s="7">
        <f>MIN(AQ77+MAX(AR76,0),'Monthly Derived'!$B$30)</f>
        <v>2.0157947004493053</v>
      </c>
      <c r="AS77">
        <f t="shared" si="33"/>
        <v>0</v>
      </c>
      <c r="AT77">
        <v>11.5790958404541</v>
      </c>
      <c r="AU77" s="3">
        <f>('Monthly Derived'!$B$28/1000*(1-'Monthly Derived'!$B$29)*AT77)-('Monthly Derived'!$B$26*'Monthly Derived'!$B$27)</f>
        <v>6.6752009940147374</v>
      </c>
      <c r="AV77" s="7">
        <f>MIN(AU77+MAX(AV76,0),'Monthly Derived'!$B$30)</f>
        <v>6.7089372235536437</v>
      </c>
      <c r="AW77">
        <f t="shared" si="34"/>
        <v>0</v>
      </c>
      <c r="AX77">
        <v>9.6075878143310494</v>
      </c>
      <c r="AY77" s="3">
        <f>('Monthly Derived'!$B$28/1000*(1-'Monthly Derived'!$B$29)*AX77)-('Monthly Derived'!$B$26*'Monthly Derived'!$B$27)</f>
        <v>4.0062720036506576</v>
      </c>
      <c r="AZ77" s="7">
        <f>MIN(AY77+MAX(AZ76,0),'Monthly Derived'!$B$30)</f>
        <v>50</v>
      </c>
      <c r="BA77">
        <f t="shared" si="35"/>
        <v>0</v>
      </c>
      <c r="BB77">
        <v>9.8205471038818306</v>
      </c>
      <c r="BC77" s="3">
        <f>('Monthly Derived'!$B$28/1000*(1-'Monthly Derived'!$B$29)*BB77)-('Monthly Derived'!$B$26*'Monthly Derived'!$B$27)</f>
        <v>4.2945656418800287</v>
      </c>
      <c r="BD77" s="7">
        <f>MIN(BC77+MAX(BD76,0),'Monthly Derived'!$B$30)</f>
        <v>4.2945656418800287</v>
      </c>
      <c r="BE77">
        <f t="shared" si="36"/>
        <v>0</v>
      </c>
      <c r="BF77">
        <v>6.6939744949340803</v>
      </c>
      <c r="BG77" s="3">
        <f>('Monthly Derived'!$B$28/1000*(1-'Monthly Derived'!$B$29)*BF77)-('Monthly Derived'!$B$26*'Monthly Derived'!$B$27)</f>
        <v>6.1967972517011916E-2</v>
      </c>
      <c r="BH77" s="7">
        <f>MIN(BG77+MAX(BH76,0),'Monthly Derived'!$B$30)</f>
        <v>6.1967972517011916E-2</v>
      </c>
      <c r="BI77">
        <f t="shared" si="37"/>
        <v>0</v>
      </c>
      <c r="BJ77">
        <v>5.6559343338012598</v>
      </c>
      <c r="BK77" s="3">
        <f>('Monthly Derived'!$B$28/1000*(1-'Monthly Derived'!$B$29)*BJ77)-('Monthly Derived'!$B$26*'Monthly Derived'!$B$27)</f>
        <v>-1.3432788956165442</v>
      </c>
      <c r="BL77" s="7">
        <f>MIN(BK77+MAX(BL76,0),'Monthly Derived'!$B$30)</f>
        <v>48.656721104383458</v>
      </c>
      <c r="BM77">
        <f t="shared" si="38"/>
        <v>0</v>
      </c>
      <c r="BN77">
        <v>24.902492523193299</v>
      </c>
      <c r="BO77" s="3">
        <f>('Monthly Derived'!$B$28/1000*(1-'Monthly Derived'!$B$29)*BN77)-('Monthly Derived'!$B$26*'Monthly Derived'!$B$27)</f>
        <v>24.711749253272927</v>
      </c>
      <c r="BP77" s="7">
        <f>MIN(BO77+MAX(BP76,0),'Monthly Derived'!$B$30)</f>
        <v>50</v>
      </c>
      <c r="BQ77">
        <f t="shared" si="39"/>
        <v>0</v>
      </c>
      <c r="BR77">
        <v>0</v>
      </c>
      <c r="BS77" s="3">
        <f>('Monthly Derived'!$B$28/1000*(1-'Monthly Derived'!$B$29)*BR77)-('Monthly Derived'!$B$26*'Monthly Derived'!$B$27)</f>
        <v>-9</v>
      </c>
      <c r="BT77" s="7">
        <f>MIN(BS77+MAX(BT76,0),'Monthly Derived'!$B$30)</f>
        <v>-9</v>
      </c>
      <c r="BU77">
        <f t="shared" si="40"/>
        <v>47</v>
      </c>
      <c r="BV77">
        <v>2.90301084518432</v>
      </c>
      <c r="BW77" s="3">
        <f>('Monthly Derived'!$B$28/1000*(1-'Monthly Derived'!$B$29)*BV77)-('Monthly Derived'!$B$26*'Monthly Derived'!$B$27)</f>
        <v>-5.070049068331727</v>
      </c>
      <c r="BX77" s="7">
        <f>MIN(BW77+MAX(BX76,0),'Monthly Derived'!$B$30)</f>
        <v>44.929950931668273</v>
      </c>
      <c r="BY77">
        <f t="shared" si="41"/>
        <v>0</v>
      </c>
      <c r="BZ77">
        <v>0.45423108339309598</v>
      </c>
      <c r="CA77" s="3">
        <f>('Monthly Derived'!$B$28/1000*(1-'Monthly Derived'!$B$29)*BZ77)-('Monthly Derived'!$B$26*'Monthly Derived'!$B$27)</f>
        <v>-8.385084670856596</v>
      </c>
      <c r="CB77" s="7">
        <f>MIN(CA77+MAX(CB76,0),'Monthly Derived'!$B$30)</f>
        <v>-8.385084670856596</v>
      </c>
      <c r="CC77">
        <f t="shared" si="42"/>
        <v>2</v>
      </c>
      <c r="CD77">
        <v>1.2405992746353101</v>
      </c>
      <c r="CE77" s="3">
        <f>('Monthly Derived'!$B$28/1000*(1-'Monthly Derived'!$B$29)*CD77)-('Monthly Derived'!$B$26*'Monthly Derived'!$B$27)</f>
        <v>-7.3205387319624489</v>
      </c>
      <c r="CF77" s="7">
        <f>MIN(CE77+MAX(CF76,0),'Monthly Derived'!$B$30)</f>
        <v>12.934556005708645</v>
      </c>
      <c r="CG77">
        <f t="shared" si="43"/>
        <v>0</v>
      </c>
      <c r="CH77">
        <v>11.0596504211425</v>
      </c>
      <c r="CI77" s="3">
        <f>('Monthly Derived'!$B$28/1000*(1-'Monthly Derived'!$B$29)*CH77)-('Monthly Derived'!$B$26*'Monthly Derived'!$B$27)</f>
        <v>5.9720017576216602</v>
      </c>
      <c r="CJ77" s="7">
        <f>MIN(CI77+MAX(CJ76,0),'Monthly Derived'!$B$30)</f>
        <v>29.016745436563951</v>
      </c>
      <c r="CK77">
        <f t="shared" si="44"/>
        <v>0</v>
      </c>
      <c r="CL77">
        <v>18.947689056396399</v>
      </c>
      <c r="CM77" s="3">
        <f>('Monthly Derived'!$B$28/1000*(1-'Monthly Derived'!$B$29)*CL77)-('Monthly Derived'!$B$26*'Monthly Derived'!$B$27)</f>
        <v>16.650434060096625</v>
      </c>
      <c r="CN77" s="7">
        <f>MIN(CM77+MAX(CN76,0),'Monthly Derived'!$B$30)</f>
        <v>16.650434060096625</v>
      </c>
      <c r="CO77">
        <f t="shared" si="45"/>
        <v>0</v>
      </c>
      <c r="CP77">
        <v>9.2520008087158203</v>
      </c>
      <c r="CQ77" s="3">
        <f>('Monthly Derived'!$B$28/1000*(1-'Monthly Derived'!$B$29)*CP77)-('Monthly Derived'!$B$26*'Monthly Derived'!$B$27)</f>
        <v>3.5248960947990415</v>
      </c>
      <c r="CR77" s="7">
        <f>MIN(CQ77+MAX(CR76,0),'Monthly Derived'!$B$30)</f>
        <v>3.7303124356269741</v>
      </c>
      <c r="CS77">
        <f t="shared" si="46"/>
        <v>0</v>
      </c>
      <c r="CT77">
        <v>0.15230157971382099</v>
      </c>
      <c r="CU77" s="3">
        <f>('Monthly Derived'!$B$28/1000*(1-'Monthly Derived'!$B$29)*CT77)-('Monthly Derived'!$B$26*'Monthly Derived'!$B$27)</f>
        <v>-8.7938217364624141</v>
      </c>
      <c r="CV77" s="7">
        <f>MIN(CU77+MAX(CV76,0),'Monthly Derived'!$B$30)</f>
        <v>-8.7938217364624141</v>
      </c>
      <c r="CW77">
        <f t="shared" si="47"/>
        <v>7</v>
      </c>
    </row>
    <row r="78" spans="1:101" x14ac:dyDescent="0.45">
      <c r="A78" s="5">
        <v>45733</v>
      </c>
      <c r="B78" s="3">
        <v>39.598079681396399</v>
      </c>
      <c r="C78" s="3">
        <f>('Monthly Derived'!$B$28/1000*(1-'Monthly Derived'!$B$29)*B78)-('Monthly Derived'!$B$26*'Monthly Derived'!$B$27)</f>
        <v>44.605900368690378</v>
      </c>
      <c r="D78" s="7">
        <f>MIN(C78+MAX(D77,0),'Monthly Derived'!$B$30)</f>
        <v>50</v>
      </c>
      <c r="E78">
        <f t="shared" si="25"/>
        <v>0</v>
      </c>
      <c r="F78">
        <v>0</v>
      </c>
      <c r="G78" s="3">
        <f>('Monthly Derived'!$B$28/1000*(1-'Monthly Derived'!$B$29)*F78)-('Monthly Derived'!$B$26*'Monthly Derived'!$B$27)</f>
        <v>-9</v>
      </c>
      <c r="H78" s="7">
        <f>MIN(G78+MAX(H77,0),'Monthly Derived'!$B$30)</f>
        <v>-9</v>
      </c>
      <c r="I78">
        <f t="shared" si="26"/>
        <v>2</v>
      </c>
      <c r="J78">
        <v>0.52219867706298795</v>
      </c>
      <c r="K78" s="3">
        <f>('Monthly Derived'!$B$28/1000*(1-'Monthly Derived'!$B$29)*J78)-('Monthly Derived'!$B$26*'Monthly Derived'!$B$27)</f>
        <v>-8.2930735409259793</v>
      </c>
      <c r="L78" s="7">
        <f>MIN(K78+MAX(L77,0),'Monthly Derived'!$B$30)</f>
        <v>33.837931896224617</v>
      </c>
      <c r="M78">
        <f t="shared" si="27"/>
        <v>0</v>
      </c>
      <c r="N78">
        <v>18.405265808105401</v>
      </c>
      <c r="O78" s="3">
        <f>('Monthly Derived'!$B$28/1000*(1-'Monthly Derived'!$B$29)*N78)-('Monthly Derived'!$B$26*'Monthly Derived'!$B$27)</f>
        <v>15.916128587722689</v>
      </c>
      <c r="P78" s="7">
        <f>MIN(O78+MAX(P77,0),'Monthly Derived'!$B$30)</f>
        <v>50</v>
      </c>
      <c r="Q78">
        <f t="shared" si="28"/>
        <v>0</v>
      </c>
      <c r="R78">
        <v>1.54519975185394</v>
      </c>
      <c r="S78" s="3">
        <f>('Monthly Derived'!$B$28/1000*(1-'Monthly Derived'!$B$29)*R78)-('Monthly Derived'!$B$26*'Monthly Derived'!$B$27)</f>
        <v>-6.9081858359277284</v>
      </c>
      <c r="T78" s="7">
        <f>MIN(S78+MAX(T77,0),'Monthly Derived'!$B$30)</f>
        <v>41.874228010326604</v>
      </c>
      <c r="U78">
        <f t="shared" si="48"/>
        <v>0</v>
      </c>
      <c r="V78">
        <v>0</v>
      </c>
      <c r="W78" s="3">
        <f>('Monthly Derived'!$B$28/1000*(1-'Monthly Derived'!$B$29)*V78)-('Monthly Derived'!$B$26*'Monthly Derived'!$B$27)</f>
        <v>-9</v>
      </c>
      <c r="X78" s="7">
        <f>MIN(W78+MAX(X77,0),'Monthly Derived'!$B$30)</f>
        <v>-9</v>
      </c>
      <c r="Y78">
        <f t="shared" si="49"/>
        <v>3</v>
      </c>
      <c r="Z78">
        <v>1.9719498157501201</v>
      </c>
      <c r="AA78" s="3">
        <f>('Monthly Derived'!$B$28/1000*(1-'Monthly Derived'!$B$29)*Z78)-('Monthly Derived'!$B$26*'Monthly Derived'!$B$27)</f>
        <v>-6.3304729369282748</v>
      </c>
      <c r="AB78" s="7">
        <f>MIN(AA78+MAX(AB77,0),'Monthly Derived'!$B$30)</f>
        <v>12.484096058327541</v>
      </c>
      <c r="AC78">
        <f t="shared" si="29"/>
        <v>0</v>
      </c>
      <c r="AD78">
        <v>0</v>
      </c>
      <c r="AE78" s="3">
        <f>('Monthly Derived'!$B$28/1000*(1-'Monthly Derived'!$B$29)*AD78)-('Monthly Derived'!$B$26*'Monthly Derived'!$B$27)</f>
        <v>-9</v>
      </c>
      <c r="AF78" s="7">
        <f>MIN(AE78+MAX(AF77,0),'Monthly Derived'!$B$30)</f>
        <v>38.572673321962341</v>
      </c>
      <c r="AG78">
        <f t="shared" si="30"/>
        <v>0</v>
      </c>
      <c r="AH78">
        <v>46.432300567626903</v>
      </c>
      <c r="AI78" s="3">
        <f>('Monthly Derived'!$B$28/1000*(1-'Monthly Derived'!$B$29)*AH78)-('Monthly Derived'!$B$26*'Monthly Derived'!$B$27)</f>
        <v>53.857726893424918</v>
      </c>
      <c r="AJ78" s="7">
        <f>MIN(AI78+MAX(AJ77,0),'Monthly Derived'!$B$30)</f>
        <v>50</v>
      </c>
      <c r="AK78">
        <f t="shared" si="31"/>
        <v>0</v>
      </c>
      <c r="AL78">
        <v>0</v>
      </c>
      <c r="AM78" s="3">
        <f>('Monthly Derived'!$B$28/1000*(1-'Monthly Derived'!$B$29)*AL78)-('Monthly Derived'!$B$26*'Monthly Derived'!$B$27)</f>
        <v>-9</v>
      </c>
      <c r="AN78" s="7">
        <f>MIN(AM78+MAX(AN77,0),'Monthly Derived'!$B$30)</f>
        <v>32.256159395575452</v>
      </c>
      <c r="AO78">
        <f t="shared" si="32"/>
        <v>0</v>
      </c>
      <c r="AP78">
        <v>0</v>
      </c>
      <c r="AQ78" s="3">
        <f>('Monthly Derived'!$B$28/1000*(1-'Monthly Derived'!$B$29)*AP78)-('Monthly Derived'!$B$26*'Monthly Derived'!$B$27)</f>
        <v>-9</v>
      </c>
      <c r="AR78" s="7">
        <f>MIN(AQ78+MAX(AR77,0),'Monthly Derived'!$B$30)</f>
        <v>-6.9842052995506947</v>
      </c>
      <c r="AS78">
        <f t="shared" si="33"/>
        <v>1</v>
      </c>
      <c r="AT78">
        <v>18.759344100952099</v>
      </c>
      <c r="AU78" s="3">
        <f>('Monthly Derived'!$B$28/1000*(1-'Monthly Derived'!$B$29)*AT78)-('Monthly Derived'!$B$26*'Monthly Derived'!$B$27)</f>
        <v>16.395462076663904</v>
      </c>
      <c r="AV78" s="7">
        <f>MIN(AU78+MAX(AV77,0),'Monthly Derived'!$B$30)</f>
        <v>23.104399300217548</v>
      </c>
      <c r="AW78">
        <f t="shared" si="34"/>
        <v>0</v>
      </c>
      <c r="AX78">
        <v>18.6292419433593</v>
      </c>
      <c r="AY78" s="3">
        <f>('Monthly Derived'!$B$28/1000*(1-'Monthly Derived'!$B$29)*AX78)-('Monthly Derived'!$B$26*'Monthly Derived'!$B$27)</f>
        <v>16.219336280822652</v>
      </c>
      <c r="AZ78" s="7">
        <f>MIN(AY78+MAX(AZ77,0),'Monthly Derived'!$B$30)</f>
        <v>50</v>
      </c>
      <c r="BA78">
        <f t="shared" si="35"/>
        <v>0</v>
      </c>
      <c r="BB78">
        <v>4.2190580368041903</v>
      </c>
      <c r="BC78" s="3">
        <f>('Monthly Derived'!$B$28/1000*(1-'Monthly Derived'!$B$29)*BB78)-('Monthly Derived'!$B$26*'Monthly Derived'!$B$27)</f>
        <v>-3.2884501826763275</v>
      </c>
      <c r="BD78" s="7">
        <f>MIN(BC78+MAX(BD77,0),'Monthly Derived'!$B$30)</f>
        <v>1.0061154592037012</v>
      </c>
      <c r="BE78">
        <f t="shared" si="36"/>
        <v>0</v>
      </c>
      <c r="BF78">
        <v>13.633799552917401</v>
      </c>
      <c r="BG78" s="3">
        <f>('Monthly Derived'!$B$28/1000*(1-'Monthly Derived'!$B$29)*BF78)-('Monthly Derived'!$B$26*'Monthly Derived'!$B$27)</f>
        <v>9.4567561447619326</v>
      </c>
      <c r="BH78" s="7">
        <f>MIN(BG78+MAX(BH77,0),'Monthly Derived'!$B$30)</f>
        <v>9.5187241172789445</v>
      </c>
      <c r="BI78">
        <f t="shared" si="37"/>
        <v>0</v>
      </c>
      <c r="BJ78">
        <v>7.4920601844787598</v>
      </c>
      <c r="BK78" s="3">
        <f>('Monthly Derived'!$B$28/1000*(1-'Monthly Derived'!$B$29)*BJ78)-('Monthly Derived'!$B$26*'Monthly Derived'!$B$27)</f>
        <v>1.1423764747381213</v>
      </c>
      <c r="BL78" s="7">
        <f>MIN(BK78+MAX(BL77,0),'Monthly Derived'!$B$30)</f>
        <v>49.799097579121579</v>
      </c>
      <c r="BM78">
        <f t="shared" si="38"/>
        <v>0</v>
      </c>
      <c r="BN78">
        <v>8.9719524383544904</v>
      </c>
      <c r="BO78" s="3">
        <f>('Monthly Derived'!$B$28/1000*(1-'Monthly Derived'!$B$29)*BN78)-('Monthly Derived'!$B$26*'Monthly Derived'!$B$27)</f>
        <v>3.1457806134223922</v>
      </c>
      <c r="BP78" s="7">
        <f>MIN(BO78+MAX(BP77,0),'Monthly Derived'!$B$30)</f>
        <v>50</v>
      </c>
      <c r="BQ78">
        <f t="shared" si="39"/>
        <v>0</v>
      </c>
      <c r="BR78">
        <v>1.45870172977447</v>
      </c>
      <c r="BS78" s="3">
        <f>('Monthly Derived'!$B$28/1000*(1-'Monthly Derived'!$B$29)*BR78)-('Monthly Derived'!$B$26*'Monthly Derived'!$B$27)</f>
        <v>-7.0252825333178111</v>
      </c>
      <c r="BT78" s="7">
        <f>MIN(BS78+MAX(BT77,0),'Monthly Derived'!$B$30)</f>
        <v>-7.0252825333178111</v>
      </c>
      <c r="BU78">
        <f t="shared" si="40"/>
        <v>48</v>
      </c>
      <c r="BV78">
        <v>19.983770370483398</v>
      </c>
      <c r="BW78" s="3">
        <f>('Monthly Derived'!$B$28/1000*(1-'Monthly Derived'!$B$29)*BV78)-('Monthly Derived'!$B$26*'Monthly Derived'!$B$27)</f>
        <v>18.0530291390419</v>
      </c>
      <c r="BX78" s="7">
        <f>MIN(BW78+MAX(BX77,0),'Monthly Derived'!$B$30)</f>
        <v>50</v>
      </c>
      <c r="BY78">
        <f t="shared" si="41"/>
        <v>0</v>
      </c>
      <c r="BZ78">
        <v>0.44142475724220198</v>
      </c>
      <c r="CA78" s="3">
        <f>('Monthly Derived'!$B$28/1000*(1-'Monthly Derived'!$B$29)*BZ78)-('Monthly Derived'!$B$26*'Monthly Derived'!$B$27)</f>
        <v>-8.40242123488337</v>
      </c>
      <c r="CB78" s="7">
        <f>MIN(CA78+MAX(CB77,0),'Monthly Derived'!$B$30)</f>
        <v>-8.40242123488337</v>
      </c>
      <c r="CC78">
        <f t="shared" si="42"/>
        <v>3</v>
      </c>
      <c r="CD78">
        <v>1.07795190811157</v>
      </c>
      <c r="CE78" s="3">
        <f>('Monthly Derived'!$B$28/1000*(1-'Monthly Derived'!$B$29)*CD78)-('Monthly Derived'!$B$26*'Monthly Derived'!$B$27)</f>
        <v>-7.5407226043939621</v>
      </c>
      <c r="CF78" s="7">
        <f>MIN(CE78+MAX(CF77,0),'Monthly Derived'!$B$30)</f>
        <v>5.3938334013146827</v>
      </c>
      <c r="CG78">
        <f t="shared" si="43"/>
        <v>0</v>
      </c>
      <c r="CH78">
        <v>0.82094734907150202</v>
      </c>
      <c r="CI78" s="3">
        <f>('Monthly Derived'!$B$28/1000*(1-'Monthly Derived'!$B$29)*CH78)-('Monthly Derived'!$B$26*'Monthly Derived'!$B$27)</f>
        <v>-7.8886425261944542</v>
      </c>
      <c r="CJ78" s="7">
        <f>MIN(CI78+MAX(CJ77,0),'Monthly Derived'!$B$30)</f>
        <v>21.128102910369499</v>
      </c>
      <c r="CK78">
        <f t="shared" si="44"/>
        <v>0</v>
      </c>
      <c r="CL78">
        <v>9.49761962890625</v>
      </c>
      <c r="CM78" s="3">
        <f>('Monthly Derived'!$B$28/1000*(1-'Monthly Derived'!$B$29)*CL78)-('Monthly Derived'!$B$26*'Monthly Derived'!$B$27)</f>
        <v>3.8574025726318357</v>
      </c>
      <c r="CN78" s="7">
        <f>MIN(CM78+MAX(CN77,0),'Monthly Derived'!$B$30)</f>
        <v>20.507836632728463</v>
      </c>
      <c r="CO78">
        <f t="shared" si="45"/>
        <v>0</v>
      </c>
      <c r="CP78">
        <v>0.93507081270217896</v>
      </c>
      <c r="CQ78" s="3">
        <f>('Monthly Derived'!$B$28/1000*(1-'Monthly Derived'!$B$29)*CP78)-('Monthly Derived'!$B$26*'Monthly Derived'!$B$27)</f>
        <v>-7.7341478873044256</v>
      </c>
      <c r="CR78" s="7">
        <f>MIN(CQ78+MAX(CR77,0),'Monthly Derived'!$B$30)</f>
        <v>-4.0038354516774515</v>
      </c>
      <c r="CS78">
        <f t="shared" si="46"/>
        <v>1</v>
      </c>
      <c r="CT78">
        <v>2.9370207786560001</v>
      </c>
      <c r="CU78" s="3">
        <f>('Monthly Derived'!$B$28/1000*(1-'Monthly Derived'!$B$29)*CT78)-('Monthly Derived'!$B$26*'Monthly Derived'!$B$27)</f>
        <v>-5.0240081208944396</v>
      </c>
      <c r="CV78" s="7">
        <f>MIN(CU78+MAX(CV77,0),'Monthly Derived'!$B$30)</f>
        <v>-5.0240081208944396</v>
      </c>
      <c r="CW78">
        <f t="shared" si="47"/>
        <v>8</v>
      </c>
    </row>
    <row r="79" spans="1:101" x14ac:dyDescent="0.45">
      <c r="A79" s="5">
        <v>45734</v>
      </c>
      <c r="B79" s="3">
        <v>8.1746664047241193</v>
      </c>
      <c r="C79" s="3">
        <f>('Monthly Derived'!$B$28/1000*(1-'Monthly Derived'!$B$29)*B79)-('Monthly Derived'!$B$26*'Monthly Derived'!$B$27)</f>
        <v>2.066454645395277</v>
      </c>
      <c r="D79" s="7">
        <f>MIN(C79+MAX(D78,0),'Monthly Derived'!$B$30)</f>
        <v>50</v>
      </c>
      <c r="E79">
        <f t="shared" si="25"/>
        <v>0</v>
      </c>
      <c r="F79">
        <v>13.053616523742599</v>
      </c>
      <c r="G79" s="3">
        <f>('Monthly Derived'!$B$28/1000*(1-'Monthly Derived'!$B$29)*F79)-('Monthly Derived'!$B$26*'Monthly Derived'!$B$27)</f>
        <v>8.6713333690165442</v>
      </c>
      <c r="H79" s="7">
        <f>MIN(G79+MAX(H78,0),'Monthly Derived'!$B$30)</f>
        <v>8.6713333690165442</v>
      </c>
      <c r="I79">
        <f t="shared" si="26"/>
        <v>0</v>
      </c>
      <c r="J79">
        <v>2.77745056152343</v>
      </c>
      <c r="K79" s="3">
        <f>('Monthly Derived'!$B$28/1000*(1-'Monthly Derived'!$B$29)*J79)-('Monthly Derived'!$B$26*'Monthly Derived'!$B$27)</f>
        <v>-5.2400263023376565</v>
      </c>
      <c r="L79" s="7">
        <f>MIN(K79+MAX(L78,0),'Monthly Derived'!$B$30)</f>
        <v>28.59790559388696</v>
      </c>
      <c r="M79">
        <f t="shared" si="27"/>
        <v>0</v>
      </c>
      <c r="N79">
        <v>8.16174221038818</v>
      </c>
      <c r="O79" s="3">
        <f>('Monthly Derived'!$B$28/1000*(1-'Monthly Derived'!$B$29)*N79)-('Monthly Derived'!$B$26*'Monthly Derived'!$B$27)</f>
        <v>2.0489585173129985</v>
      </c>
      <c r="P79" s="7">
        <f>MIN(O79+MAX(P78,0),'Monthly Derived'!$B$30)</f>
        <v>50</v>
      </c>
      <c r="Q79">
        <f t="shared" si="28"/>
        <v>0</v>
      </c>
      <c r="R79">
        <v>10.347829818725501</v>
      </c>
      <c r="S79" s="3">
        <f>('Monthly Derived'!$B$28/1000*(1-'Monthly Derived'!$B$29)*R79)-('Monthly Derived'!$B$26*'Monthly Derived'!$B$27)</f>
        <v>5.0083746170996459</v>
      </c>
      <c r="T79" s="7">
        <f>MIN(S79+MAX(T78,0),'Monthly Derived'!$B$30)</f>
        <v>46.882602627426252</v>
      </c>
      <c r="U79">
        <f t="shared" si="48"/>
        <v>0</v>
      </c>
      <c r="V79">
        <v>0.73660355806350697</v>
      </c>
      <c r="W79" s="3">
        <f>('Monthly Derived'!$B$28/1000*(1-'Monthly Derived'!$B$29)*V79)-('Monthly Derived'!$B$26*'Monthly Derived'!$B$27)</f>
        <v>-8.0028229332715277</v>
      </c>
      <c r="X79" s="7">
        <f>MIN(W79+MAX(X78,0),'Monthly Derived'!$B$30)</f>
        <v>-8.0028229332715277</v>
      </c>
      <c r="Y79">
        <f t="shared" si="49"/>
        <v>4</v>
      </c>
      <c r="Z79">
        <v>0.44537135958671498</v>
      </c>
      <c r="AA79" s="3">
        <f>('Monthly Derived'!$B$28/1000*(1-'Monthly Derived'!$B$29)*Z79)-('Monthly Derived'!$B$26*'Monthly Derived'!$B$27)</f>
        <v>-8.3970785219594841</v>
      </c>
      <c r="AB79" s="7">
        <f>MIN(AA79+MAX(AB78,0),'Monthly Derived'!$B$30)</f>
        <v>4.087017536368057</v>
      </c>
      <c r="AC79">
        <f t="shared" si="29"/>
        <v>0</v>
      </c>
      <c r="AD79">
        <v>3.2408897876739502</v>
      </c>
      <c r="AE79" s="3">
        <f>('Monthly Derived'!$B$28/1000*(1-'Monthly Derived'!$B$29)*AD79)-('Monthly Derived'!$B$26*'Monthly Derived'!$B$27)</f>
        <v>-4.61264544993639</v>
      </c>
      <c r="AF79" s="7">
        <f>MIN(AE79+MAX(AF78,0),'Monthly Derived'!$B$30)</f>
        <v>33.960027872025954</v>
      </c>
      <c r="AG79">
        <f t="shared" si="30"/>
        <v>0</v>
      </c>
      <c r="AH79">
        <v>7.5051512718200604</v>
      </c>
      <c r="AI79" s="3">
        <f>('Monthly Derived'!$B$28/1000*(1-'Monthly Derived'!$B$29)*AH79)-('Monthly Derived'!$B$26*'Monthly Derived'!$B$27)</f>
        <v>1.1600985342264067</v>
      </c>
      <c r="AJ79" s="7">
        <f>MIN(AI79+MAX(AJ78,0),'Monthly Derived'!$B$30)</f>
        <v>50</v>
      </c>
      <c r="AK79">
        <f t="shared" si="31"/>
        <v>0</v>
      </c>
      <c r="AL79">
        <v>32.651687622070298</v>
      </c>
      <c r="AM79" s="3">
        <f>('Monthly Derived'!$B$28/1000*(1-'Monthly Derived'!$B$29)*AL79)-('Monthly Derived'!$B$26*'Monthly Derived'!$B$27)</f>
        <v>35.202222118377669</v>
      </c>
      <c r="AN79" s="7">
        <f>MIN(AM79+MAX(AN78,0),'Monthly Derived'!$B$30)</f>
        <v>50</v>
      </c>
      <c r="AO79">
        <f t="shared" si="32"/>
        <v>0</v>
      </c>
      <c r="AP79">
        <v>0.74601906538009599</v>
      </c>
      <c r="AQ79" s="3">
        <f>('Monthly Derived'!$B$28/1000*(1-'Monthly Derived'!$B$29)*AP79)-('Monthly Derived'!$B$26*'Monthly Derived'!$B$27)</f>
        <v>-7.9900766902416951</v>
      </c>
      <c r="AR79" s="7">
        <f>MIN(AQ79+MAX(AR78,0),'Monthly Derived'!$B$30)</f>
        <v>-7.9900766902416951</v>
      </c>
      <c r="AS79">
        <f t="shared" si="33"/>
        <v>2</v>
      </c>
      <c r="AT79">
        <v>23.54172706604</v>
      </c>
      <c r="AU79" s="3">
        <f>('Monthly Derived'!$B$28/1000*(1-'Monthly Derived'!$B$29)*AT79)-('Monthly Derived'!$B$26*'Monthly Derived'!$B$27)</f>
        <v>22.869613015651652</v>
      </c>
      <c r="AV79" s="7">
        <f>MIN(AU79+MAX(AV78,0),'Monthly Derived'!$B$30)</f>
        <v>45.974012315869203</v>
      </c>
      <c r="AW79">
        <f t="shared" si="34"/>
        <v>0</v>
      </c>
      <c r="AX79">
        <v>2.51478161662817E-2</v>
      </c>
      <c r="AY79" s="3">
        <f>('Monthly Derived'!$B$28/1000*(1-'Monthly Derived'!$B$29)*AX79)-('Monthly Derived'!$B$26*'Monthly Derived'!$B$27)</f>
        <v>-8.9659561438648954</v>
      </c>
      <c r="AZ79" s="7">
        <f>MIN(AY79+MAX(AZ78,0),'Monthly Derived'!$B$30)</f>
        <v>41.034043856135106</v>
      </c>
      <c r="BA79">
        <f t="shared" si="35"/>
        <v>0</v>
      </c>
      <c r="BB79">
        <v>1.6392406225204399</v>
      </c>
      <c r="BC79" s="3">
        <f>('Monthly Derived'!$B$28/1000*(1-'Monthly Derived'!$B$29)*BB79)-('Monthly Derived'!$B$26*'Monthly Derived'!$B$27)</f>
        <v>-6.7808780072629542</v>
      </c>
      <c r="BD79" s="7">
        <f>MIN(BC79+MAX(BD78,0),'Monthly Derived'!$B$30)</f>
        <v>-5.774762548059253</v>
      </c>
      <c r="BE79">
        <f t="shared" si="36"/>
        <v>1</v>
      </c>
      <c r="BF79">
        <v>25.479457855224599</v>
      </c>
      <c r="BG79" s="3">
        <f>('Monthly Derived'!$B$28/1000*(1-'Monthly Derived'!$B$29)*BF79)-('Monthly Derived'!$B$26*'Monthly Derived'!$B$27)</f>
        <v>25.492816071510298</v>
      </c>
      <c r="BH79" s="7">
        <f>MIN(BG79+MAX(BH78,0),'Monthly Derived'!$B$30)</f>
        <v>35.01154018878924</v>
      </c>
      <c r="BI79">
        <f t="shared" si="37"/>
        <v>0</v>
      </c>
      <c r="BJ79">
        <v>27.985794067382798</v>
      </c>
      <c r="BK79" s="3">
        <f>('Monthly Derived'!$B$28/1000*(1-'Monthly Derived'!$B$29)*BJ79)-('Monthly Derived'!$B$26*'Monthly Derived'!$B$27)</f>
        <v>28.885768718719461</v>
      </c>
      <c r="BL79" s="7">
        <f>MIN(BK79+MAX(BL78,0),'Monthly Derived'!$B$30)</f>
        <v>50</v>
      </c>
      <c r="BM79">
        <f t="shared" si="38"/>
        <v>0</v>
      </c>
      <c r="BN79">
        <v>2.4012217521667401</v>
      </c>
      <c r="BO79" s="3">
        <f>('Monthly Derived'!$B$28/1000*(1-'Monthly Derived'!$B$29)*BN79)-('Monthly Derived'!$B$26*'Monthly Derived'!$B$27)</f>
        <v>-5.7493460530042757</v>
      </c>
      <c r="BP79" s="7">
        <f>MIN(BO79+MAX(BP78,0),'Monthly Derived'!$B$30)</f>
        <v>44.250653946995726</v>
      </c>
      <c r="BQ79">
        <f t="shared" si="39"/>
        <v>0</v>
      </c>
      <c r="BR79">
        <v>3.2692508697509699</v>
      </c>
      <c r="BS79" s="3">
        <f>('Monthly Derived'!$B$28/1000*(1-'Monthly Derived'!$B$29)*BR79)-('Monthly Derived'!$B$26*'Monthly Derived'!$B$27)</f>
        <v>-4.5742516350746243</v>
      </c>
      <c r="BT79" s="7">
        <f>MIN(BS79+MAX(BT78,0),'Monthly Derived'!$B$30)</f>
        <v>-4.5742516350746243</v>
      </c>
      <c r="BU79">
        <f t="shared" si="40"/>
        <v>49</v>
      </c>
      <c r="BV79">
        <v>17.0107822418212</v>
      </c>
      <c r="BW79" s="3">
        <f>('Monthly Derived'!$B$28/1000*(1-'Monthly Derived'!$B$29)*BV79)-('Monthly Derived'!$B$26*'Monthly Derived'!$B$27)</f>
        <v>14.02834645986545</v>
      </c>
      <c r="BX79" s="7">
        <f>MIN(BW79+MAX(BX78,0),'Monthly Derived'!$B$30)</f>
        <v>50</v>
      </c>
      <c r="BY79">
        <f t="shared" si="41"/>
        <v>0</v>
      </c>
      <c r="BZ79">
        <v>0.19480702280998199</v>
      </c>
      <c r="CA79" s="3">
        <f>('Monthly Derived'!$B$28/1000*(1-'Monthly Derived'!$B$29)*BZ79)-('Monthly Derived'!$B$26*'Monthly Derived'!$B$27)</f>
        <v>-8.7362799928709869</v>
      </c>
      <c r="CB79" s="7">
        <f>MIN(CA79+MAX(CB78,0),'Monthly Derived'!$B$30)</f>
        <v>-8.7362799928709869</v>
      </c>
      <c r="CC79">
        <f t="shared" si="42"/>
        <v>4</v>
      </c>
      <c r="CD79">
        <v>0.40967455506324701</v>
      </c>
      <c r="CE79" s="3">
        <f>('Monthly Derived'!$B$28/1000*(1-'Monthly Derived'!$B$29)*CD79)-('Monthly Derived'!$B$26*'Monthly Derived'!$B$27)</f>
        <v>-8.4454030710831294</v>
      </c>
      <c r="CF79" s="7">
        <f>MIN(CE79+MAX(CF78,0),'Monthly Derived'!$B$30)</f>
        <v>-3.0515696697684467</v>
      </c>
      <c r="CG79">
        <f t="shared" si="43"/>
        <v>1</v>
      </c>
      <c r="CH79">
        <v>2.4931960105895898</v>
      </c>
      <c r="CI79" s="3">
        <f>('Monthly Derived'!$B$28/1000*(1-'Monthly Derived'!$B$29)*CH79)-('Monthly Derived'!$B$26*'Monthly Derived'!$B$27)</f>
        <v>-5.6248359006643422</v>
      </c>
      <c r="CJ79" s="7">
        <f>MIN(CI79+MAX(CJ78,0),'Monthly Derived'!$B$30)</f>
        <v>15.503267009705157</v>
      </c>
      <c r="CK79">
        <f t="shared" si="44"/>
        <v>0</v>
      </c>
      <c r="CL79">
        <v>13.818530082702599</v>
      </c>
      <c r="CM79" s="3">
        <f>('Monthly Derived'!$B$28/1000*(1-'Monthly Derived'!$B$29)*CL79)-('Monthly Derived'!$B$26*'Monthly Derived'!$B$27)</f>
        <v>9.7068350994586439</v>
      </c>
      <c r="CN79" s="7">
        <f>MIN(CM79+MAX(CN78,0),'Monthly Derived'!$B$30)</f>
        <v>30.214671732187107</v>
      </c>
      <c r="CO79">
        <f t="shared" si="45"/>
        <v>0</v>
      </c>
      <c r="CP79">
        <v>3.7277579307556097E-2</v>
      </c>
      <c r="CQ79" s="3">
        <f>('Monthly Derived'!$B$28/1000*(1-'Monthly Derived'!$B$29)*CP79)-('Monthly Derived'!$B$26*'Monthly Derived'!$B$27)</f>
        <v>-8.9495354770123967</v>
      </c>
      <c r="CR79" s="7">
        <f>MIN(CQ79+MAX(CR78,0),'Monthly Derived'!$B$30)</f>
        <v>-8.9495354770123967</v>
      </c>
      <c r="CS79">
        <f t="shared" si="46"/>
        <v>2</v>
      </c>
      <c r="CT79">
        <v>9.7785241901874501E-2</v>
      </c>
      <c r="CU79" s="3">
        <f>('Monthly Derived'!$B$28/1000*(1-'Monthly Derived'!$B$29)*CT79)-('Monthly Derived'!$B$26*'Monthly Derived'!$B$27)</f>
        <v>-8.8676232287753383</v>
      </c>
      <c r="CV79" s="7">
        <f>MIN(CU79+MAX(CV78,0),'Monthly Derived'!$B$30)</f>
        <v>-8.8676232287753383</v>
      </c>
      <c r="CW79">
        <f t="shared" si="47"/>
        <v>9</v>
      </c>
    </row>
    <row r="80" spans="1:101" x14ac:dyDescent="0.45">
      <c r="A80" s="5">
        <v>45735</v>
      </c>
      <c r="B80" s="3">
        <v>1.6020301580428999</v>
      </c>
      <c r="C80" s="3">
        <f>('Monthly Derived'!$B$28/1000*(1-'Monthly Derived'!$B$29)*B80)-('Monthly Derived'!$B$26*'Monthly Derived'!$B$27)</f>
        <v>-6.8312516735494242</v>
      </c>
      <c r="D80" s="7">
        <f>MIN(C80+MAX(D79,0),'Monthly Derived'!$B$30)</f>
        <v>43.168748326450576</v>
      </c>
      <c r="E80">
        <f t="shared" si="25"/>
        <v>0</v>
      </c>
      <c r="F80">
        <v>7.3958611488342196</v>
      </c>
      <c r="G80" s="3">
        <f>('Monthly Derived'!$B$28/1000*(1-'Monthly Derived'!$B$29)*F80)-('Monthly Derived'!$B$26*'Monthly Derived'!$B$27)</f>
        <v>1.0121470302343241</v>
      </c>
      <c r="H80" s="7">
        <f>MIN(G80+MAX(H79,0),'Monthly Derived'!$B$30)</f>
        <v>9.6834803992508682</v>
      </c>
      <c r="I80">
        <f t="shared" si="26"/>
        <v>0</v>
      </c>
      <c r="J80">
        <v>19.882526397705</v>
      </c>
      <c r="K80" s="3">
        <f>('Monthly Derived'!$B$28/1000*(1-'Monthly Derived'!$B$29)*J80)-('Monthly Derived'!$B$26*'Monthly Derived'!$B$27)</f>
        <v>17.915970110893145</v>
      </c>
      <c r="L80" s="7">
        <f>MIN(K80+MAX(L79,0),'Monthly Derived'!$B$30)</f>
        <v>46.513875704780105</v>
      </c>
      <c r="M80">
        <f t="shared" si="27"/>
        <v>0</v>
      </c>
      <c r="N80">
        <v>2.1995501518249498</v>
      </c>
      <c r="O80" s="3">
        <f>('Monthly Derived'!$B$28/1000*(1-'Monthly Derived'!$B$29)*N80)-('Monthly Derived'!$B$26*'Monthly Derived'!$B$27)</f>
        <v>-6.0223589819669741</v>
      </c>
      <c r="P80" s="7">
        <f>MIN(O80+MAX(P79,0),'Monthly Derived'!$B$30)</f>
        <v>43.977641018033026</v>
      </c>
      <c r="Q80">
        <f t="shared" si="28"/>
        <v>0</v>
      </c>
      <c r="R80">
        <v>3.71786165237426</v>
      </c>
      <c r="S80" s="3">
        <f>('Monthly Derived'!$B$28/1000*(1-'Monthly Derived'!$B$29)*R80)-('Monthly Derived'!$B$26*'Monthly Derived'!$B$27)</f>
        <v>-3.9669447880983455</v>
      </c>
      <c r="T80" s="7">
        <f>MIN(S80+MAX(T79,0),'Monthly Derived'!$B$30)</f>
        <v>42.915657839327906</v>
      </c>
      <c r="U80">
        <f t="shared" si="48"/>
        <v>0</v>
      </c>
      <c r="V80">
        <v>0</v>
      </c>
      <c r="W80" s="3">
        <f>('Monthly Derived'!$B$28/1000*(1-'Monthly Derived'!$B$29)*V80)-('Monthly Derived'!$B$26*'Monthly Derived'!$B$27)</f>
        <v>-9</v>
      </c>
      <c r="X80" s="7">
        <f>MIN(W80+MAX(X79,0),'Monthly Derived'!$B$30)</f>
        <v>-9</v>
      </c>
      <c r="Y80">
        <f t="shared" si="49"/>
        <v>5</v>
      </c>
      <c r="Z80">
        <v>13.037356376647899</v>
      </c>
      <c r="AA80" s="3">
        <f>('Monthly Derived'!$B$28/1000*(1-'Monthly Derived'!$B$29)*Z80)-('Monthly Derived'!$B$26*'Monthly Derived'!$B$27)</f>
        <v>8.6493211948870936</v>
      </c>
      <c r="AB80" s="7">
        <f>MIN(AA80+MAX(AB79,0),'Monthly Derived'!$B$30)</f>
        <v>12.736338731255151</v>
      </c>
      <c r="AC80">
        <f t="shared" si="29"/>
        <v>0</v>
      </c>
      <c r="AD80">
        <v>33.921188354492102</v>
      </c>
      <c r="AE80" s="3">
        <f>('Monthly Derived'!$B$28/1000*(1-'Monthly Derived'!$B$29)*AD80)-('Monthly Derived'!$B$26*'Monthly Derived'!$B$27)</f>
        <v>36.920808734893683</v>
      </c>
      <c r="AF80" s="7">
        <f>MIN(AE80+MAX(AF79,0),'Monthly Derived'!$B$30)</f>
        <v>50</v>
      </c>
      <c r="AG80">
        <f t="shared" si="30"/>
        <v>0</v>
      </c>
      <c r="AH80">
        <v>4.4906644821166903</v>
      </c>
      <c r="AI80" s="3">
        <f>('Monthly Derived'!$B$28/1000*(1-'Monthly Derived'!$B$29)*AH80)-('Monthly Derived'!$B$26*'Monthly Derived'!$B$27)</f>
        <v>-2.9207629573345306</v>
      </c>
      <c r="AJ80" s="7">
        <f>MIN(AI80+MAX(AJ79,0),'Monthly Derived'!$B$30)</f>
        <v>47.079237042665468</v>
      </c>
      <c r="AK80">
        <f t="shared" si="31"/>
        <v>0</v>
      </c>
      <c r="AL80">
        <v>13.2180051803588</v>
      </c>
      <c r="AM80" s="3">
        <f>('Monthly Derived'!$B$28/1000*(1-'Monthly Derived'!$B$29)*AL80)-('Monthly Derived'!$B$26*'Monthly Derived'!$B$27)</f>
        <v>8.893874512910724</v>
      </c>
      <c r="AN80" s="7">
        <f>MIN(AM80+MAX(AN79,0),'Monthly Derived'!$B$30)</f>
        <v>50</v>
      </c>
      <c r="AO80">
        <f t="shared" si="32"/>
        <v>0</v>
      </c>
      <c r="AP80">
        <v>0</v>
      </c>
      <c r="AQ80" s="3">
        <f>('Monthly Derived'!$B$28/1000*(1-'Monthly Derived'!$B$29)*AP80)-('Monthly Derived'!$B$26*'Monthly Derived'!$B$27)</f>
        <v>-9</v>
      </c>
      <c r="AR80" s="7">
        <f>MIN(AQ80+MAX(AR79,0),'Monthly Derived'!$B$30)</f>
        <v>-9</v>
      </c>
      <c r="AS80">
        <f t="shared" si="33"/>
        <v>3</v>
      </c>
      <c r="AT80">
        <v>2.2056853771209699</v>
      </c>
      <c r="AU80" s="3">
        <f>('Monthly Derived'!$B$28/1000*(1-'Monthly Derived'!$B$29)*AT80)-('Monthly Derived'!$B$26*'Monthly Derived'!$B$27)</f>
        <v>-6.0140534207224867</v>
      </c>
      <c r="AV80" s="7">
        <f>MIN(AU80+MAX(AV79,0),'Monthly Derived'!$B$30)</f>
        <v>39.959958895146713</v>
      </c>
      <c r="AW80">
        <f t="shared" si="34"/>
        <v>0</v>
      </c>
      <c r="AX80">
        <v>24.2283515930175</v>
      </c>
      <c r="AY80" s="3">
        <f>('Monthly Derived'!$B$28/1000*(1-'Monthly Derived'!$B$29)*AX80)-('Monthly Derived'!$B$26*'Monthly Derived'!$B$27)</f>
        <v>23.79913096904744</v>
      </c>
      <c r="AZ80" s="7">
        <f>MIN(AY80+MAX(AZ79,0),'Monthly Derived'!$B$30)</f>
        <v>50</v>
      </c>
      <c r="BA80">
        <f t="shared" si="35"/>
        <v>0</v>
      </c>
      <c r="BB80">
        <v>22.946987152099599</v>
      </c>
      <c r="BC80" s="3">
        <f>('Monthly Derived'!$B$28/1000*(1-'Monthly Derived'!$B$29)*BB80)-('Monthly Derived'!$B$26*'Monthly Derived'!$B$27)</f>
        <v>22.064483857154833</v>
      </c>
      <c r="BD80" s="7">
        <f>MIN(BC80+MAX(BD79,0),'Monthly Derived'!$B$30)</f>
        <v>22.064483857154833</v>
      </c>
      <c r="BE80">
        <f t="shared" si="36"/>
        <v>0</v>
      </c>
      <c r="BF80">
        <v>3.4714729785919101</v>
      </c>
      <c r="BG80" s="3">
        <f>('Monthly Derived'!$B$28/1000*(1-'Monthly Derived'!$B$29)*BF80)-('Monthly Derived'!$B$26*'Monthly Derived'!$B$27)</f>
        <v>-4.3004934552312015</v>
      </c>
      <c r="BH80" s="7">
        <f>MIN(BG80+MAX(BH79,0),'Monthly Derived'!$B$30)</f>
        <v>30.711046733558039</v>
      </c>
      <c r="BI80">
        <f t="shared" si="37"/>
        <v>0</v>
      </c>
      <c r="BJ80">
        <v>41.745407104492102</v>
      </c>
      <c r="BK80" s="3">
        <f>('Monthly Derived'!$B$28/1000*(1-'Monthly Derived'!$B$29)*BJ80)-('Monthly Derived'!$B$26*'Monthly Derived'!$B$27)</f>
        <v>47.512844867706185</v>
      </c>
      <c r="BL80" s="7">
        <f>MIN(BK80+MAX(BL79,0),'Monthly Derived'!$B$30)</f>
        <v>50</v>
      </c>
      <c r="BM80">
        <f t="shared" si="38"/>
        <v>0</v>
      </c>
      <c r="BN80">
        <v>1.61849093437194</v>
      </c>
      <c r="BO80" s="3">
        <f>('Monthly Derived'!$B$28/1000*(1-'Monthly Derived'!$B$29)*BN80)-('Monthly Derived'!$B$26*'Monthly Derived'!$B$27)</f>
        <v>-6.8089678975939858</v>
      </c>
      <c r="BP80" s="7">
        <f>MIN(BO80+MAX(BP79,0),'Monthly Derived'!$B$30)</f>
        <v>37.441686049401739</v>
      </c>
      <c r="BQ80">
        <f t="shared" si="39"/>
        <v>0</v>
      </c>
      <c r="BR80">
        <v>0.81113117933273304</v>
      </c>
      <c r="BS80" s="3">
        <f>('Monthly Derived'!$B$28/1000*(1-'Monthly Derived'!$B$29)*BR80)-('Monthly Derived'!$B$26*'Monthly Derived'!$B$27)</f>
        <v>-7.9019311659783131</v>
      </c>
      <c r="BT80" s="7">
        <f>MIN(BS80+MAX(BT79,0),'Monthly Derived'!$B$30)</f>
        <v>-7.9019311659783131</v>
      </c>
      <c r="BU80">
        <f t="shared" si="40"/>
        <v>50</v>
      </c>
      <c r="BV80">
        <v>7.6818971633911097</v>
      </c>
      <c r="BW80" s="3">
        <f>('Monthly Derived'!$B$28/1000*(1-'Monthly Derived'!$B$29)*BV80)-('Monthly Derived'!$B$26*'Monthly Derived'!$B$27)</f>
        <v>1.3993682849407154</v>
      </c>
      <c r="BX80" s="7">
        <f>MIN(BW80+MAX(BX79,0),'Monthly Derived'!$B$30)</f>
        <v>50</v>
      </c>
      <c r="BY80">
        <f t="shared" si="41"/>
        <v>0</v>
      </c>
      <c r="BZ80">
        <v>0.43907508254051197</v>
      </c>
      <c r="CA80" s="3">
        <f>('Monthly Derived'!$B$28/1000*(1-'Monthly Derived'!$B$29)*BZ80)-('Monthly Derived'!$B$26*'Monthly Derived'!$B$27)</f>
        <v>-8.4056021070107825</v>
      </c>
      <c r="CB80" s="7">
        <f>MIN(CA80+MAX(CB79,0),'Monthly Derived'!$B$30)</f>
        <v>-8.4056021070107825</v>
      </c>
      <c r="CC80">
        <f t="shared" si="42"/>
        <v>5</v>
      </c>
      <c r="CD80">
        <v>8.5867853164672798</v>
      </c>
      <c r="CE80" s="3">
        <f>('Monthly Derived'!$B$28/1000*(1-'Monthly Derived'!$B$29)*CD80)-('Monthly Derived'!$B$26*'Monthly Derived'!$B$27)</f>
        <v>2.6243606221675808</v>
      </c>
      <c r="CF80" s="7">
        <f>MIN(CE80+MAX(CF79,0),'Monthly Derived'!$B$30)</f>
        <v>2.6243606221675808</v>
      </c>
      <c r="CG80">
        <f t="shared" si="43"/>
        <v>0</v>
      </c>
      <c r="CH80">
        <v>0.75481098890304499</v>
      </c>
      <c r="CI80" s="3">
        <f>('Monthly Derived'!$B$28/1000*(1-'Monthly Derived'!$B$29)*CH80)-('Monthly Derived'!$B$26*'Monthly Derived'!$B$27)</f>
        <v>-7.9781746237725031</v>
      </c>
      <c r="CJ80" s="7">
        <f>MIN(CI80+MAX(CJ79,0),'Monthly Derived'!$B$30)</f>
        <v>7.5250923859326537</v>
      </c>
      <c r="CK80">
        <f t="shared" si="44"/>
        <v>0</v>
      </c>
      <c r="CL80">
        <v>11.443767547607401</v>
      </c>
      <c r="CM80" s="3">
        <f>('Monthly Derived'!$B$28/1000*(1-'Monthly Derived'!$B$29)*CL80)-('Monthly Derived'!$B$26*'Monthly Derived'!$B$27)</f>
        <v>6.4920003175735186</v>
      </c>
      <c r="CN80" s="7">
        <f>MIN(CM80+MAX(CN79,0),'Monthly Derived'!$B$30)</f>
        <v>36.706672049760627</v>
      </c>
      <c r="CO80">
        <f t="shared" si="45"/>
        <v>0</v>
      </c>
      <c r="CP80">
        <v>4.1280481964349698E-2</v>
      </c>
      <c r="CQ80" s="3">
        <f>('Monthly Derived'!$B$28/1000*(1-'Monthly Derived'!$B$29)*CP80)-('Monthly Derived'!$B$26*'Monthly Derived'!$B$27)</f>
        <v>-8.9441165475407622</v>
      </c>
      <c r="CR80" s="7">
        <f>MIN(CQ80+MAX(CR79,0),'Monthly Derived'!$B$30)</f>
        <v>-8.9441165475407622</v>
      </c>
      <c r="CS80">
        <f t="shared" si="46"/>
        <v>3</v>
      </c>
      <c r="CT80">
        <v>8.4021694958209894E-2</v>
      </c>
      <c r="CU80" s="3">
        <f>('Monthly Derived'!$B$28/1000*(1-'Monthly Derived'!$B$29)*CT80)-('Monthly Derived'!$B$26*'Monthly Derived'!$B$27)</f>
        <v>-8.8862556304503233</v>
      </c>
      <c r="CV80" s="7">
        <f>MIN(CU80+MAX(CV79,0),'Monthly Derived'!$B$30)</f>
        <v>-8.8862556304503233</v>
      </c>
      <c r="CW80">
        <f t="shared" si="47"/>
        <v>10</v>
      </c>
    </row>
    <row r="81" spans="1:101" x14ac:dyDescent="0.45">
      <c r="A81" s="5">
        <v>45736</v>
      </c>
      <c r="B81" s="3">
        <v>14.6203250885009</v>
      </c>
      <c r="C81" s="3">
        <f>('Monthly Derived'!$B$28/1000*(1-'Monthly Derived'!$B$29)*B81)-('Monthly Derived'!$B$26*'Monthly Derived'!$B$27)</f>
        <v>10.792265088558093</v>
      </c>
      <c r="D81" s="7">
        <f>MIN(C81+MAX(D80,0),'Monthly Derived'!$B$30)</f>
        <v>50</v>
      </c>
      <c r="E81">
        <f t="shared" si="25"/>
        <v>0</v>
      </c>
      <c r="F81">
        <v>0.38025996088981601</v>
      </c>
      <c r="G81" s="3">
        <f>('Monthly Derived'!$B$28/1000*(1-'Monthly Derived'!$B$29)*F81)-('Monthly Derived'!$B$26*'Monthly Derived'!$B$27)</f>
        <v>-8.4852230779454114</v>
      </c>
      <c r="H81" s="7">
        <f>MIN(G81+MAX(H80,0),'Monthly Derived'!$B$30)</f>
        <v>1.1982573213054568</v>
      </c>
      <c r="I81">
        <f t="shared" si="26"/>
        <v>0</v>
      </c>
      <c r="J81">
        <v>27.192235946655199</v>
      </c>
      <c r="K81" s="3">
        <f>('Monthly Derived'!$B$28/1000*(1-'Monthly Derived'!$B$29)*J81)-('Monthly Derived'!$B$26*'Monthly Derived'!$B$27)</f>
        <v>27.811489412784475</v>
      </c>
      <c r="L81" s="7">
        <f>MIN(K81+MAX(L80,0),'Monthly Derived'!$B$30)</f>
        <v>50</v>
      </c>
      <c r="M81">
        <f t="shared" si="27"/>
        <v>0</v>
      </c>
      <c r="N81">
        <v>18.653661727905199</v>
      </c>
      <c r="O81" s="3">
        <f>('Monthly Derived'!$B$28/1000*(1-'Monthly Derived'!$B$29)*N81)-('Monthly Derived'!$B$26*'Monthly Derived'!$B$27)</f>
        <v>16.252394564151665</v>
      </c>
      <c r="P81" s="7">
        <f>MIN(O81+MAX(P80,0),'Monthly Derived'!$B$30)</f>
        <v>50</v>
      </c>
      <c r="Q81">
        <f t="shared" si="28"/>
        <v>0</v>
      </c>
      <c r="R81">
        <v>4.86977195739746</v>
      </c>
      <c r="S81" s="3">
        <f>('Monthly Derived'!$B$28/1000*(1-'Monthly Derived'!$B$29)*R81)-('Monthly Derived'!$B$26*'Monthly Derived'!$B$27)</f>
        <v>-2.4075462126731884</v>
      </c>
      <c r="T81" s="7">
        <f>MIN(S81+MAX(T80,0),'Monthly Derived'!$B$30)</f>
        <v>40.508111626654717</v>
      </c>
      <c r="U81">
        <f t="shared" si="48"/>
        <v>0</v>
      </c>
      <c r="V81">
        <v>1.26350033283233</v>
      </c>
      <c r="W81" s="3">
        <f>('Monthly Derived'!$B$28/1000*(1-'Monthly Derived'!$B$29)*V81)-('Monthly Derived'!$B$26*'Monthly Derived'!$B$27)</f>
        <v>-7.289536424428233</v>
      </c>
      <c r="X81" s="7">
        <f>MIN(W81+MAX(X80,0),'Monthly Derived'!$B$30)</f>
        <v>-7.289536424428233</v>
      </c>
      <c r="Y81">
        <f t="shared" si="49"/>
        <v>6</v>
      </c>
      <c r="Z81">
        <v>9.3776950836181605</v>
      </c>
      <c r="AA81" s="3">
        <f>('Monthly Derived'!$B$28/1000*(1-'Monthly Derived'!$B$29)*Z81)-('Monthly Derived'!$B$26*'Monthly Derived'!$B$27)</f>
        <v>3.6950547194480841</v>
      </c>
      <c r="AB81" s="7">
        <f>MIN(AA81+MAX(AB80,0),'Monthly Derived'!$B$30)</f>
        <v>16.431393450703233</v>
      </c>
      <c r="AC81">
        <f t="shared" si="29"/>
        <v>0</v>
      </c>
      <c r="AD81">
        <v>9.2755613327026296</v>
      </c>
      <c r="AE81" s="3">
        <f>('Monthly Derived'!$B$28/1000*(1-'Monthly Derived'!$B$29)*AD81)-('Monthly Derived'!$B$26*'Monthly Derived'!$B$27)</f>
        <v>3.5567911541461843</v>
      </c>
      <c r="AF81" s="7">
        <f>MIN(AE81+MAX(AF80,0),'Monthly Derived'!$B$30)</f>
        <v>50</v>
      </c>
      <c r="AG81">
        <f t="shared" si="30"/>
        <v>0</v>
      </c>
      <c r="AH81">
        <v>29.861890792846602</v>
      </c>
      <c r="AI81" s="3">
        <f>('Monthly Derived'!$B$28/1000*(1-'Monthly Derived'!$B$29)*AH81)-('Monthly Derived'!$B$26*'Monthly Derived'!$B$27)</f>
        <v>31.425534660816091</v>
      </c>
      <c r="AJ81" s="7">
        <f>MIN(AI81+MAX(AJ80,0),'Monthly Derived'!$B$30)</f>
        <v>50</v>
      </c>
      <c r="AK81">
        <f t="shared" si="31"/>
        <v>0</v>
      </c>
      <c r="AL81">
        <v>33.168666839599602</v>
      </c>
      <c r="AM81" s="3">
        <f>('Monthly Derived'!$B$28/1000*(1-'Monthly Derived'!$B$29)*AL81)-('Monthly Derived'!$B$26*'Monthly Derived'!$B$27)</f>
        <v>35.902082734107964</v>
      </c>
      <c r="AN81" s="7">
        <f>MIN(AM81+MAX(AN80,0),'Monthly Derived'!$B$30)</f>
        <v>50</v>
      </c>
      <c r="AO81">
        <f t="shared" si="32"/>
        <v>0</v>
      </c>
      <c r="AP81">
        <v>0</v>
      </c>
      <c r="AQ81" s="3">
        <f>('Monthly Derived'!$B$28/1000*(1-'Monthly Derived'!$B$29)*AP81)-('Monthly Derived'!$B$26*'Monthly Derived'!$B$27)</f>
        <v>-9</v>
      </c>
      <c r="AR81" s="7">
        <f>MIN(AQ81+MAX(AR80,0),'Monthly Derived'!$B$30)</f>
        <v>-9</v>
      </c>
      <c r="AS81">
        <f t="shared" si="33"/>
        <v>4</v>
      </c>
      <c r="AT81">
        <v>1.4418928623199401</v>
      </c>
      <c r="AU81" s="3">
        <f>('Monthly Derived'!$B$28/1000*(1-'Monthly Derived'!$B$29)*AT81)-('Monthly Derived'!$B$26*'Monthly Derived'!$B$27)</f>
        <v>-7.0480375376343813</v>
      </c>
      <c r="AV81" s="7">
        <f>MIN(AU81+MAX(AV80,0),'Monthly Derived'!$B$30)</f>
        <v>32.911921357512334</v>
      </c>
      <c r="AW81">
        <f t="shared" si="34"/>
        <v>0</v>
      </c>
      <c r="AX81">
        <v>20.6457118988037</v>
      </c>
      <c r="AY81" s="3">
        <f>('Monthly Derived'!$B$28/1000*(1-'Monthly Derived'!$B$29)*AX81)-('Monthly Derived'!$B$26*'Monthly Derived'!$B$27)</f>
        <v>18.94913248300551</v>
      </c>
      <c r="AZ81" s="7">
        <f>MIN(AY81+MAX(AZ80,0),'Monthly Derived'!$B$30)</f>
        <v>50</v>
      </c>
      <c r="BA81">
        <f t="shared" si="35"/>
        <v>0</v>
      </c>
      <c r="BB81">
        <v>21.7328567504882</v>
      </c>
      <c r="BC81" s="3">
        <f>('Monthly Derived'!$B$28/1000*(1-'Monthly Derived'!$B$29)*BB81)-('Monthly Derived'!$B$26*'Monthly Derived'!$B$27)</f>
        <v>20.4208548259734</v>
      </c>
      <c r="BD81" s="7">
        <f>MIN(BC81+MAX(BD80,0),'Monthly Derived'!$B$30)</f>
        <v>42.485338683128234</v>
      </c>
      <c r="BE81">
        <f t="shared" si="36"/>
        <v>0</v>
      </c>
      <c r="BF81">
        <v>2.4653558731079102</v>
      </c>
      <c r="BG81" s="3">
        <f>('Monthly Derived'!$B$28/1000*(1-'Monthly Derived'!$B$29)*BF81)-('Monthly Derived'!$B$26*'Monthly Derived'!$B$27)</f>
        <v>-5.6625244867801667</v>
      </c>
      <c r="BH81" s="7">
        <f>MIN(BG81+MAX(BH80,0),'Monthly Derived'!$B$30)</f>
        <v>25.048522246777871</v>
      </c>
      <c r="BI81">
        <f t="shared" si="37"/>
        <v>0</v>
      </c>
      <c r="BJ81">
        <v>9.0390071868896396</v>
      </c>
      <c r="BK81" s="3">
        <f>('Monthly Derived'!$B$28/1000*(1-'Monthly Derived'!$B$29)*BJ81)-('Monthly Derived'!$B$26*'Monthly Derived'!$B$27)</f>
        <v>3.2365559792518503</v>
      </c>
      <c r="BL81" s="7">
        <f>MIN(BK81+MAX(BL80,0),'Monthly Derived'!$B$30)</f>
        <v>50</v>
      </c>
      <c r="BM81">
        <f t="shared" si="38"/>
        <v>0</v>
      </c>
      <c r="BN81">
        <v>27.6020393371582</v>
      </c>
      <c r="BO81" s="3">
        <f>('Monthly Derived'!$B$28/1000*(1-'Monthly Derived'!$B$29)*BN81)-('Monthly Derived'!$B$26*'Monthly Derived'!$B$27)</f>
        <v>28.36626075267791</v>
      </c>
      <c r="BP81" s="7">
        <f>MIN(BO81+MAX(BP80,0),'Monthly Derived'!$B$30)</f>
        <v>50</v>
      </c>
      <c r="BQ81">
        <f t="shared" si="39"/>
        <v>0</v>
      </c>
      <c r="BR81">
        <v>3.8406662940978999</v>
      </c>
      <c r="BS81" s="3">
        <f>('Monthly Derived'!$B$28/1000*(1-'Monthly Derived'!$B$29)*BR81)-('Monthly Derived'!$B$26*'Monthly Derived'!$B$27)</f>
        <v>-3.8006980043649676</v>
      </c>
      <c r="BT81" s="7">
        <f>MIN(BS81+MAX(BT80,0),'Monthly Derived'!$B$30)</f>
        <v>-3.8006980043649676</v>
      </c>
      <c r="BU81">
        <f t="shared" si="40"/>
        <v>51</v>
      </c>
      <c r="BV81">
        <v>1.8178365230560301</v>
      </c>
      <c r="BW81" s="3">
        <f>('Monthly Derived'!$B$28/1000*(1-'Monthly Derived'!$B$29)*BV81)-('Monthly Derived'!$B$26*'Monthly Derived'!$B$27)</f>
        <v>-6.5391038069128999</v>
      </c>
      <c r="BX81" s="7">
        <f>MIN(BW81+MAX(BX80,0),'Monthly Derived'!$B$30)</f>
        <v>43.460896193087102</v>
      </c>
      <c r="BY81">
        <f t="shared" si="41"/>
        <v>0</v>
      </c>
      <c r="BZ81">
        <v>0</v>
      </c>
      <c r="CA81" s="3">
        <f>('Monthly Derived'!$B$28/1000*(1-'Monthly Derived'!$B$29)*BZ81)-('Monthly Derived'!$B$26*'Monthly Derived'!$B$27)</f>
        <v>-9</v>
      </c>
      <c r="CB81" s="7">
        <f>MIN(CA81+MAX(CB80,0),'Monthly Derived'!$B$30)</f>
        <v>-9</v>
      </c>
      <c r="CC81">
        <f t="shared" si="42"/>
        <v>6</v>
      </c>
      <c r="CD81">
        <v>0.20595915615558599</v>
      </c>
      <c r="CE81" s="3">
        <f>('Monthly Derived'!$B$28/1000*(1-'Monthly Derived'!$B$29)*CD81)-('Monthly Derived'!$B$26*'Monthly Derived'!$B$27)</f>
        <v>-8.7211827923543748</v>
      </c>
      <c r="CF81" s="7">
        <f>MIN(CE81+MAX(CF80,0),'Monthly Derived'!$B$30)</f>
        <v>-6.096822170186794</v>
      </c>
      <c r="CG81">
        <f t="shared" si="43"/>
        <v>1</v>
      </c>
      <c r="CH81">
        <v>9.6798429489135707</v>
      </c>
      <c r="CI81" s="3">
        <f>('Monthly Derived'!$B$28/1000*(1-'Monthly Derived'!$B$29)*CH81)-('Monthly Derived'!$B$26*'Monthly Derived'!$B$27)</f>
        <v>4.1040873920917456</v>
      </c>
      <c r="CJ81" s="7">
        <f>MIN(CI81+MAX(CJ80,0),'Monthly Derived'!$B$30)</f>
        <v>11.629179778024399</v>
      </c>
      <c r="CK81">
        <f t="shared" si="44"/>
        <v>0</v>
      </c>
      <c r="CL81">
        <v>6.8432149887084899</v>
      </c>
      <c r="CM81" s="3">
        <f>('Monthly Derived'!$B$28/1000*(1-'Monthly Derived'!$B$29)*CL81)-('Monthly Derived'!$B$26*'Monthly Derived'!$B$27)</f>
        <v>0.2640022909641182</v>
      </c>
      <c r="CN81" s="7">
        <f>MIN(CM81+MAX(CN80,0),'Monthly Derived'!$B$30)</f>
        <v>36.970674340724742</v>
      </c>
      <c r="CO81">
        <f t="shared" si="45"/>
        <v>0</v>
      </c>
      <c r="CP81">
        <v>0</v>
      </c>
      <c r="CQ81" s="3">
        <f>('Monthly Derived'!$B$28/1000*(1-'Monthly Derived'!$B$29)*CP81)-('Monthly Derived'!$B$26*'Monthly Derived'!$B$27)</f>
        <v>-9</v>
      </c>
      <c r="CR81" s="7">
        <f>MIN(CQ81+MAX(CR80,0),'Monthly Derived'!$B$30)</f>
        <v>-9</v>
      </c>
      <c r="CS81">
        <f t="shared" si="46"/>
        <v>4</v>
      </c>
      <c r="CT81">
        <v>3.5425994545221301E-2</v>
      </c>
      <c r="CU81" s="3">
        <f>('Monthly Derived'!$B$28/1000*(1-'Monthly Derived'!$B$29)*CT81)-('Monthly Derived'!$B$26*'Monthly Derived'!$B$27)</f>
        <v>-8.9520420598844073</v>
      </c>
      <c r="CV81" s="7">
        <f>MIN(CU81+MAX(CV80,0),'Monthly Derived'!$B$30)</f>
        <v>-8.9520420598844073</v>
      </c>
      <c r="CW81">
        <f t="shared" si="47"/>
        <v>11</v>
      </c>
    </row>
    <row r="82" spans="1:101" x14ac:dyDescent="0.45">
      <c r="A82" s="5">
        <v>45737</v>
      </c>
      <c r="B82" s="3">
        <v>19.383712768554599</v>
      </c>
      <c r="C82" s="3">
        <f>('Monthly Derived'!$B$28/1000*(1-'Monthly Derived'!$B$29)*B82)-('Monthly Derived'!$B$26*'Monthly Derived'!$B$27)</f>
        <v>17.240701160430788</v>
      </c>
      <c r="D82" s="7">
        <f>MIN(C82+MAX(D81,0),'Monthly Derived'!$B$30)</f>
        <v>50</v>
      </c>
      <c r="E82">
        <f t="shared" si="25"/>
        <v>0</v>
      </c>
      <c r="F82">
        <v>0</v>
      </c>
      <c r="G82" s="3">
        <f>('Monthly Derived'!$B$28/1000*(1-'Monthly Derived'!$B$29)*F82)-('Monthly Derived'!$B$26*'Monthly Derived'!$B$27)</f>
        <v>-9</v>
      </c>
      <c r="H82" s="7">
        <f>MIN(G82+MAX(H81,0),'Monthly Derived'!$B$30)</f>
        <v>-7.8017426786945432</v>
      </c>
      <c r="I82">
        <f t="shared" si="26"/>
        <v>1</v>
      </c>
      <c r="J82">
        <v>1.3864724636077801</v>
      </c>
      <c r="K82" s="3">
        <f>('Monthly Derived'!$B$28/1000*(1-'Monthly Derived'!$B$29)*J82)-('Monthly Derived'!$B$26*'Monthly Derived'!$B$27)</f>
        <v>-7.1230629023909682</v>
      </c>
      <c r="L82" s="7">
        <f>MIN(K82+MAX(L81,0),'Monthly Derived'!$B$30)</f>
        <v>42.87693709760903</v>
      </c>
      <c r="M82">
        <f t="shared" si="27"/>
        <v>0</v>
      </c>
      <c r="N82">
        <v>22.042623519897401</v>
      </c>
      <c r="O82" s="3">
        <f>('Monthly Derived'!$B$28/1000*(1-'Monthly Derived'!$B$29)*N82)-('Monthly Derived'!$B$26*'Monthly Derived'!$B$27)</f>
        <v>20.840201590061106</v>
      </c>
      <c r="P82" s="7">
        <f>MIN(O82+MAX(P81,0),'Monthly Derived'!$B$30)</f>
        <v>50</v>
      </c>
      <c r="Q82">
        <f t="shared" si="28"/>
        <v>0</v>
      </c>
      <c r="R82">
        <v>9.2669601440429599</v>
      </c>
      <c r="S82" s="3">
        <f>('Monthly Derived'!$B$28/1000*(1-'Monthly Derived'!$B$29)*R82)-('Monthly Derived'!$B$26*'Monthly Derived'!$B$27)</f>
        <v>3.5451472949981575</v>
      </c>
      <c r="T82" s="7">
        <f>MIN(S82+MAX(T81,0),'Monthly Derived'!$B$30)</f>
        <v>44.053258921652876</v>
      </c>
      <c r="U82">
        <f t="shared" si="48"/>
        <v>0</v>
      </c>
      <c r="V82">
        <v>5.5215191841125399</v>
      </c>
      <c r="W82" s="3">
        <f>('Monthly Derived'!$B$28/1000*(1-'Monthly Derived'!$B$29)*V82)-('Monthly Derived'!$B$26*'Monthly Derived'!$B$27)</f>
        <v>-1.5252434045076493</v>
      </c>
      <c r="X82" s="7">
        <f>MIN(W82+MAX(X81,0),'Monthly Derived'!$B$30)</f>
        <v>-1.5252434045076493</v>
      </c>
      <c r="Y82">
        <f t="shared" si="49"/>
        <v>7</v>
      </c>
      <c r="Z82">
        <v>23.105451583862301</v>
      </c>
      <c r="AA82" s="3">
        <f>('Monthly Derived'!$B$28/1000*(1-'Monthly Derived'!$B$29)*Z82)-('Monthly Derived'!$B$26*'Monthly Derived'!$B$27)</f>
        <v>22.27900508165359</v>
      </c>
      <c r="AB82" s="7">
        <f>MIN(AA82+MAX(AB81,0),'Monthly Derived'!$B$30)</f>
        <v>38.71039853235682</v>
      </c>
      <c r="AC82">
        <f t="shared" si="29"/>
        <v>0</v>
      </c>
      <c r="AD82">
        <v>2.18644666671752</v>
      </c>
      <c r="AE82" s="3">
        <f>('Monthly Derived'!$B$28/1000*(1-'Monthly Derived'!$B$29)*AD82)-('Monthly Derived'!$B$26*'Monthly Derived'!$B$27)</f>
        <v>-6.0400978249311574</v>
      </c>
      <c r="AF82" s="7">
        <f>MIN(AE82+MAX(AF81,0),'Monthly Derived'!$B$30)</f>
        <v>43.959902175068841</v>
      </c>
      <c r="AG82">
        <f t="shared" si="30"/>
        <v>0</v>
      </c>
      <c r="AH82">
        <v>15.5848484039306</v>
      </c>
      <c r="AI82" s="3">
        <f>('Monthly Derived'!$B$28/1000*(1-'Monthly Derived'!$B$29)*AH82)-('Monthly Derived'!$B$26*'Monthly Derived'!$B$27)</f>
        <v>12.097988526821052</v>
      </c>
      <c r="AJ82" s="7">
        <f>MIN(AI82+MAX(AJ81,0),'Monthly Derived'!$B$30)</f>
        <v>50</v>
      </c>
      <c r="AK82">
        <f t="shared" si="31"/>
        <v>0</v>
      </c>
      <c r="AL82">
        <v>4.16532135009765</v>
      </c>
      <c r="AM82" s="3">
        <f>('Monthly Derived'!$B$28/1000*(1-'Monthly Derived'!$B$29)*AL82)-('Monthly Derived'!$B$26*'Monthly Derived'!$B$27)</f>
        <v>-3.3611962223053062</v>
      </c>
      <c r="AN82" s="7">
        <f>MIN(AM82+MAX(AN81,0),'Monthly Derived'!$B$30)</f>
        <v>46.63880377769469</v>
      </c>
      <c r="AO82">
        <f t="shared" si="32"/>
        <v>0</v>
      </c>
      <c r="AP82">
        <v>0</v>
      </c>
      <c r="AQ82" s="3">
        <f>('Monthly Derived'!$B$28/1000*(1-'Monthly Derived'!$B$29)*AP82)-('Monthly Derived'!$B$26*'Monthly Derived'!$B$27)</f>
        <v>-9</v>
      </c>
      <c r="AR82" s="7">
        <f>MIN(AQ82+MAX(AR81,0),'Monthly Derived'!$B$30)</f>
        <v>-9</v>
      </c>
      <c r="AS82">
        <f t="shared" si="33"/>
        <v>5</v>
      </c>
      <c r="AT82">
        <v>17.221258163452099</v>
      </c>
      <c r="AU82" s="3">
        <f>('Monthly Derived'!$B$28/1000*(1-'Monthly Derived'!$B$29)*AT82)-('Monthly Derived'!$B$26*'Monthly Derived'!$B$27)</f>
        <v>14.313278238773279</v>
      </c>
      <c r="AV82" s="7">
        <f>MIN(AU82+MAX(AV81,0),'Monthly Derived'!$B$30)</f>
        <v>47.225199596285613</v>
      </c>
      <c r="AW82">
        <f t="shared" si="34"/>
        <v>0</v>
      </c>
      <c r="AX82">
        <v>18.623998641967699</v>
      </c>
      <c r="AY82" s="3">
        <f>('Monthly Derived'!$B$28/1000*(1-'Monthly Derived'!$B$29)*AX82)-('Monthly Derived'!$B$26*'Monthly Derived'!$B$27)</f>
        <v>16.212238161563771</v>
      </c>
      <c r="AZ82" s="7">
        <f>MIN(AY82+MAX(AZ81,0),'Monthly Derived'!$B$30)</f>
        <v>50</v>
      </c>
      <c r="BA82">
        <f t="shared" si="35"/>
        <v>0</v>
      </c>
      <c r="BB82">
        <v>4.7462906837463299</v>
      </c>
      <c r="BC82" s="3">
        <f>('Monthly Derived'!$B$28/1000*(1-'Monthly Derived'!$B$29)*BB82)-('Monthly Derived'!$B$26*'Monthly Derived'!$B$27)</f>
        <v>-2.5747089868784059</v>
      </c>
      <c r="BD82" s="7">
        <f>MIN(BC82+MAX(BD81,0),'Monthly Derived'!$B$30)</f>
        <v>39.910629696249828</v>
      </c>
      <c r="BE82">
        <f t="shared" si="36"/>
        <v>0</v>
      </c>
      <c r="BF82">
        <v>4.3398447036743102</v>
      </c>
      <c r="BG82" s="3">
        <f>('Monthly Derived'!$B$28/1000*(1-'Monthly Derived'!$B$29)*BF82)-('Monthly Derived'!$B$26*'Monthly Derived'!$B$27)</f>
        <v>-3.1249352324009028</v>
      </c>
      <c r="BH82" s="7">
        <f>MIN(BG82+MAX(BH81,0),'Monthly Derived'!$B$30)</f>
        <v>21.92358701437697</v>
      </c>
      <c r="BI82">
        <f t="shared" si="37"/>
        <v>0</v>
      </c>
      <c r="BJ82">
        <v>2.9366352558135902</v>
      </c>
      <c r="BK82" s="3">
        <f>('Monthly Derived'!$B$28/1000*(1-'Monthly Derived'!$B$29)*BJ82)-('Monthly Derived'!$B$26*'Monthly Derived'!$B$27)</f>
        <v>-5.0245300224423524</v>
      </c>
      <c r="BL82" s="7">
        <f>MIN(BK82+MAX(BL81,0),'Monthly Derived'!$B$30)</f>
        <v>44.975469977557651</v>
      </c>
      <c r="BM82">
        <f t="shared" si="38"/>
        <v>0</v>
      </c>
      <c r="BN82">
        <v>2.0469307899475</v>
      </c>
      <c r="BO82" s="3">
        <f>('Monthly Derived'!$B$28/1000*(1-'Monthly Derived'!$B$29)*BN82)-('Monthly Derived'!$B$26*'Monthly Derived'!$B$27)</f>
        <v>-6.228967443108572</v>
      </c>
      <c r="BP82" s="7">
        <f>MIN(BO82+MAX(BP81,0),'Monthly Derived'!$B$30)</f>
        <v>43.771032556891427</v>
      </c>
      <c r="BQ82">
        <f t="shared" si="39"/>
        <v>0</v>
      </c>
      <c r="BR82">
        <v>0</v>
      </c>
      <c r="BS82" s="3">
        <f>('Monthly Derived'!$B$28/1000*(1-'Monthly Derived'!$B$29)*BR82)-('Monthly Derived'!$B$26*'Monthly Derived'!$B$27)</f>
        <v>-9</v>
      </c>
      <c r="BT82" s="7">
        <f>MIN(BS82+MAX(BT81,0),'Monthly Derived'!$B$30)</f>
        <v>-9</v>
      </c>
      <c r="BU82">
        <f t="shared" si="40"/>
        <v>52</v>
      </c>
      <c r="BV82">
        <v>0</v>
      </c>
      <c r="BW82" s="3">
        <f>('Monthly Derived'!$B$28/1000*(1-'Monthly Derived'!$B$29)*BV82)-('Monthly Derived'!$B$26*'Monthly Derived'!$B$27)</f>
        <v>-9</v>
      </c>
      <c r="BX82" s="7">
        <f>MIN(BW82+MAX(BX81,0),'Monthly Derived'!$B$30)</f>
        <v>34.460896193087102</v>
      </c>
      <c r="BY82">
        <f t="shared" si="41"/>
        <v>0</v>
      </c>
      <c r="BZ82">
        <v>23.025955200195298</v>
      </c>
      <c r="CA82" s="3">
        <f>('Monthly Derived'!$B$28/1000*(1-'Monthly Derived'!$B$29)*BZ82)-('Monthly Derived'!$B$26*'Monthly Derived'!$B$27)</f>
        <v>22.171386852264384</v>
      </c>
      <c r="CB82" s="7">
        <f>MIN(CA82+MAX(CB81,0),'Monthly Derived'!$B$30)</f>
        <v>22.171386852264384</v>
      </c>
      <c r="CC82">
        <f t="shared" si="42"/>
        <v>0</v>
      </c>
      <c r="CD82">
        <v>10.014288902282701</v>
      </c>
      <c r="CE82" s="3">
        <f>('Monthly Derived'!$B$28/1000*(1-'Monthly Derived'!$B$29)*CD82)-('Monthly Derived'!$B$26*'Monthly Derived'!$B$27)</f>
        <v>4.5568436014652054</v>
      </c>
      <c r="CF82" s="7">
        <f>MIN(CE82+MAX(CF81,0),'Monthly Derived'!$B$30)</f>
        <v>4.5568436014652054</v>
      </c>
      <c r="CG82">
        <f t="shared" si="43"/>
        <v>0</v>
      </c>
      <c r="CH82">
        <v>1.4127508401870701</v>
      </c>
      <c r="CI82" s="3">
        <f>('Monthly Derived'!$B$28/1000*(1-'Monthly Derived'!$B$29)*CH82)-('Monthly Derived'!$B$26*'Monthly Derived'!$B$27)</f>
        <v>-7.0874885500967544</v>
      </c>
      <c r="CJ82" s="7">
        <f>MIN(CI82+MAX(CJ81,0),'Monthly Derived'!$B$30)</f>
        <v>4.5416912279276449</v>
      </c>
      <c r="CK82">
        <f t="shared" si="44"/>
        <v>0</v>
      </c>
      <c r="CL82">
        <v>2.9443159103393501</v>
      </c>
      <c r="CM82" s="3">
        <f>('Monthly Derived'!$B$28/1000*(1-'Monthly Derived'!$B$29)*CL82)-('Monthly Derived'!$B$26*'Monthly Derived'!$B$27)</f>
        <v>-5.0141323363781041</v>
      </c>
      <c r="CN82" s="7">
        <f>MIN(CM82+MAX(CN81,0),'Monthly Derived'!$B$30)</f>
        <v>31.956542004346637</v>
      </c>
      <c r="CO82">
        <f t="shared" si="45"/>
        <v>0</v>
      </c>
      <c r="CP82">
        <v>0</v>
      </c>
      <c r="CQ82" s="3">
        <f>('Monthly Derived'!$B$28/1000*(1-'Monthly Derived'!$B$29)*CP82)-('Monthly Derived'!$B$26*'Monthly Derived'!$B$27)</f>
        <v>-9</v>
      </c>
      <c r="CR82" s="7">
        <f>MIN(CQ82+MAX(CR81,0),'Monthly Derived'!$B$30)</f>
        <v>-9</v>
      </c>
      <c r="CS82">
        <f t="shared" si="46"/>
        <v>5</v>
      </c>
      <c r="CT82">
        <v>2.8406891822814901</v>
      </c>
      <c r="CU82" s="3">
        <f>('Monthly Derived'!$B$28/1000*(1-'Monthly Derived'!$B$29)*CT82)-('Monthly Derived'!$B$26*'Monthly Derived'!$B$27)</f>
        <v>-5.1544170194864325</v>
      </c>
      <c r="CV82" s="7">
        <f>MIN(CU82+MAX(CV81,0),'Monthly Derived'!$B$30)</f>
        <v>-5.1544170194864325</v>
      </c>
      <c r="CW82">
        <f t="shared" si="47"/>
        <v>12</v>
      </c>
    </row>
    <row r="83" spans="1:101" x14ac:dyDescent="0.45">
      <c r="A83" s="5">
        <v>45738</v>
      </c>
      <c r="B83" s="3">
        <v>3.4275627136230402</v>
      </c>
      <c r="C83" s="3">
        <f>('Monthly Derived'!$B$28/1000*(1-'Monthly Derived'!$B$29)*B83)-('Monthly Derived'!$B$26*'Monthly Derived'!$B$27)</f>
        <v>-4.3599369764328095</v>
      </c>
      <c r="D83" s="7">
        <f>MIN(C83+MAX(D82,0),'Monthly Derived'!$B$30)</f>
        <v>45.640063023567194</v>
      </c>
      <c r="E83">
        <f t="shared" si="25"/>
        <v>0</v>
      </c>
      <c r="F83">
        <v>11.603411674499499</v>
      </c>
      <c r="G83" s="3">
        <f>('Monthly Derived'!$B$28/1000*(1-'Monthly Derived'!$B$29)*F83)-('Monthly Derived'!$B$26*'Monthly Derived'!$B$27)</f>
        <v>6.7081185543536979</v>
      </c>
      <c r="H83" s="7">
        <f>MIN(G83+MAX(H82,0),'Monthly Derived'!$B$30)</f>
        <v>6.7081185543536979</v>
      </c>
      <c r="I83">
        <f t="shared" si="26"/>
        <v>0</v>
      </c>
      <c r="J83">
        <v>10.653581619262599</v>
      </c>
      <c r="K83" s="3">
        <f>('Monthly Derived'!$B$28/1000*(1-'Monthly Derived'!$B$29)*J83)-('Monthly Derived'!$B$26*'Monthly Derived'!$B$27)</f>
        <v>5.4222861170767445</v>
      </c>
      <c r="L83" s="7">
        <f>MIN(K83+MAX(L82,0),'Monthly Derived'!$B$30)</f>
        <v>48.299223214685775</v>
      </c>
      <c r="M83">
        <f t="shared" si="27"/>
        <v>0</v>
      </c>
      <c r="N83">
        <v>8.5302944183349592</v>
      </c>
      <c r="O83" s="3">
        <f>('Monthly Derived'!$B$28/1000*(1-'Monthly Derived'!$B$29)*N83)-('Monthly Derived'!$B$26*'Monthly Derived'!$B$27)</f>
        <v>2.5478860688209508</v>
      </c>
      <c r="P83" s="7">
        <f>MIN(O83+MAX(P82,0),'Monthly Derived'!$B$30)</f>
        <v>50</v>
      </c>
      <c r="Q83">
        <f t="shared" si="28"/>
        <v>0</v>
      </c>
      <c r="R83">
        <v>47.556400299072202</v>
      </c>
      <c r="S83" s="3">
        <f>('Monthly Derived'!$B$28/1000*(1-'Monthly Derived'!$B$29)*R83)-('Monthly Derived'!$B$26*'Monthly Derived'!$B$27)</f>
        <v>55.379476904868994</v>
      </c>
      <c r="T83" s="7">
        <f>MIN(S83+MAX(T82,0),'Monthly Derived'!$B$30)</f>
        <v>50</v>
      </c>
      <c r="U83">
        <f t="shared" si="48"/>
        <v>0</v>
      </c>
      <c r="V83">
        <v>0</v>
      </c>
      <c r="W83" s="3">
        <f>('Monthly Derived'!$B$28/1000*(1-'Monthly Derived'!$B$29)*V83)-('Monthly Derived'!$B$26*'Monthly Derived'!$B$27)</f>
        <v>-9</v>
      </c>
      <c r="X83" s="7">
        <f>MIN(W83+MAX(X82,0),'Monthly Derived'!$B$30)</f>
        <v>-9</v>
      </c>
      <c r="Y83">
        <f t="shared" si="49"/>
        <v>8</v>
      </c>
      <c r="Z83">
        <v>49.2171630859375</v>
      </c>
      <c r="AA83" s="3">
        <f>('Monthly Derived'!$B$28/1000*(1-'Monthly Derived'!$B$29)*Z83)-('Monthly Derived'!$B$26*'Monthly Derived'!$B$27)</f>
        <v>57.62773452758789</v>
      </c>
      <c r="AB83" s="7">
        <f>MIN(AA83+MAX(AB82,0),'Monthly Derived'!$B$30)</f>
        <v>50</v>
      </c>
      <c r="AC83">
        <f t="shared" si="29"/>
        <v>0</v>
      </c>
      <c r="AD83">
        <v>1.14915835857391</v>
      </c>
      <c r="AE83" s="3">
        <f>('Monthly Derived'!$B$28/1000*(1-'Monthly Derived'!$B$29)*AD83)-('Monthly Derived'!$B$26*'Monthly Derived'!$B$27)</f>
        <v>-7.4443268720805698</v>
      </c>
      <c r="AF83" s="7">
        <f>MIN(AE83+MAX(AF82,0),'Monthly Derived'!$B$30)</f>
        <v>36.515575302988267</v>
      </c>
      <c r="AG83">
        <f t="shared" si="30"/>
        <v>0</v>
      </c>
      <c r="AH83">
        <v>0.54270082712173395</v>
      </c>
      <c r="AI83" s="3">
        <f>('Monthly Derived'!$B$28/1000*(1-'Monthly Derived'!$B$29)*AH83)-('Monthly Derived'!$B$26*'Monthly Derived'!$B$27)</f>
        <v>-8.2653187552839533</v>
      </c>
      <c r="AJ83" s="7">
        <f>MIN(AI83+MAX(AJ82,0),'Monthly Derived'!$B$30)</f>
        <v>41.734681244716043</v>
      </c>
      <c r="AK83">
        <f t="shared" si="31"/>
        <v>0</v>
      </c>
      <c r="AL83">
        <v>20.804988861083899</v>
      </c>
      <c r="AM83" s="3">
        <f>('Monthly Derived'!$B$28/1000*(1-'Monthly Derived'!$B$29)*AL83)-('Monthly Derived'!$B$26*'Monthly Derived'!$B$27)</f>
        <v>19.164753670692328</v>
      </c>
      <c r="AN83" s="7">
        <f>MIN(AM83+MAX(AN82,0),'Monthly Derived'!$B$30)</f>
        <v>50</v>
      </c>
      <c r="AO83">
        <f t="shared" si="32"/>
        <v>0</v>
      </c>
      <c r="AP83">
        <v>1.4192253351211499</v>
      </c>
      <c r="AQ83" s="3">
        <f>('Monthly Derived'!$B$28/1000*(1-'Monthly Derived'!$B$29)*AP83)-('Monthly Derived'!$B$26*'Monthly Derived'!$B$27)</f>
        <v>-7.0787237025797438</v>
      </c>
      <c r="AR83" s="7">
        <f>MIN(AQ83+MAX(AR82,0),'Monthly Derived'!$B$30)</f>
        <v>-7.0787237025797438</v>
      </c>
      <c r="AS83">
        <f t="shared" si="33"/>
        <v>6</v>
      </c>
      <c r="AT83">
        <v>5.5417332649230904</v>
      </c>
      <c r="AU83" s="3">
        <f>('Monthly Derived'!$B$28/1000*(1-'Monthly Derived'!$B$29)*AT83)-('Monthly Derived'!$B$26*'Monthly Derived'!$B$27)</f>
        <v>-1.4978785926103662</v>
      </c>
      <c r="AV83" s="7">
        <f>MIN(AU83+MAX(AV82,0),'Monthly Derived'!$B$30)</f>
        <v>45.727321003675243</v>
      </c>
      <c r="AW83">
        <f t="shared" si="34"/>
        <v>0</v>
      </c>
      <c r="AX83">
        <v>15.5895280838012</v>
      </c>
      <c r="AY83" s="3">
        <f>('Monthly Derived'!$B$28/1000*(1-'Monthly Derived'!$B$29)*AX83)-('Monthly Derived'!$B$26*'Monthly Derived'!$B$27)</f>
        <v>12.104323643445873</v>
      </c>
      <c r="AZ83" s="7">
        <f>MIN(AY83+MAX(AZ82,0),'Monthly Derived'!$B$30)</f>
        <v>50</v>
      </c>
      <c r="BA83">
        <f t="shared" si="35"/>
        <v>0</v>
      </c>
      <c r="BB83">
        <v>10.693614006042401</v>
      </c>
      <c r="BC83" s="3">
        <f>('Monthly Derived'!$B$28/1000*(1-'Monthly Derived'!$B$29)*BB83)-('Monthly Derived'!$B$26*'Monthly Derived'!$B$27)</f>
        <v>5.4764799606798995</v>
      </c>
      <c r="BD83" s="7">
        <f>MIN(BC83+MAX(BD82,0),'Monthly Derived'!$B$30)</f>
        <v>45.387109656929724</v>
      </c>
      <c r="BE83">
        <f t="shared" si="36"/>
        <v>0</v>
      </c>
      <c r="BF83">
        <v>0.99211502075195301</v>
      </c>
      <c r="BG83" s="3">
        <f>('Monthly Derived'!$B$28/1000*(1-'Monthly Derived'!$B$29)*BF83)-('Monthly Derived'!$B$26*'Monthly Derived'!$B$27)</f>
        <v>-7.6569242906570434</v>
      </c>
      <c r="BH83" s="7">
        <f>MIN(BG83+MAX(BH82,0),'Monthly Derived'!$B$30)</f>
        <v>14.266662723719927</v>
      </c>
      <c r="BI83">
        <f t="shared" si="37"/>
        <v>0</v>
      </c>
      <c r="BJ83">
        <v>3.1788477897643999</v>
      </c>
      <c r="BK83" s="3">
        <f>('Monthly Derived'!$B$28/1000*(1-'Monthly Derived'!$B$29)*BJ83)-('Monthly Derived'!$B$26*'Monthly Derived'!$B$27)</f>
        <v>-4.6966348046064432</v>
      </c>
      <c r="BL83" s="7">
        <f>MIN(BK83+MAX(BL82,0),'Monthly Derived'!$B$30)</f>
        <v>40.278835172951204</v>
      </c>
      <c r="BM83">
        <f t="shared" si="38"/>
        <v>0</v>
      </c>
      <c r="BN83">
        <v>14.754893302917401</v>
      </c>
      <c r="BO83" s="3">
        <f>('Monthly Derived'!$B$28/1000*(1-'Monthly Derived'!$B$29)*BN83)-('Monthly Derived'!$B$26*'Monthly Derived'!$B$27)</f>
        <v>10.974436808824432</v>
      </c>
      <c r="BP83" s="7">
        <f>MIN(BO83+MAX(BP82,0),'Monthly Derived'!$B$30)</f>
        <v>50</v>
      </c>
      <c r="BQ83">
        <f t="shared" si="39"/>
        <v>0</v>
      </c>
      <c r="BR83">
        <v>0</v>
      </c>
      <c r="BS83" s="3">
        <f>('Monthly Derived'!$B$28/1000*(1-'Monthly Derived'!$B$29)*BR83)-('Monthly Derived'!$B$26*'Monthly Derived'!$B$27)</f>
        <v>-9</v>
      </c>
      <c r="BT83" s="7">
        <f>MIN(BS83+MAX(BT82,0),'Monthly Derived'!$B$30)</f>
        <v>-9</v>
      </c>
      <c r="BU83">
        <f t="shared" si="40"/>
        <v>53</v>
      </c>
      <c r="BV83">
        <v>0</v>
      </c>
      <c r="BW83" s="3">
        <f>('Monthly Derived'!$B$28/1000*(1-'Monthly Derived'!$B$29)*BV83)-('Monthly Derived'!$B$26*'Monthly Derived'!$B$27)</f>
        <v>-9</v>
      </c>
      <c r="BX83" s="7">
        <f>MIN(BW83+MAX(BX82,0),'Monthly Derived'!$B$30)</f>
        <v>25.460896193087102</v>
      </c>
      <c r="BY83">
        <f t="shared" si="41"/>
        <v>0</v>
      </c>
      <c r="BZ83">
        <v>0</v>
      </c>
      <c r="CA83" s="3">
        <f>('Monthly Derived'!$B$28/1000*(1-'Monthly Derived'!$B$29)*BZ83)-('Monthly Derived'!$B$26*'Monthly Derived'!$B$27)</f>
        <v>-9</v>
      </c>
      <c r="CB83" s="7">
        <f>MIN(CA83+MAX(CB82,0),'Monthly Derived'!$B$30)</f>
        <v>13.171386852264384</v>
      </c>
      <c r="CC83">
        <f t="shared" si="42"/>
        <v>0</v>
      </c>
      <c r="CD83">
        <v>3.4956889152526802</v>
      </c>
      <c r="CE83" s="3">
        <f>('Monthly Derived'!$B$28/1000*(1-'Monthly Derived'!$B$29)*CD83)-('Monthly Derived'!$B$26*'Monthly Derived'!$B$27)</f>
        <v>-4.267711130976684</v>
      </c>
      <c r="CF83" s="7">
        <f>MIN(CE83+MAX(CF82,0),'Monthly Derived'!$B$30)</f>
        <v>0.28913247048852142</v>
      </c>
      <c r="CG83">
        <f t="shared" si="43"/>
        <v>0</v>
      </c>
      <c r="CH83">
        <v>1.80840075016021</v>
      </c>
      <c r="CI83" s="3">
        <f>('Monthly Derived'!$B$28/1000*(1-'Monthly Derived'!$B$29)*CH83)-('Monthly Derived'!$B$26*'Monthly Derived'!$B$27)</f>
        <v>-6.5518774844706158</v>
      </c>
      <c r="CJ83" s="7">
        <f>MIN(CI83+MAX(CJ82,0),'Monthly Derived'!$B$30)</f>
        <v>-2.0101862565429709</v>
      </c>
      <c r="CK83">
        <f t="shared" si="44"/>
        <v>1</v>
      </c>
      <c r="CL83">
        <v>0.45636168122291498</v>
      </c>
      <c r="CM83" s="3">
        <f>('Monthly Derived'!$B$28/1000*(1-'Monthly Derived'!$B$29)*CL83)-('Monthly Derived'!$B$26*'Monthly Derived'!$B$27)</f>
        <v>-8.3822003740444782</v>
      </c>
      <c r="CN83" s="7">
        <f>MIN(CM83+MAX(CN82,0),'Monthly Derived'!$B$30)</f>
        <v>23.574341630302158</v>
      </c>
      <c r="CO83">
        <f t="shared" si="45"/>
        <v>0</v>
      </c>
      <c r="CP83">
        <v>0.30677822232246399</v>
      </c>
      <c r="CQ83" s="3">
        <f>('Monthly Derived'!$B$28/1000*(1-'Monthly Derived'!$B$29)*CP83)-('Monthly Derived'!$B$26*'Monthly Derived'!$B$27)</f>
        <v>-8.5846989815309644</v>
      </c>
      <c r="CR83" s="7">
        <f>MIN(CQ83+MAX(CR82,0),'Monthly Derived'!$B$30)</f>
        <v>-8.5846989815309644</v>
      </c>
      <c r="CS83">
        <f t="shared" si="46"/>
        <v>6</v>
      </c>
      <c r="CT83">
        <v>0.14751774072647</v>
      </c>
      <c r="CU83" s="3">
        <f>('Monthly Derived'!$B$28/1000*(1-'Monthly Derived'!$B$29)*CT83)-('Monthly Derived'!$B$26*'Monthly Derived'!$B$27)</f>
        <v>-8.8002978584915414</v>
      </c>
      <c r="CV83" s="7">
        <f>MIN(CU83+MAX(CV82,0),'Monthly Derived'!$B$30)</f>
        <v>-8.8002978584915414</v>
      </c>
      <c r="CW83">
        <f t="shared" si="47"/>
        <v>13</v>
      </c>
    </row>
    <row r="84" spans="1:101" x14ac:dyDescent="0.45">
      <c r="A84" s="5">
        <v>45739</v>
      </c>
      <c r="B84" s="3">
        <v>5.7619962692260698</v>
      </c>
      <c r="C84" s="3">
        <f>('Monthly Derived'!$B$28/1000*(1-'Monthly Derived'!$B$29)*B84)-('Monthly Derived'!$B$26*'Monthly Derived'!$B$27)</f>
        <v>-1.1996975505352081</v>
      </c>
      <c r="D84" s="7">
        <f>MIN(C84+MAX(D83,0),'Monthly Derived'!$B$30)</f>
        <v>44.440365473031989</v>
      </c>
      <c r="E84">
        <f t="shared" si="25"/>
        <v>0</v>
      </c>
      <c r="F84">
        <v>5.7327399253845197</v>
      </c>
      <c r="G84" s="3">
        <f>('Monthly Derived'!$B$28/1000*(1-'Monthly Derived'!$B$29)*F84)-('Monthly Derived'!$B$26*'Monthly Derived'!$B$27)</f>
        <v>-1.239303326010706</v>
      </c>
      <c r="H84" s="7">
        <f>MIN(G84+MAX(H83,0),'Monthly Derived'!$B$30)</f>
        <v>5.4688152283429918</v>
      </c>
      <c r="I84">
        <f t="shared" si="26"/>
        <v>0</v>
      </c>
      <c r="J84">
        <v>0.249733790755271</v>
      </c>
      <c r="K84" s="3">
        <f>('Monthly Derived'!$B$28/1000*(1-'Monthly Derived'!$B$29)*J84)-('Monthly Derived'!$B$26*'Monthly Derived'!$B$27)</f>
        <v>-8.6619228807650526</v>
      </c>
      <c r="L84" s="7">
        <f>MIN(K84+MAX(L83,0),'Monthly Derived'!$B$30)</f>
        <v>39.63730033392072</v>
      </c>
      <c r="M84">
        <f t="shared" si="27"/>
        <v>0</v>
      </c>
      <c r="N84">
        <v>7.0432662963867099</v>
      </c>
      <c r="O84" s="3">
        <f>('Monthly Derived'!$B$28/1000*(1-'Monthly Derived'!$B$29)*N84)-('Monthly Derived'!$B$26*'Monthly Derived'!$B$27)</f>
        <v>0.53482174873350807</v>
      </c>
      <c r="P84" s="7">
        <f>MIN(O84+MAX(P83,0),'Monthly Derived'!$B$30)</f>
        <v>50</v>
      </c>
      <c r="Q84">
        <f t="shared" si="28"/>
        <v>0</v>
      </c>
      <c r="R84">
        <v>1.3473261594772299</v>
      </c>
      <c r="S84" s="3">
        <f>('Monthly Derived'!$B$28/1000*(1-'Monthly Derived'!$B$29)*R84)-('Monthly Derived'!$B$26*'Monthly Derived'!$B$27)</f>
        <v>-7.1760572116077004</v>
      </c>
      <c r="T84" s="7">
        <f>MIN(S84+MAX(T83,0),'Monthly Derived'!$B$30)</f>
        <v>42.823942788392301</v>
      </c>
      <c r="U84">
        <f t="shared" si="48"/>
        <v>0</v>
      </c>
      <c r="V84">
        <v>0</v>
      </c>
      <c r="W84" s="3">
        <f>('Monthly Derived'!$B$28/1000*(1-'Monthly Derived'!$B$29)*V84)-('Monthly Derived'!$B$26*'Monthly Derived'!$B$27)</f>
        <v>-9</v>
      </c>
      <c r="X84" s="7">
        <f>MIN(W84+MAX(X83,0),'Monthly Derived'!$B$30)</f>
        <v>-9</v>
      </c>
      <c r="Y84">
        <f t="shared" si="49"/>
        <v>9</v>
      </c>
      <c r="Z84">
        <v>13.7322025299072</v>
      </c>
      <c r="AA84" s="3">
        <f>('Monthly Derived'!$B$28/1000*(1-'Monthly Derived'!$B$29)*Z84)-('Monthly Derived'!$B$26*'Monthly Derived'!$B$27)</f>
        <v>9.5899691748618707</v>
      </c>
      <c r="AB84" s="7">
        <f>MIN(AA84+MAX(AB83,0),'Monthly Derived'!$B$30)</f>
        <v>50</v>
      </c>
      <c r="AC84">
        <f t="shared" si="29"/>
        <v>0</v>
      </c>
      <c r="AD84">
        <v>3.0887157917022701</v>
      </c>
      <c r="AE84" s="3">
        <f>('Monthly Derived'!$B$28/1000*(1-'Monthly Derived'!$B$29)*AD84)-('Monthly Derived'!$B$26*'Monthly Derived'!$B$27)</f>
        <v>-4.8186509969830515</v>
      </c>
      <c r="AF84" s="7">
        <f>MIN(AE84+MAX(AF83,0),'Monthly Derived'!$B$30)</f>
        <v>31.696924306005215</v>
      </c>
      <c r="AG84">
        <f t="shared" si="30"/>
        <v>0</v>
      </c>
      <c r="AH84">
        <v>4.6977825164794904</v>
      </c>
      <c r="AI84" s="3">
        <f>('Monthly Derived'!$B$28/1000*(1-'Monthly Derived'!$B$29)*AH84)-('Monthly Derived'!$B$26*'Monthly Derived'!$B$27)</f>
        <v>-2.6403769183158898</v>
      </c>
      <c r="AJ84" s="7">
        <f>MIN(AI84+MAX(AJ83,0),'Monthly Derived'!$B$30)</f>
        <v>39.094304326400156</v>
      </c>
      <c r="AK84">
        <f t="shared" si="31"/>
        <v>0</v>
      </c>
      <c r="AL84">
        <v>4.7041444778442303</v>
      </c>
      <c r="AM84" s="3">
        <f>('Monthly Derived'!$B$28/1000*(1-'Monthly Derived'!$B$29)*AL84)-('Monthly Derived'!$B$26*'Monthly Derived'!$B$27)</f>
        <v>-2.6317644131183728</v>
      </c>
      <c r="AN84" s="7">
        <f>MIN(AM84+MAX(AN83,0),'Monthly Derived'!$B$30)</f>
        <v>47.368235586881624</v>
      </c>
      <c r="AO84">
        <f t="shared" si="32"/>
        <v>0</v>
      </c>
      <c r="AP84">
        <v>10.318294525146401</v>
      </c>
      <c r="AQ84" s="3">
        <f>('Monthly Derived'!$B$28/1000*(1-'Monthly Derived'!$B$29)*AP84)-('Monthly Derived'!$B$26*'Monthly Derived'!$B$27)</f>
        <v>4.9683912134169397</v>
      </c>
      <c r="AR84" s="7">
        <f>MIN(AQ84+MAX(AR83,0),'Monthly Derived'!$B$30)</f>
        <v>4.9683912134169397</v>
      </c>
      <c r="AS84">
        <f t="shared" si="33"/>
        <v>0</v>
      </c>
      <c r="AT84">
        <v>1.8133633136749201</v>
      </c>
      <c r="AU84" s="3">
        <f>('Monthly Derived'!$B$28/1000*(1-'Monthly Derived'!$B$29)*AT84)-('Monthly Derived'!$B$26*'Monthly Derived'!$B$27)</f>
        <v>-6.5451594141125771</v>
      </c>
      <c r="AV84" s="7">
        <f>MIN(AU84+MAX(AV83,0),'Monthly Derived'!$B$30)</f>
        <v>39.182161589562668</v>
      </c>
      <c r="AW84">
        <f t="shared" si="34"/>
        <v>0</v>
      </c>
      <c r="AX84">
        <v>9.9272880554199201</v>
      </c>
      <c r="AY84" s="3">
        <f>('Monthly Derived'!$B$28/1000*(1-'Monthly Derived'!$B$29)*AX84)-('Monthly Derived'!$B$26*'Monthly Derived'!$B$27)</f>
        <v>4.4390662050247176</v>
      </c>
      <c r="AZ84" s="7">
        <f>MIN(AY84+MAX(AZ83,0),'Monthly Derived'!$B$30)</f>
        <v>50</v>
      </c>
      <c r="BA84">
        <f t="shared" si="35"/>
        <v>0</v>
      </c>
      <c r="BB84">
        <v>3.7697913646697998</v>
      </c>
      <c r="BC84" s="3">
        <f>('Monthly Derived'!$B$28/1000*(1-'Monthly Derived'!$B$29)*BB84)-('Monthly Derived'!$B$26*'Monthly Derived'!$B$27)</f>
        <v>-3.8966449400782581</v>
      </c>
      <c r="BD84" s="7">
        <f>MIN(BC84+MAX(BD83,0),'Monthly Derived'!$B$30)</f>
        <v>41.490464716851463</v>
      </c>
      <c r="BE84">
        <f t="shared" si="36"/>
        <v>0</v>
      </c>
      <c r="BF84">
        <v>0.99221485853195102</v>
      </c>
      <c r="BG84" s="3">
        <f>('Monthly Derived'!$B$28/1000*(1-'Monthly Derived'!$B$29)*BF84)-('Monthly Derived'!$B$26*'Monthly Derived'!$B$27)</f>
        <v>-7.6567891352623718</v>
      </c>
      <c r="BH84" s="7">
        <f>MIN(BG84+MAX(BH83,0),'Monthly Derived'!$B$30)</f>
        <v>6.609873588457555</v>
      </c>
      <c r="BI84">
        <f t="shared" si="37"/>
        <v>0</v>
      </c>
      <c r="BJ84">
        <v>1.2933112382888701</v>
      </c>
      <c r="BK84" s="3">
        <f>('Monthly Derived'!$B$28/1000*(1-'Monthly Derived'!$B$29)*BJ84)-('Monthly Derived'!$B$26*'Monthly Derived'!$B$27)</f>
        <v>-7.2491799111664417</v>
      </c>
      <c r="BL84" s="7">
        <f>MIN(BK84+MAX(BL83,0),'Monthly Derived'!$B$30)</f>
        <v>33.029655261784761</v>
      </c>
      <c r="BM84">
        <f t="shared" si="38"/>
        <v>0</v>
      </c>
      <c r="BN84">
        <v>0</v>
      </c>
      <c r="BO84" s="3">
        <f>('Monthly Derived'!$B$28/1000*(1-'Monthly Derived'!$B$29)*BN84)-('Monthly Derived'!$B$26*'Monthly Derived'!$B$27)</f>
        <v>-9</v>
      </c>
      <c r="BP84" s="7">
        <f>MIN(BO84+MAX(BP83,0),'Monthly Derived'!$B$30)</f>
        <v>41</v>
      </c>
      <c r="BQ84">
        <f t="shared" si="39"/>
        <v>0</v>
      </c>
      <c r="BR84">
        <v>20.565273284912099</v>
      </c>
      <c r="BS84" s="3">
        <f>('Monthly Derived'!$B$28/1000*(1-'Monthly Derived'!$B$29)*BR84)-('Monthly Derived'!$B$26*'Monthly Derived'!$B$27)</f>
        <v>18.840238709449753</v>
      </c>
      <c r="BT84" s="7">
        <f>MIN(BS84+MAX(BT83,0),'Monthly Derived'!$B$30)</f>
        <v>18.840238709449753</v>
      </c>
      <c r="BU84">
        <f t="shared" si="40"/>
        <v>0</v>
      </c>
      <c r="BV84">
        <v>6.1857423782348597</v>
      </c>
      <c r="BW84" s="3">
        <f>('Monthly Derived'!$B$28/1000*(1-'Monthly Derived'!$B$29)*BV84)-('Monthly Derived'!$B$26*'Monthly Derived'!$B$27)</f>
        <v>-0.62605125546455831</v>
      </c>
      <c r="BX84" s="7">
        <f>MIN(BW84+MAX(BX83,0),'Monthly Derived'!$B$30)</f>
        <v>24.834844937622542</v>
      </c>
      <c r="BY84">
        <f t="shared" si="41"/>
        <v>0</v>
      </c>
      <c r="BZ84">
        <v>8.7426052093505806</v>
      </c>
      <c r="CA84" s="3">
        <f>('Monthly Derived'!$B$28/1000*(1-'Monthly Derived'!$B$29)*BZ84)-('Monthly Derived'!$B$26*'Monthly Derived'!$B$27)</f>
        <v>2.835301802158348</v>
      </c>
      <c r="CB84" s="7">
        <f>MIN(CA84+MAX(CB83,0),'Monthly Derived'!$B$30)</f>
        <v>16.006688654422732</v>
      </c>
      <c r="CC84">
        <f t="shared" si="42"/>
        <v>0</v>
      </c>
      <c r="CD84">
        <v>11.5871181488037</v>
      </c>
      <c r="CE84" s="3">
        <f>('Monthly Derived'!$B$28/1000*(1-'Monthly Derived'!$B$29)*CD84)-('Monthly Derived'!$B$26*'Monthly Derived'!$B$27)</f>
        <v>6.6860611939430097</v>
      </c>
      <c r="CF84" s="7">
        <f>MIN(CE84+MAX(CF83,0),'Monthly Derived'!$B$30)</f>
        <v>6.9751936644315311</v>
      </c>
      <c r="CG84">
        <f t="shared" si="43"/>
        <v>0</v>
      </c>
      <c r="CH84">
        <v>1.8809468746185301</v>
      </c>
      <c r="CI84" s="3">
        <f>('Monthly Derived'!$B$28/1000*(1-'Monthly Derived'!$B$29)*CH84)-('Monthly Derived'!$B$26*'Monthly Derived'!$B$27)</f>
        <v>-6.4536681684851649</v>
      </c>
      <c r="CJ84" s="7">
        <f>MIN(CI84+MAX(CJ83,0),'Monthly Derived'!$B$30)</f>
        <v>-6.4536681684851649</v>
      </c>
      <c r="CK84">
        <f t="shared" si="44"/>
        <v>2</v>
      </c>
      <c r="CL84">
        <v>12.3769998550415</v>
      </c>
      <c r="CM84" s="3">
        <f>('Monthly Derived'!$B$28/1000*(1-'Monthly Derived'!$B$29)*CL84)-('Monthly Derived'!$B$26*'Monthly Derived'!$B$27)</f>
        <v>7.7553635537624324</v>
      </c>
      <c r="CN84" s="7">
        <f>MIN(CM84+MAX(CN83,0),'Monthly Derived'!$B$30)</f>
        <v>31.32970518406459</v>
      </c>
      <c r="CO84">
        <f t="shared" si="45"/>
        <v>0</v>
      </c>
      <c r="CP84">
        <v>0</v>
      </c>
      <c r="CQ84" s="3">
        <f>('Monthly Derived'!$B$28/1000*(1-'Monthly Derived'!$B$29)*CP84)-('Monthly Derived'!$B$26*'Monthly Derived'!$B$27)</f>
        <v>-9</v>
      </c>
      <c r="CR84" s="7">
        <f>MIN(CQ84+MAX(CR83,0),'Monthly Derived'!$B$30)</f>
        <v>-9</v>
      </c>
      <c r="CS84">
        <f t="shared" si="46"/>
        <v>7</v>
      </c>
      <c r="CT84">
        <v>11.664314270019499</v>
      </c>
      <c r="CU84" s="3">
        <f>('Monthly Derived'!$B$28/1000*(1-'Monthly Derived'!$B$29)*CT84)-('Monthly Derived'!$B$26*'Monthly Derived'!$B$27)</f>
        <v>6.7905654430388971</v>
      </c>
      <c r="CV84" s="7">
        <f>MIN(CU84+MAX(CV83,0),'Monthly Derived'!$B$30)</f>
        <v>6.7905654430388971</v>
      </c>
      <c r="CW84">
        <f t="shared" si="47"/>
        <v>0</v>
      </c>
    </row>
    <row r="85" spans="1:101" x14ac:dyDescent="0.45">
      <c r="A85" s="5">
        <v>45740</v>
      </c>
      <c r="B85" s="3">
        <v>2.8453633785247798</v>
      </c>
      <c r="C85" s="3">
        <f>('Monthly Derived'!$B$28/1000*(1-'Monthly Derived'!$B$29)*B85)-('Monthly Derived'!$B$26*'Monthly Derived'!$B$27)</f>
        <v>-5.1480893263220793</v>
      </c>
      <c r="D85" s="7">
        <f>MIN(C85+MAX(D84,0),'Monthly Derived'!$B$30)</f>
        <v>39.292276146709909</v>
      </c>
      <c r="E85">
        <f t="shared" si="25"/>
        <v>0</v>
      </c>
      <c r="F85">
        <v>4.2539782524108798</v>
      </c>
      <c r="G85" s="3">
        <f>('Monthly Derived'!$B$28/1000*(1-'Monthly Derived'!$B$29)*F85)-('Monthly Derived'!$B$26*'Monthly Derived'!$B$27)</f>
        <v>-3.2411769407987716</v>
      </c>
      <c r="H85" s="7">
        <f>MIN(G85+MAX(H84,0),'Monthly Derived'!$B$30)</f>
        <v>2.2276382875442202</v>
      </c>
      <c r="I85">
        <f t="shared" si="26"/>
        <v>0</v>
      </c>
      <c r="J85">
        <v>2.0165116786956698</v>
      </c>
      <c r="K85" s="3">
        <f>('Monthly Derived'!$B$28/1000*(1-'Monthly Derived'!$B$29)*J85)-('Monthly Derived'!$B$26*'Monthly Derived'!$B$27)</f>
        <v>-6.2701473149657367</v>
      </c>
      <c r="L85" s="7">
        <f>MIN(K85+MAX(L84,0),'Monthly Derived'!$B$30)</f>
        <v>33.36715301895498</v>
      </c>
      <c r="M85">
        <f t="shared" si="27"/>
        <v>0</v>
      </c>
      <c r="N85">
        <v>5.3928184509277299</v>
      </c>
      <c r="O85" s="3">
        <f>('Monthly Derived'!$B$28/1000*(1-'Monthly Derived'!$B$29)*N85)-('Monthly Derived'!$B$26*'Monthly Derived'!$B$27)</f>
        <v>-1.699472022056586</v>
      </c>
      <c r="P85" s="7">
        <f>MIN(O85+MAX(P84,0),'Monthly Derived'!$B$30)</f>
        <v>48.300527977943418</v>
      </c>
      <c r="Q85">
        <f t="shared" si="28"/>
        <v>0</v>
      </c>
      <c r="R85">
        <v>10.877589225769</v>
      </c>
      <c r="S85" s="3">
        <f>('Monthly Derived'!$B$28/1000*(1-'Monthly Derived'!$B$29)*R85)-('Monthly Derived'!$B$26*'Monthly Derived'!$B$27)</f>
        <v>5.7255364143847842</v>
      </c>
      <c r="T85" s="7">
        <f>MIN(S85+MAX(T84,0),'Monthly Derived'!$B$30)</f>
        <v>48.549479202777086</v>
      </c>
      <c r="U85">
        <f t="shared" si="48"/>
        <v>0</v>
      </c>
      <c r="V85">
        <v>8.6736880242824499E-2</v>
      </c>
      <c r="W85" s="3">
        <f>('Monthly Derived'!$B$28/1000*(1-'Monthly Derived'!$B$29)*V85)-('Monthly Derived'!$B$26*'Monthly Derived'!$B$27)</f>
        <v>-8.8825799483712764</v>
      </c>
      <c r="X85" s="7">
        <f>MIN(W85+MAX(X84,0),'Monthly Derived'!$B$30)</f>
        <v>-8.8825799483712764</v>
      </c>
      <c r="Y85">
        <f t="shared" si="49"/>
        <v>10</v>
      </c>
      <c r="Z85">
        <v>0.73464304208755404</v>
      </c>
      <c r="AA85" s="3">
        <f>('Monthly Derived'!$B$28/1000*(1-'Monthly Derived'!$B$29)*Z85)-('Monthly Derived'!$B$26*'Monthly Derived'!$B$27)</f>
        <v>-8.0054769817739739</v>
      </c>
      <c r="AB85" s="7">
        <f>MIN(AA85+MAX(AB84,0),'Monthly Derived'!$B$30)</f>
        <v>41.994523018226026</v>
      </c>
      <c r="AC85">
        <f t="shared" si="29"/>
        <v>0</v>
      </c>
      <c r="AD85">
        <v>4.35751266777515E-2</v>
      </c>
      <c r="AE85" s="3">
        <f>('Monthly Derived'!$B$28/1000*(1-'Monthly Derived'!$B$29)*AD85)-('Monthly Derived'!$B$26*'Monthly Derived'!$B$27)</f>
        <v>-8.9410101722599933</v>
      </c>
      <c r="AF85" s="7">
        <f>MIN(AE85+MAX(AF84,0),'Monthly Derived'!$B$30)</f>
        <v>22.755914133745222</v>
      </c>
      <c r="AG85">
        <f t="shared" si="30"/>
        <v>0</v>
      </c>
      <c r="AH85">
        <v>0</v>
      </c>
      <c r="AI85" s="3">
        <f>('Monthly Derived'!$B$28/1000*(1-'Monthly Derived'!$B$29)*AH85)-('Monthly Derived'!$B$26*'Monthly Derived'!$B$27)</f>
        <v>-9</v>
      </c>
      <c r="AJ85" s="7">
        <f>MIN(AI85+MAX(AJ84,0),'Monthly Derived'!$B$30)</f>
        <v>30.094304326400156</v>
      </c>
      <c r="AK85">
        <f t="shared" si="31"/>
        <v>0</v>
      </c>
      <c r="AL85">
        <v>0</v>
      </c>
      <c r="AM85" s="3">
        <f>('Monthly Derived'!$B$28/1000*(1-'Monthly Derived'!$B$29)*AL85)-('Monthly Derived'!$B$26*'Monthly Derived'!$B$27)</f>
        <v>-9</v>
      </c>
      <c r="AN85" s="7">
        <f>MIN(AM85+MAX(AN84,0),'Monthly Derived'!$B$30)</f>
        <v>38.368235586881624</v>
      </c>
      <c r="AO85">
        <f t="shared" si="32"/>
        <v>0</v>
      </c>
      <c r="AP85">
        <v>0.63108605146408003</v>
      </c>
      <c r="AQ85" s="3">
        <f>('Monthly Derived'!$B$28/1000*(1-'Monthly Derived'!$B$29)*AP85)-('Monthly Derived'!$B$26*'Monthly Derived'!$B$27)</f>
        <v>-8.1456672578305014</v>
      </c>
      <c r="AR85" s="7">
        <f>MIN(AQ85+MAX(AR84,0),'Monthly Derived'!$B$30)</f>
        <v>-3.1772760444135617</v>
      </c>
      <c r="AS85">
        <f t="shared" si="33"/>
        <v>1</v>
      </c>
      <c r="AT85">
        <v>0</v>
      </c>
      <c r="AU85" s="3">
        <f>('Monthly Derived'!$B$28/1000*(1-'Monthly Derived'!$B$29)*AT85)-('Monthly Derived'!$B$26*'Monthly Derived'!$B$27)</f>
        <v>-9</v>
      </c>
      <c r="AV85" s="7">
        <f>MIN(AU85+MAX(AV84,0),'Monthly Derived'!$B$30)</f>
        <v>30.182161589562668</v>
      </c>
      <c r="AW85">
        <f t="shared" si="34"/>
        <v>0</v>
      </c>
      <c r="AX85">
        <v>1.2046656608581501</v>
      </c>
      <c r="AY85" s="3">
        <f>('Monthly Derived'!$B$28/1000*(1-'Monthly Derived'!$B$29)*AX85)-('Monthly Derived'!$B$26*'Monthly Derived'!$B$27)</f>
        <v>-7.3691838616132799</v>
      </c>
      <c r="AZ85" s="7">
        <f>MIN(AY85+MAX(AZ84,0),'Monthly Derived'!$B$30)</f>
        <v>42.63081613838672</v>
      </c>
      <c r="BA85">
        <f t="shared" si="35"/>
        <v>0</v>
      </c>
      <c r="BB85">
        <v>16.023830413818299</v>
      </c>
      <c r="BC85" s="3">
        <f>('Monthly Derived'!$B$28/1000*(1-'Monthly Derived'!$B$29)*BB85)-('Monthly Derived'!$B$26*'Monthly Derived'!$B$27)</f>
        <v>12.692260422706521</v>
      </c>
      <c r="BD85" s="7">
        <f>MIN(BC85+MAX(BD84,0),'Monthly Derived'!$B$30)</f>
        <v>50</v>
      </c>
      <c r="BE85">
        <f t="shared" si="36"/>
        <v>0</v>
      </c>
      <c r="BF85">
        <v>0.39688748121261502</v>
      </c>
      <c r="BG85" s="3">
        <f>('Monthly Derived'!$B$28/1000*(1-'Monthly Derived'!$B$29)*BF85)-('Monthly Derived'!$B$26*'Monthly Derived'!$B$27)</f>
        <v>-8.4627135723084219</v>
      </c>
      <c r="BH85" s="7">
        <f>MIN(BG85+MAX(BH84,0),'Monthly Derived'!$B$30)</f>
        <v>-1.8528399838508669</v>
      </c>
      <c r="BI85">
        <f t="shared" si="37"/>
        <v>1</v>
      </c>
      <c r="BJ85">
        <v>14.059613227844199</v>
      </c>
      <c r="BK85" s="3">
        <f>('Monthly Derived'!$B$28/1000*(1-'Monthly Derived'!$B$29)*BJ85)-('Monthly Derived'!$B$26*'Monthly Derived'!$B$27)</f>
        <v>10.033201407194085</v>
      </c>
      <c r="BL85" s="7">
        <f>MIN(BK85+MAX(BL84,0),'Monthly Derived'!$B$30)</f>
        <v>43.062856668978846</v>
      </c>
      <c r="BM85">
        <f t="shared" si="38"/>
        <v>0</v>
      </c>
      <c r="BN85">
        <v>0.73527878522872903</v>
      </c>
      <c r="BO85" s="3">
        <f>('Monthly Derived'!$B$28/1000*(1-'Monthly Derived'!$B$29)*BN85)-('Monthly Derived'!$B$26*'Monthly Derived'!$B$27)</f>
        <v>-8.0046163444966076</v>
      </c>
      <c r="BP85" s="7">
        <f>MIN(BO85+MAX(BP84,0),'Monthly Derived'!$B$30)</f>
        <v>32.995383655503389</v>
      </c>
      <c r="BQ85">
        <f t="shared" si="39"/>
        <v>0</v>
      </c>
      <c r="BR85">
        <v>4.7870492935180602</v>
      </c>
      <c r="BS85" s="3">
        <f>('Monthly Derived'!$B$28/1000*(1-'Monthly Derived'!$B$29)*BR85)-('Monthly Derived'!$B$26*'Monthly Derived'!$B$27)</f>
        <v>-2.519532018899926</v>
      </c>
      <c r="BT85" s="7">
        <f>MIN(BS85+MAX(BT84,0),'Monthly Derived'!$B$30)</f>
        <v>16.320706690549827</v>
      </c>
      <c r="BU85">
        <f t="shared" si="40"/>
        <v>0</v>
      </c>
      <c r="BV85">
        <v>0</v>
      </c>
      <c r="BW85" s="3">
        <f>('Monthly Derived'!$B$28/1000*(1-'Monthly Derived'!$B$29)*BV85)-('Monthly Derived'!$B$26*'Monthly Derived'!$B$27)</f>
        <v>-9</v>
      </c>
      <c r="BX85" s="7">
        <f>MIN(BW85+MAX(BX84,0),'Monthly Derived'!$B$30)</f>
        <v>15.834844937622542</v>
      </c>
      <c r="BY85">
        <f t="shared" si="41"/>
        <v>0</v>
      </c>
      <c r="BZ85">
        <v>0</v>
      </c>
      <c r="CA85" s="3">
        <f>('Monthly Derived'!$B$28/1000*(1-'Monthly Derived'!$B$29)*BZ85)-('Monthly Derived'!$B$26*'Monthly Derived'!$B$27)</f>
        <v>-9</v>
      </c>
      <c r="CB85" s="7">
        <f>MIN(CA85+MAX(CB84,0),'Monthly Derived'!$B$30)</f>
        <v>7.0066886544227316</v>
      </c>
      <c r="CC85">
        <f t="shared" si="42"/>
        <v>0</v>
      </c>
      <c r="CD85">
        <v>2.4556021690368599</v>
      </c>
      <c r="CE85" s="3">
        <f>('Monthly Derived'!$B$28/1000*(1-'Monthly Derived'!$B$29)*CD85)-('Monthly Derived'!$B$26*'Monthly Derived'!$B$27)</f>
        <v>-5.6757285636663504</v>
      </c>
      <c r="CF85" s="7">
        <f>MIN(CE85+MAX(CF84,0),'Monthly Derived'!$B$30)</f>
        <v>1.2994651007651807</v>
      </c>
      <c r="CG85">
        <f t="shared" si="43"/>
        <v>0</v>
      </c>
      <c r="CH85">
        <v>4.7357645034790004</v>
      </c>
      <c r="CI85" s="3">
        <f>('Monthly Derived'!$B$28/1000*(1-'Monthly Derived'!$B$29)*CH85)-('Monthly Derived'!$B$26*'Monthly Derived'!$B$27)</f>
        <v>-2.588958803415303</v>
      </c>
      <c r="CJ85" s="7">
        <f>MIN(CI85+MAX(CJ84,0),'Monthly Derived'!$B$30)</f>
        <v>-2.588958803415303</v>
      </c>
      <c r="CK85">
        <f t="shared" si="44"/>
        <v>3</v>
      </c>
      <c r="CL85">
        <v>6.0815310478210396</v>
      </c>
      <c r="CM85" s="3">
        <f>('Monthly Derived'!$B$28/1000*(1-'Monthly Derived'!$B$29)*CL85)-('Monthly Derived'!$B$26*'Monthly Derived'!$B$27)</f>
        <v>-0.7671273440122679</v>
      </c>
      <c r="CN85" s="7">
        <f>MIN(CM85+MAX(CN84,0),'Monthly Derived'!$B$30)</f>
        <v>30.56257784005232</v>
      </c>
      <c r="CO85">
        <f t="shared" si="45"/>
        <v>0</v>
      </c>
      <c r="CP85">
        <v>0</v>
      </c>
      <c r="CQ85" s="3">
        <f>('Monthly Derived'!$B$28/1000*(1-'Monthly Derived'!$B$29)*CP85)-('Monthly Derived'!$B$26*'Monthly Derived'!$B$27)</f>
        <v>-9</v>
      </c>
      <c r="CR85" s="7">
        <f>MIN(CQ85+MAX(CR84,0),'Monthly Derived'!$B$30)</f>
        <v>-9</v>
      </c>
      <c r="CS85">
        <f t="shared" si="46"/>
        <v>8</v>
      </c>
      <c r="CT85">
        <v>8.6882658004760707</v>
      </c>
      <c r="CU85" s="3">
        <f>('Monthly Derived'!$B$28/1000*(1-'Monthly Derived'!$B$29)*CT85)-('Monthly Derived'!$B$26*'Monthly Derived'!$B$27)</f>
        <v>2.7617398273944804</v>
      </c>
      <c r="CV85" s="7">
        <f>MIN(CU85+MAX(CV84,0),'Monthly Derived'!$B$30)</f>
        <v>9.5523052704333775</v>
      </c>
      <c r="CW85">
        <f t="shared" si="47"/>
        <v>0</v>
      </c>
    </row>
    <row r="86" spans="1:101" x14ac:dyDescent="0.45">
      <c r="A86" s="5">
        <v>45741</v>
      </c>
      <c r="B86" s="3">
        <v>9.2481374740600497</v>
      </c>
      <c r="C86" s="3">
        <f>('Monthly Derived'!$B$28/1000*(1-'Monthly Derived'!$B$29)*B86)-('Monthly Derived'!$B$26*'Monthly Derived'!$B$27)</f>
        <v>3.5196661055087919</v>
      </c>
      <c r="D86" s="7">
        <f>MIN(C86+MAX(D85,0),'Monthly Derived'!$B$30)</f>
        <v>42.811942252218699</v>
      </c>
      <c r="E86">
        <f t="shared" si="25"/>
        <v>0</v>
      </c>
      <c r="F86">
        <v>2.95817899703979</v>
      </c>
      <c r="G86" s="3">
        <f>('Monthly Derived'!$B$28/1000*(1-'Monthly Derived'!$B$29)*F86)-('Monthly Derived'!$B$26*'Monthly Derived'!$B$27)</f>
        <v>-4.9953651827573839</v>
      </c>
      <c r="H86" s="7">
        <f>MIN(G86+MAX(H85,0),'Monthly Derived'!$B$30)</f>
        <v>-2.7677268952131637</v>
      </c>
      <c r="I86">
        <f t="shared" si="26"/>
        <v>1</v>
      </c>
      <c r="J86">
        <v>13.3761434555053</v>
      </c>
      <c r="K86" s="3">
        <f>('Monthly Derived'!$B$28/1000*(1-'Monthly Derived'!$B$29)*J86)-('Monthly Derived'!$B$26*'Monthly Derived'!$B$27)</f>
        <v>9.1079542028903013</v>
      </c>
      <c r="L86" s="7">
        <f>MIN(K86+MAX(L85,0),'Monthly Derived'!$B$30)</f>
        <v>42.475107221845278</v>
      </c>
      <c r="M86">
        <f t="shared" si="27"/>
        <v>0</v>
      </c>
      <c r="N86">
        <v>1.8052892684936499</v>
      </c>
      <c r="O86" s="3">
        <f>('Monthly Derived'!$B$28/1000*(1-'Monthly Derived'!$B$29)*N86)-('Monthly Derived'!$B$26*'Monthly Derived'!$B$27)</f>
        <v>-6.5560896527767216</v>
      </c>
      <c r="P86" s="7">
        <f>MIN(O86+MAX(P85,0),'Monthly Derived'!$B$30)</f>
        <v>41.744438325166698</v>
      </c>
      <c r="Q86">
        <f t="shared" si="28"/>
        <v>0</v>
      </c>
      <c r="R86">
        <v>10.138083457946699</v>
      </c>
      <c r="S86" s="3">
        <f>('Monthly Derived'!$B$28/1000*(1-'Monthly Derived'!$B$29)*R86)-('Monthly Derived'!$B$26*'Monthly Derived'!$B$27)</f>
        <v>4.7244304811953448</v>
      </c>
      <c r="T86" s="7">
        <f>MIN(S86+MAX(T85,0),'Monthly Derived'!$B$30)</f>
        <v>50</v>
      </c>
      <c r="U86">
        <f t="shared" si="48"/>
        <v>0</v>
      </c>
      <c r="V86">
        <v>0</v>
      </c>
      <c r="W86" s="3">
        <f>('Monthly Derived'!$B$28/1000*(1-'Monthly Derived'!$B$29)*V86)-('Monthly Derived'!$B$26*'Monthly Derived'!$B$27)</f>
        <v>-9</v>
      </c>
      <c r="X86" s="7">
        <f>MIN(W86+MAX(X85,0),'Monthly Derived'!$B$30)</f>
        <v>-9</v>
      </c>
      <c r="Y86">
        <f t="shared" si="49"/>
        <v>11</v>
      </c>
      <c r="Z86">
        <v>0.420203417539596</v>
      </c>
      <c r="AA86" s="3">
        <f>('Monthly Derived'!$B$28/1000*(1-'Monthly Derived'!$B$29)*Z86)-('Monthly Derived'!$B$26*'Monthly Derived'!$B$27)</f>
        <v>-8.431149623505771</v>
      </c>
      <c r="AB86" s="7">
        <f>MIN(AA86+MAX(AB85,0),'Monthly Derived'!$B$30)</f>
        <v>33.563373394720259</v>
      </c>
      <c r="AC86">
        <f t="shared" si="29"/>
        <v>0</v>
      </c>
      <c r="AD86">
        <v>1.2494307756423899</v>
      </c>
      <c r="AE86" s="3">
        <f>('Monthly Derived'!$B$28/1000*(1-'Monthly Derived'!$B$29)*AD86)-('Monthly Derived'!$B$26*'Monthly Derived'!$B$27)</f>
        <v>-7.3085830874741147</v>
      </c>
      <c r="AF86" s="7">
        <f>MIN(AE86+MAX(AF85,0),'Monthly Derived'!$B$30)</f>
        <v>15.447331046271106</v>
      </c>
      <c r="AG86">
        <f t="shared" si="30"/>
        <v>0</v>
      </c>
      <c r="AH86">
        <v>0</v>
      </c>
      <c r="AI86" s="3">
        <f>('Monthly Derived'!$B$28/1000*(1-'Monthly Derived'!$B$29)*AH86)-('Monthly Derived'!$B$26*'Monthly Derived'!$B$27)</f>
        <v>-9</v>
      </c>
      <c r="AJ86" s="7">
        <f>MIN(AI86+MAX(AJ85,0),'Monthly Derived'!$B$30)</f>
        <v>21.094304326400156</v>
      </c>
      <c r="AK86">
        <f t="shared" si="31"/>
        <v>0</v>
      </c>
      <c r="AL86">
        <v>12.759950637817299</v>
      </c>
      <c r="AM86" s="3">
        <f>('Monthly Derived'!$B$28/1000*(1-'Monthly Derived'!$B$29)*AL86)-('Monthly Derived'!$B$26*'Monthly Derived'!$B$27)</f>
        <v>8.2737831759451694</v>
      </c>
      <c r="AN86" s="7">
        <f>MIN(AM86+MAX(AN85,0),'Monthly Derived'!$B$30)</f>
        <v>46.642018762826794</v>
      </c>
      <c r="AO86">
        <f t="shared" si="32"/>
        <v>0</v>
      </c>
      <c r="AP86">
        <v>0</v>
      </c>
      <c r="AQ86" s="3">
        <f>('Monthly Derived'!$B$28/1000*(1-'Monthly Derived'!$B$29)*AP86)-('Monthly Derived'!$B$26*'Monthly Derived'!$B$27)</f>
        <v>-9</v>
      </c>
      <c r="AR86" s="7">
        <f>MIN(AQ86+MAX(AR85,0),'Monthly Derived'!$B$30)</f>
        <v>-9</v>
      </c>
      <c r="AS86">
        <f t="shared" si="33"/>
        <v>2</v>
      </c>
      <c r="AT86">
        <v>1.0086818933486901</v>
      </c>
      <c r="AU86" s="3">
        <f>('Monthly Derived'!$B$28/1000*(1-'Monthly Derived'!$B$29)*AT86)-('Monthly Derived'!$B$26*'Monthly Derived'!$B$27)</f>
        <v>-7.6344968868792105</v>
      </c>
      <c r="AV86" s="7">
        <f>MIN(AU86+MAX(AV85,0),'Monthly Derived'!$B$30)</f>
        <v>22.547664702683456</v>
      </c>
      <c r="AW86">
        <f t="shared" si="34"/>
        <v>0</v>
      </c>
      <c r="AX86">
        <v>2.83607649803161</v>
      </c>
      <c r="AY86" s="3">
        <f>('Monthly Derived'!$B$28/1000*(1-'Monthly Derived'!$B$29)*AX86)-('Monthly Derived'!$B$26*'Monthly Derived'!$B$27)</f>
        <v>-5.160661440789708</v>
      </c>
      <c r="AZ86" s="7">
        <f>MIN(AY86+MAX(AZ85,0),'Monthly Derived'!$B$30)</f>
        <v>37.47015469759701</v>
      </c>
      <c r="BA86">
        <f t="shared" si="35"/>
        <v>0</v>
      </c>
      <c r="BB86">
        <v>15.710741996765099</v>
      </c>
      <c r="BC86" s="3">
        <f>('Monthly Derived'!$B$28/1000*(1-'Monthly Derived'!$B$29)*BB86)-('Monthly Derived'!$B$26*'Monthly Derived'!$B$27)</f>
        <v>12.268416978120754</v>
      </c>
      <c r="BD86" s="7">
        <f>MIN(BC86+MAX(BD85,0),'Monthly Derived'!$B$30)</f>
        <v>50</v>
      </c>
      <c r="BE86">
        <f t="shared" si="36"/>
        <v>0</v>
      </c>
      <c r="BF86">
        <v>0</v>
      </c>
      <c r="BG86" s="3">
        <f>('Monthly Derived'!$B$28/1000*(1-'Monthly Derived'!$B$29)*BF86)-('Monthly Derived'!$B$26*'Monthly Derived'!$B$27)</f>
        <v>-9</v>
      </c>
      <c r="BH86" s="7">
        <f>MIN(BG86+MAX(BH85,0),'Monthly Derived'!$B$30)</f>
        <v>-9</v>
      </c>
      <c r="BI86">
        <f t="shared" si="37"/>
        <v>2</v>
      </c>
      <c r="BJ86">
        <v>0.89899122714996305</v>
      </c>
      <c r="BK86" s="3">
        <f>('Monthly Derived'!$B$28/1000*(1-'Monthly Derived'!$B$29)*BJ86)-('Monthly Derived'!$B$26*'Monthly Derived'!$B$27)</f>
        <v>-7.7829906262457378</v>
      </c>
      <c r="BL86" s="7">
        <f>MIN(BK86+MAX(BL85,0),'Monthly Derived'!$B$30)</f>
        <v>35.279866042733104</v>
      </c>
      <c r="BM86">
        <f t="shared" si="38"/>
        <v>0</v>
      </c>
      <c r="BN86">
        <v>5.5285882949829102</v>
      </c>
      <c r="BO86" s="3">
        <f>('Monthly Derived'!$B$28/1000*(1-'Monthly Derived'!$B$29)*BN86)-('Monthly Derived'!$B$26*'Monthly Derived'!$B$27)</f>
        <v>-1.5156735956668852</v>
      </c>
      <c r="BP86" s="7">
        <f>MIN(BO86+MAX(BP85,0),'Monthly Derived'!$B$30)</f>
        <v>31.479710059836503</v>
      </c>
      <c r="BQ86">
        <f t="shared" si="39"/>
        <v>0</v>
      </c>
      <c r="BR86">
        <v>0.227969795465469</v>
      </c>
      <c r="BS86" s="3">
        <f>('Monthly Derived'!$B$28/1000*(1-'Monthly Derived'!$B$29)*BR86)-('Monthly Derived'!$B$26*'Monthly Derived'!$B$27)</f>
        <v>-8.6913858893886218</v>
      </c>
      <c r="BT86" s="7">
        <f>MIN(BS86+MAX(BT85,0),'Monthly Derived'!$B$30)</f>
        <v>7.6293208011612048</v>
      </c>
      <c r="BU86">
        <f t="shared" si="40"/>
        <v>0</v>
      </c>
      <c r="BV86">
        <v>0.63682675361633301</v>
      </c>
      <c r="BW86" s="3">
        <f>('Monthly Derived'!$B$28/1000*(1-'Monthly Derived'!$B$29)*BV86)-('Monthly Derived'!$B$26*'Monthly Derived'!$B$27)</f>
        <v>-8.1378957822918885</v>
      </c>
      <c r="BX86" s="7">
        <f>MIN(BW86+MAX(BX85,0),'Monthly Derived'!$B$30)</f>
        <v>7.6969491553306533</v>
      </c>
      <c r="BY86">
        <f t="shared" si="41"/>
        <v>0</v>
      </c>
      <c r="BZ86">
        <v>1.9152517318725499</v>
      </c>
      <c r="CA86" s="3">
        <f>('Monthly Derived'!$B$28/1000*(1-'Monthly Derived'!$B$29)*BZ86)-('Monthly Derived'!$B$26*'Monthly Derived'!$B$27)</f>
        <v>-6.4072279679775352</v>
      </c>
      <c r="CB86" s="7">
        <f>MIN(CA86+MAX(CB85,0),'Monthly Derived'!$B$30)</f>
        <v>0.59946068644519634</v>
      </c>
      <c r="CC86">
        <f t="shared" si="42"/>
        <v>0</v>
      </c>
      <c r="CD86">
        <v>0.89346331357955899</v>
      </c>
      <c r="CE86" s="3">
        <f>('Monthly Derived'!$B$28/1000*(1-'Monthly Derived'!$B$29)*CD86)-('Monthly Derived'!$B$26*'Monthly Derived'!$B$27)</f>
        <v>-7.7904740392416718</v>
      </c>
      <c r="CF86" s="7">
        <f>MIN(CE86+MAX(CF85,0),'Monthly Derived'!$B$30)</f>
        <v>-6.4910089384764911</v>
      </c>
      <c r="CG86">
        <f t="shared" si="43"/>
        <v>1</v>
      </c>
      <c r="CH86">
        <v>21.312252044677699</v>
      </c>
      <c r="CI86" s="3">
        <f>('Monthly Derived'!$B$28/1000*(1-'Monthly Derived'!$B$29)*CH86)-('Monthly Derived'!$B$26*'Monthly Derived'!$B$27)</f>
        <v>19.851461205482433</v>
      </c>
      <c r="CJ86" s="7">
        <f>MIN(CI86+MAX(CJ85,0),'Monthly Derived'!$B$30)</f>
        <v>19.851461205482433</v>
      </c>
      <c r="CK86">
        <f t="shared" si="44"/>
        <v>0</v>
      </c>
      <c r="CL86">
        <v>0.13932695984840299</v>
      </c>
      <c r="CM86" s="3">
        <f>('Monthly Derived'!$B$28/1000*(1-'Monthly Derived'!$B$29)*CL86)-('Monthly Derived'!$B$26*'Monthly Derived'!$B$27)</f>
        <v>-8.8113861281052248</v>
      </c>
      <c r="CN86" s="7">
        <f>MIN(CM86+MAX(CN85,0),'Monthly Derived'!$B$30)</f>
        <v>21.751191711947094</v>
      </c>
      <c r="CO86">
        <f t="shared" si="45"/>
        <v>0</v>
      </c>
      <c r="CP86">
        <v>2.1890180110931299</v>
      </c>
      <c r="CQ86" s="3">
        <f>('Monthly Derived'!$B$28/1000*(1-'Monthly Derived'!$B$29)*CP86)-('Monthly Derived'!$B$26*'Monthly Derived'!$B$27)</f>
        <v>-6.0366168674826755</v>
      </c>
      <c r="CR86" s="7">
        <f>MIN(CQ86+MAX(CR85,0),'Monthly Derived'!$B$30)</f>
        <v>-6.0366168674826755</v>
      </c>
      <c r="CS86">
        <f t="shared" si="46"/>
        <v>9</v>
      </c>
      <c r="CT86">
        <v>0.121054984629154</v>
      </c>
      <c r="CU86" s="3">
        <f>('Monthly Derived'!$B$28/1000*(1-'Monthly Derived'!$B$29)*CT86)-('Monthly Derived'!$B$26*'Monthly Derived'!$B$27)</f>
        <v>-8.8361218145582825</v>
      </c>
      <c r="CV86" s="7">
        <f>MIN(CU86+MAX(CV85,0),'Monthly Derived'!$B$30)</f>
        <v>0.71618345587509502</v>
      </c>
      <c r="CW86">
        <f t="shared" si="47"/>
        <v>0</v>
      </c>
    </row>
    <row r="87" spans="1:101" x14ac:dyDescent="0.45">
      <c r="A87" s="5">
        <v>45742</v>
      </c>
      <c r="B87" s="3">
        <v>5.7972702980041504</v>
      </c>
      <c r="C87" s="3">
        <f>('Monthly Derived'!$B$28/1000*(1-'Monthly Derived'!$B$29)*B87)-('Monthly Derived'!$B$26*'Monthly Derived'!$B$27)</f>
        <v>-1.1519453340768813</v>
      </c>
      <c r="D87" s="7">
        <f>MIN(C87+MAX(D86,0),'Monthly Derived'!$B$30)</f>
        <v>41.659996918141815</v>
      </c>
      <c r="E87">
        <f t="shared" si="25"/>
        <v>0</v>
      </c>
      <c r="F87">
        <v>9.5016017556190394E-2</v>
      </c>
      <c r="G87" s="3">
        <f>('Monthly Derived'!$B$28/1000*(1-'Monthly Derived'!$B$29)*F87)-('Monthly Derived'!$B$26*'Monthly Derived'!$B$27)</f>
        <v>-8.8713720662333078</v>
      </c>
      <c r="H87" s="7">
        <f>MIN(G87+MAX(H86,0),'Monthly Derived'!$B$30)</f>
        <v>-8.8713720662333078</v>
      </c>
      <c r="I87">
        <f t="shared" si="26"/>
        <v>2</v>
      </c>
      <c r="J87">
        <v>7.9287919998168901</v>
      </c>
      <c r="K87" s="3">
        <f>('Monthly Derived'!$B$28/1000*(1-'Monthly Derived'!$B$29)*J87)-('Monthly Derived'!$B$26*'Monthly Derived'!$B$27)</f>
        <v>1.7336021697521158</v>
      </c>
      <c r="L87" s="7">
        <f>MIN(K87+MAX(L86,0),'Monthly Derived'!$B$30)</f>
        <v>44.208709391597395</v>
      </c>
      <c r="M87">
        <f t="shared" si="27"/>
        <v>0</v>
      </c>
      <c r="N87">
        <v>7.6751680374145499</v>
      </c>
      <c r="O87" s="3">
        <f>('Monthly Derived'!$B$28/1000*(1-'Monthly Derived'!$B$29)*N87)-('Monthly Derived'!$B$26*'Monthly Derived'!$B$27)</f>
        <v>1.390258730649947</v>
      </c>
      <c r="P87" s="7">
        <f>MIN(O87+MAX(P86,0),'Monthly Derived'!$B$30)</f>
        <v>43.134697055816645</v>
      </c>
      <c r="Q87">
        <f t="shared" si="28"/>
        <v>0</v>
      </c>
      <c r="R87">
        <v>0.50565147399902299</v>
      </c>
      <c r="S87" s="3">
        <f>('Monthly Derived'!$B$28/1000*(1-'Monthly Derived'!$B$29)*R87)-('Monthly Derived'!$B$26*'Monthly Derived'!$B$27)</f>
        <v>-8.3154743170738232</v>
      </c>
      <c r="T87" s="7">
        <f>MIN(S87+MAX(T86,0),'Monthly Derived'!$B$30)</f>
        <v>41.684525682926179</v>
      </c>
      <c r="U87">
        <f t="shared" si="48"/>
        <v>0</v>
      </c>
      <c r="V87">
        <v>0</v>
      </c>
      <c r="W87" s="3">
        <f>('Monthly Derived'!$B$28/1000*(1-'Monthly Derived'!$B$29)*V87)-('Monthly Derived'!$B$26*'Monthly Derived'!$B$27)</f>
        <v>-9</v>
      </c>
      <c r="X87" s="7">
        <f>MIN(W87+MAX(X86,0),'Monthly Derived'!$B$30)</f>
        <v>-9</v>
      </c>
      <c r="Y87">
        <f t="shared" si="49"/>
        <v>12</v>
      </c>
      <c r="Z87">
        <v>0</v>
      </c>
      <c r="AA87" s="3">
        <f>('Monthly Derived'!$B$28/1000*(1-'Monthly Derived'!$B$29)*Z87)-('Monthly Derived'!$B$26*'Monthly Derived'!$B$27)</f>
        <v>-9</v>
      </c>
      <c r="AB87" s="7">
        <f>MIN(AA87+MAX(AB86,0),'Monthly Derived'!$B$30)</f>
        <v>24.563373394720259</v>
      </c>
      <c r="AC87">
        <f t="shared" si="29"/>
        <v>0</v>
      </c>
      <c r="AD87">
        <v>1.89174616336822</v>
      </c>
      <c r="AE87" s="3">
        <f>('Monthly Derived'!$B$28/1000*(1-'Monthly Derived'!$B$29)*AD87)-('Monthly Derived'!$B$26*'Monthly Derived'!$B$27)</f>
        <v>-6.4390486313402722</v>
      </c>
      <c r="AF87" s="7">
        <f>MIN(AE87+MAX(AF86,0),'Monthly Derived'!$B$30)</f>
        <v>9.008282414930834</v>
      </c>
      <c r="AG87">
        <f t="shared" si="30"/>
        <v>0</v>
      </c>
      <c r="AH87">
        <v>4.4314889907836896</v>
      </c>
      <c r="AI87" s="3">
        <f>('Monthly Derived'!$B$28/1000*(1-'Monthly Derived'!$B$29)*AH87)-('Monthly Derived'!$B$26*'Monthly Derived'!$B$27)</f>
        <v>-3.0008717787265802</v>
      </c>
      <c r="AJ87" s="7">
        <f>MIN(AI87+MAX(AJ86,0),'Monthly Derived'!$B$30)</f>
        <v>18.093432547673576</v>
      </c>
      <c r="AK87">
        <f t="shared" si="31"/>
        <v>0</v>
      </c>
      <c r="AL87">
        <v>4.5546522140502903</v>
      </c>
      <c r="AM87" s="3">
        <f>('Monthly Derived'!$B$28/1000*(1-'Monthly Derived'!$B$29)*AL87)-('Monthly Derived'!$B$26*'Monthly Derived'!$B$27)</f>
        <v>-2.8341395652294192</v>
      </c>
      <c r="AN87" s="7">
        <f>MIN(AM87+MAX(AN86,0),'Monthly Derived'!$B$30)</f>
        <v>43.807879197597373</v>
      </c>
      <c r="AO87">
        <f t="shared" si="32"/>
        <v>0</v>
      </c>
      <c r="AP87">
        <v>1.5266017913818299</v>
      </c>
      <c r="AQ87" s="3">
        <f>('Monthly Derived'!$B$28/1000*(1-'Monthly Derived'!$B$29)*AP87)-('Monthly Derived'!$B$26*'Monthly Derived'!$B$27)</f>
        <v>-6.9333628249168475</v>
      </c>
      <c r="AR87" s="7">
        <f>MIN(AQ87+MAX(AR86,0),'Monthly Derived'!$B$30)</f>
        <v>-6.9333628249168475</v>
      </c>
      <c r="AS87">
        <f t="shared" si="33"/>
        <v>3</v>
      </c>
      <c r="AT87">
        <v>13.1560621261596</v>
      </c>
      <c r="AU87" s="3">
        <f>('Monthly Derived'!$B$28/1000*(1-'Monthly Derived'!$B$29)*AT87)-('Monthly Derived'!$B$26*'Monthly Derived'!$B$27)</f>
        <v>8.8100191032885604</v>
      </c>
      <c r="AV87" s="7">
        <f>MIN(AU87+MAX(AV86,0),'Monthly Derived'!$B$30)</f>
        <v>31.357683805972016</v>
      </c>
      <c r="AW87">
        <f t="shared" si="34"/>
        <v>0</v>
      </c>
      <c r="AX87">
        <v>0.18952907621860501</v>
      </c>
      <c r="AY87" s="3">
        <f>('Monthly Derived'!$B$28/1000*(1-'Monthly Derived'!$B$29)*AX87)-('Monthly Derived'!$B$26*'Monthly Derived'!$B$27)</f>
        <v>-8.7434250130690643</v>
      </c>
      <c r="AZ87" s="7">
        <f>MIN(AY87+MAX(AZ86,0),'Monthly Derived'!$B$30)</f>
        <v>28.726729684527946</v>
      </c>
      <c r="BA87">
        <f t="shared" si="35"/>
        <v>0</v>
      </c>
      <c r="BB87">
        <v>10.721284866333001</v>
      </c>
      <c r="BC87" s="3">
        <f>('Monthly Derived'!$B$28/1000*(1-'Monthly Derived'!$B$29)*BB87)-('Monthly Derived'!$B$26*'Monthly Derived'!$B$27)</f>
        <v>5.513939387798299</v>
      </c>
      <c r="BD87" s="7">
        <f>MIN(BC87+MAX(BD86,0),'Monthly Derived'!$B$30)</f>
        <v>50</v>
      </c>
      <c r="BE87">
        <f t="shared" si="36"/>
        <v>0</v>
      </c>
      <c r="BF87">
        <v>6.9130377769470197</v>
      </c>
      <c r="BG87" s="3">
        <f>('Monthly Derived'!$B$28/1000*(1-'Monthly Derived'!$B$29)*BF87)-('Monthly Derived'!$B$26*'Monthly Derived'!$B$27)</f>
        <v>0.35852489054202863</v>
      </c>
      <c r="BH87" s="7">
        <f>MIN(BG87+MAX(BH86,0),'Monthly Derived'!$B$30)</f>
        <v>0.35852489054202863</v>
      </c>
      <c r="BI87">
        <f t="shared" si="37"/>
        <v>0</v>
      </c>
      <c r="BJ87">
        <v>12.7675304412841</v>
      </c>
      <c r="BK87" s="3">
        <f>('Monthly Derived'!$B$28/1000*(1-'Monthly Derived'!$B$29)*BJ87)-('Monthly Derived'!$B$26*'Monthly Derived'!$B$27)</f>
        <v>8.2840443348883497</v>
      </c>
      <c r="BL87" s="7">
        <f>MIN(BK87+MAX(BL86,0),'Monthly Derived'!$B$30)</f>
        <v>43.563910377621454</v>
      </c>
      <c r="BM87">
        <f t="shared" si="38"/>
        <v>0</v>
      </c>
      <c r="BN87">
        <v>5.1958537101745597</v>
      </c>
      <c r="BO87" s="3">
        <f>('Monthly Derived'!$B$28/1000*(1-'Monthly Derived'!$B$29)*BN87)-('Monthly Derived'!$B$26*'Monthly Derived'!$B$27)</f>
        <v>-1.9661130398511899</v>
      </c>
      <c r="BP87" s="7">
        <f>MIN(BO87+MAX(BP86,0),'Monthly Derived'!$B$30)</f>
        <v>29.513597019985312</v>
      </c>
      <c r="BQ87">
        <f t="shared" si="39"/>
        <v>0</v>
      </c>
      <c r="BR87">
        <v>3.8198914527893</v>
      </c>
      <c r="BS87" s="3">
        <f>('Monthly Derived'!$B$28/1000*(1-'Monthly Derived'!$B$29)*BR87)-('Monthly Derived'!$B$26*'Monthly Derived'!$B$27)</f>
        <v>-3.8288219457864852</v>
      </c>
      <c r="BT87" s="7">
        <f>MIN(BS87+MAX(BT86,0),'Monthly Derived'!$B$30)</f>
        <v>3.8004988553747197</v>
      </c>
      <c r="BU87">
        <f t="shared" si="40"/>
        <v>0</v>
      </c>
      <c r="BV87">
        <v>0.75302726030349698</v>
      </c>
      <c r="BW87" s="3">
        <f>('Monthly Derived'!$B$28/1000*(1-'Monthly Derived'!$B$29)*BV87)-('Monthly Derived'!$B$26*'Monthly Derived'!$B$27)</f>
        <v>-7.9805893463641411</v>
      </c>
      <c r="BX87" s="7">
        <f>MIN(BW87+MAX(BX86,0),'Monthly Derived'!$B$30)</f>
        <v>-0.28364019103348781</v>
      </c>
      <c r="BY87">
        <f t="shared" si="41"/>
        <v>1</v>
      </c>
      <c r="BZ87">
        <v>0.29182207584381098</v>
      </c>
      <c r="CA87" s="3">
        <f>('Monthly Derived'!$B$28/1000*(1-'Monthly Derived'!$B$29)*BZ87)-('Monthly Derived'!$B$26*'Monthly Derived'!$B$27)</f>
        <v>-8.6049458648264405</v>
      </c>
      <c r="CB87" s="7">
        <f>MIN(CA87+MAX(CB86,0),'Monthly Derived'!$B$30)</f>
        <v>-8.0054851783812442</v>
      </c>
      <c r="CC87">
        <f t="shared" si="42"/>
        <v>1</v>
      </c>
      <c r="CD87">
        <v>2.0538411140441801</v>
      </c>
      <c r="CE87" s="3">
        <f>('Monthly Derived'!$B$28/1000*(1-'Monthly Derived'!$B$29)*CD87)-('Monthly Derived'!$B$26*'Monthly Derived'!$B$27)</f>
        <v>-6.219612591862691</v>
      </c>
      <c r="CF87" s="7">
        <f>MIN(CE87+MAX(CF86,0),'Monthly Derived'!$B$30)</f>
        <v>-6.219612591862691</v>
      </c>
      <c r="CG87">
        <f t="shared" si="43"/>
        <v>2</v>
      </c>
      <c r="CH87">
        <v>15.9394168853759</v>
      </c>
      <c r="CI87" s="3">
        <f>('Monthly Derived'!$B$28/1000*(1-'Monthly Derived'!$B$29)*CH87)-('Monthly Derived'!$B$26*'Monthly Derived'!$B$27)</f>
        <v>12.577985608577624</v>
      </c>
      <c r="CJ87" s="7">
        <f>MIN(CI87+MAX(CJ86,0),'Monthly Derived'!$B$30)</f>
        <v>32.429446814060057</v>
      </c>
      <c r="CK87">
        <f t="shared" si="44"/>
        <v>0</v>
      </c>
      <c r="CL87">
        <v>1.1148774623870801</v>
      </c>
      <c r="CM87" s="3">
        <f>('Monthly Derived'!$B$28/1000*(1-'Monthly Derived'!$B$29)*CL87)-('Monthly Derived'!$B$26*'Monthly Derived'!$B$27)</f>
        <v>-7.4907346352934905</v>
      </c>
      <c r="CN87" s="7">
        <f>MIN(CM87+MAX(CN86,0),'Monthly Derived'!$B$30)</f>
        <v>14.260457076653603</v>
      </c>
      <c r="CO87">
        <f t="shared" si="45"/>
        <v>0</v>
      </c>
      <c r="CP87">
        <v>0.33848047256469699</v>
      </c>
      <c r="CQ87" s="3">
        <f>('Monthly Derived'!$B$28/1000*(1-'Monthly Derived'!$B$29)*CP87)-('Monthly Derived'!$B$26*'Monthly Derived'!$B$27)</f>
        <v>-8.5417820602655414</v>
      </c>
      <c r="CR87" s="7">
        <f>MIN(CQ87+MAX(CR86,0),'Monthly Derived'!$B$30)</f>
        <v>-8.5417820602655414</v>
      </c>
      <c r="CS87">
        <f t="shared" si="46"/>
        <v>10</v>
      </c>
      <c r="CT87">
        <v>4.4747123718261701</v>
      </c>
      <c r="CU87" s="3">
        <f>('Monthly Derived'!$B$28/1000*(1-'Monthly Derived'!$B$29)*CT87)-('Monthly Derived'!$B$26*'Monthly Derived'!$B$27)</f>
        <v>-2.9423581266403218</v>
      </c>
      <c r="CV87" s="7">
        <f>MIN(CU87+MAX(CV86,0),'Monthly Derived'!$B$30)</f>
        <v>-2.2261746707652268</v>
      </c>
      <c r="CW87">
        <f t="shared" si="47"/>
        <v>1</v>
      </c>
    </row>
    <row r="88" spans="1:101" x14ac:dyDescent="0.45">
      <c r="A88" s="5">
        <v>45743</v>
      </c>
      <c r="B88" s="3">
        <v>27.4390449523925</v>
      </c>
      <c r="C88" s="3">
        <f>('Monthly Derived'!$B$28/1000*(1-'Monthly Derived'!$B$29)*B88)-('Monthly Derived'!$B$26*'Monthly Derived'!$B$27)</f>
        <v>28.145607104301348</v>
      </c>
      <c r="D88" s="7">
        <f>MIN(C88+MAX(D87,0),'Monthly Derived'!$B$30)</f>
        <v>50</v>
      </c>
      <c r="E88">
        <f t="shared" si="25"/>
        <v>0</v>
      </c>
      <c r="F88">
        <v>6.8246421813964799</v>
      </c>
      <c r="G88" s="3">
        <f>('Monthly Derived'!$B$28/1000*(1-'Monthly Derived'!$B$29)*F88)-('Monthly Derived'!$B$26*'Monthly Derived'!$B$27)</f>
        <v>0.23885935306548411</v>
      </c>
      <c r="H88" s="7">
        <f>MIN(G88+MAX(H87,0),'Monthly Derived'!$B$30)</f>
        <v>0.23885935306548411</v>
      </c>
      <c r="I88">
        <f t="shared" si="26"/>
        <v>0</v>
      </c>
      <c r="J88">
        <v>4.6964306831359801</v>
      </c>
      <c r="K88" s="3">
        <f>('Monthly Derived'!$B$28/1000*(1-'Monthly Derived'!$B$29)*J88)-('Monthly Derived'!$B$26*'Monthly Derived'!$B$27)</f>
        <v>-2.6422069627046669</v>
      </c>
      <c r="L88" s="7">
        <f>MIN(K88+MAX(L87,0),'Monthly Derived'!$B$30)</f>
        <v>41.566502428892726</v>
      </c>
      <c r="M88">
        <f t="shared" si="27"/>
        <v>0</v>
      </c>
      <c r="N88">
        <v>15.430833816528301</v>
      </c>
      <c r="O88" s="3">
        <f>('Monthly Derived'!$B$28/1000*(1-'Monthly Derived'!$B$29)*N88)-('Monthly Derived'!$B$26*'Monthly Derived'!$B$27)</f>
        <v>11.889491279125188</v>
      </c>
      <c r="P88" s="7">
        <f>MIN(O88+MAX(P87,0),'Monthly Derived'!$B$30)</f>
        <v>50</v>
      </c>
      <c r="Q88">
        <f t="shared" si="28"/>
        <v>0</v>
      </c>
      <c r="R88">
        <v>10.8617334365844</v>
      </c>
      <c r="S88" s="3">
        <f>('Monthly Derived'!$B$28/1000*(1-'Monthly Derived'!$B$29)*R88)-('Monthly Derived'!$B$26*'Monthly Derived'!$B$27)</f>
        <v>5.7040716397761315</v>
      </c>
      <c r="T88" s="7">
        <f>MIN(S88+MAX(T87,0),'Monthly Derived'!$B$30)</f>
        <v>47.38859732270231</v>
      </c>
      <c r="U88">
        <f t="shared" si="48"/>
        <v>0</v>
      </c>
      <c r="V88">
        <v>0</v>
      </c>
      <c r="W88" s="3">
        <f>('Monthly Derived'!$B$28/1000*(1-'Monthly Derived'!$B$29)*V88)-('Monthly Derived'!$B$26*'Monthly Derived'!$B$27)</f>
        <v>-9</v>
      </c>
      <c r="X88" s="7">
        <f>MIN(W88+MAX(X87,0),'Monthly Derived'!$B$30)</f>
        <v>-9</v>
      </c>
      <c r="Y88">
        <f t="shared" si="49"/>
        <v>13</v>
      </c>
      <c r="Z88">
        <v>0.111048184335231</v>
      </c>
      <c r="AA88" s="3">
        <f>('Monthly Derived'!$B$28/1000*(1-'Monthly Derived'!$B$29)*Z88)-('Monthly Derived'!$B$26*'Monthly Derived'!$B$27)</f>
        <v>-8.8496685204561807</v>
      </c>
      <c r="AB88" s="7">
        <f>MIN(AA88+MAX(AB87,0),'Monthly Derived'!$B$30)</f>
        <v>15.713704874264078</v>
      </c>
      <c r="AC88">
        <f t="shared" si="29"/>
        <v>0</v>
      </c>
      <c r="AD88">
        <v>6.3818016052245996</v>
      </c>
      <c r="AE88" s="3">
        <f>('Monthly Derived'!$B$28/1000*(1-'Monthly Derived'!$B$29)*AD88)-('Monthly Derived'!$B$26*'Monthly Derived'!$B$27)</f>
        <v>-0.36063607692719835</v>
      </c>
      <c r="AF88" s="7">
        <f>MIN(AE88+MAX(AF87,0),'Monthly Derived'!$B$30)</f>
        <v>8.6476463380036357</v>
      </c>
      <c r="AG88">
        <f t="shared" si="30"/>
        <v>0</v>
      </c>
      <c r="AH88">
        <v>28.244215011596602</v>
      </c>
      <c r="AI88" s="3">
        <f>('Monthly Derived'!$B$28/1000*(1-'Monthly Derived'!$B$29)*AH88)-('Monthly Derived'!$B$26*'Monthly Derived'!$B$27)</f>
        <v>29.235606071948901</v>
      </c>
      <c r="AJ88" s="7">
        <f>MIN(AI88+MAX(AJ87,0),'Monthly Derived'!$B$30)</f>
        <v>47.32903861962248</v>
      </c>
      <c r="AK88">
        <f t="shared" si="31"/>
        <v>0</v>
      </c>
      <c r="AL88">
        <v>30.174179077148398</v>
      </c>
      <c r="AM88" s="3">
        <f>('Monthly Derived'!$B$28/1000*(1-'Monthly Derived'!$B$29)*AL88)-('Monthly Derived'!$B$26*'Monthly Derived'!$B$27)</f>
        <v>31.848294925689643</v>
      </c>
      <c r="AN88" s="7">
        <f>MIN(AM88+MAX(AN87,0),'Monthly Derived'!$B$30)</f>
        <v>50</v>
      </c>
      <c r="AO88">
        <f t="shared" si="32"/>
        <v>0</v>
      </c>
      <c r="AP88">
        <v>6.8349938392639098</v>
      </c>
      <c r="AQ88" s="3">
        <f>('Monthly Derived'!$B$28/1000*(1-'Monthly Derived'!$B$29)*AP88)-('Monthly Derived'!$B$26*'Monthly Derived'!$B$27)</f>
        <v>0.25287290990351785</v>
      </c>
      <c r="AR88" s="7">
        <f>MIN(AQ88+MAX(AR87,0),'Monthly Derived'!$B$30)</f>
        <v>0.25287290990351785</v>
      </c>
      <c r="AS88">
        <f t="shared" si="33"/>
        <v>0</v>
      </c>
      <c r="AT88">
        <v>5.4062242507934499</v>
      </c>
      <c r="AU88" s="3">
        <f>('Monthly Derived'!$B$28/1000*(1-'Monthly Derived'!$B$29)*AT88)-('Monthly Derived'!$B$26*'Monthly Derived'!$B$27)</f>
        <v>-1.6813239204883672</v>
      </c>
      <c r="AV88" s="7">
        <f>MIN(AU88+MAX(AV87,0),'Monthly Derived'!$B$30)</f>
        <v>29.676359885483649</v>
      </c>
      <c r="AW88">
        <f t="shared" si="34"/>
        <v>0</v>
      </c>
      <c r="AX88">
        <v>10.8243608474731</v>
      </c>
      <c r="AY88" s="3">
        <f>('Monthly Derived'!$B$28/1000*(1-'Monthly Derived'!$B$29)*AX88)-('Monthly Derived'!$B$26*'Monthly Derived'!$B$27)</f>
        <v>5.6534784972667094</v>
      </c>
      <c r="AZ88" s="7">
        <f>MIN(AY88+MAX(AZ87,0),'Monthly Derived'!$B$30)</f>
        <v>34.380208181794657</v>
      </c>
      <c r="BA88">
        <f t="shared" si="35"/>
        <v>0</v>
      </c>
      <c r="BB88">
        <v>2.83113241195678</v>
      </c>
      <c r="BC88" s="3">
        <f>('Monthly Derived'!$B$28/1000*(1-'Monthly Derived'!$B$29)*BB88)-('Monthly Derived'!$B$26*'Monthly Derived'!$B$27)</f>
        <v>-5.167354497313509</v>
      </c>
      <c r="BD88" s="7">
        <f>MIN(BC88+MAX(BD87,0),'Monthly Derived'!$B$30)</f>
        <v>44.832645502686489</v>
      </c>
      <c r="BE88">
        <f t="shared" si="36"/>
        <v>0</v>
      </c>
      <c r="BF88">
        <v>3.3572964668273899</v>
      </c>
      <c r="BG88" s="3">
        <f>('Monthly Derived'!$B$28/1000*(1-'Monthly Derived'!$B$29)*BF88)-('Monthly Derived'!$B$26*'Monthly Derived'!$B$27)</f>
        <v>-4.4550599080324211</v>
      </c>
      <c r="BH88" s="7">
        <f>MIN(BG88+MAX(BH87,0),'Monthly Derived'!$B$30)</f>
        <v>-4.0965350174903925</v>
      </c>
      <c r="BI88">
        <f t="shared" si="37"/>
        <v>1</v>
      </c>
      <c r="BJ88">
        <v>24.123508453369102</v>
      </c>
      <c r="BK88" s="3">
        <f>('Monthly Derived'!$B$28/1000*(1-'Monthly Derived'!$B$29)*BJ88)-('Monthly Derived'!$B$26*'Monthly Derived'!$B$27)</f>
        <v>23.657199568748425</v>
      </c>
      <c r="BL88" s="7">
        <f>MIN(BK88+MAX(BL87,0),'Monthly Derived'!$B$30)</f>
        <v>50</v>
      </c>
      <c r="BM88">
        <f t="shared" si="38"/>
        <v>0</v>
      </c>
      <c r="BN88">
        <v>0</v>
      </c>
      <c r="BO88" s="3">
        <f>('Monthly Derived'!$B$28/1000*(1-'Monthly Derived'!$B$29)*BN88)-('Monthly Derived'!$B$26*'Monthly Derived'!$B$27)</f>
        <v>-9</v>
      </c>
      <c r="BP88" s="7">
        <f>MIN(BO88+MAX(BP87,0),'Monthly Derived'!$B$30)</f>
        <v>20.513597019985312</v>
      </c>
      <c r="BQ88">
        <f t="shared" si="39"/>
        <v>0</v>
      </c>
      <c r="BR88">
        <v>0.143065765500068</v>
      </c>
      <c r="BS88" s="3">
        <f>('Monthly Derived'!$B$28/1000*(1-'Monthly Derived'!$B$29)*BR88)-('Monthly Derived'!$B$26*'Monthly Derived'!$B$27)</f>
        <v>-8.8063247199542829</v>
      </c>
      <c r="BT88" s="7">
        <f>MIN(BS88+MAX(BT87,0),'Monthly Derived'!$B$30)</f>
        <v>-5.0058258645795632</v>
      </c>
      <c r="BU88">
        <f t="shared" si="40"/>
        <v>1</v>
      </c>
      <c r="BV88">
        <v>7.56101369857788</v>
      </c>
      <c r="BW88" s="3">
        <f>('Monthly Derived'!$B$28/1000*(1-'Monthly Derived'!$B$29)*BV88)-('Monthly Derived'!$B$26*'Monthly Derived'!$B$27)</f>
        <v>1.2357222944498059</v>
      </c>
      <c r="BX88" s="7">
        <f>MIN(BW88+MAX(BX87,0),'Monthly Derived'!$B$30)</f>
        <v>1.2357222944498059</v>
      </c>
      <c r="BY88">
        <f t="shared" si="41"/>
        <v>0</v>
      </c>
      <c r="BZ88">
        <v>0.59322750568389804</v>
      </c>
      <c r="CA88" s="3">
        <f>('Monthly Derived'!$B$28/1000*(1-'Monthly Derived'!$B$29)*BZ88)-('Monthly Derived'!$B$26*'Monthly Derived'!$B$27)</f>
        <v>-8.1969182641804235</v>
      </c>
      <c r="CB88" s="7">
        <f>MIN(CA88+MAX(CB87,0),'Monthly Derived'!$B$30)</f>
        <v>-8.1969182641804235</v>
      </c>
      <c r="CC88">
        <f t="shared" si="42"/>
        <v>2</v>
      </c>
      <c r="CD88">
        <v>11.2489109039306</v>
      </c>
      <c r="CE88" s="3">
        <f>('Monthly Derived'!$B$28/1000*(1-'Monthly Derived'!$B$29)*CD88)-('Monthly Derived'!$B$26*'Monthly Derived'!$B$27)</f>
        <v>6.2282131361960502</v>
      </c>
      <c r="CF88" s="7">
        <f>MIN(CE88+MAX(CF87,0),'Monthly Derived'!$B$30)</f>
        <v>6.2282131361960502</v>
      </c>
      <c r="CG88">
        <f t="shared" si="43"/>
        <v>0</v>
      </c>
      <c r="CH88">
        <v>32.100925445556598</v>
      </c>
      <c r="CI88" s="3">
        <f>('Monthly Derived'!$B$28/1000*(1-'Monthly Derived'!$B$29)*CH88)-('Monthly Derived'!$B$26*'Monthly Derived'!$B$27)</f>
        <v>34.456627821922247</v>
      </c>
      <c r="CJ88" s="7">
        <f>MIN(CI88+MAX(CJ87,0),'Monthly Derived'!$B$30)</f>
        <v>50</v>
      </c>
      <c r="CK88">
        <f t="shared" si="44"/>
        <v>0</v>
      </c>
      <c r="CL88">
        <v>8.73235988616943</v>
      </c>
      <c r="CM88" s="3">
        <f>('Monthly Derived'!$B$28/1000*(1-'Monthly Derived'!$B$29)*CL88)-('Monthly Derived'!$B$26*'Monthly Derived'!$B$27)</f>
        <v>2.8214321959018651</v>
      </c>
      <c r="CN88" s="7">
        <f>MIN(CM88+MAX(CN87,0),'Monthly Derived'!$B$30)</f>
        <v>17.081889272555468</v>
      </c>
      <c r="CO88">
        <f t="shared" si="45"/>
        <v>0</v>
      </c>
      <c r="CP88">
        <v>4.8599965870380402E-2</v>
      </c>
      <c r="CQ88" s="3">
        <f>('Monthly Derived'!$B$28/1000*(1-'Monthly Derived'!$B$29)*CP88)-('Monthly Derived'!$B$26*'Monthly Derived'!$B$27)</f>
        <v>-8.9342077962029727</v>
      </c>
      <c r="CR88" s="7">
        <f>MIN(CQ88+MAX(CR87,0),'Monthly Derived'!$B$30)</f>
        <v>-8.9342077962029727</v>
      </c>
      <c r="CS88">
        <f t="shared" si="46"/>
        <v>11</v>
      </c>
      <c r="CT88">
        <v>19.993566513061499</v>
      </c>
      <c r="CU88" s="3">
        <f>('Monthly Derived'!$B$28/1000*(1-'Monthly Derived'!$B$29)*CT88)-('Monthly Derived'!$B$26*'Monthly Derived'!$B$27)</f>
        <v>18.066290667057004</v>
      </c>
      <c r="CV88" s="7">
        <f>MIN(CU88+MAX(CV87,0),'Monthly Derived'!$B$30)</f>
        <v>18.066290667057004</v>
      </c>
      <c r="CW88">
        <f t="shared" si="47"/>
        <v>0</v>
      </c>
    </row>
    <row r="89" spans="1:101" x14ac:dyDescent="0.45">
      <c r="A89" s="5">
        <v>45744</v>
      </c>
      <c r="B89" s="3">
        <v>18.547561645507798</v>
      </c>
      <c r="C89" s="3">
        <f>('Monthly Derived'!$B$28/1000*(1-'Monthly Derived'!$B$29)*B89)-('Monthly Derived'!$B$26*'Monthly Derived'!$B$27)</f>
        <v>16.108761577606181</v>
      </c>
      <c r="D89" s="7">
        <f>MIN(C89+MAX(D88,0),'Monthly Derived'!$B$30)</f>
        <v>50</v>
      </c>
      <c r="E89">
        <f t="shared" si="25"/>
        <v>0</v>
      </c>
      <c r="F89">
        <v>2.19393610954284</v>
      </c>
      <c r="G89" s="3">
        <f>('Monthly Derived'!$B$28/1000*(1-'Monthly Derived'!$B$29)*F89)-('Monthly Derived'!$B$26*'Monthly Derived'!$B$27)</f>
        <v>-6.0299589917063798</v>
      </c>
      <c r="H89" s="7">
        <f>MIN(G89+MAX(H88,0),'Monthly Derived'!$B$30)</f>
        <v>-5.7910996386408957</v>
      </c>
      <c r="I89">
        <f t="shared" si="26"/>
        <v>1</v>
      </c>
      <c r="J89">
        <v>4.8369674682617099</v>
      </c>
      <c r="K89" s="3">
        <f>('Monthly Derived'!$B$28/1000*(1-'Monthly Derived'!$B$29)*J89)-('Monthly Derived'!$B$26*'Monthly Derived'!$B$27)</f>
        <v>-2.4519552898407104</v>
      </c>
      <c r="L89" s="7">
        <f>MIN(K89+MAX(L88,0),'Monthly Derived'!$B$30)</f>
        <v>39.114547139052014</v>
      </c>
      <c r="M89">
        <f t="shared" si="27"/>
        <v>0</v>
      </c>
      <c r="N89">
        <v>19.531192779541001</v>
      </c>
      <c r="O89" s="3">
        <f>('Monthly Derived'!$B$28/1000*(1-'Monthly Derived'!$B$29)*N89)-('Monthly Derived'!$B$26*'Monthly Derived'!$B$27)</f>
        <v>17.440352225303631</v>
      </c>
      <c r="P89" s="7">
        <f>MIN(O89+MAX(P88,0),'Monthly Derived'!$B$30)</f>
        <v>50</v>
      </c>
      <c r="Q89">
        <f t="shared" si="28"/>
        <v>0</v>
      </c>
      <c r="R89">
        <v>6.8772501945495597</v>
      </c>
      <c r="S89" s="3">
        <f>('Monthly Derived'!$B$28/1000*(1-'Monthly Derived'!$B$29)*R89)-('Monthly Derived'!$B$26*'Monthly Derived'!$B$27)</f>
        <v>0.3100774508714661</v>
      </c>
      <c r="T89" s="7">
        <f>MIN(S89+MAX(T88,0),'Monthly Derived'!$B$30)</f>
        <v>47.698674773573778</v>
      </c>
      <c r="U89">
        <f t="shared" si="48"/>
        <v>0</v>
      </c>
      <c r="V89">
        <v>0.78824597597122104</v>
      </c>
      <c r="W89" s="3">
        <f>('Monthly Derived'!$B$28/1000*(1-'Monthly Derived'!$B$29)*V89)-('Monthly Derived'!$B$26*'Monthly Derived'!$B$27)</f>
        <v>-7.9329120100289598</v>
      </c>
      <c r="X89" s="7">
        <f>MIN(W89+MAX(X88,0),'Monthly Derived'!$B$30)</f>
        <v>-7.9329120100289598</v>
      </c>
      <c r="Y89">
        <f t="shared" si="49"/>
        <v>14</v>
      </c>
      <c r="Z89">
        <v>7.0286288261413503</v>
      </c>
      <c r="AA89" s="3">
        <f>('Monthly Derived'!$B$28/1000*(1-'Monthly Derived'!$B$29)*Z89)-('Monthly Derived'!$B$26*'Monthly Derived'!$B$27)</f>
        <v>0.51500627338885252</v>
      </c>
      <c r="AB89" s="7">
        <f>MIN(AA89+MAX(AB88,0),'Monthly Derived'!$B$30)</f>
        <v>16.22871114765293</v>
      </c>
      <c r="AC89">
        <f t="shared" si="29"/>
        <v>0</v>
      </c>
      <c r="AD89">
        <v>4.66454648971557</v>
      </c>
      <c r="AE89" s="3">
        <f>('Monthly Derived'!$B$28/1000*(1-'Monthly Derived'!$B$29)*AD89)-('Monthly Derived'!$B$26*'Monthly Derived'!$B$27)</f>
        <v>-2.6853701895475472</v>
      </c>
      <c r="AF89" s="7">
        <f>MIN(AE89+MAX(AF88,0),'Monthly Derived'!$B$30)</f>
        <v>5.9622761484560884</v>
      </c>
      <c r="AG89">
        <f t="shared" si="30"/>
        <v>0</v>
      </c>
      <c r="AH89">
        <v>15.107810974121</v>
      </c>
      <c r="AI89" s="3">
        <f>('Monthly Derived'!$B$28/1000*(1-'Monthly Derived'!$B$29)*AH89)-('Monthly Derived'!$B$26*'Monthly Derived'!$B$27)</f>
        <v>11.452199106216302</v>
      </c>
      <c r="AJ89" s="7">
        <f>MIN(AI89+MAX(AJ88,0),'Monthly Derived'!$B$30)</f>
        <v>50</v>
      </c>
      <c r="AK89">
        <f t="shared" si="31"/>
        <v>0</v>
      </c>
      <c r="AL89">
        <v>13.4352006912231</v>
      </c>
      <c r="AM89" s="3">
        <f>('Monthly Derived'!$B$28/1000*(1-'Monthly Derived'!$B$29)*AL89)-('Monthly Derived'!$B$26*'Monthly Derived'!$B$27)</f>
        <v>9.1879029357432707</v>
      </c>
      <c r="AN89" s="7">
        <f>MIN(AM89+MAX(AN88,0),'Monthly Derived'!$B$30)</f>
        <v>50</v>
      </c>
      <c r="AO89">
        <f t="shared" si="32"/>
        <v>0</v>
      </c>
      <c r="AP89">
        <v>0</v>
      </c>
      <c r="AQ89" s="3">
        <f>('Monthly Derived'!$B$28/1000*(1-'Monthly Derived'!$B$29)*AP89)-('Monthly Derived'!$B$26*'Monthly Derived'!$B$27)</f>
        <v>-9</v>
      </c>
      <c r="AR89" s="7">
        <f>MIN(AQ89+MAX(AR88,0),'Monthly Derived'!$B$30)</f>
        <v>-8.7471270900964821</v>
      </c>
      <c r="AS89">
        <f t="shared" si="33"/>
        <v>1</v>
      </c>
      <c r="AT89">
        <v>2.9602530002593901</v>
      </c>
      <c r="AU89" s="3">
        <f>('Monthly Derived'!$B$28/1000*(1-'Monthly Derived'!$B$29)*AT89)-('Monthly Derived'!$B$26*'Monthly Derived'!$B$27)</f>
        <v>-4.992557500898851</v>
      </c>
      <c r="AV89" s="7">
        <f>MIN(AU89+MAX(AV88,0),'Monthly Derived'!$B$30)</f>
        <v>24.683802384584798</v>
      </c>
      <c r="AW89">
        <f t="shared" si="34"/>
        <v>0</v>
      </c>
      <c r="AX89">
        <v>4.0347156524658203</v>
      </c>
      <c r="AY89" s="3">
        <f>('Monthly Derived'!$B$28/1000*(1-'Monthly Derived'!$B$29)*AX89)-('Monthly Derived'!$B$26*'Monthly Derived'!$B$27)</f>
        <v>-3.5380036854743961</v>
      </c>
      <c r="AZ89" s="7">
        <f>MIN(AY89+MAX(AZ88,0),'Monthly Derived'!$B$30)</f>
        <v>30.84220449632026</v>
      </c>
      <c r="BA89">
        <f t="shared" si="35"/>
        <v>0</v>
      </c>
      <c r="BB89">
        <v>2.9187495708465501</v>
      </c>
      <c r="BC89" s="3">
        <f>('Monthly Derived'!$B$28/1000*(1-'Monthly Derived'!$B$29)*BB89)-('Monthly Derived'!$B$26*'Monthly Derived'!$B$27)</f>
        <v>-5.0487427684664823</v>
      </c>
      <c r="BD89" s="7">
        <f>MIN(BC89+MAX(BD88,0),'Monthly Derived'!$B$30)</f>
        <v>39.783902734220007</v>
      </c>
      <c r="BE89">
        <f t="shared" si="36"/>
        <v>0</v>
      </c>
      <c r="BF89">
        <v>0</v>
      </c>
      <c r="BG89" s="3">
        <f>('Monthly Derived'!$B$28/1000*(1-'Monthly Derived'!$B$29)*BF89)-('Monthly Derived'!$B$26*'Monthly Derived'!$B$27)</f>
        <v>-9</v>
      </c>
      <c r="BH89" s="7">
        <f>MIN(BG89+MAX(BH88,0),'Monthly Derived'!$B$30)</f>
        <v>-9</v>
      </c>
      <c r="BI89">
        <f t="shared" si="37"/>
        <v>2</v>
      </c>
      <c r="BJ89">
        <v>40.233940124511697</v>
      </c>
      <c r="BK89" s="3">
        <f>('Monthly Derived'!$B$28/1000*(1-'Monthly Derived'!$B$29)*BJ89)-('Monthly Derived'!$B$26*'Monthly Derived'!$B$27)</f>
        <v>45.466696443557709</v>
      </c>
      <c r="BL89" s="7">
        <f>MIN(BK89+MAX(BL88,0),'Monthly Derived'!$B$30)</f>
        <v>50</v>
      </c>
      <c r="BM89">
        <f t="shared" si="38"/>
        <v>0</v>
      </c>
      <c r="BN89">
        <v>0.65379822254180897</v>
      </c>
      <c r="BO89" s="3">
        <f>('Monthly Derived'!$B$28/1000*(1-'Monthly Derived'!$B$29)*BN89)-('Monthly Derived'!$B$26*'Monthly Derived'!$B$27)</f>
        <v>-8.1149206562340268</v>
      </c>
      <c r="BP89" s="7">
        <f>MIN(BO89+MAX(BP88,0),'Monthly Derived'!$B$30)</f>
        <v>12.398676363751285</v>
      </c>
      <c r="BQ89">
        <f t="shared" si="39"/>
        <v>0</v>
      </c>
      <c r="BR89">
        <v>8.3487119674682599</v>
      </c>
      <c r="BS89" s="3">
        <f>('Monthly Derived'!$B$28/1000*(1-'Monthly Derived'!$B$29)*BR89)-('Monthly Derived'!$B$26*'Monthly Derived'!$B$27)</f>
        <v>2.3020688259601574</v>
      </c>
      <c r="BT89" s="7">
        <f>MIN(BS89+MAX(BT88,0),'Monthly Derived'!$B$30)</f>
        <v>2.3020688259601574</v>
      </c>
      <c r="BU89">
        <f t="shared" si="40"/>
        <v>0</v>
      </c>
      <c r="BV89">
        <v>13.2975969314575</v>
      </c>
      <c r="BW89" s="3">
        <f>('Monthly Derived'!$B$28/1000*(1-'Monthly Derived'!$B$29)*BV89)-('Monthly Derived'!$B$26*'Monthly Derived'!$B$27)</f>
        <v>9.0016218459605923</v>
      </c>
      <c r="BX89" s="7">
        <f>MIN(BW89+MAX(BX88,0),'Monthly Derived'!$B$30)</f>
        <v>10.237344140410398</v>
      </c>
      <c r="BY89">
        <f t="shared" si="41"/>
        <v>0</v>
      </c>
      <c r="BZ89">
        <v>0.10292726755142199</v>
      </c>
      <c r="CA89" s="3">
        <f>('Monthly Derived'!$B$28/1000*(1-'Monthly Derived'!$B$29)*BZ89)-('Monthly Derived'!$B$26*'Monthly Derived'!$B$27)</f>
        <v>-8.8606622115522633</v>
      </c>
      <c r="CB89" s="7">
        <f>MIN(CA89+MAX(CB88,0),'Monthly Derived'!$B$30)</f>
        <v>-8.8606622115522633</v>
      </c>
      <c r="CC89">
        <f t="shared" si="42"/>
        <v>3</v>
      </c>
      <c r="CD89">
        <v>3.0034978389739901</v>
      </c>
      <c r="CE89" s="3">
        <f>('Monthly Derived'!$B$28/1000*(1-'Monthly Derived'!$B$29)*CD89)-('Monthly Derived'!$B$26*'Monthly Derived'!$B$27)</f>
        <v>-4.9340148004889608</v>
      </c>
      <c r="CF89" s="7">
        <f>MIN(CE89+MAX(CF88,0),'Monthly Derived'!$B$30)</f>
        <v>1.2941983357070894</v>
      </c>
      <c r="CG89">
        <f t="shared" si="43"/>
        <v>0</v>
      </c>
      <c r="CH89">
        <v>0.597306609153747</v>
      </c>
      <c r="CI89" s="3">
        <f>('Monthly Derived'!$B$28/1000*(1-'Monthly Derived'!$B$29)*CH89)-('Monthly Derived'!$B$26*'Monthly Derived'!$B$27)</f>
        <v>-8.191396177858115</v>
      </c>
      <c r="CJ89" s="7">
        <f>MIN(CI89+MAX(CJ88,0),'Monthly Derived'!$B$30)</f>
        <v>41.808603822141883</v>
      </c>
      <c r="CK89">
        <f t="shared" si="44"/>
        <v>0</v>
      </c>
      <c r="CL89">
        <v>14.9819536209106</v>
      </c>
      <c r="CM89" s="3">
        <f>('Monthly Derived'!$B$28/1000*(1-'Monthly Derived'!$B$29)*CL89)-('Monthly Derived'!$B$26*'Monthly Derived'!$B$27)</f>
        <v>11.281819714307726</v>
      </c>
      <c r="CN89" s="7">
        <f>MIN(CM89+MAX(CN88,0),'Monthly Derived'!$B$30)</f>
        <v>28.363708986863195</v>
      </c>
      <c r="CO89">
        <f t="shared" si="45"/>
        <v>0</v>
      </c>
      <c r="CP89">
        <v>4.03403615951538</v>
      </c>
      <c r="CQ89" s="3">
        <f>('Monthly Derived'!$B$28/1000*(1-'Monthly Derived'!$B$29)*CP89)-('Monthly Derived'!$B$26*'Monthly Derived'!$B$27)</f>
        <v>-3.5389235490560544</v>
      </c>
      <c r="CR89" s="7">
        <f>MIN(CQ89+MAX(CR88,0),'Monthly Derived'!$B$30)</f>
        <v>-3.5389235490560544</v>
      </c>
      <c r="CS89">
        <f t="shared" si="46"/>
        <v>12</v>
      </c>
      <c r="CT89">
        <v>0.96519935131072998</v>
      </c>
      <c r="CU89" s="3">
        <f>('Monthly Derived'!$B$28/1000*(1-'Monthly Derived'!$B$29)*CT89)-('Monthly Derived'!$B$26*'Monthly Derived'!$B$27)</f>
        <v>-7.6933613781630994</v>
      </c>
      <c r="CV89" s="7">
        <f>MIN(CU89+MAX(CV88,0),'Monthly Derived'!$B$30)</f>
        <v>10.372929288893904</v>
      </c>
      <c r="CW89">
        <f t="shared" si="47"/>
        <v>0</v>
      </c>
    </row>
    <row r="90" spans="1:101" x14ac:dyDescent="0.45">
      <c r="A90" s="5">
        <v>45745</v>
      </c>
      <c r="B90" s="3">
        <v>15.0061130523681</v>
      </c>
      <c r="C90" s="3">
        <f>('Monthly Derived'!$B$28/1000*(1-'Monthly Derived'!$B$29)*B90)-('Monthly Derived'!$B$26*'Monthly Derived'!$B$27)</f>
        <v>11.314525544643317</v>
      </c>
      <c r="D90" s="7">
        <f>MIN(C90+MAX(D89,0),'Monthly Derived'!$B$30)</f>
        <v>50</v>
      </c>
      <c r="E90">
        <f t="shared" si="25"/>
        <v>0</v>
      </c>
      <c r="F90">
        <v>19.714452743530199</v>
      </c>
      <c r="G90" s="3">
        <f>('Monthly Derived'!$B$28/1000*(1-'Monthly Derived'!$B$29)*F90)-('Monthly Derived'!$B$26*'Monthly Derived'!$B$27)</f>
        <v>17.688440401554008</v>
      </c>
      <c r="H90" s="7">
        <f>MIN(G90+MAX(H89,0),'Monthly Derived'!$B$30)</f>
        <v>17.688440401554008</v>
      </c>
      <c r="I90">
        <f t="shared" si="26"/>
        <v>0</v>
      </c>
      <c r="J90">
        <v>15.7448978424072</v>
      </c>
      <c r="K90" s="3">
        <f>('Monthly Derived'!$B$28/1000*(1-'Monthly Derived'!$B$29)*J90)-('Monthly Derived'!$B$26*'Monthly Derived'!$B$27)</f>
        <v>12.314655454158746</v>
      </c>
      <c r="L90" s="7">
        <f>MIN(K90+MAX(L89,0),'Monthly Derived'!$B$30)</f>
        <v>50</v>
      </c>
      <c r="M90">
        <f t="shared" si="27"/>
        <v>0</v>
      </c>
      <c r="N90">
        <v>6.94384765625</v>
      </c>
      <c r="O90" s="3">
        <f>('Monthly Derived'!$B$28/1000*(1-'Monthly Derived'!$B$29)*N90)-('Monthly Derived'!$B$26*'Monthly Derived'!$B$27)</f>
        <v>0.40023376464843707</v>
      </c>
      <c r="P90" s="7">
        <f>MIN(O90+MAX(P89,0),'Monthly Derived'!$B$30)</f>
        <v>50</v>
      </c>
      <c r="Q90">
        <f t="shared" si="28"/>
        <v>0</v>
      </c>
      <c r="R90">
        <v>12.066782951354901</v>
      </c>
      <c r="S90" s="3">
        <f>('Monthly Derived'!$B$28/1000*(1-'Monthly Derived'!$B$29)*R90)-('Monthly Derived'!$B$26*'Monthly Derived'!$B$27)</f>
        <v>7.3354074203966952</v>
      </c>
      <c r="T90" s="7">
        <f>MIN(S90+MAX(T89,0),'Monthly Derived'!$B$30)</f>
        <v>50</v>
      </c>
      <c r="U90">
        <f t="shared" si="48"/>
        <v>0</v>
      </c>
      <c r="V90">
        <v>0</v>
      </c>
      <c r="W90" s="3">
        <f>('Monthly Derived'!$B$28/1000*(1-'Monthly Derived'!$B$29)*V90)-('Monthly Derived'!$B$26*'Monthly Derived'!$B$27)</f>
        <v>-9</v>
      </c>
      <c r="X90" s="7">
        <f>MIN(W90+MAX(X89,0),'Monthly Derived'!$B$30)</f>
        <v>-9</v>
      </c>
      <c r="Y90">
        <f t="shared" si="49"/>
        <v>15</v>
      </c>
      <c r="Z90">
        <v>2.5636003017425502</v>
      </c>
      <c r="AA90" s="3">
        <f>('Monthly Derived'!$B$28/1000*(1-'Monthly Derived'!$B$29)*Z90)-('Monthly Derived'!$B$26*'Monthly Derived'!$B$27)</f>
        <v>-5.529526091516022</v>
      </c>
      <c r="AB90" s="7">
        <f>MIN(AA90+MAX(AB89,0),'Monthly Derived'!$B$30)</f>
        <v>10.699185056136908</v>
      </c>
      <c r="AC90">
        <f t="shared" si="29"/>
        <v>0</v>
      </c>
      <c r="AD90">
        <v>2.2539248466491699</v>
      </c>
      <c r="AE90" s="3">
        <f>('Monthly Derived'!$B$28/1000*(1-'Monthly Derived'!$B$29)*AD90)-('Monthly Derived'!$B$26*'Monthly Derived'!$B$27)</f>
        <v>-5.948749238848686</v>
      </c>
      <c r="AF90" s="7">
        <f>MIN(AE90+MAX(AF89,0),'Monthly Derived'!$B$30)</f>
        <v>1.3526909607402438E-2</v>
      </c>
      <c r="AG90">
        <f t="shared" si="30"/>
        <v>0</v>
      </c>
      <c r="AH90">
        <v>10.310980796813899</v>
      </c>
      <c r="AI90" s="3">
        <f>('Monthly Derived'!$B$28/1000*(1-'Monthly Derived'!$B$29)*AH90)-('Monthly Derived'!$B$26*'Monthly Derived'!$B$27)</f>
        <v>4.9584902536868167</v>
      </c>
      <c r="AJ90" s="7">
        <f>MIN(AI90+MAX(AJ89,0),'Monthly Derived'!$B$30)</f>
        <v>50</v>
      </c>
      <c r="AK90">
        <f t="shared" si="31"/>
        <v>0</v>
      </c>
      <c r="AL90">
        <v>9.6565628051757795</v>
      </c>
      <c r="AM90" s="3">
        <f>('Monthly Derived'!$B$28/1000*(1-'Monthly Derived'!$B$29)*AL90)-('Monthly Derived'!$B$26*'Monthly Derived'!$B$27)</f>
        <v>4.0725718975067107</v>
      </c>
      <c r="AN90" s="7">
        <f>MIN(AM90+MAX(AN89,0),'Monthly Derived'!$B$30)</f>
        <v>50</v>
      </c>
      <c r="AO90">
        <f t="shared" si="32"/>
        <v>0</v>
      </c>
      <c r="AP90">
        <v>0</v>
      </c>
      <c r="AQ90" s="3">
        <f>('Monthly Derived'!$B$28/1000*(1-'Monthly Derived'!$B$29)*AP90)-('Monthly Derived'!$B$26*'Monthly Derived'!$B$27)</f>
        <v>-9</v>
      </c>
      <c r="AR90" s="7">
        <f>MIN(AQ90+MAX(AR89,0),'Monthly Derived'!$B$30)</f>
        <v>-9</v>
      </c>
      <c r="AS90">
        <f t="shared" si="33"/>
        <v>2</v>
      </c>
      <c r="AT90">
        <v>11.0642070770263</v>
      </c>
      <c r="AU90" s="3">
        <f>('Monthly Derived'!$B$28/1000*(1-'Monthly Derived'!$B$29)*AT90)-('Monthly Derived'!$B$26*'Monthly Derived'!$B$27)</f>
        <v>5.9781703305243532</v>
      </c>
      <c r="AV90" s="7">
        <f>MIN(AU90+MAX(AV89,0),'Monthly Derived'!$B$30)</f>
        <v>30.661972715109151</v>
      </c>
      <c r="AW90">
        <f t="shared" si="34"/>
        <v>0</v>
      </c>
      <c r="AX90">
        <v>28.211481094360298</v>
      </c>
      <c r="AY90" s="3">
        <f>('Monthly Derived'!$B$28/1000*(1-'Monthly Derived'!$B$29)*AX90)-('Monthly Derived'!$B$26*'Monthly Derived'!$B$27)</f>
        <v>29.191292531490255</v>
      </c>
      <c r="AZ90" s="7">
        <f>MIN(AY90+MAX(AZ89,0),'Monthly Derived'!$B$30)</f>
        <v>50</v>
      </c>
      <c r="BA90">
        <f t="shared" si="35"/>
        <v>0</v>
      </c>
      <c r="BB90">
        <v>21.047374725341701</v>
      </c>
      <c r="BC90" s="3">
        <f>('Monthly Derived'!$B$28/1000*(1-'Monthly Derived'!$B$29)*BB90)-('Monthly Derived'!$B$26*'Monthly Derived'!$B$27)</f>
        <v>19.492883534431328</v>
      </c>
      <c r="BD90" s="7">
        <f>MIN(BC90+MAX(BD89,0),'Monthly Derived'!$B$30)</f>
        <v>50</v>
      </c>
      <c r="BE90">
        <f t="shared" si="36"/>
        <v>0</v>
      </c>
      <c r="BF90">
        <v>0</v>
      </c>
      <c r="BG90" s="3">
        <f>('Monthly Derived'!$B$28/1000*(1-'Monthly Derived'!$B$29)*BF90)-('Monthly Derived'!$B$26*'Monthly Derived'!$B$27)</f>
        <v>-9</v>
      </c>
      <c r="BH90" s="7">
        <f>MIN(BG90+MAX(BH89,0),'Monthly Derived'!$B$30)</f>
        <v>-9</v>
      </c>
      <c r="BI90">
        <f t="shared" si="37"/>
        <v>3</v>
      </c>
      <c r="BJ90">
        <v>38.995281219482401</v>
      </c>
      <c r="BK90" s="3">
        <f>('Monthly Derived'!$B$28/1000*(1-'Monthly Derived'!$B$29)*BJ90)-('Monthly Derived'!$B$26*'Monthly Derived'!$B$27)</f>
        <v>43.789861950874297</v>
      </c>
      <c r="BL90" s="7">
        <f>MIN(BK90+MAX(BL89,0),'Monthly Derived'!$B$30)</f>
        <v>50</v>
      </c>
      <c r="BM90">
        <f t="shared" si="38"/>
        <v>0</v>
      </c>
      <c r="BN90">
        <v>13.908439636230399</v>
      </c>
      <c r="BO90" s="3">
        <f>('Monthly Derived'!$B$28/1000*(1-'Monthly Derived'!$B$29)*BN90)-('Monthly Derived'!$B$26*'Monthly Derived'!$B$27)</f>
        <v>9.8285501575469034</v>
      </c>
      <c r="BP90" s="7">
        <f>MIN(BO90+MAX(BP89,0),'Monthly Derived'!$B$30)</f>
        <v>22.227226521298189</v>
      </c>
      <c r="BQ90">
        <f t="shared" si="39"/>
        <v>0</v>
      </c>
      <c r="BR90">
        <v>10.885235786437899</v>
      </c>
      <c r="BS90" s="3">
        <f>('Monthly Derived'!$B$28/1000*(1-'Monthly Derived'!$B$29)*BR90)-('Monthly Derived'!$B$26*'Monthly Derived'!$B$27)</f>
        <v>5.7358879458903065</v>
      </c>
      <c r="BT90" s="7">
        <f>MIN(BS90+MAX(BT89,0),'Monthly Derived'!$B$30)</f>
        <v>8.0379567718504639</v>
      </c>
      <c r="BU90">
        <f t="shared" si="40"/>
        <v>0</v>
      </c>
      <c r="BV90">
        <v>8.0389871597290004</v>
      </c>
      <c r="BW90" s="3">
        <f>('Monthly Derived'!$B$28/1000*(1-'Monthly Derived'!$B$29)*BV90)-('Monthly Derived'!$B$26*'Monthly Derived'!$B$27)</f>
        <v>1.8827788674831343</v>
      </c>
      <c r="BX90" s="7">
        <f>MIN(BW90+MAX(BX89,0),'Monthly Derived'!$B$30)</f>
        <v>12.120123007893532</v>
      </c>
      <c r="BY90">
        <f t="shared" si="41"/>
        <v>0</v>
      </c>
      <c r="BZ90">
        <v>0.65544474124908403</v>
      </c>
      <c r="CA90" s="3">
        <f>('Monthly Derived'!$B$28/1000*(1-'Monthly Derived'!$B$29)*BZ90)-('Monthly Derived'!$B$26*'Monthly Derived'!$B$27)</f>
        <v>-8.1126916815340522</v>
      </c>
      <c r="CB90" s="7">
        <f>MIN(CA90+MAX(CB89,0),'Monthly Derived'!$B$30)</f>
        <v>-8.1126916815340522</v>
      </c>
      <c r="CC90">
        <f t="shared" si="42"/>
        <v>4</v>
      </c>
      <c r="CD90">
        <v>1.02061915397644</v>
      </c>
      <c r="CE90" s="3">
        <f>('Monthly Derived'!$B$28/1000*(1-'Monthly Derived'!$B$29)*CD90)-('Monthly Derived'!$B$26*'Monthly Derived'!$B$27)</f>
        <v>-7.6183368203043944</v>
      </c>
      <c r="CF90" s="7">
        <f>MIN(CE90+MAX(CF89,0),'Monthly Derived'!$B$30)</f>
        <v>-6.324138484597305</v>
      </c>
      <c r="CG90">
        <f t="shared" si="43"/>
        <v>1</v>
      </c>
      <c r="CH90">
        <v>6.5892234444618197E-2</v>
      </c>
      <c r="CI90" s="3">
        <f>('Monthly Derived'!$B$28/1000*(1-'Monthly Derived'!$B$29)*CH90)-('Monthly Derived'!$B$26*'Monthly Derived'!$B$27)</f>
        <v>-8.9107983876205985</v>
      </c>
      <c r="CJ90" s="7">
        <f>MIN(CI90+MAX(CJ89,0),'Monthly Derived'!$B$30)</f>
        <v>32.897805434521288</v>
      </c>
      <c r="CK90">
        <f t="shared" si="44"/>
        <v>0</v>
      </c>
      <c r="CL90">
        <v>9.2501888275146396</v>
      </c>
      <c r="CM90" s="3">
        <f>('Monthly Derived'!$B$28/1000*(1-'Monthly Derived'!$B$29)*CL90)-('Monthly Derived'!$B$26*'Monthly Derived'!$B$27)</f>
        <v>3.5224431252479427</v>
      </c>
      <c r="CN90" s="7">
        <f>MIN(CM90+MAX(CN89,0),'Monthly Derived'!$B$30)</f>
        <v>31.886152112111137</v>
      </c>
      <c r="CO90">
        <f t="shared" si="45"/>
        <v>0</v>
      </c>
      <c r="CP90">
        <v>0.47982358932495101</v>
      </c>
      <c r="CQ90" s="3">
        <f>('Monthly Derived'!$B$28/1000*(1-'Monthly Derived'!$B$29)*CP90)-('Monthly Derived'!$B$26*'Monthly Derived'!$B$27)</f>
        <v>-8.3504388159513478</v>
      </c>
      <c r="CR90" s="7">
        <f>MIN(CQ90+MAX(CR89,0),'Monthly Derived'!$B$30)</f>
        <v>-8.3504388159513478</v>
      </c>
      <c r="CS90">
        <f t="shared" si="46"/>
        <v>13</v>
      </c>
      <c r="CT90">
        <v>0.818672955036163</v>
      </c>
      <c r="CU90" s="3">
        <f>('Monthly Derived'!$B$28/1000*(1-'Monthly Derived'!$B$29)*CT90)-('Monthly Derived'!$B$26*'Monthly Derived'!$B$27)</f>
        <v>-7.8917214871197938</v>
      </c>
      <c r="CV90" s="7">
        <f>MIN(CU90+MAX(CV89,0),'Monthly Derived'!$B$30)</f>
        <v>2.4812078017741097</v>
      </c>
      <c r="CW90">
        <f t="shared" si="47"/>
        <v>0</v>
      </c>
    </row>
    <row r="91" spans="1:101" x14ac:dyDescent="0.45">
      <c r="A91" s="5">
        <v>45746</v>
      </c>
      <c r="B91" s="3">
        <v>31.8126106262207</v>
      </c>
      <c r="C91" s="3">
        <f>('Monthly Derived'!$B$28/1000*(1-'Monthly Derived'!$B$29)*B91)-('Monthly Derived'!$B$26*'Monthly Derived'!$B$27)</f>
        <v>34.066321635246275</v>
      </c>
      <c r="D91" s="7">
        <f>MIN(C91+MAX(D90,0),'Monthly Derived'!$B$30)</f>
        <v>50</v>
      </c>
      <c r="E91">
        <f t="shared" si="25"/>
        <v>0</v>
      </c>
      <c r="F91">
        <v>20.0561122894287</v>
      </c>
      <c r="G91" s="3">
        <f>('Monthly Derived'!$B$28/1000*(1-'Monthly Derived'!$B$29)*F91)-('Monthly Derived'!$B$26*'Monthly Derived'!$B$27)</f>
        <v>18.150962011814102</v>
      </c>
      <c r="H91" s="7">
        <f>MIN(G91+MAX(H90,0),'Monthly Derived'!$B$30)</f>
        <v>35.839402413368106</v>
      </c>
      <c r="I91">
        <f t="shared" si="26"/>
        <v>0</v>
      </c>
      <c r="J91">
        <v>1.58775222301483</v>
      </c>
      <c r="K91" s="3">
        <f>('Monthly Derived'!$B$28/1000*(1-'Monthly Derived'!$B$29)*J91)-('Monthly Derived'!$B$26*'Monthly Derived'!$B$27)</f>
        <v>-6.8505804280936733</v>
      </c>
      <c r="L91" s="7">
        <f>MIN(K91+MAX(L90,0),'Monthly Derived'!$B$30)</f>
        <v>43.149419571906328</v>
      </c>
      <c r="M91">
        <f t="shared" si="27"/>
        <v>0</v>
      </c>
      <c r="N91">
        <v>28.458530426025298</v>
      </c>
      <c r="O91" s="3">
        <f>('Monthly Derived'!$B$28/1000*(1-'Monthly Derived'!$B$29)*N91)-('Monthly Derived'!$B$26*'Monthly Derived'!$B$27)</f>
        <v>29.525735564231745</v>
      </c>
      <c r="P91" s="7">
        <f>MIN(O91+MAX(P90,0),'Monthly Derived'!$B$30)</f>
        <v>50</v>
      </c>
      <c r="Q91">
        <f t="shared" si="28"/>
        <v>0</v>
      </c>
      <c r="R91">
        <v>20.323774337768501</v>
      </c>
      <c r="S91" s="3">
        <f>('Monthly Derived'!$B$28/1000*(1-'Monthly Derived'!$B$29)*R91)-('Monthly Derived'!$B$26*'Monthly Derived'!$B$27)</f>
        <v>18.513309509754109</v>
      </c>
      <c r="T91" s="7">
        <f>MIN(S91+MAX(T90,0),'Monthly Derived'!$B$30)</f>
        <v>50</v>
      </c>
      <c r="U91">
        <f t="shared" si="48"/>
        <v>0</v>
      </c>
      <c r="V91">
        <v>1.7242584228515601</v>
      </c>
      <c r="W91" s="3">
        <f>('Monthly Derived'!$B$28/1000*(1-'Monthly Derived'!$B$29)*V91)-('Monthly Derived'!$B$26*'Monthly Derived'!$B$27)</f>
        <v>-6.6657851600647007</v>
      </c>
      <c r="X91" s="7">
        <f>MIN(W91+MAX(X90,0),'Monthly Derived'!$B$30)</f>
        <v>-6.6657851600647007</v>
      </c>
      <c r="Y91">
        <f t="shared" si="49"/>
        <v>16</v>
      </c>
      <c r="Z91">
        <v>6.4707159996032697</v>
      </c>
      <c r="AA91" s="3">
        <f>('Monthly Derived'!$B$28/1000*(1-'Monthly Derived'!$B$29)*Z91)-('Monthly Derived'!$B$26*'Monthly Derived'!$B$27)</f>
        <v>-0.240268215537073</v>
      </c>
      <c r="AB91" s="7">
        <f>MIN(AA91+MAX(AB90,0),'Monthly Derived'!$B$30)</f>
        <v>10.458916840599835</v>
      </c>
      <c r="AC91">
        <f t="shared" si="29"/>
        <v>0</v>
      </c>
      <c r="AD91">
        <v>3.7755436897277801</v>
      </c>
      <c r="AE91" s="3">
        <f>('Monthly Derived'!$B$28/1000*(1-'Monthly Derived'!$B$29)*AD91)-('Monthly Derived'!$B$26*'Monthly Derived'!$B$27)</f>
        <v>-3.8888577300310176</v>
      </c>
      <c r="AF91" s="7">
        <f>MIN(AE91+MAX(AF90,0),'Monthly Derived'!$B$30)</f>
        <v>-3.8753308204236152</v>
      </c>
      <c r="AG91">
        <f t="shared" si="30"/>
        <v>1</v>
      </c>
      <c r="AH91">
        <v>65.131370544433594</v>
      </c>
      <c r="AI91" s="3">
        <f>('Monthly Derived'!$B$28/1000*(1-'Monthly Derived'!$B$29)*AH91)-('Monthly Derived'!$B$26*'Monthly Derived'!$B$27)</f>
        <v>79.171592874526979</v>
      </c>
      <c r="AJ91" s="7">
        <f>MIN(AI91+MAX(AJ90,0),'Monthly Derived'!$B$30)</f>
        <v>50</v>
      </c>
      <c r="AK91">
        <f t="shared" si="31"/>
        <v>0</v>
      </c>
      <c r="AL91">
        <v>2.0218424797058101</v>
      </c>
      <c r="AM91" s="3">
        <f>('Monthly Derived'!$B$28/1000*(1-'Monthly Derived'!$B$29)*AL91)-('Monthly Derived'!$B$26*'Monthly Derived'!$B$27)</f>
        <v>-6.2629307430982593</v>
      </c>
      <c r="AN91" s="7">
        <f>MIN(AM91+MAX(AN90,0),'Monthly Derived'!$B$30)</f>
        <v>43.737069256901741</v>
      </c>
      <c r="AO91">
        <f t="shared" si="32"/>
        <v>0</v>
      </c>
      <c r="AP91">
        <v>0</v>
      </c>
      <c r="AQ91" s="3">
        <f>('Monthly Derived'!$B$28/1000*(1-'Monthly Derived'!$B$29)*AP91)-('Monthly Derived'!$B$26*'Monthly Derived'!$B$27)</f>
        <v>-9</v>
      </c>
      <c r="AR91" s="7">
        <f>MIN(AQ91+MAX(AR90,0),'Monthly Derived'!$B$30)</f>
        <v>-9</v>
      </c>
      <c r="AS91">
        <f t="shared" si="33"/>
        <v>3</v>
      </c>
      <c r="AT91">
        <v>4.1646423339843697</v>
      </c>
      <c r="AU91" s="3">
        <f>('Monthly Derived'!$B$28/1000*(1-'Monthly Derived'!$B$29)*AT91)-('Monthly Derived'!$B$26*'Monthly Derived'!$B$27)</f>
        <v>-3.3621154403686599</v>
      </c>
      <c r="AV91" s="7">
        <f>MIN(AU91+MAX(AV90,0),'Monthly Derived'!$B$30)</f>
        <v>27.299857274740489</v>
      </c>
      <c r="AW91">
        <f t="shared" si="34"/>
        <v>0</v>
      </c>
      <c r="AX91">
        <v>2.40096092224121</v>
      </c>
      <c r="AY91" s="3">
        <f>('Monthly Derived'!$B$28/1000*(1-'Monthly Derived'!$B$29)*AX91)-('Monthly Derived'!$B$26*'Monthly Derived'!$B$27)</f>
        <v>-5.7496991515159621</v>
      </c>
      <c r="AZ91" s="7">
        <f>MIN(AY91+MAX(AZ90,0),'Monthly Derived'!$B$30)</f>
        <v>44.250300848484038</v>
      </c>
      <c r="BA91">
        <f t="shared" si="35"/>
        <v>0</v>
      </c>
      <c r="BB91">
        <v>3.8995795249938898</v>
      </c>
      <c r="BC91" s="3">
        <f>('Monthly Derived'!$B$28/1000*(1-'Monthly Derived'!$B$29)*BB91)-('Monthly Derived'!$B$26*'Monthly Derived'!$B$27)</f>
        <v>-3.7209442180395218</v>
      </c>
      <c r="BD91" s="7">
        <f>MIN(BC91+MAX(BD90,0),'Monthly Derived'!$B$30)</f>
        <v>46.27905578196048</v>
      </c>
      <c r="BE91">
        <f t="shared" si="36"/>
        <v>0</v>
      </c>
      <c r="BF91">
        <v>2.46898221969604</v>
      </c>
      <c r="BG91" s="3">
        <f>('Monthly Derived'!$B$28/1000*(1-'Monthly Derived'!$B$29)*BF91)-('Monthly Derived'!$B$26*'Monthly Derived'!$B$27)</f>
        <v>-5.6576153200864852</v>
      </c>
      <c r="BH91" s="7">
        <f>MIN(BG91+MAX(BH90,0),'Monthly Derived'!$B$30)</f>
        <v>-5.6576153200864852</v>
      </c>
      <c r="BI91">
        <f t="shared" si="37"/>
        <v>4</v>
      </c>
      <c r="BJ91">
        <v>2.1016271114349299</v>
      </c>
      <c r="BK91" s="3">
        <f>('Monthly Derived'!$B$28/1000*(1-'Monthly Derived'!$B$29)*BJ91)-('Monthly Derived'!$B$26*'Monthly Derived'!$B$27)</f>
        <v>-6.1549222978949638</v>
      </c>
      <c r="BL91" s="7">
        <f>MIN(BK91+MAX(BL90,0),'Monthly Derived'!$B$30)</f>
        <v>43.845077702105037</v>
      </c>
      <c r="BM91">
        <f t="shared" si="38"/>
        <v>0</v>
      </c>
      <c r="BN91">
        <v>2.5711758136749201</v>
      </c>
      <c r="BO91" s="3">
        <f>('Monthly Derived'!$B$28/1000*(1-'Monthly Derived'!$B$29)*BN91)-('Monthly Derived'!$B$26*'Monthly Derived'!$B$27)</f>
        <v>-5.5192707422375769</v>
      </c>
      <c r="BP91" s="7">
        <f>MIN(BO91+MAX(BP90,0),'Monthly Derived'!$B$30)</f>
        <v>16.707955779060612</v>
      </c>
      <c r="BQ91">
        <f t="shared" si="39"/>
        <v>0</v>
      </c>
      <c r="BR91">
        <v>0.58441227674484197</v>
      </c>
      <c r="BS91" s="3">
        <f>('Monthly Derived'!$B$28/1000*(1-'Monthly Derived'!$B$29)*BR91)-('Monthly Derived'!$B$26*'Monthly Derived'!$B$27)</f>
        <v>-8.2088518803566703</v>
      </c>
      <c r="BT91" s="7">
        <f>MIN(BS91+MAX(BT90,0),'Monthly Derived'!$B$30)</f>
        <v>-0.17089510850620648</v>
      </c>
      <c r="BU91">
        <f t="shared" si="40"/>
        <v>1</v>
      </c>
      <c r="BV91">
        <v>10.593873977661101</v>
      </c>
      <c r="BW91" s="3">
        <f>('Monthly Derived'!$B$28/1000*(1-'Monthly Derived'!$B$29)*BV91)-('Monthly Derived'!$B$26*'Monthly Derived'!$B$27)</f>
        <v>5.3414568972587162</v>
      </c>
      <c r="BX91" s="7">
        <f>MIN(BW91+MAX(BX90,0),'Monthly Derived'!$B$30)</f>
        <v>17.461579905152249</v>
      </c>
      <c r="BY91">
        <f t="shared" si="41"/>
        <v>0</v>
      </c>
      <c r="BZ91">
        <v>3.6629207432270001E-2</v>
      </c>
      <c r="CA91" s="3">
        <f>('Monthly Derived'!$B$28/1000*(1-'Monthly Derived'!$B$29)*BZ91)-('Monthly Derived'!$B$26*'Monthly Derived'!$B$27)</f>
        <v>-8.9504132104385636</v>
      </c>
      <c r="CB91" s="7">
        <f>MIN(CA91+MAX(CB90,0),'Monthly Derived'!$B$30)</f>
        <v>-8.9504132104385636</v>
      </c>
      <c r="CC91">
        <f t="shared" si="42"/>
        <v>5</v>
      </c>
      <c r="CD91">
        <v>5.2804284095764098</v>
      </c>
      <c r="CE91" s="3">
        <f>('Monthly Derived'!$B$28/1000*(1-'Monthly Derived'!$B$29)*CD91)-('Monthly Derived'!$B$26*'Monthly Derived'!$B$27)</f>
        <v>-1.8516200405359351</v>
      </c>
      <c r="CF91" s="7">
        <f>MIN(CE91+MAX(CF90,0),'Monthly Derived'!$B$30)</f>
        <v>-1.8516200405359351</v>
      </c>
      <c r="CG91">
        <f t="shared" si="43"/>
        <v>2</v>
      </c>
      <c r="CH91">
        <v>3.1359844207763601</v>
      </c>
      <c r="CI91" s="3">
        <f>('Monthly Derived'!$B$28/1000*(1-'Monthly Derived'!$B$29)*CH91)-('Monthly Derived'!$B$26*'Monthly Derived'!$B$27)</f>
        <v>-4.7546610903740021</v>
      </c>
      <c r="CJ91" s="7">
        <f>MIN(CI91+MAX(CJ90,0),'Monthly Derived'!$B$30)</f>
        <v>28.143144344147288</v>
      </c>
      <c r="CK91">
        <f t="shared" si="44"/>
        <v>0</v>
      </c>
      <c r="CL91">
        <v>1.36946296691894</v>
      </c>
      <c r="CM91" s="3">
        <f>('Monthly Derived'!$B$28/1000*(1-'Monthly Derived'!$B$29)*CL91)-('Monthly Derived'!$B$26*'Monthly Derived'!$B$27)</f>
        <v>-7.1460895085334855</v>
      </c>
      <c r="CN91" s="7">
        <f>MIN(CM91+MAX(CN90,0),'Monthly Derived'!$B$30)</f>
        <v>24.740062603577652</v>
      </c>
      <c r="CO91">
        <f t="shared" si="45"/>
        <v>0</v>
      </c>
      <c r="CP91">
        <v>0.93907374143600397</v>
      </c>
      <c r="CQ91" s="3">
        <f>('Monthly Derived'!$B$28/1000*(1-'Monthly Derived'!$B$29)*CP91)-('Monthly Derived'!$B$26*'Monthly Derived'!$B$27)</f>
        <v>-7.7287289225310101</v>
      </c>
      <c r="CR91" s="7">
        <f>MIN(CQ91+MAX(CR90,0),'Monthly Derived'!$B$30)</f>
        <v>-7.7287289225310101</v>
      </c>
      <c r="CS91">
        <f t="shared" si="46"/>
        <v>14</v>
      </c>
      <c r="CT91">
        <v>0</v>
      </c>
      <c r="CU91" s="3">
        <f>('Monthly Derived'!$B$28/1000*(1-'Monthly Derived'!$B$29)*CT91)-('Monthly Derived'!$B$26*'Monthly Derived'!$B$27)</f>
        <v>-9</v>
      </c>
      <c r="CV91" s="7">
        <f>MIN(CU91+MAX(CV90,0),'Monthly Derived'!$B$30)</f>
        <v>-6.5187921982258903</v>
      </c>
      <c r="CW91">
        <f t="shared" si="47"/>
        <v>1</v>
      </c>
    </row>
    <row r="92" spans="1:101" x14ac:dyDescent="0.45">
      <c r="A92" s="5">
        <v>45747</v>
      </c>
      <c r="B92" s="3">
        <v>5.8039259910583496</v>
      </c>
      <c r="C92" s="3">
        <f>('Monthly Derived'!$B$28/1000*(1-'Monthly Derived'!$B$29)*B92)-('Monthly Derived'!$B$26*'Monthly Derived'!$B$27)</f>
        <v>-1.142935189604759</v>
      </c>
      <c r="D92" s="7">
        <f>MIN(C92+MAX(D91,0),'Monthly Derived'!$B$30)</f>
        <v>48.857064810395244</v>
      </c>
      <c r="E92">
        <f t="shared" si="25"/>
        <v>0</v>
      </c>
      <c r="F92">
        <v>0</v>
      </c>
      <c r="G92" s="3">
        <f>('Monthly Derived'!$B$28/1000*(1-'Monthly Derived'!$B$29)*F92)-('Monthly Derived'!$B$26*'Monthly Derived'!$B$27)</f>
        <v>-9</v>
      </c>
      <c r="H92" s="7">
        <f>MIN(G92+MAX(H91,0),'Monthly Derived'!$B$30)</f>
        <v>26.839402413368106</v>
      </c>
      <c r="I92">
        <f t="shared" si="26"/>
        <v>0</v>
      </c>
      <c r="J92">
        <v>26.862075805663999</v>
      </c>
      <c r="K92" s="3">
        <f>('Monthly Derived'!$B$28/1000*(1-'Monthly Derived'!$B$29)*J92)-('Monthly Derived'!$B$26*'Monthly Derived'!$B$27)</f>
        <v>27.36453512191764</v>
      </c>
      <c r="L92" s="7">
        <f>MIN(K92+MAX(L91,0),'Monthly Derived'!$B$30)</f>
        <v>50</v>
      </c>
      <c r="M92">
        <f t="shared" si="27"/>
        <v>0</v>
      </c>
      <c r="N92">
        <v>6.7147021293640101</v>
      </c>
      <c r="O92" s="3">
        <f>('Monthly Derived'!$B$28/1000*(1-'Monthly Derived'!$B$29)*N92)-('Monthly Derived'!$B$26*'Monthly Derived'!$B$27)</f>
        <v>9.0028007626528961E-2</v>
      </c>
      <c r="P92" s="7">
        <f>MIN(O92+MAX(P91,0),'Monthly Derived'!$B$30)</f>
        <v>50</v>
      </c>
      <c r="Q92">
        <f t="shared" si="28"/>
        <v>0</v>
      </c>
      <c r="R92">
        <v>3.6919715404510498</v>
      </c>
      <c r="S92" s="3">
        <f>('Monthly Derived'!$B$28/1000*(1-'Monthly Derived'!$B$29)*R92)-('Monthly Derived'!$B$26*'Monthly Derived'!$B$27)</f>
        <v>-4.0019935271143909</v>
      </c>
      <c r="T92" s="7">
        <f>MIN(S92+MAX(T91,0),'Monthly Derived'!$B$30)</f>
        <v>45.998006472885606</v>
      </c>
      <c r="U92">
        <f t="shared" si="48"/>
        <v>0</v>
      </c>
      <c r="V92">
        <v>3.2095448970794598</v>
      </c>
      <c r="W92" s="3">
        <f>('Monthly Derived'!$B$28/1000*(1-'Monthly Derived'!$B$29)*V92)-('Monthly Derived'!$B$26*'Monthly Derived'!$B$27)</f>
        <v>-4.6550785955786811</v>
      </c>
      <c r="X92" s="7">
        <f>MIN(W92+MAX(X91,0),'Monthly Derived'!$B$30)</f>
        <v>-4.6550785955786811</v>
      </c>
      <c r="Y92">
        <f t="shared" si="49"/>
        <v>17</v>
      </c>
      <c r="Z92">
        <v>1.77043616771698</v>
      </c>
      <c r="AA92" s="3">
        <f>('Monthly Derived'!$B$28/1000*(1-'Monthly Derived'!$B$29)*Z92)-('Monthly Derived'!$B$26*'Monthly Derived'!$B$27)</f>
        <v>-6.603272037953138</v>
      </c>
      <c r="AB92" s="7">
        <f>MIN(AA92+MAX(AB91,0),'Monthly Derived'!$B$30)</f>
        <v>3.8556448026466974</v>
      </c>
      <c r="AC92">
        <f t="shared" si="29"/>
        <v>0</v>
      </c>
      <c r="AD92">
        <v>55.461658477783203</v>
      </c>
      <c r="AE92" s="3">
        <f>('Monthly Derived'!$B$28/1000*(1-'Monthly Derived'!$B$29)*AD92)-('Monthly Derived'!$B$26*'Monthly Derived'!$B$27)</f>
        <v>66.081220164299012</v>
      </c>
      <c r="AF92" s="7">
        <f>MIN(AE92+MAX(AF91,0),'Monthly Derived'!$B$30)</f>
        <v>50</v>
      </c>
      <c r="AG92">
        <f t="shared" si="30"/>
        <v>0</v>
      </c>
      <c r="AH92">
        <v>9.1594610214233398</v>
      </c>
      <c r="AI92" s="3">
        <f>('Monthly Derived'!$B$28/1000*(1-'Monthly Derived'!$B$29)*AH92)-('Monthly Derived'!$B$26*'Monthly Derived'!$B$27)</f>
        <v>3.3996203577518465</v>
      </c>
      <c r="AJ92" s="7">
        <f>MIN(AI92+MAX(AJ91,0),'Monthly Derived'!$B$30)</f>
        <v>50</v>
      </c>
      <c r="AK92">
        <f t="shared" si="31"/>
        <v>0</v>
      </c>
      <c r="AL92">
        <v>0</v>
      </c>
      <c r="AM92" s="3">
        <f>('Monthly Derived'!$B$28/1000*(1-'Monthly Derived'!$B$29)*AL92)-('Monthly Derived'!$B$26*'Monthly Derived'!$B$27)</f>
        <v>-9</v>
      </c>
      <c r="AN92" s="7">
        <f>MIN(AM92+MAX(AN91,0),'Monthly Derived'!$B$30)</f>
        <v>34.737069256901741</v>
      </c>
      <c r="AO92">
        <f t="shared" si="32"/>
        <v>0</v>
      </c>
      <c r="AP92">
        <v>1.5751826763153001</v>
      </c>
      <c r="AQ92" s="3">
        <f>('Monthly Derived'!$B$28/1000*(1-'Monthly Derived'!$B$29)*AP92)-('Monthly Derived'!$B$26*'Monthly Derived'!$B$27)</f>
        <v>-6.8675964519381623</v>
      </c>
      <c r="AR92" s="7">
        <f>MIN(AQ92+MAX(AR91,0),'Monthly Derived'!$B$30)</f>
        <v>-6.8675964519381623</v>
      </c>
      <c r="AS92">
        <f t="shared" si="33"/>
        <v>4</v>
      </c>
      <c r="AT92">
        <v>3.5725574493408199</v>
      </c>
      <c r="AU92" s="3">
        <f>('Monthly Derived'!$B$28/1000*(1-'Monthly Derived'!$B$29)*AT92)-('Monthly Derived'!$B$26*'Monthly Derived'!$B$27)</f>
        <v>-4.163650352954865</v>
      </c>
      <c r="AV92" s="7">
        <f>MIN(AU92+MAX(AV91,0),'Monthly Derived'!$B$30)</f>
        <v>23.136206921785625</v>
      </c>
      <c r="AW92">
        <f t="shared" si="34"/>
        <v>0</v>
      </c>
      <c r="AX92">
        <v>12.4871311187744</v>
      </c>
      <c r="AY92" s="3">
        <f>('Monthly Derived'!$B$28/1000*(1-'Monthly Derived'!$B$29)*AX92)-('Monthly Derived'!$B$26*'Monthly Derived'!$B$27)</f>
        <v>7.904453752040844</v>
      </c>
      <c r="AZ92" s="7">
        <f>MIN(AY92+MAX(AZ91,0),'Monthly Derived'!$B$30)</f>
        <v>50</v>
      </c>
      <c r="BA92">
        <f t="shared" si="35"/>
        <v>0</v>
      </c>
      <c r="BB92">
        <v>28.6473579406738</v>
      </c>
      <c r="BC92" s="3">
        <f>('Monthly Derived'!$B$28/1000*(1-'Monthly Derived'!$B$29)*BB92)-('Monthly Derived'!$B$26*'Monthly Derived'!$B$27)</f>
        <v>29.78136081218716</v>
      </c>
      <c r="BD92" s="7">
        <f>MIN(BC92+MAX(BD91,0),'Monthly Derived'!$B$30)</f>
        <v>50</v>
      </c>
      <c r="BE92">
        <f t="shared" si="36"/>
        <v>0</v>
      </c>
      <c r="BF92">
        <v>12.7727451324462</v>
      </c>
      <c r="BG92" s="3">
        <f>('Monthly Derived'!$B$28/1000*(1-'Monthly Derived'!$B$29)*BF92)-('Monthly Derived'!$B$26*'Monthly Derived'!$B$27)</f>
        <v>8.2911037230490443</v>
      </c>
      <c r="BH92" s="7">
        <f>MIN(BG92+MAX(BH91,0),'Monthly Derived'!$B$30)</f>
        <v>8.2911037230490443</v>
      </c>
      <c r="BI92">
        <f t="shared" si="37"/>
        <v>0</v>
      </c>
      <c r="BJ92">
        <v>2.0374164581298801</v>
      </c>
      <c r="BK92" s="3">
        <f>('Monthly Derived'!$B$28/1000*(1-'Monthly Derived'!$B$29)*BJ92)-('Monthly Derived'!$B$26*'Monthly Derived'!$B$27)</f>
        <v>-6.2418474698066753</v>
      </c>
      <c r="BL92" s="7">
        <f>MIN(BK92+MAX(BL91,0),'Monthly Derived'!$B$30)</f>
        <v>37.603230232298358</v>
      </c>
      <c r="BM92">
        <f t="shared" si="38"/>
        <v>0</v>
      </c>
      <c r="BN92">
        <v>1.1514137983322099</v>
      </c>
      <c r="BO92" s="3">
        <f>('Monthly Derived'!$B$28/1000*(1-'Monthly Derived'!$B$29)*BN92)-('Monthly Derived'!$B$26*'Monthly Derived'!$B$27)</f>
        <v>-7.4412735705077706</v>
      </c>
      <c r="BP92" s="7">
        <f>MIN(BO92+MAX(BP91,0),'Monthly Derived'!$B$30)</f>
        <v>9.2666822085528402</v>
      </c>
      <c r="BQ92">
        <f t="shared" si="39"/>
        <v>0</v>
      </c>
      <c r="BR92">
        <v>0.36475676298141402</v>
      </c>
      <c r="BS92" s="3">
        <f>('Monthly Derived'!$B$28/1000*(1-'Monthly Derived'!$B$29)*BR92)-('Monthly Derived'!$B$26*'Monthly Derived'!$B$27)</f>
        <v>-8.5062105321139114</v>
      </c>
      <c r="BT92" s="7">
        <f>MIN(BS92+MAX(BT91,0),'Monthly Derived'!$B$30)</f>
        <v>-8.5062105321139114</v>
      </c>
      <c r="BU92">
        <f t="shared" si="40"/>
        <v>2</v>
      </c>
      <c r="BV92">
        <v>22.016633987426701</v>
      </c>
      <c r="BW92" s="3">
        <f>('Monthly Derived'!$B$28/1000*(1-'Monthly Derived'!$B$29)*BV92)-('Monthly Derived'!$B$26*'Monthly Derived'!$B$27)</f>
        <v>20.805018260478896</v>
      </c>
      <c r="BX92" s="7">
        <f>MIN(BW92+MAX(BX91,0),'Monthly Derived'!$B$30)</f>
        <v>38.266598165631144</v>
      </c>
      <c r="BY92">
        <f t="shared" si="41"/>
        <v>0</v>
      </c>
      <c r="BZ92">
        <v>3.9001228809356601</v>
      </c>
      <c r="CA92" s="3">
        <f>('Monthly Derived'!$B$28/1000*(1-'Monthly Derived'!$B$29)*BZ92)-('Monthly Derived'!$B$26*'Monthly Derived'!$B$27)</f>
        <v>-3.7202086499333502</v>
      </c>
      <c r="CB92" s="7">
        <f>MIN(CA92+MAX(CB91,0),'Monthly Derived'!$B$30)</f>
        <v>-3.7202086499333502</v>
      </c>
      <c r="CC92">
        <f t="shared" si="42"/>
        <v>6</v>
      </c>
      <c r="CD92">
        <v>1.7255830764770499</v>
      </c>
      <c r="CE92" s="3">
        <f>('Monthly Derived'!$B$28/1000*(1-'Monthly Derived'!$B$29)*CD92)-('Monthly Derived'!$B$26*'Monthly Derived'!$B$27)</f>
        <v>-6.6639919102191936</v>
      </c>
      <c r="CF92" s="7">
        <f>MIN(CE92+MAX(CF91,0),'Monthly Derived'!$B$30)</f>
        <v>-6.6639919102191936</v>
      </c>
      <c r="CG92">
        <f t="shared" si="43"/>
        <v>3</v>
      </c>
      <c r="CH92">
        <v>0.15505613386631001</v>
      </c>
      <c r="CI92" s="3">
        <f>('Monthly Derived'!$B$28/1000*(1-'Monthly Derived'!$B$29)*CH92)-('Monthly Derived'!$B$26*'Monthly Derived'!$B$27)</f>
        <v>-8.7900927587784832</v>
      </c>
      <c r="CJ92" s="7">
        <f>MIN(CI92+MAX(CJ91,0),'Monthly Derived'!$B$30)</f>
        <v>19.353051585368803</v>
      </c>
      <c r="CK92">
        <f t="shared" si="44"/>
        <v>0</v>
      </c>
      <c r="CL92">
        <v>8.5567750930786097</v>
      </c>
      <c r="CM92" s="3">
        <f>('Monthly Derived'!$B$28/1000*(1-'Monthly Derived'!$B$29)*CL92)-('Monthly Derived'!$B$26*'Monthly Derived'!$B$27)</f>
        <v>2.5837342822551683</v>
      </c>
      <c r="CN92" s="7">
        <f>MIN(CM92+MAX(CN91,0),'Monthly Derived'!$B$30)</f>
        <v>27.32379688583282</v>
      </c>
      <c r="CO92">
        <f t="shared" si="45"/>
        <v>0</v>
      </c>
      <c r="CP92">
        <v>0.52598255872726396</v>
      </c>
      <c r="CQ92" s="3">
        <f>('Monthly Derived'!$B$28/1000*(1-'Monthly Derived'!$B$29)*CP92)-('Monthly Derived'!$B$26*'Monthly Derived'!$B$27)</f>
        <v>-8.2879511111229665</v>
      </c>
      <c r="CR92" s="7">
        <f>MIN(CQ92+MAX(CR91,0),'Monthly Derived'!$B$30)</f>
        <v>-8.2879511111229665</v>
      </c>
      <c r="CS92">
        <f t="shared" si="46"/>
        <v>15</v>
      </c>
      <c r="CT92">
        <v>0.64681231975555398</v>
      </c>
      <c r="CU92" s="3">
        <f>('Monthly Derived'!$B$28/1000*(1-'Monthly Derived'!$B$29)*CT92)-('Monthly Derived'!$B$26*'Monthly Derived'!$B$27)</f>
        <v>-8.1243778221309189</v>
      </c>
      <c r="CV92" s="7">
        <f>MIN(CU92+MAX(CV91,0),'Monthly Derived'!$B$30)</f>
        <v>-8.1243778221309189</v>
      </c>
      <c r="CW92">
        <f t="shared" si="47"/>
        <v>2</v>
      </c>
    </row>
    <row r="93" spans="1:101" x14ac:dyDescent="0.45">
      <c r="A93" s="5">
        <v>45748</v>
      </c>
      <c r="B93" s="3">
        <v>0.39422413706779402</v>
      </c>
      <c r="C93" s="3">
        <f>('Monthly Derived'!$B$28/1000*(1-'Monthly Derived'!$B$29)*B93)-('Monthly Derived'!$B$26*'Monthly Derived'!$B$27)</f>
        <v>-8.4663190744444741</v>
      </c>
      <c r="D93" s="7">
        <f>MIN(C93+MAX(D92,0),'Monthly Derived'!$B$30)</f>
        <v>40.390745735950773</v>
      </c>
      <c r="E93">
        <f t="shared" si="25"/>
        <v>0</v>
      </c>
      <c r="F93">
        <v>9.2721519470214808</v>
      </c>
      <c r="G93" s="3">
        <f>('Monthly Derived'!$B$28/1000*(1-'Monthly Derived'!$B$29)*F93)-('Monthly Derived'!$B$26*'Monthly Derived'!$B$27)</f>
        <v>3.5521756982803296</v>
      </c>
      <c r="H93" s="7">
        <f>MIN(G93+MAX(H92,0),'Monthly Derived'!$B$30)</f>
        <v>30.391578111648435</v>
      </c>
      <c r="I93">
        <f t="shared" si="26"/>
        <v>0</v>
      </c>
      <c r="J93">
        <v>57.099269866943303</v>
      </c>
      <c r="K93" s="3">
        <f>('Monthly Derived'!$B$28/1000*(1-'Monthly Derived'!$B$29)*J93)-('Monthly Derived'!$B$26*'Monthly Derived'!$B$27)</f>
        <v>68.298136582374497</v>
      </c>
      <c r="L93" s="7">
        <f>MIN(K93+MAX(L92,0),'Monthly Derived'!$B$30)</f>
        <v>50</v>
      </c>
      <c r="M93">
        <f t="shared" si="27"/>
        <v>0</v>
      </c>
      <c r="N93">
        <v>11.6493635177612</v>
      </c>
      <c r="O93" s="3">
        <f>('Monthly Derived'!$B$28/1000*(1-'Monthly Derived'!$B$29)*N93)-('Monthly Derived'!$B$26*'Monthly Derived'!$B$27)</f>
        <v>6.7703258621692246</v>
      </c>
      <c r="P93" s="7">
        <f>MIN(O93+MAX(P92,0),'Monthly Derived'!$B$30)</f>
        <v>50</v>
      </c>
      <c r="Q93">
        <f t="shared" si="28"/>
        <v>0</v>
      </c>
      <c r="R93">
        <v>4.9346628189086896</v>
      </c>
      <c r="S93" s="3">
        <f>('Monthly Derived'!$B$28/1000*(1-'Monthly Derived'!$B$29)*R93)-('Monthly Derived'!$B$26*'Monthly Derived'!$B$27)</f>
        <v>-2.3197002089023613</v>
      </c>
      <c r="T93" s="7">
        <f>MIN(S93+MAX(T92,0),'Monthly Derived'!$B$30)</f>
        <v>43.678306263983245</v>
      </c>
      <c r="U93">
        <f t="shared" si="48"/>
        <v>0</v>
      </c>
      <c r="V93">
        <v>1.4748566150665201</v>
      </c>
      <c r="W93" s="3">
        <f>('Monthly Derived'!$B$28/1000*(1-'Monthly Derived'!$B$29)*V93)-('Monthly Derived'!$B$26*'Monthly Derived'!$B$27)</f>
        <v>-7.0034128573536982</v>
      </c>
      <c r="X93" s="7">
        <f>MIN(W93+MAX(X92,0),'Monthly Derived'!$B$30)</f>
        <v>-7.0034128573536982</v>
      </c>
      <c r="Y93">
        <f t="shared" si="49"/>
        <v>18</v>
      </c>
      <c r="Z93">
        <v>2.8175475597381499</v>
      </c>
      <c r="AA93" s="3">
        <f>('Monthly Derived'!$B$28/1000*(1-'Monthly Derived'!$B$29)*Z93)-('Monthly Derived'!$B$26*'Monthly Derived'!$B$27)</f>
        <v>-5.1857449910044799</v>
      </c>
      <c r="AB93" s="7">
        <f>MIN(AA93+MAX(AB92,0),'Monthly Derived'!$B$30)</f>
        <v>-1.3301001883577825</v>
      </c>
      <c r="AC93">
        <f t="shared" si="29"/>
        <v>1</v>
      </c>
      <c r="AD93">
        <v>15.8680982589721</v>
      </c>
      <c r="AE93" s="3">
        <f>('Monthly Derived'!$B$28/1000*(1-'Monthly Derived'!$B$29)*AD93)-('Monthly Derived'!$B$26*'Monthly Derived'!$B$27)</f>
        <v>12.48143801808348</v>
      </c>
      <c r="AF93" s="7">
        <f>MIN(AE93+MAX(AF92,0),'Monthly Derived'!$B$30)</f>
        <v>50</v>
      </c>
      <c r="AG93">
        <f t="shared" si="30"/>
        <v>0</v>
      </c>
      <c r="AH93">
        <v>5.7938971519470197</v>
      </c>
      <c r="AI93" s="3">
        <f>('Monthly Derived'!$B$28/1000*(1-'Monthly Derived'!$B$29)*AH93)-('Monthly Derived'!$B$26*'Monthly Derived'!$B$27)</f>
        <v>-1.1565117305517223</v>
      </c>
      <c r="AJ93" s="7">
        <f>MIN(AI93+MAX(AJ92,0),'Monthly Derived'!$B$30)</f>
        <v>48.843488269448279</v>
      </c>
      <c r="AK93">
        <f t="shared" si="31"/>
        <v>0</v>
      </c>
      <c r="AL93">
        <v>8.5023469924926705</v>
      </c>
      <c r="AM93" s="3">
        <f>('Monthly Derived'!$B$28/1000*(1-'Monthly Derived'!$B$29)*AL93)-('Monthly Derived'!$B$26*'Monthly Derived'!$B$27)</f>
        <v>2.510052241086953</v>
      </c>
      <c r="AN93" s="7">
        <f>MIN(AM93+MAX(AN92,0),'Monthly Derived'!$B$30)</f>
        <v>37.247121497988694</v>
      </c>
      <c r="AO93">
        <f t="shared" si="32"/>
        <v>0</v>
      </c>
      <c r="AP93">
        <v>0.19992582499980899</v>
      </c>
      <c r="AQ93" s="3">
        <f>('Monthly Derived'!$B$28/1000*(1-'Monthly Derived'!$B$29)*AP93)-('Monthly Derived'!$B$26*'Monthly Derived'!$B$27)</f>
        <v>-8.7293504144065093</v>
      </c>
      <c r="AR93" s="7">
        <f>MIN(AQ93+MAX(AR92,0),'Monthly Derived'!$B$30)</f>
        <v>-8.7293504144065093</v>
      </c>
      <c r="AS93">
        <f t="shared" si="33"/>
        <v>5</v>
      </c>
      <c r="AT93">
        <v>23.879482269287099</v>
      </c>
      <c r="AU93" s="3">
        <f>('Monthly Derived'!$B$28/1000*(1-'Monthly Derived'!$B$29)*AT93)-('Monthly Derived'!$B$26*'Monthly Derived'!$B$27)</f>
        <v>23.326849122047413</v>
      </c>
      <c r="AV93" s="7">
        <f>MIN(AU93+MAX(AV92,0),'Monthly Derived'!$B$30)</f>
        <v>46.463056043833035</v>
      </c>
      <c r="AW93">
        <f t="shared" si="34"/>
        <v>0</v>
      </c>
      <c r="AX93">
        <v>10.4021816253662</v>
      </c>
      <c r="AY93" s="3">
        <f>('Monthly Derived'!$B$28/1000*(1-'Monthly Derived'!$B$29)*AX93)-('Monthly Derived'!$B$26*'Monthly Derived'!$B$27)</f>
        <v>5.0819533753394932</v>
      </c>
      <c r="AZ93" s="7">
        <f>MIN(AY93+MAX(AZ92,0),'Monthly Derived'!$B$30)</f>
        <v>50</v>
      </c>
      <c r="BA93">
        <f t="shared" si="35"/>
        <v>0</v>
      </c>
      <c r="BB93">
        <v>1.1264042854309</v>
      </c>
      <c r="BC93" s="3">
        <f>('Monthly Derived'!$B$28/1000*(1-'Monthly Derived'!$B$29)*BB93)-('Monthly Derived'!$B$26*'Monthly Derived'!$B$27)</f>
        <v>-7.4751301985979186</v>
      </c>
      <c r="BD93" s="7">
        <f>MIN(BC93+MAX(BD92,0),'Monthly Derived'!$B$30)</f>
        <v>42.524869801402083</v>
      </c>
      <c r="BE93">
        <f t="shared" si="36"/>
        <v>0</v>
      </c>
      <c r="BF93">
        <v>0.911859691143035</v>
      </c>
      <c r="BG93" s="3">
        <f>('Monthly Derived'!$B$28/1000*(1-'Monthly Derived'!$B$29)*BF93)-('Monthly Derived'!$B$26*'Monthly Derived'!$B$27)</f>
        <v>-7.7655699431151159</v>
      </c>
      <c r="BH93" s="7">
        <f>MIN(BG93+MAX(BH92,0),'Monthly Derived'!$B$30)</f>
        <v>0.52553377993392836</v>
      </c>
      <c r="BI93">
        <f t="shared" si="37"/>
        <v>0</v>
      </c>
      <c r="BJ93">
        <v>29.1237983703613</v>
      </c>
      <c r="BK93" s="3">
        <f>('Monthly Derived'!$B$28/1000*(1-'Monthly Derived'!$B$29)*BJ93)-('Monthly Derived'!$B$26*'Monthly Derived'!$B$27)</f>
        <v>30.426342043876609</v>
      </c>
      <c r="BL93" s="7">
        <f>MIN(BK93+MAX(BL92,0),'Monthly Derived'!$B$30)</f>
        <v>50</v>
      </c>
      <c r="BM93">
        <f t="shared" si="38"/>
        <v>0</v>
      </c>
      <c r="BN93">
        <v>9.7775593400001498E-2</v>
      </c>
      <c r="BO93" s="3">
        <f>('Monthly Derived'!$B$28/1000*(1-'Monthly Derived'!$B$29)*BN93)-('Monthly Derived'!$B$26*'Monthly Derived'!$B$27)</f>
        <v>-8.8676362904347474</v>
      </c>
      <c r="BP93" s="7">
        <f>MIN(BO93+MAX(BP92,0),'Monthly Derived'!$B$30)</f>
        <v>0.39904591811809276</v>
      </c>
      <c r="BQ93">
        <f t="shared" si="39"/>
        <v>0</v>
      </c>
      <c r="BR93">
        <v>0</v>
      </c>
      <c r="BS93" s="3">
        <f>('Monthly Derived'!$B$28/1000*(1-'Monthly Derived'!$B$29)*BR93)-('Monthly Derived'!$B$26*'Monthly Derived'!$B$27)</f>
        <v>-9</v>
      </c>
      <c r="BT93" s="7">
        <f>MIN(BS93+MAX(BT92,0),'Monthly Derived'!$B$30)</f>
        <v>-9</v>
      </c>
      <c r="BU93">
        <f t="shared" si="40"/>
        <v>3</v>
      </c>
      <c r="BV93">
        <v>35.350078582763601</v>
      </c>
      <c r="BW93" s="3">
        <f>('Monthly Derived'!$B$28/1000*(1-'Monthly Derived'!$B$29)*BV93)-('Monthly Derived'!$B$26*'Monthly Derived'!$B$27)</f>
        <v>38.855168881416226</v>
      </c>
      <c r="BX93" s="7">
        <f>MIN(BW93+MAX(BX92,0),'Monthly Derived'!$B$30)</f>
        <v>50</v>
      </c>
      <c r="BY93">
        <f t="shared" si="41"/>
        <v>0</v>
      </c>
      <c r="BZ93">
        <v>0</v>
      </c>
      <c r="CA93" s="3">
        <f>('Monthly Derived'!$B$28/1000*(1-'Monthly Derived'!$B$29)*BZ93)-('Monthly Derived'!$B$26*'Monthly Derived'!$B$27)</f>
        <v>-9</v>
      </c>
      <c r="CB93" s="7">
        <f>MIN(CA93+MAX(CB92,0),'Monthly Derived'!$B$30)</f>
        <v>-9</v>
      </c>
      <c r="CC93">
        <f t="shared" si="42"/>
        <v>7</v>
      </c>
      <c r="CD93">
        <v>17.709098815917901</v>
      </c>
      <c r="CE93" s="3">
        <f>('Monthly Derived'!$B$28/1000*(1-'Monthly Derived'!$B$29)*CD93)-('Monthly Derived'!$B$26*'Monthly Derived'!$B$27)</f>
        <v>14.973692522048857</v>
      </c>
      <c r="CF93" s="7">
        <f>MIN(CE93+MAX(CF92,0),'Monthly Derived'!$B$30)</f>
        <v>14.973692522048857</v>
      </c>
      <c r="CG93">
        <f t="shared" si="43"/>
        <v>0</v>
      </c>
      <c r="CH93">
        <v>1.1932187080383301</v>
      </c>
      <c r="CI93" s="3">
        <f>('Monthly Derived'!$B$28/1000*(1-'Monthly Derived'!$B$29)*CH93)-('Monthly Derived'!$B$26*'Monthly Derived'!$B$27)</f>
        <v>-7.3846801739931109</v>
      </c>
      <c r="CJ93" s="7">
        <f>MIN(CI93+MAX(CJ92,0),'Monthly Derived'!$B$30)</f>
        <v>11.968371411375692</v>
      </c>
      <c r="CK93">
        <f t="shared" si="44"/>
        <v>0</v>
      </c>
      <c r="CL93">
        <v>13.1824417114257</v>
      </c>
      <c r="CM93" s="3">
        <f>('Monthly Derived'!$B$28/1000*(1-'Monthly Derived'!$B$29)*CL93)-('Monthly Derived'!$B$26*'Monthly Derived'!$B$27)</f>
        <v>8.8457304668425394</v>
      </c>
      <c r="CN93" s="7">
        <f>MIN(CM93+MAX(CN92,0),'Monthly Derived'!$B$30)</f>
        <v>36.16952735267536</v>
      </c>
      <c r="CO93">
        <f t="shared" si="45"/>
        <v>0</v>
      </c>
      <c r="CP93">
        <v>2.4382240772247301</v>
      </c>
      <c r="CQ93" s="3">
        <f>('Monthly Derived'!$B$28/1000*(1-'Monthly Derived'!$B$29)*CP93)-('Monthly Derived'!$B$26*'Monthly Derived'!$B$27)</f>
        <v>-5.6992541554570213</v>
      </c>
      <c r="CR93" s="7">
        <f>MIN(CQ93+MAX(CR92,0),'Monthly Derived'!$B$30)</f>
        <v>-5.6992541554570213</v>
      </c>
      <c r="CS93">
        <f t="shared" si="46"/>
        <v>16</v>
      </c>
      <c r="CT93">
        <v>5.2234124392271E-2</v>
      </c>
      <c r="CU93" s="3">
        <f>('Monthly Derived'!$B$28/1000*(1-'Monthly Derived'!$B$29)*CT93)-('Monthly Derived'!$B$26*'Monthly Derived'!$B$27)</f>
        <v>-8.9292880541039636</v>
      </c>
      <c r="CV93" s="7">
        <f>MIN(CU93+MAX(CV92,0),'Monthly Derived'!$B$30)</f>
        <v>-8.9292880541039636</v>
      </c>
      <c r="CW93">
        <f t="shared" si="47"/>
        <v>3</v>
      </c>
    </row>
    <row r="94" spans="1:101" x14ac:dyDescent="0.45">
      <c r="A94" s="5">
        <v>45749</v>
      </c>
      <c r="B94" s="3">
        <v>38.619316101074197</v>
      </c>
      <c r="C94" s="3">
        <f>('Monthly Derived'!$B$28/1000*(1-'Monthly Derived'!$B$29)*B94)-('Monthly Derived'!$B$26*'Monthly Derived'!$B$27)</f>
        <v>43.280899171829198</v>
      </c>
      <c r="D94" s="7">
        <f>MIN(C94+MAX(D93,0),'Monthly Derived'!$B$30)</f>
        <v>50</v>
      </c>
      <c r="E94">
        <f t="shared" si="25"/>
        <v>0</v>
      </c>
      <c r="F94">
        <v>45.334457397460902</v>
      </c>
      <c r="G94" s="3">
        <f>('Monthly Derived'!$B$28/1000*(1-'Monthly Derived'!$B$29)*F94)-('Monthly Derived'!$B$26*'Monthly Derived'!$B$27)</f>
        <v>52.371521701812696</v>
      </c>
      <c r="H94" s="7">
        <f>MIN(G94+MAX(H93,0),'Monthly Derived'!$B$30)</f>
        <v>50</v>
      </c>
      <c r="I94">
        <f t="shared" si="26"/>
        <v>0</v>
      </c>
      <c r="J94">
        <v>0.93528318405151301</v>
      </c>
      <c r="K94" s="3">
        <f>('Monthly Derived'!$B$28/1000*(1-'Monthly Derived'!$B$29)*J94)-('Monthly Derived'!$B$26*'Monthly Derived'!$B$27)</f>
        <v>-7.733860389590264</v>
      </c>
      <c r="L94" s="7">
        <f>MIN(K94+MAX(L93,0),'Monthly Derived'!$B$30)</f>
        <v>42.266139610409738</v>
      </c>
      <c r="M94">
        <f t="shared" si="27"/>
        <v>0</v>
      </c>
      <c r="N94">
        <v>34.910266876220703</v>
      </c>
      <c r="O94" s="3">
        <f>('Monthly Derived'!$B$28/1000*(1-'Monthly Derived'!$B$29)*N94)-('Monthly Derived'!$B$26*'Monthly Derived'!$B$27)</f>
        <v>38.259773783683777</v>
      </c>
      <c r="P94" s="7">
        <f>MIN(O94+MAX(P93,0),'Monthly Derived'!$B$30)</f>
        <v>50</v>
      </c>
      <c r="Q94">
        <f t="shared" si="28"/>
        <v>0</v>
      </c>
      <c r="R94">
        <v>0.87367123365402199</v>
      </c>
      <c r="S94" s="3">
        <f>('Monthly Derived'!$B$28/1000*(1-'Monthly Derived'!$B$29)*R94)-('Monthly Derived'!$B$26*'Monthly Derived'!$B$27)</f>
        <v>-7.8172675674408678</v>
      </c>
      <c r="T94" s="7">
        <f>MIN(S94+MAX(T93,0),'Monthly Derived'!$B$30)</f>
        <v>35.86103869654238</v>
      </c>
      <c r="U94">
        <f t="shared" si="48"/>
        <v>0</v>
      </c>
      <c r="V94">
        <v>29.618270874023398</v>
      </c>
      <c r="W94" s="3">
        <f>('Monthly Derived'!$B$28/1000*(1-'Monthly Derived'!$B$29)*V94)-('Monthly Derived'!$B$26*'Monthly Derived'!$B$27)</f>
        <v>31.095734195709177</v>
      </c>
      <c r="X94" s="7">
        <f>MIN(W94+MAX(X93,0),'Monthly Derived'!$B$30)</f>
        <v>31.095734195709177</v>
      </c>
      <c r="Y94">
        <f t="shared" si="49"/>
        <v>0</v>
      </c>
      <c r="Z94">
        <v>2.1205708980560298</v>
      </c>
      <c r="AA94" s="3">
        <f>('Monthly Derived'!$B$28/1000*(1-'Monthly Derived'!$B$29)*Z94)-('Monthly Derived'!$B$26*'Monthly Derived'!$B$27)</f>
        <v>-6.1292771467566496</v>
      </c>
      <c r="AB94" s="7">
        <f>MIN(AA94+MAX(AB93,0),'Monthly Derived'!$B$30)</f>
        <v>-6.1292771467566496</v>
      </c>
      <c r="AC94">
        <f t="shared" si="29"/>
        <v>2</v>
      </c>
      <c r="AD94">
        <v>0.84937727451324396</v>
      </c>
      <c r="AE94" s="3">
        <f>('Monthly Derived'!$B$28/1000*(1-'Monthly Derived'!$B$29)*AD94)-('Monthly Derived'!$B$26*'Monthly Derived'!$B$27)</f>
        <v>-7.850155514627696</v>
      </c>
      <c r="AF94" s="7">
        <f>MIN(AE94+MAX(AF93,0),'Monthly Derived'!$B$30)</f>
        <v>42.149844485372306</v>
      </c>
      <c r="AG94">
        <f t="shared" si="30"/>
        <v>0</v>
      </c>
      <c r="AH94">
        <v>1.0444488525390601</v>
      </c>
      <c r="AI94" s="3">
        <f>('Monthly Derived'!$B$28/1000*(1-'Monthly Derived'!$B$29)*AH94)-('Monthly Derived'!$B$26*'Monthly Derived'!$B$27)</f>
        <v>-7.5860773658752478</v>
      </c>
      <c r="AJ94" s="7">
        <f>MIN(AI94+MAX(AJ93,0),'Monthly Derived'!$B$30)</f>
        <v>41.257410903573032</v>
      </c>
      <c r="AK94">
        <f t="shared" si="31"/>
        <v>0</v>
      </c>
      <c r="AL94">
        <v>18.8577461242675</v>
      </c>
      <c r="AM94" s="3">
        <f>('Monthly Derived'!$B$28/1000*(1-'Monthly Derived'!$B$29)*AL94)-('Monthly Derived'!$B$26*'Monthly Derived'!$B$27)</f>
        <v>16.528673815727128</v>
      </c>
      <c r="AN94" s="7">
        <f>MIN(AM94+MAX(AN93,0),'Monthly Derived'!$B$30)</f>
        <v>50</v>
      </c>
      <c r="AO94">
        <f t="shared" si="32"/>
        <v>0</v>
      </c>
      <c r="AP94">
        <v>0</v>
      </c>
      <c r="AQ94" s="3">
        <f>('Monthly Derived'!$B$28/1000*(1-'Monthly Derived'!$B$29)*AP94)-('Monthly Derived'!$B$26*'Monthly Derived'!$B$27)</f>
        <v>-9</v>
      </c>
      <c r="AR94" s="7">
        <f>MIN(AQ94+MAX(AR93,0),'Monthly Derived'!$B$30)</f>
        <v>-9</v>
      </c>
      <c r="AS94">
        <f t="shared" si="33"/>
        <v>6</v>
      </c>
      <c r="AT94">
        <v>15.2446193695068</v>
      </c>
      <c r="AU94" s="3">
        <f>('Monthly Derived'!$B$28/1000*(1-'Monthly Derived'!$B$29)*AT94)-('Monthly Derived'!$B$26*'Monthly Derived'!$B$27)</f>
        <v>11.637403471469831</v>
      </c>
      <c r="AV94" s="7">
        <f>MIN(AU94+MAX(AV93,0),'Monthly Derived'!$B$30)</f>
        <v>50</v>
      </c>
      <c r="AW94">
        <f t="shared" si="34"/>
        <v>0</v>
      </c>
      <c r="AX94">
        <v>2.1351051330566402</v>
      </c>
      <c r="AY94" s="3">
        <f>('Monthly Derived'!$B$28/1000*(1-'Monthly Derived'!$B$29)*AX94)-('Monthly Derived'!$B$26*'Monthly Derived'!$B$27)</f>
        <v>-6.1096014261245735</v>
      </c>
      <c r="AZ94" s="7">
        <f>MIN(AY94+MAX(AZ93,0),'Monthly Derived'!$B$30)</f>
        <v>43.89039857387543</v>
      </c>
      <c r="BA94">
        <f t="shared" si="35"/>
        <v>0</v>
      </c>
      <c r="BB94">
        <v>3.1312177181243799</v>
      </c>
      <c r="BC94" s="3">
        <f>('Monthly Derived'!$B$28/1000*(1-'Monthly Derived'!$B$29)*BB94)-('Monthly Derived'!$B$26*'Monthly Derived'!$B$27)</f>
        <v>-4.761114014089121</v>
      </c>
      <c r="BD94" s="7">
        <f>MIN(BC94+MAX(BD93,0),'Monthly Derived'!$B$30)</f>
        <v>37.763755787312959</v>
      </c>
      <c r="BE94">
        <f t="shared" si="36"/>
        <v>0</v>
      </c>
      <c r="BF94">
        <v>0</v>
      </c>
      <c r="BG94" s="3">
        <f>('Monthly Derived'!$B$28/1000*(1-'Monthly Derived'!$B$29)*BF94)-('Monthly Derived'!$B$26*'Monthly Derived'!$B$27)</f>
        <v>-9</v>
      </c>
      <c r="BH94" s="7">
        <f>MIN(BG94+MAX(BH93,0),'Monthly Derived'!$B$30)</f>
        <v>-8.4744662200660716</v>
      </c>
      <c r="BI94">
        <f t="shared" si="37"/>
        <v>1</v>
      </c>
      <c r="BJ94">
        <v>19.234621047973601</v>
      </c>
      <c r="BK94" s="3">
        <f>('Monthly Derived'!$B$28/1000*(1-'Monthly Derived'!$B$29)*BJ94)-('Monthly Derived'!$B$26*'Monthly Derived'!$B$27)</f>
        <v>17.038868243694264</v>
      </c>
      <c r="BL94" s="7">
        <f>MIN(BK94+MAX(BL93,0),'Monthly Derived'!$B$30)</f>
        <v>50</v>
      </c>
      <c r="BM94">
        <f t="shared" si="38"/>
        <v>0</v>
      </c>
      <c r="BN94">
        <v>14.8341779708862</v>
      </c>
      <c r="BO94" s="3">
        <f>('Monthly Derived'!$B$28/1000*(1-'Monthly Derived'!$B$29)*BN94)-('Monthly Derived'!$B$26*'Monthly Derived'!$B$27)</f>
        <v>11.081768428087194</v>
      </c>
      <c r="BP94" s="7">
        <f>MIN(BO94+MAX(BP93,0),'Monthly Derived'!$B$30)</f>
        <v>11.480814346205287</v>
      </c>
      <c r="BQ94">
        <f t="shared" si="39"/>
        <v>0</v>
      </c>
      <c r="BR94">
        <v>0.144426614046096</v>
      </c>
      <c r="BS94" s="3">
        <f>('Monthly Derived'!$B$28/1000*(1-'Monthly Derived'!$B$29)*BR94)-('Monthly Derived'!$B$26*'Monthly Derived'!$B$27)</f>
        <v>-8.8044824712350973</v>
      </c>
      <c r="BT94" s="7">
        <f>MIN(BS94+MAX(BT93,0),'Monthly Derived'!$B$30)</f>
        <v>-8.8044824712350973</v>
      </c>
      <c r="BU94">
        <f t="shared" si="40"/>
        <v>4</v>
      </c>
      <c r="BV94">
        <v>31.653457641601499</v>
      </c>
      <c r="BW94" s="3">
        <f>('Monthly Derived'!$B$28/1000*(1-'Monthly Derived'!$B$29)*BV94)-('Monthly Derived'!$B$26*'Monthly Derived'!$B$27)</f>
        <v>33.850868282318032</v>
      </c>
      <c r="BX94" s="7">
        <f>MIN(BW94+MAX(BX93,0),'Monthly Derived'!$B$30)</f>
        <v>50</v>
      </c>
      <c r="BY94">
        <f t="shared" si="41"/>
        <v>0</v>
      </c>
      <c r="BZ94">
        <v>0</v>
      </c>
      <c r="CA94" s="3">
        <f>('Monthly Derived'!$B$28/1000*(1-'Monthly Derived'!$B$29)*BZ94)-('Monthly Derived'!$B$26*'Monthly Derived'!$B$27)</f>
        <v>-9</v>
      </c>
      <c r="CB94" s="7">
        <f>MIN(CA94+MAX(CB93,0),'Monthly Derived'!$B$30)</f>
        <v>-9</v>
      </c>
      <c r="CC94">
        <f t="shared" si="42"/>
        <v>8</v>
      </c>
      <c r="CD94">
        <v>5.6362104415893501</v>
      </c>
      <c r="CE94" s="3">
        <f>('Monthly Derived'!$B$28/1000*(1-'Monthly Derived'!$B$29)*CD94)-('Monthly Derived'!$B$26*'Monthly Derived'!$B$27)</f>
        <v>-1.369980114698417</v>
      </c>
      <c r="CF94" s="7">
        <f>MIN(CE94+MAX(CF93,0),'Monthly Derived'!$B$30)</f>
        <v>13.603712407350439</v>
      </c>
      <c r="CG94">
        <f t="shared" si="43"/>
        <v>0</v>
      </c>
      <c r="CH94">
        <v>10.9933156967163</v>
      </c>
      <c r="CI94" s="3">
        <f>('Monthly Derived'!$B$28/1000*(1-'Monthly Derived'!$B$29)*CH94)-('Monthly Derived'!$B$26*'Monthly Derived'!$B$27)</f>
        <v>5.8822011244296917</v>
      </c>
      <c r="CJ94" s="7">
        <f>MIN(CI94+MAX(CJ93,0),'Monthly Derived'!$B$30)</f>
        <v>17.850572535805384</v>
      </c>
      <c r="CK94">
        <f t="shared" si="44"/>
        <v>0</v>
      </c>
      <c r="CL94">
        <v>1.5118931531906099</v>
      </c>
      <c r="CM94" s="3">
        <f>('Monthly Derived'!$B$28/1000*(1-'Monthly Derived'!$B$29)*CL94)-('Monthly Derived'!$B$26*'Monthly Derived'!$B$27)</f>
        <v>-6.9532746438682125</v>
      </c>
      <c r="CN94" s="7">
        <f>MIN(CM94+MAX(CN93,0),'Monthly Derived'!$B$30)</f>
        <v>29.216252708807147</v>
      </c>
      <c r="CO94">
        <f t="shared" si="45"/>
        <v>0</v>
      </c>
      <c r="CP94">
        <v>3.2056469917297301</v>
      </c>
      <c r="CQ94" s="3">
        <f>('Monthly Derived'!$B$28/1000*(1-'Monthly Derived'!$B$29)*CP94)-('Monthly Derived'!$B$26*'Monthly Derived'!$B$27)</f>
        <v>-4.6603553849458779</v>
      </c>
      <c r="CR94" s="7">
        <f>MIN(CQ94+MAX(CR93,0),'Monthly Derived'!$B$30)</f>
        <v>-4.6603553849458779</v>
      </c>
      <c r="CS94">
        <f t="shared" si="46"/>
        <v>17</v>
      </c>
      <c r="CT94">
        <v>2.0546679496765101</v>
      </c>
      <c r="CU94" s="3">
        <f>('Monthly Derived'!$B$28/1000*(1-'Monthly Derived'!$B$29)*CT94)-('Monthly Derived'!$B$26*'Monthly Derived'!$B$27)</f>
        <v>-6.2184932631254242</v>
      </c>
      <c r="CV94" s="7">
        <f>MIN(CU94+MAX(CV93,0),'Monthly Derived'!$B$30)</f>
        <v>-6.2184932631254242</v>
      </c>
      <c r="CW94">
        <f t="shared" si="47"/>
        <v>4</v>
      </c>
    </row>
    <row r="95" spans="1:101" x14ac:dyDescent="0.45">
      <c r="A95" s="5">
        <v>45750</v>
      </c>
      <c r="B95" s="3">
        <v>13.4245910644531</v>
      </c>
      <c r="C95" s="3">
        <f>('Monthly Derived'!$B$28/1000*(1-'Monthly Derived'!$B$29)*B95)-('Monthly Derived'!$B$26*'Monthly Derived'!$B$27)</f>
        <v>9.1735401535033851</v>
      </c>
      <c r="D95" s="7">
        <f>MIN(C95+MAX(D94,0),'Monthly Derived'!$B$30)</f>
        <v>50</v>
      </c>
      <c r="E95">
        <f t="shared" si="25"/>
        <v>0</v>
      </c>
      <c r="F95">
        <v>7.54719638824462</v>
      </c>
      <c r="G95" s="3">
        <f>('Monthly Derived'!$B$28/1000*(1-'Monthly Derived'!$B$29)*F95)-('Monthly Derived'!$B$26*'Monthly Derived'!$B$27)</f>
        <v>1.2170171105861538</v>
      </c>
      <c r="H95" s="7">
        <f>MIN(G95+MAX(H94,0),'Monthly Derived'!$B$30)</f>
        <v>50</v>
      </c>
      <c r="I95">
        <f t="shared" si="26"/>
        <v>0</v>
      </c>
      <c r="J95">
        <v>26.9848918914794</v>
      </c>
      <c r="K95" s="3">
        <f>('Monthly Derived'!$B$28/1000*(1-'Monthly Derived'!$B$29)*J95)-('Monthly Derived'!$B$26*'Monthly Derived'!$B$27)</f>
        <v>27.530797398090236</v>
      </c>
      <c r="L95" s="7">
        <f>MIN(K95+MAX(L94,0),'Monthly Derived'!$B$30)</f>
        <v>50</v>
      </c>
      <c r="M95">
        <f t="shared" si="27"/>
        <v>0</v>
      </c>
      <c r="N95">
        <v>5.8010020256042401</v>
      </c>
      <c r="O95" s="3">
        <f>('Monthly Derived'!$B$28/1000*(1-'Monthly Derived'!$B$29)*N95)-('Monthly Derived'!$B$26*'Monthly Derived'!$B$27)</f>
        <v>-1.1468935078382598</v>
      </c>
      <c r="P95" s="7">
        <f>MIN(O95+MAX(P94,0),'Monthly Derived'!$B$30)</f>
        <v>48.853106492161743</v>
      </c>
      <c r="Q95">
        <f t="shared" si="28"/>
        <v>0</v>
      </c>
      <c r="R95">
        <v>3.9512348175048801</v>
      </c>
      <c r="S95" s="3">
        <f>('Monthly Derived'!$B$28/1000*(1-'Monthly Derived'!$B$29)*R95)-('Monthly Derived'!$B$26*'Monthly Derived'!$B$27)</f>
        <v>-3.6510158658027683</v>
      </c>
      <c r="T95" s="7">
        <f>MIN(S95+MAX(T94,0),'Monthly Derived'!$B$30)</f>
        <v>32.210022830739611</v>
      </c>
      <c r="U95">
        <f t="shared" si="48"/>
        <v>0</v>
      </c>
      <c r="V95">
        <v>12.4321517944335</v>
      </c>
      <c r="W95" s="3">
        <f>('Monthly Derived'!$B$28/1000*(1-'Monthly Derived'!$B$29)*V95)-('Monthly Derived'!$B$26*'Monthly Derived'!$B$27)</f>
        <v>7.8300254917143519</v>
      </c>
      <c r="X95" s="7">
        <f>MIN(W95+MAX(X94,0),'Monthly Derived'!$B$30)</f>
        <v>38.925759687423529</v>
      </c>
      <c r="Y95">
        <f t="shared" si="49"/>
        <v>0</v>
      </c>
      <c r="Z95">
        <v>15.6011905670166</v>
      </c>
      <c r="AA95" s="3">
        <f>('Monthly Derived'!$B$28/1000*(1-'Monthly Derived'!$B$29)*Z95)-('Monthly Derived'!$B$26*'Monthly Derived'!$B$27)</f>
        <v>12.120111730098721</v>
      </c>
      <c r="AB95" s="7">
        <f>MIN(AA95+MAX(AB94,0),'Monthly Derived'!$B$30)</f>
        <v>12.120111730098721</v>
      </c>
      <c r="AC95">
        <f t="shared" si="29"/>
        <v>0</v>
      </c>
      <c r="AD95">
        <v>0.23667922616004899</v>
      </c>
      <c r="AE95" s="3">
        <f>('Monthly Derived'!$B$28/1000*(1-'Monthly Derived'!$B$29)*AD95)-('Monthly Derived'!$B$26*'Monthly Derived'!$B$27)</f>
        <v>-8.6795954975858329</v>
      </c>
      <c r="AF95" s="7">
        <f>MIN(AE95+MAX(AF94,0),'Monthly Derived'!$B$30)</f>
        <v>33.470248987786476</v>
      </c>
      <c r="AG95">
        <f t="shared" si="30"/>
        <v>0</v>
      </c>
      <c r="AH95">
        <v>2.5747439861297599</v>
      </c>
      <c r="AI95" s="3">
        <f>('Monthly Derived'!$B$28/1000*(1-'Monthly Derived'!$B$29)*AH95)-('Monthly Derived'!$B$26*'Monthly Derived'!$B$27)</f>
        <v>-5.5144403287768373</v>
      </c>
      <c r="AJ95" s="7">
        <f>MIN(AI95+MAX(AJ94,0),'Monthly Derived'!$B$30)</f>
        <v>35.742970574796196</v>
      </c>
      <c r="AK95">
        <f t="shared" si="31"/>
        <v>0</v>
      </c>
      <c r="AL95">
        <v>43.845909118652301</v>
      </c>
      <c r="AM95" s="3">
        <f>('Monthly Derived'!$B$28/1000*(1-'Monthly Derived'!$B$29)*AL95)-('Monthly Derived'!$B$26*'Monthly Derived'!$B$27)</f>
        <v>50.356399469375553</v>
      </c>
      <c r="AN95" s="7">
        <f>MIN(AM95+MAX(AN94,0),'Monthly Derived'!$B$30)</f>
        <v>50</v>
      </c>
      <c r="AO95">
        <f t="shared" si="32"/>
        <v>0</v>
      </c>
      <c r="AP95">
        <v>0</v>
      </c>
      <c r="AQ95" s="3">
        <f>('Monthly Derived'!$B$28/1000*(1-'Monthly Derived'!$B$29)*AP95)-('Monthly Derived'!$B$26*'Monthly Derived'!$B$27)</f>
        <v>-9</v>
      </c>
      <c r="AR95" s="7">
        <f>MIN(AQ95+MAX(AR94,0),'Monthly Derived'!$B$30)</f>
        <v>-9</v>
      </c>
      <c r="AS95">
        <f t="shared" si="33"/>
        <v>7</v>
      </c>
      <c r="AT95">
        <v>4.6603369712829501</v>
      </c>
      <c r="AU95" s="3">
        <f>('Monthly Derived'!$B$28/1000*(1-'Monthly Derived'!$B$29)*AT95)-('Monthly Derived'!$B$26*'Monthly Derived'!$B$27)</f>
        <v>-2.691068825125706</v>
      </c>
      <c r="AV95" s="7">
        <f>MIN(AU95+MAX(AV94,0),'Monthly Derived'!$B$30)</f>
        <v>47.308931174874296</v>
      </c>
      <c r="AW95">
        <f t="shared" si="34"/>
        <v>0</v>
      </c>
      <c r="AX95">
        <v>4.5937137603759703</v>
      </c>
      <c r="AY95" s="3">
        <f>('Monthly Derived'!$B$28/1000*(1-'Monthly Derived'!$B$29)*AX95)-('Monthly Derived'!$B$26*'Monthly Derived'!$B$27)</f>
        <v>-2.7812599968910305</v>
      </c>
      <c r="AZ95" s="7">
        <f>MIN(AY95+MAX(AZ94,0),'Monthly Derived'!$B$30)</f>
        <v>41.1091385769844</v>
      </c>
      <c r="BA95">
        <f t="shared" si="35"/>
        <v>0</v>
      </c>
      <c r="BB95">
        <v>2.5602464675903298</v>
      </c>
      <c r="BC95" s="3">
        <f>('Monthly Derived'!$B$28/1000*(1-'Monthly Derived'!$B$29)*BB95)-('Monthly Derived'!$B$26*'Monthly Derived'!$B$27)</f>
        <v>-5.5340663444995908</v>
      </c>
      <c r="BD95" s="7">
        <f>MIN(BC95+MAX(BD94,0),'Monthly Derived'!$B$30)</f>
        <v>32.229689442813367</v>
      </c>
      <c r="BE95">
        <f t="shared" si="36"/>
        <v>0</v>
      </c>
      <c r="BF95">
        <v>8.3877315521240199</v>
      </c>
      <c r="BG95" s="3">
        <f>('Monthly Derived'!$B$28/1000*(1-'Monthly Derived'!$B$29)*BF95)-('Monthly Derived'!$B$26*'Monthly Derived'!$B$27)</f>
        <v>2.3548915886878916</v>
      </c>
      <c r="BH95" s="7">
        <f>MIN(BG95+MAX(BH94,0),'Monthly Derived'!$B$30)</f>
        <v>2.3548915886878916</v>
      </c>
      <c r="BI95">
        <f t="shared" si="37"/>
        <v>0</v>
      </c>
      <c r="BJ95">
        <v>6.33819103240966</v>
      </c>
      <c r="BK95" s="3">
        <f>('Monthly Derived'!$B$28/1000*(1-'Monthly Derived'!$B$29)*BJ95)-('Monthly Derived'!$B$26*'Monthly Derived'!$B$27)</f>
        <v>-0.41967388987542265</v>
      </c>
      <c r="BL95" s="7">
        <f>MIN(BK95+MAX(BL94,0),'Monthly Derived'!$B$30)</f>
        <v>49.580326110124574</v>
      </c>
      <c r="BM95">
        <f t="shared" si="38"/>
        <v>0</v>
      </c>
      <c r="BN95">
        <v>9.9502658843994105</v>
      </c>
      <c r="BO95" s="3">
        <f>('Monthly Derived'!$B$28/1000*(1-'Monthly Derived'!$B$29)*BN95)-('Monthly Derived'!$B$26*'Monthly Derived'!$B$27)</f>
        <v>4.4701724410057029</v>
      </c>
      <c r="BP95" s="7">
        <f>MIN(BO95+MAX(BP94,0),'Monthly Derived'!$B$30)</f>
        <v>15.95098678721099</v>
      </c>
      <c r="BQ95">
        <f t="shared" si="39"/>
        <v>0</v>
      </c>
      <c r="BR95">
        <v>1.4744784832000699</v>
      </c>
      <c r="BS95" s="3">
        <f>('Monthly Derived'!$B$28/1000*(1-'Monthly Derived'!$B$29)*BR95)-('Monthly Derived'!$B$26*'Monthly Derived'!$B$27)</f>
        <v>-7.0039247533679054</v>
      </c>
      <c r="BT95" s="7">
        <f>MIN(BS95+MAX(BT94,0),'Monthly Derived'!$B$30)</f>
        <v>-7.0039247533679054</v>
      </c>
      <c r="BU95">
        <f t="shared" si="40"/>
        <v>5</v>
      </c>
      <c r="BV95">
        <v>0</v>
      </c>
      <c r="BW95" s="3">
        <f>('Monthly Derived'!$B$28/1000*(1-'Monthly Derived'!$B$29)*BV95)-('Monthly Derived'!$B$26*'Monthly Derived'!$B$27)</f>
        <v>-9</v>
      </c>
      <c r="BX95" s="7">
        <f>MIN(BW95+MAX(BX94,0),'Monthly Derived'!$B$30)</f>
        <v>41</v>
      </c>
      <c r="BY95">
        <f t="shared" si="41"/>
        <v>0</v>
      </c>
      <c r="BZ95">
        <v>0</v>
      </c>
      <c r="CA95" s="3">
        <f>('Monthly Derived'!$B$28/1000*(1-'Monthly Derived'!$B$29)*BZ95)-('Monthly Derived'!$B$26*'Monthly Derived'!$B$27)</f>
        <v>-9</v>
      </c>
      <c r="CB95" s="7">
        <f>MIN(CA95+MAX(CB94,0),'Monthly Derived'!$B$30)</f>
        <v>-9</v>
      </c>
      <c r="CC95">
        <f t="shared" si="42"/>
        <v>9</v>
      </c>
      <c r="CD95">
        <v>6.58937215805053</v>
      </c>
      <c r="CE95" s="3">
        <f>('Monthly Derived'!$B$28/1000*(1-'Monthly Derived'!$B$29)*CD95)-('Monthly Derived'!$B$26*'Monthly Derived'!$B$27)</f>
        <v>-7.9637441039094981E-2</v>
      </c>
      <c r="CF95" s="7">
        <f>MIN(CE95+MAX(CF94,0),'Monthly Derived'!$B$30)</f>
        <v>13.524074966311344</v>
      </c>
      <c r="CG95">
        <f t="shared" si="43"/>
        <v>0</v>
      </c>
      <c r="CH95">
        <v>1.33796727657318</v>
      </c>
      <c r="CI95" s="3">
        <f>('Monthly Derived'!$B$28/1000*(1-'Monthly Derived'!$B$29)*CH95)-('Monthly Derived'!$B$26*'Monthly Derived'!$B$27)</f>
        <v>-7.188726799339058</v>
      </c>
      <c r="CJ95" s="7">
        <f>MIN(CI95+MAX(CJ94,0),'Monthly Derived'!$B$30)</f>
        <v>10.661845736466326</v>
      </c>
      <c r="CK95">
        <f t="shared" si="44"/>
        <v>0</v>
      </c>
      <c r="CL95">
        <v>3.5095639228820801</v>
      </c>
      <c r="CM95" s="3">
        <f>('Monthly Derived'!$B$28/1000*(1-'Monthly Derived'!$B$29)*CL95)-('Monthly Derived'!$B$26*'Monthly Derived'!$B$27)</f>
        <v>-4.2489278393983838</v>
      </c>
      <c r="CN95" s="7">
        <f>MIN(CM95+MAX(CN94,0),'Monthly Derived'!$B$30)</f>
        <v>24.967324869408763</v>
      </c>
      <c r="CO95">
        <f t="shared" si="45"/>
        <v>0</v>
      </c>
      <c r="CP95">
        <v>0.29289144277572599</v>
      </c>
      <c r="CQ95" s="3">
        <f>('Monthly Derived'!$B$28/1000*(1-'Monthly Derived'!$B$29)*CP95)-('Monthly Derived'!$B$26*'Monthly Derived'!$B$27)</f>
        <v>-8.6034982093423604</v>
      </c>
      <c r="CR95" s="7">
        <f>MIN(CQ95+MAX(CR94,0),'Monthly Derived'!$B$30)</f>
        <v>-8.6034982093423604</v>
      </c>
      <c r="CS95">
        <f t="shared" si="46"/>
        <v>18</v>
      </c>
      <c r="CT95">
        <v>0.47982168197631803</v>
      </c>
      <c r="CU95" s="3">
        <f>('Monthly Derived'!$B$28/1000*(1-'Monthly Derived'!$B$29)*CT95)-('Monthly Derived'!$B$26*'Monthly Derived'!$B$27)</f>
        <v>-8.3504413980245591</v>
      </c>
      <c r="CV95" s="7">
        <f>MIN(CU95+MAX(CV94,0),'Monthly Derived'!$B$30)</f>
        <v>-8.3504413980245591</v>
      </c>
      <c r="CW95">
        <f t="shared" si="47"/>
        <v>5</v>
      </c>
    </row>
    <row r="96" spans="1:101" x14ac:dyDescent="0.45">
      <c r="A96" s="5">
        <v>45751</v>
      </c>
      <c r="B96" s="3">
        <v>3.2273480892181299</v>
      </c>
      <c r="C96" s="3">
        <f>('Monthly Derived'!$B$28/1000*(1-'Monthly Derived'!$B$29)*B96)-('Monthly Derived'!$B$26*'Monthly Derived'!$B$27)</f>
        <v>-4.630977524220957</v>
      </c>
      <c r="D96" s="7">
        <f>MIN(C96+MAX(D95,0),'Monthly Derived'!$B$30)</f>
        <v>45.36902247577904</v>
      </c>
      <c r="E96">
        <f t="shared" si="25"/>
        <v>0</v>
      </c>
      <c r="F96">
        <v>2.5487134456634499</v>
      </c>
      <c r="G96" s="3">
        <f>('Monthly Derived'!$B$28/1000*(1-'Monthly Derived'!$B$29)*F96)-('Monthly Derived'!$B$26*'Monthly Derived'!$B$27)</f>
        <v>-5.5496791729331045</v>
      </c>
      <c r="H96" s="7">
        <f>MIN(G96+MAX(H95,0),'Monthly Derived'!$B$30)</f>
        <v>44.450320827066896</v>
      </c>
      <c r="I96">
        <f t="shared" si="26"/>
        <v>0</v>
      </c>
      <c r="J96">
        <v>0.45801982283592202</v>
      </c>
      <c r="K96" s="3">
        <f>('Monthly Derived'!$B$28/1000*(1-'Monthly Derived'!$B$29)*J96)-('Monthly Derived'!$B$26*'Monthly Derived'!$B$27)</f>
        <v>-8.3799556648358706</v>
      </c>
      <c r="L96" s="7">
        <f>MIN(K96+MAX(L95,0),'Monthly Derived'!$B$30)</f>
        <v>41.620044335164131</v>
      </c>
      <c r="M96">
        <f t="shared" si="27"/>
        <v>0</v>
      </c>
      <c r="N96">
        <v>0</v>
      </c>
      <c r="O96" s="3">
        <f>('Monthly Derived'!$B$28/1000*(1-'Monthly Derived'!$B$29)*N96)-('Monthly Derived'!$B$26*'Monthly Derived'!$B$27)</f>
        <v>-9</v>
      </c>
      <c r="P96" s="7">
        <f>MIN(O96+MAX(P95,0),'Monthly Derived'!$B$30)</f>
        <v>39.853106492161743</v>
      </c>
      <c r="Q96">
        <f t="shared" si="28"/>
        <v>0</v>
      </c>
      <c r="R96">
        <v>5.0757331848144496</v>
      </c>
      <c r="S96" s="3">
        <f>('Monthly Derived'!$B$28/1000*(1-'Monthly Derived'!$B$29)*R96)-('Monthly Derived'!$B$26*'Monthly Derived'!$B$27)</f>
        <v>-2.1287262010574386</v>
      </c>
      <c r="T96" s="7">
        <f>MIN(S96+MAX(T95,0),'Monthly Derived'!$B$30)</f>
        <v>30.081296629682171</v>
      </c>
      <c r="U96">
        <f t="shared" si="48"/>
        <v>0</v>
      </c>
      <c r="V96">
        <v>14.004345893859799</v>
      </c>
      <c r="W96" s="3">
        <f>('Monthly Derived'!$B$28/1000*(1-'Monthly Derived'!$B$29)*V96)-('Monthly Derived'!$B$26*'Monthly Derived'!$B$27)</f>
        <v>9.958383253812702</v>
      </c>
      <c r="X96" s="7">
        <f>MIN(W96+MAX(X95,0),'Monthly Derived'!$B$30)</f>
        <v>48.884142941236234</v>
      </c>
      <c r="Y96">
        <f t="shared" si="49"/>
        <v>0</v>
      </c>
      <c r="Z96">
        <v>6.7275805473327601</v>
      </c>
      <c r="AA96" s="3">
        <f>('Monthly Derived'!$B$28/1000*(1-'Monthly Derived'!$B$29)*Z96)-('Monthly Derived'!$B$26*'Monthly Derived'!$B$27)</f>
        <v>0.10746216595172342</v>
      </c>
      <c r="AB96" s="7">
        <f>MIN(AA96+MAX(AB95,0),'Monthly Derived'!$B$30)</f>
        <v>12.227573896050444</v>
      </c>
      <c r="AC96">
        <f t="shared" si="29"/>
        <v>0</v>
      </c>
      <c r="AD96">
        <v>14.0568342208862</v>
      </c>
      <c r="AE96" s="3">
        <f>('Monthly Derived'!$B$28/1000*(1-'Monthly Derived'!$B$29)*AD96)-('Monthly Derived'!$B$26*'Monthly Derived'!$B$27)</f>
        <v>10.029439326524695</v>
      </c>
      <c r="AF96" s="7">
        <f>MIN(AE96+MAX(AF95,0),'Monthly Derived'!$B$30)</f>
        <v>43.499688314311172</v>
      </c>
      <c r="AG96">
        <f t="shared" si="30"/>
        <v>0</v>
      </c>
      <c r="AH96">
        <v>0</v>
      </c>
      <c r="AI96" s="3">
        <f>('Monthly Derived'!$B$28/1000*(1-'Monthly Derived'!$B$29)*AH96)-('Monthly Derived'!$B$26*'Monthly Derived'!$B$27)</f>
        <v>-9</v>
      </c>
      <c r="AJ96" s="7">
        <f>MIN(AI96+MAX(AJ95,0),'Monthly Derived'!$B$30)</f>
        <v>26.742970574796196</v>
      </c>
      <c r="AK96">
        <f t="shared" si="31"/>
        <v>0</v>
      </c>
      <c r="AL96">
        <v>0</v>
      </c>
      <c r="AM96" s="3">
        <f>('Monthly Derived'!$B$28/1000*(1-'Monthly Derived'!$B$29)*AL96)-('Monthly Derived'!$B$26*'Monthly Derived'!$B$27)</f>
        <v>-9</v>
      </c>
      <c r="AN96" s="7">
        <f>MIN(AM96+MAX(AN95,0),'Monthly Derived'!$B$30)</f>
        <v>41</v>
      </c>
      <c r="AO96">
        <f t="shared" si="32"/>
        <v>0</v>
      </c>
      <c r="AP96">
        <v>0</v>
      </c>
      <c r="AQ96" s="3">
        <f>('Monthly Derived'!$B$28/1000*(1-'Monthly Derived'!$B$29)*AP96)-('Monthly Derived'!$B$26*'Monthly Derived'!$B$27)</f>
        <v>-9</v>
      </c>
      <c r="AR96" s="7">
        <f>MIN(AQ96+MAX(AR95,0),'Monthly Derived'!$B$30)</f>
        <v>-9</v>
      </c>
      <c r="AS96">
        <f t="shared" si="33"/>
        <v>8</v>
      </c>
      <c r="AT96">
        <v>3.99007844924926</v>
      </c>
      <c r="AU96" s="3">
        <f>('Monthly Derived'!$B$28/1000*(1-'Monthly Derived'!$B$29)*AT96)-('Monthly Derived'!$B$26*'Monthly Derived'!$B$27)</f>
        <v>-3.5984312993288139</v>
      </c>
      <c r="AV96" s="7">
        <f>MIN(AU96+MAX(AV95,0),'Monthly Derived'!$B$30)</f>
        <v>43.71049987554548</v>
      </c>
      <c r="AW96">
        <f t="shared" si="34"/>
        <v>0</v>
      </c>
      <c r="AX96">
        <v>2.0420956611633301</v>
      </c>
      <c r="AY96" s="3">
        <f>('Monthly Derived'!$B$28/1000*(1-'Monthly Derived'!$B$29)*AX96)-('Monthly Derived'!$B$26*'Monthly Derived'!$B$27)</f>
        <v>-6.2355129987001421</v>
      </c>
      <c r="AZ96" s="7">
        <f>MIN(AY96+MAX(AZ95,0),'Monthly Derived'!$B$30)</f>
        <v>34.873625578284255</v>
      </c>
      <c r="BA96">
        <f t="shared" si="35"/>
        <v>0</v>
      </c>
      <c r="BB96">
        <v>53.892772674560497</v>
      </c>
      <c r="BC96" s="3">
        <f>('Monthly Derived'!$B$28/1000*(1-'Monthly Derived'!$B$29)*BB96)-('Monthly Derived'!$B$26*'Monthly Derived'!$B$27)</f>
        <v>63.957341008186276</v>
      </c>
      <c r="BD96" s="7">
        <f>MIN(BC96+MAX(BD95,0),'Monthly Derived'!$B$30)</f>
        <v>50</v>
      </c>
      <c r="BE96">
        <f t="shared" si="36"/>
        <v>0</v>
      </c>
      <c r="BF96">
        <v>36.585731506347599</v>
      </c>
      <c r="BG96" s="3">
        <f>('Monthly Derived'!$B$28/1000*(1-'Monthly Derived'!$B$29)*BF96)-('Monthly Derived'!$B$26*'Monthly Derived'!$B$27)</f>
        <v>40.527934026718064</v>
      </c>
      <c r="BH96" s="7">
        <f>MIN(BG96+MAX(BH95,0),'Monthly Derived'!$B$30)</f>
        <v>42.882825615405956</v>
      </c>
      <c r="BI96">
        <f t="shared" si="37"/>
        <v>0</v>
      </c>
      <c r="BJ96">
        <v>0.69279968738555897</v>
      </c>
      <c r="BK96" s="3">
        <f>('Monthly Derived'!$B$28/1000*(1-'Monthly Derived'!$B$29)*BJ96)-('Monthly Derived'!$B$26*'Monthly Derived'!$B$27)</f>
        <v>-8.0621224232017994</v>
      </c>
      <c r="BL96" s="7">
        <f>MIN(BK96+MAX(BL95,0),'Monthly Derived'!$B$30)</f>
        <v>41.518203686922774</v>
      </c>
      <c r="BM96">
        <f t="shared" si="38"/>
        <v>0</v>
      </c>
      <c r="BN96">
        <v>9.6407680511474592</v>
      </c>
      <c r="BO96" s="3">
        <f>('Monthly Derived'!$B$28/1000*(1-'Monthly Derived'!$B$29)*BN96)-('Monthly Derived'!$B$26*'Monthly Derived'!$B$27)</f>
        <v>4.0511897492408728</v>
      </c>
      <c r="BP96" s="7">
        <f>MIN(BO96+MAX(BP95,0),'Monthly Derived'!$B$30)</f>
        <v>20.002176536451863</v>
      </c>
      <c r="BQ96">
        <f t="shared" si="39"/>
        <v>0</v>
      </c>
      <c r="BR96">
        <v>8.3004350662231392</v>
      </c>
      <c r="BS96" s="3">
        <f>('Monthly Derived'!$B$28/1000*(1-'Monthly Derived'!$B$29)*BR96)-('Monthly Derived'!$B$26*'Monthly Derived'!$B$27)</f>
        <v>2.236713970899574</v>
      </c>
      <c r="BT96" s="7">
        <f>MIN(BS96+MAX(BT95,0),'Monthly Derived'!$B$30)</f>
        <v>2.236713970899574</v>
      </c>
      <c r="BU96">
        <f t="shared" si="40"/>
        <v>0</v>
      </c>
      <c r="BV96">
        <v>0</v>
      </c>
      <c r="BW96" s="3">
        <f>('Monthly Derived'!$B$28/1000*(1-'Monthly Derived'!$B$29)*BV96)-('Monthly Derived'!$B$26*'Monthly Derived'!$B$27)</f>
        <v>-9</v>
      </c>
      <c r="BX96" s="7">
        <f>MIN(BW96+MAX(BX95,0),'Monthly Derived'!$B$30)</f>
        <v>32</v>
      </c>
      <c r="BY96">
        <f t="shared" si="41"/>
        <v>0</v>
      </c>
      <c r="BZ96">
        <v>0.92509806156158403</v>
      </c>
      <c r="CA96" s="3">
        <f>('Monthly Derived'!$B$28/1000*(1-'Monthly Derived'!$B$29)*BZ96)-('Monthly Derived'!$B$26*'Monthly Derived'!$B$27)</f>
        <v>-7.7476484991610057</v>
      </c>
      <c r="CB96" s="7">
        <f>MIN(CA96+MAX(CB95,0),'Monthly Derived'!$B$30)</f>
        <v>-7.7476484991610057</v>
      </c>
      <c r="CC96">
        <f t="shared" si="42"/>
        <v>10</v>
      </c>
      <c r="CD96">
        <v>0.98874390125274603</v>
      </c>
      <c r="CE96" s="3">
        <f>('Monthly Derived'!$B$28/1000*(1-'Monthly Derived'!$B$29)*CD96)-('Monthly Derived'!$B$26*'Monthly Derived'!$B$27)</f>
        <v>-7.661487943679095</v>
      </c>
      <c r="CF96" s="7">
        <f>MIN(CE96+MAX(CF95,0),'Monthly Derived'!$B$30)</f>
        <v>5.8625870226322494</v>
      </c>
      <c r="CG96">
        <f t="shared" si="43"/>
        <v>0</v>
      </c>
      <c r="CH96">
        <v>0.78185504674911499</v>
      </c>
      <c r="CI96" s="3">
        <f>('Monthly Derived'!$B$28/1000*(1-'Monthly Derived'!$B$29)*CH96)-('Monthly Derived'!$B$26*'Monthly Derived'!$B$27)</f>
        <v>-7.9415637304633853</v>
      </c>
      <c r="CJ96" s="7">
        <f>MIN(CI96+MAX(CJ95,0),'Monthly Derived'!$B$30)</f>
        <v>2.7202820060029405</v>
      </c>
      <c r="CK96">
        <f t="shared" si="44"/>
        <v>0</v>
      </c>
      <c r="CL96">
        <v>2.75818467140197</v>
      </c>
      <c r="CM96" s="3">
        <f>('Monthly Derived'!$B$28/1000*(1-'Monthly Derived'!$B$29)*CL96)-('Monthly Derived'!$B$26*'Monthly Derived'!$B$27)</f>
        <v>-5.266107501089583</v>
      </c>
      <c r="CN96" s="7">
        <f>MIN(CM96+MAX(CN95,0),'Monthly Derived'!$B$30)</f>
        <v>19.701217368319181</v>
      </c>
      <c r="CO96">
        <f t="shared" si="45"/>
        <v>0</v>
      </c>
      <c r="CP96">
        <v>0</v>
      </c>
      <c r="CQ96" s="3">
        <f>('Monthly Derived'!$B$28/1000*(1-'Monthly Derived'!$B$29)*CP96)-('Monthly Derived'!$B$26*'Monthly Derived'!$B$27)</f>
        <v>-9</v>
      </c>
      <c r="CR96" s="7">
        <f>MIN(CQ96+MAX(CR95,0),'Monthly Derived'!$B$30)</f>
        <v>-9</v>
      </c>
      <c r="CS96">
        <f t="shared" si="46"/>
        <v>19</v>
      </c>
      <c r="CT96">
        <v>27.8768920898437</v>
      </c>
      <c r="CU96" s="3">
        <f>('Monthly Derived'!$B$28/1000*(1-'Monthly Derived'!$B$29)*CT96)-('Monthly Derived'!$B$26*'Monthly Derived'!$B$27)</f>
        <v>28.738342666625911</v>
      </c>
      <c r="CV96" s="7">
        <f>MIN(CU96+MAX(CV95,0),'Monthly Derived'!$B$30)</f>
        <v>28.738342666625911</v>
      </c>
      <c r="CW96">
        <f t="shared" si="47"/>
        <v>0</v>
      </c>
    </row>
    <row r="97" spans="1:101" x14ac:dyDescent="0.45">
      <c r="A97" s="5">
        <v>45752</v>
      </c>
      <c r="B97" s="3">
        <v>3.9386060237884499</v>
      </c>
      <c r="C97" s="3">
        <f>('Monthly Derived'!$B$28/1000*(1-'Monthly Derived'!$B$29)*B97)-('Monthly Derived'!$B$26*'Monthly Derived'!$B$27)</f>
        <v>-3.6681120952963857</v>
      </c>
      <c r="D97" s="7">
        <f>MIN(C97+MAX(D96,0),'Monthly Derived'!$B$30)</f>
        <v>41.700910380482654</v>
      </c>
      <c r="E97">
        <f t="shared" si="25"/>
        <v>0</v>
      </c>
      <c r="F97">
        <v>20.1424236297607</v>
      </c>
      <c r="G97" s="3">
        <f>('Monthly Derived'!$B$28/1000*(1-'Monthly Derived'!$B$29)*F97)-('Monthly Derived'!$B$26*'Monthly Derived'!$B$27)</f>
        <v>18.267805988788549</v>
      </c>
      <c r="H97" s="7">
        <f>MIN(G97+MAX(H96,0),'Monthly Derived'!$B$30)</f>
        <v>50</v>
      </c>
      <c r="I97">
        <f t="shared" si="26"/>
        <v>0</v>
      </c>
      <c r="J97">
        <v>1.1869468688964799</v>
      </c>
      <c r="K97" s="3">
        <f>('Monthly Derived'!$B$28/1000*(1-'Monthly Derived'!$B$29)*J97)-('Monthly Derived'!$B$26*'Monthly Derived'!$B$27)</f>
        <v>-7.3931706762313905</v>
      </c>
      <c r="L97" s="7">
        <f>MIN(K97+MAX(L96,0),'Monthly Derived'!$B$30)</f>
        <v>34.226873658932739</v>
      </c>
      <c r="M97">
        <f t="shared" si="27"/>
        <v>0</v>
      </c>
      <c r="N97">
        <v>0.125811368227005</v>
      </c>
      <c r="O97" s="3">
        <f>('Monthly Derived'!$B$28/1000*(1-'Monthly Derived'!$B$29)*N97)-('Monthly Derived'!$B$26*'Monthly Derived'!$B$27)</f>
        <v>-8.8296828602626913</v>
      </c>
      <c r="P97" s="7">
        <f>MIN(O97+MAX(P96,0),'Monthly Derived'!$B$30)</f>
        <v>31.02342363189905</v>
      </c>
      <c r="Q97">
        <f t="shared" si="28"/>
        <v>0</v>
      </c>
      <c r="R97">
        <v>7.5850625038146902</v>
      </c>
      <c r="S97" s="3">
        <f>('Monthly Derived'!$B$28/1000*(1-'Monthly Derived'!$B$29)*R97)-('Monthly Derived'!$B$26*'Monthly Derived'!$B$27)</f>
        <v>1.2682783645391371</v>
      </c>
      <c r="T97" s="7">
        <f>MIN(S97+MAX(T96,0),'Monthly Derived'!$B$30)</f>
        <v>31.349574994221307</v>
      </c>
      <c r="U97">
        <f t="shared" si="48"/>
        <v>0</v>
      </c>
      <c r="V97">
        <v>14.449348449706999</v>
      </c>
      <c r="W97" s="3">
        <f>('Monthly Derived'!$B$28/1000*(1-'Monthly Derived'!$B$29)*V97)-('Monthly Derived'!$B$26*'Monthly Derived'!$B$27)</f>
        <v>10.56080546379085</v>
      </c>
      <c r="X97" s="7">
        <f>MIN(W97+MAX(X96,0),'Monthly Derived'!$B$30)</f>
        <v>50</v>
      </c>
      <c r="Y97">
        <f t="shared" si="49"/>
        <v>0</v>
      </c>
      <c r="Z97">
        <v>2.1951768398284899</v>
      </c>
      <c r="AA97" s="3">
        <f>('Monthly Derived'!$B$28/1000*(1-'Monthly Derived'!$B$29)*Z97)-('Monthly Derived'!$B$26*'Monthly Derived'!$B$27)</f>
        <v>-6.0282793530821817</v>
      </c>
      <c r="AB97" s="7">
        <f>MIN(AA97+MAX(AB96,0),'Monthly Derived'!$B$30)</f>
        <v>6.1992945429682624</v>
      </c>
      <c r="AC97">
        <f t="shared" si="29"/>
        <v>0</v>
      </c>
      <c r="AD97">
        <v>2.17289137840271</v>
      </c>
      <c r="AE97" s="3">
        <f>('Monthly Derived'!$B$28/1000*(1-'Monthly Derived'!$B$29)*AD97)-('Monthly Derived'!$B$26*'Monthly Derived'!$B$27)</f>
        <v>-6.058448296487331</v>
      </c>
      <c r="AF97" s="7">
        <f>MIN(AE97+MAX(AF96,0),'Monthly Derived'!$B$30)</f>
        <v>37.441240017823844</v>
      </c>
      <c r="AG97">
        <f t="shared" si="30"/>
        <v>0</v>
      </c>
      <c r="AH97">
        <v>6.3647322654724103</v>
      </c>
      <c r="AI97" s="3">
        <f>('Monthly Derived'!$B$28/1000*(1-'Monthly Derived'!$B$29)*AH97)-('Monthly Derived'!$B$26*'Monthly Derived'!$B$27)</f>
        <v>-0.38374369561672417</v>
      </c>
      <c r="AJ97" s="7">
        <f>MIN(AI97+MAX(AJ96,0),'Monthly Derived'!$B$30)</f>
        <v>26.359226879179474</v>
      </c>
      <c r="AK97">
        <f t="shared" si="31"/>
        <v>0</v>
      </c>
      <c r="AL97">
        <v>2.8960471153259202</v>
      </c>
      <c r="AM97" s="3">
        <f>('Monthly Derived'!$B$28/1000*(1-'Monthly Derived'!$B$29)*AL97)-('Monthly Derived'!$B$26*'Monthly Derived'!$B$27)</f>
        <v>-5.0794762176275352</v>
      </c>
      <c r="AN97" s="7">
        <f>MIN(AM97+MAX(AN96,0),'Monthly Derived'!$B$30)</f>
        <v>35.920523782372463</v>
      </c>
      <c r="AO97">
        <f t="shared" si="32"/>
        <v>0</v>
      </c>
      <c r="AP97">
        <v>0</v>
      </c>
      <c r="AQ97" s="3">
        <f>('Monthly Derived'!$B$28/1000*(1-'Monthly Derived'!$B$29)*AP97)-('Monthly Derived'!$B$26*'Monthly Derived'!$B$27)</f>
        <v>-9</v>
      </c>
      <c r="AR97" s="7">
        <f>MIN(AQ97+MAX(AR96,0),'Monthly Derived'!$B$30)</f>
        <v>-9</v>
      </c>
      <c r="AS97">
        <f t="shared" si="33"/>
        <v>9</v>
      </c>
      <c r="AT97">
        <v>9.1094512939453107</v>
      </c>
      <c r="AU97" s="3">
        <f>('Monthly Derived'!$B$28/1000*(1-'Monthly Derived'!$B$29)*AT97)-('Monthly Derived'!$B$26*'Monthly Derived'!$B$27)</f>
        <v>3.3319196891784646</v>
      </c>
      <c r="AV97" s="7">
        <f>MIN(AU97+MAX(AV96,0),'Monthly Derived'!$B$30)</f>
        <v>47.042419564723943</v>
      </c>
      <c r="AW97">
        <f t="shared" si="34"/>
        <v>0</v>
      </c>
      <c r="AX97">
        <v>11.9280223846435</v>
      </c>
      <c r="AY97" s="3">
        <f>('Monthly Derived'!$B$28/1000*(1-'Monthly Derived'!$B$29)*AX97)-('Monthly Derived'!$B$26*'Monthly Derived'!$B$27)</f>
        <v>7.1475603032111366</v>
      </c>
      <c r="AZ97" s="7">
        <f>MIN(AY97+MAX(AZ96,0),'Monthly Derived'!$B$30)</f>
        <v>42.021185881495391</v>
      </c>
      <c r="BA97">
        <f t="shared" si="35"/>
        <v>0</v>
      </c>
      <c r="BB97">
        <v>8.0851392745971609</v>
      </c>
      <c r="BC97" s="3">
        <f>('Monthly Derived'!$B$28/1000*(1-'Monthly Derived'!$B$29)*BB97)-('Monthly Derived'!$B$26*'Monthly Derived'!$B$27)</f>
        <v>1.9452572929859073</v>
      </c>
      <c r="BD97" s="7">
        <f>MIN(BC97+MAX(BD96,0),'Monthly Derived'!$B$30)</f>
        <v>50</v>
      </c>
      <c r="BE97">
        <f t="shared" si="36"/>
        <v>0</v>
      </c>
      <c r="BF97">
        <v>5.4888019561767498</v>
      </c>
      <c r="BG97" s="3">
        <f>('Monthly Derived'!$B$28/1000*(1-'Monthly Derived'!$B$29)*BF97)-('Monthly Derived'!$B$26*'Monthly Derived'!$B$27)</f>
        <v>-1.569534351825725</v>
      </c>
      <c r="BH97" s="7">
        <f>MIN(BG97+MAX(BH96,0),'Monthly Derived'!$B$30)</f>
        <v>41.313291263580233</v>
      </c>
      <c r="BI97">
        <f t="shared" si="37"/>
        <v>0</v>
      </c>
      <c r="BJ97">
        <v>55.1541137695312</v>
      </c>
      <c r="BK97" s="3">
        <f>('Monthly Derived'!$B$28/1000*(1-'Monthly Derived'!$B$29)*BJ97)-('Monthly Derived'!$B$26*'Monthly Derived'!$B$27)</f>
        <v>65.664881515502856</v>
      </c>
      <c r="BL97" s="7">
        <f>MIN(BK97+MAX(BL96,0),'Monthly Derived'!$B$30)</f>
        <v>50</v>
      </c>
      <c r="BM97">
        <f t="shared" si="38"/>
        <v>0</v>
      </c>
      <c r="BN97">
        <v>44.453502655029297</v>
      </c>
      <c r="BO97" s="3">
        <f>('Monthly Derived'!$B$28/1000*(1-'Monthly Derived'!$B$29)*BN97)-('Monthly Derived'!$B$26*'Monthly Derived'!$B$27)</f>
        <v>51.178929219245909</v>
      </c>
      <c r="BP97" s="7">
        <f>MIN(BO97+MAX(BP96,0),'Monthly Derived'!$B$30)</f>
        <v>50</v>
      </c>
      <c r="BQ97">
        <f t="shared" si="39"/>
        <v>0</v>
      </c>
      <c r="BR97">
        <v>0</v>
      </c>
      <c r="BS97" s="3">
        <f>('Monthly Derived'!$B$28/1000*(1-'Monthly Derived'!$B$29)*BR97)-('Monthly Derived'!$B$26*'Monthly Derived'!$B$27)</f>
        <v>-9</v>
      </c>
      <c r="BT97" s="7">
        <f>MIN(BS97+MAX(BT96,0),'Monthly Derived'!$B$30)</f>
        <v>-6.763286029100426</v>
      </c>
      <c r="BU97">
        <f t="shared" si="40"/>
        <v>1</v>
      </c>
      <c r="BV97">
        <v>0</v>
      </c>
      <c r="BW97" s="3">
        <f>('Monthly Derived'!$B$28/1000*(1-'Monthly Derived'!$B$29)*BV97)-('Monthly Derived'!$B$26*'Monthly Derived'!$B$27)</f>
        <v>-9</v>
      </c>
      <c r="BX97" s="7">
        <f>MIN(BW97+MAX(BX96,0),'Monthly Derived'!$B$30)</f>
        <v>23</v>
      </c>
      <c r="BY97">
        <f t="shared" si="41"/>
        <v>0</v>
      </c>
      <c r="BZ97">
        <v>7.9753851890563903</v>
      </c>
      <c r="CA97" s="3">
        <f>('Monthly Derived'!$B$28/1000*(1-'Monthly Derived'!$B$29)*BZ97)-('Monthly Derived'!$B$26*'Monthly Derived'!$B$27)</f>
        <v>1.7966776996850893</v>
      </c>
      <c r="CB97" s="7">
        <f>MIN(CA97+MAX(CB96,0),'Monthly Derived'!$B$30)</f>
        <v>1.7966776996850893</v>
      </c>
      <c r="CC97">
        <f t="shared" si="42"/>
        <v>0</v>
      </c>
      <c r="CD97">
        <v>2.2755784988403298</v>
      </c>
      <c r="CE97" s="3">
        <f>('Monthly Derived'!$B$28/1000*(1-'Monthly Derived'!$B$29)*CD97)-('Monthly Derived'!$B$26*'Monthly Derived'!$B$27)</f>
        <v>-5.9194356071949041</v>
      </c>
      <c r="CF97" s="7">
        <f>MIN(CE97+MAX(CF96,0),'Monthly Derived'!$B$30)</f>
        <v>-5.6848584562654736E-2</v>
      </c>
      <c r="CG97">
        <f t="shared" si="43"/>
        <v>1</v>
      </c>
      <c r="CH97">
        <v>5.2196111679077104</v>
      </c>
      <c r="CI97" s="3">
        <f>('Monthly Derived'!$B$28/1000*(1-'Monthly Derived'!$B$29)*CH97)-('Monthly Derived'!$B$26*'Monthly Derived'!$B$27)</f>
        <v>-1.9339513814449374</v>
      </c>
      <c r="CJ97" s="7">
        <f>MIN(CI97+MAX(CJ96,0),'Monthly Derived'!$B$30)</f>
        <v>0.78633062455800307</v>
      </c>
      <c r="CK97">
        <f t="shared" si="44"/>
        <v>0</v>
      </c>
      <c r="CL97">
        <v>4.9075089395046199E-2</v>
      </c>
      <c r="CM97" s="3">
        <f>('Monthly Derived'!$B$28/1000*(1-'Monthly Derived'!$B$29)*CL97)-('Monthly Derived'!$B$26*'Monthly Derived'!$B$27)</f>
        <v>-8.9335645977314559</v>
      </c>
      <c r="CN97" s="7">
        <f>MIN(CM97+MAX(CN96,0),'Monthly Derived'!$B$30)</f>
        <v>10.767652770587725</v>
      </c>
      <c r="CO97">
        <f t="shared" si="45"/>
        <v>0</v>
      </c>
      <c r="CP97">
        <v>0</v>
      </c>
      <c r="CQ97" s="3">
        <f>('Monthly Derived'!$B$28/1000*(1-'Monthly Derived'!$B$29)*CP97)-('Monthly Derived'!$B$26*'Monthly Derived'!$B$27)</f>
        <v>-9</v>
      </c>
      <c r="CR97" s="7">
        <f>MIN(CQ97+MAX(CR96,0),'Monthly Derived'!$B$30)</f>
        <v>-9</v>
      </c>
      <c r="CS97">
        <f t="shared" si="46"/>
        <v>20</v>
      </c>
      <c r="CT97">
        <v>11.9755039215087</v>
      </c>
      <c r="CU97" s="3">
        <f>('Monthly Derived'!$B$28/1000*(1-'Monthly Derived'!$B$29)*CT97)-('Monthly Derived'!$B$26*'Monthly Derived'!$B$27)</f>
        <v>7.211838433742404</v>
      </c>
      <c r="CV97" s="7">
        <f>MIN(CU97+MAX(CV96,0),'Monthly Derived'!$B$30)</f>
        <v>35.950181100368312</v>
      </c>
      <c r="CW97">
        <f t="shared" si="47"/>
        <v>0</v>
      </c>
    </row>
    <row r="98" spans="1:101" x14ac:dyDescent="0.45">
      <c r="A98" s="5">
        <v>45753</v>
      </c>
      <c r="B98" s="3">
        <v>30.252353668212798</v>
      </c>
      <c r="C98" s="3">
        <f>('Monthly Derived'!$B$28/1000*(1-'Monthly Derived'!$B$29)*B98)-('Monthly Derived'!$B$26*'Monthly Derived'!$B$27)</f>
        <v>31.954123778343074</v>
      </c>
      <c r="D98" s="7">
        <f>MIN(C98+MAX(D97,0),'Monthly Derived'!$B$30)</f>
        <v>50</v>
      </c>
      <c r="E98">
        <f t="shared" si="25"/>
        <v>0</v>
      </c>
      <c r="F98">
        <v>8.5953216552734304</v>
      </c>
      <c r="G98" s="3">
        <f>('Monthly Derived'!$B$28/1000*(1-'Monthly Derived'!$B$29)*F98)-('Monthly Derived'!$B$26*'Monthly Derived'!$B$27)</f>
        <v>2.6359166908264058</v>
      </c>
      <c r="H98" s="7">
        <f>MIN(G98+MAX(H97,0),'Monthly Derived'!$B$30)</f>
        <v>50</v>
      </c>
      <c r="I98">
        <f t="shared" si="26"/>
        <v>0</v>
      </c>
      <c r="J98">
        <v>2.7415385246276802</v>
      </c>
      <c r="K98" s="3">
        <f>('Monthly Derived'!$B$28/1000*(1-'Monthly Derived'!$B$29)*J98)-('Monthly Derived'!$B$26*'Monthly Derived'!$B$27)</f>
        <v>-5.2886422222852776</v>
      </c>
      <c r="L98" s="7">
        <f>MIN(K98+MAX(L97,0),'Monthly Derived'!$B$30)</f>
        <v>28.938231436647463</v>
      </c>
      <c r="M98">
        <f t="shared" si="27"/>
        <v>0</v>
      </c>
      <c r="N98">
        <v>1.3553041219711299</v>
      </c>
      <c r="O98" s="3">
        <f>('Monthly Derived'!$B$28/1000*(1-'Monthly Derived'!$B$29)*N98)-('Monthly Derived'!$B$26*'Monthly Derived'!$B$27)</f>
        <v>-7.1652570448815833</v>
      </c>
      <c r="P98" s="7">
        <f>MIN(O98+MAX(P97,0),'Monthly Derived'!$B$30)</f>
        <v>23.858166587017465</v>
      </c>
      <c r="Q98">
        <f t="shared" si="28"/>
        <v>0</v>
      </c>
      <c r="R98">
        <v>0</v>
      </c>
      <c r="S98" s="3">
        <f>('Monthly Derived'!$B$28/1000*(1-'Monthly Derived'!$B$29)*R98)-('Monthly Derived'!$B$26*'Monthly Derived'!$B$27)</f>
        <v>-9</v>
      </c>
      <c r="T98" s="7">
        <f>MIN(S98+MAX(T97,0),'Monthly Derived'!$B$30)</f>
        <v>22.349574994221307</v>
      </c>
      <c r="U98">
        <f t="shared" si="48"/>
        <v>0</v>
      </c>
      <c r="V98">
        <v>3.3940541744232098</v>
      </c>
      <c r="W98" s="3">
        <f>('Monthly Derived'!$B$28/1000*(1-'Monthly Derived'!$B$29)*V98)-('Monthly Derived'!$B$26*'Monthly Derived'!$B$27)</f>
        <v>-4.4052991613745798</v>
      </c>
      <c r="X98" s="7">
        <f>MIN(W98+MAX(X97,0),'Monthly Derived'!$B$30)</f>
        <v>45.594700838625421</v>
      </c>
      <c r="Y98">
        <f t="shared" si="49"/>
        <v>0</v>
      </c>
      <c r="Z98">
        <v>7.1247749328613201</v>
      </c>
      <c r="AA98" s="3">
        <f>('Monthly Derived'!$B$28/1000*(1-'Monthly Derived'!$B$29)*Z98)-('Monthly Derived'!$B$26*'Monthly Derived'!$B$27)</f>
        <v>0.64516406536101201</v>
      </c>
      <c r="AB98" s="7">
        <f>MIN(AA98+MAX(AB97,0),'Monthly Derived'!$B$30)</f>
        <v>6.8444586083292744</v>
      </c>
      <c r="AC98">
        <f t="shared" si="29"/>
        <v>0</v>
      </c>
      <c r="AD98">
        <v>0.100736044347286</v>
      </c>
      <c r="AE98" s="3">
        <f>('Monthly Derived'!$B$28/1000*(1-'Monthly Derived'!$B$29)*AD98)-('Monthly Derived'!$B$26*'Monthly Derived'!$B$27)</f>
        <v>-8.8636285799648622</v>
      </c>
      <c r="AF98" s="7">
        <f>MIN(AE98+MAX(AF97,0),'Monthly Derived'!$B$30)</f>
        <v>28.577611437858984</v>
      </c>
      <c r="AG98">
        <f t="shared" si="30"/>
        <v>0</v>
      </c>
      <c r="AH98">
        <v>3.7983996868133501</v>
      </c>
      <c r="AI98" s="3">
        <f>('Monthly Derived'!$B$28/1000*(1-'Monthly Derived'!$B$29)*AH98)-('Monthly Derived'!$B$26*'Monthly Derived'!$B$27)</f>
        <v>-3.8579164239764276</v>
      </c>
      <c r="AJ98" s="7">
        <f>MIN(AI98+MAX(AJ97,0),'Monthly Derived'!$B$30)</f>
        <v>22.501310455203047</v>
      </c>
      <c r="AK98">
        <f t="shared" si="31"/>
        <v>0</v>
      </c>
      <c r="AL98">
        <v>22.721948623657202</v>
      </c>
      <c r="AM98" s="3">
        <f>('Monthly Derived'!$B$28/1000*(1-'Monthly Derived'!$B$29)*AL98)-('Monthly Derived'!$B$26*'Monthly Derived'!$B$27)</f>
        <v>21.759837949275937</v>
      </c>
      <c r="AN98" s="7">
        <f>MIN(AM98+MAX(AN97,0),'Monthly Derived'!$B$30)</f>
        <v>50</v>
      </c>
      <c r="AO98">
        <f t="shared" si="32"/>
        <v>0</v>
      </c>
      <c r="AP98">
        <v>0</v>
      </c>
      <c r="AQ98" s="3">
        <f>('Monthly Derived'!$B$28/1000*(1-'Monthly Derived'!$B$29)*AP98)-('Monthly Derived'!$B$26*'Monthly Derived'!$B$27)</f>
        <v>-9</v>
      </c>
      <c r="AR98" s="7">
        <f>MIN(AQ98+MAX(AR97,0),'Monthly Derived'!$B$30)</f>
        <v>-9</v>
      </c>
      <c r="AS98">
        <f t="shared" si="33"/>
        <v>10</v>
      </c>
      <c r="AT98">
        <v>0</v>
      </c>
      <c r="AU98" s="3">
        <f>('Monthly Derived'!$B$28/1000*(1-'Monthly Derived'!$B$29)*AT98)-('Monthly Derived'!$B$26*'Monthly Derived'!$B$27)</f>
        <v>-9</v>
      </c>
      <c r="AV98" s="7">
        <f>MIN(AU98+MAX(AV97,0),'Monthly Derived'!$B$30)</f>
        <v>38.042419564723943</v>
      </c>
      <c r="AW98">
        <f t="shared" si="34"/>
        <v>0</v>
      </c>
      <c r="AX98">
        <v>0.44980326294898898</v>
      </c>
      <c r="AY98" s="3">
        <f>('Monthly Derived'!$B$28/1000*(1-'Monthly Derived'!$B$29)*AX98)-('Monthly Derived'!$B$26*'Monthly Derived'!$B$27)</f>
        <v>-8.3910788327828065</v>
      </c>
      <c r="AZ98" s="7">
        <f>MIN(AY98+MAX(AZ97,0),'Monthly Derived'!$B$30)</f>
        <v>33.630107048712588</v>
      </c>
      <c r="BA98">
        <f t="shared" si="35"/>
        <v>0</v>
      </c>
      <c r="BB98">
        <v>31.542699813842699</v>
      </c>
      <c r="BC98" s="3">
        <f>('Monthly Derived'!$B$28/1000*(1-'Monthly Derived'!$B$29)*BB98)-('Monthly Derived'!$B$26*'Monthly Derived'!$B$27)</f>
        <v>33.700929872989555</v>
      </c>
      <c r="BD98" s="7">
        <f>MIN(BC98+MAX(BD97,0),'Monthly Derived'!$B$30)</f>
        <v>50</v>
      </c>
      <c r="BE98">
        <f t="shared" si="36"/>
        <v>0</v>
      </c>
      <c r="BF98">
        <v>14.5276641845703</v>
      </c>
      <c r="BG98" s="3">
        <f>('Monthly Derived'!$B$28/1000*(1-'Monthly Derived'!$B$29)*BF98)-('Monthly Derived'!$B$26*'Monthly Derived'!$B$27)</f>
        <v>10.666825389862044</v>
      </c>
      <c r="BH98" s="7">
        <f>MIN(BG98+MAX(BH97,0),'Monthly Derived'!$B$30)</f>
        <v>50</v>
      </c>
      <c r="BI98">
        <f t="shared" si="37"/>
        <v>0</v>
      </c>
      <c r="BJ98">
        <v>8.2664756774902308</v>
      </c>
      <c r="BK98" s="3">
        <f>('Monthly Derived'!$B$28/1000*(1-'Monthly Derived'!$B$29)*BJ98)-('Monthly Derived'!$B$26*'Monthly Derived'!$B$27)</f>
        <v>2.1907414484024006</v>
      </c>
      <c r="BL98" s="7">
        <f>MIN(BK98+MAX(BL97,0),'Monthly Derived'!$B$30)</f>
        <v>50</v>
      </c>
      <c r="BM98">
        <f t="shared" si="38"/>
        <v>0</v>
      </c>
      <c r="BN98">
        <v>2.4531154632568302</v>
      </c>
      <c r="BO98" s="3">
        <f>('Monthly Derived'!$B$28/1000*(1-'Monthly Derived'!$B$29)*BN98)-('Monthly Derived'!$B$26*'Monthly Derived'!$B$27)</f>
        <v>-5.6790949416160661</v>
      </c>
      <c r="BP98" s="7">
        <f>MIN(BO98+MAX(BP97,0),'Monthly Derived'!$B$30)</f>
        <v>44.320905058383936</v>
      </c>
      <c r="BQ98">
        <f t="shared" si="39"/>
        <v>0</v>
      </c>
      <c r="BR98">
        <v>8.0052099227905202</v>
      </c>
      <c r="BS98" s="3">
        <f>('Monthly Derived'!$B$28/1000*(1-'Monthly Derived'!$B$29)*BR98)-('Monthly Derived'!$B$26*'Monthly Derived'!$B$27)</f>
        <v>1.8370529329776666</v>
      </c>
      <c r="BT98" s="7">
        <f>MIN(BS98+MAX(BT97,0),'Monthly Derived'!$B$30)</f>
        <v>1.8370529329776666</v>
      </c>
      <c r="BU98">
        <f t="shared" si="40"/>
        <v>0</v>
      </c>
      <c r="BV98">
        <v>0.14336416125297499</v>
      </c>
      <c r="BW98" s="3">
        <f>('Monthly Derived'!$B$28/1000*(1-'Monthly Derived'!$B$29)*BV98)-('Monthly Derived'!$B$26*'Monthly Derived'!$B$27)</f>
        <v>-8.8059207667037853</v>
      </c>
      <c r="BX98" s="7">
        <f>MIN(BW98+MAX(BX97,0),'Monthly Derived'!$B$30)</f>
        <v>14.194079233296215</v>
      </c>
      <c r="BY98">
        <f t="shared" si="41"/>
        <v>0</v>
      </c>
      <c r="BZ98">
        <v>2.3842537403106601</v>
      </c>
      <c r="CA98" s="3">
        <f>('Monthly Derived'!$B$28/1000*(1-'Monthly Derived'!$B$29)*BZ98)-('Monthly Derived'!$B$26*'Monthly Derived'!$B$27)</f>
        <v>-5.772316499054444</v>
      </c>
      <c r="CB98" s="7">
        <f>MIN(CA98+MAX(CB97,0),'Monthly Derived'!$B$30)</f>
        <v>-3.9756387993693547</v>
      </c>
      <c r="CC98">
        <f t="shared" si="42"/>
        <v>1</v>
      </c>
      <c r="CD98">
        <v>3.2193503379821702</v>
      </c>
      <c r="CE98" s="3">
        <f>('Monthly Derived'!$B$28/1000*(1-'Monthly Derived'!$B$29)*CD98)-('Monthly Derived'!$B$26*'Monthly Derived'!$B$27)</f>
        <v>-4.6418044799566367</v>
      </c>
      <c r="CF98" s="7">
        <f>MIN(CE98+MAX(CF97,0),'Monthly Derived'!$B$30)</f>
        <v>-4.6418044799566367</v>
      </c>
      <c r="CG98">
        <f t="shared" si="43"/>
        <v>2</v>
      </c>
      <c r="CH98">
        <v>1.75889492034912</v>
      </c>
      <c r="CI98" s="3">
        <f>('Monthly Derived'!$B$28/1000*(1-'Monthly Derived'!$B$29)*CH98)-('Monthly Derived'!$B$26*'Monthly Derived'!$B$27)</f>
        <v>-6.6188960015773795</v>
      </c>
      <c r="CJ98" s="7">
        <f>MIN(CI98+MAX(CJ97,0),'Monthly Derived'!$B$30)</f>
        <v>-5.8325653770193764</v>
      </c>
      <c r="CK98">
        <f t="shared" si="44"/>
        <v>1</v>
      </c>
      <c r="CL98">
        <v>0</v>
      </c>
      <c r="CM98" s="3">
        <f>('Monthly Derived'!$B$28/1000*(1-'Monthly Derived'!$B$29)*CL98)-('Monthly Derived'!$B$26*'Monthly Derived'!$B$27)</f>
        <v>-9</v>
      </c>
      <c r="CN98" s="7">
        <f>MIN(CM98+MAX(CN97,0),'Monthly Derived'!$B$30)</f>
        <v>1.7676527705877252</v>
      </c>
      <c r="CO98">
        <f t="shared" si="45"/>
        <v>0</v>
      </c>
      <c r="CP98">
        <v>4.7256813049316397</v>
      </c>
      <c r="CQ98" s="3">
        <f>('Monthly Derived'!$B$28/1000*(1-'Monthly Derived'!$B$29)*CP98)-('Monthly Derived'!$B$26*'Monthly Derived'!$B$27)</f>
        <v>-2.602608933448793</v>
      </c>
      <c r="CR98" s="7">
        <f>MIN(CQ98+MAX(CR97,0),'Monthly Derived'!$B$30)</f>
        <v>-2.602608933448793</v>
      </c>
      <c r="CS98">
        <f t="shared" si="46"/>
        <v>21</v>
      </c>
      <c r="CT98">
        <v>0</v>
      </c>
      <c r="CU98" s="3">
        <f>('Monthly Derived'!$B$28/1000*(1-'Monthly Derived'!$B$29)*CT98)-('Monthly Derived'!$B$26*'Monthly Derived'!$B$27)</f>
        <v>-9</v>
      </c>
      <c r="CV98" s="7">
        <f>MIN(CU98+MAX(CV97,0),'Monthly Derived'!$B$30)</f>
        <v>26.950181100368312</v>
      </c>
      <c r="CW98">
        <f t="shared" si="47"/>
        <v>0</v>
      </c>
    </row>
    <row r="99" spans="1:101" x14ac:dyDescent="0.45">
      <c r="A99" s="5">
        <v>45754</v>
      </c>
      <c r="B99" s="3">
        <v>29.939081192016602</v>
      </c>
      <c r="C99" s="3">
        <f>('Monthly Derived'!$B$28/1000*(1-'Monthly Derived'!$B$29)*B99)-('Monthly Derived'!$B$26*'Monthly Derived'!$B$27)</f>
        <v>31.530031163692477</v>
      </c>
      <c r="D99" s="7">
        <f>MIN(C99+MAX(D98,0),'Monthly Derived'!$B$30)</f>
        <v>50</v>
      </c>
      <c r="E99">
        <f t="shared" si="25"/>
        <v>0</v>
      </c>
      <c r="F99">
        <v>18.135866165161101</v>
      </c>
      <c r="G99" s="3">
        <f>('Monthly Derived'!$B$28/1000*(1-'Monthly Derived'!$B$29)*F99)-('Monthly Derived'!$B$26*'Monthly Derived'!$B$27)</f>
        <v>15.551428821086841</v>
      </c>
      <c r="H99" s="7">
        <f>MIN(G99+MAX(H98,0),'Monthly Derived'!$B$30)</f>
        <v>50</v>
      </c>
      <c r="I99">
        <f t="shared" si="26"/>
        <v>0</v>
      </c>
      <c r="J99">
        <v>6.9991922378540004</v>
      </c>
      <c r="K99" s="3">
        <f>('Monthly Derived'!$B$28/1000*(1-'Monthly Derived'!$B$29)*J99)-('Monthly Derived'!$B$26*'Monthly Derived'!$B$27)</f>
        <v>0.47515649199485388</v>
      </c>
      <c r="L99" s="7">
        <f>MIN(K99+MAX(L98,0),'Monthly Derived'!$B$30)</f>
        <v>29.413387928642315</v>
      </c>
      <c r="M99">
        <f t="shared" si="27"/>
        <v>0</v>
      </c>
      <c r="N99">
        <v>11.6118001937866</v>
      </c>
      <c r="O99" s="3">
        <f>('Monthly Derived'!$B$28/1000*(1-'Monthly Derived'!$B$29)*N99)-('Monthly Derived'!$B$26*'Monthly Derived'!$B$27)</f>
        <v>6.7194745123386088</v>
      </c>
      <c r="P99" s="7">
        <f>MIN(O99+MAX(P98,0),'Monthly Derived'!$B$30)</f>
        <v>30.577641099356072</v>
      </c>
      <c r="Q99">
        <f t="shared" si="28"/>
        <v>0</v>
      </c>
      <c r="R99">
        <v>10.4842023849487</v>
      </c>
      <c r="S99" s="3">
        <f>('Monthly Derived'!$B$28/1000*(1-'Monthly Derived'!$B$29)*R99)-('Monthly Derived'!$B$26*'Monthly Derived'!$B$27)</f>
        <v>5.1929889786243031</v>
      </c>
      <c r="T99" s="7">
        <f>MIN(S99+MAX(T98,0),'Monthly Derived'!$B$30)</f>
        <v>27.54256397284561</v>
      </c>
      <c r="U99">
        <f t="shared" si="48"/>
        <v>0</v>
      </c>
      <c r="V99">
        <v>6.5935907363891602</v>
      </c>
      <c r="W99" s="3">
        <f>('Monthly Derived'!$B$28/1000*(1-'Monthly Derived'!$B$29)*V99)-('Monthly Derived'!$B$26*'Monthly Derived'!$B$27)</f>
        <v>-7.3926540613173941E-2</v>
      </c>
      <c r="X99" s="7">
        <f>MIN(W99+MAX(X98,0),'Monthly Derived'!$B$30)</f>
        <v>45.520774298012249</v>
      </c>
      <c r="Y99">
        <f t="shared" si="49"/>
        <v>0</v>
      </c>
      <c r="Z99">
        <v>14.354631423950099</v>
      </c>
      <c r="AA99" s="3">
        <f>('Monthly Derived'!$B$28/1000*(1-'Monthly Derived'!$B$29)*Z99)-('Monthly Derived'!$B$26*'Monthly Derived'!$B$27)</f>
        <v>10.432582290172448</v>
      </c>
      <c r="AB99" s="7">
        <f>MIN(AA99+MAX(AB98,0),'Monthly Derived'!$B$30)</f>
        <v>17.277040898501724</v>
      </c>
      <c r="AC99">
        <f t="shared" si="29"/>
        <v>0</v>
      </c>
      <c r="AD99">
        <v>0.81063222885131803</v>
      </c>
      <c r="AE99" s="3">
        <f>('Monthly Derived'!$B$28/1000*(1-'Monthly Derived'!$B$29)*AD99)-('Monthly Derived'!$B$26*'Monthly Derived'!$B$27)</f>
        <v>-7.902606620192528</v>
      </c>
      <c r="AF99" s="7">
        <f>MIN(AE99+MAX(AF98,0),'Monthly Derived'!$B$30)</f>
        <v>20.675004817666455</v>
      </c>
      <c r="AG99">
        <f t="shared" si="30"/>
        <v>0</v>
      </c>
      <c r="AH99">
        <v>5.0675101280212402</v>
      </c>
      <c r="AI99" s="3">
        <f>('Monthly Derived'!$B$28/1000*(1-'Monthly Derived'!$B$29)*AH99)-('Monthly Derived'!$B$26*'Monthly Derived'!$B$27)</f>
        <v>-2.1398581641912457</v>
      </c>
      <c r="AJ99" s="7">
        <f>MIN(AI99+MAX(AJ98,0),'Monthly Derived'!$B$30)</f>
        <v>20.361452291011801</v>
      </c>
      <c r="AK99">
        <f t="shared" si="31"/>
        <v>0</v>
      </c>
      <c r="AL99">
        <v>18.643871307373001</v>
      </c>
      <c r="AM99" s="3">
        <f>('Monthly Derived'!$B$28/1000*(1-'Monthly Derived'!$B$29)*AL99)-('Monthly Derived'!$B$26*'Monthly Derived'!$B$27)</f>
        <v>16.239140782356198</v>
      </c>
      <c r="AN99" s="7">
        <f>MIN(AM99+MAX(AN98,0),'Monthly Derived'!$B$30)</f>
        <v>50</v>
      </c>
      <c r="AO99">
        <f t="shared" si="32"/>
        <v>0</v>
      </c>
      <c r="AP99">
        <v>0.32995125651359503</v>
      </c>
      <c r="AQ99" s="3">
        <f>('Monthly Derived'!$B$28/1000*(1-'Monthly Derived'!$B$29)*AP99)-('Monthly Derived'!$B$26*'Monthly Derived'!$B$27)</f>
        <v>-8.5533284864947206</v>
      </c>
      <c r="AR99" s="7">
        <f>MIN(AQ99+MAX(AR98,0),'Monthly Derived'!$B$30)</f>
        <v>-8.5533284864947206</v>
      </c>
      <c r="AS99">
        <f t="shared" si="33"/>
        <v>11</v>
      </c>
      <c r="AT99">
        <v>3.7867004871368399</v>
      </c>
      <c r="AU99" s="3">
        <f>('Monthly Derived'!$B$28/1000*(1-'Monthly Derived'!$B$29)*AT99)-('Monthly Derived'!$B$26*'Monthly Derived'!$B$27)</f>
        <v>-3.8737542155385025</v>
      </c>
      <c r="AV99" s="7">
        <f>MIN(AU99+MAX(AV98,0),'Monthly Derived'!$B$30)</f>
        <v>34.168665349185439</v>
      </c>
      <c r="AW99">
        <f t="shared" si="34"/>
        <v>0</v>
      </c>
      <c r="AX99">
        <v>0.56225675344467096</v>
      </c>
      <c r="AY99" s="3">
        <f>('Monthly Derived'!$B$28/1000*(1-'Monthly Derived'!$B$29)*AX99)-('Monthly Derived'!$B$26*'Monthly Derived'!$B$27)</f>
        <v>-8.2388449200242775</v>
      </c>
      <c r="AZ99" s="7">
        <f>MIN(AY99+MAX(AZ98,0),'Monthly Derived'!$B$30)</f>
        <v>25.391262128688311</v>
      </c>
      <c r="BA99">
        <f t="shared" si="35"/>
        <v>0</v>
      </c>
      <c r="BB99">
        <v>20.262058258056602</v>
      </c>
      <c r="BC99" s="3">
        <f>('Monthly Derived'!$B$28/1000*(1-'Monthly Derived'!$B$29)*BB99)-('Monthly Derived'!$B$26*'Monthly Derived'!$B$27)</f>
        <v>18.429761366844126</v>
      </c>
      <c r="BD99" s="7">
        <f>MIN(BC99+MAX(BD98,0),'Monthly Derived'!$B$30)</f>
        <v>50</v>
      </c>
      <c r="BE99">
        <f t="shared" si="36"/>
        <v>0</v>
      </c>
      <c r="BF99">
        <v>5.0892152786254803</v>
      </c>
      <c r="BG99" s="3">
        <f>('Monthly Derived'!$B$28/1000*(1-'Monthly Derived'!$B$29)*BF99)-('Monthly Derived'!$B$26*'Monthly Derived'!$B$27)</f>
        <v>-2.1104748165607559</v>
      </c>
      <c r="BH99" s="7">
        <f>MIN(BG99+MAX(BH98,0),'Monthly Derived'!$B$30)</f>
        <v>47.889525183439247</v>
      </c>
      <c r="BI99">
        <f t="shared" si="37"/>
        <v>0</v>
      </c>
      <c r="BJ99">
        <v>13.6722917556762</v>
      </c>
      <c r="BK99" s="3">
        <f>('Monthly Derived'!$B$28/1000*(1-'Monthly Derived'!$B$29)*BJ99)-('Monthly Derived'!$B$26*'Monthly Derived'!$B$27)</f>
        <v>9.5088649642466549</v>
      </c>
      <c r="BL99" s="7">
        <f>MIN(BK99+MAX(BL98,0),'Monthly Derived'!$B$30)</f>
        <v>50</v>
      </c>
      <c r="BM99">
        <f t="shared" si="38"/>
        <v>0</v>
      </c>
      <c r="BN99">
        <v>10.7115221023559</v>
      </c>
      <c r="BO99" s="3">
        <f>('Monthly Derived'!$B$28/1000*(1-'Monthly Derived'!$B$29)*BN99)-('Monthly Derived'!$B$26*'Monthly Derived'!$B$27)</f>
        <v>5.5007230460642997</v>
      </c>
      <c r="BP99" s="7">
        <f>MIN(BO99+MAX(BP98,0),'Monthly Derived'!$B$30)</f>
        <v>49.821628104448237</v>
      </c>
      <c r="BQ99">
        <f t="shared" si="39"/>
        <v>0</v>
      </c>
      <c r="BR99">
        <v>0.58721804618835405</v>
      </c>
      <c r="BS99" s="3">
        <f>('Monthly Derived'!$B$28/1000*(1-'Monthly Derived'!$B$29)*BR99)-('Monthly Derived'!$B$26*'Monthly Derived'!$B$27)</f>
        <v>-8.2050535699725149</v>
      </c>
      <c r="BT99" s="7">
        <f>MIN(BS99+MAX(BT98,0),'Monthly Derived'!$B$30)</f>
        <v>-6.3680006369948483</v>
      </c>
      <c r="BU99">
        <f t="shared" si="40"/>
        <v>1</v>
      </c>
      <c r="BV99">
        <v>5.8660211563110298</v>
      </c>
      <c r="BW99" s="3">
        <f>('Monthly Derived'!$B$28/1000*(1-'Monthly Derived'!$B$29)*BV99)-('Monthly Derived'!$B$26*'Monthly Derived'!$B$27)</f>
        <v>-1.0588738596439438</v>
      </c>
      <c r="BX99" s="7">
        <f>MIN(BW99+MAX(BX98,0),'Monthly Derived'!$B$30)</f>
        <v>13.135205373652271</v>
      </c>
      <c r="BY99">
        <f t="shared" si="41"/>
        <v>0</v>
      </c>
      <c r="BZ99">
        <v>2.8498144149780198</v>
      </c>
      <c r="CA99" s="3">
        <f>('Monthly Derived'!$B$28/1000*(1-'Monthly Derived'!$B$29)*BZ99)-('Monthly Derived'!$B$26*'Monthly Derived'!$B$27)</f>
        <v>-5.1420637357235055</v>
      </c>
      <c r="CB99" s="7">
        <f>MIN(CA99+MAX(CB98,0),'Monthly Derived'!$B$30)</f>
        <v>-5.1420637357235055</v>
      </c>
      <c r="CC99">
        <f t="shared" si="42"/>
        <v>2</v>
      </c>
      <c r="CD99">
        <v>2.4712457656860298</v>
      </c>
      <c r="CE99" s="3">
        <f>('Monthly Derived'!$B$28/1000*(1-'Monthly Derived'!$B$29)*CD99)-('Monthly Derived'!$B$26*'Monthly Derived'!$B$27)</f>
        <v>-5.6545510447025364</v>
      </c>
      <c r="CF99" s="7">
        <f>MIN(CE99+MAX(CF98,0),'Monthly Derived'!$B$30)</f>
        <v>-5.6545510447025364</v>
      </c>
      <c r="CG99">
        <f t="shared" si="43"/>
        <v>3</v>
      </c>
      <c r="CH99">
        <v>1.9956815242767301</v>
      </c>
      <c r="CI99" s="3">
        <f>('Monthly Derived'!$B$28/1000*(1-'Monthly Derived'!$B$29)*CH99)-('Monthly Derived'!$B$26*'Monthly Derived'!$B$27)</f>
        <v>-6.2983461365103768</v>
      </c>
      <c r="CJ99" s="7">
        <f>MIN(CI99+MAX(CJ98,0),'Monthly Derived'!$B$30)</f>
        <v>-6.2983461365103768</v>
      </c>
      <c r="CK99">
        <f t="shared" si="44"/>
        <v>2</v>
      </c>
      <c r="CL99">
        <v>7.2985548973083496</v>
      </c>
      <c r="CM99" s="3">
        <f>('Monthly Derived'!$B$28/1000*(1-'Monthly Derived'!$B$29)*CL99)-('Monthly Derived'!$B$26*'Monthly Derived'!$B$27)</f>
        <v>0.88041869223117786</v>
      </c>
      <c r="CN99" s="7">
        <f>MIN(CM99+MAX(CN98,0),'Monthly Derived'!$B$30)</f>
        <v>2.648071462818903</v>
      </c>
      <c r="CO99">
        <f t="shared" si="45"/>
        <v>0</v>
      </c>
      <c r="CP99">
        <v>4.5945010185241699</v>
      </c>
      <c r="CQ99" s="3">
        <f>('Monthly Derived'!$B$28/1000*(1-'Monthly Derived'!$B$29)*CP99)-('Monthly Derived'!$B$26*'Monthly Derived'!$B$27)</f>
        <v>-2.780194246172905</v>
      </c>
      <c r="CR99" s="7">
        <f>MIN(CQ99+MAX(CR98,0),'Monthly Derived'!$B$30)</f>
        <v>-2.780194246172905</v>
      </c>
      <c r="CS99">
        <f t="shared" si="46"/>
        <v>22</v>
      </c>
      <c r="CT99">
        <v>5.5498816072940799E-2</v>
      </c>
      <c r="CU99" s="3">
        <f>('Monthly Derived'!$B$28/1000*(1-'Monthly Derived'!$B$29)*CT99)-('Monthly Derived'!$B$26*'Monthly Derived'!$B$27)</f>
        <v>-8.9248684777412564</v>
      </c>
      <c r="CV99" s="7">
        <f>MIN(CU99+MAX(CV98,0),'Monthly Derived'!$B$30)</f>
        <v>18.025312622627055</v>
      </c>
      <c r="CW99">
        <f t="shared" si="47"/>
        <v>0</v>
      </c>
    </row>
    <row r="100" spans="1:101" x14ac:dyDescent="0.45">
      <c r="A100" s="5">
        <v>45755</v>
      </c>
      <c r="B100" s="3">
        <v>1.44338178634643</v>
      </c>
      <c r="C100" s="3">
        <f>('Monthly Derived'!$B$28/1000*(1-'Monthly Derived'!$B$29)*B100)-('Monthly Derived'!$B$26*'Monthly Derived'!$B$27)</f>
        <v>-7.0460219067335199</v>
      </c>
      <c r="D100" s="7">
        <f>MIN(C100+MAX(D99,0),'Monthly Derived'!$B$30)</f>
        <v>42.953978093266478</v>
      </c>
      <c r="E100">
        <f t="shared" si="25"/>
        <v>0</v>
      </c>
      <c r="F100">
        <v>5.2562270164489702</v>
      </c>
      <c r="G100" s="3">
        <f>('Monthly Derived'!$B$28/1000*(1-'Monthly Derived'!$B$29)*F100)-('Monthly Derived'!$B$26*'Monthly Derived'!$B$27)</f>
        <v>-1.8843826764822067</v>
      </c>
      <c r="H100" s="7">
        <f>MIN(G100+MAX(H99,0),'Monthly Derived'!$B$30)</f>
        <v>48.115617323517796</v>
      </c>
      <c r="I100">
        <f t="shared" si="26"/>
        <v>0</v>
      </c>
      <c r="J100">
        <v>47.272815704345703</v>
      </c>
      <c r="K100" s="3">
        <f>('Monthly Derived'!$B$28/1000*(1-'Monthly Derived'!$B$29)*J100)-('Monthly Derived'!$B$26*'Monthly Derived'!$B$27)</f>
        <v>54.995574259757994</v>
      </c>
      <c r="L100" s="7">
        <f>MIN(K100+MAX(L99,0),'Monthly Derived'!$B$30)</f>
        <v>50</v>
      </c>
      <c r="M100">
        <f t="shared" si="27"/>
        <v>0</v>
      </c>
      <c r="N100">
        <v>6.9973344802856401</v>
      </c>
      <c r="O100" s="3">
        <f>('Monthly Derived'!$B$28/1000*(1-'Monthly Derived'!$B$29)*N100)-('Monthly Derived'!$B$26*'Monthly Derived'!$B$27)</f>
        <v>0.47264155268668517</v>
      </c>
      <c r="P100" s="7">
        <f>MIN(O100+MAX(P99,0),'Monthly Derived'!$B$30)</f>
        <v>31.050282652042757</v>
      </c>
      <c r="Q100">
        <f t="shared" si="28"/>
        <v>0</v>
      </c>
      <c r="R100">
        <v>6.8340501785278303</v>
      </c>
      <c r="S100" s="3">
        <f>('Monthly Derived'!$B$28/1000*(1-'Monthly Derived'!$B$29)*R100)-('Monthly Derived'!$B$26*'Monthly Derived'!$B$27)</f>
        <v>0.25159542918204991</v>
      </c>
      <c r="T100" s="7">
        <f>MIN(S100+MAX(T99,0),'Monthly Derived'!$B$30)</f>
        <v>27.79415940202766</v>
      </c>
      <c r="U100">
        <f t="shared" si="48"/>
        <v>0</v>
      </c>
      <c r="V100">
        <v>17.795598983764599</v>
      </c>
      <c r="W100" s="3">
        <f>('Monthly Derived'!$B$28/1000*(1-'Monthly Derived'!$B$29)*V100)-('Monthly Derived'!$B$26*'Monthly Derived'!$B$27)</f>
        <v>15.090792124271324</v>
      </c>
      <c r="X100" s="7">
        <f>MIN(W100+MAX(X99,0),'Monthly Derived'!$B$30)</f>
        <v>50</v>
      </c>
      <c r="Y100">
        <f t="shared" si="49"/>
        <v>0</v>
      </c>
      <c r="Z100">
        <v>1.3469039201736399</v>
      </c>
      <c r="AA100" s="3">
        <f>('Monthly Derived'!$B$28/1000*(1-'Monthly Derived'!$B$29)*Z100)-('Monthly Derived'!$B$26*'Monthly Derived'!$B$27)</f>
        <v>-7.1766288180649349</v>
      </c>
      <c r="AB100" s="7">
        <f>MIN(AA100+MAX(AB99,0),'Monthly Derived'!$B$30)</f>
        <v>10.10041208043679</v>
      </c>
      <c r="AC100">
        <f t="shared" si="29"/>
        <v>0</v>
      </c>
      <c r="AD100">
        <v>2.48079514503479</v>
      </c>
      <c r="AE100" s="3">
        <f>('Monthly Derived'!$B$28/1000*(1-'Monthly Derived'!$B$29)*AD100)-('Monthly Derived'!$B$26*'Monthly Derived'!$B$27)</f>
        <v>-5.641623572409153</v>
      </c>
      <c r="AF100" s="7">
        <f>MIN(AE100+MAX(AF99,0),'Monthly Derived'!$B$30)</f>
        <v>15.033381245257303</v>
      </c>
      <c r="AG100">
        <f t="shared" si="30"/>
        <v>0</v>
      </c>
      <c r="AH100">
        <v>1.0483595132827701</v>
      </c>
      <c r="AI100" s="3">
        <f>('Monthly Derived'!$B$28/1000*(1-'Monthly Derived'!$B$29)*AH100)-('Monthly Derived'!$B$26*'Monthly Derived'!$B$27)</f>
        <v>-7.5807833088934498</v>
      </c>
      <c r="AJ100" s="7">
        <f>MIN(AI100+MAX(AJ99,0),'Monthly Derived'!$B$30)</f>
        <v>12.780668982118351</v>
      </c>
      <c r="AK100">
        <f t="shared" si="31"/>
        <v>0</v>
      </c>
      <c r="AL100">
        <v>9.4282741546630806</v>
      </c>
      <c r="AM100" s="3">
        <f>('Monthly Derived'!$B$28/1000*(1-'Monthly Derived'!$B$29)*AL100)-('Monthly Derived'!$B$26*'Monthly Derived'!$B$27)</f>
        <v>3.7635261368751447</v>
      </c>
      <c r="AN100" s="7">
        <f>MIN(AM100+MAX(AN99,0),'Monthly Derived'!$B$30)</f>
        <v>50</v>
      </c>
      <c r="AO100">
        <f t="shared" si="32"/>
        <v>0</v>
      </c>
      <c r="AP100">
        <v>2.2642292976379301</v>
      </c>
      <c r="AQ100" s="3">
        <f>('Monthly Derived'!$B$28/1000*(1-'Monthly Derived'!$B$29)*AP100)-('Monthly Derived'!$B$26*'Monthly Derived'!$B$27)</f>
        <v>-5.9347995883226519</v>
      </c>
      <c r="AR100" s="7">
        <f>MIN(AQ100+MAX(AR99,0),'Monthly Derived'!$B$30)</f>
        <v>-5.9347995883226519</v>
      </c>
      <c r="AS100">
        <f t="shared" si="33"/>
        <v>12</v>
      </c>
      <c r="AT100">
        <v>14.739782333374</v>
      </c>
      <c r="AU100" s="3">
        <f>('Monthly Derived'!$B$28/1000*(1-'Monthly Derived'!$B$29)*AT100)-('Monthly Derived'!$B$26*'Monthly Derived'!$B$27)</f>
        <v>10.953980333805053</v>
      </c>
      <c r="AV100" s="7">
        <f>MIN(AU100+MAX(AV99,0),'Monthly Derived'!$B$30)</f>
        <v>45.122645682990495</v>
      </c>
      <c r="AW100">
        <f t="shared" si="34"/>
        <v>0</v>
      </c>
      <c r="AX100">
        <v>6.07289266586303</v>
      </c>
      <c r="AY100" s="3">
        <f>('Monthly Derived'!$B$28/1000*(1-'Monthly Derived'!$B$29)*AX100)-('Monthly Derived'!$B$26*'Monthly Derived'!$B$27)</f>
        <v>-0.77882155358792282</v>
      </c>
      <c r="AZ100" s="7">
        <f>MIN(AY100+MAX(AZ99,0),'Monthly Derived'!$B$30)</f>
        <v>24.612440575100386</v>
      </c>
      <c r="BA100">
        <f t="shared" si="35"/>
        <v>0</v>
      </c>
      <c r="BB100">
        <v>13.297622680664</v>
      </c>
      <c r="BC100" s="3">
        <f>('Monthly Derived'!$B$28/1000*(1-'Monthly Derived'!$B$29)*BB100)-('Monthly Derived'!$B$26*'Monthly Derived'!$B$27)</f>
        <v>9.0016567039488891</v>
      </c>
      <c r="BD100" s="7">
        <f>MIN(BC100+MAX(BD99,0),'Monthly Derived'!$B$30)</f>
        <v>50</v>
      </c>
      <c r="BE100">
        <f t="shared" si="36"/>
        <v>0</v>
      </c>
      <c r="BF100">
        <v>5.4352021217346103</v>
      </c>
      <c r="BG100" s="3">
        <f>('Monthly Derived'!$B$28/1000*(1-'Monthly Derived'!$B$29)*BF100)-('Monthly Derived'!$B$26*'Monthly Derived'!$B$27)</f>
        <v>-1.6420951277017712</v>
      </c>
      <c r="BH100" s="7">
        <f>MIN(BG100+MAX(BH99,0),'Monthly Derived'!$B$30)</f>
        <v>46.247430055737475</v>
      </c>
      <c r="BI100">
        <f t="shared" si="37"/>
        <v>0</v>
      </c>
      <c r="BJ100">
        <v>4.11140584945678</v>
      </c>
      <c r="BK100" s="3">
        <f>('Monthly Derived'!$B$28/1000*(1-'Monthly Derived'!$B$29)*BJ100)-('Monthly Derived'!$B$26*'Monthly Derived'!$B$27)</f>
        <v>-3.4341843312978844</v>
      </c>
      <c r="BL100" s="7">
        <f>MIN(BK100+MAX(BL99,0),'Monthly Derived'!$B$30)</f>
        <v>46.565815668702115</v>
      </c>
      <c r="BM100">
        <f t="shared" si="38"/>
        <v>0</v>
      </c>
      <c r="BN100">
        <v>49.913524627685497</v>
      </c>
      <c r="BO100" s="3">
        <f>('Monthly Derived'!$B$28/1000*(1-'Monthly Derived'!$B$29)*BN100)-('Monthly Derived'!$B$26*'Monthly Derived'!$B$27)</f>
        <v>58.570433964729247</v>
      </c>
      <c r="BP100" s="7">
        <f>MIN(BO100+MAX(BP99,0),'Monthly Derived'!$B$30)</f>
        <v>50</v>
      </c>
      <c r="BQ100">
        <f t="shared" si="39"/>
        <v>0</v>
      </c>
      <c r="BR100">
        <v>0</v>
      </c>
      <c r="BS100" s="3">
        <f>('Monthly Derived'!$B$28/1000*(1-'Monthly Derived'!$B$29)*BR100)-('Monthly Derived'!$B$26*'Monthly Derived'!$B$27)</f>
        <v>-9</v>
      </c>
      <c r="BT100" s="7">
        <f>MIN(BS100+MAX(BT99,0),'Monthly Derived'!$B$30)</f>
        <v>-9</v>
      </c>
      <c r="BU100">
        <f t="shared" si="40"/>
        <v>2</v>
      </c>
      <c r="BV100">
        <v>5.2129793167114196</v>
      </c>
      <c r="BW100" s="3">
        <f>('Monthly Derived'!$B$28/1000*(1-'Monthly Derived'!$B$29)*BV100)-('Monthly Derived'!$B$26*'Monthly Derived'!$B$27)</f>
        <v>-1.9429292500019155</v>
      </c>
      <c r="BX100" s="7">
        <f>MIN(BW100+MAX(BX99,0),'Monthly Derived'!$B$30)</f>
        <v>11.192276123650355</v>
      </c>
      <c r="BY100">
        <f t="shared" si="41"/>
        <v>0</v>
      </c>
      <c r="BZ100">
        <v>1.3571190834045399</v>
      </c>
      <c r="CA100" s="3">
        <f>('Monthly Derived'!$B$28/1000*(1-'Monthly Derived'!$B$29)*BZ100)-('Monthly Derived'!$B$26*'Monthly Derived'!$B$27)</f>
        <v>-7.1628000408411037</v>
      </c>
      <c r="CB100" s="7">
        <f>MIN(CA100+MAX(CB99,0),'Monthly Derived'!$B$30)</f>
        <v>-7.1628000408411037</v>
      </c>
      <c r="CC100">
        <f t="shared" si="42"/>
        <v>3</v>
      </c>
      <c r="CD100">
        <v>12.184597969055099</v>
      </c>
      <c r="CE100" s="3">
        <f>('Monthly Derived'!$B$28/1000*(1-'Monthly Derived'!$B$29)*CD100)-('Monthly Derived'!$B$26*'Monthly Derived'!$B$27)</f>
        <v>7.4948995006083408</v>
      </c>
      <c r="CF100" s="7">
        <f>MIN(CE100+MAX(CF99,0),'Monthly Derived'!$B$30)</f>
        <v>7.4948995006083408</v>
      </c>
      <c r="CG100">
        <f t="shared" si="43"/>
        <v>0</v>
      </c>
      <c r="CH100">
        <v>11.230031967163001</v>
      </c>
      <c r="CI100" s="3">
        <f>('Monthly Derived'!$B$28/1000*(1-'Monthly Derived'!$B$29)*CH100)-('Monthly Derived'!$B$26*'Monthly Derived'!$B$27)</f>
        <v>6.2026557755469121</v>
      </c>
      <c r="CJ100" s="7">
        <f>MIN(CI100+MAX(CJ99,0),'Monthly Derived'!$B$30)</f>
        <v>6.2026557755469121</v>
      </c>
      <c r="CK100">
        <f t="shared" si="44"/>
        <v>0</v>
      </c>
      <c r="CL100">
        <v>12.4584026336669</v>
      </c>
      <c r="CM100" s="3">
        <f>('Monthly Derived'!$B$28/1000*(1-'Monthly Derived'!$B$29)*CL100)-('Monthly Derived'!$B$26*'Monthly Derived'!$B$27)</f>
        <v>7.8655625653265666</v>
      </c>
      <c r="CN100" s="7">
        <f>MIN(CM100+MAX(CN99,0),'Monthly Derived'!$B$30)</f>
        <v>10.51363402814547</v>
      </c>
      <c r="CO100">
        <f t="shared" si="45"/>
        <v>0</v>
      </c>
      <c r="CP100">
        <v>7.9102716445922798</v>
      </c>
      <c r="CQ100" s="3">
        <f>('Monthly Derived'!$B$28/1000*(1-'Monthly Derived'!$B$29)*CP100)-('Monthly Derived'!$B$26*'Monthly Derived'!$B$27)</f>
        <v>1.708530238866798</v>
      </c>
      <c r="CR100" s="7">
        <f>MIN(CQ100+MAX(CR99,0),'Monthly Derived'!$B$30)</f>
        <v>1.708530238866798</v>
      </c>
      <c r="CS100">
        <f t="shared" si="46"/>
        <v>0</v>
      </c>
      <c r="CT100">
        <v>0.34145200252532898</v>
      </c>
      <c r="CU100" s="3">
        <f>('Monthly Derived'!$B$28/1000*(1-'Monthly Derived'!$B$29)*CT100)-('Monthly Derived'!$B$26*'Monthly Derived'!$B$27)</f>
        <v>-8.5377593515813359</v>
      </c>
      <c r="CV100" s="7">
        <f>MIN(CU100+MAX(CV99,0),'Monthly Derived'!$B$30)</f>
        <v>9.4875532710457193</v>
      </c>
      <c r="CW100">
        <f t="shared" si="47"/>
        <v>0</v>
      </c>
    </row>
    <row r="101" spans="1:101" x14ac:dyDescent="0.45">
      <c r="A101" s="5">
        <v>45756</v>
      </c>
      <c r="B101" s="3">
        <v>8.3174772262573207</v>
      </c>
      <c r="C101" s="3">
        <f>('Monthly Derived'!$B$28/1000*(1-'Monthly Derived'!$B$29)*B101)-('Monthly Derived'!$B$26*'Monthly Derived'!$B$27)</f>
        <v>2.2597847950458476</v>
      </c>
      <c r="D101" s="7">
        <f>MIN(C101+MAX(D100,0),'Monthly Derived'!$B$30)</f>
        <v>45.213762888312324</v>
      </c>
      <c r="E101">
        <f t="shared" si="25"/>
        <v>0</v>
      </c>
      <c r="F101">
        <v>1.30488276481628</v>
      </c>
      <c r="G101" s="3">
        <f>('Monthly Derived'!$B$28/1000*(1-'Monthly Derived'!$B$29)*F101)-('Monthly Derived'!$B$26*'Monthly Derived'!$B$27)</f>
        <v>-7.2335149571299606</v>
      </c>
      <c r="H101" s="7">
        <f>MIN(G101+MAX(H100,0),'Monthly Derived'!$B$30)</f>
        <v>40.882102366387834</v>
      </c>
      <c r="I101">
        <f t="shared" si="26"/>
        <v>0</v>
      </c>
      <c r="J101">
        <v>10.7141399383544</v>
      </c>
      <c r="K101" s="3">
        <f>('Monthly Derived'!$B$28/1000*(1-'Monthly Derived'!$B$29)*J101)-('Monthly Derived'!$B$26*'Monthly Derived'!$B$27)</f>
        <v>5.504266941547268</v>
      </c>
      <c r="L101" s="7">
        <f>MIN(K101+MAX(L100,0),'Monthly Derived'!$B$30)</f>
        <v>50</v>
      </c>
      <c r="M101">
        <f t="shared" si="27"/>
        <v>0</v>
      </c>
      <c r="N101">
        <v>6.0615572929382298</v>
      </c>
      <c r="O101" s="3">
        <f>('Monthly Derived'!$B$28/1000*(1-'Monthly Derived'!$B$29)*N101)-('Monthly Derived'!$B$26*'Monthly Derived'!$B$27)</f>
        <v>-0.79416681468487127</v>
      </c>
      <c r="P101" s="7">
        <f>MIN(O101+MAX(P100,0),'Monthly Derived'!$B$30)</f>
        <v>30.256115837357886</v>
      </c>
      <c r="Q101">
        <f t="shared" si="28"/>
        <v>0</v>
      </c>
      <c r="R101">
        <v>0</v>
      </c>
      <c r="S101" s="3">
        <f>('Monthly Derived'!$B$28/1000*(1-'Monthly Derived'!$B$29)*R101)-('Monthly Derived'!$B$26*'Monthly Derived'!$B$27)</f>
        <v>-9</v>
      </c>
      <c r="T101" s="7">
        <f>MIN(S101+MAX(T100,0),'Monthly Derived'!$B$30)</f>
        <v>18.79415940202766</v>
      </c>
      <c r="U101">
        <f t="shared" si="48"/>
        <v>0</v>
      </c>
      <c r="V101">
        <v>2.5682799816131499</v>
      </c>
      <c r="W101" s="3">
        <f>('Monthly Derived'!$B$28/1000*(1-'Monthly Derived'!$B$29)*V101)-('Monthly Derived'!$B$26*'Monthly Derived'!$B$27)</f>
        <v>-5.5231909748911985</v>
      </c>
      <c r="X101" s="7">
        <f>MIN(W101+MAX(X100,0),'Monthly Derived'!$B$30)</f>
        <v>44.4768090251088</v>
      </c>
      <c r="Y101">
        <f t="shared" si="49"/>
        <v>0</v>
      </c>
      <c r="Z101">
        <v>0</v>
      </c>
      <c r="AA101" s="3">
        <f>('Monthly Derived'!$B$28/1000*(1-'Monthly Derived'!$B$29)*Z101)-('Monthly Derived'!$B$26*'Monthly Derived'!$B$27)</f>
        <v>-9</v>
      </c>
      <c r="AB101" s="7">
        <f>MIN(AA101+MAX(AB100,0),'Monthly Derived'!$B$30)</f>
        <v>1.1004120804367901</v>
      </c>
      <c r="AC101">
        <f t="shared" si="29"/>
        <v>0</v>
      </c>
      <c r="AD101">
        <v>20.102287292480401</v>
      </c>
      <c r="AE101" s="3">
        <f>('Monthly Derived'!$B$28/1000*(1-'Monthly Derived'!$B$29)*AD101)-('Monthly Derived'!$B$26*'Monthly Derived'!$B$27)</f>
        <v>18.213471422195344</v>
      </c>
      <c r="AF101" s="7">
        <f>MIN(AE101+MAX(AF100,0),'Monthly Derived'!$B$30)</f>
        <v>33.246852667452643</v>
      </c>
      <c r="AG101">
        <f t="shared" si="30"/>
        <v>0</v>
      </c>
      <c r="AH101">
        <v>13.927894592285099</v>
      </c>
      <c r="AI101" s="3">
        <f>('Monthly Derived'!$B$28/1000*(1-'Monthly Derived'!$B$29)*AH101)-('Monthly Derived'!$B$26*'Monthly Derived'!$B$27)</f>
        <v>9.8548873043059544</v>
      </c>
      <c r="AJ101" s="7">
        <f>MIN(AI101+MAX(AJ100,0),'Monthly Derived'!$B$30)</f>
        <v>22.635556286424304</v>
      </c>
      <c r="AK101">
        <f t="shared" si="31"/>
        <v>0</v>
      </c>
      <c r="AL101">
        <v>1.9886960983276301</v>
      </c>
      <c r="AM101" s="3">
        <f>('Monthly Derived'!$B$28/1000*(1-'Monthly Derived'!$B$29)*AL101)-('Monthly Derived'!$B$26*'Monthly Derived'!$B$27)</f>
        <v>-6.3078026568889705</v>
      </c>
      <c r="AN101" s="7">
        <f>MIN(AM101+MAX(AN100,0),'Monthly Derived'!$B$30)</f>
        <v>43.692197343111033</v>
      </c>
      <c r="AO101">
        <f t="shared" si="32"/>
        <v>0</v>
      </c>
      <c r="AP101">
        <v>0.151508599519729</v>
      </c>
      <c r="AQ101" s="3">
        <f>('Monthly Derived'!$B$28/1000*(1-'Monthly Derived'!$B$29)*AP101)-('Monthly Derived'!$B$26*'Monthly Derived'!$B$27)</f>
        <v>-8.7948952334001671</v>
      </c>
      <c r="AR101" s="7">
        <f>MIN(AQ101+MAX(AR100,0),'Monthly Derived'!$B$30)</f>
        <v>-8.7948952334001671</v>
      </c>
      <c r="AS101">
        <f t="shared" si="33"/>
        <v>13</v>
      </c>
      <c r="AT101">
        <v>6.0666098594665501</v>
      </c>
      <c r="AU101" s="3">
        <f>('Monthly Derived'!$B$28/1000*(1-'Monthly Derived'!$B$29)*AT101)-('Monthly Derived'!$B$26*'Monthly Derived'!$B$27)</f>
        <v>-0.78732690274715722</v>
      </c>
      <c r="AV101" s="7">
        <f>MIN(AU101+MAX(AV100,0),'Monthly Derived'!$B$30)</f>
        <v>44.335318780243341</v>
      </c>
      <c r="AW101">
        <f t="shared" si="34"/>
        <v>0</v>
      </c>
      <c r="AX101">
        <v>7.95379161834716</v>
      </c>
      <c r="AY101" s="3">
        <f>('Monthly Derived'!$B$28/1000*(1-'Monthly Derived'!$B$29)*AX101)-('Monthly Derived'!$B$26*'Monthly Derived'!$B$27)</f>
        <v>1.7674454033374687</v>
      </c>
      <c r="AZ101" s="7">
        <f>MIN(AY101+MAX(AZ100,0),'Monthly Derived'!$B$30)</f>
        <v>26.379885978437855</v>
      </c>
      <c r="BA101">
        <f t="shared" si="35"/>
        <v>0</v>
      </c>
      <c r="BB101">
        <v>18.8863220214843</v>
      </c>
      <c r="BC101" s="3">
        <f>('Monthly Derived'!$B$28/1000*(1-'Monthly Derived'!$B$29)*BB101)-('Monthly Derived'!$B$26*'Monthly Derived'!$B$27)</f>
        <v>16.567358436584371</v>
      </c>
      <c r="BD101" s="7">
        <f>MIN(BC101+MAX(BD100,0),'Monthly Derived'!$B$30)</f>
        <v>50</v>
      </c>
      <c r="BE101">
        <f t="shared" si="36"/>
        <v>0</v>
      </c>
      <c r="BF101">
        <v>6.51969242095947</v>
      </c>
      <c r="BG101" s="3">
        <f>('Monthly Derived'!$B$28/1000*(1-'Monthly Derived'!$B$29)*BF101)-('Monthly Derived'!$B$26*'Monthly Derived'!$B$27)</f>
        <v>-0.17396638512611773</v>
      </c>
      <c r="BH101" s="7">
        <f>MIN(BG101+MAX(BH100,0),'Monthly Derived'!$B$30)</f>
        <v>46.07346367061136</v>
      </c>
      <c r="BI101">
        <f t="shared" si="37"/>
        <v>0</v>
      </c>
      <c r="BJ101">
        <v>22.7393989562988</v>
      </c>
      <c r="BK101" s="3">
        <f>('Monthly Derived'!$B$28/1000*(1-'Monthly Derived'!$B$29)*BJ101)-('Monthly Derived'!$B$26*'Monthly Derived'!$B$27)</f>
        <v>21.783461337089502</v>
      </c>
      <c r="BL101" s="7">
        <f>MIN(BK101+MAX(BL100,0),'Monthly Derived'!$B$30)</f>
        <v>50</v>
      </c>
      <c r="BM101">
        <f t="shared" si="38"/>
        <v>0</v>
      </c>
      <c r="BN101">
        <v>7.4872665405273402</v>
      </c>
      <c r="BO101" s="3">
        <f>('Monthly Derived'!$B$28/1000*(1-'Monthly Derived'!$B$29)*BN101)-('Monthly Derived'!$B$26*'Monthly Derived'!$B$27)</f>
        <v>1.135887079238886</v>
      </c>
      <c r="BP101" s="7">
        <f>MIN(BO101+MAX(BP100,0),'Monthly Derived'!$B$30)</f>
        <v>50</v>
      </c>
      <c r="BQ101">
        <f t="shared" si="39"/>
        <v>0</v>
      </c>
      <c r="BR101">
        <v>2.4587771892547599</v>
      </c>
      <c r="BS101" s="3">
        <f>('Monthly Derived'!$B$28/1000*(1-'Monthly Derived'!$B$29)*BR101)-('Monthly Derived'!$B$26*'Monthly Derived'!$B$27)</f>
        <v>-5.6714303800463686</v>
      </c>
      <c r="BT101" s="7">
        <f>MIN(BS101+MAX(BT100,0),'Monthly Derived'!$B$30)</f>
        <v>-5.6714303800463686</v>
      </c>
      <c r="BU101">
        <f t="shared" si="40"/>
        <v>3</v>
      </c>
      <c r="BV101">
        <v>0.11931949853897</v>
      </c>
      <c r="BW101" s="3">
        <f>('Monthly Derived'!$B$28/1000*(1-'Monthly Derived'!$B$29)*BV101)-('Monthly Derived'!$B$26*'Monthly Derived'!$B$27)</f>
        <v>-8.8384712288528693</v>
      </c>
      <c r="BX101" s="7">
        <f>MIN(BW101+MAX(BX100,0),'Monthly Derived'!$B$30)</f>
        <v>2.3538048947974861</v>
      </c>
      <c r="BY101">
        <f t="shared" si="41"/>
        <v>0</v>
      </c>
      <c r="BZ101">
        <v>2.4568512439727699</v>
      </c>
      <c r="CA101" s="3">
        <f>('Monthly Derived'!$B$28/1000*(1-'Monthly Derived'!$B$29)*BZ101)-('Monthly Derived'!$B$26*'Monthly Derived'!$B$27)</f>
        <v>-5.6740376284718632</v>
      </c>
      <c r="CB101" s="7">
        <f>MIN(CA101+MAX(CB100,0),'Monthly Derived'!$B$30)</f>
        <v>-5.6740376284718632</v>
      </c>
      <c r="CC101">
        <f t="shared" si="42"/>
        <v>4</v>
      </c>
      <c r="CD101">
        <v>10.168714523315399</v>
      </c>
      <c r="CE101" s="3">
        <f>('Monthly Derived'!$B$28/1000*(1-'Monthly Derived'!$B$29)*CD101)-('Monthly Derived'!$B$26*'Monthly Derived'!$B$27)</f>
        <v>4.7658972859382214</v>
      </c>
      <c r="CF101" s="7">
        <f>MIN(CE101+MAX(CF100,0),'Monthly Derived'!$B$30)</f>
        <v>12.260796786546562</v>
      </c>
      <c r="CG101">
        <f t="shared" si="43"/>
        <v>0</v>
      </c>
      <c r="CH101">
        <v>5.8639583587646396</v>
      </c>
      <c r="CI101" s="3">
        <f>('Monthly Derived'!$B$28/1000*(1-'Monthly Derived'!$B$29)*CH101)-('Monthly Derived'!$B$26*'Monthly Derived'!$B$27)</f>
        <v>-1.0616663718223691</v>
      </c>
      <c r="CJ101" s="7">
        <f>MIN(CI101+MAX(CJ100,0),'Monthly Derived'!$B$30)</f>
        <v>5.1409894037245429</v>
      </c>
      <c r="CK101">
        <f t="shared" si="44"/>
        <v>0</v>
      </c>
      <c r="CL101">
        <v>1.48134589195251</v>
      </c>
      <c r="CM101" s="3">
        <f>('Monthly Derived'!$B$28/1000*(1-'Monthly Derived'!$B$29)*CL101)-('Monthly Derived'!$B$26*'Monthly Derived'!$B$27)</f>
        <v>-6.994627998769289</v>
      </c>
      <c r="CN101" s="7">
        <f>MIN(CM101+MAX(CN100,0),'Monthly Derived'!$B$30)</f>
        <v>3.5190060293761807</v>
      </c>
      <c r="CO101">
        <f t="shared" si="45"/>
        <v>0</v>
      </c>
      <c r="CP101">
        <v>0.49437531828880299</v>
      </c>
      <c r="CQ101" s="3">
        <f>('Monthly Derived'!$B$28/1000*(1-'Monthly Derived'!$B$29)*CP101)-('Monthly Derived'!$B$26*'Monthly Derived'!$B$27)</f>
        <v>-8.3307394128665333</v>
      </c>
      <c r="CR101" s="7">
        <f>MIN(CQ101+MAX(CR100,0),'Monthly Derived'!$B$30)</f>
        <v>-6.6222091739997353</v>
      </c>
      <c r="CS101">
        <f t="shared" si="46"/>
        <v>1</v>
      </c>
      <c r="CT101">
        <v>0.724132239818573</v>
      </c>
      <c r="CU101" s="3">
        <f>('Monthly Derived'!$B$28/1000*(1-'Monthly Derived'!$B$29)*CT101)-('Monthly Derived'!$B$26*'Monthly Derived'!$B$27)</f>
        <v>-8.0197059803456074</v>
      </c>
      <c r="CV101" s="7">
        <f>MIN(CU101+MAX(CV100,0),'Monthly Derived'!$B$30)</f>
        <v>1.4678472907001119</v>
      </c>
      <c r="CW101">
        <f t="shared" si="47"/>
        <v>0</v>
      </c>
    </row>
    <row r="102" spans="1:101" x14ac:dyDescent="0.45">
      <c r="A102" s="5">
        <v>45757</v>
      </c>
      <c r="B102" s="3">
        <v>3.2379665374755802</v>
      </c>
      <c r="C102" s="3">
        <f>('Monthly Derived'!$B$28/1000*(1-'Monthly Derived'!$B$29)*B102)-('Monthly Derived'!$B$26*'Monthly Derived'!$B$27)</f>
        <v>-4.6166027998924335</v>
      </c>
      <c r="D102" s="7">
        <f>MIN(C102+MAX(D101,0),'Monthly Derived'!$B$30)</f>
        <v>40.597160088419891</v>
      </c>
      <c r="E102">
        <f t="shared" si="25"/>
        <v>0</v>
      </c>
      <c r="F102">
        <v>8.3247900009155202</v>
      </c>
      <c r="G102" s="3">
        <f>('Monthly Derived'!$B$28/1000*(1-'Monthly Derived'!$B$29)*F102)-('Monthly Derived'!$B$26*'Monthly Derived'!$B$27)</f>
        <v>2.2696844637393863</v>
      </c>
      <c r="H102" s="7">
        <f>MIN(G102+MAX(H101,0),'Monthly Derived'!$B$30)</f>
        <v>43.151786830127222</v>
      </c>
      <c r="I102">
        <f t="shared" si="26"/>
        <v>0</v>
      </c>
      <c r="J102">
        <v>1.287642121315</v>
      </c>
      <c r="K102" s="3">
        <f>('Monthly Derived'!$B$28/1000*(1-'Monthly Derived'!$B$29)*J102)-('Monthly Derived'!$B$26*'Monthly Derived'!$B$27)</f>
        <v>-7.256854478269819</v>
      </c>
      <c r="L102" s="7">
        <f>MIN(K102+MAX(L101,0),'Monthly Derived'!$B$30)</f>
        <v>42.743145521730185</v>
      </c>
      <c r="M102">
        <f t="shared" si="27"/>
        <v>0</v>
      </c>
      <c r="N102">
        <v>9.2471570968627894</v>
      </c>
      <c r="O102" s="3">
        <f>('Monthly Derived'!$B$28/1000*(1-'Monthly Derived'!$B$29)*N102)-('Monthly Derived'!$B$26*'Monthly Derived'!$B$27)</f>
        <v>3.5183389198780013</v>
      </c>
      <c r="P102" s="7">
        <f>MIN(O102+MAX(P101,0),'Monthly Derived'!$B$30)</f>
        <v>33.774454757235887</v>
      </c>
      <c r="Q102">
        <f t="shared" si="28"/>
        <v>0</v>
      </c>
      <c r="R102">
        <v>23.102352142333899</v>
      </c>
      <c r="S102" s="3">
        <f>('Monthly Derived'!$B$28/1000*(1-'Monthly Derived'!$B$29)*R102)-('Monthly Derived'!$B$26*'Monthly Derived'!$B$27)</f>
        <v>22.274809212684517</v>
      </c>
      <c r="T102" s="7">
        <f>MIN(S102+MAX(T101,0),'Monthly Derived'!$B$30)</f>
        <v>41.068968614712176</v>
      </c>
      <c r="U102">
        <f t="shared" si="48"/>
        <v>0</v>
      </c>
      <c r="V102">
        <v>0.727541804313659</v>
      </c>
      <c r="W102" s="3">
        <f>('Monthly Derived'!$B$28/1000*(1-'Monthly Derived'!$B$29)*V102)-('Monthly Derived'!$B$26*'Monthly Derived'!$B$27)</f>
        <v>-8.0150902824103838</v>
      </c>
      <c r="X102" s="7">
        <f>MIN(W102+MAX(X101,0),'Monthly Derived'!$B$30)</f>
        <v>36.461718742698416</v>
      </c>
      <c r="Y102">
        <f t="shared" si="49"/>
        <v>0</v>
      </c>
      <c r="Z102">
        <v>0</v>
      </c>
      <c r="AA102" s="3">
        <f>('Monthly Derived'!$B$28/1000*(1-'Monthly Derived'!$B$29)*Z102)-('Monthly Derived'!$B$26*'Monthly Derived'!$B$27)</f>
        <v>-9</v>
      </c>
      <c r="AB102" s="7">
        <f>MIN(AA102+MAX(AB101,0),'Monthly Derived'!$B$30)</f>
        <v>-7.8995879195632099</v>
      </c>
      <c r="AC102">
        <f t="shared" si="29"/>
        <v>1</v>
      </c>
      <c r="AD102">
        <v>8.8646707534790004</v>
      </c>
      <c r="AE102" s="3">
        <f>('Monthly Derived'!$B$28/1000*(1-'Monthly Derived'!$B$29)*AD102)-('Monthly Derived'!$B$26*'Monthly Derived'!$B$27)</f>
        <v>3.0005480325221967</v>
      </c>
      <c r="AF102" s="7">
        <f>MIN(AE102+MAX(AF101,0),'Monthly Derived'!$B$30)</f>
        <v>36.24740069997484</v>
      </c>
      <c r="AG102">
        <f t="shared" si="30"/>
        <v>0</v>
      </c>
      <c r="AH102">
        <v>2.8733396530151301</v>
      </c>
      <c r="AI102" s="3">
        <f>('Monthly Derived'!$B$28/1000*(1-'Monthly Derived'!$B$29)*AH102)-('Monthly Derived'!$B$26*'Monthly Derived'!$B$27)</f>
        <v>-5.1102164447307672</v>
      </c>
      <c r="AJ102" s="7">
        <f>MIN(AI102+MAX(AJ101,0),'Monthly Derived'!$B$30)</f>
        <v>17.525339841693537</v>
      </c>
      <c r="AK102">
        <f t="shared" si="31"/>
        <v>0</v>
      </c>
      <c r="AL102">
        <v>0</v>
      </c>
      <c r="AM102" s="3">
        <f>('Monthly Derived'!$B$28/1000*(1-'Monthly Derived'!$B$29)*AL102)-('Monthly Derived'!$B$26*'Monthly Derived'!$B$27)</f>
        <v>-9</v>
      </c>
      <c r="AN102" s="7">
        <f>MIN(AM102+MAX(AN101,0),'Monthly Derived'!$B$30)</f>
        <v>34.692197343111033</v>
      </c>
      <c r="AO102">
        <f t="shared" si="32"/>
        <v>0</v>
      </c>
      <c r="AP102">
        <v>0.661493599414825</v>
      </c>
      <c r="AQ102" s="3">
        <f>('Monthly Derived'!$B$28/1000*(1-'Monthly Derived'!$B$29)*AP102)-('Monthly Derived'!$B$26*'Monthly Derived'!$B$27)</f>
        <v>-8.1045030397921813</v>
      </c>
      <c r="AR102" s="7">
        <f>MIN(AQ102+MAX(AR101,0),'Monthly Derived'!$B$30)</f>
        <v>-8.1045030397921813</v>
      </c>
      <c r="AS102">
        <f t="shared" si="33"/>
        <v>14</v>
      </c>
      <c r="AT102">
        <v>11.2237501144409</v>
      </c>
      <c r="AU102" s="3">
        <f>('Monthly Derived'!$B$28/1000*(1-'Monthly Derived'!$B$29)*AT102)-('Monthly Derived'!$B$26*'Monthly Derived'!$B$27)</f>
        <v>6.1941517174243685</v>
      </c>
      <c r="AV102" s="7">
        <f>MIN(AU102+MAX(AV101,0),'Monthly Derived'!$B$30)</f>
        <v>50</v>
      </c>
      <c r="AW102">
        <f t="shared" si="34"/>
        <v>0</v>
      </c>
      <c r="AX102">
        <v>4.0071301460266104</v>
      </c>
      <c r="AY102" s="3">
        <f>('Monthly Derived'!$B$28/1000*(1-'Monthly Derived'!$B$29)*AX102)-('Monthly Derived'!$B$26*'Monthly Derived'!$B$27)</f>
        <v>-3.5753475648164761</v>
      </c>
      <c r="AZ102" s="7">
        <f>MIN(AY102+MAX(AZ101,0),'Monthly Derived'!$B$30)</f>
        <v>22.80453841362138</v>
      </c>
      <c r="BA102">
        <f t="shared" si="35"/>
        <v>0</v>
      </c>
      <c r="BB102">
        <v>13.7536497116088</v>
      </c>
      <c r="BC102" s="3">
        <f>('Monthly Derived'!$B$28/1000*(1-'Monthly Derived'!$B$29)*BB102)-('Monthly Derived'!$B$26*'Monthly Derived'!$B$27)</f>
        <v>9.619003297090412</v>
      </c>
      <c r="BD102" s="7">
        <f>MIN(BC102+MAX(BD101,0),'Monthly Derived'!$B$30)</f>
        <v>50</v>
      </c>
      <c r="BE102">
        <f t="shared" si="36"/>
        <v>0</v>
      </c>
      <c r="BF102">
        <v>19.733562469482401</v>
      </c>
      <c r="BG102" s="3">
        <f>('Monthly Derived'!$B$28/1000*(1-'Monthly Derived'!$B$29)*BF102)-('Monthly Derived'!$B$26*'Monthly Derived'!$B$27)</f>
        <v>17.714310193061799</v>
      </c>
      <c r="BH102" s="7">
        <f>MIN(BG102+MAX(BH101,0),'Monthly Derived'!$B$30)</f>
        <v>50</v>
      </c>
      <c r="BI102">
        <f t="shared" si="37"/>
        <v>0</v>
      </c>
      <c r="BJ102">
        <v>1.2645332813262899</v>
      </c>
      <c r="BK102" s="3">
        <f>('Monthly Derived'!$B$28/1000*(1-'Monthly Derived'!$B$29)*BJ102)-('Monthly Derived'!$B$26*'Monthly Derived'!$B$27)</f>
        <v>-7.2881380704045347</v>
      </c>
      <c r="BL102" s="7">
        <f>MIN(BK102+MAX(BL101,0),'Monthly Derived'!$B$30)</f>
        <v>42.711861929595464</v>
      </c>
      <c r="BM102">
        <f t="shared" si="38"/>
        <v>0</v>
      </c>
      <c r="BN102">
        <v>28.518682479858398</v>
      </c>
      <c r="BO102" s="3">
        <f>('Monthly Derived'!$B$28/1000*(1-'Monthly Derived'!$B$29)*BN102)-('Monthly Derived'!$B$26*'Monthly Derived'!$B$27)</f>
        <v>29.607166407108309</v>
      </c>
      <c r="BP102" s="7">
        <f>MIN(BO102+MAX(BP101,0),'Monthly Derived'!$B$30)</f>
        <v>50</v>
      </c>
      <c r="BQ102">
        <f t="shared" si="39"/>
        <v>0</v>
      </c>
      <c r="BR102">
        <v>0.29183802008628801</v>
      </c>
      <c r="BS102" s="3">
        <f>('Monthly Derived'!$B$28/1000*(1-'Monthly Derived'!$B$29)*BR102)-('Monthly Derived'!$B$26*'Monthly Derived'!$B$27)</f>
        <v>-8.6049242803081878</v>
      </c>
      <c r="BT102" s="7">
        <f>MIN(BS102+MAX(BT101,0),'Monthly Derived'!$B$30)</f>
        <v>-8.6049242803081878</v>
      </c>
      <c r="BU102">
        <f t="shared" si="40"/>
        <v>4</v>
      </c>
      <c r="BV102">
        <v>13.8685607910156</v>
      </c>
      <c r="BW102" s="3">
        <f>('Monthly Derived'!$B$28/1000*(1-'Monthly Derived'!$B$29)*BV102)-('Monthly Derived'!$B$26*'Monthly Derived'!$B$27)</f>
        <v>9.7745641708373689</v>
      </c>
      <c r="BX102" s="7">
        <f>MIN(BW102+MAX(BX101,0),'Monthly Derived'!$B$30)</f>
        <v>12.128369065634855</v>
      </c>
      <c r="BY102">
        <f t="shared" si="41"/>
        <v>0</v>
      </c>
      <c r="BZ102">
        <v>1.5791195631027199</v>
      </c>
      <c r="CA102" s="3">
        <f>('Monthly Derived'!$B$28/1000*(1-'Monthly Derived'!$B$29)*BZ102)-('Monthly Derived'!$B$26*'Monthly Derived'!$B$27)</f>
        <v>-6.8622668914496927</v>
      </c>
      <c r="CB102" s="7">
        <f>MIN(CA102+MAX(CB101,0),'Monthly Derived'!$B$30)</f>
        <v>-6.8622668914496927</v>
      </c>
      <c r="CC102">
        <f t="shared" si="42"/>
        <v>5</v>
      </c>
      <c r="CD102">
        <v>0.83743256330490101</v>
      </c>
      <c r="CE102" s="3">
        <f>('Monthly Derived'!$B$28/1000*(1-'Monthly Derived'!$B$29)*CD102)-('Monthly Derived'!$B$26*'Monthly Derived'!$B$27)</f>
        <v>-7.8663256674259898</v>
      </c>
      <c r="CF102" s="7">
        <f>MIN(CE102+MAX(CF101,0),'Monthly Derived'!$B$30)</f>
        <v>4.3944711191205723</v>
      </c>
      <c r="CG102">
        <f t="shared" si="43"/>
        <v>0</v>
      </c>
      <c r="CH102">
        <v>5.5419163703918404</v>
      </c>
      <c r="CI102" s="3">
        <f>('Monthly Derived'!$B$28/1000*(1-'Monthly Derived'!$B$29)*CH102)-('Monthly Derived'!$B$26*'Monthly Derived'!$B$27)</f>
        <v>-1.4976307135820459</v>
      </c>
      <c r="CJ102" s="7">
        <f>MIN(CI102+MAX(CJ101,0),'Monthly Derived'!$B$30)</f>
        <v>3.643358690142497</v>
      </c>
      <c r="CK102">
        <f t="shared" si="44"/>
        <v>0</v>
      </c>
      <c r="CL102">
        <v>0.147376343607902</v>
      </c>
      <c r="CM102" s="3">
        <f>('Monthly Derived'!$B$28/1000*(1-'Monthly Derived'!$B$29)*CL102)-('Monthly Derived'!$B$26*'Monthly Derived'!$B$27)</f>
        <v>-8.8004892748408032</v>
      </c>
      <c r="CN102" s="7">
        <f>MIN(CM102+MAX(CN101,0),'Monthly Derived'!$B$30)</f>
        <v>-5.2814832454646226</v>
      </c>
      <c r="CO102">
        <f t="shared" si="45"/>
        <v>1</v>
      </c>
      <c r="CP102">
        <v>0.195720419287681</v>
      </c>
      <c r="CQ102" s="3">
        <f>('Monthly Derived'!$B$28/1000*(1-'Monthly Derived'!$B$29)*CP102)-('Monthly Derived'!$B$26*'Monthly Derived'!$B$27)</f>
        <v>-8.7350434823893011</v>
      </c>
      <c r="CR102" s="7">
        <f>MIN(CQ102+MAX(CR101,0),'Monthly Derived'!$B$30)</f>
        <v>-8.7350434823893011</v>
      </c>
      <c r="CS102">
        <f t="shared" si="46"/>
        <v>2</v>
      </c>
      <c r="CT102">
        <v>2.8305308818817099</v>
      </c>
      <c r="CU102" s="3">
        <f>('Monthly Derived'!$B$28/1000*(1-'Monthly Derived'!$B$29)*CT102)-('Monthly Derived'!$B$26*'Monthly Derived'!$B$27)</f>
        <v>-5.1681688186526351</v>
      </c>
      <c r="CV102" s="7">
        <f>MIN(CU102+MAX(CV101,0),'Monthly Derived'!$B$30)</f>
        <v>-3.7003215279525232</v>
      </c>
      <c r="CW102">
        <f t="shared" si="47"/>
        <v>1</v>
      </c>
    </row>
    <row r="103" spans="1:101" x14ac:dyDescent="0.45">
      <c r="A103" s="5">
        <v>45758</v>
      </c>
      <c r="B103" s="3">
        <v>10.799828529357899</v>
      </c>
      <c r="C103" s="3">
        <f>('Monthly Derived'!$B$28/1000*(1-'Monthly Derived'!$B$29)*B103)-('Monthly Derived'!$B$26*'Monthly Derived'!$B$27)</f>
        <v>5.6202678716182568</v>
      </c>
      <c r="D103" s="7">
        <f>MIN(C103+MAX(D102,0),'Monthly Derived'!$B$30)</f>
        <v>46.217427960038151</v>
      </c>
      <c r="E103">
        <f t="shared" si="25"/>
        <v>0</v>
      </c>
      <c r="F103">
        <v>2.1420257091522199</v>
      </c>
      <c r="G103" s="3">
        <f>('Monthly Derived'!$B$28/1000*(1-'Monthly Derived'!$B$29)*F103)-('Monthly Derived'!$B$26*'Monthly Derived'!$B$27)</f>
        <v>-6.1002326962351825</v>
      </c>
      <c r="H103" s="7">
        <f>MIN(G103+MAX(H102,0),'Monthly Derived'!$B$30)</f>
        <v>37.05155413389204</v>
      </c>
      <c r="I103">
        <f t="shared" si="26"/>
        <v>0</v>
      </c>
      <c r="J103">
        <v>1.8908208608627299</v>
      </c>
      <c r="K103" s="3">
        <f>('Monthly Derived'!$B$28/1000*(1-'Monthly Derived'!$B$29)*J103)-('Monthly Derived'!$B$26*'Monthly Derived'!$B$27)</f>
        <v>-6.4403012596070788</v>
      </c>
      <c r="L103" s="7">
        <f>MIN(K103+MAX(L102,0),'Monthly Derived'!$B$30)</f>
        <v>36.302844262123102</v>
      </c>
      <c r="M103">
        <f t="shared" si="27"/>
        <v>0</v>
      </c>
      <c r="N103">
        <v>5.3189959526062003</v>
      </c>
      <c r="O103" s="3">
        <f>('Monthly Derived'!$B$28/1000*(1-'Monthly Derived'!$B$29)*N103)-('Monthly Derived'!$B$26*'Monthly Derived'!$B$27)</f>
        <v>-1.7994092291593562</v>
      </c>
      <c r="P103" s="7">
        <f>MIN(O103+MAX(P102,0),'Monthly Derived'!$B$30)</f>
        <v>31.975045528076532</v>
      </c>
      <c r="Q103">
        <f t="shared" si="28"/>
        <v>0</v>
      </c>
      <c r="R103">
        <v>10.101220130920399</v>
      </c>
      <c r="S103" s="3">
        <f>('Monthly Derived'!$B$28/1000*(1-'Monthly Derived'!$B$29)*R103)-('Monthly Derived'!$B$26*'Monthly Derived'!$B$27)</f>
        <v>4.6745267522334917</v>
      </c>
      <c r="T103" s="7">
        <f>MIN(S103+MAX(T102,0),'Monthly Derived'!$B$30)</f>
        <v>45.743495366945666</v>
      </c>
      <c r="U103">
        <f t="shared" si="48"/>
        <v>0</v>
      </c>
      <c r="V103">
        <v>3.5723285675048801</v>
      </c>
      <c r="W103" s="3">
        <f>('Monthly Derived'!$B$28/1000*(1-'Monthly Derived'!$B$29)*V103)-('Monthly Derived'!$B$26*'Monthly Derived'!$B$27)</f>
        <v>-4.1639602017402684</v>
      </c>
      <c r="X103" s="7">
        <f>MIN(W103+MAX(X102,0),'Monthly Derived'!$B$30)</f>
        <v>32.297758540958149</v>
      </c>
      <c r="Y103">
        <f t="shared" si="49"/>
        <v>0</v>
      </c>
      <c r="Z103">
        <v>0</v>
      </c>
      <c r="AA103" s="3">
        <f>('Monthly Derived'!$B$28/1000*(1-'Monthly Derived'!$B$29)*Z103)-('Monthly Derived'!$B$26*'Monthly Derived'!$B$27)</f>
        <v>-9</v>
      </c>
      <c r="AB103" s="7">
        <f>MIN(AA103+MAX(AB102,0),'Monthly Derived'!$B$30)</f>
        <v>-9</v>
      </c>
      <c r="AC103">
        <f t="shared" si="29"/>
        <v>2</v>
      </c>
      <c r="AD103">
        <v>7.1123261451721103</v>
      </c>
      <c r="AE103" s="3">
        <f>('Monthly Derived'!$B$28/1000*(1-'Monthly Derived'!$B$29)*AD103)-('Monthly Derived'!$B$26*'Monthly Derived'!$B$27)</f>
        <v>0.6283115190267452</v>
      </c>
      <c r="AF103" s="7">
        <f>MIN(AE103+MAX(AF102,0),'Monthly Derived'!$B$30)</f>
        <v>36.875712219001585</v>
      </c>
      <c r="AG103">
        <f t="shared" si="30"/>
        <v>0</v>
      </c>
      <c r="AH103">
        <v>13.0060062408447</v>
      </c>
      <c r="AI103" s="3">
        <f>('Monthly Derived'!$B$28/1000*(1-'Monthly Derived'!$B$29)*AH103)-('Monthly Derived'!$B$26*'Monthly Derived'!$B$27)</f>
        <v>8.6068809485435125</v>
      </c>
      <c r="AJ103" s="7">
        <f>MIN(AI103+MAX(AJ102,0),'Monthly Derived'!$B$30)</f>
        <v>26.132220790237049</v>
      </c>
      <c r="AK103">
        <f t="shared" si="31"/>
        <v>0</v>
      </c>
      <c r="AL103">
        <v>5.8324737548828098</v>
      </c>
      <c r="AM103" s="3">
        <f>('Monthly Derived'!$B$28/1000*(1-'Monthly Derived'!$B$29)*AL103)-('Monthly Derived'!$B$26*'Monthly Derived'!$B$27)</f>
        <v>-1.1042886543273962</v>
      </c>
      <c r="AN103" s="7">
        <f>MIN(AM103+MAX(AN102,0),'Monthly Derived'!$B$30)</f>
        <v>33.587908688783635</v>
      </c>
      <c r="AO103">
        <f t="shared" si="32"/>
        <v>0</v>
      </c>
      <c r="AP103">
        <v>0</v>
      </c>
      <c r="AQ103" s="3">
        <f>('Monthly Derived'!$B$28/1000*(1-'Monthly Derived'!$B$29)*AP103)-('Monthly Derived'!$B$26*'Monthly Derived'!$B$27)</f>
        <v>-9</v>
      </c>
      <c r="AR103" s="7">
        <f>MIN(AQ103+MAX(AR102,0),'Monthly Derived'!$B$30)</f>
        <v>-9</v>
      </c>
      <c r="AS103">
        <f t="shared" si="33"/>
        <v>15</v>
      </c>
      <c r="AT103">
        <v>6.4749093055725098</v>
      </c>
      <c r="AU103" s="3">
        <f>('Monthly Derived'!$B$28/1000*(1-'Monthly Derived'!$B$29)*AT103)-('Monthly Derived'!$B$26*'Monthly Derived'!$B$27)</f>
        <v>-0.23459152758121427</v>
      </c>
      <c r="AV103" s="7">
        <f>MIN(AU103+MAX(AV102,0),'Monthly Derived'!$B$30)</f>
        <v>49.765408472418784</v>
      </c>
      <c r="AW103">
        <f t="shared" si="34"/>
        <v>0</v>
      </c>
      <c r="AX103">
        <v>74.118743896484304</v>
      </c>
      <c r="AY103" s="3">
        <f>('Monthly Derived'!$B$28/1000*(1-'Monthly Derived'!$B$29)*AX103)-('Monthly Derived'!$B$26*'Monthly Derived'!$B$27)</f>
        <v>91.338249549865623</v>
      </c>
      <c r="AZ103" s="7">
        <f>MIN(AY103+MAX(AZ102,0),'Monthly Derived'!$B$30)</f>
        <v>50</v>
      </c>
      <c r="BA103">
        <f t="shared" si="35"/>
        <v>0</v>
      </c>
      <c r="BB103">
        <v>2.4602868556976301</v>
      </c>
      <c r="BC103" s="3">
        <f>('Monthly Derived'!$B$28/1000*(1-'Monthly Derived'!$B$29)*BB103)-('Monthly Derived'!$B$26*'Monthly Derived'!$B$27)</f>
        <v>-5.6693866690993335</v>
      </c>
      <c r="BD103" s="7">
        <f>MIN(BC103+MAX(BD102,0),'Monthly Derived'!$B$30)</f>
        <v>44.330613330900668</v>
      </c>
      <c r="BE103">
        <f t="shared" si="36"/>
        <v>0</v>
      </c>
      <c r="BF103">
        <v>0.46085166931152299</v>
      </c>
      <c r="BG103" s="3">
        <f>('Monthly Derived'!$B$28/1000*(1-'Monthly Derived'!$B$29)*BF103)-('Monthly Derived'!$B$26*'Monthly Derived'!$B$27)</f>
        <v>-8.3761220526695261</v>
      </c>
      <c r="BH103" s="7">
        <f>MIN(BG103+MAX(BH102,0),'Monthly Derived'!$B$30)</f>
        <v>41.62387794733047</v>
      </c>
      <c r="BI103">
        <f t="shared" si="37"/>
        <v>0</v>
      </c>
      <c r="BJ103">
        <v>7.5553665161132804</v>
      </c>
      <c r="BK103" s="3">
        <f>('Monthly Derived'!$B$28/1000*(1-'Monthly Derived'!$B$29)*BJ103)-('Monthly Derived'!$B$26*'Monthly Derived'!$B$27)</f>
        <v>1.2280774211883525</v>
      </c>
      <c r="BL103" s="7">
        <f>MIN(BK103+MAX(BL102,0),'Monthly Derived'!$B$30)</f>
        <v>43.939939350783817</v>
      </c>
      <c r="BM103">
        <f t="shared" si="38"/>
        <v>0</v>
      </c>
      <c r="BN103">
        <v>1.5173635482787999</v>
      </c>
      <c r="BO103" s="3">
        <f>('Monthly Derived'!$B$28/1000*(1-'Monthly Derived'!$B$29)*BN103)-('Monthly Derived'!$B$26*'Monthly Derived'!$B$27)</f>
        <v>-6.9458690965175744</v>
      </c>
      <c r="BP103" s="7">
        <f>MIN(BO103+MAX(BP102,0),'Monthly Derived'!$B$30)</f>
        <v>43.054130903482424</v>
      </c>
      <c r="BQ103">
        <f t="shared" si="39"/>
        <v>0</v>
      </c>
      <c r="BR103">
        <v>0</v>
      </c>
      <c r="BS103" s="3">
        <f>('Monthly Derived'!$B$28/1000*(1-'Monthly Derived'!$B$29)*BR103)-('Monthly Derived'!$B$26*'Monthly Derived'!$B$27)</f>
        <v>-9</v>
      </c>
      <c r="BT103" s="7">
        <f>MIN(BS103+MAX(BT102,0),'Monthly Derived'!$B$30)</f>
        <v>-9</v>
      </c>
      <c r="BU103">
        <f t="shared" si="40"/>
        <v>5</v>
      </c>
      <c r="BV103">
        <v>1.6525840759277299</v>
      </c>
      <c r="BW103" s="3">
        <f>('Monthly Derived'!$B$28/1000*(1-'Monthly Derived'!$B$29)*BV103)-('Monthly Derived'!$B$26*'Monthly Derived'!$B$27)</f>
        <v>-6.7628143072128353</v>
      </c>
      <c r="BX103" s="7">
        <f>MIN(BW103+MAX(BX102,0),'Monthly Derived'!$B$30)</f>
        <v>5.3655547584220198</v>
      </c>
      <c r="BY103">
        <f t="shared" si="41"/>
        <v>0</v>
      </c>
      <c r="BZ103">
        <v>1.51941919326782</v>
      </c>
      <c r="CA103" s="3">
        <f>('Monthly Derived'!$B$28/1000*(1-'Monthly Derived'!$B$29)*BZ103)-('Monthly Derived'!$B$26*'Monthly Derived'!$B$27)</f>
        <v>-6.9430862671136886</v>
      </c>
      <c r="CB103" s="7">
        <f>MIN(CA103+MAX(CB102,0),'Monthly Derived'!$B$30)</f>
        <v>-6.9430862671136886</v>
      </c>
      <c r="CC103">
        <f t="shared" si="42"/>
        <v>6</v>
      </c>
      <c r="CD103">
        <v>35.129749298095703</v>
      </c>
      <c r="CE103" s="3">
        <f>('Monthly Derived'!$B$28/1000*(1-'Monthly Derived'!$B$29)*CD103)-('Monthly Derived'!$B$26*'Monthly Derived'!$B$27)</f>
        <v>38.556898112297056</v>
      </c>
      <c r="CF103" s="7">
        <f>MIN(CE103+MAX(CF102,0),'Monthly Derived'!$B$30)</f>
        <v>42.95136923141763</v>
      </c>
      <c r="CG103">
        <f t="shared" si="43"/>
        <v>0</v>
      </c>
      <c r="CH103">
        <v>5.3292660713195801</v>
      </c>
      <c r="CI103" s="3">
        <f>('Monthly Derived'!$B$28/1000*(1-'Monthly Derived'!$B$29)*CH103)-('Monthly Derived'!$B$26*'Monthly Derived'!$B$27)</f>
        <v>-1.7855060559511182</v>
      </c>
      <c r="CJ103" s="7">
        <f>MIN(CI103+MAX(CJ102,0),'Monthly Derived'!$B$30)</f>
        <v>1.8578526341913788</v>
      </c>
      <c r="CK103">
        <f t="shared" si="44"/>
        <v>0</v>
      </c>
      <c r="CL103">
        <v>1.90442562103271</v>
      </c>
      <c r="CM103" s="3">
        <f>('Monthly Derived'!$B$28/1000*(1-'Monthly Derived'!$B$29)*CL103)-('Monthly Derived'!$B$26*'Monthly Derived'!$B$27)</f>
        <v>-6.4218838155269689</v>
      </c>
      <c r="CN103" s="7">
        <f>MIN(CM103+MAX(CN102,0),'Monthly Derived'!$B$30)</f>
        <v>-6.4218838155269689</v>
      </c>
      <c r="CO103">
        <f t="shared" si="45"/>
        <v>2</v>
      </c>
      <c r="CP103">
        <v>0</v>
      </c>
      <c r="CQ103" s="3">
        <f>('Monthly Derived'!$B$28/1000*(1-'Monthly Derived'!$B$29)*CP103)-('Monthly Derived'!$B$26*'Monthly Derived'!$B$27)</f>
        <v>-9</v>
      </c>
      <c r="CR103" s="7">
        <f>MIN(CQ103+MAX(CR102,0),'Monthly Derived'!$B$30)</f>
        <v>-9</v>
      </c>
      <c r="CS103">
        <f t="shared" si="46"/>
        <v>3</v>
      </c>
      <c r="CT103">
        <v>4.1704520583152702E-2</v>
      </c>
      <c r="CU103" s="3">
        <f>('Monthly Derived'!$B$28/1000*(1-'Monthly Derived'!$B$29)*CT103)-('Monthly Derived'!$B$26*'Monthly Derived'!$B$27)</f>
        <v>-8.9435425052605577</v>
      </c>
      <c r="CV103" s="7">
        <f>MIN(CU103+MAX(CV102,0),'Monthly Derived'!$B$30)</f>
        <v>-8.9435425052605577</v>
      </c>
      <c r="CW103">
        <f t="shared" si="47"/>
        <v>2</v>
      </c>
    </row>
    <row r="104" spans="1:101" x14ac:dyDescent="0.45">
      <c r="A104" s="5">
        <v>45759</v>
      </c>
      <c r="B104" s="3">
        <v>1.14401423931121</v>
      </c>
      <c r="C104" s="3">
        <f>('Monthly Derived'!$B$28/1000*(1-'Monthly Derived'!$B$29)*B104)-('Monthly Derived'!$B$26*'Monthly Derived'!$B$27)</f>
        <v>-7.4512907235324493</v>
      </c>
      <c r="D104" s="7">
        <f>MIN(C104+MAX(D103,0),'Monthly Derived'!$B$30)</f>
        <v>38.766137236505699</v>
      </c>
      <c r="E104">
        <f t="shared" si="25"/>
        <v>0</v>
      </c>
      <c r="F104">
        <v>5.8944172859191797</v>
      </c>
      <c r="G104" s="3">
        <f>('Monthly Derived'!$B$28/1000*(1-'Monthly Derived'!$B$29)*F104)-('Monthly Derived'!$B$26*'Monthly Derived'!$B$27)</f>
        <v>-1.0204325991869103</v>
      </c>
      <c r="H104" s="7">
        <f>MIN(G104+MAX(H103,0),'Monthly Derived'!$B$30)</f>
        <v>36.031121534705129</v>
      </c>
      <c r="I104">
        <f t="shared" si="26"/>
        <v>0</v>
      </c>
      <c r="J104">
        <v>0.46132609248161299</v>
      </c>
      <c r="K104" s="3">
        <f>('Monthly Derived'!$B$28/1000*(1-'Monthly Derived'!$B$29)*J104)-('Monthly Derived'!$B$26*'Monthly Derived'!$B$27)</f>
        <v>-8.3754798023030155</v>
      </c>
      <c r="L104" s="7">
        <f>MIN(K104+MAX(L103,0),'Monthly Derived'!$B$30)</f>
        <v>27.927364459820087</v>
      </c>
      <c r="M104">
        <f t="shared" si="27"/>
        <v>0</v>
      </c>
      <c r="N104">
        <v>6.6416168212890598</v>
      </c>
      <c r="O104" s="3">
        <f>('Monthly Derived'!$B$28/1000*(1-'Monthly Derived'!$B$29)*N104)-('Monthly Derived'!$B$26*'Monthly Derived'!$B$27)</f>
        <v>-8.9112281799348381E-3</v>
      </c>
      <c r="P104" s="7">
        <f>MIN(O104+MAX(P103,0),'Monthly Derived'!$B$30)</f>
        <v>31.966134299896595</v>
      </c>
      <c r="Q104">
        <f t="shared" si="28"/>
        <v>0</v>
      </c>
      <c r="R104">
        <v>18.9603881835937</v>
      </c>
      <c r="S104" s="3">
        <f>('Monthly Derived'!$B$28/1000*(1-'Monthly Derived'!$B$29)*R104)-('Monthly Derived'!$B$26*'Monthly Derived'!$B$27)</f>
        <v>16.667625503539973</v>
      </c>
      <c r="T104" s="7">
        <f>MIN(S104+MAX(T103,0),'Monthly Derived'!$B$30)</f>
        <v>50</v>
      </c>
      <c r="U104">
        <f t="shared" si="48"/>
        <v>0</v>
      </c>
      <c r="V104">
        <v>6.5343966484069798</v>
      </c>
      <c r="W104" s="3">
        <f>('Monthly Derived'!$B$28/1000*(1-'Monthly Derived'!$B$29)*V104)-('Monthly Derived'!$B$26*'Monthly Derived'!$B$27)</f>
        <v>-0.15406053721905089</v>
      </c>
      <c r="X104" s="7">
        <f>MIN(W104+MAX(X103,0),'Monthly Derived'!$B$30)</f>
        <v>32.143698003739097</v>
      </c>
      <c r="Y104">
        <f t="shared" si="49"/>
        <v>0</v>
      </c>
      <c r="Z104">
        <v>5.6215553283691397</v>
      </c>
      <c r="AA104" s="3">
        <f>('Monthly Derived'!$B$28/1000*(1-'Monthly Derived'!$B$29)*Z104)-('Monthly Derived'!$B$26*'Monthly Derived'!$B$27)</f>
        <v>-1.3898194742202774</v>
      </c>
      <c r="AB104" s="7">
        <f>MIN(AA104+MAX(AB103,0),'Monthly Derived'!$B$30)</f>
        <v>-1.3898194742202774</v>
      </c>
      <c r="AC104">
        <f t="shared" si="29"/>
        <v>3</v>
      </c>
      <c r="AD104">
        <v>12.3433980941772</v>
      </c>
      <c r="AE104" s="3">
        <f>('Monthly Derived'!$B$28/1000*(1-'Monthly Derived'!$B$29)*AD104)-('Monthly Derived'!$B$26*'Monthly Derived'!$B$27)</f>
        <v>7.7098751699923831</v>
      </c>
      <c r="AF104" s="7">
        <f>MIN(AE104+MAX(AF103,0),'Monthly Derived'!$B$30)</f>
        <v>44.585587388993972</v>
      </c>
      <c r="AG104">
        <f t="shared" si="30"/>
        <v>0</v>
      </c>
      <c r="AH104">
        <v>8.1087064743041992</v>
      </c>
      <c r="AI104" s="3">
        <f>('Monthly Derived'!$B$28/1000*(1-'Monthly Derived'!$B$29)*AH104)-('Monthly Derived'!$B$26*'Monthly Derived'!$B$27)</f>
        <v>1.977161389589309</v>
      </c>
      <c r="AJ104" s="7">
        <f>MIN(AI104+MAX(AJ103,0),'Monthly Derived'!$B$30)</f>
        <v>28.109382179826358</v>
      </c>
      <c r="AK104">
        <f t="shared" si="31"/>
        <v>0</v>
      </c>
      <c r="AL104">
        <v>27.554611206054599</v>
      </c>
      <c r="AM104" s="3">
        <f>('Monthly Derived'!$B$28/1000*(1-'Monthly Derived'!$B$29)*AL104)-('Monthly Derived'!$B$26*'Monthly Derived'!$B$27)</f>
        <v>28.302054920196412</v>
      </c>
      <c r="AN104" s="7">
        <f>MIN(AM104+MAX(AN103,0),'Monthly Derived'!$B$30)</f>
        <v>50</v>
      </c>
      <c r="AO104">
        <f t="shared" si="32"/>
        <v>0</v>
      </c>
      <c r="AP104">
        <v>7.3445655405521296E-2</v>
      </c>
      <c r="AQ104" s="3">
        <f>('Monthly Derived'!$B$28/1000*(1-'Monthly Derived'!$B$29)*AP104)-('Monthly Derived'!$B$26*'Monthly Derived'!$B$27)</f>
        <v>-8.9005729439947761</v>
      </c>
      <c r="AR104" s="7">
        <f>MIN(AQ104+MAX(AR103,0),'Monthly Derived'!$B$30)</f>
        <v>-8.9005729439947761</v>
      </c>
      <c r="AS104">
        <f t="shared" si="33"/>
        <v>16</v>
      </c>
      <c r="AT104">
        <v>6.5786857604980398</v>
      </c>
      <c r="AU104" s="3">
        <f>('Monthly Derived'!$B$28/1000*(1-'Monthly Derived'!$B$29)*AT104)-('Monthly Derived'!$B$26*'Monthly Derived'!$B$27)</f>
        <v>-9.4104151725778351E-2</v>
      </c>
      <c r="AV104" s="7">
        <f>MIN(AU104+MAX(AV103,0),'Monthly Derived'!$B$30)</f>
        <v>49.671304320693004</v>
      </c>
      <c r="AW104">
        <f t="shared" si="34"/>
        <v>0</v>
      </c>
      <c r="AX104">
        <v>5.6013498306274396</v>
      </c>
      <c r="AY104" s="3">
        <f>('Monthly Derived'!$B$28/1000*(1-'Monthly Derived'!$B$29)*AX104)-('Monthly Derived'!$B$26*'Monthly Derived'!$B$27)</f>
        <v>-1.4171726667881037</v>
      </c>
      <c r="AZ104" s="7">
        <f>MIN(AY104+MAX(AZ103,0),'Monthly Derived'!$B$30)</f>
        <v>48.582827333211895</v>
      </c>
      <c r="BA104">
        <f t="shared" si="35"/>
        <v>0</v>
      </c>
      <c r="BB104">
        <v>0</v>
      </c>
      <c r="BC104" s="3">
        <f>('Monthly Derived'!$B$28/1000*(1-'Monthly Derived'!$B$29)*BB104)-('Monthly Derived'!$B$26*'Monthly Derived'!$B$27)</f>
        <v>-9</v>
      </c>
      <c r="BD104" s="7">
        <f>MIN(BC104+MAX(BD103,0),'Monthly Derived'!$B$30)</f>
        <v>35.330613330900668</v>
      </c>
      <c r="BE104">
        <f t="shared" si="36"/>
        <v>0</v>
      </c>
      <c r="BF104">
        <v>0.38087496161460799</v>
      </c>
      <c r="BG104" s="3">
        <f>('Monthly Derived'!$B$28/1000*(1-'Monthly Derived'!$B$29)*BF104)-('Monthly Derived'!$B$26*'Monthly Derived'!$B$27)</f>
        <v>-8.4843905207142249</v>
      </c>
      <c r="BH104" s="7">
        <f>MIN(BG104+MAX(BH103,0),'Monthly Derived'!$B$30)</f>
        <v>33.139487426616242</v>
      </c>
      <c r="BI104">
        <f t="shared" si="37"/>
        <v>0</v>
      </c>
      <c r="BJ104">
        <v>1.2172816991805999</v>
      </c>
      <c r="BK104" s="3">
        <f>('Monthly Derived'!$B$28/1000*(1-'Monthly Derived'!$B$29)*BJ104)-('Monthly Derived'!$B$26*'Monthly Derived'!$B$27)</f>
        <v>-7.3521048997342628</v>
      </c>
      <c r="BL104" s="7">
        <f>MIN(BK104+MAX(BL103,0),'Monthly Derived'!$B$30)</f>
        <v>36.587834451049552</v>
      </c>
      <c r="BM104">
        <f t="shared" si="38"/>
        <v>0</v>
      </c>
      <c r="BN104">
        <v>7.7858495712280202</v>
      </c>
      <c r="BO104" s="3">
        <f>('Monthly Derived'!$B$28/1000*(1-'Monthly Derived'!$B$29)*BN104)-('Monthly Derived'!$B$26*'Monthly Derived'!$B$27)</f>
        <v>1.5400938570499321</v>
      </c>
      <c r="BP104" s="7">
        <f>MIN(BO104+MAX(BP103,0),'Monthly Derived'!$B$30)</f>
        <v>44.594224760532356</v>
      </c>
      <c r="BQ104">
        <f t="shared" si="39"/>
        <v>0</v>
      </c>
      <c r="BR104">
        <v>3.53890752792358</v>
      </c>
      <c r="BS104" s="3">
        <f>('Monthly Derived'!$B$28/1000*(1-'Monthly Derived'!$B$29)*BR104)-('Monthly Derived'!$B$26*'Monthly Derived'!$B$27)</f>
        <v>-4.2092039340734537</v>
      </c>
      <c r="BT104" s="7">
        <f>MIN(BS104+MAX(BT103,0),'Monthly Derived'!$B$30)</f>
        <v>-4.2092039340734537</v>
      </c>
      <c r="BU104">
        <f t="shared" si="40"/>
        <v>6</v>
      </c>
      <c r="BV104">
        <v>1.44850194454193</v>
      </c>
      <c r="BW104" s="3">
        <f>('Monthly Derived'!$B$28/1000*(1-'Monthly Derived'!$B$29)*BV104)-('Monthly Derived'!$B$26*'Monthly Derived'!$B$27)</f>
        <v>-7.0390904925763618</v>
      </c>
      <c r="BX104" s="7">
        <f>MIN(BW104+MAX(BX103,0),'Monthly Derived'!$B$30)</f>
        <v>-1.673535734154342</v>
      </c>
      <c r="BY104">
        <f t="shared" si="41"/>
        <v>1</v>
      </c>
      <c r="BZ104">
        <v>0.78661644458770696</v>
      </c>
      <c r="CA104" s="3">
        <f>('Monthly Derived'!$B$28/1000*(1-'Monthly Derived'!$B$29)*BZ104)-('Monthly Derived'!$B$26*'Monthly Derived'!$B$27)</f>
        <v>-7.9351179881393916</v>
      </c>
      <c r="CB104" s="7">
        <f>MIN(CA104+MAX(CB103,0),'Monthly Derived'!$B$30)</f>
        <v>-7.9351179881393916</v>
      </c>
      <c r="CC104">
        <f t="shared" si="42"/>
        <v>7</v>
      </c>
      <c r="CD104">
        <v>2.5388906002044598</v>
      </c>
      <c r="CE104" s="3">
        <f>('Monthly Derived'!$B$28/1000*(1-'Monthly Derived'!$B$29)*CD104)-('Monthly Derived'!$B$26*'Monthly Derived'!$B$27)</f>
        <v>-5.5629768499732126</v>
      </c>
      <c r="CF104" s="7">
        <f>MIN(CE104+MAX(CF103,0),'Monthly Derived'!$B$30)</f>
        <v>37.388392381444419</v>
      </c>
      <c r="CG104">
        <f t="shared" si="43"/>
        <v>0</v>
      </c>
      <c r="CH104">
        <v>13.872530937194799</v>
      </c>
      <c r="CI104" s="3">
        <f>('Monthly Derived'!$B$28/1000*(1-'Monthly Derived'!$B$29)*CH104)-('Monthly Derived'!$B$26*'Monthly Derived'!$B$27)</f>
        <v>9.7799387562274589</v>
      </c>
      <c r="CJ104" s="7">
        <f>MIN(CI104+MAX(CJ103,0),'Monthly Derived'!$B$30)</f>
        <v>11.637791390418837</v>
      </c>
      <c r="CK104">
        <f t="shared" si="44"/>
        <v>0</v>
      </c>
      <c r="CL104">
        <v>2.06273913383483</v>
      </c>
      <c r="CM104" s="3">
        <f>('Monthly Derived'!$B$28/1000*(1-'Monthly Derived'!$B$29)*CL104)-('Monthly Derived'!$B$26*'Monthly Derived'!$B$27)</f>
        <v>-6.2075668975710983</v>
      </c>
      <c r="CN104" s="7">
        <f>MIN(CM104+MAX(CN103,0),'Monthly Derived'!$B$30)</f>
        <v>-6.2075668975710983</v>
      </c>
      <c r="CO104">
        <f t="shared" si="45"/>
        <v>3</v>
      </c>
      <c r="CP104">
        <v>3.1388981342315598</v>
      </c>
      <c r="CQ104" s="3">
        <f>('Monthly Derived'!$B$28/1000*(1-'Monthly Derived'!$B$29)*CP104)-('Monthly Derived'!$B$26*'Monthly Derived'!$B$27)</f>
        <v>-4.7507166507840255</v>
      </c>
      <c r="CR104" s="7">
        <f>MIN(CQ104+MAX(CR103,0),'Monthly Derived'!$B$30)</f>
        <v>-4.7507166507840255</v>
      </c>
      <c r="CS104">
        <f t="shared" si="46"/>
        <v>4</v>
      </c>
      <c r="CT104">
        <v>6.6515517234802202</v>
      </c>
      <c r="CU104" s="3">
        <f>('Monthly Derived'!$B$28/1000*(1-'Monthly Derived'!$B$29)*CT104)-('Monthly Derived'!$B$26*'Monthly Derived'!$B$27)</f>
        <v>4.5381456613480253E-3</v>
      </c>
      <c r="CV104" s="7">
        <f>MIN(CU104+MAX(CV103,0),'Monthly Derived'!$B$30)</f>
        <v>4.5381456613480253E-3</v>
      </c>
      <c r="CW104">
        <f t="shared" si="47"/>
        <v>0</v>
      </c>
    </row>
    <row r="105" spans="1:101" x14ac:dyDescent="0.45">
      <c r="A105" s="5">
        <v>45760</v>
      </c>
      <c r="B105" s="3">
        <v>15.249443054199199</v>
      </c>
      <c r="C105" s="3">
        <f>('Monthly Derived'!$B$28/1000*(1-'Monthly Derived'!$B$29)*B105)-('Monthly Derived'!$B$26*'Monthly Derived'!$B$27)</f>
        <v>11.643933534622168</v>
      </c>
      <c r="D105" s="7">
        <f>MIN(C105+MAX(D104,0),'Monthly Derived'!$B$30)</f>
        <v>50</v>
      </c>
      <c r="E105">
        <f t="shared" si="25"/>
        <v>0</v>
      </c>
      <c r="F105">
        <v>3.6216957569122301</v>
      </c>
      <c r="G105" s="3">
        <f>('Monthly Derived'!$B$28/1000*(1-'Monthly Derived'!$B$29)*F105)-('Monthly Derived'!$B$26*'Monthly Derived'!$B$27)</f>
        <v>-4.0971293690800685</v>
      </c>
      <c r="H105" s="7">
        <f>MIN(G105+MAX(H104,0),'Monthly Derived'!$B$30)</f>
        <v>31.93399216562506</v>
      </c>
      <c r="I105">
        <f t="shared" si="26"/>
        <v>0</v>
      </c>
      <c r="J105">
        <v>0.43409702181816101</v>
      </c>
      <c r="K105" s="3">
        <f>('Monthly Derived'!$B$28/1000*(1-'Monthly Derived'!$B$29)*J105)-('Monthly Derived'!$B$26*'Monthly Derived'!$B$27)</f>
        <v>-8.4123411567136639</v>
      </c>
      <c r="L105" s="7">
        <f>MIN(K105+MAX(L104,0),'Monthly Derived'!$B$30)</f>
        <v>19.515023303106425</v>
      </c>
      <c r="M105">
        <f t="shared" si="27"/>
        <v>0</v>
      </c>
      <c r="N105">
        <v>22.034875869750898</v>
      </c>
      <c r="O105" s="3">
        <f>('Monthly Derived'!$B$28/1000*(1-'Monthly Derived'!$B$29)*N105)-('Monthly Derived'!$B$26*'Monthly Derived'!$B$27)</f>
        <v>20.82971320867528</v>
      </c>
      <c r="P105" s="7">
        <f>MIN(O105+MAX(P104,0),'Monthly Derived'!$B$30)</f>
        <v>50</v>
      </c>
      <c r="Q105">
        <f t="shared" si="28"/>
        <v>0</v>
      </c>
      <c r="R105">
        <v>25.729206085205</v>
      </c>
      <c r="S105" s="3">
        <f>('Monthly Derived'!$B$28/1000*(1-'Monthly Derived'!$B$29)*R105)-('Monthly Derived'!$B$26*'Monthly Derived'!$B$27)</f>
        <v>25.830912737846269</v>
      </c>
      <c r="T105" s="7">
        <f>MIN(S105+MAX(T104,0),'Monthly Derived'!$B$30)</f>
        <v>50</v>
      </c>
      <c r="U105">
        <f t="shared" si="48"/>
        <v>0</v>
      </c>
      <c r="V105">
        <v>8.4945173263549805</v>
      </c>
      <c r="W105" s="3">
        <f>('Monthly Derived'!$B$28/1000*(1-'Monthly Derived'!$B$29)*V105)-('Monthly Derived'!$B$26*'Monthly Derived'!$B$27)</f>
        <v>2.4994528305530554</v>
      </c>
      <c r="X105" s="7">
        <f>MIN(W105+MAX(X104,0),'Monthly Derived'!$B$30)</f>
        <v>34.64315083429215</v>
      </c>
      <c r="Y105">
        <f t="shared" si="49"/>
        <v>0</v>
      </c>
      <c r="Z105">
        <v>28.512119293212798</v>
      </c>
      <c r="AA105" s="3">
        <f>('Monthly Derived'!$B$28/1000*(1-'Monthly Derived'!$B$29)*Z105)-('Monthly Derived'!$B$26*'Monthly Derived'!$B$27)</f>
        <v>29.598281493186825</v>
      </c>
      <c r="AB105" s="7">
        <f>MIN(AA105+MAX(AB104,0),'Monthly Derived'!$B$30)</f>
        <v>29.598281493186825</v>
      </c>
      <c r="AC105">
        <f t="shared" si="29"/>
        <v>0</v>
      </c>
      <c r="AD105">
        <v>12.318106651306101</v>
      </c>
      <c r="AE105" s="3">
        <f>('Monthly Derived'!$B$28/1000*(1-'Monthly Derived'!$B$29)*AD105)-('Monthly Derived'!$B$26*'Monthly Derived'!$B$27)</f>
        <v>7.6756368792056335</v>
      </c>
      <c r="AF105" s="7">
        <f>MIN(AE105+MAX(AF104,0),'Monthly Derived'!$B$30)</f>
        <v>50</v>
      </c>
      <c r="AG105">
        <f t="shared" si="30"/>
        <v>0</v>
      </c>
      <c r="AH105">
        <v>7.8856248855590803</v>
      </c>
      <c r="AI105" s="3">
        <f>('Monthly Derived'!$B$28/1000*(1-'Monthly Derived'!$B$29)*AH105)-('Monthly Derived'!$B$26*'Monthly Derived'!$B$27)</f>
        <v>1.6751646888256051</v>
      </c>
      <c r="AJ105" s="7">
        <f>MIN(AI105+MAX(AJ104,0),'Monthly Derived'!$B$30)</f>
        <v>29.784546868651965</v>
      </c>
      <c r="AK105">
        <f t="shared" si="31"/>
        <v>0</v>
      </c>
      <c r="AL105">
        <v>7.2107820510864196</v>
      </c>
      <c r="AM105" s="3">
        <f>('Monthly Derived'!$B$28/1000*(1-'Monthly Derived'!$B$29)*AL105)-('Monthly Derived'!$B$26*'Monthly Derived'!$B$27)</f>
        <v>0.76159620165824116</v>
      </c>
      <c r="AN105" s="7">
        <f>MIN(AM105+MAX(AN104,0),'Monthly Derived'!$B$30)</f>
        <v>50</v>
      </c>
      <c r="AO105">
        <f t="shared" si="32"/>
        <v>0</v>
      </c>
      <c r="AP105">
        <v>0</v>
      </c>
      <c r="AQ105" s="3">
        <f>('Monthly Derived'!$B$28/1000*(1-'Monthly Derived'!$B$29)*AP105)-('Monthly Derived'!$B$26*'Monthly Derived'!$B$27)</f>
        <v>-9</v>
      </c>
      <c r="AR105" s="7">
        <f>MIN(AQ105+MAX(AR104,0),'Monthly Derived'!$B$30)</f>
        <v>-9</v>
      </c>
      <c r="AS105">
        <f t="shared" si="33"/>
        <v>17</v>
      </c>
      <c r="AT105">
        <v>21.2042732238769</v>
      </c>
      <c r="AU105" s="3">
        <f>('Monthly Derived'!$B$28/1000*(1-'Monthly Derived'!$B$29)*AT105)-('Monthly Derived'!$B$26*'Monthly Derived'!$B$27)</f>
        <v>19.705284876823352</v>
      </c>
      <c r="AV105" s="7">
        <f>MIN(AU105+MAX(AV104,0),'Monthly Derived'!$B$30)</f>
        <v>50</v>
      </c>
      <c r="AW105">
        <f t="shared" si="34"/>
        <v>0</v>
      </c>
      <c r="AX105">
        <v>24.012783050537099</v>
      </c>
      <c r="AY105" s="3">
        <f>('Monthly Derived'!$B$28/1000*(1-'Monthly Derived'!$B$29)*AX105)-('Monthly Derived'!$B$26*'Monthly Derived'!$B$27)</f>
        <v>23.507305054664599</v>
      </c>
      <c r="AZ105" s="7">
        <f>MIN(AY105+MAX(AZ104,0),'Monthly Derived'!$B$30)</f>
        <v>50</v>
      </c>
      <c r="BA105">
        <f t="shared" si="35"/>
        <v>0</v>
      </c>
      <c r="BB105">
        <v>1.1734367609023999</v>
      </c>
      <c r="BC105" s="3">
        <f>('Monthly Derived'!$B$28/1000*(1-'Monthly Derived'!$B$29)*BB105)-('Monthly Derived'!$B$26*'Monthly Derived'!$B$27)</f>
        <v>-7.411459984928376</v>
      </c>
      <c r="BD105" s="7">
        <f>MIN(BC105+MAX(BD104,0),'Monthly Derived'!$B$30)</f>
        <v>27.91915334597229</v>
      </c>
      <c r="BE105">
        <f t="shared" si="36"/>
        <v>0</v>
      </c>
      <c r="BF105">
        <v>23.501968383788999</v>
      </c>
      <c r="BG105" s="3">
        <f>('Monthly Derived'!$B$28/1000*(1-'Monthly Derived'!$B$29)*BF105)-('Monthly Derived'!$B$26*'Monthly Derived'!$B$27)</f>
        <v>22.815789699554358</v>
      </c>
      <c r="BH105" s="7">
        <f>MIN(BG105+MAX(BH104,0),'Monthly Derived'!$B$30)</f>
        <v>50</v>
      </c>
      <c r="BI105">
        <f t="shared" si="37"/>
        <v>0</v>
      </c>
      <c r="BJ105">
        <v>1.0562934875488199</v>
      </c>
      <c r="BK105" s="3">
        <f>('Monthly Derived'!$B$28/1000*(1-'Monthly Derived'!$B$29)*BJ105)-('Monthly Derived'!$B$26*'Monthly Derived'!$B$27)</f>
        <v>-7.5700426912307854</v>
      </c>
      <c r="BL105" s="7">
        <f>MIN(BK105+MAX(BL104,0),'Monthly Derived'!$B$30)</f>
        <v>29.017791759818767</v>
      </c>
      <c r="BM105">
        <f t="shared" si="38"/>
        <v>0</v>
      </c>
      <c r="BN105">
        <v>1.3042184114456099</v>
      </c>
      <c r="BO105" s="3">
        <f>('Monthly Derived'!$B$28/1000*(1-'Monthly Derived'!$B$29)*BN105)-('Monthly Derived'!$B$26*'Monthly Derived'!$B$27)</f>
        <v>-7.2344143255055053</v>
      </c>
      <c r="BP105" s="7">
        <f>MIN(BO105+MAX(BP104,0),'Monthly Derived'!$B$30)</f>
        <v>37.359810435026851</v>
      </c>
      <c r="BQ105">
        <f t="shared" si="39"/>
        <v>0</v>
      </c>
      <c r="BR105">
        <v>6.1879649162292401</v>
      </c>
      <c r="BS105" s="3">
        <f>('Monthly Derived'!$B$28/1000*(1-'Monthly Derived'!$B$29)*BR105)-('Monthly Derived'!$B$26*'Monthly Derived'!$B$27)</f>
        <v>-0.62304249465466555</v>
      </c>
      <c r="BT105" s="7">
        <f>MIN(BS105+MAX(BT104,0),'Monthly Derived'!$B$30)</f>
        <v>-0.62304249465466555</v>
      </c>
      <c r="BU105">
        <f t="shared" si="40"/>
        <v>7</v>
      </c>
      <c r="BV105">
        <v>0.53347432613372803</v>
      </c>
      <c r="BW105" s="3">
        <f>('Monthly Derived'!$B$28/1000*(1-'Monthly Derived'!$B$29)*BV105)-('Monthly Derived'!$B$26*'Monthly Derived'!$B$27)</f>
        <v>-8.2778091309964665</v>
      </c>
      <c r="BX105" s="7">
        <f>MIN(BW105+MAX(BX104,0),'Monthly Derived'!$B$30)</f>
        <v>-8.2778091309964665</v>
      </c>
      <c r="BY105">
        <f t="shared" si="41"/>
        <v>2</v>
      </c>
      <c r="BZ105">
        <v>6.9200758934020996</v>
      </c>
      <c r="CA105" s="3">
        <f>('Monthly Derived'!$B$28/1000*(1-'Monthly Derived'!$B$29)*BZ105)-('Monthly Derived'!$B$26*'Monthly Derived'!$B$27)</f>
        <v>0.36805274069309313</v>
      </c>
      <c r="CB105" s="7">
        <f>MIN(CA105+MAX(CB104,0),'Monthly Derived'!$B$30)</f>
        <v>0.36805274069309313</v>
      </c>
      <c r="CC105">
        <f t="shared" si="42"/>
        <v>0</v>
      </c>
      <c r="CD105">
        <v>11.41575050354</v>
      </c>
      <c r="CE105" s="3">
        <f>('Monthly Derived'!$B$28/1000*(1-'Monthly Derived'!$B$29)*CD105)-('Monthly Derived'!$B$26*'Monthly Derived'!$B$27)</f>
        <v>6.4540722441672749</v>
      </c>
      <c r="CF105" s="7">
        <f>MIN(CE105+MAX(CF104,0),'Monthly Derived'!$B$30)</f>
        <v>43.842464625611697</v>
      </c>
      <c r="CG105">
        <f t="shared" si="43"/>
        <v>0</v>
      </c>
      <c r="CH105">
        <v>3.8992664813995299</v>
      </c>
      <c r="CI105" s="3">
        <f>('Monthly Derived'!$B$28/1000*(1-'Monthly Derived'!$B$29)*CH105)-('Monthly Derived'!$B$26*'Monthly Derived'!$B$27)</f>
        <v>-3.721368000805386</v>
      </c>
      <c r="CJ105" s="7">
        <f>MIN(CI105+MAX(CJ104,0),'Monthly Derived'!$B$30)</f>
        <v>7.9164233896134508</v>
      </c>
      <c r="CK105">
        <f t="shared" si="44"/>
        <v>0</v>
      </c>
      <c r="CL105">
        <v>4.6289930343627903</v>
      </c>
      <c r="CM105" s="3">
        <f>('Monthly Derived'!$B$28/1000*(1-'Monthly Derived'!$B$29)*CL105)-('Monthly Derived'!$B$26*'Monthly Derived'!$B$27)</f>
        <v>-2.7335006797313728</v>
      </c>
      <c r="CN105" s="7">
        <f>MIN(CM105+MAX(CN104,0),'Monthly Derived'!$B$30)</f>
        <v>-2.7335006797313728</v>
      </c>
      <c r="CO105">
        <f t="shared" si="45"/>
        <v>4</v>
      </c>
      <c r="CP105">
        <v>0.444893598556518</v>
      </c>
      <c r="CQ105" s="3">
        <f>('Monthly Derived'!$B$28/1000*(1-'Monthly Derived'!$B$29)*CP105)-('Monthly Derived'!$B$26*'Monthly Derived'!$B$27)</f>
        <v>-8.3977252909541136</v>
      </c>
      <c r="CR105" s="7">
        <f>MIN(CQ105+MAX(CR104,0),'Monthly Derived'!$B$30)</f>
        <v>-8.3977252909541136</v>
      </c>
      <c r="CS105">
        <f t="shared" si="46"/>
        <v>5</v>
      </c>
      <c r="CT105">
        <v>4.0649032592773402</v>
      </c>
      <c r="CU105" s="3">
        <f>('Monthly Derived'!$B$28/1000*(1-'Monthly Derived'!$B$29)*CT105)-('Monthly Derived'!$B$26*'Monthly Derived'!$B$27)</f>
        <v>-3.4971372127533007</v>
      </c>
      <c r="CV105" s="7">
        <f>MIN(CU105+MAX(CV104,0),'Monthly Derived'!$B$30)</f>
        <v>-3.4925990670919527</v>
      </c>
      <c r="CW105">
        <f t="shared" si="47"/>
        <v>1</v>
      </c>
    </row>
    <row r="106" spans="1:101" x14ac:dyDescent="0.45">
      <c r="A106" s="5">
        <v>45761</v>
      </c>
      <c r="B106" s="3">
        <v>8.3385953903198207</v>
      </c>
      <c r="C106" s="3">
        <f>('Monthly Derived'!$B$28/1000*(1-'Monthly Derived'!$B$29)*B106)-('Monthly Derived'!$B$26*'Monthly Derived'!$B$27)</f>
        <v>2.2883735096454565</v>
      </c>
      <c r="D106" s="7">
        <f>MIN(C106+MAX(D105,0),'Monthly Derived'!$B$30)</f>
        <v>50</v>
      </c>
      <c r="E106">
        <f t="shared" si="25"/>
        <v>0</v>
      </c>
      <c r="F106">
        <v>0.70485782623291005</v>
      </c>
      <c r="G106" s="3">
        <f>('Monthly Derived'!$B$28/1000*(1-'Monthly Derived'!$B$29)*F106)-('Monthly Derived'!$B$26*'Monthly Derived'!$B$27)</f>
        <v>-8.0457987177371972</v>
      </c>
      <c r="H106" s="7">
        <f>MIN(G106+MAX(H105,0),'Monthly Derived'!$B$30)</f>
        <v>23.888193447887865</v>
      </c>
      <c r="I106">
        <f t="shared" si="26"/>
        <v>0</v>
      </c>
      <c r="J106">
        <v>16.189470291137599</v>
      </c>
      <c r="K106" s="3">
        <f>('Monthly Derived'!$B$28/1000*(1-'Monthly Derived'!$B$29)*J106)-('Monthly Derived'!$B$26*'Monthly Derived'!$B$27)</f>
        <v>12.916495406627526</v>
      </c>
      <c r="L106" s="7">
        <f>MIN(K106+MAX(L105,0),'Monthly Derived'!$B$30)</f>
        <v>32.43151870973395</v>
      </c>
      <c r="M106">
        <f t="shared" si="27"/>
        <v>0</v>
      </c>
      <c r="N106">
        <v>17.056888580322202</v>
      </c>
      <c r="O106" s="3">
        <f>('Monthly Derived'!$B$28/1000*(1-'Monthly Derived'!$B$29)*N106)-('Monthly Derived'!$B$26*'Monthly Derived'!$B$27)</f>
        <v>14.09076291561118</v>
      </c>
      <c r="P106" s="7">
        <f>MIN(O106+MAX(P105,0),'Monthly Derived'!$B$30)</f>
        <v>50</v>
      </c>
      <c r="Q106">
        <f t="shared" si="28"/>
        <v>0</v>
      </c>
      <c r="R106">
        <v>0.17584504187107</v>
      </c>
      <c r="S106" s="3">
        <f>('Monthly Derived'!$B$28/1000*(1-'Monthly Derived'!$B$29)*R106)-('Monthly Derived'!$B$26*'Monthly Derived'!$B$27)</f>
        <v>-8.7619497745670394</v>
      </c>
      <c r="T106" s="7">
        <f>MIN(S106+MAX(T105,0),'Monthly Derived'!$B$30)</f>
        <v>41.238050225432957</v>
      </c>
      <c r="U106">
        <f t="shared" si="48"/>
        <v>0</v>
      </c>
      <c r="V106">
        <v>2.3558793589472701E-2</v>
      </c>
      <c r="W106" s="3">
        <f>('Monthly Derived'!$B$28/1000*(1-'Monthly Derived'!$B$29)*V106)-('Monthly Derived'!$B$26*'Monthly Derived'!$B$27)</f>
        <v>-8.9681072831782505</v>
      </c>
      <c r="X106" s="7">
        <f>MIN(W106+MAX(X105,0),'Monthly Derived'!$B$30)</f>
        <v>25.675043551113902</v>
      </c>
      <c r="Y106">
        <f t="shared" si="49"/>
        <v>0</v>
      </c>
      <c r="Z106">
        <v>14.4742431640625</v>
      </c>
      <c r="AA106" s="3">
        <f>('Monthly Derived'!$B$28/1000*(1-'Monthly Derived'!$B$29)*Z106)-('Monthly Derived'!$B$26*'Monthly Derived'!$B$27)</f>
        <v>10.594506683349611</v>
      </c>
      <c r="AB106" s="7">
        <f>MIN(AA106+MAX(AB105,0),'Monthly Derived'!$B$30)</f>
        <v>40.192788176536439</v>
      </c>
      <c r="AC106">
        <f t="shared" si="29"/>
        <v>0</v>
      </c>
      <c r="AD106">
        <v>4.8241267204284597</v>
      </c>
      <c r="AE106" s="3">
        <f>('Monthly Derived'!$B$28/1000*(1-'Monthly Derived'!$B$29)*AD106)-('Monthly Derived'!$B$26*'Monthly Derived'!$B$27)</f>
        <v>-2.4693384522199731</v>
      </c>
      <c r="AF106" s="7">
        <f>MIN(AE106+MAX(AF105,0),'Monthly Derived'!$B$30)</f>
        <v>47.530661547780028</v>
      </c>
      <c r="AG106">
        <f t="shared" si="30"/>
        <v>0</v>
      </c>
      <c r="AH106">
        <v>4.0520081520080504</v>
      </c>
      <c r="AI106" s="3">
        <f>('Monthly Derived'!$B$28/1000*(1-'Monthly Derived'!$B$29)*AH106)-('Monthly Derived'!$B$26*'Monthly Derived'!$B$27)</f>
        <v>-3.5145939642191015</v>
      </c>
      <c r="AJ106" s="7">
        <f>MIN(AI106+MAX(AJ105,0),'Monthly Derived'!$B$30)</f>
        <v>26.269952904432863</v>
      </c>
      <c r="AK106">
        <f t="shared" si="31"/>
        <v>0</v>
      </c>
      <c r="AL106">
        <v>9.4079904556274396</v>
      </c>
      <c r="AM106" s="3">
        <f>('Monthly Derived'!$B$28/1000*(1-'Monthly Derived'!$B$29)*AL106)-('Monthly Derived'!$B$26*'Monthly Derived'!$B$27)</f>
        <v>3.7360670793056467</v>
      </c>
      <c r="AN106" s="7">
        <f>MIN(AM106+MAX(AN105,0),'Monthly Derived'!$B$30)</f>
        <v>50</v>
      </c>
      <c r="AO106">
        <f t="shared" si="32"/>
        <v>0</v>
      </c>
      <c r="AP106">
        <v>0.147273108363151</v>
      </c>
      <c r="AQ106" s="3">
        <f>('Monthly Derived'!$B$28/1000*(1-'Monthly Derived'!$B$29)*AP106)-('Monthly Derived'!$B$26*'Monthly Derived'!$B$27)</f>
        <v>-8.8006290295533844</v>
      </c>
      <c r="AR106" s="7">
        <f>MIN(AQ106+MAX(AR105,0),'Monthly Derived'!$B$30)</f>
        <v>-8.8006290295533844</v>
      </c>
      <c r="AS106">
        <f t="shared" si="33"/>
        <v>18</v>
      </c>
      <c r="AT106">
        <v>3.9148674011230402</v>
      </c>
      <c r="AU106" s="3">
        <f>('Monthly Derived'!$B$28/1000*(1-'Monthly Derived'!$B$29)*AT106)-('Monthly Derived'!$B$26*'Monthly Derived'!$B$27)</f>
        <v>-3.7002482557296839</v>
      </c>
      <c r="AV106" s="7">
        <f>MIN(AU106+MAX(AV105,0),'Monthly Derived'!$B$30)</f>
        <v>46.299751744270317</v>
      </c>
      <c r="AW106">
        <f t="shared" si="34"/>
        <v>0</v>
      </c>
      <c r="AX106">
        <v>0.62866598367690996</v>
      </c>
      <c r="AY106" s="3">
        <f>('Monthly Derived'!$B$28/1000*(1-'Monthly Derived'!$B$29)*AX106)-('Monthly Derived'!$B$26*'Monthly Derived'!$B$27)</f>
        <v>-8.148943424597384</v>
      </c>
      <c r="AZ106" s="7">
        <f>MIN(AY106+MAX(AZ105,0),'Monthly Derived'!$B$30)</f>
        <v>41.851056575402616</v>
      </c>
      <c r="BA106">
        <f t="shared" si="35"/>
        <v>0</v>
      </c>
      <c r="BB106">
        <v>1.64919686317443</v>
      </c>
      <c r="BC106" s="3">
        <f>('Monthly Derived'!$B$28/1000*(1-'Monthly Derived'!$B$29)*BB106)-('Monthly Derived'!$B$26*'Monthly Derived'!$B$27)</f>
        <v>-6.767399746477615</v>
      </c>
      <c r="BD106" s="7">
        <f>MIN(BC106+MAX(BD105,0),'Monthly Derived'!$B$30)</f>
        <v>21.151753599494675</v>
      </c>
      <c r="BE106">
        <f t="shared" si="36"/>
        <v>0</v>
      </c>
      <c r="BF106">
        <v>11.8504276275634</v>
      </c>
      <c r="BG106" s="3">
        <f>('Monthly Derived'!$B$28/1000*(1-'Monthly Derived'!$B$29)*BF106)-('Monthly Derived'!$B$26*'Monthly Derived'!$B$27)</f>
        <v>7.0425164008139518</v>
      </c>
      <c r="BH106" s="7">
        <f>MIN(BG106+MAX(BH105,0),'Monthly Derived'!$B$30)</f>
        <v>50</v>
      </c>
      <c r="BI106">
        <f t="shared" si="37"/>
        <v>0</v>
      </c>
      <c r="BJ106">
        <v>38.566146850585902</v>
      </c>
      <c r="BK106" s="3">
        <f>('Monthly Derived'!$B$28/1000*(1-'Monthly Derived'!$B$29)*BJ106)-('Monthly Derived'!$B$26*'Monthly Derived'!$B$27)</f>
        <v>43.208921298980663</v>
      </c>
      <c r="BL106" s="7">
        <f>MIN(BK106+MAX(BL105,0),'Monthly Derived'!$B$30)</f>
        <v>50</v>
      </c>
      <c r="BM106">
        <f t="shared" si="38"/>
        <v>0</v>
      </c>
      <c r="BN106">
        <v>21.2827758789062</v>
      </c>
      <c r="BO106" s="3">
        <f>('Monthly Derived'!$B$28/1000*(1-'Monthly Derived'!$B$29)*BN106)-('Monthly Derived'!$B$26*'Monthly Derived'!$B$27)</f>
        <v>19.81155784606927</v>
      </c>
      <c r="BP106" s="7">
        <f>MIN(BO106+MAX(BP105,0),'Monthly Derived'!$B$30)</f>
        <v>50</v>
      </c>
      <c r="BQ106">
        <f t="shared" si="39"/>
        <v>0</v>
      </c>
      <c r="BR106">
        <v>1.6480853557586601</v>
      </c>
      <c r="BS106" s="3">
        <f>('Monthly Derived'!$B$28/1000*(1-'Monthly Derived'!$B$29)*BR106)-('Monthly Derived'!$B$26*'Monthly Derived'!$B$27)</f>
        <v>-6.7689044496417132</v>
      </c>
      <c r="BT106" s="7">
        <f>MIN(BS106+MAX(BT105,0),'Monthly Derived'!$B$30)</f>
        <v>-6.7689044496417132</v>
      </c>
      <c r="BU106">
        <f t="shared" si="40"/>
        <v>8</v>
      </c>
      <c r="BV106">
        <v>1.9500100612640301</v>
      </c>
      <c r="BW106" s="3">
        <f>('Monthly Derived'!$B$28/1000*(1-'Monthly Derived'!$B$29)*BV106)-('Monthly Derived'!$B$26*'Monthly Derived'!$B$27)</f>
        <v>-6.3601738795638187</v>
      </c>
      <c r="BX106" s="7">
        <f>MIN(BW106+MAX(BX105,0),'Monthly Derived'!$B$30)</f>
        <v>-6.3601738795638187</v>
      </c>
      <c r="BY106">
        <f t="shared" si="41"/>
        <v>3</v>
      </c>
      <c r="BZ106">
        <v>0.32129505276679898</v>
      </c>
      <c r="CA106" s="3">
        <f>('Monthly Derived'!$B$28/1000*(1-'Monthly Derived'!$B$29)*BZ106)-('Monthly Derived'!$B$26*'Monthly Derived'!$B$27)</f>
        <v>-8.5650468223169458</v>
      </c>
      <c r="CB106" s="7">
        <f>MIN(CA106+MAX(CB105,0),'Monthly Derived'!$B$30)</f>
        <v>-8.1969940816238527</v>
      </c>
      <c r="CC106">
        <f t="shared" si="42"/>
        <v>1</v>
      </c>
      <c r="CD106">
        <v>21.605136871337798</v>
      </c>
      <c r="CE106" s="3">
        <f>('Monthly Derived'!$B$28/1000*(1-'Monthly Derived'!$B$29)*CD106)-('Monthly Derived'!$B$26*'Monthly Derived'!$B$27)</f>
        <v>20.247954039573546</v>
      </c>
      <c r="CF106" s="7">
        <f>MIN(CE106+MAX(CF105,0),'Monthly Derived'!$B$30)</f>
        <v>50</v>
      </c>
      <c r="CG106">
        <f t="shared" si="43"/>
        <v>0</v>
      </c>
      <c r="CH106">
        <v>0.73167419433593694</v>
      </c>
      <c r="CI106" s="3">
        <f>('Monthly Derived'!$B$28/1000*(1-'Monthly Derived'!$B$29)*CH106)-('Monthly Derived'!$B$26*'Monthly Derived'!$B$27)</f>
        <v>-8.0094960594177245</v>
      </c>
      <c r="CJ106" s="7">
        <f>MIN(CI106+MAX(CJ105,0),'Monthly Derived'!$B$30)</f>
        <v>-9.3072669804273644E-2</v>
      </c>
      <c r="CK106">
        <f t="shared" si="44"/>
        <v>1</v>
      </c>
      <c r="CL106">
        <v>1.35545253753662</v>
      </c>
      <c r="CM106" s="3">
        <f>('Monthly Derived'!$B$28/1000*(1-'Monthly Derived'!$B$29)*CL106)-('Monthly Derived'!$B$26*'Monthly Derived'!$B$27)</f>
        <v>-7.1650561273098008</v>
      </c>
      <c r="CN106" s="7">
        <f>MIN(CM106+MAX(CN105,0),'Monthly Derived'!$B$30)</f>
        <v>-7.1650561273098008</v>
      </c>
      <c r="CO106">
        <f t="shared" si="45"/>
        <v>5</v>
      </c>
      <c r="CP106">
        <v>9.4226151704788194E-2</v>
      </c>
      <c r="CQ106" s="3">
        <f>('Monthly Derived'!$B$28/1000*(1-'Monthly Derived'!$B$29)*CP106)-('Monthly Derived'!$B$26*'Monthly Derived'!$B$27)</f>
        <v>-8.8724413471296426</v>
      </c>
      <c r="CR106" s="7">
        <f>MIN(CQ106+MAX(CR105,0),'Monthly Derived'!$B$30)</f>
        <v>-8.8724413471296426</v>
      </c>
      <c r="CS106">
        <f t="shared" si="46"/>
        <v>6</v>
      </c>
      <c r="CT106">
        <v>8.5055770874023402</v>
      </c>
      <c r="CU106" s="3">
        <f>('Monthly Derived'!$B$28/1000*(1-'Monthly Derived'!$B$29)*CT106)-('Monthly Derived'!$B$26*'Monthly Derived'!$B$27)</f>
        <v>2.5144249820709188</v>
      </c>
      <c r="CV106" s="7">
        <f>MIN(CU106+MAX(CV105,0),'Monthly Derived'!$B$30)</f>
        <v>2.5144249820709188</v>
      </c>
      <c r="CW106">
        <f t="shared" si="47"/>
        <v>0</v>
      </c>
    </row>
    <row r="107" spans="1:101" x14ac:dyDescent="0.45">
      <c r="A107" s="5">
        <v>45762</v>
      </c>
      <c r="B107" s="3">
        <v>2.8434970378875701</v>
      </c>
      <c r="C107" s="3">
        <f>('Monthly Derived'!$B$28/1000*(1-'Monthly Derived'!$B$29)*B107)-('Monthly Derived'!$B$26*'Monthly Derived'!$B$27)</f>
        <v>-5.1506158849597021</v>
      </c>
      <c r="D107" s="7">
        <f>MIN(C107+MAX(D106,0),'Monthly Derived'!$B$30)</f>
        <v>44.849384115040294</v>
      </c>
      <c r="E107">
        <f t="shared" si="25"/>
        <v>0</v>
      </c>
      <c r="F107">
        <v>0</v>
      </c>
      <c r="G107" s="3">
        <f>('Monthly Derived'!$B$28/1000*(1-'Monthly Derived'!$B$29)*F107)-('Monthly Derived'!$B$26*'Monthly Derived'!$B$27)</f>
        <v>-9</v>
      </c>
      <c r="H107" s="7">
        <f>MIN(G107+MAX(H106,0),'Monthly Derived'!$B$30)</f>
        <v>14.888193447887865</v>
      </c>
      <c r="I107">
        <f t="shared" si="26"/>
        <v>0</v>
      </c>
      <c r="J107">
        <v>17.2828350067138</v>
      </c>
      <c r="K107" s="3">
        <f>('Monthly Derived'!$B$28/1000*(1-'Monthly Derived'!$B$29)*J107)-('Monthly Derived'!$B$26*'Monthly Derived'!$B$27)</f>
        <v>14.396637890338805</v>
      </c>
      <c r="L107" s="7">
        <f>MIN(K107+MAX(L106,0),'Monthly Derived'!$B$30)</f>
        <v>46.828156600072759</v>
      </c>
      <c r="M107">
        <f t="shared" si="27"/>
        <v>0</v>
      </c>
      <c r="N107">
        <v>24.754796981811499</v>
      </c>
      <c r="O107" s="3">
        <f>('Monthly Derived'!$B$28/1000*(1-'Monthly Derived'!$B$29)*N107)-('Monthly Derived'!$B$26*'Monthly Derived'!$B$27)</f>
        <v>24.511806414127314</v>
      </c>
      <c r="P107" s="7">
        <f>MIN(O107+MAX(P106,0),'Monthly Derived'!$B$30)</f>
        <v>50</v>
      </c>
      <c r="Q107">
        <f t="shared" si="28"/>
        <v>0</v>
      </c>
      <c r="R107">
        <v>13.4192247390747</v>
      </c>
      <c r="S107" s="3">
        <f>('Monthly Derived'!$B$28/1000*(1-'Monthly Derived'!$B$29)*R107)-('Monthly Derived'!$B$26*'Monthly Derived'!$B$27)</f>
        <v>9.1662754905223736</v>
      </c>
      <c r="T107" s="7">
        <f>MIN(S107+MAX(T106,0),'Monthly Derived'!$B$30)</f>
        <v>50</v>
      </c>
      <c r="U107">
        <f t="shared" si="48"/>
        <v>0</v>
      </c>
      <c r="V107">
        <v>0</v>
      </c>
      <c r="W107" s="3">
        <f>('Monthly Derived'!$B$28/1000*(1-'Monthly Derived'!$B$29)*V107)-('Monthly Derived'!$B$26*'Monthly Derived'!$B$27)</f>
        <v>-9</v>
      </c>
      <c r="X107" s="7">
        <f>MIN(W107+MAX(X106,0),'Monthly Derived'!$B$30)</f>
        <v>16.675043551113902</v>
      </c>
      <c r="Y107">
        <f t="shared" si="49"/>
        <v>0</v>
      </c>
      <c r="Z107">
        <v>6.7999914288520799E-2</v>
      </c>
      <c r="AA107" s="3">
        <f>('Monthly Derived'!$B$28/1000*(1-'Monthly Derived'!$B$29)*Z107)-('Monthly Derived'!$B$26*'Monthly Derived'!$B$27)</f>
        <v>-8.9079451160319145</v>
      </c>
      <c r="AB107" s="7">
        <f>MIN(AA107+MAX(AB106,0),'Monthly Derived'!$B$30)</f>
        <v>31.284843060504524</v>
      </c>
      <c r="AC107">
        <f t="shared" si="29"/>
        <v>0</v>
      </c>
      <c r="AD107">
        <v>23.4359111785888</v>
      </c>
      <c r="AE107" s="3">
        <f>('Monthly Derived'!$B$28/1000*(1-'Monthly Derived'!$B$29)*AD107)-('Monthly Derived'!$B$26*'Monthly Derived'!$B$27)</f>
        <v>22.726364758014586</v>
      </c>
      <c r="AF107" s="7">
        <f>MIN(AE107+MAX(AF106,0),'Monthly Derived'!$B$30)</f>
        <v>50</v>
      </c>
      <c r="AG107">
        <f t="shared" si="30"/>
        <v>0</v>
      </c>
      <c r="AH107">
        <v>7.9288063049316397</v>
      </c>
      <c r="AI107" s="3">
        <f>('Monthly Derived'!$B$28/1000*(1-'Monthly Derived'!$B$29)*AH107)-('Monthly Derived'!$B$26*'Monthly Derived'!$B$27)</f>
        <v>1.7336215353012072</v>
      </c>
      <c r="AJ107" s="7">
        <f>MIN(AI107+MAX(AJ106,0),'Monthly Derived'!$B$30)</f>
        <v>28.00357443973407</v>
      </c>
      <c r="AK107">
        <f t="shared" si="31"/>
        <v>0</v>
      </c>
      <c r="AL107">
        <v>3.6413760185241699</v>
      </c>
      <c r="AM107" s="3">
        <f>('Monthly Derived'!$B$28/1000*(1-'Monthly Derived'!$B$29)*AL107)-('Monthly Derived'!$B$26*'Monthly Derived'!$B$27)</f>
        <v>-4.0704872149229052</v>
      </c>
      <c r="AN107" s="7">
        <f>MIN(AM107+MAX(AN106,0),'Monthly Derived'!$B$30)</f>
        <v>45.929512785077094</v>
      </c>
      <c r="AO107">
        <f t="shared" si="32"/>
        <v>0</v>
      </c>
      <c r="AP107">
        <v>6.46579885482788</v>
      </c>
      <c r="AQ107" s="3">
        <f>('Monthly Derived'!$B$28/1000*(1-'Monthly Derived'!$B$29)*AP107)-('Monthly Derived'!$B$26*'Monthly Derived'!$B$27)</f>
        <v>-0.24692480027675678</v>
      </c>
      <c r="AR107" s="7">
        <f>MIN(AQ107+MAX(AR106,0),'Monthly Derived'!$B$30)</f>
        <v>-0.24692480027675678</v>
      </c>
      <c r="AS107">
        <f t="shared" si="33"/>
        <v>19</v>
      </c>
      <c r="AT107">
        <v>5.4351277351379297</v>
      </c>
      <c r="AU107" s="3">
        <f>('Monthly Derived'!$B$28/1000*(1-'Monthly Derived'!$B$29)*AT107)-('Monthly Derived'!$B$26*'Monthly Derived'!$B$27)</f>
        <v>-1.6421958285570275</v>
      </c>
      <c r="AV107" s="7">
        <f>MIN(AU107+MAX(AV106,0),'Monthly Derived'!$B$30)</f>
        <v>44.657555915713289</v>
      </c>
      <c r="AW107">
        <f t="shared" si="34"/>
        <v>0</v>
      </c>
      <c r="AX107">
        <v>9.0997619628906197</v>
      </c>
      <c r="AY107" s="3">
        <f>('Monthly Derived'!$B$28/1000*(1-'Monthly Derived'!$B$29)*AX107)-('Monthly Derived'!$B$26*'Monthly Derived'!$B$27)</f>
        <v>3.3188027572631764</v>
      </c>
      <c r="AZ107" s="7">
        <f>MIN(AY107+MAX(AZ106,0),'Monthly Derived'!$B$30)</f>
        <v>45.169859332665794</v>
      </c>
      <c r="BA107">
        <f t="shared" si="35"/>
        <v>0</v>
      </c>
      <c r="BB107">
        <v>46.147895812988203</v>
      </c>
      <c r="BC107" s="3">
        <f>('Monthly Derived'!$B$28/1000*(1-'Monthly Derived'!$B$29)*BB107)-('Monthly Derived'!$B$26*'Monthly Derived'!$B$27)</f>
        <v>53.472713956832777</v>
      </c>
      <c r="BD107" s="7">
        <f>MIN(BC107+MAX(BD106,0),'Monthly Derived'!$B$30)</f>
        <v>50</v>
      </c>
      <c r="BE107">
        <f t="shared" si="36"/>
        <v>0</v>
      </c>
      <c r="BF107">
        <v>23.812395095825099</v>
      </c>
      <c r="BG107" s="3">
        <f>('Monthly Derived'!$B$28/1000*(1-'Monthly Derived'!$B$29)*BF107)-('Monthly Derived'!$B$26*'Monthly Derived'!$B$27)</f>
        <v>23.236029860973225</v>
      </c>
      <c r="BH107" s="7">
        <f>MIN(BG107+MAX(BH106,0),'Monthly Derived'!$B$30)</f>
        <v>50</v>
      </c>
      <c r="BI107">
        <f t="shared" si="37"/>
        <v>0</v>
      </c>
      <c r="BJ107">
        <v>0</v>
      </c>
      <c r="BK107" s="3">
        <f>('Monthly Derived'!$B$28/1000*(1-'Monthly Derived'!$B$29)*BJ107)-('Monthly Derived'!$B$26*'Monthly Derived'!$B$27)</f>
        <v>-9</v>
      </c>
      <c r="BL107" s="7">
        <f>MIN(BK107+MAX(BL106,0),'Monthly Derived'!$B$30)</f>
        <v>41</v>
      </c>
      <c r="BM107">
        <f t="shared" si="38"/>
        <v>0</v>
      </c>
      <c r="BN107">
        <v>14.5911817550659</v>
      </c>
      <c r="BO107" s="3">
        <f>('Monthly Derived'!$B$28/1000*(1-'Monthly Derived'!$B$29)*BN107)-('Monthly Derived'!$B$26*'Monthly Derived'!$B$27)</f>
        <v>10.752812300920464</v>
      </c>
      <c r="BP107" s="7">
        <f>MIN(BO107+MAX(BP106,0),'Monthly Derived'!$B$30)</f>
        <v>50</v>
      </c>
      <c r="BQ107">
        <f t="shared" si="39"/>
        <v>0</v>
      </c>
      <c r="BR107">
        <v>3.5392184257507302</v>
      </c>
      <c r="BS107" s="3">
        <f>('Monthly Derived'!$B$28/1000*(1-'Monthly Derived'!$B$29)*BR107)-('Monthly Derived'!$B$26*'Monthly Derived'!$B$27)</f>
        <v>-4.2087830561399491</v>
      </c>
      <c r="BT107" s="7">
        <f>MIN(BS107+MAX(BT106,0),'Monthly Derived'!$B$30)</f>
        <v>-4.2087830561399491</v>
      </c>
      <c r="BU107">
        <f t="shared" si="40"/>
        <v>9</v>
      </c>
      <c r="BV107">
        <v>5.4442229270934996</v>
      </c>
      <c r="BW107" s="3">
        <f>('Monthly Derived'!$B$28/1000*(1-'Monthly Derived'!$B$29)*BV107)-('Monthly Derived'!$B$26*'Monthly Derived'!$B$27)</f>
        <v>-1.6298832124471749</v>
      </c>
      <c r="BX107" s="7">
        <f>MIN(BW107+MAX(BX106,0),'Monthly Derived'!$B$30)</f>
        <v>-1.6298832124471749</v>
      </c>
      <c r="BY107">
        <f t="shared" si="41"/>
        <v>4</v>
      </c>
      <c r="BZ107">
        <v>0.63031911849975497</v>
      </c>
      <c r="CA107" s="3">
        <f>('Monthly Derived'!$B$28/1000*(1-'Monthly Derived'!$B$29)*BZ107)-('Monthly Derived'!$B$26*'Monthly Derived'!$B$27)</f>
        <v>-8.1467054933309573</v>
      </c>
      <c r="CB107" s="7">
        <f>MIN(CA107+MAX(CB106,0),'Monthly Derived'!$B$30)</f>
        <v>-8.1467054933309573</v>
      </c>
      <c r="CC107">
        <f t="shared" si="42"/>
        <v>2</v>
      </c>
      <c r="CD107">
        <v>30.302196502685501</v>
      </c>
      <c r="CE107" s="3">
        <f>('Monthly Derived'!$B$28/1000*(1-'Monthly Derived'!$B$29)*CD107)-('Monthly Derived'!$B$26*'Monthly Derived'!$B$27)</f>
        <v>32.021598515510497</v>
      </c>
      <c r="CF107" s="7">
        <f>MIN(CE107+MAX(CF106,0),'Monthly Derived'!$B$30)</f>
        <v>50</v>
      </c>
      <c r="CG107">
        <f t="shared" si="43"/>
        <v>0</v>
      </c>
      <c r="CH107">
        <v>1.61249315738677</v>
      </c>
      <c r="CI107" s="3">
        <f>('Monthly Derived'!$B$28/1000*(1-'Monthly Derived'!$B$29)*CH107)-('Monthly Derived'!$B$26*'Monthly Derived'!$B$27)</f>
        <v>-6.8170873881876606</v>
      </c>
      <c r="CJ107" s="7">
        <f>MIN(CI107+MAX(CJ106,0),'Monthly Derived'!$B$30)</f>
        <v>-6.8170873881876606</v>
      </c>
      <c r="CK107">
        <f t="shared" si="44"/>
        <v>2</v>
      </c>
      <c r="CL107">
        <v>1.0572794675827</v>
      </c>
      <c r="CM107" s="3">
        <f>('Monthly Derived'!$B$28/1000*(1-'Monthly Derived'!$B$29)*CL107)-('Monthly Derived'!$B$26*'Monthly Derived'!$B$27)</f>
        <v>-7.5687079207599197</v>
      </c>
      <c r="CN107" s="7">
        <f>MIN(CM107+MAX(CN106,0),'Monthly Derived'!$B$30)</f>
        <v>-7.5687079207599197</v>
      </c>
      <c r="CO107">
        <f t="shared" si="45"/>
        <v>6</v>
      </c>
      <c r="CP107">
        <v>4.4247198849916403E-2</v>
      </c>
      <c r="CQ107" s="3">
        <f>('Monthly Derived'!$B$28/1000*(1-'Monthly Derived'!$B$29)*CP107)-('Monthly Derived'!$B$26*'Monthly Derived'!$B$27)</f>
        <v>-8.9401003545569253</v>
      </c>
      <c r="CR107" s="7">
        <f>MIN(CQ107+MAX(CR106,0),'Monthly Derived'!$B$30)</f>
        <v>-8.9401003545569253</v>
      </c>
      <c r="CS107">
        <f t="shared" si="46"/>
        <v>7</v>
      </c>
      <c r="CT107">
        <v>6.7038002014160103</v>
      </c>
      <c r="CU107" s="3">
        <f>('Monthly Derived'!$B$28/1000*(1-'Monthly Derived'!$B$29)*CT107)-('Monthly Derived'!$B$26*'Monthly Derived'!$B$27)</f>
        <v>7.526952266692355E-2</v>
      </c>
      <c r="CV107" s="7">
        <f>MIN(CU107+MAX(CV106,0),'Monthly Derived'!$B$30)</f>
        <v>2.5896945047378424</v>
      </c>
      <c r="CW107">
        <f t="shared" si="47"/>
        <v>0</v>
      </c>
    </row>
    <row r="108" spans="1:101" x14ac:dyDescent="0.45">
      <c r="A108" s="5">
        <v>45763</v>
      </c>
      <c r="B108" s="3">
        <v>0.37707540392875599</v>
      </c>
      <c r="C108" s="3">
        <f>('Monthly Derived'!$B$28/1000*(1-'Monthly Derived'!$B$29)*B108)-('Monthly Derived'!$B$26*'Monthly Derived'!$B$27)</f>
        <v>-8.4895341719314459</v>
      </c>
      <c r="D108" s="7">
        <f>MIN(C108+MAX(D107,0),'Monthly Derived'!$B$30)</f>
        <v>36.359849943108848</v>
      </c>
      <c r="E108">
        <f t="shared" si="25"/>
        <v>0</v>
      </c>
      <c r="F108">
        <v>1.2651461362838701</v>
      </c>
      <c r="G108" s="3">
        <f>('Monthly Derived'!$B$28/1000*(1-'Monthly Derived'!$B$29)*F108)-('Monthly Derived'!$B$26*'Monthly Derived'!$B$27)</f>
        <v>-7.2873084180057113</v>
      </c>
      <c r="H108" s="7">
        <f>MIN(G108+MAX(H107,0),'Monthly Derived'!$B$30)</f>
        <v>7.6008850298821535</v>
      </c>
      <c r="I108">
        <f t="shared" si="26"/>
        <v>0</v>
      </c>
      <c r="J108">
        <v>3.87865757942199</v>
      </c>
      <c r="K108" s="3">
        <f>('Monthly Derived'!$B$28/1000*(1-'Monthly Derived'!$B$29)*J108)-('Monthly Derived'!$B$26*'Monthly Derived'!$B$27)</f>
        <v>-3.7492673018574809</v>
      </c>
      <c r="L108" s="7">
        <f>MIN(K108+MAX(L107,0),'Monthly Derived'!$B$30)</f>
        <v>43.07888929821528</v>
      </c>
      <c r="M108">
        <f t="shared" si="27"/>
        <v>0</v>
      </c>
      <c r="N108">
        <v>6.32076072692871</v>
      </c>
      <c r="O108" s="3">
        <f>('Monthly Derived'!$B$28/1000*(1-'Monthly Derived'!$B$29)*N108)-('Monthly Derived'!$B$26*'Monthly Derived'!$B$27)</f>
        <v>-0.44327016592025892</v>
      </c>
      <c r="P108" s="7">
        <f>MIN(O108+MAX(P107,0),'Monthly Derived'!$B$30)</f>
        <v>49.556729834079739</v>
      </c>
      <c r="Q108">
        <f t="shared" si="28"/>
        <v>0</v>
      </c>
      <c r="R108">
        <v>9.2725667953491193</v>
      </c>
      <c r="S108" s="3">
        <f>('Monthly Derived'!$B$28/1000*(1-'Monthly Derived'!$B$29)*R108)-('Monthly Derived'!$B$26*'Monthly Derived'!$B$27)</f>
        <v>3.552737299203871</v>
      </c>
      <c r="T108" s="7">
        <f>MIN(S108+MAX(T107,0),'Monthly Derived'!$B$30)</f>
        <v>50</v>
      </c>
      <c r="U108">
        <f t="shared" si="48"/>
        <v>0</v>
      </c>
      <c r="V108">
        <v>11.9881582260131</v>
      </c>
      <c r="W108" s="3">
        <f>('Monthly Derived'!$B$28/1000*(1-'Monthly Derived'!$B$29)*V108)-('Monthly Derived'!$B$26*'Monthly Derived'!$B$27)</f>
        <v>7.2289691984652329</v>
      </c>
      <c r="X108" s="7">
        <f>MIN(W108+MAX(X107,0),'Monthly Derived'!$B$30)</f>
        <v>23.904012749579135</v>
      </c>
      <c r="Y108">
        <f t="shared" si="49"/>
        <v>0</v>
      </c>
      <c r="Z108">
        <v>25.046003341674801</v>
      </c>
      <c r="AA108" s="3">
        <f>('Monthly Derived'!$B$28/1000*(1-'Monthly Derived'!$B$29)*Z108)-('Monthly Derived'!$B$26*'Monthly Derived'!$B$27)</f>
        <v>24.906027023792262</v>
      </c>
      <c r="AB108" s="7">
        <f>MIN(AA108+MAX(AB107,0),'Monthly Derived'!$B$30)</f>
        <v>50</v>
      </c>
      <c r="AC108">
        <f t="shared" si="29"/>
        <v>0</v>
      </c>
      <c r="AD108">
        <v>4.8841309547424299</v>
      </c>
      <c r="AE108" s="3">
        <f>('Monthly Derived'!$B$28/1000*(1-'Monthly Derived'!$B$29)*AD108)-('Monthly Derived'!$B$26*'Monthly Derived'!$B$27)</f>
        <v>-2.3881077200174357</v>
      </c>
      <c r="AF108" s="7">
        <f>MIN(AE108+MAX(AF107,0),'Monthly Derived'!$B$30)</f>
        <v>47.611892279982563</v>
      </c>
      <c r="AG108">
        <f t="shared" si="30"/>
        <v>0</v>
      </c>
      <c r="AH108">
        <v>4.4708733558654696</v>
      </c>
      <c r="AI108" s="3">
        <f>('Monthly Derived'!$B$28/1000*(1-'Monthly Derived'!$B$29)*AH108)-('Monthly Derived'!$B$26*'Monthly Derived'!$B$27)</f>
        <v>-2.9475551944971201</v>
      </c>
      <c r="AJ108" s="7">
        <f>MIN(AI108+MAX(AJ107,0),'Monthly Derived'!$B$30)</f>
        <v>25.05601924523695</v>
      </c>
      <c r="AK108">
        <f t="shared" si="31"/>
        <v>0</v>
      </c>
      <c r="AL108">
        <v>7.7250962257385201</v>
      </c>
      <c r="AM108" s="3">
        <f>('Monthly Derived'!$B$28/1000*(1-'Monthly Derived'!$B$29)*AL108)-('Monthly Derived'!$B$26*'Monthly Derived'!$B$27)</f>
        <v>1.4578490155935224</v>
      </c>
      <c r="AN108" s="7">
        <f>MIN(AM108+MAX(AN107,0),'Monthly Derived'!$B$30)</f>
        <v>47.387361800670618</v>
      </c>
      <c r="AO108">
        <f t="shared" si="32"/>
        <v>0</v>
      </c>
      <c r="AP108">
        <v>7.7866897583007804</v>
      </c>
      <c r="AQ108" s="3">
        <f>('Monthly Derived'!$B$28/1000*(1-'Monthly Derived'!$B$29)*AP108)-('Monthly Derived'!$B$26*'Monthly Derived'!$B$27)</f>
        <v>1.541231260299682</v>
      </c>
      <c r="AR108" s="7">
        <f>MIN(AQ108+MAX(AR107,0),'Monthly Derived'!$B$30)</f>
        <v>1.541231260299682</v>
      </c>
      <c r="AS108">
        <f t="shared" si="33"/>
        <v>0</v>
      </c>
      <c r="AT108">
        <v>22.789525985717699</v>
      </c>
      <c r="AU108" s="3">
        <f>('Monthly Derived'!$B$28/1000*(1-'Monthly Derived'!$B$29)*AT108)-('Monthly Derived'!$B$26*'Monthly Derived'!$B$27)</f>
        <v>21.851320803165336</v>
      </c>
      <c r="AV108" s="7">
        <f>MIN(AU108+MAX(AV107,0),'Monthly Derived'!$B$30)</f>
        <v>50</v>
      </c>
      <c r="AW108">
        <f t="shared" si="34"/>
        <v>0</v>
      </c>
      <c r="AX108">
        <v>25.095613479614201</v>
      </c>
      <c r="AY108" s="3">
        <f>('Monthly Derived'!$B$28/1000*(1-'Monthly Derived'!$B$29)*AX108)-('Monthly Derived'!$B$26*'Monthly Derived'!$B$27)</f>
        <v>24.973186748027722</v>
      </c>
      <c r="AZ108" s="7">
        <f>MIN(AY108+MAX(AZ107,0),'Monthly Derived'!$B$30)</f>
        <v>50</v>
      </c>
      <c r="BA108">
        <f t="shared" si="35"/>
        <v>0</v>
      </c>
      <c r="BB108">
        <v>18.631038665771399</v>
      </c>
      <c r="BC108" s="3">
        <f>('Monthly Derived'!$B$28/1000*(1-'Monthly Derived'!$B$29)*BB108)-('Monthly Derived'!$B$26*'Monthly Derived'!$B$27)</f>
        <v>16.221768593788031</v>
      </c>
      <c r="BD108" s="7">
        <f>MIN(BC108+MAX(BD107,0),'Monthly Derived'!$B$30)</f>
        <v>50</v>
      </c>
      <c r="BE108">
        <f t="shared" si="36"/>
        <v>0</v>
      </c>
      <c r="BF108">
        <v>5.5851273536682102</v>
      </c>
      <c r="BG108" s="3">
        <f>('Monthly Derived'!$B$28/1000*(1-'Monthly Derived'!$B$29)*BF108)-('Monthly Derived'!$B$26*'Monthly Derived'!$B$27)</f>
        <v>-1.4391338449716606</v>
      </c>
      <c r="BH108" s="7">
        <f>MIN(BG108+MAX(BH107,0),'Monthly Derived'!$B$30)</f>
        <v>48.560866155028336</v>
      </c>
      <c r="BI108">
        <f t="shared" si="37"/>
        <v>0</v>
      </c>
      <c r="BJ108">
        <v>3.2063241004943799</v>
      </c>
      <c r="BK108" s="3">
        <f>('Monthly Derived'!$B$28/1000*(1-'Monthly Derived'!$B$29)*BJ108)-('Monthly Derived'!$B$26*'Monthly Derived'!$B$27)</f>
        <v>-4.6594387489557336</v>
      </c>
      <c r="BL108" s="7">
        <f>MIN(BK108+MAX(BL107,0),'Monthly Derived'!$B$30)</f>
        <v>36.340561251044264</v>
      </c>
      <c r="BM108">
        <f t="shared" si="38"/>
        <v>0</v>
      </c>
      <c r="BN108">
        <v>24.5161018371582</v>
      </c>
      <c r="BO108" s="3">
        <f>('Monthly Derived'!$B$28/1000*(1-'Monthly Derived'!$B$29)*BN108)-('Monthly Derived'!$B$26*'Monthly Derived'!$B$27)</f>
        <v>24.188672862052911</v>
      </c>
      <c r="BP108" s="7">
        <f>MIN(BO108+MAX(BP107,0),'Monthly Derived'!$B$30)</f>
        <v>50</v>
      </c>
      <c r="BQ108">
        <f t="shared" si="39"/>
        <v>0</v>
      </c>
      <c r="BR108">
        <v>0.36792606115341098</v>
      </c>
      <c r="BS108" s="3">
        <f>('Monthly Derived'!$B$28/1000*(1-'Monthly Derived'!$B$29)*BR108)-('Monthly Derived'!$B$26*'Monthly Derived'!$B$27)</f>
        <v>-8.5019200947135705</v>
      </c>
      <c r="BT108" s="7">
        <f>MIN(BS108+MAX(BT107,0),'Monthly Derived'!$B$30)</f>
        <v>-8.5019200947135705</v>
      </c>
      <c r="BU108">
        <f t="shared" si="40"/>
        <v>10</v>
      </c>
      <c r="BV108">
        <v>5.0526218414306596</v>
      </c>
      <c r="BW108" s="3">
        <f>('Monthly Derived'!$B$28/1000*(1-'Monthly Derived'!$B$29)*BV108)-('Monthly Derived'!$B$26*'Monthly Derived'!$B$27)</f>
        <v>-2.1600131821632447</v>
      </c>
      <c r="BX108" s="7">
        <f>MIN(BW108+MAX(BX107,0),'Monthly Derived'!$B$30)</f>
        <v>-2.1600131821632447</v>
      </c>
      <c r="BY108">
        <f t="shared" si="41"/>
        <v>5</v>
      </c>
      <c r="BZ108">
        <v>0</v>
      </c>
      <c r="CA108" s="3">
        <f>('Monthly Derived'!$B$28/1000*(1-'Monthly Derived'!$B$29)*BZ108)-('Monthly Derived'!$B$26*'Monthly Derived'!$B$27)</f>
        <v>-9</v>
      </c>
      <c r="CB108" s="7">
        <f>MIN(CA108+MAX(CB107,0),'Monthly Derived'!$B$30)</f>
        <v>-9</v>
      </c>
      <c r="CC108">
        <f t="shared" si="42"/>
        <v>3</v>
      </c>
      <c r="CD108">
        <v>13.3243608474731</v>
      </c>
      <c r="CE108" s="3">
        <f>('Monthly Derived'!$B$28/1000*(1-'Monthly Derived'!$B$29)*CD108)-('Monthly Derived'!$B$26*'Monthly Derived'!$B$27)</f>
        <v>9.0378534972667097</v>
      </c>
      <c r="CF108" s="7">
        <f>MIN(CE108+MAX(CF107,0),'Monthly Derived'!$B$30)</f>
        <v>50</v>
      </c>
      <c r="CG108">
        <f t="shared" si="43"/>
        <v>0</v>
      </c>
      <c r="CH108">
        <v>11.6858196258544</v>
      </c>
      <c r="CI108" s="3">
        <f>('Monthly Derived'!$B$28/1000*(1-'Monthly Derived'!$B$29)*CH108)-('Monthly Derived'!$B$26*'Monthly Derived'!$B$27)</f>
        <v>6.8196783185003937</v>
      </c>
      <c r="CJ108" s="7">
        <f>MIN(CI108+MAX(CJ107,0),'Monthly Derived'!$B$30)</f>
        <v>6.8196783185003937</v>
      </c>
      <c r="CK108">
        <f t="shared" si="44"/>
        <v>0</v>
      </c>
      <c r="CL108">
        <v>9.2276066541671697E-2</v>
      </c>
      <c r="CM108" s="3">
        <f>('Monthly Derived'!$B$28/1000*(1-'Monthly Derived'!$B$29)*CL108)-('Monthly Derived'!$B$26*'Monthly Derived'!$B$27)</f>
        <v>-8.8750812749192125</v>
      </c>
      <c r="CN108" s="7">
        <f>MIN(CM108+MAX(CN107,0),'Monthly Derived'!$B$30)</f>
        <v>-8.8750812749192125</v>
      </c>
      <c r="CO108">
        <f t="shared" si="45"/>
        <v>7</v>
      </c>
      <c r="CP108">
        <v>3.29749178886413</v>
      </c>
      <c r="CQ108" s="3">
        <f>('Monthly Derived'!$B$28/1000*(1-'Monthly Derived'!$B$29)*CP108)-('Monthly Derived'!$B$26*'Monthly Derived'!$B$27)</f>
        <v>-4.5360204908251838</v>
      </c>
      <c r="CR108" s="7">
        <f>MIN(CQ108+MAX(CR107,0),'Monthly Derived'!$B$30)</f>
        <v>-4.5360204908251838</v>
      </c>
      <c r="CS108">
        <f t="shared" si="46"/>
        <v>8</v>
      </c>
      <c r="CT108">
        <v>0.64013516902923495</v>
      </c>
      <c r="CU108" s="3">
        <f>('Monthly Derived'!$B$28/1000*(1-'Monthly Derived'!$B$29)*CT108)-('Monthly Derived'!$B$26*'Monthly Derived'!$B$27)</f>
        <v>-8.1334170149266729</v>
      </c>
      <c r="CV108" s="7">
        <f>MIN(CU108+MAX(CV107,0),'Monthly Derived'!$B$30)</f>
        <v>-5.5437225101888306</v>
      </c>
      <c r="CW108">
        <f t="shared" si="47"/>
        <v>1</v>
      </c>
    </row>
    <row r="109" spans="1:101" x14ac:dyDescent="0.45">
      <c r="A109" s="5">
        <v>45764</v>
      </c>
      <c r="B109" s="3">
        <v>9.5934562683105398</v>
      </c>
      <c r="C109" s="3">
        <f>('Monthly Derived'!$B$28/1000*(1-'Monthly Derived'!$B$29)*B109)-('Monthly Derived'!$B$26*'Monthly Derived'!$B$27)</f>
        <v>3.9871414232253937</v>
      </c>
      <c r="D109" s="7">
        <f>MIN(C109+MAX(D108,0),'Monthly Derived'!$B$30)</f>
        <v>40.346991366334244</v>
      </c>
      <c r="E109">
        <f t="shared" si="25"/>
        <v>0</v>
      </c>
      <c r="F109">
        <v>1.20740282535552</v>
      </c>
      <c r="G109" s="3">
        <f>('Monthly Derived'!$B$28/1000*(1-'Monthly Derived'!$B$29)*F109)-('Monthly Derived'!$B$26*'Monthly Derived'!$B$27)</f>
        <v>-7.365478425174965</v>
      </c>
      <c r="H109" s="7">
        <f>MIN(G109+MAX(H108,0),'Monthly Derived'!$B$30)</f>
        <v>0.23540660470718855</v>
      </c>
      <c r="I109">
        <f t="shared" si="26"/>
        <v>0</v>
      </c>
      <c r="J109">
        <v>3.90647888183593</v>
      </c>
      <c r="K109" s="3">
        <f>('Monthly Derived'!$B$28/1000*(1-'Monthly Derived'!$B$29)*J109)-('Monthly Derived'!$B$26*'Monthly Derived'!$B$27)</f>
        <v>-3.7116042137146099</v>
      </c>
      <c r="L109" s="7">
        <f>MIN(K109+MAX(L108,0),'Monthly Derived'!$B$30)</f>
        <v>39.367285084500672</v>
      </c>
      <c r="M109">
        <f t="shared" si="27"/>
        <v>0</v>
      </c>
      <c r="N109">
        <v>8.4526243209838796</v>
      </c>
      <c r="O109" s="3">
        <f>('Monthly Derived'!$B$28/1000*(1-'Monthly Derived'!$B$29)*N109)-('Monthly Derived'!$B$26*'Monthly Derived'!$B$27)</f>
        <v>2.4427401745319273</v>
      </c>
      <c r="P109" s="7">
        <f>MIN(O109+MAX(P108,0),'Monthly Derived'!$B$30)</f>
        <v>50</v>
      </c>
      <c r="Q109">
        <f t="shared" si="28"/>
        <v>0</v>
      </c>
      <c r="R109">
        <v>2.4832816123962398</v>
      </c>
      <c r="S109" s="3">
        <f>('Monthly Derived'!$B$28/1000*(1-'Monthly Derived'!$B$29)*R109)-('Monthly Derived'!$B$26*'Monthly Derived'!$B$27)</f>
        <v>-5.6382575172185909</v>
      </c>
      <c r="T109" s="7">
        <f>MIN(S109+MAX(T108,0),'Monthly Derived'!$B$30)</f>
        <v>44.361742482781409</v>
      </c>
      <c r="U109">
        <f t="shared" si="48"/>
        <v>0</v>
      </c>
      <c r="V109">
        <v>16.545366287231399</v>
      </c>
      <c r="W109" s="3">
        <f>('Monthly Derived'!$B$28/1000*(1-'Monthly Derived'!$B$29)*V109)-('Monthly Derived'!$B$26*'Monthly Derived'!$B$27)</f>
        <v>13.398289611339507</v>
      </c>
      <c r="X109" s="7">
        <f>MIN(W109+MAX(X108,0),'Monthly Derived'!$B$30)</f>
        <v>37.302302360918645</v>
      </c>
      <c r="Y109">
        <f t="shared" si="49"/>
        <v>0</v>
      </c>
      <c r="Z109">
        <v>0</v>
      </c>
      <c r="AA109" s="3">
        <f>('Monthly Derived'!$B$28/1000*(1-'Monthly Derived'!$B$29)*Z109)-('Monthly Derived'!$B$26*'Monthly Derived'!$B$27)</f>
        <v>-9</v>
      </c>
      <c r="AB109" s="7">
        <f>MIN(AA109+MAX(AB108,0),'Monthly Derived'!$B$30)</f>
        <v>41</v>
      </c>
      <c r="AC109">
        <f t="shared" si="29"/>
        <v>0</v>
      </c>
      <c r="AD109">
        <v>0</v>
      </c>
      <c r="AE109" s="3">
        <f>('Monthly Derived'!$B$28/1000*(1-'Monthly Derived'!$B$29)*AD109)-('Monthly Derived'!$B$26*'Monthly Derived'!$B$27)</f>
        <v>-9</v>
      </c>
      <c r="AF109" s="7">
        <f>MIN(AE109+MAX(AF108,0),'Monthly Derived'!$B$30)</f>
        <v>38.611892279982563</v>
      </c>
      <c r="AG109">
        <f t="shared" si="30"/>
        <v>0</v>
      </c>
      <c r="AH109">
        <v>6.09032773971557</v>
      </c>
      <c r="AI109" s="3">
        <f>('Monthly Derived'!$B$28/1000*(1-'Monthly Derived'!$B$29)*AH109)-('Monthly Derived'!$B$26*'Monthly Derived'!$B$27)</f>
        <v>-0.75521882236004778</v>
      </c>
      <c r="AJ109" s="7">
        <f>MIN(AI109+MAX(AJ108,0),'Monthly Derived'!$B$30)</f>
        <v>24.300800422876904</v>
      </c>
      <c r="AK109">
        <f t="shared" si="31"/>
        <v>0</v>
      </c>
      <c r="AL109">
        <v>23.353593826293899</v>
      </c>
      <c r="AM109" s="3">
        <f>('Monthly Derived'!$B$28/1000*(1-'Monthly Derived'!$B$29)*AL109)-('Monthly Derived'!$B$26*'Monthly Derived'!$B$27)</f>
        <v>22.614927642345368</v>
      </c>
      <c r="AN109" s="7">
        <f>MIN(AM109+MAX(AN108,0),'Monthly Derived'!$B$30)</f>
        <v>50</v>
      </c>
      <c r="AO109">
        <f t="shared" si="32"/>
        <v>0</v>
      </c>
      <c r="AP109">
        <v>3.1955018043518</v>
      </c>
      <c r="AQ109" s="3">
        <f>('Monthly Derived'!$B$28/1000*(1-'Monthly Derived'!$B$29)*AP109)-('Monthly Derived'!$B$26*'Monthly Derived'!$B$27)</f>
        <v>-4.674089432358751</v>
      </c>
      <c r="AR109" s="7">
        <f>MIN(AQ109+MAX(AR108,0),'Monthly Derived'!$B$30)</f>
        <v>-3.1328581720590689</v>
      </c>
      <c r="AS109">
        <f t="shared" si="33"/>
        <v>1</v>
      </c>
      <c r="AT109">
        <v>4.8634686470031703</v>
      </c>
      <c r="AU109" s="3">
        <f>('Monthly Derived'!$B$28/1000*(1-'Monthly Derived'!$B$29)*AT109)-('Monthly Derived'!$B$26*'Monthly Derived'!$B$27)</f>
        <v>-2.4160793191194578</v>
      </c>
      <c r="AV109" s="7">
        <f>MIN(AU109+MAX(AV108,0),'Monthly Derived'!$B$30)</f>
        <v>47.583920680880539</v>
      </c>
      <c r="AW109">
        <f t="shared" si="34"/>
        <v>0</v>
      </c>
      <c r="AX109">
        <v>25.2474155426025</v>
      </c>
      <c r="AY109" s="3">
        <f>('Monthly Derived'!$B$28/1000*(1-'Monthly Derived'!$B$29)*AX109)-('Monthly Derived'!$B$26*'Monthly Derived'!$B$27)</f>
        <v>25.178688790798134</v>
      </c>
      <c r="AZ109" s="7">
        <f>MIN(AY109+MAX(AZ108,0),'Monthly Derived'!$B$30)</f>
        <v>50</v>
      </c>
      <c r="BA109">
        <f t="shared" si="35"/>
        <v>0</v>
      </c>
      <c r="BB109">
        <v>1.7992079257964999</v>
      </c>
      <c r="BC109" s="3">
        <f>('Monthly Derived'!$B$28/1000*(1-'Monthly Derived'!$B$29)*BB109)-('Monthly Derived'!$B$26*'Monthly Derived'!$B$27)</f>
        <v>-6.5643222704529887</v>
      </c>
      <c r="BD109" s="7">
        <f>MIN(BC109+MAX(BD108,0),'Monthly Derived'!$B$30)</f>
        <v>43.43567772954701</v>
      </c>
      <c r="BE109">
        <f t="shared" si="36"/>
        <v>0</v>
      </c>
      <c r="BF109">
        <v>0.62862789630889804</v>
      </c>
      <c r="BG109" s="3">
        <f>('Monthly Derived'!$B$28/1000*(1-'Monthly Derived'!$B$29)*BF109)-('Monthly Derived'!$B$26*'Monthly Derived'!$B$27)</f>
        <v>-8.1489949853718286</v>
      </c>
      <c r="BH109" s="7">
        <f>MIN(BG109+MAX(BH108,0),'Monthly Derived'!$B$30)</f>
        <v>40.411871169656507</v>
      </c>
      <c r="BI109">
        <f t="shared" si="37"/>
        <v>0</v>
      </c>
      <c r="BJ109">
        <v>0</v>
      </c>
      <c r="BK109" s="3">
        <f>('Monthly Derived'!$B$28/1000*(1-'Monthly Derived'!$B$29)*BJ109)-('Monthly Derived'!$B$26*'Monthly Derived'!$B$27)</f>
        <v>-9</v>
      </c>
      <c r="BL109" s="7">
        <f>MIN(BK109+MAX(BL108,0),'Monthly Derived'!$B$30)</f>
        <v>27.340561251044264</v>
      </c>
      <c r="BM109">
        <f t="shared" si="38"/>
        <v>0</v>
      </c>
      <c r="BN109">
        <v>6.6028923988342196</v>
      </c>
      <c r="BO109" s="3">
        <f>('Monthly Derived'!$B$28/1000*(1-'Monthly Derived'!$B$29)*BN109)-('Monthly Derived'!$B$26*'Monthly Derived'!$B$27)</f>
        <v>-6.1334415078174942E-2</v>
      </c>
      <c r="BP109" s="7">
        <f>MIN(BO109+MAX(BP108,0),'Monthly Derived'!$B$30)</f>
        <v>49.938665584921822</v>
      </c>
      <c r="BQ109">
        <f t="shared" si="39"/>
        <v>0</v>
      </c>
      <c r="BR109">
        <v>1.4591753482818599</v>
      </c>
      <c r="BS109" s="3">
        <f>('Monthly Derived'!$B$28/1000*(1-'Monthly Derived'!$B$29)*BR109)-('Monthly Derived'!$B$26*'Monthly Derived'!$B$27)</f>
        <v>-7.0246413722634324</v>
      </c>
      <c r="BT109" s="7">
        <f>MIN(BS109+MAX(BT108,0),'Monthly Derived'!$B$30)</f>
        <v>-7.0246413722634324</v>
      </c>
      <c r="BU109">
        <f t="shared" si="40"/>
        <v>11</v>
      </c>
      <c r="BV109">
        <v>7.0409917831420898</v>
      </c>
      <c r="BW109" s="3">
        <f>('Monthly Derived'!$B$28/1000*(1-'Monthly Derived'!$B$29)*BV109)-('Monthly Derived'!$B$26*'Monthly Derived'!$B$27)</f>
        <v>0.53174262642860448</v>
      </c>
      <c r="BX109" s="7">
        <f>MIN(BW109+MAX(BX108,0),'Monthly Derived'!$B$30)</f>
        <v>0.53174262642860448</v>
      </c>
      <c r="BY109">
        <f t="shared" si="41"/>
        <v>0</v>
      </c>
      <c r="BZ109">
        <v>0</v>
      </c>
      <c r="CA109" s="3">
        <f>('Monthly Derived'!$B$28/1000*(1-'Monthly Derived'!$B$29)*BZ109)-('Monthly Derived'!$B$26*'Monthly Derived'!$B$27)</f>
        <v>-9</v>
      </c>
      <c r="CB109" s="7">
        <f>MIN(CA109+MAX(CB108,0),'Monthly Derived'!$B$30)</f>
        <v>-9</v>
      </c>
      <c r="CC109">
        <f t="shared" si="42"/>
        <v>4</v>
      </c>
      <c r="CD109">
        <v>2.8138329982757502</v>
      </c>
      <c r="CE109" s="3">
        <f>('Monthly Derived'!$B$28/1000*(1-'Monthly Derived'!$B$29)*CD109)-('Monthly Derived'!$B$26*'Monthly Derived'!$B$27)</f>
        <v>-5.1907735785842029</v>
      </c>
      <c r="CF109" s="7">
        <f>MIN(CE109+MAX(CF108,0),'Monthly Derived'!$B$30)</f>
        <v>44.809226421415801</v>
      </c>
      <c r="CG109">
        <f t="shared" si="43"/>
        <v>0</v>
      </c>
      <c r="CH109">
        <v>8.0759515762329102</v>
      </c>
      <c r="CI109" s="3">
        <f>('Monthly Derived'!$B$28/1000*(1-'Monthly Derived'!$B$29)*CH109)-('Monthly Derived'!$B$26*'Monthly Derived'!$B$27)</f>
        <v>1.9328194463253023</v>
      </c>
      <c r="CJ109" s="7">
        <f>MIN(CI109+MAX(CJ108,0),'Monthly Derived'!$B$30)</f>
        <v>8.7524977648256961</v>
      </c>
      <c r="CK109">
        <f t="shared" si="44"/>
        <v>0</v>
      </c>
      <c r="CL109">
        <v>16.5689182281494</v>
      </c>
      <c r="CM109" s="3">
        <f>('Monthly Derived'!$B$28/1000*(1-'Monthly Derived'!$B$29)*CL109)-('Monthly Derived'!$B$26*'Monthly Derived'!$B$27)</f>
        <v>13.430173051357251</v>
      </c>
      <c r="CN109" s="7">
        <f>MIN(CM109+MAX(CN108,0),'Monthly Derived'!$B$30)</f>
        <v>13.430173051357251</v>
      </c>
      <c r="CO109">
        <f t="shared" si="45"/>
        <v>0</v>
      </c>
      <c r="CP109">
        <v>0</v>
      </c>
      <c r="CQ109" s="3">
        <f>('Monthly Derived'!$B$28/1000*(1-'Monthly Derived'!$B$29)*CP109)-('Monthly Derived'!$B$26*'Monthly Derived'!$B$27)</f>
        <v>-9</v>
      </c>
      <c r="CR109" s="7">
        <f>MIN(CQ109+MAX(CR108,0),'Monthly Derived'!$B$30)</f>
        <v>-9</v>
      </c>
      <c r="CS109">
        <f t="shared" si="46"/>
        <v>9</v>
      </c>
      <c r="CT109">
        <v>3.3928535878658198E-2</v>
      </c>
      <c r="CU109" s="3">
        <f>('Monthly Derived'!$B$28/1000*(1-'Monthly Derived'!$B$29)*CT109)-('Monthly Derived'!$B$26*'Monthly Derived'!$B$27)</f>
        <v>-8.9540692445542671</v>
      </c>
      <c r="CV109" s="7">
        <f>MIN(CU109+MAX(CV108,0),'Monthly Derived'!$B$30)</f>
        <v>-8.9540692445542671</v>
      </c>
      <c r="CW109">
        <f t="shared" si="47"/>
        <v>2</v>
      </c>
    </row>
    <row r="110" spans="1:101" x14ac:dyDescent="0.45">
      <c r="A110" s="5">
        <v>45765</v>
      </c>
      <c r="B110" s="3">
        <v>20.6039505004882</v>
      </c>
      <c r="C110" s="3">
        <f>('Monthly Derived'!$B$28/1000*(1-'Monthly Derived'!$B$29)*B110)-('Monthly Derived'!$B$26*'Monthly Derived'!$B$27)</f>
        <v>18.892597990035899</v>
      </c>
      <c r="D110" s="7">
        <f>MIN(C110+MAX(D109,0),'Monthly Derived'!$B$30)</f>
        <v>50</v>
      </c>
      <c r="E110">
        <f t="shared" si="25"/>
        <v>0</v>
      </c>
      <c r="F110">
        <v>6.4600496292114196</v>
      </c>
      <c r="G110" s="3">
        <f>('Monthly Derived'!$B$28/1000*(1-'Monthly Derived'!$B$29)*F110)-('Monthly Derived'!$B$26*'Monthly Derived'!$B$27)</f>
        <v>-0.25470781445504009</v>
      </c>
      <c r="H110" s="7">
        <f>MIN(G110+MAX(H109,0),'Monthly Derived'!$B$30)</f>
        <v>-1.9301209747851544E-2</v>
      </c>
      <c r="I110">
        <f t="shared" si="26"/>
        <v>1</v>
      </c>
      <c r="J110">
        <v>5.2931222915649396</v>
      </c>
      <c r="K110" s="3">
        <f>('Monthly Derived'!$B$28/1000*(1-'Monthly Derived'!$B$29)*J110)-('Monthly Derived'!$B$26*'Monthly Derived'!$B$27)</f>
        <v>-1.8344356977939631</v>
      </c>
      <c r="L110" s="7">
        <f>MIN(K110+MAX(L109,0),'Monthly Derived'!$B$30)</f>
        <v>37.532849386706708</v>
      </c>
      <c r="M110">
        <f t="shared" si="27"/>
        <v>0</v>
      </c>
      <c r="N110">
        <v>2.5164475440978999</v>
      </c>
      <c r="O110" s="3">
        <f>('Monthly Derived'!$B$28/1000*(1-'Monthly Derived'!$B$29)*N110)-('Monthly Derived'!$B$26*'Monthly Derived'!$B$27)</f>
        <v>-5.593359137177468</v>
      </c>
      <c r="P110" s="7">
        <f>MIN(O110+MAX(P109,0),'Monthly Derived'!$B$30)</f>
        <v>44.406640862822535</v>
      </c>
      <c r="Q110">
        <f t="shared" si="28"/>
        <v>0</v>
      </c>
      <c r="R110">
        <v>22.5264682769775</v>
      </c>
      <c r="S110" s="3">
        <f>('Monthly Derived'!$B$28/1000*(1-'Monthly Derived'!$B$29)*R110)-('Monthly Derived'!$B$26*'Monthly Derived'!$B$27)</f>
        <v>21.495206429958291</v>
      </c>
      <c r="T110" s="7">
        <f>MIN(S110+MAX(T109,0),'Monthly Derived'!$B$30)</f>
        <v>50</v>
      </c>
      <c r="U110">
        <f t="shared" si="48"/>
        <v>0</v>
      </c>
      <c r="V110">
        <v>13.742494583129799</v>
      </c>
      <c r="W110" s="3">
        <f>('Monthly Derived'!$B$28/1000*(1-'Monthly Derived'!$B$29)*V110)-('Monthly Derived'!$B$26*'Monthly Derived'!$B$27)</f>
        <v>9.6039020419119652</v>
      </c>
      <c r="X110" s="7">
        <f>MIN(W110+MAX(X109,0),'Monthly Derived'!$B$30)</f>
        <v>46.90620440283061</v>
      </c>
      <c r="Y110">
        <f t="shared" si="49"/>
        <v>0</v>
      </c>
      <c r="Z110">
        <v>3.2193248271942099</v>
      </c>
      <c r="AA110" s="3">
        <f>('Monthly Derived'!$B$28/1000*(1-'Monthly Derived'!$B$29)*Z110)-('Monthly Derived'!$B$26*'Monthly Derived'!$B$27)</f>
        <v>-4.6418390151858384</v>
      </c>
      <c r="AB110" s="7">
        <f>MIN(AA110+MAX(AB109,0),'Monthly Derived'!$B$30)</f>
        <v>36.358160984814162</v>
      </c>
      <c r="AC110">
        <f t="shared" si="29"/>
        <v>0</v>
      </c>
      <c r="AD110">
        <v>1.33659875392913</v>
      </c>
      <c r="AE110" s="3">
        <f>('Monthly Derived'!$B$28/1000*(1-'Monthly Derived'!$B$29)*AD110)-('Monthly Derived'!$B$26*'Monthly Derived'!$B$27)</f>
        <v>-7.1905794368684406</v>
      </c>
      <c r="AF110" s="7">
        <f>MIN(AE110+MAX(AF109,0),'Monthly Derived'!$B$30)</f>
        <v>31.421312843114123</v>
      </c>
      <c r="AG110">
        <f t="shared" si="30"/>
        <v>0</v>
      </c>
      <c r="AH110">
        <v>13.8762559890747</v>
      </c>
      <c r="AI110" s="3">
        <f>('Monthly Derived'!$B$28/1000*(1-'Monthly Derived'!$B$29)*AH110)-('Monthly Derived'!$B$26*'Monthly Derived'!$B$27)</f>
        <v>9.7849815452098738</v>
      </c>
      <c r="AJ110" s="7">
        <f>MIN(AI110+MAX(AJ109,0),'Monthly Derived'!$B$30)</f>
        <v>34.085781968086778</v>
      </c>
      <c r="AK110">
        <f t="shared" si="31"/>
        <v>0</v>
      </c>
      <c r="AL110">
        <v>4.4384217262268004</v>
      </c>
      <c r="AM110" s="3">
        <f>('Monthly Derived'!$B$28/1000*(1-'Monthly Derived'!$B$29)*AL110)-('Monthly Derived'!$B$26*'Monthly Derived'!$B$27)</f>
        <v>-2.9914865881204689</v>
      </c>
      <c r="AN110" s="7">
        <f>MIN(AM110+MAX(AN109,0),'Monthly Derived'!$B$30)</f>
        <v>47.008513411879534</v>
      </c>
      <c r="AO110">
        <f t="shared" si="32"/>
        <v>0</v>
      </c>
      <c r="AP110">
        <v>0.73514580726623502</v>
      </c>
      <c r="AQ110" s="3">
        <f>('Monthly Derived'!$B$28/1000*(1-'Monthly Derived'!$B$29)*AP110)-('Monthly Derived'!$B$26*'Monthly Derived'!$B$27)</f>
        <v>-8.0047963634133339</v>
      </c>
      <c r="AR110" s="7">
        <f>MIN(AQ110+MAX(AR109,0),'Monthly Derived'!$B$30)</f>
        <v>-8.0047963634133339</v>
      </c>
      <c r="AS110">
        <f t="shared" si="33"/>
        <v>2</v>
      </c>
      <c r="AT110">
        <v>3.2095210552215501</v>
      </c>
      <c r="AU110" s="3">
        <f>('Monthly Derived'!$B$28/1000*(1-'Monthly Derived'!$B$29)*AT110)-('Monthly Derived'!$B$26*'Monthly Derived'!$B$27)</f>
        <v>-4.655110871493827</v>
      </c>
      <c r="AV110" s="7">
        <f>MIN(AU110+MAX(AV109,0),'Monthly Derived'!$B$30)</f>
        <v>42.928809809386713</v>
      </c>
      <c r="AW110">
        <f t="shared" si="34"/>
        <v>0</v>
      </c>
      <c r="AX110">
        <v>8.8967924118041992</v>
      </c>
      <c r="AY110" s="3">
        <f>('Monthly Derived'!$B$28/1000*(1-'Monthly Derived'!$B$29)*AX110)-('Monthly Derived'!$B$26*'Monthly Derived'!$B$27)</f>
        <v>3.0440327274799355</v>
      </c>
      <c r="AZ110" s="7">
        <f>MIN(AY110+MAX(AZ109,0),'Monthly Derived'!$B$30)</f>
        <v>50</v>
      </c>
      <c r="BA110">
        <f t="shared" si="35"/>
        <v>0</v>
      </c>
      <c r="BB110">
        <v>4.3335084915161097</v>
      </c>
      <c r="BC110" s="3">
        <f>('Monthly Derived'!$B$28/1000*(1-'Monthly Derived'!$B$29)*BB110)-('Monthly Derived'!$B$26*'Monthly Derived'!$B$27)</f>
        <v>-3.1335128796100662</v>
      </c>
      <c r="BD110" s="7">
        <f>MIN(BC110+MAX(BD109,0),'Monthly Derived'!$B$30)</f>
        <v>40.302164849936943</v>
      </c>
      <c r="BE110">
        <f t="shared" si="36"/>
        <v>0</v>
      </c>
      <c r="BF110">
        <v>0.83148896694183305</v>
      </c>
      <c r="BG110" s="3">
        <f>('Monthly Derived'!$B$28/1000*(1-'Monthly Derived'!$B$29)*BF110)-('Monthly Derived'!$B$26*'Monthly Derived'!$B$27)</f>
        <v>-7.8743718110024936</v>
      </c>
      <c r="BH110" s="7">
        <f>MIN(BG110+MAX(BH109,0),'Monthly Derived'!$B$30)</f>
        <v>32.537499358654017</v>
      </c>
      <c r="BI110">
        <f t="shared" si="37"/>
        <v>0</v>
      </c>
      <c r="BJ110">
        <v>0</v>
      </c>
      <c r="BK110" s="3">
        <f>('Monthly Derived'!$B$28/1000*(1-'Monthly Derived'!$B$29)*BJ110)-('Monthly Derived'!$B$26*'Monthly Derived'!$B$27)</f>
        <v>-9</v>
      </c>
      <c r="BL110" s="7">
        <f>MIN(BK110+MAX(BL109,0),'Monthly Derived'!$B$30)</f>
        <v>18.340561251044264</v>
      </c>
      <c r="BM110">
        <f t="shared" si="38"/>
        <v>0</v>
      </c>
      <c r="BN110">
        <v>27.735790252685501</v>
      </c>
      <c r="BO110" s="3">
        <f>('Monthly Derived'!$B$28/1000*(1-'Monthly Derived'!$B$29)*BN110)-('Monthly Derived'!$B$26*'Monthly Derived'!$B$27)</f>
        <v>28.547326054572999</v>
      </c>
      <c r="BP110" s="7">
        <f>MIN(BO110+MAX(BP109,0),'Monthly Derived'!$B$30)</f>
        <v>50</v>
      </c>
      <c r="BQ110">
        <f t="shared" si="39"/>
        <v>0</v>
      </c>
      <c r="BR110">
        <v>0.14586003124713801</v>
      </c>
      <c r="BS110" s="3">
        <f>('Monthly Derived'!$B$28/1000*(1-'Monthly Derived'!$B$29)*BR110)-('Monthly Derived'!$B$26*'Monthly Derived'!$B$27)</f>
        <v>-8.8025419826991875</v>
      </c>
      <c r="BT110" s="7">
        <f>MIN(BS110+MAX(BT109,0),'Monthly Derived'!$B$30)</f>
        <v>-8.8025419826991875</v>
      </c>
      <c r="BU110">
        <f t="shared" si="40"/>
        <v>12</v>
      </c>
      <c r="BV110">
        <v>38.752902984619098</v>
      </c>
      <c r="BW110" s="3">
        <f>('Monthly Derived'!$B$28/1000*(1-'Monthly Derived'!$B$29)*BV110)-('Monthly Derived'!$B$26*'Monthly Derived'!$B$27)</f>
        <v>43.461742415428105</v>
      </c>
      <c r="BX110" s="7">
        <f>MIN(BW110+MAX(BX109,0),'Monthly Derived'!$B$30)</f>
        <v>43.993485041856708</v>
      </c>
      <c r="BY110">
        <f t="shared" si="41"/>
        <v>0</v>
      </c>
      <c r="BZ110">
        <v>0</v>
      </c>
      <c r="CA110" s="3">
        <f>('Monthly Derived'!$B$28/1000*(1-'Monthly Derived'!$B$29)*BZ110)-('Monthly Derived'!$B$26*'Monthly Derived'!$B$27)</f>
        <v>-9</v>
      </c>
      <c r="CB110" s="7">
        <f>MIN(CA110+MAX(CB109,0),'Monthly Derived'!$B$30)</f>
        <v>-9</v>
      </c>
      <c r="CC110">
        <f t="shared" si="42"/>
        <v>5</v>
      </c>
      <c r="CD110">
        <v>12.7304363250732</v>
      </c>
      <c r="CE110" s="3">
        <f>('Monthly Derived'!$B$28/1000*(1-'Monthly Derived'!$B$29)*CD110)-('Monthly Derived'!$B$26*'Monthly Derived'!$B$27)</f>
        <v>8.2338281750678455</v>
      </c>
      <c r="CF110" s="7">
        <f>MIN(CE110+MAX(CF109,0),'Monthly Derived'!$B$30)</f>
        <v>50</v>
      </c>
      <c r="CG110">
        <f t="shared" si="43"/>
        <v>0</v>
      </c>
      <c r="CH110">
        <v>1.82659411430358</v>
      </c>
      <c r="CI110" s="3">
        <f>('Monthly Derived'!$B$28/1000*(1-'Monthly Derived'!$B$29)*CH110)-('Monthly Derived'!$B$26*'Monthly Derived'!$B$27)</f>
        <v>-6.5272482177615281</v>
      </c>
      <c r="CJ110" s="7">
        <f>MIN(CI110+MAX(CJ109,0),'Monthly Derived'!$B$30)</f>
        <v>2.225249547064168</v>
      </c>
      <c r="CK110">
        <f t="shared" si="44"/>
        <v>0</v>
      </c>
      <c r="CL110">
        <v>0.164906695485115</v>
      </c>
      <c r="CM110" s="3">
        <f>('Monthly Derived'!$B$28/1000*(1-'Monthly Derived'!$B$29)*CL110)-('Monthly Derived'!$B$26*'Monthly Derived'!$B$27)</f>
        <v>-8.7767575609870256</v>
      </c>
      <c r="CN110" s="7">
        <f>MIN(CM110+MAX(CN109,0),'Monthly Derived'!$B$30)</f>
        <v>4.6534154903702252</v>
      </c>
      <c r="CO110">
        <f t="shared" si="45"/>
        <v>0</v>
      </c>
      <c r="CP110">
        <v>0.108259104192256</v>
      </c>
      <c r="CQ110" s="3">
        <f>('Monthly Derived'!$B$28/1000*(1-'Monthly Derived'!$B$29)*CP110)-('Monthly Derived'!$B$26*'Monthly Derived'!$B$27)</f>
        <v>-8.8534442376997333</v>
      </c>
      <c r="CR110" s="7">
        <f>MIN(CQ110+MAX(CR109,0),'Monthly Derived'!$B$30)</f>
        <v>-8.8534442376997333</v>
      </c>
      <c r="CS110">
        <f t="shared" si="46"/>
        <v>10</v>
      </c>
      <c r="CT110">
        <v>0.47354641556739802</v>
      </c>
      <c r="CU110" s="3">
        <f>('Monthly Derived'!$B$28/1000*(1-'Monthly Derived'!$B$29)*CT110)-('Monthly Derived'!$B$26*'Monthly Derived'!$B$27)</f>
        <v>-8.3589365399256348</v>
      </c>
      <c r="CV110" s="7">
        <f>MIN(CU110+MAX(CV109,0),'Monthly Derived'!$B$30)</f>
        <v>-8.3589365399256348</v>
      </c>
      <c r="CW110">
        <f t="shared" si="47"/>
        <v>3</v>
      </c>
    </row>
    <row r="111" spans="1:101" x14ac:dyDescent="0.45">
      <c r="A111" s="5">
        <v>45766</v>
      </c>
      <c r="B111" s="3">
        <v>0.53738933801651001</v>
      </c>
      <c r="C111" s="3">
        <f>('Monthly Derived'!$B$28/1000*(1-'Monthly Derived'!$B$29)*B111)-('Monthly Derived'!$B$26*'Monthly Derived'!$B$27)</f>
        <v>-8.2725091836601496</v>
      </c>
      <c r="D111" s="7">
        <f>MIN(C111+MAX(D110,0),'Monthly Derived'!$B$30)</f>
        <v>41.727490816339852</v>
      </c>
      <c r="E111">
        <f t="shared" si="25"/>
        <v>0</v>
      </c>
      <c r="F111">
        <v>1.6970070600509599</v>
      </c>
      <c r="G111" s="3">
        <f>('Monthly Derived'!$B$28/1000*(1-'Monthly Derived'!$B$29)*F111)-('Monthly Derived'!$B$26*'Monthly Derived'!$B$27)</f>
        <v>-6.7026766924560128</v>
      </c>
      <c r="H111" s="7">
        <f>MIN(G111+MAX(H110,0),'Monthly Derived'!$B$30)</f>
        <v>-6.7026766924560128</v>
      </c>
      <c r="I111">
        <f t="shared" si="26"/>
        <v>2</v>
      </c>
      <c r="J111">
        <v>10.7169523239135</v>
      </c>
      <c r="K111" s="3">
        <f>('Monthly Derived'!$B$28/1000*(1-'Monthly Derived'!$B$29)*J111)-('Monthly Derived'!$B$26*'Monthly Derived'!$B$27)</f>
        <v>5.5080742084979004</v>
      </c>
      <c r="L111" s="7">
        <f>MIN(K111+MAX(L110,0),'Monthly Derived'!$B$30)</f>
        <v>43.04092359520461</v>
      </c>
      <c r="M111">
        <f t="shared" si="27"/>
        <v>0</v>
      </c>
      <c r="N111">
        <v>4.9882087707519496</v>
      </c>
      <c r="O111" s="3">
        <f>('Monthly Derived'!$B$28/1000*(1-'Monthly Derived'!$B$29)*N111)-('Monthly Derived'!$B$26*'Monthly Derived'!$B$27)</f>
        <v>-2.2472123765945486</v>
      </c>
      <c r="P111" s="7">
        <f>MIN(O111+MAX(P110,0),'Monthly Derived'!$B$30)</f>
        <v>42.159428486227988</v>
      </c>
      <c r="Q111">
        <f t="shared" si="28"/>
        <v>0</v>
      </c>
      <c r="R111">
        <v>0.97492027282714799</v>
      </c>
      <c r="S111" s="3">
        <f>('Monthly Derived'!$B$28/1000*(1-'Monthly Derived'!$B$29)*R111)-('Monthly Derived'!$B$26*'Monthly Derived'!$B$27)</f>
        <v>-7.6802016806602484</v>
      </c>
      <c r="T111" s="7">
        <f>MIN(S111+MAX(T110,0),'Monthly Derived'!$B$30)</f>
        <v>42.319798319339753</v>
      </c>
      <c r="U111">
        <f t="shared" si="48"/>
        <v>0</v>
      </c>
      <c r="V111">
        <v>0.10728507488965899</v>
      </c>
      <c r="W111" s="3">
        <f>('Monthly Derived'!$B$28/1000*(1-'Monthly Derived'!$B$29)*V111)-('Monthly Derived'!$B$26*'Monthly Derived'!$B$27)</f>
        <v>-8.8547628298681236</v>
      </c>
      <c r="X111" s="7">
        <f>MIN(W111+MAX(X110,0),'Monthly Derived'!$B$30)</f>
        <v>38.051441572962489</v>
      </c>
      <c r="Y111">
        <f t="shared" si="49"/>
        <v>0</v>
      </c>
      <c r="Z111">
        <v>34.423488616943303</v>
      </c>
      <c r="AA111" s="3">
        <f>('Monthly Derived'!$B$28/1000*(1-'Monthly Derived'!$B$29)*Z111)-('Monthly Derived'!$B$26*'Monthly Derived'!$B$27)</f>
        <v>37.600797715186999</v>
      </c>
      <c r="AB111" s="7">
        <f>MIN(AA111+MAX(AB110,0),'Monthly Derived'!$B$30)</f>
        <v>50</v>
      </c>
      <c r="AC111">
        <f t="shared" si="29"/>
        <v>0</v>
      </c>
      <c r="AD111">
        <v>1.07601189613342</v>
      </c>
      <c r="AE111" s="3">
        <f>('Monthly Derived'!$B$28/1000*(1-'Monthly Derived'!$B$29)*AD111)-('Monthly Derived'!$B$26*'Monthly Derived'!$B$27)</f>
        <v>-7.543348895609383</v>
      </c>
      <c r="AF111" s="7">
        <f>MIN(AE111+MAX(AF110,0),'Monthly Derived'!$B$30)</f>
        <v>23.877963947504739</v>
      </c>
      <c r="AG111">
        <f t="shared" si="30"/>
        <v>0</v>
      </c>
      <c r="AH111">
        <v>4.3202157020568803</v>
      </c>
      <c r="AI111" s="3">
        <f>('Monthly Derived'!$B$28/1000*(1-'Monthly Derived'!$B$29)*AH111)-('Monthly Derived'!$B$26*'Monthly Derived'!$B$27)</f>
        <v>-3.1515079933404984</v>
      </c>
      <c r="AJ111" s="7">
        <f>MIN(AI111+MAX(AJ110,0),'Monthly Derived'!$B$30)</f>
        <v>30.934273974746279</v>
      </c>
      <c r="AK111">
        <f t="shared" si="31"/>
        <v>0</v>
      </c>
      <c r="AL111">
        <v>1.2474631071090601</v>
      </c>
      <c r="AM111" s="3">
        <f>('Monthly Derived'!$B$28/1000*(1-'Monthly Derived'!$B$29)*AL111)-('Monthly Derived'!$B$26*'Monthly Derived'!$B$27)</f>
        <v>-7.3112468187511102</v>
      </c>
      <c r="AN111" s="7">
        <f>MIN(AM111+MAX(AN110,0),'Monthly Derived'!$B$30)</f>
        <v>39.697266593128425</v>
      </c>
      <c r="AO111">
        <f t="shared" si="32"/>
        <v>0</v>
      </c>
      <c r="AP111">
        <v>1.0848919153213501</v>
      </c>
      <c r="AQ111" s="3">
        <f>('Monthly Derived'!$B$28/1000*(1-'Monthly Derived'!$B$29)*AP111)-('Monthly Derived'!$B$26*'Monthly Derived'!$B$27)</f>
        <v>-7.5313275696337225</v>
      </c>
      <c r="AR111" s="7">
        <f>MIN(AQ111+MAX(AR110,0),'Monthly Derived'!$B$30)</f>
        <v>-7.5313275696337225</v>
      </c>
      <c r="AS111">
        <f t="shared" si="33"/>
        <v>3</v>
      </c>
      <c r="AT111">
        <v>7.1974020004272399</v>
      </c>
      <c r="AU111" s="3">
        <f>('Monthly Derived'!$B$28/1000*(1-'Monthly Derived'!$B$29)*AT111)-('Monthly Derived'!$B$26*'Monthly Derived'!$B$27)</f>
        <v>0.74348295807837594</v>
      </c>
      <c r="AV111" s="7">
        <f>MIN(AU111+MAX(AV110,0),'Monthly Derived'!$B$30)</f>
        <v>43.672292767465088</v>
      </c>
      <c r="AW111">
        <f t="shared" si="34"/>
        <v>0</v>
      </c>
      <c r="AX111">
        <v>19.780878067016602</v>
      </c>
      <c r="AY111" s="3">
        <f>('Monthly Derived'!$B$28/1000*(1-'Monthly Derived'!$B$29)*AX111)-('Monthly Derived'!$B$26*'Monthly Derived'!$B$27)</f>
        <v>17.778363683223724</v>
      </c>
      <c r="AZ111" s="7">
        <f>MIN(AY111+MAX(AZ110,0),'Monthly Derived'!$B$30)</f>
        <v>50</v>
      </c>
      <c r="BA111">
        <f t="shared" si="35"/>
        <v>0</v>
      </c>
      <c r="BB111">
        <v>13.3781023025512</v>
      </c>
      <c r="BC111" s="3">
        <f>('Monthly Derived'!$B$28/1000*(1-'Monthly Derived'!$B$29)*BB111)-('Monthly Derived'!$B$26*'Monthly Derived'!$B$27)</f>
        <v>9.110605992078689</v>
      </c>
      <c r="BD111" s="7">
        <f>MIN(BC111+MAX(BD110,0),'Monthly Derived'!$B$30)</f>
        <v>49.412770842015632</v>
      </c>
      <c r="BE111">
        <f t="shared" si="36"/>
        <v>0</v>
      </c>
      <c r="BF111">
        <v>0.84975194931030196</v>
      </c>
      <c r="BG111" s="3">
        <f>('Monthly Derived'!$B$28/1000*(1-'Monthly Derived'!$B$29)*BF111)-('Monthly Derived'!$B$26*'Monthly Derived'!$B$27)</f>
        <v>-7.8496482986211786</v>
      </c>
      <c r="BH111" s="7">
        <f>MIN(BG111+MAX(BH110,0),'Monthly Derived'!$B$30)</f>
        <v>24.687851060032838</v>
      </c>
      <c r="BI111">
        <f t="shared" si="37"/>
        <v>0</v>
      </c>
      <c r="BJ111">
        <v>0.14656874537467901</v>
      </c>
      <c r="BK111" s="3">
        <f>('Monthly Derived'!$B$28/1000*(1-'Monthly Derived'!$B$29)*BJ111)-('Monthly Derived'!$B$26*'Monthly Derived'!$B$27)</f>
        <v>-8.8015825609490275</v>
      </c>
      <c r="BL111" s="7">
        <f>MIN(BK111+MAX(BL110,0),'Monthly Derived'!$B$30)</f>
        <v>9.5389786900952362</v>
      </c>
      <c r="BM111">
        <f t="shared" si="38"/>
        <v>0</v>
      </c>
      <c r="BN111">
        <v>25.561454772949201</v>
      </c>
      <c r="BO111" s="3">
        <f>('Monthly Derived'!$B$28/1000*(1-'Monthly Derived'!$B$29)*BN111)-('Monthly Derived'!$B$26*'Monthly Derived'!$B$27)</f>
        <v>25.603819398879978</v>
      </c>
      <c r="BP111" s="7">
        <f>MIN(BO111+MAX(BP110,0),'Monthly Derived'!$B$30)</f>
        <v>50</v>
      </c>
      <c r="BQ111">
        <f t="shared" si="39"/>
        <v>0</v>
      </c>
      <c r="BR111">
        <v>0</v>
      </c>
      <c r="BS111" s="3">
        <f>('Monthly Derived'!$B$28/1000*(1-'Monthly Derived'!$B$29)*BR111)-('Monthly Derived'!$B$26*'Monthly Derived'!$B$27)</f>
        <v>-9</v>
      </c>
      <c r="BT111" s="7">
        <f>MIN(BS111+MAX(BT110,0),'Monthly Derived'!$B$30)</f>
        <v>-9</v>
      </c>
      <c r="BU111">
        <f t="shared" si="40"/>
        <v>13</v>
      </c>
      <c r="BV111">
        <v>9.0690717697143501</v>
      </c>
      <c r="BW111" s="3">
        <f>('Monthly Derived'!$B$28/1000*(1-'Monthly Derived'!$B$29)*BV111)-('Monthly Derived'!$B$26*'Monthly Derived'!$B$27)</f>
        <v>3.277255908250801</v>
      </c>
      <c r="BX111" s="7">
        <f>MIN(BW111+MAX(BX110,0),'Monthly Derived'!$B$30)</f>
        <v>47.270740950107509</v>
      </c>
      <c r="BY111">
        <f t="shared" si="41"/>
        <v>0</v>
      </c>
      <c r="BZ111">
        <v>3.9529688656330102E-2</v>
      </c>
      <c r="CA111" s="3">
        <f>('Monthly Derived'!$B$28/1000*(1-'Monthly Derived'!$B$29)*BZ111)-('Monthly Derived'!$B$26*'Monthly Derived'!$B$27)</f>
        <v>-8.9464866839814938</v>
      </c>
      <c r="CB111" s="7">
        <f>MIN(CA111+MAX(CB110,0),'Monthly Derived'!$B$30)</f>
        <v>-8.9464866839814938</v>
      </c>
      <c r="CC111">
        <f t="shared" si="42"/>
        <v>6</v>
      </c>
      <c r="CD111">
        <v>4.9934816360473597</v>
      </c>
      <c r="CE111" s="3">
        <f>('Monthly Derived'!$B$28/1000*(1-'Monthly Derived'!$B$29)*CD111)-('Monthly Derived'!$B$26*'Monthly Derived'!$B$27)</f>
        <v>-2.2400742352008871</v>
      </c>
      <c r="CF111" s="7">
        <f>MIN(CE111+MAX(CF110,0),'Monthly Derived'!$B$30)</f>
        <v>47.759925764799114</v>
      </c>
      <c r="CG111">
        <f t="shared" si="43"/>
        <v>0</v>
      </c>
      <c r="CH111">
        <v>1.4970678091049101</v>
      </c>
      <c r="CI111" s="3">
        <f>('Monthly Derived'!$B$28/1000*(1-'Monthly Derived'!$B$29)*CH111)-('Monthly Derived'!$B$26*'Monthly Derived'!$B$27)</f>
        <v>-6.9733444534242279</v>
      </c>
      <c r="CJ111" s="7">
        <f>MIN(CI111+MAX(CJ110,0),'Monthly Derived'!$B$30)</f>
        <v>-4.7480949063600599</v>
      </c>
      <c r="CK111">
        <f t="shared" si="44"/>
        <v>1</v>
      </c>
      <c r="CL111">
        <v>3.03672075271606</v>
      </c>
      <c r="CM111" s="3">
        <f>('Monthly Derived'!$B$28/1000*(1-'Monthly Derived'!$B$29)*CL111)-('Monthly Derived'!$B$26*'Monthly Derived'!$B$27)</f>
        <v>-4.8890392810106338</v>
      </c>
      <c r="CN111" s="7">
        <f>MIN(CM111+MAX(CN110,0),'Monthly Derived'!$B$30)</f>
        <v>-0.23562379064040861</v>
      </c>
      <c r="CO111">
        <f t="shared" si="45"/>
        <v>1</v>
      </c>
      <c r="CP111">
        <v>0</v>
      </c>
      <c r="CQ111" s="3">
        <f>('Monthly Derived'!$B$28/1000*(1-'Monthly Derived'!$B$29)*CP111)-('Monthly Derived'!$B$26*'Monthly Derived'!$B$27)</f>
        <v>-9</v>
      </c>
      <c r="CR111" s="7">
        <f>MIN(CQ111+MAX(CR110,0),'Monthly Derived'!$B$30)</f>
        <v>-9</v>
      </c>
      <c r="CS111">
        <f t="shared" si="46"/>
        <v>11</v>
      </c>
      <c r="CT111">
        <v>1.5273410081863401</v>
      </c>
      <c r="CU111" s="3">
        <f>('Monthly Derived'!$B$28/1000*(1-'Monthly Derived'!$B$29)*CT111)-('Monthly Derived'!$B$26*'Monthly Derived'!$B$27)</f>
        <v>-6.932362110167742</v>
      </c>
      <c r="CV111" s="7">
        <f>MIN(CU111+MAX(CV110,0),'Monthly Derived'!$B$30)</f>
        <v>-6.932362110167742</v>
      </c>
      <c r="CW111">
        <f t="shared" si="47"/>
        <v>4</v>
      </c>
    </row>
    <row r="112" spans="1:101" x14ac:dyDescent="0.45">
      <c r="A112" s="5">
        <v>45767</v>
      </c>
      <c r="B112" s="3">
        <v>9.6889448165893501</v>
      </c>
      <c r="C112" s="3">
        <f>('Monthly Derived'!$B$28/1000*(1-'Monthly Derived'!$B$29)*B112)-('Monthly Derived'!$B$26*'Monthly Derived'!$B$27)</f>
        <v>4.1164090454578321</v>
      </c>
      <c r="D112" s="7">
        <f>MIN(C112+MAX(D111,0),'Monthly Derived'!$B$30)</f>
        <v>45.843899861797681</v>
      </c>
      <c r="E112">
        <f t="shared" si="25"/>
        <v>0</v>
      </c>
      <c r="F112">
        <v>21.0280647277832</v>
      </c>
      <c r="G112" s="3">
        <f>('Monthly Derived'!$B$28/1000*(1-'Monthly Derived'!$B$29)*F112)-('Monthly Derived'!$B$26*'Monthly Derived'!$B$27)</f>
        <v>19.466742625236506</v>
      </c>
      <c r="H112" s="7">
        <f>MIN(G112+MAX(H111,0),'Monthly Derived'!$B$30)</f>
        <v>19.466742625236506</v>
      </c>
      <c r="I112">
        <f t="shared" si="26"/>
        <v>0</v>
      </c>
      <c r="J112">
        <v>59.829090118408203</v>
      </c>
      <c r="K112" s="3">
        <f>('Monthly Derived'!$B$28/1000*(1-'Monthly Derived'!$B$29)*J112)-('Monthly Derived'!$B$26*'Monthly Derived'!$B$27)</f>
        <v>71.993630747795109</v>
      </c>
      <c r="L112" s="7">
        <f>MIN(K112+MAX(L111,0),'Monthly Derived'!$B$30)</f>
        <v>50</v>
      </c>
      <c r="M112">
        <f t="shared" si="27"/>
        <v>0</v>
      </c>
      <c r="N112">
        <v>4.5926485061645499</v>
      </c>
      <c r="O112" s="3">
        <f>('Monthly Derived'!$B$28/1000*(1-'Monthly Derived'!$B$29)*N112)-('Monthly Derived'!$B$26*'Monthly Derived'!$B$27)</f>
        <v>-2.7827020847797401</v>
      </c>
      <c r="P112" s="7">
        <f>MIN(O112+MAX(P111,0),'Monthly Derived'!$B$30)</f>
        <v>39.376726401448245</v>
      </c>
      <c r="Q112">
        <f t="shared" si="28"/>
        <v>0</v>
      </c>
      <c r="R112">
        <v>9.0745077133178693</v>
      </c>
      <c r="S112" s="3">
        <f>('Monthly Derived'!$B$28/1000*(1-'Monthly Derived'!$B$29)*R112)-('Monthly Derived'!$B$26*'Monthly Derived'!$B$27)</f>
        <v>3.2846148169040656</v>
      </c>
      <c r="T112" s="7">
        <f>MIN(S112+MAX(T111,0),'Monthly Derived'!$B$30)</f>
        <v>45.604413136243821</v>
      </c>
      <c r="U112">
        <f t="shared" si="48"/>
        <v>0</v>
      </c>
      <c r="V112">
        <v>2.7295336127281099E-2</v>
      </c>
      <c r="W112" s="3">
        <f>('Monthly Derived'!$B$28/1000*(1-'Monthly Derived'!$B$29)*V112)-('Monthly Derived'!$B$26*'Monthly Derived'!$B$27)</f>
        <v>-8.9630489387176926</v>
      </c>
      <c r="X112" s="7">
        <f>MIN(W112+MAX(X111,0),'Monthly Derived'!$B$30)</f>
        <v>29.088392634244798</v>
      </c>
      <c r="Y112">
        <f t="shared" si="49"/>
        <v>0</v>
      </c>
      <c r="Z112">
        <v>4.6324315071105904</v>
      </c>
      <c r="AA112" s="3">
        <f>('Monthly Derived'!$B$28/1000*(1-'Monthly Derived'!$B$29)*Z112)-('Monthly Derived'!$B$26*'Monthly Derived'!$B$27)</f>
        <v>-2.7288458472490387</v>
      </c>
      <c r="AB112" s="7">
        <f>MIN(AA112+MAX(AB111,0),'Monthly Derived'!$B$30)</f>
        <v>47.27115415275096</v>
      </c>
      <c r="AC112">
        <f t="shared" si="29"/>
        <v>0</v>
      </c>
      <c r="AD112">
        <v>1.91932332515716</v>
      </c>
      <c r="AE112" s="3">
        <f>('Monthly Derived'!$B$28/1000*(1-'Monthly Derived'!$B$29)*AD112)-('Monthly Derived'!$B$26*'Monthly Derived'!$B$27)</f>
        <v>-6.4017160485684945</v>
      </c>
      <c r="AF112" s="7">
        <f>MIN(AE112+MAX(AF111,0),'Monthly Derived'!$B$30)</f>
        <v>17.476247898936244</v>
      </c>
      <c r="AG112">
        <f t="shared" si="30"/>
        <v>0</v>
      </c>
      <c r="AH112">
        <v>7.4709725379943803</v>
      </c>
      <c r="AI112" s="3">
        <f>('Monthly Derived'!$B$28/1000*(1-'Monthly Derived'!$B$29)*AH112)-('Monthly Derived'!$B$26*'Monthly Derived'!$B$27)</f>
        <v>1.1138290733098923</v>
      </c>
      <c r="AJ112" s="7">
        <f>MIN(AI112+MAX(AJ111,0),'Monthly Derived'!$B$30)</f>
        <v>32.04810304805617</v>
      </c>
      <c r="AK112">
        <f t="shared" si="31"/>
        <v>0</v>
      </c>
      <c r="AL112">
        <v>12.7946214675903</v>
      </c>
      <c r="AM112" s="3">
        <f>('Monthly Derived'!$B$28/1000*(1-'Monthly Derived'!$B$29)*AL112)-('Monthly Derived'!$B$26*'Monthly Derived'!$B$27)</f>
        <v>8.3207188117503676</v>
      </c>
      <c r="AN112" s="7">
        <f>MIN(AM112+MAX(AN111,0),'Monthly Derived'!$B$30)</f>
        <v>48.017985404878793</v>
      </c>
      <c r="AO112">
        <f t="shared" si="32"/>
        <v>0</v>
      </c>
      <c r="AP112">
        <v>0</v>
      </c>
      <c r="AQ112" s="3">
        <f>('Monthly Derived'!$B$28/1000*(1-'Monthly Derived'!$B$29)*AP112)-('Monthly Derived'!$B$26*'Monthly Derived'!$B$27)</f>
        <v>-9</v>
      </c>
      <c r="AR112" s="7">
        <f>MIN(AQ112+MAX(AR111,0),'Monthly Derived'!$B$30)</f>
        <v>-9</v>
      </c>
      <c r="AS112">
        <f t="shared" si="33"/>
        <v>4</v>
      </c>
      <c r="AT112">
        <v>9.8204383850097603</v>
      </c>
      <c r="AU112" s="3">
        <f>('Monthly Derived'!$B$28/1000*(1-'Monthly Derived'!$B$29)*AT112)-('Monthly Derived'!$B$26*'Monthly Derived'!$B$27)</f>
        <v>4.2944184637069629</v>
      </c>
      <c r="AV112" s="7">
        <f>MIN(AU112+MAX(AV111,0),'Monthly Derived'!$B$30)</f>
        <v>47.966711231172049</v>
      </c>
      <c r="AW112">
        <f t="shared" si="34"/>
        <v>0</v>
      </c>
      <c r="AX112">
        <v>0.31156018376350397</v>
      </c>
      <c r="AY112" s="3">
        <f>('Monthly Derived'!$B$28/1000*(1-'Monthly Derived'!$B$29)*AX112)-('Monthly Derived'!$B$26*'Monthly Derived'!$B$27)</f>
        <v>-8.5782254012301564</v>
      </c>
      <c r="AZ112" s="7">
        <f>MIN(AY112+MAX(AZ111,0),'Monthly Derived'!$B$30)</f>
        <v>41.421774598769844</v>
      </c>
      <c r="BA112">
        <f t="shared" si="35"/>
        <v>0</v>
      </c>
      <c r="BB112">
        <v>22.897159576416001</v>
      </c>
      <c r="BC112" s="3">
        <f>('Monthly Derived'!$B$28/1000*(1-'Monthly Derived'!$B$29)*BB112)-('Monthly Derived'!$B$26*'Monthly Derived'!$B$27)</f>
        <v>21.997029776573161</v>
      </c>
      <c r="BD112" s="7">
        <f>MIN(BC112+MAX(BD111,0),'Monthly Derived'!$B$30)</f>
        <v>50</v>
      </c>
      <c r="BE112">
        <f t="shared" si="36"/>
        <v>0</v>
      </c>
      <c r="BF112">
        <v>53.857856750488203</v>
      </c>
      <c r="BG112" s="3">
        <f>('Monthly Derived'!$B$28/1000*(1-'Monthly Derived'!$B$29)*BF112)-('Monthly Derived'!$B$26*'Monthly Derived'!$B$27)</f>
        <v>63.910073575973399</v>
      </c>
      <c r="BH112" s="7">
        <f>MIN(BG112+MAX(BH111,0),'Monthly Derived'!$B$30)</f>
        <v>50</v>
      </c>
      <c r="BI112">
        <f t="shared" si="37"/>
        <v>0</v>
      </c>
      <c r="BJ112">
        <v>0</v>
      </c>
      <c r="BK112" s="3">
        <f>('Monthly Derived'!$B$28/1000*(1-'Monthly Derived'!$B$29)*BJ112)-('Monthly Derived'!$B$26*'Monthly Derived'!$B$27)</f>
        <v>-9</v>
      </c>
      <c r="BL112" s="7">
        <f>MIN(BK112+MAX(BL111,0),'Monthly Derived'!$B$30)</f>
        <v>0.53897869009523625</v>
      </c>
      <c r="BM112">
        <f t="shared" si="38"/>
        <v>0</v>
      </c>
      <c r="BN112">
        <v>3.77791404724121</v>
      </c>
      <c r="BO112" s="3">
        <f>('Monthly Derived'!$B$28/1000*(1-'Monthly Derived'!$B$29)*BN112)-('Monthly Derived'!$B$26*'Monthly Derived'!$B$27)</f>
        <v>-3.8856488585472118</v>
      </c>
      <c r="BP112" s="7">
        <f>MIN(BO112+MAX(BP111,0),'Monthly Derived'!$B$30)</f>
        <v>46.114351141452786</v>
      </c>
      <c r="BQ112">
        <f t="shared" si="39"/>
        <v>0</v>
      </c>
      <c r="BR112">
        <v>2.72898864746093</v>
      </c>
      <c r="BS112" s="3">
        <f>('Monthly Derived'!$B$28/1000*(1-'Monthly Derived'!$B$29)*BR112)-('Monthly Derived'!$B$26*'Monthly Derived'!$B$27)</f>
        <v>-5.3056316184997661</v>
      </c>
      <c r="BT112" s="7">
        <f>MIN(BS112+MAX(BT111,0),'Monthly Derived'!$B$30)</f>
        <v>-5.3056316184997661</v>
      </c>
      <c r="BU112">
        <f t="shared" si="40"/>
        <v>14</v>
      </c>
      <c r="BV112">
        <v>6.5193381309509197</v>
      </c>
      <c r="BW112" s="3">
        <f>('Monthly Derived'!$B$28/1000*(1-'Monthly Derived'!$B$29)*BV112)-('Monthly Derived'!$B$26*'Monthly Derived'!$B$27)</f>
        <v>-0.17444600522519238</v>
      </c>
      <c r="BX112" s="7">
        <f>MIN(BW112+MAX(BX111,0),'Monthly Derived'!$B$30)</f>
        <v>47.096294944882317</v>
      </c>
      <c r="BY112">
        <f t="shared" si="41"/>
        <v>0</v>
      </c>
      <c r="BZ112">
        <v>0</v>
      </c>
      <c r="CA112" s="3">
        <f>('Monthly Derived'!$B$28/1000*(1-'Monthly Derived'!$B$29)*BZ112)-('Monthly Derived'!$B$26*'Monthly Derived'!$B$27)</f>
        <v>-9</v>
      </c>
      <c r="CB112" s="7">
        <f>MIN(CA112+MAX(CB111,0),'Monthly Derived'!$B$30)</f>
        <v>-9</v>
      </c>
      <c r="CC112">
        <f t="shared" si="42"/>
        <v>7</v>
      </c>
      <c r="CD112">
        <v>0.29284614324569702</v>
      </c>
      <c r="CE112" s="3">
        <f>('Monthly Derived'!$B$28/1000*(1-'Monthly Derived'!$B$29)*CD112)-('Monthly Derived'!$B$26*'Monthly Derived'!$B$27)</f>
        <v>-8.6035595335811372</v>
      </c>
      <c r="CF112" s="7">
        <f>MIN(CE112+MAX(CF111,0),'Monthly Derived'!$B$30)</f>
        <v>39.156366231217973</v>
      </c>
      <c r="CG112">
        <f t="shared" si="43"/>
        <v>0</v>
      </c>
      <c r="CH112">
        <v>6.5468616783618899E-2</v>
      </c>
      <c r="CI112" s="3">
        <f>('Monthly Derived'!$B$28/1000*(1-'Monthly Derived'!$B$29)*CH112)-('Monthly Derived'!$B$26*'Monthly Derived'!$B$27)</f>
        <v>-8.9113718600291758</v>
      </c>
      <c r="CJ112" s="7">
        <f>MIN(CI112+MAX(CJ111,0),'Monthly Derived'!$B$30)</f>
        <v>-8.9113718600291758</v>
      </c>
      <c r="CK112">
        <f t="shared" si="44"/>
        <v>2</v>
      </c>
      <c r="CL112">
        <v>1.97231698036193</v>
      </c>
      <c r="CM112" s="3">
        <f>('Monthly Derived'!$B$28/1000*(1-'Monthly Derived'!$B$29)*CL112)-('Monthly Derived'!$B$26*'Monthly Derived'!$B$27)</f>
        <v>-6.3299758878350367</v>
      </c>
      <c r="CN112" s="7">
        <f>MIN(CM112+MAX(CN111,0),'Monthly Derived'!$B$30)</f>
        <v>-6.3299758878350367</v>
      </c>
      <c r="CO112">
        <f t="shared" si="45"/>
        <v>2</v>
      </c>
      <c r="CP112">
        <v>4.84996475279331E-2</v>
      </c>
      <c r="CQ112" s="3">
        <f>('Monthly Derived'!$B$28/1000*(1-'Monthly Derived'!$B$29)*CP112)-('Monthly Derived'!$B$26*'Monthly Derived'!$B$27)</f>
        <v>-8.9343436021590605</v>
      </c>
      <c r="CR112" s="7">
        <f>MIN(CQ112+MAX(CR111,0),'Monthly Derived'!$B$30)</f>
        <v>-8.9343436021590605</v>
      </c>
      <c r="CS112">
        <f t="shared" si="46"/>
        <v>12</v>
      </c>
      <c r="CT112">
        <v>0.53446078300475997</v>
      </c>
      <c r="CU112" s="3">
        <f>('Monthly Derived'!$B$28/1000*(1-'Monthly Derived'!$B$29)*CT112)-('Monthly Derived'!$B$26*'Monthly Derived'!$B$27)</f>
        <v>-8.276473715007306</v>
      </c>
      <c r="CV112" s="7">
        <f>MIN(CU112+MAX(CV111,0),'Monthly Derived'!$B$30)</f>
        <v>-8.276473715007306</v>
      </c>
      <c r="CW112">
        <f t="shared" si="47"/>
        <v>5</v>
      </c>
    </row>
    <row r="113" spans="1:101" x14ac:dyDescent="0.45">
      <c r="A113" s="5">
        <v>45768</v>
      </c>
      <c r="B113" s="3">
        <v>0.34522780776023798</v>
      </c>
      <c r="C113" s="3">
        <f>('Monthly Derived'!$B$28/1000*(1-'Monthly Derived'!$B$29)*B113)-('Monthly Derived'!$B$26*'Monthly Derived'!$B$27)</f>
        <v>-8.5326478552445781</v>
      </c>
      <c r="D113" s="7">
        <f>MIN(C113+MAX(D112,0),'Monthly Derived'!$B$30)</f>
        <v>37.311252006553104</v>
      </c>
      <c r="E113">
        <f t="shared" si="25"/>
        <v>0</v>
      </c>
      <c r="F113">
        <v>2.1899821758270201</v>
      </c>
      <c r="G113" s="3">
        <f>('Monthly Derived'!$B$28/1000*(1-'Monthly Derived'!$B$29)*F113)-('Monthly Derived'!$B$26*'Monthly Derived'!$B$27)</f>
        <v>-6.0353116294741715</v>
      </c>
      <c r="H113" s="7">
        <f>MIN(G113+MAX(H112,0),'Monthly Derived'!$B$30)</f>
        <v>13.431430995762334</v>
      </c>
      <c r="I113">
        <f t="shared" si="26"/>
        <v>0</v>
      </c>
      <c r="J113">
        <v>3.5406601428985498</v>
      </c>
      <c r="K113" s="3">
        <f>('Monthly Derived'!$B$28/1000*(1-'Monthly Derived'!$B$29)*J113)-('Monthly Derived'!$B$26*'Monthly Derived'!$B$27)</f>
        <v>-4.2068313315510881</v>
      </c>
      <c r="L113" s="7">
        <f>MIN(K113+MAX(L112,0),'Monthly Derived'!$B$30)</f>
        <v>45.793168668448914</v>
      </c>
      <c r="M113">
        <f t="shared" si="27"/>
        <v>0</v>
      </c>
      <c r="N113">
        <v>20.662298202514599</v>
      </c>
      <c r="O113" s="3">
        <f>('Monthly Derived'!$B$28/1000*(1-'Monthly Derived'!$B$29)*N113)-('Monthly Derived'!$B$26*'Monthly Derived'!$B$27)</f>
        <v>18.971586191654136</v>
      </c>
      <c r="P113" s="7">
        <f>MIN(O113+MAX(P112,0),'Monthly Derived'!$B$30)</f>
        <v>50</v>
      </c>
      <c r="Q113">
        <f t="shared" si="28"/>
        <v>0</v>
      </c>
      <c r="R113">
        <v>3.9643075466156001</v>
      </c>
      <c r="S113" s="3">
        <f>('Monthly Derived'!$B$28/1000*(1-'Monthly Derived'!$B$29)*R113)-('Monthly Derived'!$B$26*'Monthly Derived'!$B$27)</f>
        <v>-3.6333186587691308</v>
      </c>
      <c r="T113" s="7">
        <f>MIN(S113+MAX(T112,0),'Monthly Derived'!$B$30)</f>
        <v>41.971094477474693</v>
      </c>
      <c r="U113">
        <f t="shared" si="48"/>
        <v>0</v>
      </c>
      <c r="V113">
        <v>0</v>
      </c>
      <c r="W113" s="3">
        <f>('Monthly Derived'!$B$28/1000*(1-'Monthly Derived'!$B$29)*V113)-('Monthly Derived'!$B$26*'Monthly Derived'!$B$27)</f>
        <v>-9</v>
      </c>
      <c r="X113" s="7">
        <f>MIN(W113+MAX(X112,0),'Monthly Derived'!$B$30)</f>
        <v>20.088392634244798</v>
      </c>
      <c r="Y113">
        <f t="shared" si="49"/>
        <v>0</v>
      </c>
      <c r="Z113">
        <v>5.8847327232360804</v>
      </c>
      <c r="AA113" s="3">
        <f>('Monthly Derived'!$B$28/1000*(1-'Monthly Derived'!$B$29)*Z113)-('Monthly Derived'!$B$26*'Monthly Derived'!$B$27)</f>
        <v>-1.0335430759191562</v>
      </c>
      <c r="AB113" s="7">
        <f>MIN(AA113+MAX(AB112,0),'Monthly Derived'!$B$30)</f>
        <v>46.237611076831804</v>
      </c>
      <c r="AC113">
        <f t="shared" si="29"/>
        <v>0</v>
      </c>
      <c r="AD113">
        <v>4.0746359825134197</v>
      </c>
      <c r="AE113" s="3">
        <f>('Monthly Derived'!$B$28/1000*(1-'Monthly Derived'!$B$29)*AD113)-('Monthly Derived'!$B$26*'Monthly Derived'!$B$27)</f>
        <v>-3.4839615386724576</v>
      </c>
      <c r="AF113" s="7">
        <f>MIN(AE113+MAX(AF112,0),'Monthly Derived'!$B$30)</f>
        <v>13.992286360263787</v>
      </c>
      <c r="AG113">
        <f t="shared" si="30"/>
        <v>0</v>
      </c>
      <c r="AH113">
        <v>11.835110664367599</v>
      </c>
      <c r="AI113" s="3">
        <f>('Monthly Derived'!$B$28/1000*(1-'Monthly Derived'!$B$29)*AH113)-('Monthly Derived'!$B$26*'Monthly Derived'!$B$27)</f>
        <v>7.0217810618876371</v>
      </c>
      <c r="AJ113" s="7">
        <f>MIN(AI113+MAX(AJ112,0),'Monthly Derived'!$B$30)</f>
        <v>39.069884109943807</v>
      </c>
      <c r="AK113">
        <f t="shared" si="31"/>
        <v>0</v>
      </c>
      <c r="AL113">
        <v>14.688863754272401</v>
      </c>
      <c r="AM113" s="3">
        <f>('Monthly Derived'!$B$28/1000*(1-'Monthly Derived'!$B$29)*AL113)-('Monthly Derived'!$B$26*'Monthly Derived'!$B$27)</f>
        <v>10.885049307346261</v>
      </c>
      <c r="AN113" s="7">
        <f>MIN(AM113+MAX(AN112,0),'Monthly Derived'!$B$30)</f>
        <v>50</v>
      </c>
      <c r="AO113">
        <f t="shared" si="32"/>
        <v>0</v>
      </c>
      <c r="AP113">
        <v>1.4704301357269201</v>
      </c>
      <c r="AQ113" s="3">
        <f>('Monthly Derived'!$B$28/1000*(1-'Monthly Derived'!$B$29)*AP113)-('Monthly Derived'!$B$26*'Monthly Derived'!$B$27)</f>
        <v>-7.0094052037596821</v>
      </c>
      <c r="AR113" s="7">
        <f>MIN(AQ113+MAX(AR112,0),'Monthly Derived'!$B$30)</f>
        <v>-7.0094052037596821</v>
      </c>
      <c r="AS113">
        <f t="shared" si="33"/>
        <v>5</v>
      </c>
      <c r="AT113">
        <v>2.8873343467712398</v>
      </c>
      <c r="AU113" s="3">
        <f>('Monthly Derived'!$B$28/1000*(1-'Monthly Derived'!$B$29)*AT113)-('Monthly Derived'!$B$26*'Monthly Derived'!$B$27)</f>
        <v>-5.091271128058434</v>
      </c>
      <c r="AV113" s="7">
        <f>MIN(AU113+MAX(AV112,0),'Monthly Derived'!$B$30)</f>
        <v>42.875440103113618</v>
      </c>
      <c r="AW113">
        <f t="shared" si="34"/>
        <v>0</v>
      </c>
      <c r="AX113">
        <v>2.5118956565856898</v>
      </c>
      <c r="AY113" s="3">
        <f>('Monthly Derived'!$B$28/1000*(1-'Monthly Derived'!$B$29)*AX113)-('Monthly Derived'!$B$26*'Monthly Derived'!$B$27)</f>
        <v>-5.5995212548971223</v>
      </c>
      <c r="AZ113" s="7">
        <f>MIN(AY113+MAX(AZ112,0),'Monthly Derived'!$B$30)</f>
        <v>35.822253343872724</v>
      </c>
      <c r="BA113">
        <f t="shared" si="35"/>
        <v>0</v>
      </c>
      <c r="BB113">
        <v>0.25251376628875699</v>
      </c>
      <c r="BC113" s="3">
        <f>('Monthly Derived'!$B$28/1000*(1-'Monthly Derived'!$B$29)*BB113)-('Monthly Derived'!$B$26*'Monthly Derived'!$B$27)</f>
        <v>-8.6581594888865947</v>
      </c>
      <c r="BD113" s="7">
        <f>MIN(BC113+MAX(BD112,0),'Monthly Derived'!$B$30)</f>
        <v>41.341840511113404</v>
      </c>
      <c r="BE113">
        <f t="shared" si="36"/>
        <v>0</v>
      </c>
      <c r="BF113">
        <v>0</v>
      </c>
      <c r="BG113" s="3">
        <f>('Monthly Derived'!$B$28/1000*(1-'Monthly Derived'!$B$29)*BF113)-('Monthly Derived'!$B$26*'Monthly Derived'!$B$27)</f>
        <v>-9</v>
      </c>
      <c r="BH113" s="7">
        <f>MIN(BG113+MAX(BH112,0),'Monthly Derived'!$B$30)</f>
        <v>41</v>
      </c>
      <c r="BI113">
        <f t="shared" si="37"/>
        <v>0</v>
      </c>
      <c r="BJ113">
        <v>2.9970133304595898</v>
      </c>
      <c r="BK113" s="3">
        <f>('Monthly Derived'!$B$28/1000*(1-'Monthly Derived'!$B$29)*BJ113)-('Monthly Derived'!$B$26*'Monthly Derived'!$B$27)</f>
        <v>-4.9427932038903304</v>
      </c>
      <c r="BL113" s="7">
        <f>MIN(BK113+MAX(BL112,0),'Monthly Derived'!$B$30)</f>
        <v>-4.4038145137950941</v>
      </c>
      <c r="BM113">
        <f t="shared" si="38"/>
        <v>1</v>
      </c>
      <c r="BN113">
        <v>8.5785923004150302</v>
      </c>
      <c r="BO113" s="3">
        <f>('Monthly Derived'!$B$28/1000*(1-'Monthly Derived'!$B$29)*BN113)-('Monthly Derived'!$B$26*'Monthly Derived'!$B$27)</f>
        <v>2.6132693266868472</v>
      </c>
      <c r="BP113" s="7">
        <f>MIN(BO113+MAX(BP112,0),'Monthly Derived'!$B$30)</f>
        <v>48.727620468139634</v>
      </c>
      <c r="BQ113">
        <f t="shared" si="39"/>
        <v>0</v>
      </c>
      <c r="BR113">
        <v>10.246991157531699</v>
      </c>
      <c r="BS113" s="3">
        <f>('Monthly Derived'!$B$28/1000*(1-'Monthly Derived'!$B$29)*BR113)-('Monthly Derived'!$B$26*'Monthly Derived'!$B$27)</f>
        <v>4.8718642795085376</v>
      </c>
      <c r="BT113" s="7">
        <f>MIN(BS113+MAX(BT112,0),'Monthly Derived'!$B$30)</f>
        <v>4.8718642795085376</v>
      </c>
      <c r="BU113">
        <f t="shared" si="40"/>
        <v>0</v>
      </c>
      <c r="BV113">
        <v>57.060371398925703</v>
      </c>
      <c r="BW113" s="3">
        <f>('Monthly Derived'!$B$28/1000*(1-'Monthly Derived'!$B$29)*BV113)-('Monthly Derived'!$B$26*'Monthly Derived'!$B$27)</f>
        <v>68.245477781295676</v>
      </c>
      <c r="BX113" s="7">
        <f>MIN(BW113+MAX(BX112,0),'Monthly Derived'!$B$30)</f>
        <v>50</v>
      </c>
      <c r="BY113">
        <f t="shared" si="41"/>
        <v>0</v>
      </c>
      <c r="BZ113">
        <v>37.804042816162102</v>
      </c>
      <c r="CA113" s="3">
        <f>('Monthly Derived'!$B$28/1000*(1-'Monthly Derived'!$B$29)*BZ113)-('Monthly Derived'!$B$26*'Monthly Derived'!$B$27)</f>
        <v>42.177222962379446</v>
      </c>
      <c r="CB113" s="7">
        <f>MIN(CA113+MAX(CB112,0),'Monthly Derived'!$B$30)</f>
        <v>42.177222962379446</v>
      </c>
      <c r="CC113">
        <f t="shared" si="42"/>
        <v>0</v>
      </c>
      <c r="CD113">
        <v>2.6537292003631499</v>
      </c>
      <c r="CE113" s="3">
        <f>('Monthly Derived'!$B$28/1000*(1-'Monthly Derived'!$B$29)*CD113)-('Monthly Derived'!$B$26*'Monthly Derived'!$B$27)</f>
        <v>-5.407514095008386</v>
      </c>
      <c r="CF113" s="7">
        <f>MIN(CE113+MAX(CF112,0),'Monthly Derived'!$B$30)</f>
        <v>33.748852136209585</v>
      </c>
      <c r="CG113">
        <f t="shared" si="43"/>
        <v>0</v>
      </c>
      <c r="CH113">
        <v>21.420543670654201</v>
      </c>
      <c r="CI113" s="3">
        <f>('Monthly Derived'!$B$28/1000*(1-'Monthly Derived'!$B$29)*CH113)-('Monthly Derived'!$B$26*'Monthly Derived'!$B$27)</f>
        <v>19.998060994148126</v>
      </c>
      <c r="CJ113" s="7">
        <f>MIN(CI113+MAX(CJ112,0),'Monthly Derived'!$B$30)</f>
        <v>19.998060994148126</v>
      </c>
      <c r="CK113">
        <f t="shared" si="44"/>
        <v>0</v>
      </c>
      <c r="CL113">
        <v>2.3830885887145898</v>
      </c>
      <c r="CM113" s="3">
        <f>('Monthly Derived'!$B$28/1000*(1-'Monthly Derived'!$B$29)*CL113)-('Monthly Derived'!$B$26*'Monthly Derived'!$B$27)</f>
        <v>-5.773893823027624</v>
      </c>
      <c r="CN113" s="7">
        <f>MIN(CM113+MAX(CN112,0),'Monthly Derived'!$B$30)</f>
        <v>-5.773893823027624</v>
      </c>
      <c r="CO113">
        <f t="shared" si="45"/>
        <v>3</v>
      </c>
      <c r="CP113">
        <v>0</v>
      </c>
      <c r="CQ113" s="3">
        <f>('Monthly Derived'!$B$28/1000*(1-'Monthly Derived'!$B$29)*CP113)-('Monthly Derived'!$B$26*'Monthly Derived'!$B$27)</f>
        <v>-9</v>
      </c>
      <c r="CR113" s="7">
        <f>MIN(CQ113+MAX(CR112,0),'Monthly Derived'!$B$30)</f>
        <v>-9</v>
      </c>
      <c r="CS113">
        <f t="shared" si="46"/>
        <v>13</v>
      </c>
      <c r="CT113">
        <v>0.395906031131744</v>
      </c>
      <c r="CU113" s="3">
        <f>('Monthly Derived'!$B$28/1000*(1-'Monthly Derived'!$B$29)*CT113)-('Monthly Derived'!$B$26*'Monthly Derived'!$B$27)</f>
        <v>-8.4640422103554016</v>
      </c>
      <c r="CV113" s="7">
        <f>MIN(CU113+MAX(CV112,0),'Monthly Derived'!$B$30)</f>
        <v>-8.4640422103554016</v>
      </c>
      <c r="CW113">
        <f t="shared" si="47"/>
        <v>6</v>
      </c>
    </row>
    <row r="114" spans="1:101" x14ac:dyDescent="0.45">
      <c r="A114" s="5">
        <v>45769</v>
      </c>
      <c r="B114" s="3">
        <v>1.5431979894637999</v>
      </c>
      <c r="C114" s="3">
        <f>('Monthly Derived'!$B$28/1000*(1-'Monthly Derived'!$B$29)*B114)-('Monthly Derived'!$B$26*'Monthly Derived'!$B$27)</f>
        <v>-6.9108957217633806</v>
      </c>
      <c r="D114" s="7">
        <f>MIN(C114+MAX(D113,0),'Monthly Derived'!$B$30)</f>
        <v>30.400356284789723</v>
      </c>
      <c r="E114">
        <f t="shared" si="25"/>
        <v>0</v>
      </c>
      <c r="F114">
        <v>11.9305753707885</v>
      </c>
      <c r="G114" s="3">
        <f>('Monthly Derived'!$B$28/1000*(1-'Monthly Derived'!$B$29)*F114)-('Monthly Derived'!$B$26*'Monthly Derived'!$B$27)</f>
        <v>7.1510164082049315</v>
      </c>
      <c r="H114" s="7">
        <f>MIN(G114+MAX(H113,0),'Monthly Derived'!$B$30)</f>
        <v>20.582447403967265</v>
      </c>
      <c r="I114">
        <f t="shared" si="26"/>
        <v>0</v>
      </c>
      <c r="J114">
        <v>9.4045047760009695</v>
      </c>
      <c r="K114" s="3">
        <f>('Monthly Derived'!$B$28/1000*(1-'Monthly Derived'!$B$29)*J114)-('Monthly Derived'!$B$26*'Monthly Derived'!$B$27)</f>
        <v>3.7313483405113121</v>
      </c>
      <c r="L114" s="7">
        <f>MIN(K114+MAX(L113,0),'Monthly Derived'!$B$30)</f>
        <v>49.524517008960224</v>
      </c>
      <c r="M114">
        <f t="shared" si="27"/>
        <v>0</v>
      </c>
      <c r="N114">
        <v>0.32283625006675698</v>
      </c>
      <c r="O114" s="3">
        <f>('Monthly Derived'!$B$28/1000*(1-'Monthly Derived'!$B$29)*N114)-('Monthly Derived'!$B$26*'Monthly Derived'!$B$27)</f>
        <v>-8.5629604264721273</v>
      </c>
      <c r="P114" s="7">
        <f>MIN(O114+MAX(P113,0),'Monthly Derived'!$B$30)</f>
        <v>41.437039573527869</v>
      </c>
      <c r="Q114">
        <f t="shared" si="28"/>
        <v>0</v>
      </c>
      <c r="R114">
        <v>0.16261377930641099</v>
      </c>
      <c r="S114" s="3">
        <f>('Monthly Derived'!$B$28/1000*(1-'Monthly Derived'!$B$29)*R114)-('Monthly Derived'!$B$26*'Monthly Derived'!$B$27)</f>
        <v>-8.7798615962639452</v>
      </c>
      <c r="T114" s="7">
        <f>MIN(S114+MAX(T113,0),'Monthly Derived'!$B$30)</f>
        <v>33.191232881210752</v>
      </c>
      <c r="U114">
        <f t="shared" si="48"/>
        <v>0</v>
      </c>
      <c r="V114">
        <v>0</v>
      </c>
      <c r="W114" s="3">
        <f>('Monthly Derived'!$B$28/1000*(1-'Monthly Derived'!$B$29)*V114)-('Monthly Derived'!$B$26*'Monthly Derived'!$B$27)</f>
        <v>-9</v>
      </c>
      <c r="X114" s="7">
        <f>MIN(W114+MAX(X113,0),'Monthly Derived'!$B$30)</f>
        <v>11.088392634244798</v>
      </c>
      <c r="Y114">
        <f t="shared" si="49"/>
        <v>0</v>
      </c>
      <c r="Z114">
        <v>10.241991996765099</v>
      </c>
      <c r="AA114" s="3">
        <f>('Monthly Derived'!$B$28/1000*(1-'Monthly Derived'!$B$29)*Z114)-('Monthly Derived'!$B$26*'Monthly Derived'!$B$27)</f>
        <v>4.8650966656207526</v>
      </c>
      <c r="AB114" s="7">
        <f>MIN(AA114+MAX(AB113,0),'Monthly Derived'!$B$30)</f>
        <v>50</v>
      </c>
      <c r="AC114">
        <f t="shared" si="29"/>
        <v>0</v>
      </c>
      <c r="AD114">
        <v>0.48809066414833002</v>
      </c>
      <c r="AE114" s="3">
        <f>('Monthly Derived'!$B$28/1000*(1-'Monthly Derived'!$B$29)*AD114)-('Monthly Derived'!$B$26*'Monthly Derived'!$B$27)</f>
        <v>-8.3392472634091988</v>
      </c>
      <c r="AF114" s="7">
        <f>MIN(AE114+MAX(AF113,0),'Monthly Derived'!$B$30)</f>
        <v>5.6530390968545881</v>
      </c>
      <c r="AG114">
        <f t="shared" si="30"/>
        <v>0</v>
      </c>
      <c r="AH114">
        <v>1.9920727014541599</v>
      </c>
      <c r="AI114" s="3">
        <f>('Monthly Derived'!$B$28/1000*(1-'Monthly Derived'!$B$29)*AH114)-('Monthly Derived'!$B$26*'Monthly Derived'!$B$27)</f>
        <v>-6.3032315804064307</v>
      </c>
      <c r="AJ114" s="7">
        <f>MIN(AI114+MAX(AJ113,0),'Monthly Derived'!$B$30)</f>
        <v>32.766652529537375</v>
      </c>
      <c r="AK114">
        <f t="shared" si="31"/>
        <v>0</v>
      </c>
      <c r="AL114">
        <v>12.1708936691284</v>
      </c>
      <c r="AM114" s="3">
        <f>('Monthly Derived'!$B$28/1000*(1-'Monthly Derived'!$B$29)*AL114)-('Monthly Derived'!$B$26*'Monthly Derived'!$B$27)</f>
        <v>7.4763473045825712</v>
      </c>
      <c r="AN114" s="7">
        <f>MIN(AM114+MAX(AN113,0),'Monthly Derived'!$B$30)</f>
        <v>50</v>
      </c>
      <c r="AO114">
        <f t="shared" si="32"/>
        <v>0</v>
      </c>
      <c r="AP114">
        <v>0</v>
      </c>
      <c r="AQ114" s="3">
        <f>('Monthly Derived'!$B$28/1000*(1-'Monthly Derived'!$B$29)*AP114)-('Monthly Derived'!$B$26*'Monthly Derived'!$B$27)</f>
        <v>-9</v>
      </c>
      <c r="AR114" s="7">
        <f>MIN(AQ114+MAX(AR113,0),'Monthly Derived'!$B$30)</f>
        <v>-9</v>
      </c>
      <c r="AS114">
        <f t="shared" si="33"/>
        <v>6</v>
      </c>
      <c r="AT114">
        <v>17.0667610168457</v>
      </c>
      <c r="AU114" s="3">
        <f>('Monthly Derived'!$B$28/1000*(1-'Monthly Derived'!$B$29)*AT114)-('Monthly Derived'!$B$26*'Monthly Derived'!$B$27)</f>
        <v>14.104127726554864</v>
      </c>
      <c r="AV114" s="7">
        <f>MIN(AU114+MAX(AV113,0),'Monthly Derived'!$B$30)</f>
        <v>50</v>
      </c>
      <c r="AW114">
        <f t="shared" si="34"/>
        <v>0</v>
      </c>
      <c r="AX114">
        <v>5.9855566024780202</v>
      </c>
      <c r="AY114" s="3">
        <f>('Monthly Derived'!$B$28/1000*(1-'Monthly Derived'!$B$29)*AX114)-('Monthly Derived'!$B$26*'Monthly Derived'!$B$27)</f>
        <v>-0.89705274939537993</v>
      </c>
      <c r="AZ114" s="7">
        <f>MIN(AY114+MAX(AZ113,0),'Monthly Derived'!$B$30)</f>
        <v>34.925200594477346</v>
      </c>
      <c r="BA114">
        <f t="shared" si="35"/>
        <v>0</v>
      </c>
      <c r="BB114">
        <v>38.868919372558501</v>
      </c>
      <c r="BC114" s="3">
        <f>('Monthly Derived'!$B$28/1000*(1-'Monthly Derived'!$B$29)*BB114)-('Monthly Derived'!$B$26*'Monthly Derived'!$B$27)</f>
        <v>43.618799600601072</v>
      </c>
      <c r="BD114" s="7">
        <f>MIN(BC114+MAX(BD113,0),'Monthly Derived'!$B$30)</f>
        <v>50</v>
      </c>
      <c r="BE114">
        <f t="shared" si="36"/>
        <v>0</v>
      </c>
      <c r="BF114">
        <v>6.8351068496704102</v>
      </c>
      <c r="BG114" s="3">
        <f>('Monthly Derived'!$B$28/1000*(1-'Monthly Derived'!$B$29)*BF114)-('Monthly Derived'!$B$26*'Monthly Derived'!$B$27)</f>
        <v>0.25302589774131867</v>
      </c>
      <c r="BH114" s="7">
        <f>MIN(BG114+MAX(BH113,0),'Monthly Derived'!$B$30)</f>
        <v>41.253025897741317</v>
      </c>
      <c r="BI114">
        <f t="shared" si="37"/>
        <v>0</v>
      </c>
      <c r="BJ114">
        <v>0.36742490530013999</v>
      </c>
      <c r="BK114" s="3">
        <f>('Monthly Derived'!$B$28/1000*(1-'Monthly Derived'!$B$29)*BJ114)-('Monthly Derived'!$B$26*'Monthly Derived'!$B$27)</f>
        <v>-8.5025985344499357</v>
      </c>
      <c r="BL114" s="7">
        <f>MIN(BK114+MAX(BL113,0),'Monthly Derived'!$B$30)</f>
        <v>-8.5025985344499357</v>
      </c>
      <c r="BM114">
        <f t="shared" si="38"/>
        <v>2</v>
      </c>
      <c r="BN114">
        <v>12.2135372161865</v>
      </c>
      <c r="BO114" s="3">
        <f>('Monthly Derived'!$B$28/1000*(1-'Monthly Derived'!$B$29)*BN114)-('Monthly Derived'!$B$26*'Monthly Derived'!$B$27)</f>
        <v>7.5340760064124765</v>
      </c>
      <c r="BP114" s="7">
        <f>MIN(BO114+MAX(BP113,0),'Monthly Derived'!$B$30)</f>
        <v>50</v>
      </c>
      <c r="BQ114">
        <f t="shared" si="39"/>
        <v>0</v>
      </c>
      <c r="BR114">
        <v>2.9810640811920099</v>
      </c>
      <c r="BS114" s="3">
        <f>('Monthly Derived'!$B$28/1000*(1-'Monthly Derived'!$B$29)*BR114)-('Monthly Derived'!$B$26*'Monthly Derived'!$B$27)</f>
        <v>-4.9643845000863163</v>
      </c>
      <c r="BT114" s="7">
        <f>MIN(BS114+MAX(BT113,0),'Monthly Derived'!$B$30)</f>
        <v>-9.2520220577778645E-2</v>
      </c>
      <c r="BU114">
        <f t="shared" si="40"/>
        <v>1</v>
      </c>
      <c r="BV114">
        <v>55.236976623535099</v>
      </c>
      <c r="BW114" s="3">
        <f>('Monthly Derived'!$B$28/1000*(1-'Monthly Derived'!$B$29)*BV114)-('Monthly Derived'!$B$26*'Monthly Derived'!$B$27)</f>
        <v>65.777057104110639</v>
      </c>
      <c r="BX114" s="7">
        <f>MIN(BW114+MAX(BX113,0),'Monthly Derived'!$B$30)</f>
        <v>50</v>
      </c>
      <c r="BY114">
        <f t="shared" si="41"/>
        <v>0</v>
      </c>
      <c r="BZ114">
        <v>0.550365090370178</v>
      </c>
      <c r="CA114" s="3">
        <f>('Monthly Derived'!$B$28/1000*(1-'Monthly Derived'!$B$29)*BZ114)-('Monthly Derived'!$B$26*'Monthly Derived'!$B$27)</f>
        <v>-8.2549432589113714</v>
      </c>
      <c r="CB114" s="7">
        <f>MIN(CA114+MAX(CB113,0),'Monthly Derived'!$B$30)</f>
        <v>33.922279703468078</v>
      </c>
      <c r="CC114">
        <f t="shared" si="42"/>
        <v>0</v>
      </c>
      <c r="CD114">
        <v>10.5656642913818</v>
      </c>
      <c r="CE114" s="3">
        <f>('Monthly Derived'!$B$28/1000*(1-'Monthly Derived'!$B$29)*CD114)-('Monthly Derived'!$B$26*'Monthly Derived'!$B$27)</f>
        <v>5.303268034458112</v>
      </c>
      <c r="CF114" s="7">
        <f>MIN(CE114+MAX(CF113,0),'Monthly Derived'!$B$30)</f>
        <v>39.052120170667699</v>
      </c>
      <c r="CG114">
        <f t="shared" si="43"/>
        <v>0</v>
      </c>
      <c r="CH114">
        <v>1.2914448976516699</v>
      </c>
      <c r="CI114" s="3">
        <f>('Monthly Derived'!$B$28/1000*(1-'Monthly Derived'!$B$29)*CH114)-('Monthly Derived'!$B$26*'Monthly Derived'!$B$27)</f>
        <v>-7.2517064698040521</v>
      </c>
      <c r="CJ114" s="7">
        <f>MIN(CI114+MAX(CJ113,0),'Monthly Derived'!$B$30)</f>
        <v>12.746354524344074</v>
      </c>
      <c r="CK114">
        <f t="shared" si="44"/>
        <v>0</v>
      </c>
      <c r="CL114">
        <v>3.14894700050354</v>
      </c>
      <c r="CM114" s="3">
        <f>('Monthly Derived'!$B$28/1000*(1-'Monthly Derived'!$B$29)*CL114)-('Monthly Derived'!$B$26*'Monthly Derived'!$B$27)</f>
        <v>-4.7371129980683326</v>
      </c>
      <c r="CN114" s="7">
        <f>MIN(CM114+MAX(CN113,0),'Monthly Derived'!$B$30)</f>
        <v>-4.7371129980683326</v>
      </c>
      <c r="CO114">
        <f t="shared" si="45"/>
        <v>4</v>
      </c>
      <c r="CP114">
        <v>7.5085334777831996</v>
      </c>
      <c r="CQ114" s="3">
        <f>('Monthly Derived'!$B$28/1000*(1-'Monthly Derived'!$B$29)*CP114)-('Monthly Derived'!$B$26*'Monthly Derived'!$B$27)</f>
        <v>1.1646771955490056</v>
      </c>
      <c r="CR114" s="7">
        <f>MIN(CQ114+MAX(CR113,0),'Monthly Derived'!$B$30)</f>
        <v>1.1646771955490056</v>
      </c>
      <c r="CS114">
        <f t="shared" si="46"/>
        <v>0</v>
      </c>
      <c r="CT114">
        <v>1.3786427974700901</v>
      </c>
      <c r="CU114" s="3">
        <f>('Monthly Derived'!$B$28/1000*(1-'Monthly Derived'!$B$29)*CT114)-('Monthly Derived'!$B$26*'Monthly Derived'!$B$27)</f>
        <v>-7.1336623129248657</v>
      </c>
      <c r="CV114" s="7">
        <f>MIN(CU114+MAX(CV113,0),'Monthly Derived'!$B$30)</f>
        <v>-7.1336623129248657</v>
      </c>
      <c r="CW114">
        <f t="shared" si="47"/>
        <v>7</v>
      </c>
    </row>
    <row r="115" spans="1:101" x14ac:dyDescent="0.45">
      <c r="A115" s="5">
        <v>45770</v>
      </c>
      <c r="B115" s="3">
        <v>2.1814081817865299E-2</v>
      </c>
      <c r="C115" s="3">
        <f>('Monthly Derived'!$B$28/1000*(1-'Monthly Derived'!$B$29)*B115)-('Monthly Derived'!$B$26*'Monthly Derived'!$B$27)</f>
        <v>-8.9704691867390647</v>
      </c>
      <c r="D115" s="7">
        <f>MIN(C115+MAX(D114,0),'Monthly Derived'!$B$30)</f>
        <v>21.429887098050656</v>
      </c>
      <c r="E115">
        <f t="shared" si="25"/>
        <v>0</v>
      </c>
      <c r="F115">
        <v>8.2867002487182599</v>
      </c>
      <c r="G115" s="3">
        <f>('Monthly Derived'!$B$28/1000*(1-'Monthly Derived'!$B$29)*F115)-('Monthly Derived'!$B$26*'Monthly Derived'!$B$27)</f>
        <v>2.2181204617023447</v>
      </c>
      <c r="H115" s="7">
        <f>MIN(G115+MAX(H114,0),'Monthly Derived'!$B$30)</f>
        <v>22.80056786566961</v>
      </c>
      <c r="I115">
        <f t="shared" si="26"/>
        <v>0</v>
      </c>
      <c r="J115">
        <v>7.5454916954040501</v>
      </c>
      <c r="K115" s="3">
        <f>('Monthly Derived'!$B$28/1000*(1-'Monthly Derived'!$B$29)*J115)-('Monthly Derived'!$B$26*'Monthly Derived'!$B$27)</f>
        <v>1.2147093826532327</v>
      </c>
      <c r="L115" s="7">
        <f>MIN(K115+MAX(L114,0),'Monthly Derived'!$B$30)</f>
        <v>50</v>
      </c>
      <c r="M115">
        <f t="shared" si="27"/>
        <v>0</v>
      </c>
      <c r="N115">
        <v>0</v>
      </c>
      <c r="O115" s="3">
        <f>('Monthly Derived'!$B$28/1000*(1-'Monthly Derived'!$B$29)*N115)-('Monthly Derived'!$B$26*'Monthly Derived'!$B$27)</f>
        <v>-9</v>
      </c>
      <c r="P115" s="7">
        <f>MIN(O115+MAX(P114,0),'Monthly Derived'!$B$30)</f>
        <v>32.437039573527869</v>
      </c>
      <c r="Q115">
        <f t="shared" si="28"/>
        <v>0</v>
      </c>
      <c r="R115">
        <v>0.25987586379051197</v>
      </c>
      <c r="S115" s="3">
        <f>('Monthly Derived'!$B$28/1000*(1-'Monthly Derived'!$B$29)*R115)-('Monthly Derived'!$B$26*'Monthly Derived'!$B$27)</f>
        <v>-8.6481930493935941</v>
      </c>
      <c r="T115" s="7">
        <f>MIN(S115+MAX(T114,0),'Monthly Derived'!$B$30)</f>
        <v>24.543039831817158</v>
      </c>
      <c r="U115">
        <f t="shared" si="48"/>
        <v>0</v>
      </c>
      <c r="V115">
        <v>0.59626400470733598</v>
      </c>
      <c r="W115" s="3">
        <f>('Monthly Derived'!$B$28/1000*(1-'Monthly Derived'!$B$29)*V115)-('Monthly Derived'!$B$26*'Monthly Derived'!$B$27)</f>
        <v>-8.1928076036274433</v>
      </c>
      <c r="X115" s="7">
        <f>MIN(W115+MAX(X114,0),'Monthly Derived'!$B$30)</f>
        <v>2.8955850306173545</v>
      </c>
      <c r="Y115">
        <f t="shared" si="49"/>
        <v>0</v>
      </c>
      <c r="Z115">
        <v>4.9509253352880402E-2</v>
      </c>
      <c r="AA115" s="3">
        <f>('Monthly Derived'!$B$28/1000*(1-'Monthly Derived'!$B$29)*Z115)-('Monthly Derived'!$B$26*'Monthly Derived'!$B$27)</f>
        <v>-8.9329768482735386</v>
      </c>
      <c r="AB115" s="7">
        <f>MIN(AA115+MAX(AB114,0),'Monthly Derived'!$B$30)</f>
        <v>41.06702315172646</v>
      </c>
      <c r="AC115">
        <f t="shared" si="29"/>
        <v>0</v>
      </c>
      <c r="AD115">
        <v>0.72095471620559604</v>
      </c>
      <c r="AE115" s="3">
        <f>('Monthly Derived'!$B$28/1000*(1-'Monthly Derived'!$B$29)*AD115)-('Monthly Derived'!$B$26*'Monthly Derived'!$B$27)</f>
        <v>-8.0240075529366734</v>
      </c>
      <c r="AF115" s="7">
        <f>MIN(AE115+MAX(AF114,0),'Monthly Derived'!$B$30)</f>
        <v>-2.3709684560820854</v>
      </c>
      <c r="AG115">
        <f t="shared" si="30"/>
        <v>1</v>
      </c>
      <c r="AH115">
        <v>6.9808845520019496</v>
      </c>
      <c r="AI115" s="3">
        <f>('Monthly Derived'!$B$28/1000*(1-'Monthly Derived'!$B$29)*AH115)-('Monthly Derived'!$B$26*'Monthly Derived'!$B$27)</f>
        <v>0.4503724622726395</v>
      </c>
      <c r="AJ115" s="7">
        <f>MIN(AI115+MAX(AJ114,0),'Monthly Derived'!$B$30)</f>
        <v>33.217024991810014</v>
      </c>
      <c r="AK115">
        <f t="shared" si="31"/>
        <v>0</v>
      </c>
      <c r="AL115">
        <v>4.8860316276550204</v>
      </c>
      <c r="AM115" s="3">
        <f>('Monthly Derived'!$B$28/1000*(1-'Monthly Derived'!$B$29)*AL115)-('Monthly Derived'!$B$26*'Monthly Derived'!$B$27)</f>
        <v>-2.3855346840620157</v>
      </c>
      <c r="AN115" s="7">
        <f>MIN(AM115+MAX(AN114,0),'Monthly Derived'!$B$30)</f>
        <v>47.614465315937984</v>
      </c>
      <c r="AO115">
        <f t="shared" si="32"/>
        <v>0</v>
      </c>
      <c r="AP115">
        <v>0</v>
      </c>
      <c r="AQ115" s="3">
        <f>('Monthly Derived'!$B$28/1000*(1-'Monthly Derived'!$B$29)*AP115)-('Monthly Derived'!$B$26*'Monthly Derived'!$B$27)</f>
        <v>-9</v>
      </c>
      <c r="AR115" s="7">
        <f>MIN(AQ115+MAX(AR114,0),'Monthly Derived'!$B$30)</f>
        <v>-9</v>
      </c>
      <c r="AS115">
        <f t="shared" si="33"/>
        <v>7</v>
      </c>
      <c r="AT115">
        <v>21.0245361328125</v>
      </c>
      <c r="AU115" s="3">
        <f>('Monthly Derived'!$B$28/1000*(1-'Monthly Derived'!$B$29)*AT115)-('Monthly Derived'!$B$26*'Monthly Derived'!$B$27)</f>
        <v>19.46196578979492</v>
      </c>
      <c r="AV115" s="7">
        <f>MIN(AU115+MAX(AV114,0),'Monthly Derived'!$B$30)</f>
        <v>50</v>
      </c>
      <c r="AW115">
        <f t="shared" si="34"/>
        <v>0</v>
      </c>
      <c r="AX115">
        <v>9.14778327941894</v>
      </c>
      <c r="AY115" s="3">
        <f>('Monthly Derived'!$B$28/1000*(1-'Monthly Derived'!$B$29)*AX115)-('Monthly Derived'!$B$26*'Monthly Derived'!$B$27)</f>
        <v>3.383811614513391</v>
      </c>
      <c r="AZ115" s="7">
        <f>MIN(AY115+MAX(AZ114,0),'Monthly Derived'!$B$30)</f>
        <v>38.309012208990737</v>
      </c>
      <c r="BA115">
        <f t="shared" si="35"/>
        <v>0</v>
      </c>
      <c r="BB115">
        <v>10.0737342834472</v>
      </c>
      <c r="BC115" s="3">
        <f>('Monthly Derived'!$B$28/1000*(1-'Monthly Derived'!$B$29)*BB115)-('Monthly Derived'!$B$26*'Monthly Derived'!$B$27)</f>
        <v>4.6373177862166468</v>
      </c>
      <c r="BD115" s="7">
        <f>MIN(BC115+MAX(BD114,0),'Monthly Derived'!$B$30)</f>
        <v>50</v>
      </c>
      <c r="BE115">
        <f t="shared" si="36"/>
        <v>0</v>
      </c>
      <c r="BF115">
        <v>0</v>
      </c>
      <c r="BG115" s="3">
        <f>('Monthly Derived'!$B$28/1000*(1-'Monthly Derived'!$B$29)*BF115)-('Monthly Derived'!$B$26*'Monthly Derived'!$B$27)</f>
        <v>-9</v>
      </c>
      <c r="BH115" s="7">
        <f>MIN(BG115+MAX(BH114,0),'Monthly Derived'!$B$30)</f>
        <v>32.253025897741317</v>
      </c>
      <c r="BI115">
        <f t="shared" si="37"/>
        <v>0</v>
      </c>
      <c r="BJ115">
        <v>0.614185690879821</v>
      </c>
      <c r="BK115" s="3">
        <f>('Monthly Derived'!$B$28/1000*(1-'Monthly Derived'!$B$29)*BJ115)-('Monthly Derived'!$B$26*'Monthly Derived'!$B$27)</f>
        <v>-8.1685461209714418</v>
      </c>
      <c r="BL115" s="7">
        <f>MIN(BK115+MAX(BL114,0),'Monthly Derived'!$B$30)</f>
        <v>-8.1685461209714418</v>
      </c>
      <c r="BM115">
        <f t="shared" si="38"/>
        <v>3</v>
      </c>
      <c r="BN115">
        <v>1.2305376529693599</v>
      </c>
      <c r="BO115" s="3">
        <f>('Monthly Derived'!$B$28/1000*(1-'Monthly Derived'!$B$29)*BN115)-('Monthly Derived'!$B$26*'Monthly Derived'!$B$27)</f>
        <v>-7.3341596522927288</v>
      </c>
      <c r="BP115" s="7">
        <f>MIN(BO115+MAX(BP114,0),'Monthly Derived'!$B$30)</f>
        <v>42.665840347707274</v>
      </c>
      <c r="BQ115">
        <f t="shared" si="39"/>
        <v>0</v>
      </c>
      <c r="BR115">
        <v>0</v>
      </c>
      <c r="BS115" s="3">
        <f>('Monthly Derived'!$B$28/1000*(1-'Monthly Derived'!$B$29)*BR115)-('Monthly Derived'!$B$26*'Monthly Derived'!$B$27)</f>
        <v>-9</v>
      </c>
      <c r="BT115" s="7">
        <f>MIN(BS115+MAX(BT114,0),'Monthly Derived'!$B$30)</f>
        <v>-9</v>
      </c>
      <c r="BU115">
        <f t="shared" si="40"/>
        <v>2</v>
      </c>
      <c r="BV115">
        <v>0</v>
      </c>
      <c r="BW115" s="3">
        <f>('Monthly Derived'!$B$28/1000*(1-'Monthly Derived'!$B$29)*BV115)-('Monthly Derived'!$B$26*'Monthly Derived'!$B$27)</f>
        <v>-9</v>
      </c>
      <c r="BX115" s="7">
        <f>MIN(BW115+MAX(BX114,0),'Monthly Derived'!$B$30)</f>
        <v>41</v>
      </c>
      <c r="BY115">
        <f t="shared" si="41"/>
        <v>0</v>
      </c>
      <c r="BZ115">
        <v>0.44682416319847101</v>
      </c>
      <c r="CA115" s="3">
        <f>('Monthly Derived'!$B$28/1000*(1-'Monthly Derived'!$B$29)*BZ115)-('Monthly Derived'!$B$26*'Monthly Derived'!$B$27)</f>
        <v>-8.3951117890700697</v>
      </c>
      <c r="CB115" s="7">
        <f>MIN(CA115+MAX(CB114,0),'Monthly Derived'!$B$30)</f>
        <v>25.527167914398007</v>
      </c>
      <c r="CC115">
        <f t="shared" si="42"/>
        <v>0</v>
      </c>
      <c r="CD115">
        <v>15.1828966140747</v>
      </c>
      <c r="CE115" s="3">
        <f>('Monthly Derived'!$B$28/1000*(1-'Monthly Derived'!$B$29)*CD115)-('Monthly Derived'!$B$26*'Monthly Derived'!$B$27)</f>
        <v>11.553846291303625</v>
      </c>
      <c r="CF115" s="7">
        <f>MIN(CE115+MAX(CF114,0),'Monthly Derived'!$B$30)</f>
        <v>50</v>
      </c>
      <c r="CG115">
        <f t="shared" si="43"/>
        <v>0</v>
      </c>
      <c r="CH115">
        <v>7.6398200988769496</v>
      </c>
      <c r="CI115" s="3">
        <f>('Monthly Derived'!$B$28/1000*(1-'Monthly Derived'!$B$29)*CH115)-('Monthly Derived'!$B$26*'Monthly Derived'!$B$27)</f>
        <v>1.3424064588546702</v>
      </c>
      <c r="CJ115" s="7">
        <f>MIN(CI115+MAX(CJ114,0),'Monthly Derived'!$B$30)</f>
        <v>14.088760983198744</v>
      </c>
      <c r="CK115">
        <f t="shared" si="44"/>
        <v>0</v>
      </c>
      <c r="CL115">
        <v>5.50055131316185E-2</v>
      </c>
      <c r="CM115" s="3">
        <f>('Monthly Derived'!$B$28/1000*(1-'Monthly Derived'!$B$29)*CL115)-('Monthly Derived'!$B$26*'Monthly Derived'!$B$27)</f>
        <v>-8.9255362865980707</v>
      </c>
      <c r="CN115" s="7">
        <f>MIN(CM115+MAX(CN114,0),'Monthly Derived'!$B$30)</f>
        <v>-8.9255362865980707</v>
      </c>
      <c r="CO115">
        <f t="shared" si="45"/>
        <v>5</v>
      </c>
      <c r="CP115">
        <v>3.0426454544067298</v>
      </c>
      <c r="CQ115" s="3">
        <f>('Monthly Derived'!$B$28/1000*(1-'Monthly Derived'!$B$29)*CP115)-('Monthly Derived'!$B$26*'Monthly Derived'!$B$27)</f>
        <v>-4.8810187160968894</v>
      </c>
      <c r="CR115" s="7">
        <f>MIN(CQ115+MAX(CR114,0),'Monthly Derived'!$B$30)</f>
        <v>-3.7163415205478838</v>
      </c>
      <c r="CS115">
        <f t="shared" si="46"/>
        <v>1</v>
      </c>
      <c r="CT115">
        <v>0.43925142288208002</v>
      </c>
      <c r="CU115" s="3">
        <f>('Monthly Derived'!$B$28/1000*(1-'Monthly Derived'!$B$29)*CT115)-('Monthly Derived'!$B$26*'Monthly Derived'!$B$27)</f>
        <v>-8.4053633862733843</v>
      </c>
      <c r="CV115" s="7">
        <f>MIN(CU115+MAX(CV114,0),'Monthly Derived'!$B$30)</f>
        <v>-8.4053633862733843</v>
      </c>
      <c r="CW115">
        <f t="shared" si="47"/>
        <v>8</v>
      </c>
    </row>
    <row r="116" spans="1:101" x14ac:dyDescent="0.45">
      <c r="A116" s="5">
        <v>45771</v>
      </c>
      <c r="B116" s="3">
        <v>2.7402107715606601</v>
      </c>
      <c r="C116" s="3">
        <f>('Monthly Derived'!$B$28/1000*(1-'Monthly Derived'!$B$29)*B116)-('Monthly Derived'!$B$26*'Monthly Derived'!$B$27)</f>
        <v>-5.2904396679997561</v>
      </c>
      <c r="D116" s="7">
        <f>MIN(C116+MAX(D115,0),'Monthly Derived'!$B$30)</f>
        <v>16.1394474300509</v>
      </c>
      <c r="E116">
        <f t="shared" si="25"/>
        <v>0</v>
      </c>
      <c r="F116">
        <v>1.7158750295639</v>
      </c>
      <c r="G116" s="3">
        <f>('Monthly Derived'!$B$28/1000*(1-'Monthly Derived'!$B$29)*F116)-('Monthly Derived'!$B$26*'Monthly Derived'!$B$27)</f>
        <v>-6.6771341787278704</v>
      </c>
      <c r="H116" s="7">
        <f>MIN(G116+MAX(H115,0),'Monthly Derived'!$B$30)</f>
        <v>16.123433686941738</v>
      </c>
      <c r="I116">
        <f t="shared" si="26"/>
        <v>0</v>
      </c>
      <c r="J116">
        <v>19.715425491333001</v>
      </c>
      <c r="K116" s="3">
        <f>('Monthly Derived'!$B$28/1000*(1-'Monthly Derived'!$B$29)*J116)-('Monthly Derived'!$B$26*'Monthly Derived'!$B$27)</f>
        <v>17.689757258892051</v>
      </c>
      <c r="L116" s="7">
        <f>MIN(K116+MAX(L115,0),'Monthly Derived'!$B$30)</f>
        <v>50</v>
      </c>
      <c r="M116">
        <f t="shared" si="27"/>
        <v>0</v>
      </c>
      <c r="N116">
        <v>32.802318572997997</v>
      </c>
      <c r="O116" s="3">
        <f>('Monthly Derived'!$B$28/1000*(1-'Monthly Derived'!$B$29)*N116)-('Monthly Derived'!$B$26*'Monthly Derived'!$B$27)</f>
        <v>35.406138768196037</v>
      </c>
      <c r="P116" s="7">
        <f>MIN(O116+MAX(P115,0),'Monthly Derived'!$B$30)</f>
        <v>50</v>
      </c>
      <c r="Q116">
        <f t="shared" si="28"/>
        <v>0</v>
      </c>
      <c r="R116">
        <v>8.4644384384155202</v>
      </c>
      <c r="S116" s="3">
        <f>('Monthly Derived'!$B$28/1000*(1-'Monthly Derived'!$B$29)*R116)-('Monthly Derived'!$B$26*'Monthly Derived'!$B$27)</f>
        <v>2.4587335360050098</v>
      </c>
      <c r="T116" s="7">
        <f>MIN(S116+MAX(T115,0),'Monthly Derived'!$B$30)</f>
        <v>27.001773367822167</v>
      </c>
      <c r="U116">
        <f t="shared" si="48"/>
        <v>0</v>
      </c>
      <c r="V116">
        <v>2.9156231880187899</v>
      </c>
      <c r="W116" s="3">
        <f>('Monthly Derived'!$B$28/1000*(1-'Monthly Derived'!$B$29)*V116)-('Monthly Derived'!$B$26*'Monthly Derived'!$B$27)</f>
        <v>-5.0529751092195632</v>
      </c>
      <c r="X116" s="7">
        <f>MIN(W116+MAX(X115,0),'Monthly Derived'!$B$30)</f>
        <v>-2.1573900786022087</v>
      </c>
      <c r="Y116">
        <f t="shared" si="49"/>
        <v>1</v>
      </c>
      <c r="Z116">
        <v>19.3377361297607</v>
      </c>
      <c r="AA116" s="3">
        <f>('Monthly Derived'!$B$28/1000*(1-'Monthly Derived'!$B$29)*Z116)-('Monthly Derived'!$B$26*'Monthly Derived'!$B$27)</f>
        <v>17.178460285663547</v>
      </c>
      <c r="AB116" s="7">
        <f>MIN(AA116+MAX(AB115,0),'Monthly Derived'!$B$30)</f>
        <v>50</v>
      </c>
      <c r="AC116">
        <f t="shared" si="29"/>
        <v>0</v>
      </c>
      <c r="AD116">
        <v>2.87371349334716</v>
      </c>
      <c r="AE116" s="3">
        <f>('Monthly Derived'!$B$28/1000*(1-'Monthly Derived'!$B$29)*AD116)-('Monthly Derived'!$B$26*'Monthly Derived'!$B$27)</f>
        <v>-5.1097103583812817</v>
      </c>
      <c r="AF116" s="7">
        <f>MIN(AE116+MAX(AF115,0),'Monthly Derived'!$B$30)</f>
        <v>-5.1097103583812817</v>
      </c>
      <c r="AG116">
        <f t="shared" si="30"/>
        <v>2</v>
      </c>
      <c r="AH116">
        <v>0</v>
      </c>
      <c r="AI116" s="3">
        <f>('Monthly Derived'!$B$28/1000*(1-'Monthly Derived'!$B$29)*AH116)-('Monthly Derived'!$B$26*'Monthly Derived'!$B$27)</f>
        <v>-9</v>
      </c>
      <c r="AJ116" s="7">
        <f>MIN(AI116+MAX(AJ115,0),'Monthly Derived'!$B$30)</f>
        <v>24.217024991810014</v>
      </c>
      <c r="AK116">
        <f t="shared" si="31"/>
        <v>0</v>
      </c>
      <c r="AL116">
        <v>18.553737640380799</v>
      </c>
      <c r="AM116" s="3">
        <f>('Monthly Derived'!$B$28/1000*(1-'Monthly Derived'!$B$29)*AL116)-('Monthly Derived'!$B$26*'Monthly Derived'!$B$27)</f>
        <v>16.117122330665506</v>
      </c>
      <c r="AN116" s="7">
        <f>MIN(AM116+MAX(AN115,0),'Monthly Derived'!$B$30)</f>
        <v>50</v>
      </c>
      <c r="AO116">
        <f t="shared" si="32"/>
        <v>0</v>
      </c>
      <c r="AP116">
        <v>1.0913848876953101</v>
      </c>
      <c r="AQ116" s="3">
        <f>('Monthly Derived'!$B$28/1000*(1-'Monthly Derived'!$B$29)*AP116)-('Monthly Derived'!$B$26*'Monthly Derived'!$B$27)</f>
        <v>-7.5225377082824743</v>
      </c>
      <c r="AR116" s="7">
        <f>MIN(AQ116+MAX(AR115,0),'Monthly Derived'!$B$30)</f>
        <v>-7.5225377082824743</v>
      </c>
      <c r="AS116">
        <f t="shared" si="33"/>
        <v>8</v>
      </c>
      <c r="AT116">
        <v>5.4545636177062899</v>
      </c>
      <c r="AU116" s="3">
        <f>('Monthly Derived'!$B$28/1000*(1-'Monthly Derived'!$B$29)*AT116)-('Monthly Derived'!$B$26*'Monthly Derived'!$B$27)</f>
        <v>-1.6158845025301103</v>
      </c>
      <c r="AV116" s="7">
        <f>MIN(AU116+MAX(AV115,0),'Monthly Derived'!$B$30)</f>
        <v>48.384115497469892</v>
      </c>
      <c r="AW116">
        <f t="shared" si="34"/>
        <v>0</v>
      </c>
      <c r="AX116">
        <v>1.4663788080215401</v>
      </c>
      <c r="AY116" s="3">
        <f>('Monthly Derived'!$B$28/1000*(1-'Monthly Derived'!$B$29)*AX116)-('Monthly Derived'!$B$26*'Monthly Derived'!$B$27)</f>
        <v>-7.0148896886408405</v>
      </c>
      <c r="AZ116" s="7">
        <f>MIN(AY116+MAX(AZ115,0),'Monthly Derived'!$B$30)</f>
        <v>31.294122520349895</v>
      </c>
      <c r="BA116">
        <f t="shared" si="35"/>
        <v>0</v>
      </c>
      <c r="BB116">
        <v>0</v>
      </c>
      <c r="BC116" s="3">
        <f>('Monthly Derived'!$B$28/1000*(1-'Monthly Derived'!$B$29)*BB116)-('Monthly Derived'!$B$26*'Monthly Derived'!$B$27)</f>
        <v>-9</v>
      </c>
      <c r="BD116" s="7">
        <f>MIN(BC116+MAX(BD115,0),'Monthly Derived'!$B$30)</f>
        <v>41</v>
      </c>
      <c r="BE116">
        <f t="shared" si="36"/>
        <v>0</v>
      </c>
      <c r="BF116">
        <v>0</v>
      </c>
      <c r="BG116" s="3">
        <f>('Monthly Derived'!$B$28/1000*(1-'Monthly Derived'!$B$29)*BF116)-('Monthly Derived'!$B$26*'Monthly Derived'!$B$27)</f>
        <v>-9</v>
      </c>
      <c r="BH116" s="7">
        <f>MIN(BG116+MAX(BH115,0),'Monthly Derived'!$B$30)</f>
        <v>23.253025897741317</v>
      </c>
      <c r="BI116">
        <f t="shared" si="37"/>
        <v>0</v>
      </c>
      <c r="BJ116">
        <v>7.3124490678310394E-2</v>
      </c>
      <c r="BK116" s="3">
        <f>('Monthly Derived'!$B$28/1000*(1-'Monthly Derived'!$B$29)*BJ116)-('Monthly Derived'!$B$26*'Monthly Derived'!$B$27)</f>
        <v>-8.9010077207442375</v>
      </c>
      <c r="BL116" s="7">
        <f>MIN(BK116+MAX(BL115,0),'Monthly Derived'!$B$30)</f>
        <v>-8.9010077207442375</v>
      </c>
      <c r="BM116">
        <f t="shared" si="38"/>
        <v>4</v>
      </c>
      <c r="BN116">
        <v>4.0959157943725497</v>
      </c>
      <c r="BO116" s="3">
        <f>('Monthly Derived'!$B$28/1000*(1-'Monthly Derived'!$B$29)*BN116)-('Monthly Derived'!$B$26*'Monthly Derived'!$B$27)</f>
        <v>-3.4551539933681612</v>
      </c>
      <c r="BP116" s="7">
        <f>MIN(BO116+MAX(BP115,0),'Monthly Derived'!$B$30)</f>
        <v>39.21068635433911</v>
      </c>
      <c r="BQ116">
        <f t="shared" si="39"/>
        <v>0</v>
      </c>
      <c r="BR116">
        <v>0</v>
      </c>
      <c r="BS116" s="3">
        <f>('Monthly Derived'!$B$28/1000*(1-'Monthly Derived'!$B$29)*BR116)-('Monthly Derived'!$B$26*'Monthly Derived'!$B$27)</f>
        <v>-9</v>
      </c>
      <c r="BT116" s="7">
        <f>MIN(BS116+MAX(BT115,0),'Monthly Derived'!$B$30)</f>
        <v>-9</v>
      </c>
      <c r="BU116">
        <f t="shared" si="40"/>
        <v>3</v>
      </c>
      <c r="BV116">
        <v>20.498477935791001</v>
      </c>
      <c r="BW116" s="3">
        <f>('Monthly Derived'!$B$28/1000*(1-'Monthly Derived'!$B$29)*BV116)-('Monthly Derived'!$B$26*'Monthly Derived'!$B$27)</f>
        <v>18.749814505577067</v>
      </c>
      <c r="BX116" s="7">
        <f>MIN(BW116+MAX(BX115,0),'Monthly Derived'!$B$30)</f>
        <v>50</v>
      </c>
      <c r="BY116">
        <f t="shared" si="41"/>
        <v>0</v>
      </c>
      <c r="BZ116">
        <v>18.316379547119102</v>
      </c>
      <c r="CA116" s="3">
        <f>('Monthly Derived'!$B$28/1000*(1-'Monthly Derived'!$B$29)*BZ116)-('Monthly Derived'!$B$26*'Monthly Derived'!$B$27)</f>
        <v>15.795798811912483</v>
      </c>
      <c r="CB116" s="7">
        <f>MIN(CA116+MAX(CB115,0),'Monthly Derived'!$B$30)</f>
        <v>41.32296672631049</v>
      </c>
      <c r="CC116">
        <f t="shared" si="42"/>
        <v>0</v>
      </c>
      <c r="CD116">
        <v>1.86354756355285</v>
      </c>
      <c r="CE116" s="3">
        <f>('Monthly Derived'!$B$28/1000*(1-'Monthly Derived'!$B$29)*CD116)-('Monthly Derived'!$B$26*'Monthly Derived'!$B$27)</f>
        <v>-6.4772224858403291</v>
      </c>
      <c r="CF116" s="7">
        <f>MIN(CE116+MAX(CF115,0),'Monthly Derived'!$B$30)</f>
        <v>43.522777514159671</v>
      </c>
      <c r="CG116">
        <f t="shared" si="43"/>
        <v>0</v>
      </c>
      <c r="CH116">
        <v>1.6719659566879199</v>
      </c>
      <c r="CI116" s="3">
        <f>('Monthly Derived'!$B$28/1000*(1-'Monthly Derived'!$B$29)*CH116)-('Monthly Derived'!$B$26*'Monthly Derived'!$B$27)</f>
        <v>-6.7365760861337289</v>
      </c>
      <c r="CJ116" s="7">
        <f>MIN(CI116+MAX(CJ115,0),'Monthly Derived'!$B$30)</f>
        <v>7.3521848970650154</v>
      </c>
      <c r="CK116">
        <f t="shared" si="44"/>
        <v>0</v>
      </c>
      <c r="CL116">
        <v>34.423274993896399</v>
      </c>
      <c r="CM116" s="3">
        <f>('Monthly Derived'!$B$28/1000*(1-'Monthly Derived'!$B$29)*CL116)-('Monthly Derived'!$B$26*'Monthly Derived'!$B$27)</f>
        <v>37.600508522987248</v>
      </c>
      <c r="CN116" s="7">
        <f>MIN(CM116+MAX(CN115,0),'Monthly Derived'!$B$30)</f>
        <v>37.600508522987248</v>
      </c>
      <c r="CO116">
        <f t="shared" si="45"/>
        <v>0</v>
      </c>
      <c r="CP116">
        <v>1.2317193746566699</v>
      </c>
      <c r="CQ116" s="3">
        <f>('Monthly Derived'!$B$28/1000*(1-'Monthly Derived'!$B$29)*CP116)-('Monthly Derived'!$B$26*'Monthly Derived'!$B$27)</f>
        <v>-7.332559896558533</v>
      </c>
      <c r="CR116" s="7">
        <f>MIN(CQ116+MAX(CR115,0),'Monthly Derived'!$B$30)</f>
        <v>-7.332559896558533</v>
      </c>
      <c r="CS116">
        <f t="shared" si="46"/>
        <v>2</v>
      </c>
      <c r="CT116">
        <v>0</v>
      </c>
      <c r="CU116" s="3">
        <f>('Monthly Derived'!$B$28/1000*(1-'Monthly Derived'!$B$29)*CT116)-('Monthly Derived'!$B$26*'Monthly Derived'!$B$27)</f>
        <v>-9</v>
      </c>
      <c r="CV116" s="7">
        <f>MIN(CU116+MAX(CV115,0),'Monthly Derived'!$B$30)</f>
        <v>-9</v>
      </c>
      <c r="CW116">
        <f t="shared" si="47"/>
        <v>9</v>
      </c>
    </row>
    <row r="117" spans="1:101" x14ac:dyDescent="0.45">
      <c r="A117" s="5">
        <v>45772</v>
      </c>
      <c r="B117" s="3">
        <v>14.3397512435913</v>
      </c>
      <c r="C117" s="3">
        <f>('Monthly Derived'!$B$28/1000*(1-'Monthly Derived'!$B$29)*B117)-('Monthly Derived'!$B$26*'Monthly Derived'!$B$27)</f>
        <v>10.412438246011721</v>
      </c>
      <c r="D117" s="7">
        <f>MIN(C117+MAX(D116,0),'Monthly Derived'!$B$30)</f>
        <v>26.551885676062621</v>
      </c>
      <c r="E117">
        <f t="shared" si="25"/>
        <v>0</v>
      </c>
      <c r="F117">
        <v>2.41838383674621</v>
      </c>
      <c r="G117" s="3">
        <f>('Monthly Derived'!$B$28/1000*(1-'Monthly Derived'!$B$29)*F117)-('Monthly Derived'!$B$26*'Monthly Derived'!$B$27)</f>
        <v>-5.7261128810048181</v>
      </c>
      <c r="H117" s="7">
        <f>MIN(G117+MAX(H116,0),'Monthly Derived'!$B$30)</f>
        <v>10.39732080593692</v>
      </c>
      <c r="I117">
        <f t="shared" si="26"/>
        <v>0</v>
      </c>
      <c r="J117">
        <v>64.085685729980398</v>
      </c>
      <c r="K117" s="3">
        <f>('Monthly Derived'!$B$28/1000*(1-'Monthly Derived'!$B$29)*J117)-('Monthly Derived'!$B$26*'Monthly Derived'!$B$27)</f>
        <v>77.755997056960965</v>
      </c>
      <c r="L117" s="7">
        <f>MIN(K117+MAX(L116,0),'Monthly Derived'!$B$30)</f>
        <v>50</v>
      </c>
      <c r="M117">
        <f t="shared" si="27"/>
        <v>0</v>
      </c>
      <c r="N117">
        <v>42.872051239013601</v>
      </c>
      <c r="O117" s="3">
        <f>('Monthly Derived'!$B$28/1000*(1-'Monthly Derived'!$B$29)*N117)-('Monthly Derived'!$B$26*'Monthly Derived'!$B$27)</f>
        <v>49.038039364814665</v>
      </c>
      <c r="P117" s="7">
        <f>MIN(O117+MAX(P116,0),'Monthly Derived'!$B$30)</f>
        <v>50</v>
      </c>
      <c r="Q117">
        <f t="shared" si="28"/>
        <v>0</v>
      </c>
      <c r="R117">
        <v>0.50718659162521296</v>
      </c>
      <c r="S117" s="3">
        <f>('Monthly Derived'!$B$28/1000*(1-'Monthly Derived'!$B$29)*R117)-('Monthly Derived'!$B$26*'Monthly Derived'!$B$27)</f>
        <v>-8.3133961515873676</v>
      </c>
      <c r="T117" s="7">
        <f>MIN(S117+MAX(T116,0),'Monthly Derived'!$B$30)</f>
        <v>18.688377216234798</v>
      </c>
      <c r="U117">
        <f t="shared" si="48"/>
        <v>0</v>
      </c>
      <c r="V117">
        <v>0.14225336909294101</v>
      </c>
      <c r="W117" s="3">
        <f>('Monthly Derived'!$B$28/1000*(1-'Monthly Derived'!$B$29)*V117)-('Monthly Derived'!$B$26*'Monthly Derived'!$B$27)</f>
        <v>-8.8074245015904307</v>
      </c>
      <c r="X117" s="7">
        <f>MIN(W117+MAX(X116,0),'Monthly Derived'!$B$30)</f>
        <v>-8.8074245015904307</v>
      </c>
      <c r="Y117">
        <f t="shared" si="49"/>
        <v>2</v>
      </c>
      <c r="Z117">
        <v>14.603405952453601</v>
      </c>
      <c r="AA117" s="3">
        <f>('Monthly Derived'!$B$28/1000*(1-'Monthly Derived'!$B$29)*Z117)-('Monthly Derived'!$B$26*'Monthly Derived'!$B$27)</f>
        <v>10.769360808134063</v>
      </c>
      <c r="AB117" s="7">
        <f>MIN(AA117+MAX(AB116,0),'Monthly Derived'!$B$30)</f>
        <v>50</v>
      </c>
      <c r="AC117">
        <f t="shared" si="29"/>
        <v>0</v>
      </c>
      <c r="AD117">
        <v>2.34572049230337E-2</v>
      </c>
      <c r="AE117" s="3">
        <f>('Monthly Derived'!$B$28/1000*(1-'Monthly Derived'!$B$29)*AD117)-('Monthly Derived'!$B$26*'Monthly Derived'!$B$27)</f>
        <v>-8.9682448088354434</v>
      </c>
      <c r="AF117" s="7">
        <f>MIN(AE117+MAX(AF116,0),'Monthly Derived'!$B$30)</f>
        <v>-8.9682448088354434</v>
      </c>
      <c r="AG117">
        <f t="shared" si="30"/>
        <v>3</v>
      </c>
      <c r="AH117">
        <v>0.12714289128780301</v>
      </c>
      <c r="AI117" s="3">
        <f>('Monthly Derived'!$B$28/1000*(1-'Monthly Derived'!$B$29)*AH117)-('Monthly Derived'!$B$26*'Monthly Derived'!$B$27)</f>
        <v>-8.8278803109191362</v>
      </c>
      <c r="AJ117" s="7">
        <f>MIN(AI117+MAX(AJ116,0),'Monthly Derived'!$B$30)</f>
        <v>15.389144680890878</v>
      </c>
      <c r="AK117">
        <f t="shared" si="31"/>
        <v>0</v>
      </c>
      <c r="AL117">
        <v>3.0233345031738201</v>
      </c>
      <c r="AM117" s="3">
        <f>('Monthly Derived'!$B$28/1000*(1-'Monthly Derived'!$B$29)*AL117)-('Monthly Derived'!$B$26*'Monthly Derived'!$B$27)</f>
        <v>-4.9071609163284409</v>
      </c>
      <c r="AN117" s="7">
        <f>MIN(AM117+MAX(AN116,0),'Monthly Derived'!$B$30)</f>
        <v>45.092839083671556</v>
      </c>
      <c r="AO117">
        <f t="shared" si="32"/>
        <v>0</v>
      </c>
      <c r="AP117">
        <v>1.57545638084411</v>
      </c>
      <c r="AQ117" s="3">
        <f>('Monthly Derived'!$B$28/1000*(1-'Monthly Derived'!$B$29)*AP117)-('Monthly Derived'!$B$26*'Monthly Derived'!$B$27)</f>
        <v>-6.8672259244322866</v>
      </c>
      <c r="AR117" s="7">
        <f>MIN(AQ117+MAX(AR116,0),'Monthly Derived'!$B$30)</f>
        <v>-6.8672259244322866</v>
      </c>
      <c r="AS117">
        <f t="shared" si="33"/>
        <v>9</v>
      </c>
      <c r="AT117">
        <v>0</v>
      </c>
      <c r="AU117" s="3">
        <f>('Monthly Derived'!$B$28/1000*(1-'Monthly Derived'!$B$29)*AT117)-('Monthly Derived'!$B$26*'Monthly Derived'!$B$27)</f>
        <v>-9</v>
      </c>
      <c r="AV117" s="7">
        <f>MIN(AU117+MAX(AV116,0),'Monthly Derived'!$B$30)</f>
        <v>39.384115497469892</v>
      </c>
      <c r="AW117">
        <f t="shared" si="34"/>
        <v>0</v>
      </c>
      <c r="AX117">
        <v>0.434064000844955</v>
      </c>
      <c r="AY117" s="3">
        <f>('Monthly Derived'!$B$28/1000*(1-'Monthly Derived'!$B$29)*AX117)-('Monthly Derived'!$B$26*'Monthly Derived'!$B$27)</f>
        <v>-8.4123858588561422</v>
      </c>
      <c r="AZ117" s="7">
        <f>MIN(AY117+MAX(AZ116,0),'Monthly Derived'!$B$30)</f>
        <v>22.881736661493754</v>
      </c>
      <c r="BA117">
        <f t="shared" si="35"/>
        <v>0</v>
      </c>
      <c r="BB117">
        <v>2.3360340595245299</v>
      </c>
      <c r="BC117" s="3">
        <f>('Monthly Derived'!$B$28/1000*(1-'Monthly Derived'!$B$29)*BB117)-('Monthly Derived'!$B$26*'Monthly Derived'!$B$27)</f>
        <v>-5.837593891918667</v>
      </c>
      <c r="BD117" s="7">
        <f>MIN(BC117+MAX(BD116,0),'Monthly Derived'!$B$30)</f>
        <v>35.162406108081335</v>
      </c>
      <c r="BE117">
        <f t="shared" si="36"/>
        <v>0</v>
      </c>
      <c r="BF117">
        <v>1.4551423788070601</v>
      </c>
      <c r="BG117" s="3">
        <f>('Monthly Derived'!$B$28/1000*(1-'Monthly Derived'!$B$29)*BF117)-('Monthly Derived'!$B$26*'Monthly Derived'!$B$27)</f>
        <v>-7.0301010046899428</v>
      </c>
      <c r="BH117" s="7">
        <f>MIN(BG117+MAX(BH116,0),'Monthly Derived'!$B$30)</f>
        <v>16.222924893051374</v>
      </c>
      <c r="BI117">
        <f t="shared" si="37"/>
        <v>0</v>
      </c>
      <c r="BJ117">
        <v>0</v>
      </c>
      <c r="BK117" s="3">
        <f>('Monthly Derived'!$B$28/1000*(1-'Monthly Derived'!$B$29)*BJ117)-('Monthly Derived'!$B$26*'Monthly Derived'!$B$27)</f>
        <v>-9</v>
      </c>
      <c r="BL117" s="7">
        <f>MIN(BK117+MAX(BL116,0),'Monthly Derived'!$B$30)</f>
        <v>-9</v>
      </c>
      <c r="BM117">
        <f t="shared" si="38"/>
        <v>5</v>
      </c>
      <c r="BN117">
        <v>7.6725692749023402</v>
      </c>
      <c r="BO117" s="3">
        <f>('Monthly Derived'!$B$28/1000*(1-'Monthly Derived'!$B$29)*BN117)-('Monthly Derived'!$B$26*'Monthly Derived'!$B$27)</f>
        <v>1.3867406558990432</v>
      </c>
      <c r="BP117" s="7">
        <f>MIN(BO117+MAX(BP116,0),'Monthly Derived'!$B$30)</f>
        <v>40.59742701023815</v>
      </c>
      <c r="BQ117">
        <f t="shared" si="39"/>
        <v>0</v>
      </c>
      <c r="BR117">
        <v>0</v>
      </c>
      <c r="BS117" s="3">
        <f>('Monthly Derived'!$B$28/1000*(1-'Monthly Derived'!$B$29)*BR117)-('Monthly Derived'!$B$26*'Monthly Derived'!$B$27)</f>
        <v>-9</v>
      </c>
      <c r="BT117" s="7">
        <f>MIN(BS117+MAX(BT116,0),'Monthly Derived'!$B$30)</f>
        <v>-9</v>
      </c>
      <c r="BU117">
        <f t="shared" si="40"/>
        <v>4</v>
      </c>
      <c r="BV117">
        <v>19.709314346313398</v>
      </c>
      <c r="BW117" s="3">
        <f>('Monthly Derived'!$B$28/1000*(1-'Monthly Derived'!$B$29)*BV117)-('Monthly Derived'!$B$26*'Monthly Derived'!$B$27)</f>
        <v>17.681484296321763</v>
      </c>
      <c r="BX117" s="7">
        <f>MIN(BW117+MAX(BX116,0),'Monthly Derived'!$B$30)</f>
        <v>50</v>
      </c>
      <c r="BY117">
        <f t="shared" si="41"/>
        <v>0</v>
      </c>
      <c r="BZ117">
        <v>0</v>
      </c>
      <c r="CA117" s="3">
        <f>('Monthly Derived'!$B$28/1000*(1-'Monthly Derived'!$B$29)*BZ117)-('Monthly Derived'!$B$26*'Monthly Derived'!$B$27)</f>
        <v>-9</v>
      </c>
      <c r="CB117" s="7">
        <f>MIN(CA117+MAX(CB116,0),'Monthly Derived'!$B$30)</f>
        <v>32.32296672631049</v>
      </c>
      <c r="CC117">
        <f t="shared" si="42"/>
        <v>0</v>
      </c>
      <c r="CD117">
        <v>30.443536758422798</v>
      </c>
      <c r="CE117" s="3">
        <f>('Monthly Derived'!$B$28/1000*(1-'Monthly Derived'!$B$29)*CD117)-('Monthly Derived'!$B$26*'Monthly Derived'!$B$27)</f>
        <v>32.212937886714862</v>
      </c>
      <c r="CF117" s="7">
        <f>MIN(CE117+MAX(CF116,0),'Monthly Derived'!$B$30)</f>
        <v>50</v>
      </c>
      <c r="CG117">
        <f t="shared" si="43"/>
        <v>0</v>
      </c>
      <c r="CH117">
        <v>10.8937473297119</v>
      </c>
      <c r="CI117" s="3">
        <f>('Monthly Derived'!$B$28/1000*(1-'Monthly Derived'!$B$29)*CH117)-('Monthly Derived'!$B$26*'Monthly Derived'!$B$27)</f>
        <v>5.7474104475974848</v>
      </c>
      <c r="CJ117" s="7">
        <f>MIN(CI117+MAX(CJ116,0),'Monthly Derived'!$B$30)</f>
        <v>13.0995953446625</v>
      </c>
      <c r="CK117">
        <f t="shared" si="44"/>
        <v>0</v>
      </c>
      <c r="CL117">
        <v>16.087261199951101</v>
      </c>
      <c r="CM117" s="3">
        <f>('Monthly Derived'!$B$28/1000*(1-'Monthly Derived'!$B$29)*CL117)-('Monthly Derived'!$B$26*'Monthly Derived'!$B$27)</f>
        <v>12.778129849433803</v>
      </c>
      <c r="CN117" s="7">
        <f>MIN(CM117+MAX(CN116,0),'Monthly Derived'!$B$30)</f>
        <v>50</v>
      </c>
      <c r="CO117">
        <f t="shared" si="45"/>
        <v>0</v>
      </c>
      <c r="CP117">
        <v>1.9109026193618699</v>
      </c>
      <c r="CQ117" s="3">
        <f>('Monthly Derived'!$B$28/1000*(1-'Monthly Derived'!$B$29)*CP117)-('Monthly Derived'!$B$26*'Monthly Derived'!$B$27)</f>
        <v>-6.4131155790388688</v>
      </c>
      <c r="CR117" s="7">
        <f>MIN(CQ117+MAX(CR116,0),'Monthly Derived'!$B$30)</f>
        <v>-6.4131155790388688</v>
      </c>
      <c r="CS117">
        <f t="shared" si="46"/>
        <v>3</v>
      </c>
      <c r="CT117">
        <v>0</v>
      </c>
      <c r="CU117" s="3">
        <f>('Monthly Derived'!$B$28/1000*(1-'Monthly Derived'!$B$29)*CT117)-('Monthly Derived'!$B$26*'Monthly Derived'!$B$27)</f>
        <v>-9</v>
      </c>
      <c r="CV117" s="7">
        <f>MIN(CU117+MAX(CV116,0),'Monthly Derived'!$B$30)</f>
        <v>-9</v>
      </c>
      <c r="CW117">
        <f t="shared" si="47"/>
        <v>10</v>
      </c>
    </row>
    <row r="118" spans="1:101" x14ac:dyDescent="0.45">
      <c r="A118" s="5">
        <v>45773</v>
      </c>
      <c r="B118" s="3">
        <v>0</v>
      </c>
      <c r="C118" s="3">
        <f>('Monthly Derived'!$B$28/1000*(1-'Monthly Derived'!$B$29)*B118)-('Monthly Derived'!$B$26*'Monthly Derived'!$B$27)</f>
        <v>-9</v>
      </c>
      <c r="D118" s="7">
        <f>MIN(C118+MAX(D117,0),'Monthly Derived'!$B$30)</f>
        <v>17.551885676062621</v>
      </c>
      <c r="E118">
        <f t="shared" si="25"/>
        <v>0</v>
      </c>
      <c r="F118">
        <v>13.2425413131713</v>
      </c>
      <c r="G118" s="3">
        <f>('Monthly Derived'!$B$28/1000*(1-'Monthly Derived'!$B$29)*F118)-('Monthly Derived'!$B$26*'Monthly Derived'!$B$27)</f>
        <v>8.927090302705647</v>
      </c>
      <c r="H118" s="7">
        <f>MIN(G118+MAX(H117,0),'Monthly Derived'!$B$30)</f>
        <v>19.324411108642565</v>
      </c>
      <c r="I118">
        <f t="shared" si="26"/>
        <v>0</v>
      </c>
      <c r="J118">
        <v>10.1518354415893</v>
      </c>
      <c r="K118" s="3">
        <f>('Monthly Derived'!$B$28/1000*(1-'Monthly Derived'!$B$29)*J118)-('Monthly Derived'!$B$26*'Monthly Derived'!$B$27)</f>
        <v>4.7430472290515162</v>
      </c>
      <c r="L118" s="7">
        <f>MIN(K118+MAX(L117,0),'Monthly Derived'!$B$30)</f>
        <v>50</v>
      </c>
      <c r="M118">
        <f t="shared" si="27"/>
        <v>0</v>
      </c>
      <c r="N118">
        <v>2.1323204040527299</v>
      </c>
      <c r="O118" s="3">
        <f>('Monthly Derived'!$B$28/1000*(1-'Monthly Derived'!$B$29)*N118)-('Monthly Derived'!$B$26*'Monthly Derived'!$B$27)</f>
        <v>-6.1133712530136162</v>
      </c>
      <c r="P118" s="7">
        <f>MIN(O118+MAX(P117,0),'Monthly Derived'!$B$30)</f>
        <v>43.886628746986382</v>
      </c>
      <c r="Q118">
        <f t="shared" si="28"/>
        <v>0</v>
      </c>
      <c r="R118">
        <v>4.17205810546875</v>
      </c>
      <c r="S118" s="3">
        <f>('Monthly Derived'!$B$28/1000*(1-'Monthly Derived'!$B$29)*R118)-('Monthly Derived'!$B$26*'Monthly Derived'!$B$27)</f>
        <v>-3.3520763397216795</v>
      </c>
      <c r="T118" s="7">
        <f>MIN(S118+MAX(T117,0),'Monthly Derived'!$B$30)</f>
        <v>15.336300876513118</v>
      </c>
      <c r="U118">
        <f t="shared" si="48"/>
        <v>0</v>
      </c>
      <c r="V118">
        <v>4.2752566337585396</v>
      </c>
      <c r="W118" s="3">
        <f>('Monthly Derived'!$B$28/1000*(1-'Monthly Derived'!$B$29)*V118)-('Monthly Derived'!$B$26*'Monthly Derived'!$B$27)</f>
        <v>-3.2123713320493774</v>
      </c>
      <c r="X118" s="7">
        <f>MIN(W118+MAX(X117,0),'Monthly Derived'!$B$30)</f>
        <v>-3.2123713320493774</v>
      </c>
      <c r="Y118">
        <f t="shared" si="49"/>
        <v>3</v>
      </c>
      <c r="Z118">
        <v>0.45631375908851601</v>
      </c>
      <c r="AA118" s="3">
        <f>('Monthly Derived'!$B$28/1000*(1-'Monthly Derived'!$B$29)*Z118)-('Monthly Derived'!$B$26*'Monthly Derived'!$B$27)</f>
        <v>-8.3822652486339209</v>
      </c>
      <c r="AB118" s="7">
        <f>MIN(AA118+MAX(AB117,0),'Monthly Derived'!$B$30)</f>
        <v>41.617734751366079</v>
      </c>
      <c r="AC118">
        <f t="shared" si="29"/>
        <v>0</v>
      </c>
      <c r="AD118">
        <v>2.5171420574188201</v>
      </c>
      <c r="AE118" s="3">
        <f>('Monthly Derived'!$B$28/1000*(1-'Monthly Derived'!$B$29)*AD118)-('Monthly Derived'!$B$26*'Monthly Derived'!$B$27)</f>
        <v>-5.5924189397692725</v>
      </c>
      <c r="AF118" s="7">
        <f>MIN(AE118+MAX(AF117,0),'Monthly Derived'!$B$30)</f>
        <v>-5.5924189397692725</v>
      </c>
      <c r="AG118">
        <f t="shared" si="30"/>
        <v>4</v>
      </c>
      <c r="AH118">
        <v>2.3457171916961599</v>
      </c>
      <c r="AI118" s="3">
        <f>('Monthly Derived'!$B$28/1000*(1-'Monthly Derived'!$B$29)*AH118)-('Monthly Derived'!$B$26*'Monthly Derived'!$B$27)</f>
        <v>-5.8244853517413233</v>
      </c>
      <c r="AJ118" s="7">
        <f>MIN(AI118+MAX(AJ117,0),'Monthly Derived'!$B$30)</f>
        <v>9.5646593291495545</v>
      </c>
      <c r="AK118">
        <f t="shared" si="31"/>
        <v>0</v>
      </c>
      <c r="AL118">
        <v>43.611057281494098</v>
      </c>
      <c r="AM118" s="3">
        <f>('Monthly Derived'!$B$28/1000*(1-'Monthly Derived'!$B$29)*AL118)-('Monthly Derived'!$B$26*'Monthly Derived'!$B$27)</f>
        <v>50.038468794822634</v>
      </c>
      <c r="AN118" s="7">
        <f>MIN(AM118+MAX(AN117,0),'Monthly Derived'!$B$30)</f>
        <v>50</v>
      </c>
      <c r="AO118">
        <f t="shared" si="32"/>
        <v>0</v>
      </c>
      <c r="AP118">
        <v>0.73105776309966997</v>
      </c>
      <c r="AQ118" s="3">
        <f>('Monthly Derived'!$B$28/1000*(1-'Monthly Derived'!$B$29)*AP118)-('Monthly Derived'!$B$26*'Monthly Derived'!$B$27)</f>
        <v>-8.010330553203822</v>
      </c>
      <c r="AR118" s="7">
        <f>MIN(AQ118+MAX(AR117,0),'Monthly Derived'!$B$30)</f>
        <v>-8.010330553203822</v>
      </c>
      <c r="AS118">
        <f t="shared" si="33"/>
        <v>10</v>
      </c>
      <c r="AT118">
        <v>0</v>
      </c>
      <c r="AU118" s="3">
        <f>('Monthly Derived'!$B$28/1000*(1-'Monthly Derived'!$B$29)*AT118)-('Monthly Derived'!$B$26*'Monthly Derived'!$B$27)</f>
        <v>-9</v>
      </c>
      <c r="AV118" s="7">
        <f>MIN(AU118+MAX(AV117,0),'Monthly Derived'!$B$30)</f>
        <v>30.384115497469892</v>
      </c>
      <c r="AW118">
        <f t="shared" si="34"/>
        <v>0</v>
      </c>
      <c r="AX118">
        <v>1.4767932891845701</v>
      </c>
      <c r="AY118" s="3">
        <f>('Monthly Derived'!$B$28/1000*(1-'Monthly Derived'!$B$29)*AX118)-('Monthly Derived'!$B$26*'Monthly Derived'!$B$27)</f>
        <v>-7.0007910847663881</v>
      </c>
      <c r="AZ118" s="7">
        <f>MIN(AY118+MAX(AZ117,0),'Monthly Derived'!$B$30)</f>
        <v>15.880945576727367</v>
      </c>
      <c r="BA118">
        <f t="shared" si="35"/>
        <v>0</v>
      </c>
      <c r="BB118">
        <v>0.73330807685851995</v>
      </c>
      <c r="BC118" s="3">
        <f>('Monthly Derived'!$B$28/1000*(1-'Monthly Derived'!$B$29)*BB118)-('Monthly Derived'!$B$26*'Monthly Derived'!$B$27)</f>
        <v>-8.0072841909527792</v>
      </c>
      <c r="BD118" s="7">
        <f>MIN(BC118+MAX(BD117,0),'Monthly Derived'!$B$30)</f>
        <v>27.155121917128554</v>
      </c>
      <c r="BE118">
        <f t="shared" si="36"/>
        <v>0</v>
      </c>
      <c r="BF118">
        <v>3.6219799518585201</v>
      </c>
      <c r="BG118" s="3">
        <f>('Monthly Derived'!$B$28/1000*(1-'Monthly Derived'!$B$29)*BF118)-('Monthly Derived'!$B$26*'Monthly Derived'!$B$27)</f>
        <v>-4.0967446401715284</v>
      </c>
      <c r="BH118" s="7">
        <f>MIN(BG118+MAX(BH117,0),'Monthly Derived'!$B$30)</f>
        <v>12.126180252879845</v>
      </c>
      <c r="BI118">
        <f t="shared" si="37"/>
        <v>0</v>
      </c>
      <c r="BJ118">
        <v>0.55954921245574896</v>
      </c>
      <c r="BK118" s="3">
        <f>('Monthly Derived'!$B$28/1000*(1-'Monthly Derived'!$B$29)*BJ118)-('Monthly Derived'!$B$26*'Monthly Derived'!$B$27)</f>
        <v>-8.242510253638029</v>
      </c>
      <c r="BL118" s="7">
        <f>MIN(BK118+MAX(BL117,0),'Monthly Derived'!$B$30)</f>
        <v>-8.242510253638029</v>
      </c>
      <c r="BM118">
        <f t="shared" si="38"/>
        <v>6</v>
      </c>
      <c r="BN118">
        <v>12.0486240386962</v>
      </c>
      <c r="BO118" s="3">
        <f>('Monthly Derived'!$B$28/1000*(1-'Monthly Derived'!$B$29)*BN118)-('Monthly Derived'!$B$26*'Monthly Derived'!$B$27)</f>
        <v>7.310824792384981</v>
      </c>
      <c r="BP118" s="7">
        <f>MIN(BO118+MAX(BP117,0),'Monthly Derived'!$B$30)</f>
        <v>47.908251802623127</v>
      </c>
      <c r="BQ118">
        <f t="shared" si="39"/>
        <v>0</v>
      </c>
      <c r="BR118">
        <v>7.1563539505004803</v>
      </c>
      <c r="BS118" s="3">
        <f>('Monthly Derived'!$B$28/1000*(1-'Monthly Derived'!$B$29)*BR118)-('Monthly Derived'!$B$26*'Monthly Derived'!$B$27)</f>
        <v>0.68791416049002585</v>
      </c>
      <c r="BT118" s="7">
        <f>MIN(BS118+MAX(BT117,0),'Monthly Derived'!$B$30)</f>
        <v>0.68791416049002585</v>
      </c>
      <c r="BU118">
        <f t="shared" si="40"/>
        <v>0</v>
      </c>
      <c r="BV118">
        <v>10.3956251144409</v>
      </c>
      <c r="BW118" s="3">
        <f>('Monthly Derived'!$B$28/1000*(1-'Monthly Derived'!$B$29)*BV118)-('Monthly Derived'!$B$26*'Monthly Derived'!$B$27)</f>
        <v>5.073077498674369</v>
      </c>
      <c r="BX118" s="7">
        <f>MIN(BW118+MAX(BX117,0),'Monthly Derived'!$B$30)</f>
        <v>50</v>
      </c>
      <c r="BY118">
        <f t="shared" si="41"/>
        <v>0</v>
      </c>
      <c r="BZ118">
        <v>18.708492279052699</v>
      </c>
      <c r="CA118" s="3">
        <f>('Monthly Derived'!$B$28/1000*(1-'Monthly Derived'!$B$29)*BZ118)-('Monthly Derived'!$B$26*'Monthly Derived'!$B$27)</f>
        <v>16.326621422767591</v>
      </c>
      <c r="CB118" s="7">
        <f>MIN(CA118+MAX(CB117,0),'Monthly Derived'!$B$30)</f>
        <v>48.649588149078085</v>
      </c>
      <c r="CC118">
        <f t="shared" si="42"/>
        <v>0</v>
      </c>
      <c r="CD118">
        <v>14.2094364166259</v>
      </c>
      <c r="CE118" s="3">
        <f>('Monthly Derived'!$B$28/1000*(1-'Monthly Derived'!$B$29)*CD118)-('Monthly Derived'!$B$26*'Monthly Derived'!$B$27)</f>
        <v>10.236024549007311</v>
      </c>
      <c r="CF118" s="7">
        <f>MIN(CE118+MAX(CF117,0),'Monthly Derived'!$B$30)</f>
        <v>50</v>
      </c>
      <c r="CG118">
        <f t="shared" si="43"/>
        <v>0</v>
      </c>
      <c r="CH118">
        <v>2.1681351661682098</v>
      </c>
      <c r="CI118" s="3">
        <f>('Monthly Derived'!$B$28/1000*(1-'Monthly Derived'!$B$29)*CH118)-('Monthly Derived'!$B$26*'Monthly Derived'!$B$27)</f>
        <v>-6.0648870187997854</v>
      </c>
      <c r="CJ118" s="7">
        <f>MIN(CI118+MAX(CJ117,0),'Monthly Derived'!$B$30)</f>
        <v>7.0347083258627148</v>
      </c>
      <c r="CK118">
        <f t="shared" si="44"/>
        <v>0</v>
      </c>
      <c r="CL118">
        <v>5.9394073486328098</v>
      </c>
      <c r="CM118" s="3">
        <f>('Monthly Derived'!$B$28/1000*(1-'Monthly Derived'!$B$29)*CL118)-('Monthly Derived'!$B$26*'Monthly Derived'!$B$27)</f>
        <v>-0.95952730178833434</v>
      </c>
      <c r="CN118" s="7">
        <f>MIN(CM118+MAX(CN117,0),'Monthly Derived'!$B$30)</f>
        <v>49.040472698211666</v>
      </c>
      <c r="CO118">
        <f t="shared" si="45"/>
        <v>0</v>
      </c>
      <c r="CP118">
        <v>0.60658365488052302</v>
      </c>
      <c r="CQ118" s="3">
        <f>('Monthly Derived'!$B$28/1000*(1-'Monthly Derived'!$B$29)*CP118)-('Monthly Derived'!$B$26*'Monthly Derived'!$B$27)</f>
        <v>-8.1788373772054914</v>
      </c>
      <c r="CR118" s="7">
        <f>MIN(CQ118+MAX(CR117,0),'Monthly Derived'!$B$30)</f>
        <v>-8.1788373772054914</v>
      </c>
      <c r="CS118">
        <f t="shared" si="46"/>
        <v>4</v>
      </c>
      <c r="CT118">
        <v>0.70978462696075395</v>
      </c>
      <c r="CU118" s="3">
        <f>('Monthly Derived'!$B$28/1000*(1-'Monthly Derived'!$B$29)*CT118)-('Monthly Derived'!$B$26*'Monthly Derived'!$B$27)</f>
        <v>-8.0391290612518791</v>
      </c>
      <c r="CV118" s="7">
        <f>MIN(CU118+MAX(CV117,0),'Monthly Derived'!$B$30)</f>
        <v>-8.0391290612518791</v>
      </c>
      <c r="CW118">
        <f t="shared" si="47"/>
        <v>11</v>
      </c>
    </row>
    <row r="119" spans="1:101" x14ac:dyDescent="0.45">
      <c r="A119" s="5">
        <v>45774</v>
      </c>
      <c r="B119" s="3">
        <v>2.7341747283935498</v>
      </c>
      <c r="C119" s="3">
        <f>('Monthly Derived'!$B$28/1000*(1-'Monthly Derived'!$B$29)*B119)-('Monthly Derived'!$B$26*'Monthly Derived'!$B$27)</f>
        <v>-5.2986109614372321</v>
      </c>
      <c r="D119" s="7">
        <f>MIN(C119+MAX(D118,0),'Monthly Derived'!$B$30)</f>
        <v>12.253274714625389</v>
      </c>
      <c r="E119">
        <f t="shared" si="25"/>
        <v>0</v>
      </c>
      <c r="F119">
        <v>1.78861320018768</v>
      </c>
      <c r="G119" s="3">
        <f>('Monthly Derived'!$B$28/1000*(1-'Monthly Derived'!$B$29)*F119)-('Monthly Derived'!$B$26*'Monthly Derived'!$B$27)</f>
        <v>-6.5786648802459275</v>
      </c>
      <c r="H119" s="7">
        <f>MIN(G119+MAX(H118,0),'Monthly Derived'!$B$30)</f>
        <v>12.745746228396637</v>
      </c>
      <c r="I119">
        <f t="shared" si="26"/>
        <v>0</v>
      </c>
      <c r="J119">
        <v>55.8051948547363</v>
      </c>
      <c r="K119" s="3">
        <f>('Monthly Derived'!$B$28/1000*(1-'Monthly Derived'!$B$29)*J119)-('Monthly Derived'!$B$26*'Monthly Derived'!$B$27)</f>
        <v>66.546282534599271</v>
      </c>
      <c r="L119" s="7">
        <f>MIN(K119+MAX(L118,0),'Monthly Derived'!$B$30)</f>
        <v>50</v>
      </c>
      <c r="M119">
        <f t="shared" si="27"/>
        <v>0</v>
      </c>
      <c r="N119">
        <v>0.56844305992126398</v>
      </c>
      <c r="O119" s="3">
        <f>('Monthly Derived'!$B$28/1000*(1-'Monthly Derived'!$B$29)*N119)-('Monthly Derived'!$B$26*'Monthly Derived'!$B$27)</f>
        <v>-8.2304702076315888</v>
      </c>
      <c r="P119" s="7">
        <f>MIN(O119+MAX(P118,0),'Monthly Derived'!$B$30)</f>
        <v>35.656158539354792</v>
      </c>
      <c r="Q119">
        <f t="shared" si="28"/>
        <v>0</v>
      </c>
      <c r="R119">
        <v>3.8235275745391801</v>
      </c>
      <c r="S119" s="3">
        <f>('Monthly Derived'!$B$28/1000*(1-'Monthly Derived'!$B$29)*R119)-('Monthly Derived'!$B$26*'Monthly Derived'!$B$27)</f>
        <v>-3.8238995459675849</v>
      </c>
      <c r="T119" s="7">
        <f>MIN(S119+MAX(T118,0),'Monthly Derived'!$B$30)</f>
        <v>11.512401330545533</v>
      </c>
      <c r="U119">
        <f t="shared" si="48"/>
        <v>0</v>
      </c>
      <c r="V119">
        <v>28.188306808471602</v>
      </c>
      <c r="W119" s="3">
        <f>('Monthly Derived'!$B$28/1000*(1-'Monthly Derived'!$B$29)*V119)-('Monthly Derived'!$B$26*'Monthly Derived'!$B$27)</f>
        <v>29.15992034196843</v>
      </c>
      <c r="X119" s="7">
        <f>MIN(W119+MAX(X118,0),'Monthly Derived'!$B$30)</f>
        <v>29.15992034196843</v>
      </c>
      <c r="Y119">
        <f t="shared" si="49"/>
        <v>0</v>
      </c>
      <c r="Z119">
        <v>2.10223293304443</v>
      </c>
      <c r="AA119" s="3">
        <f>('Monthly Derived'!$B$28/1000*(1-'Monthly Derived'!$B$29)*Z119)-('Monthly Derived'!$B$26*'Monthly Derived'!$B$27)</f>
        <v>-6.1541021668911027</v>
      </c>
      <c r="AB119" s="7">
        <f>MIN(AA119+MAX(AB118,0),'Monthly Derived'!$B$30)</f>
        <v>35.463632584474979</v>
      </c>
      <c r="AC119">
        <f t="shared" si="29"/>
        <v>0</v>
      </c>
      <c r="AD119">
        <v>7.3623194694518999</v>
      </c>
      <c r="AE119" s="3">
        <f>('Monthly Derived'!$B$28/1000*(1-'Monthly Derived'!$B$29)*AD119)-('Monthly Derived'!$B$26*'Monthly Derived'!$B$27)</f>
        <v>0.9667399817705089</v>
      </c>
      <c r="AF119" s="7">
        <f>MIN(AE119+MAX(AF118,0),'Monthly Derived'!$B$30)</f>
        <v>0.9667399817705089</v>
      </c>
      <c r="AG119">
        <f t="shared" si="30"/>
        <v>0</v>
      </c>
      <c r="AH119">
        <v>2.5170810222625701</v>
      </c>
      <c r="AI119" s="3">
        <f>('Monthly Derived'!$B$28/1000*(1-'Monthly Derived'!$B$29)*AH119)-('Monthly Derived'!$B$26*'Monthly Derived'!$B$27)</f>
        <v>-5.5925015661120456</v>
      </c>
      <c r="AJ119" s="7">
        <f>MIN(AI119+MAX(AJ118,0),'Monthly Derived'!$B$30)</f>
        <v>3.9721577630375089</v>
      </c>
      <c r="AK119">
        <f t="shared" si="31"/>
        <v>0</v>
      </c>
      <c r="AL119">
        <v>4.9268770217895499</v>
      </c>
      <c r="AM119" s="3">
        <f>('Monthly Derived'!$B$28/1000*(1-'Monthly Derived'!$B$29)*AL119)-('Monthly Derived'!$B$26*'Monthly Derived'!$B$27)</f>
        <v>-2.3302402317523967</v>
      </c>
      <c r="AN119" s="7">
        <f>MIN(AM119+MAX(AN118,0),'Monthly Derived'!$B$30)</f>
        <v>47.669759768247602</v>
      </c>
      <c r="AO119">
        <f t="shared" si="32"/>
        <v>0</v>
      </c>
      <c r="AP119">
        <v>3.3526344299316402</v>
      </c>
      <c r="AQ119" s="3">
        <f>('Monthly Derived'!$B$28/1000*(1-'Monthly Derived'!$B$29)*AP119)-('Monthly Derived'!$B$26*'Monthly Derived'!$B$27)</f>
        <v>-4.4613711404800425</v>
      </c>
      <c r="AR119" s="7">
        <f>MIN(AQ119+MAX(AR118,0),'Monthly Derived'!$B$30)</f>
        <v>-4.4613711404800425</v>
      </c>
      <c r="AS119">
        <f t="shared" si="33"/>
        <v>11</v>
      </c>
      <c r="AT119">
        <v>0</v>
      </c>
      <c r="AU119" s="3">
        <f>('Monthly Derived'!$B$28/1000*(1-'Monthly Derived'!$B$29)*AT119)-('Monthly Derived'!$B$26*'Monthly Derived'!$B$27)</f>
        <v>-9</v>
      </c>
      <c r="AV119" s="7">
        <f>MIN(AU119+MAX(AV118,0),'Monthly Derived'!$B$30)</f>
        <v>21.384115497469892</v>
      </c>
      <c r="AW119">
        <f t="shared" si="34"/>
        <v>0</v>
      </c>
      <c r="AX119">
        <v>20.3757228851318</v>
      </c>
      <c r="AY119" s="3">
        <f>('Monthly Derived'!$B$28/1000*(1-'Monthly Derived'!$B$29)*AX119)-('Monthly Derived'!$B$26*'Monthly Derived'!$B$27)</f>
        <v>18.583634855747174</v>
      </c>
      <c r="AZ119" s="7">
        <f>MIN(AY119+MAX(AZ118,0),'Monthly Derived'!$B$30)</f>
        <v>34.464580432474541</v>
      </c>
      <c r="BA119">
        <f t="shared" si="35"/>
        <v>0</v>
      </c>
      <c r="BB119">
        <v>89.460830688476506</v>
      </c>
      <c r="BC119" s="3">
        <f>('Monthly Derived'!$B$28/1000*(1-'Monthly Derived'!$B$29)*BB119)-('Monthly Derived'!$B$26*'Monthly Derived'!$B$27)</f>
        <v>112.10759954452507</v>
      </c>
      <c r="BD119" s="7">
        <f>MIN(BC119+MAX(BD118,0),'Monthly Derived'!$B$30)</f>
        <v>50</v>
      </c>
      <c r="BE119">
        <f t="shared" si="36"/>
        <v>0</v>
      </c>
      <c r="BF119">
        <v>8.2805233001708896</v>
      </c>
      <c r="BG119" s="3">
        <f>('Monthly Derived'!$B$28/1000*(1-'Monthly Derived'!$B$29)*BF119)-('Monthly Derived'!$B$26*'Monthly Derived'!$B$27)</f>
        <v>2.2097584176063414</v>
      </c>
      <c r="BH119" s="7">
        <f>MIN(BG119+MAX(BH118,0),'Monthly Derived'!$B$30)</f>
        <v>14.335938670486186</v>
      </c>
      <c r="BI119">
        <f t="shared" si="37"/>
        <v>0</v>
      </c>
      <c r="BJ119">
        <v>1.46709084510803</v>
      </c>
      <c r="BK119" s="3">
        <f>('Monthly Derived'!$B$28/1000*(1-'Monthly Derived'!$B$29)*BJ119)-('Monthly Derived'!$B$26*'Monthly Derived'!$B$27)</f>
        <v>-7.013925768435004</v>
      </c>
      <c r="BL119" s="7">
        <f>MIN(BK119+MAX(BL118,0),'Monthly Derived'!$B$30)</f>
        <v>-7.013925768435004</v>
      </c>
      <c r="BM119">
        <f t="shared" si="38"/>
        <v>7</v>
      </c>
      <c r="BN119">
        <v>12.799985885620099</v>
      </c>
      <c r="BO119" s="3">
        <f>('Monthly Derived'!$B$28/1000*(1-'Monthly Derived'!$B$29)*BN119)-('Monthly Derived'!$B$26*'Monthly Derived'!$B$27)</f>
        <v>8.3279808926582106</v>
      </c>
      <c r="BP119" s="7">
        <f>MIN(BO119+MAX(BP118,0),'Monthly Derived'!$B$30)</f>
        <v>50</v>
      </c>
      <c r="BQ119">
        <f t="shared" si="39"/>
        <v>0</v>
      </c>
      <c r="BR119">
        <v>0</v>
      </c>
      <c r="BS119" s="3">
        <f>('Monthly Derived'!$B$28/1000*(1-'Monthly Derived'!$B$29)*BR119)-('Monthly Derived'!$B$26*'Monthly Derived'!$B$27)</f>
        <v>-9</v>
      </c>
      <c r="BT119" s="7">
        <f>MIN(BS119+MAX(BT118,0),'Monthly Derived'!$B$30)</f>
        <v>-8.3120858395099742</v>
      </c>
      <c r="BU119">
        <f t="shared" si="40"/>
        <v>1</v>
      </c>
      <c r="BV119">
        <v>8.1835231781005806</v>
      </c>
      <c r="BW119" s="3">
        <f>('Monthly Derived'!$B$28/1000*(1-'Monthly Derived'!$B$29)*BV119)-('Monthly Derived'!$B$26*'Monthly Derived'!$B$27)</f>
        <v>2.0784445023536602</v>
      </c>
      <c r="BX119" s="7">
        <f>MIN(BW119+MAX(BX118,0),'Monthly Derived'!$B$30)</f>
        <v>50</v>
      </c>
      <c r="BY119">
        <f t="shared" si="41"/>
        <v>0</v>
      </c>
      <c r="BZ119">
        <v>2.3625707626342698</v>
      </c>
      <c r="CA119" s="3">
        <f>('Monthly Derived'!$B$28/1000*(1-'Monthly Derived'!$B$29)*BZ119)-('Monthly Derived'!$B$26*'Monthly Derived'!$B$27)</f>
        <v>-5.8016698300838572</v>
      </c>
      <c r="CB119" s="7">
        <f>MIN(CA119+MAX(CB118,0),'Monthly Derived'!$B$30)</f>
        <v>42.847918318994225</v>
      </c>
      <c r="CC119">
        <f t="shared" si="42"/>
        <v>0</v>
      </c>
      <c r="CD119">
        <v>0.64856398105621305</v>
      </c>
      <c r="CE119" s="3">
        <f>('Monthly Derived'!$B$28/1000*(1-'Monthly Derived'!$B$29)*CD119)-('Monthly Derived'!$B$26*'Monthly Derived'!$B$27)</f>
        <v>-8.1220065106451518</v>
      </c>
      <c r="CF119" s="7">
        <f>MIN(CE119+MAX(CF118,0),'Monthly Derived'!$B$30)</f>
        <v>41.87799348935485</v>
      </c>
      <c r="CG119">
        <f t="shared" si="43"/>
        <v>0</v>
      </c>
      <c r="CH119">
        <v>5.6550478935241699</v>
      </c>
      <c r="CI119" s="3">
        <f>('Monthly Derived'!$B$28/1000*(1-'Monthly Derived'!$B$29)*CH119)-('Monthly Derived'!$B$26*'Monthly Derived'!$B$27)</f>
        <v>-1.3444789141416553</v>
      </c>
      <c r="CJ119" s="7">
        <f>MIN(CI119+MAX(CJ118,0),'Monthly Derived'!$B$30)</f>
        <v>5.6902294117210594</v>
      </c>
      <c r="CK119">
        <f t="shared" si="44"/>
        <v>0</v>
      </c>
      <c r="CL119">
        <v>6.5003557205200098</v>
      </c>
      <c r="CM119" s="3">
        <f>('Monthly Derived'!$B$28/1000*(1-'Monthly Derived'!$B$29)*CL119)-('Monthly Derived'!$B$26*'Monthly Derived'!$B$27)</f>
        <v>-0.20014344334603607</v>
      </c>
      <c r="CN119" s="7">
        <f>MIN(CM119+MAX(CN118,0),'Monthly Derived'!$B$30)</f>
        <v>48.84032925486563</v>
      </c>
      <c r="CO119">
        <f t="shared" si="45"/>
        <v>0</v>
      </c>
      <c r="CP119">
        <v>0.164083212614059</v>
      </c>
      <c r="CQ119" s="3">
        <f>('Monthly Derived'!$B$28/1000*(1-'Monthly Derived'!$B$29)*CP119)-('Monthly Derived'!$B$26*'Monthly Derived'!$B$27)</f>
        <v>-8.7778723509237171</v>
      </c>
      <c r="CR119" s="7">
        <f>MIN(CQ119+MAX(CR118,0),'Monthly Derived'!$B$30)</f>
        <v>-8.7778723509237171</v>
      </c>
      <c r="CS119">
        <f t="shared" si="46"/>
        <v>5</v>
      </c>
      <c r="CT119">
        <v>0.125177547335624</v>
      </c>
      <c r="CU119" s="3">
        <f>('Monthly Derived'!$B$28/1000*(1-'Monthly Derived'!$B$29)*CT119)-('Monthly Derived'!$B$26*'Monthly Derived'!$B$27)</f>
        <v>-8.8305408952943996</v>
      </c>
      <c r="CV119" s="7">
        <f>MIN(CU119+MAX(CV118,0),'Monthly Derived'!$B$30)</f>
        <v>-8.8305408952943996</v>
      </c>
      <c r="CW119">
        <f t="shared" si="47"/>
        <v>12</v>
      </c>
    </row>
    <row r="120" spans="1:101" x14ac:dyDescent="0.45">
      <c r="A120" s="5">
        <v>45775</v>
      </c>
      <c r="B120" s="3">
        <v>20.518728256225501</v>
      </c>
      <c r="C120" s="3">
        <f>('Monthly Derived'!$B$28/1000*(1-'Monthly Derived'!$B$29)*B120)-('Monthly Derived'!$B$26*'Monthly Derived'!$B$27)</f>
        <v>18.777228376865271</v>
      </c>
      <c r="D120" s="7">
        <f>MIN(C120+MAX(D119,0),'Monthly Derived'!$B$30)</f>
        <v>31.030503091490658</v>
      </c>
      <c r="E120">
        <f t="shared" si="25"/>
        <v>0</v>
      </c>
      <c r="F120">
        <v>9.8285284042358398</v>
      </c>
      <c r="G120" s="3">
        <f>('Monthly Derived'!$B$28/1000*(1-'Monthly Derived'!$B$29)*F120)-('Monthly Derived'!$B$26*'Monthly Derived'!$B$27)</f>
        <v>4.305370327234268</v>
      </c>
      <c r="H120" s="7">
        <f>MIN(G120+MAX(H119,0),'Monthly Derived'!$B$30)</f>
        <v>17.051116555630905</v>
      </c>
      <c r="I120">
        <f t="shared" si="26"/>
        <v>0</v>
      </c>
      <c r="J120">
        <v>24.062852859496999</v>
      </c>
      <c r="K120" s="3">
        <f>('Monthly Derived'!$B$28/1000*(1-'Monthly Derived'!$B$29)*J120)-('Monthly Derived'!$B$26*'Monthly Derived'!$B$27)</f>
        <v>23.575087058544064</v>
      </c>
      <c r="L120" s="7">
        <f>MIN(K120+MAX(L119,0),'Monthly Derived'!$B$30)</f>
        <v>50</v>
      </c>
      <c r="M120">
        <f t="shared" si="27"/>
        <v>0</v>
      </c>
      <c r="N120">
        <v>4.4963965415954501</v>
      </c>
      <c r="O120" s="3">
        <f>('Monthly Derived'!$B$28/1000*(1-'Monthly Derived'!$B$29)*N120)-('Monthly Derived'!$B$26*'Monthly Derived'!$B$27)</f>
        <v>-2.9130031818151592</v>
      </c>
      <c r="P120" s="7">
        <f>MIN(O120+MAX(P119,0),'Monthly Derived'!$B$30)</f>
        <v>32.743155357539635</v>
      </c>
      <c r="Q120">
        <f t="shared" si="28"/>
        <v>0</v>
      </c>
      <c r="R120">
        <v>16.951168060302699</v>
      </c>
      <c r="S120" s="3">
        <f>('Monthly Derived'!$B$28/1000*(1-'Monthly Derived'!$B$29)*R120)-('Monthly Derived'!$B$26*'Monthly Derived'!$B$27)</f>
        <v>13.947643761634779</v>
      </c>
      <c r="T120" s="7">
        <f>MIN(S120+MAX(T119,0),'Monthly Derived'!$B$30)</f>
        <v>25.460045092180312</v>
      </c>
      <c r="U120">
        <f t="shared" si="48"/>
        <v>0</v>
      </c>
      <c r="V120">
        <v>12.915773391723601</v>
      </c>
      <c r="W120" s="3">
        <f>('Monthly Derived'!$B$28/1000*(1-'Monthly Derived'!$B$29)*V120)-('Monthly Derived'!$B$26*'Monthly Derived'!$B$27)</f>
        <v>8.4847282290458246</v>
      </c>
      <c r="X120" s="7">
        <f>MIN(W120+MAX(X119,0),'Monthly Derived'!$B$30)</f>
        <v>37.644648571014258</v>
      </c>
      <c r="Y120">
        <f t="shared" si="49"/>
        <v>0</v>
      </c>
      <c r="Z120">
        <v>9.7444410324096609</v>
      </c>
      <c r="AA120" s="3">
        <f>('Monthly Derived'!$B$28/1000*(1-'Monthly Derived'!$B$29)*Z120)-('Monthly Derived'!$B$26*'Monthly Derived'!$B$27)</f>
        <v>4.1915370476245783</v>
      </c>
      <c r="AB120" s="7">
        <f>MIN(AA120+MAX(AB119,0),'Monthly Derived'!$B$30)</f>
        <v>39.655169632099557</v>
      </c>
      <c r="AC120">
        <f t="shared" si="29"/>
        <v>0</v>
      </c>
      <c r="AD120">
        <v>5.0057778358459402</v>
      </c>
      <c r="AE120" s="3">
        <f>('Monthly Derived'!$B$28/1000*(1-'Monthly Derived'!$B$29)*AD120)-('Monthly Derived'!$B$26*'Monthly Derived'!$B$27)</f>
        <v>-2.2234282547235589</v>
      </c>
      <c r="AF120" s="7">
        <f>MIN(AE120+MAX(AF119,0),'Monthly Derived'!$B$30)</f>
        <v>-1.25668827295305</v>
      </c>
      <c r="AG120">
        <f t="shared" si="30"/>
        <v>1</v>
      </c>
      <c r="AH120">
        <v>16.824901580810501</v>
      </c>
      <c r="AI120" s="3">
        <f>('Monthly Derived'!$B$28/1000*(1-'Monthly Derived'!$B$29)*AH120)-('Monthly Derived'!$B$26*'Monthly Derived'!$B$27)</f>
        <v>13.776710515022216</v>
      </c>
      <c r="AJ120" s="7">
        <f>MIN(AI120+MAX(AJ119,0),'Monthly Derived'!$B$30)</f>
        <v>17.748868278059724</v>
      </c>
      <c r="AK120">
        <f t="shared" si="31"/>
        <v>0</v>
      </c>
      <c r="AL120">
        <v>6.8798303604125897</v>
      </c>
      <c r="AM120" s="3">
        <f>('Monthly Derived'!$B$28/1000*(1-'Monthly Derived'!$B$29)*AL120)-('Monthly Derived'!$B$26*'Monthly Derived'!$B$27)</f>
        <v>0.31357035040854342</v>
      </c>
      <c r="AN120" s="7">
        <f>MIN(AM120+MAX(AN119,0),'Monthly Derived'!$B$30)</f>
        <v>47.983330118656141</v>
      </c>
      <c r="AO120">
        <f t="shared" si="32"/>
        <v>0</v>
      </c>
      <c r="AP120">
        <v>6.9558560848236001E-2</v>
      </c>
      <c r="AQ120" s="3">
        <f>('Monthly Derived'!$B$28/1000*(1-'Monthly Derived'!$B$29)*AP120)-('Monthly Derived'!$B$26*'Monthly Derived'!$B$27)</f>
        <v>-8.9058350982516998</v>
      </c>
      <c r="AR120" s="7">
        <f>MIN(AQ120+MAX(AR119,0),'Monthly Derived'!$B$30)</f>
        <v>-8.9058350982516998</v>
      </c>
      <c r="AS120">
        <f t="shared" si="33"/>
        <v>12</v>
      </c>
      <c r="AT120">
        <v>0</v>
      </c>
      <c r="AU120" s="3">
        <f>('Monthly Derived'!$B$28/1000*(1-'Monthly Derived'!$B$29)*AT120)-('Monthly Derived'!$B$26*'Monthly Derived'!$B$27)</f>
        <v>-9</v>
      </c>
      <c r="AV120" s="7">
        <f>MIN(AU120+MAX(AV119,0),'Monthly Derived'!$B$30)</f>
        <v>12.384115497469892</v>
      </c>
      <c r="AW120">
        <f t="shared" si="34"/>
        <v>0</v>
      </c>
      <c r="AX120">
        <v>0.316471457481384</v>
      </c>
      <c r="AY120" s="3">
        <f>('Monthly Derived'!$B$28/1000*(1-'Monthly Derived'!$B$29)*AX120)-('Monthly Derived'!$B$26*'Monthly Derived'!$B$27)</f>
        <v>-8.5715767644345764</v>
      </c>
      <c r="AZ120" s="7">
        <f>MIN(AY120+MAX(AZ119,0),'Monthly Derived'!$B$30)</f>
        <v>25.893003668039967</v>
      </c>
      <c r="BA120">
        <f t="shared" si="35"/>
        <v>0</v>
      </c>
      <c r="BB120">
        <v>16.199985504150298</v>
      </c>
      <c r="BC120" s="3">
        <f>('Monthly Derived'!$B$28/1000*(1-'Monthly Derived'!$B$29)*BB120)-('Monthly Derived'!$B$26*'Monthly Derived'!$B$27)</f>
        <v>12.930730376243467</v>
      </c>
      <c r="BD120" s="7">
        <f>MIN(BC120+MAX(BD119,0),'Monthly Derived'!$B$30)</f>
        <v>50</v>
      </c>
      <c r="BE120">
        <f t="shared" si="36"/>
        <v>0</v>
      </c>
      <c r="BF120">
        <v>3.0037980079650799</v>
      </c>
      <c r="BG120" s="3">
        <f>('Monthly Derived'!$B$28/1000*(1-'Monthly Derived'!$B$29)*BF120)-('Monthly Derived'!$B$26*'Monthly Derived'!$B$27)</f>
        <v>-4.9336084467172734</v>
      </c>
      <c r="BH120" s="7">
        <f>MIN(BG120+MAX(BH119,0),'Monthly Derived'!$B$30)</f>
        <v>9.4023302237689137</v>
      </c>
      <c r="BI120">
        <f t="shared" si="37"/>
        <v>0</v>
      </c>
      <c r="BJ120">
        <v>0.51346915960311801</v>
      </c>
      <c r="BK120" s="3">
        <f>('Monthly Derived'!$B$28/1000*(1-'Monthly Derived'!$B$29)*BJ120)-('Monthly Derived'!$B$26*'Monthly Derived'!$B$27)</f>
        <v>-8.3048911251872788</v>
      </c>
      <c r="BL120" s="7">
        <f>MIN(BK120+MAX(BL119,0),'Monthly Derived'!$B$30)</f>
        <v>-8.3048911251872788</v>
      </c>
      <c r="BM120">
        <f t="shared" si="38"/>
        <v>8</v>
      </c>
      <c r="BN120">
        <v>5.6543316841125399</v>
      </c>
      <c r="BO120" s="3">
        <f>('Monthly Derived'!$B$28/1000*(1-'Monthly Derived'!$B$29)*BN120)-('Monthly Derived'!$B$26*'Monthly Derived'!$B$27)</f>
        <v>-1.3454484826326487</v>
      </c>
      <c r="BP120" s="7">
        <f>MIN(BO120+MAX(BP119,0),'Monthly Derived'!$B$30)</f>
        <v>48.654551517367352</v>
      </c>
      <c r="BQ120">
        <f t="shared" si="39"/>
        <v>0</v>
      </c>
      <c r="BR120">
        <v>0.85405427217483498</v>
      </c>
      <c r="BS120" s="3">
        <f>('Monthly Derived'!$B$28/1000*(1-'Monthly Derived'!$B$29)*BR120)-('Monthly Derived'!$B$26*'Monthly Derived'!$B$27)</f>
        <v>-7.8438240290433168</v>
      </c>
      <c r="BT120" s="7">
        <f>MIN(BS120+MAX(BT119,0),'Monthly Derived'!$B$30)</f>
        <v>-7.8438240290433168</v>
      </c>
      <c r="BU120">
        <f t="shared" si="40"/>
        <v>2</v>
      </c>
      <c r="BV120">
        <v>15.619512557983301</v>
      </c>
      <c r="BW120" s="3">
        <f>('Monthly Derived'!$B$28/1000*(1-'Monthly Derived'!$B$29)*BV120)-('Monthly Derived'!$B$26*'Monthly Derived'!$B$27)</f>
        <v>12.144915125369895</v>
      </c>
      <c r="BX120" s="7">
        <f>MIN(BW120+MAX(BX119,0),'Monthly Derived'!$B$30)</f>
        <v>50</v>
      </c>
      <c r="BY120">
        <f t="shared" si="41"/>
        <v>0</v>
      </c>
      <c r="BZ120">
        <v>0.126194313168525</v>
      </c>
      <c r="CA120" s="3">
        <f>('Monthly Derived'!$B$28/1000*(1-'Monthly Derived'!$B$29)*BZ120)-('Monthly Derived'!$B$26*'Monthly Derived'!$B$27)</f>
        <v>-8.8291644485481093</v>
      </c>
      <c r="CB120" s="7">
        <f>MIN(CA120+MAX(CB119,0),'Monthly Derived'!$B$30)</f>
        <v>34.018753870446119</v>
      </c>
      <c r="CC120">
        <f t="shared" si="42"/>
        <v>0</v>
      </c>
      <c r="CD120">
        <v>11.8950948715209</v>
      </c>
      <c r="CE120" s="3">
        <f>('Monthly Derived'!$B$28/1000*(1-'Monthly Derived'!$B$29)*CD120)-('Monthly Derived'!$B$26*'Monthly Derived'!$B$27)</f>
        <v>7.10298468232142</v>
      </c>
      <c r="CF120" s="7">
        <f>MIN(CE120+MAX(CF119,0),'Monthly Derived'!$B$30)</f>
        <v>48.98097817167627</v>
      </c>
      <c r="CG120">
        <f t="shared" si="43"/>
        <v>0</v>
      </c>
      <c r="CH120">
        <v>3.4338417053222599</v>
      </c>
      <c r="CI120" s="3">
        <f>('Monthly Derived'!$B$28/1000*(1-'Monthly Derived'!$B$29)*CH120)-('Monthly Derived'!$B$26*'Monthly Derived'!$B$27)</f>
        <v>-4.3514367914199905</v>
      </c>
      <c r="CJ120" s="7">
        <f>MIN(CI120+MAX(CJ119,0),'Monthly Derived'!$B$30)</f>
        <v>1.3387926203010689</v>
      </c>
      <c r="CK120">
        <f t="shared" si="44"/>
        <v>0</v>
      </c>
      <c r="CL120">
        <v>4.0813627243041903</v>
      </c>
      <c r="CM120" s="3">
        <f>('Monthly Derived'!$B$28/1000*(1-'Monthly Derived'!$B$29)*CL120)-('Monthly Derived'!$B$26*'Monthly Derived'!$B$27)</f>
        <v>-3.4748552119732024</v>
      </c>
      <c r="CN120" s="7">
        <f>MIN(CM120+MAX(CN119,0),'Monthly Derived'!$B$30)</f>
        <v>45.36547404289243</v>
      </c>
      <c r="CO120">
        <f t="shared" si="45"/>
        <v>0</v>
      </c>
      <c r="CP120">
        <v>5.6755652427673304</v>
      </c>
      <c r="CQ120" s="3">
        <f>('Monthly Derived'!$B$28/1000*(1-'Monthly Derived'!$B$29)*CP120)-('Monthly Derived'!$B$26*'Monthly Derived'!$B$27)</f>
        <v>-1.3167035526037267</v>
      </c>
      <c r="CR120" s="7">
        <f>MIN(CQ120+MAX(CR119,0),'Monthly Derived'!$B$30)</f>
        <v>-1.3167035526037267</v>
      </c>
      <c r="CS120">
        <f t="shared" si="46"/>
        <v>6</v>
      </c>
      <c r="CT120">
        <v>0.69257122278213501</v>
      </c>
      <c r="CU120" s="3">
        <f>('Monthly Derived'!$B$28/1000*(1-'Monthly Derived'!$B$29)*CT120)-('Monthly Derived'!$B$26*'Monthly Derived'!$B$27)</f>
        <v>-8.0624317071586855</v>
      </c>
      <c r="CV120" s="7">
        <f>MIN(CU120+MAX(CV119,0),'Monthly Derived'!$B$30)</f>
        <v>-8.0624317071586855</v>
      </c>
      <c r="CW120">
        <f t="shared" si="47"/>
        <v>13</v>
      </c>
    </row>
    <row r="121" spans="1:101" x14ac:dyDescent="0.45">
      <c r="A121" s="5">
        <v>45776</v>
      </c>
      <c r="B121" s="3">
        <v>3.8752891123294803E-2</v>
      </c>
      <c r="C121" s="3">
        <f>('Monthly Derived'!$B$28/1000*(1-'Monthly Derived'!$B$29)*B121)-('Monthly Derived'!$B$26*'Monthly Derived'!$B$27)</f>
        <v>-8.9475382736418396</v>
      </c>
      <c r="D121" s="7">
        <f>MIN(C121+MAX(D120,0),'Monthly Derived'!$B$30)</f>
        <v>22.082964817848818</v>
      </c>
      <c r="E121">
        <f t="shared" si="25"/>
        <v>0</v>
      </c>
      <c r="F121">
        <v>18.697649002075099</v>
      </c>
      <c r="G121" s="3">
        <f>('Monthly Derived'!$B$28/1000*(1-'Monthly Derived'!$B$29)*F121)-('Monthly Derived'!$B$26*'Monthly Derived'!$B$27)</f>
        <v>16.311942336559166</v>
      </c>
      <c r="H121" s="7">
        <f>MIN(G121+MAX(H120,0),'Monthly Derived'!$B$30)</f>
        <v>33.363058892190068</v>
      </c>
      <c r="I121">
        <f t="shared" si="26"/>
        <v>0</v>
      </c>
      <c r="J121">
        <v>16.8739700317382</v>
      </c>
      <c r="K121" s="3">
        <f>('Monthly Derived'!$B$28/1000*(1-'Monthly Derived'!$B$29)*J121)-('Monthly Derived'!$B$26*'Monthly Derived'!$B$27)</f>
        <v>13.843136930465587</v>
      </c>
      <c r="L121" s="7">
        <f>MIN(K121+MAX(L120,0),'Monthly Derived'!$B$30)</f>
        <v>50</v>
      </c>
      <c r="M121">
        <f t="shared" si="27"/>
        <v>0</v>
      </c>
      <c r="N121">
        <v>0.68690139055251997</v>
      </c>
      <c r="O121" s="3">
        <f>('Monthly Derived'!$B$28/1000*(1-'Monthly Derived'!$B$29)*N121)-('Monthly Derived'!$B$26*'Monthly Derived'!$B$27)</f>
        <v>-8.0701072425395264</v>
      </c>
      <c r="P121" s="7">
        <f>MIN(O121+MAX(P120,0),'Monthly Derived'!$B$30)</f>
        <v>24.673048115000107</v>
      </c>
      <c r="Q121">
        <f t="shared" si="28"/>
        <v>0</v>
      </c>
      <c r="R121">
        <v>1.62519490718841</v>
      </c>
      <c r="S121" s="3">
        <f>('Monthly Derived'!$B$28/1000*(1-'Monthly Derived'!$B$29)*R121)-('Monthly Derived'!$B$26*'Monthly Derived'!$B$27)</f>
        <v>-6.79989239439369</v>
      </c>
      <c r="T121" s="7">
        <f>MIN(S121+MAX(T120,0),'Monthly Derived'!$B$30)</f>
        <v>18.660152697786621</v>
      </c>
      <c r="U121">
        <f t="shared" si="48"/>
        <v>0</v>
      </c>
      <c r="V121">
        <v>1.6910864114761299</v>
      </c>
      <c r="W121" s="3">
        <f>('Monthly Derived'!$B$28/1000*(1-'Monthly Derived'!$B$29)*V121)-('Monthly Derived'!$B$26*'Monthly Derived'!$B$27)</f>
        <v>-6.7106917704641891</v>
      </c>
      <c r="X121" s="7">
        <f>MIN(W121+MAX(X120,0),'Monthly Derived'!$B$30)</f>
        <v>30.933956800550071</v>
      </c>
      <c r="Y121">
        <f t="shared" si="49"/>
        <v>0</v>
      </c>
      <c r="Z121">
        <v>6.8986754417419398</v>
      </c>
      <c r="AA121" s="3">
        <f>('Monthly Derived'!$B$28/1000*(1-'Monthly Derived'!$B$29)*Z121)-('Monthly Derived'!$B$26*'Monthly Derived'!$B$27)</f>
        <v>0.33908187925815092</v>
      </c>
      <c r="AB121" s="7">
        <f>MIN(AA121+MAX(AB120,0),'Monthly Derived'!$B$30)</f>
        <v>39.99425151135771</v>
      </c>
      <c r="AC121">
        <f t="shared" si="29"/>
        <v>0</v>
      </c>
      <c r="AD121">
        <v>9.93623542785644</v>
      </c>
      <c r="AE121" s="3">
        <f>('Monthly Derived'!$B$28/1000*(1-'Monthly Derived'!$B$29)*AD121)-('Monthly Derived'!$B$26*'Monthly Derived'!$B$27)</f>
        <v>4.4511787104606562</v>
      </c>
      <c r="AF121" s="7">
        <f>MIN(AE121+MAX(AF120,0),'Monthly Derived'!$B$30)</f>
        <v>4.4511787104606562</v>
      </c>
      <c r="AG121">
        <f t="shared" si="30"/>
        <v>0</v>
      </c>
      <c r="AH121">
        <v>26.1854133605957</v>
      </c>
      <c r="AI121" s="3">
        <f>('Monthly Derived'!$B$28/1000*(1-'Monthly Derived'!$B$29)*AH121)-('Monthly Derived'!$B$26*'Monthly Derived'!$B$27)</f>
        <v>26.448503336906427</v>
      </c>
      <c r="AJ121" s="7">
        <f>MIN(AI121+MAX(AJ120,0),'Monthly Derived'!$B$30)</f>
        <v>44.197371614966151</v>
      </c>
      <c r="AK121">
        <f t="shared" si="31"/>
        <v>0</v>
      </c>
      <c r="AL121">
        <v>7.6781759262084899</v>
      </c>
      <c r="AM121" s="3">
        <f>('Monthly Derived'!$B$28/1000*(1-'Monthly Derived'!$B$29)*AL121)-('Monthly Derived'!$B$26*'Monthly Derived'!$B$27)</f>
        <v>1.3943306601047425</v>
      </c>
      <c r="AN121" s="7">
        <f>MIN(AM121+MAX(AN120,0),'Monthly Derived'!$B$30)</f>
        <v>49.377660778760884</v>
      </c>
      <c r="AO121">
        <f t="shared" si="32"/>
        <v>0</v>
      </c>
      <c r="AP121">
        <v>2.1052880287170401</v>
      </c>
      <c r="AQ121" s="3">
        <f>('Monthly Derived'!$B$28/1000*(1-'Monthly Derived'!$B$29)*AP121)-('Monthly Derived'!$B$26*'Monthly Derived'!$B$27)</f>
        <v>-6.1499663311243076</v>
      </c>
      <c r="AR121" s="7">
        <f>MIN(AQ121+MAX(AR120,0),'Monthly Derived'!$B$30)</f>
        <v>-6.1499663311243076</v>
      </c>
      <c r="AS121">
        <f t="shared" si="33"/>
        <v>13</v>
      </c>
      <c r="AT121">
        <v>5.6759829521179199</v>
      </c>
      <c r="AU121" s="3">
        <f>('Monthly Derived'!$B$28/1000*(1-'Monthly Derived'!$B$29)*AT121)-('Monthly Derived'!$B$26*'Monthly Derived'!$B$27)</f>
        <v>-1.3161380785703658</v>
      </c>
      <c r="AV121" s="7">
        <f>MIN(AU121+MAX(AV120,0),'Monthly Derived'!$B$30)</f>
        <v>11.067977418899527</v>
      </c>
      <c r="AW121">
        <f t="shared" si="34"/>
        <v>0</v>
      </c>
      <c r="AX121">
        <v>16.402809143066399</v>
      </c>
      <c r="AY121" s="3">
        <f>('Monthly Derived'!$B$28/1000*(1-'Monthly Derived'!$B$29)*AX121)-('Monthly Derived'!$B$26*'Monthly Derived'!$B$27)</f>
        <v>13.205302877426139</v>
      </c>
      <c r="AZ121" s="7">
        <f>MIN(AY121+MAX(AZ120,0),'Monthly Derived'!$B$30)</f>
        <v>39.098306545466102</v>
      </c>
      <c r="BA121">
        <f t="shared" si="35"/>
        <v>0</v>
      </c>
      <c r="BB121">
        <v>2.6507287025451598</v>
      </c>
      <c r="BC121" s="3">
        <f>('Monthly Derived'!$B$28/1000*(1-'Monthly Derived'!$B$29)*BB121)-('Monthly Derived'!$B$26*'Monthly Derived'!$B$27)</f>
        <v>-5.4115760189294893</v>
      </c>
      <c r="BD121" s="7">
        <f>MIN(BC121+MAX(BD120,0),'Monthly Derived'!$B$30)</f>
        <v>44.588423981070513</v>
      </c>
      <c r="BE121">
        <f t="shared" si="36"/>
        <v>0</v>
      </c>
      <c r="BF121">
        <v>4.0044412612915004</v>
      </c>
      <c r="BG121" s="3">
        <f>('Monthly Derived'!$B$28/1000*(1-'Monthly Derived'!$B$29)*BF121)-('Monthly Derived'!$B$26*'Monthly Derived'!$B$27)</f>
        <v>-3.5789876425266316</v>
      </c>
      <c r="BH121" s="7">
        <f>MIN(BG121+MAX(BH120,0),'Monthly Derived'!$B$30)</f>
        <v>5.8233425812422821</v>
      </c>
      <c r="BI121">
        <f t="shared" si="37"/>
        <v>0</v>
      </c>
      <c r="BJ121">
        <v>0</v>
      </c>
      <c r="BK121" s="3">
        <f>('Monthly Derived'!$B$28/1000*(1-'Monthly Derived'!$B$29)*BJ121)-('Monthly Derived'!$B$26*'Monthly Derived'!$B$27)</f>
        <v>-9</v>
      </c>
      <c r="BL121" s="7">
        <f>MIN(BK121+MAX(BL120,0),'Monthly Derived'!$B$30)</f>
        <v>-9</v>
      </c>
      <c r="BM121">
        <f t="shared" si="38"/>
        <v>9</v>
      </c>
      <c r="BN121">
        <v>6.1239418983459402</v>
      </c>
      <c r="BO121" s="3">
        <f>('Monthly Derived'!$B$28/1000*(1-'Monthly Derived'!$B$29)*BN121)-('Monthly Derived'!$B$26*'Monthly Derived'!$B$27)</f>
        <v>-0.70971365511418405</v>
      </c>
      <c r="BP121" s="7">
        <f>MIN(BO121+MAX(BP120,0),'Monthly Derived'!$B$30)</f>
        <v>47.944837862253166</v>
      </c>
      <c r="BQ121">
        <f t="shared" si="39"/>
        <v>0</v>
      </c>
      <c r="BR121">
        <v>2.18796610832214</v>
      </c>
      <c r="BS121" s="3">
        <f>('Monthly Derived'!$B$28/1000*(1-'Monthly Derived'!$B$29)*BR121)-('Monthly Derived'!$B$26*'Monthly Derived'!$B$27)</f>
        <v>-6.0380408808589028</v>
      </c>
      <c r="BT121" s="7">
        <f>MIN(BS121+MAX(BT120,0),'Monthly Derived'!$B$30)</f>
        <v>-6.0380408808589028</v>
      </c>
      <c r="BU121">
        <f t="shared" si="40"/>
        <v>3</v>
      </c>
      <c r="BV121">
        <v>1.7206113338470399</v>
      </c>
      <c r="BW121" s="3">
        <f>('Monthly Derived'!$B$28/1000*(1-'Monthly Derived'!$B$29)*BV121)-('Monthly Derived'!$B$26*'Monthly Derived'!$B$27)</f>
        <v>-6.6707224068045701</v>
      </c>
      <c r="BX121" s="7">
        <f>MIN(BW121+MAX(BX120,0),'Monthly Derived'!$B$30)</f>
        <v>43.329277593195428</v>
      </c>
      <c r="BY121">
        <f t="shared" si="41"/>
        <v>0</v>
      </c>
      <c r="BZ121">
        <v>0.115138374269008</v>
      </c>
      <c r="CA121" s="3">
        <f>('Monthly Derived'!$B$28/1000*(1-'Monthly Derived'!$B$29)*BZ121)-('Monthly Derived'!$B$26*'Monthly Derived'!$B$27)</f>
        <v>-8.8441314258333303</v>
      </c>
      <c r="CB121" s="7">
        <f>MIN(CA121+MAX(CB120,0),'Monthly Derived'!$B$30)</f>
        <v>25.174622444612787</v>
      </c>
      <c r="CC121">
        <f t="shared" si="42"/>
        <v>0</v>
      </c>
      <c r="CD121">
        <v>1.6649738550186099</v>
      </c>
      <c r="CE121" s="3">
        <f>('Monthly Derived'!$B$28/1000*(1-'Monthly Derived'!$B$29)*CD121)-('Monthly Derived'!$B$26*'Monthly Derived'!$B$27)</f>
        <v>-6.7460416437685566</v>
      </c>
      <c r="CF121" s="7">
        <f>MIN(CE121+MAX(CF120,0),'Monthly Derived'!$B$30)</f>
        <v>42.234936527907713</v>
      </c>
      <c r="CG121">
        <f t="shared" si="43"/>
        <v>0</v>
      </c>
      <c r="CH121">
        <v>13.780031204223601</v>
      </c>
      <c r="CI121" s="3">
        <f>('Monthly Derived'!$B$28/1000*(1-'Monthly Derived'!$B$29)*CH121)-('Monthly Derived'!$B$26*'Monthly Derived'!$B$27)</f>
        <v>9.6547172427176982</v>
      </c>
      <c r="CJ121" s="7">
        <f>MIN(CI121+MAX(CJ120,0),'Monthly Derived'!$B$30)</f>
        <v>10.993509863018767</v>
      </c>
      <c r="CK121">
        <f t="shared" si="44"/>
        <v>0</v>
      </c>
      <c r="CL121">
        <v>2.8982751369476301</v>
      </c>
      <c r="CM121" s="3">
        <f>('Monthly Derived'!$B$28/1000*(1-'Monthly Derived'!$B$29)*CL121)-('Monthly Derived'!$B$26*'Monthly Derived'!$B$27)</f>
        <v>-5.0764600333571455</v>
      </c>
      <c r="CN121" s="7">
        <f>MIN(CM121+MAX(CN120,0),'Monthly Derived'!$B$30)</f>
        <v>40.289014009535286</v>
      </c>
      <c r="CO121">
        <f t="shared" si="45"/>
        <v>0</v>
      </c>
      <c r="CP121">
        <v>4.6769824028015101</v>
      </c>
      <c r="CQ121" s="3">
        <f>('Monthly Derived'!$B$28/1000*(1-'Monthly Derived'!$B$29)*CP121)-('Monthly Derived'!$B$26*'Monthly Derived'!$B$27)</f>
        <v>-2.6685350722074554</v>
      </c>
      <c r="CR121" s="7">
        <f>MIN(CQ121+MAX(CR120,0),'Monthly Derived'!$B$30)</f>
        <v>-2.6685350722074554</v>
      </c>
      <c r="CS121">
        <f t="shared" si="46"/>
        <v>7</v>
      </c>
      <c r="CT121">
        <v>0.43367323279380798</v>
      </c>
      <c r="CU121" s="3">
        <f>('Monthly Derived'!$B$28/1000*(1-'Monthly Derived'!$B$29)*CT121)-('Monthly Derived'!$B$26*'Monthly Derived'!$B$27)</f>
        <v>-8.4129148611053832</v>
      </c>
      <c r="CV121" s="7">
        <f>MIN(CU121+MAX(CV120,0),'Monthly Derived'!$B$30)</f>
        <v>-8.4129148611053832</v>
      </c>
      <c r="CW121">
        <f t="shared" si="47"/>
        <v>14</v>
      </c>
    </row>
    <row r="122" spans="1:101" x14ac:dyDescent="0.45">
      <c r="A122" s="5">
        <v>45777</v>
      </c>
      <c r="B122" s="3">
        <v>41.170074462890597</v>
      </c>
      <c r="C122" s="3">
        <f>('Monthly Derived'!$B$28/1000*(1-'Monthly Derived'!$B$29)*B122)-('Monthly Derived'!$B$26*'Monthly Derived'!$B$27)</f>
        <v>46.733988304138144</v>
      </c>
      <c r="D122" s="7">
        <f>MIN(C122+MAX(D121,0),'Monthly Derived'!$B$30)</f>
        <v>50</v>
      </c>
      <c r="E122">
        <f t="shared" si="25"/>
        <v>0</v>
      </c>
      <c r="F122">
        <v>6.5180115699768004</v>
      </c>
      <c r="G122" s="3">
        <f>('Monthly Derived'!$B$28/1000*(1-'Monthly Derived'!$B$29)*F122)-('Monthly Derived'!$B$26*'Monthly Derived'!$B$27)</f>
        <v>-0.17624183714390718</v>
      </c>
      <c r="H122" s="7">
        <f>MIN(G122+MAX(H121,0),'Monthly Derived'!$B$30)</f>
        <v>33.186817055046163</v>
      </c>
      <c r="I122">
        <f t="shared" si="26"/>
        <v>0</v>
      </c>
      <c r="J122">
        <v>3.84624028205871</v>
      </c>
      <c r="K122" s="3">
        <f>('Monthly Derived'!$B$28/1000*(1-'Monthly Derived'!$B$29)*J122)-('Monthly Derived'!$B$26*'Monthly Derived'!$B$27)</f>
        <v>-3.7931522181630211</v>
      </c>
      <c r="L122" s="7">
        <f>MIN(K122+MAX(L121,0),'Monthly Derived'!$B$30)</f>
        <v>46.206847781836977</v>
      </c>
      <c r="M122">
        <f t="shared" si="27"/>
        <v>0</v>
      </c>
      <c r="N122">
        <v>57.018268585205</v>
      </c>
      <c r="O122" s="3">
        <f>('Monthly Derived'!$B$28/1000*(1-'Monthly Derived'!$B$29)*N122)-('Monthly Derived'!$B$26*'Monthly Derived'!$B$27)</f>
        <v>68.18848109722127</v>
      </c>
      <c r="P122" s="7">
        <f>MIN(O122+MAX(P121,0),'Monthly Derived'!$B$30)</f>
        <v>50</v>
      </c>
      <c r="Q122">
        <f t="shared" si="28"/>
        <v>0</v>
      </c>
      <c r="R122">
        <v>27.346967697143501</v>
      </c>
      <c r="S122" s="3">
        <f>('Monthly Derived'!$B$28/1000*(1-'Monthly Derived'!$B$29)*R122)-('Monthly Derived'!$B$26*'Monthly Derived'!$B$27)</f>
        <v>28.020957520008018</v>
      </c>
      <c r="T122" s="7">
        <f>MIN(S122+MAX(T121,0),'Monthly Derived'!$B$30)</f>
        <v>46.68111021779464</v>
      </c>
      <c r="U122">
        <f t="shared" si="48"/>
        <v>0</v>
      </c>
      <c r="V122">
        <v>0.37644347548484802</v>
      </c>
      <c r="W122" s="3">
        <f>('Monthly Derived'!$B$28/1000*(1-'Monthly Derived'!$B$29)*V122)-('Monthly Derived'!$B$26*'Monthly Derived'!$B$27)</f>
        <v>-8.4903896450623861</v>
      </c>
      <c r="X122" s="7">
        <f>MIN(W122+MAX(X121,0),'Monthly Derived'!$B$30)</f>
        <v>22.443567155487685</v>
      </c>
      <c r="Y122">
        <f t="shared" si="49"/>
        <v>0</v>
      </c>
      <c r="Z122">
        <v>24.0457859039306</v>
      </c>
      <c r="AA122" s="3">
        <f>('Monthly Derived'!$B$28/1000*(1-'Monthly Derived'!$B$29)*Z122)-('Monthly Derived'!$B$26*'Monthly Derived'!$B$27)</f>
        <v>23.551982667446048</v>
      </c>
      <c r="AB122" s="7">
        <f>MIN(AA122+MAX(AB121,0),'Monthly Derived'!$B$30)</f>
        <v>50</v>
      </c>
      <c r="AC122">
        <f t="shared" si="29"/>
        <v>0</v>
      </c>
      <c r="AD122">
        <v>5.7909283638000399</v>
      </c>
      <c r="AE122" s="3">
        <f>('Monthly Derived'!$B$28/1000*(1-'Monthly Derived'!$B$29)*AD122)-('Monthly Derived'!$B$26*'Monthly Derived'!$B$27)</f>
        <v>-1.1605307275056962</v>
      </c>
      <c r="AF122" s="7">
        <f>MIN(AE122+MAX(AF121,0),'Monthly Derived'!$B$30)</f>
        <v>3.29064798295496</v>
      </c>
      <c r="AG122">
        <f t="shared" si="30"/>
        <v>0</v>
      </c>
      <c r="AH122">
        <v>0.95101541280746404</v>
      </c>
      <c r="AI122" s="3">
        <f>('Monthly Derived'!$B$28/1000*(1-'Monthly Derived'!$B$29)*AH122)-('Monthly Derived'!$B$26*'Monthly Derived'!$B$27)</f>
        <v>-7.712562884911895</v>
      </c>
      <c r="AJ122" s="7">
        <f>MIN(AI122+MAX(AJ121,0),'Monthly Derived'!$B$30)</f>
        <v>36.484808730054255</v>
      </c>
      <c r="AK122">
        <f t="shared" si="31"/>
        <v>0</v>
      </c>
      <c r="AL122">
        <v>26.127325057983398</v>
      </c>
      <c r="AM122" s="3">
        <f>('Monthly Derived'!$B$28/1000*(1-'Monthly Derived'!$B$29)*AL122)-('Monthly Derived'!$B$26*'Monthly Derived'!$B$27)</f>
        <v>26.369866297245025</v>
      </c>
      <c r="AN122" s="7">
        <f>MIN(AM122+MAX(AN121,0),'Monthly Derived'!$B$30)</f>
        <v>50</v>
      </c>
      <c r="AO122">
        <f t="shared" si="32"/>
        <v>0</v>
      </c>
      <c r="AP122">
        <v>4.4675240516662598</v>
      </c>
      <c r="AQ122" s="3">
        <f>('Monthly Derived'!$B$28/1000*(1-'Monthly Derived'!$B$29)*AP122)-('Monthly Derived'!$B$26*'Monthly Derived'!$B$27)</f>
        <v>-2.9520893150568011</v>
      </c>
      <c r="AR122" s="7">
        <f>MIN(AQ122+MAX(AR121,0),'Monthly Derived'!$B$30)</f>
        <v>-2.9520893150568011</v>
      </c>
      <c r="AS122">
        <f t="shared" si="33"/>
        <v>14</v>
      </c>
      <c r="AT122">
        <v>27.883611679077099</v>
      </c>
      <c r="AU122" s="3">
        <f>('Monthly Derived'!$B$28/1000*(1-'Monthly Derived'!$B$29)*AT122)-('Monthly Derived'!$B$26*'Monthly Derived'!$B$27)</f>
        <v>28.747439310550625</v>
      </c>
      <c r="AV122" s="7">
        <f>MIN(AU122+MAX(AV121,0),'Monthly Derived'!$B$30)</f>
        <v>39.815416729450149</v>
      </c>
      <c r="AW122">
        <f t="shared" si="34"/>
        <v>0</v>
      </c>
      <c r="AX122">
        <v>7.3874969482421804</v>
      </c>
      <c r="AY122" s="3">
        <f>('Monthly Derived'!$B$28/1000*(1-'Monthly Derived'!$B$29)*AX122)-('Monthly Derived'!$B$26*'Monthly Derived'!$B$27)</f>
        <v>1.000823993682852</v>
      </c>
      <c r="AZ122" s="7">
        <f>MIN(AY122+MAX(AZ121,0),'Monthly Derived'!$B$30)</f>
        <v>40.099130539148952</v>
      </c>
      <c r="BA122">
        <f t="shared" si="35"/>
        <v>0</v>
      </c>
      <c r="BB122">
        <v>3.4687702655792201</v>
      </c>
      <c r="BC122" s="3">
        <f>('Monthly Derived'!$B$28/1000*(1-'Monthly Derived'!$B$29)*BB122)-('Monthly Derived'!$B$26*'Monthly Derived'!$B$27)</f>
        <v>-4.3041522529721306</v>
      </c>
      <c r="BD122" s="7">
        <f>MIN(BC122+MAX(BD121,0),'Monthly Derived'!$B$30)</f>
        <v>40.284271728098382</v>
      </c>
      <c r="BE122">
        <f t="shared" si="36"/>
        <v>0</v>
      </c>
      <c r="BF122">
        <v>0.96251726150512695</v>
      </c>
      <c r="BG122" s="3">
        <f>('Monthly Derived'!$B$28/1000*(1-'Monthly Derived'!$B$29)*BF122)-('Monthly Derived'!$B$26*'Monthly Derived'!$B$27)</f>
        <v>-7.6969922572374347</v>
      </c>
      <c r="BH122" s="7">
        <f>MIN(BG122+MAX(BH121,0),'Monthly Derived'!$B$30)</f>
        <v>-1.8736496759951526</v>
      </c>
      <c r="BI122">
        <f t="shared" si="37"/>
        <v>1</v>
      </c>
      <c r="BJ122">
        <v>0</v>
      </c>
      <c r="BK122" s="3">
        <f>('Monthly Derived'!$B$28/1000*(1-'Monthly Derived'!$B$29)*BJ122)-('Monthly Derived'!$B$26*'Monthly Derived'!$B$27)</f>
        <v>-9</v>
      </c>
      <c r="BL122" s="7">
        <f>MIN(BK122+MAX(BL121,0),'Monthly Derived'!$B$30)</f>
        <v>-9</v>
      </c>
      <c r="BM122">
        <f t="shared" si="38"/>
        <v>10</v>
      </c>
      <c r="BN122">
        <v>8.1527175903320295</v>
      </c>
      <c r="BO122" s="3">
        <f>('Monthly Derived'!$B$28/1000*(1-'Monthly Derived'!$B$29)*BN122)-('Monthly Derived'!$B$26*'Monthly Derived'!$B$27)</f>
        <v>2.036741437911985</v>
      </c>
      <c r="BP122" s="7">
        <f>MIN(BO122+MAX(BP121,0),'Monthly Derived'!$B$30)</f>
        <v>49.981579300165151</v>
      </c>
      <c r="BQ122">
        <f t="shared" si="39"/>
        <v>0</v>
      </c>
      <c r="BR122">
        <v>0</v>
      </c>
      <c r="BS122" s="3">
        <f>('Monthly Derived'!$B$28/1000*(1-'Monthly Derived'!$B$29)*BR122)-('Monthly Derived'!$B$26*'Monthly Derived'!$B$27)</f>
        <v>-9</v>
      </c>
      <c r="BT122" s="7">
        <f>MIN(BS122+MAX(BT121,0),'Monthly Derived'!$B$30)</f>
        <v>-9</v>
      </c>
      <c r="BU122">
        <f t="shared" si="40"/>
        <v>4</v>
      </c>
      <c r="BV122">
        <v>1.2293015718460001</v>
      </c>
      <c r="BW122" s="3">
        <f>('Monthly Derived'!$B$28/1000*(1-'Monthly Derived'!$B$29)*BV122)-('Monthly Derived'!$B$26*'Monthly Derived'!$B$27)</f>
        <v>-7.3358329971134779</v>
      </c>
      <c r="BX122" s="7">
        <f>MIN(BW122+MAX(BX121,0),'Monthly Derived'!$B$30)</f>
        <v>35.99344459608195</v>
      </c>
      <c r="BY122">
        <f t="shared" si="41"/>
        <v>0</v>
      </c>
      <c r="BZ122">
        <v>0.97424381971359197</v>
      </c>
      <c r="CA122" s="3">
        <f>('Monthly Derived'!$B$28/1000*(1-'Monthly Derived'!$B$29)*BZ122)-('Monthly Derived'!$B$26*'Monthly Derived'!$B$27)</f>
        <v>-7.6811174290627253</v>
      </c>
      <c r="CB122" s="7">
        <f>MIN(CA122+MAX(CB121,0),'Monthly Derived'!$B$30)</f>
        <v>17.493505015550063</v>
      </c>
      <c r="CC122">
        <f t="shared" si="42"/>
        <v>0</v>
      </c>
      <c r="CD122">
        <v>3.7772648334503098</v>
      </c>
      <c r="CE122" s="3">
        <f>('Monthly Derived'!$B$28/1000*(1-'Monthly Derived'!$B$29)*CD122)-('Monthly Derived'!$B$26*'Monthly Derived'!$B$27)</f>
        <v>-3.8865277317166429</v>
      </c>
      <c r="CF122" s="7">
        <f>MIN(CE122+MAX(CF121,0),'Monthly Derived'!$B$30)</f>
        <v>38.348408796191073</v>
      </c>
      <c r="CG122">
        <f t="shared" si="43"/>
        <v>0</v>
      </c>
      <c r="CH122">
        <v>4.1263704299926696</v>
      </c>
      <c r="CI122" s="3">
        <f>('Monthly Derived'!$B$28/1000*(1-'Monthly Derived'!$B$29)*CH122)-('Monthly Derived'!$B$26*'Monthly Derived'!$B$27)</f>
        <v>-3.4139260303974233</v>
      </c>
      <c r="CJ122" s="7">
        <f>MIN(CI122+MAX(CJ121,0),'Monthly Derived'!$B$30)</f>
        <v>7.5795838326213438</v>
      </c>
      <c r="CK122">
        <f t="shared" si="44"/>
        <v>0</v>
      </c>
      <c r="CL122">
        <v>5.7632074356079102</v>
      </c>
      <c r="CM122" s="3">
        <f>('Monthly Derived'!$B$28/1000*(1-'Monthly Derived'!$B$29)*CL122)-('Monthly Derived'!$B$26*'Monthly Derived'!$B$27)</f>
        <v>-1.1980579340457913</v>
      </c>
      <c r="CN122" s="7">
        <f>MIN(CM122+MAX(CN121,0),'Monthly Derived'!$B$30)</f>
        <v>39.090956075489494</v>
      </c>
      <c r="CO122">
        <f t="shared" si="45"/>
        <v>0</v>
      </c>
      <c r="CP122">
        <v>1.02643990516662</v>
      </c>
      <c r="CQ122" s="3">
        <f>('Monthly Derived'!$B$28/1000*(1-'Monthly Derived'!$B$29)*CP122)-('Monthly Derived'!$B$26*'Monthly Derived'!$B$27)</f>
        <v>-7.6104569783806877</v>
      </c>
      <c r="CR122" s="7">
        <f>MIN(CQ122+MAX(CR121,0),'Monthly Derived'!$B$30)</f>
        <v>-7.6104569783806877</v>
      </c>
      <c r="CS122">
        <f t="shared" si="46"/>
        <v>8</v>
      </c>
      <c r="CT122">
        <v>2.3194952011108398</v>
      </c>
      <c r="CU122" s="3">
        <f>('Monthly Derived'!$B$28/1000*(1-'Monthly Derived'!$B$29)*CT122)-('Monthly Derived'!$B$26*'Monthly Derived'!$B$27)</f>
        <v>-5.8599833714962006</v>
      </c>
      <c r="CV122" s="7">
        <f>MIN(CU122+MAX(CV121,0),'Monthly Derived'!$B$30)</f>
        <v>-5.8599833714962006</v>
      </c>
      <c r="CW122">
        <f t="shared" si="47"/>
        <v>15</v>
      </c>
    </row>
    <row r="123" spans="1:101" x14ac:dyDescent="0.45">
      <c r="A123" s="5">
        <v>45778</v>
      </c>
      <c r="B123" s="3">
        <v>3.29698538780212</v>
      </c>
      <c r="C123" s="3">
        <f>('Monthly Derived'!$B$28/1000*(1-'Monthly Derived'!$B$29)*B123)-('Monthly Derived'!$B$26*'Monthly Derived'!$B$27)</f>
        <v>-4.53670603126288</v>
      </c>
      <c r="D123" s="7">
        <f>MIN(C123+MAX(D122,0),'Monthly Derived'!$B$30)</f>
        <v>45.463293968737119</v>
      </c>
      <c r="E123">
        <f t="shared" si="25"/>
        <v>0</v>
      </c>
      <c r="F123">
        <v>3.10355520248413</v>
      </c>
      <c r="G123" s="3">
        <f>('Monthly Derived'!$B$28/1000*(1-'Monthly Derived'!$B$29)*F123)-('Monthly Derived'!$B$26*'Monthly Derived'!$B$27)</f>
        <v>-4.798562144637109</v>
      </c>
      <c r="H123" s="7">
        <f>MIN(G123+MAX(H122,0),'Monthly Derived'!$B$30)</f>
        <v>28.388254910409053</v>
      </c>
      <c r="I123">
        <f t="shared" si="26"/>
        <v>0</v>
      </c>
      <c r="J123">
        <v>6.27105712890625</v>
      </c>
      <c r="K123" s="3">
        <f>('Monthly Derived'!$B$28/1000*(1-'Monthly Derived'!$B$29)*J123)-('Monthly Derived'!$B$26*'Monthly Derived'!$B$27)</f>
        <v>-0.51055641174316335</v>
      </c>
      <c r="L123" s="7">
        <f>MIN(K123+MAX(L122,0),'Monthly Derived'!$B$30)</f>
        <v>45.696291370093817</v>
      </c>
      <c r="M123">
        <f t="shared" si="27"/>
        <v>0</v>
      </c>
      <c r="N123">
        <v>13.37975025177</v>
      </c>
      <c r="O123" s="3">
        <f>('Monthly Derived'!$B$28/1000*(1-'Monthly Derived'!$B$29)*N123)-('Monthly Derived'!$B$26*'Monthly Derived'!$B$27)</f>
        <v>9.1128369033336369</v>
      </c>
      <c r="P123" s="7">
        <f>MIN(O123+MAX(P122,0),'Monthly Derived'!$B$30)</f>
        <v>50</v>
      </c>
      <c r="Q123">
        <f t="shared" si="28"/>
        <v>0</v>
      </c>
      <c r="R123">
        <v>4.9184384346008301</v>
      </c>
      <c r="S123" s="3">
        <f>('Monthly Derived'!$B$28/1000*(1-'Monthly Derived'!$B$29)*R123)-('Monthly Derived'!$B$26*'Monthly Derived'!$B$27)</f>
        <v>-2.3416639691591259</v>
      </c>
      <c r="T123" s="7">
        <f>MIN(S123+MAX(T122,0),'Monthly Derived'!$B$30)</f>
        <v>44.339446248635511</v>
      </c>
      <c r="U123">
        <f t="shared" si="48"/>
        <v>0</v>
      </c>
      <c r="V123">
        <v>28.407068252563398</v>
      </c>
      <c r="W123" s="3">
        <f>('Monthly Derived'!$B$28/1000*(1-'Monthly Derived'!$B$29)*V123)-('Monthly Derived'!$B$26*'Monthly Derived'!$B$27)</f>
        <v>29.456068646907703</v>
      </c>
      <c r="X123" s="7">
        <f>MIN(W123+MAX(X122,0),'Monthly Derived'!$B$30)</f>
        <v>50</v>
      </c>
      <c r="Y123">
        <f t="shared" si="49"/>
        <v>0</v>
      </c>
      <c r="Z123">
        <v>0.24305693805217701</v>
      </c>
      <c r="AA123" s="3">
        <f>('Monthly Derived'!$B$28/1000*(1-'Monthly Derived'!$B$29)*Z123)-('Monthly Derived'!$B$26*'Monthly Derived'!$B$27)</f>
        <v>-8.6709616701118648</v>
      </c>
      <c r="AB123" s="7">
        <f>MIN(AA123+MAX(AB122,0),'Monthly Derived'!$B$30)</f>
        <v>41.329038329888135</v>
      </c>
      <c r="AC123">
        <f t="shared" si="29"/>
        <v>0</v>
      </c>
      <c r="AD123">
        <v>10.865505218505801</v>
      </c>
      <c r="AE123" s="3">
        <f>('Monthly Derived'!$B$28/1000*(1-'Monthly Derived'!$B$29)*AD123)-('Monthly Derived'!$B$26*'Monthly Derived'!$B$27)</f>
        <v>5.7091776895522273</v>
      </c>
      <c r="AF123" s="7">
        <f>MIN(AE123+MAX(AF122,0),'Monthly Derived'!$B$30)</f>
        <v>8.9998256725071872</v>
      </c>
      <c r="AG123">
        <f t="shared" si="30"/>
        <v>0</v>
      </c>
      <c r="AH123">
        <v>0</v>
      </c>
      <c r="AI123" s="3">
        <f>('Monthly Derived'!$B$28/1000*(1-'Monthly Derived'!$B$29)*AH123)-('Monthly Derived'!$B$26*'Monthly Derived'!$B$27)</f>
        <v>-9</v>
      </c>
      <c r="AJ123" s="7">
        <f>MIN(AI123+MAX(AJ122,0),'Monthly Derived'!$B$30)</f>
        <v>27.484808730054255</v>
      </c>
      <c r="AK123">
        <f t="shared" si="31"/>
        <v>0</v>
      </c>
      <c r="AL123">
        <v>5.1127123832702601</v>
      </c>
      <c r="AM123" s="3">
        <f>('Monthly Derived'!$B$28/1000*(1-'Monthly Derived'!$B$29)*AL123)-('Monthly Derived'!$B$26*'Monthly Derived'!$B$27)</f>
        <v>-2.0786656111478852</v>
      </c>
      <c r="AN123" s="7">
        <f>MIN(AM123+MAX(AN122,0),'Monthly Derived'!$B$30)</f>
        <v>47.921334388852117</v>
      </c>
      <c r="AO123">
        <f t="shared" si="32"/>
        <v>0</v>
      </c>
      <c r="AP123">
        <v>0.18287053704261699</v>
      </c>
      <c r="AQ123" s="3">
        <f>('Monthly Derived'!$B$28/1000*(1-'Monthly Derived'!$B$29)*AP123)-('Monthly Derived'!$B$26*'Monthly Derived'!$B$27)</f>
        <v>-8.7524390104785574</v>
      </c>
      <c r="AR123" s="7">
        <f>MIN(AQ123+MAX(AR122,0),'Monthly Derived'!$B$30)</f>
        <v>-8.7524390104785574</v>
      </c>
      <c r="AS123">
        <f t="shared" si="33"/>
        <v>15</v>
      </c>
      <c r="AT123">
        <v>7.7221283912658603</v>
      </c>
      <c r="AU123" s="3">
        <f>('Monthly Derived'!$B$28/1000*(1-'Monthly Derived'!$B$29)*AT123)-('Monthly Derived'!$B$26*'Monthly Derived'!$B$27)</f>
        <v>1.4538313096761577</v>
      </c>
      <c r="AV123" s="7">
        <f>MIN(AU123+MAX(AV122,0),'Monthly Derived'!$B$30)</f>
        <v>41.26924803912631</v>
      </c>
      <c r="AW123">
        <f t="shared" si="34"/>
        <v>0</v>
      </c>
      <c r="AX123">
        <v>10.7919816970825</v>
      </c>
      <c r="AY123" s="3">
        <f>('Monthly Derived'!$B$28/1000*(1-'Monthly Derived'!$B$29)*AX123)-('Monthly Derived'!$B$26*'Monthly Derived'!$B$27)</f>
        <v>5.609645222425435</v>
      </c>
      <c r="AZ123" s="7">
        <f>MIN(AY123+MAX(AZ122,0),'Monthly Derived'!$B$30)</f>
        <v>45.708775761574387</v>
      </c>
      <c r="BA123">
        <f t="shared" si="35"/>
        <v>0</v>
      </c>
      <c r="BB123">
        <v>14.486442565917899</v>
      </c>
      <c r="BC123" s="3">
        <f>('Monthly Derived'!$B$28/1000*(1-'Monthly Derived'!$B$29)*BB123)-('Monthly Derived'!$B$26*'Monthly Derived'!$B$27)</f>
        <v>10.611021623611357</v>
      </c>
      <c r="BD123" s="7">
        <f>MIN(BC123+MAX(BD122,0),'Monthly Derived'!$B$30)</f>
        <v>50</v>
      </c>
      <c r="BE123">
        <f t="shared" si="36"/>
        <v>0</v>
      </c>
      <c r="BF123">
        <v>2.93764972686767</v>
      </c>
      <c r="BG123" s="3">
        <f>('Monthly Derived'!$B$28/1000*(1-'Monthly Derived'!$B$29)*BF123)-('Monthly Derived'!$B$26*'Monthly Derived'!$B$27)</f>
        <v>-5.0231566822528917</v>
      </c>
      <c r="BH123" s="7">
        <f>MIN(BG123+MAX(BH122,0),'Monthly Derived'!$B$30)</f>
        <v>-5.0231566822528917</v>
      </c>
      <c r="BI123">
        <f t="shared" si="37"/>
        <v>2</v>
      </c>
      <c r="BJ123">
        <v>7.1326265335082999</v>
      </c>
      <c r="BK123" s="3">
        <f>('Monthly Derived'!$B$28/1000*(1-'Monthly Derived'!$B$29)*BJ123)-('Monthly Derived'!$B$26*'Monthly Derived'!$B$27)</f>
        <v>0.65579316973686019</v>
      </c>
      <c r="BL123" s="7">
        <f>MIN(BK123+MAX(BL122,0),'Monthly Derived'!$B$30)</f>
        <v>0.65579316973686019</v>
      </c>
      <c r="BM123">
        <f t="shared" si="38"/>
        <v>0</v>
      </c>
      <c r="BN123">
        <v>3.4325485229492099</v>
      </c>
      <c r="BO123" s="3">
        <f>('Monthly Derived'!$B$28/1000*(1-'Monthly Derived'!$B$29)*BN123)-('Monthly Derived'!$B$26*'Monthly Derived'!$B$27)</f>
        <v>-4.3531874370575068</v>
      </c>
      <c r="BP123" s="7">
        <f>MIN(BO123+MAX(BP122,0),'Monthly Derived'!$B$30)</f>
        <v>45.628391863107645</v>
      </c>
      <c r="BQ123">
        <f t="shared" si="39"/>
        <v>0</v>
      </c>
      <c r="BR123">
        <v>0</v>
      </c>
      <c r="BS123" s="3">
        <f>('Monthly Derived'!$B$28/1000*(1-'Monthly Derived'!$B$29)*BR123)-('Monthly Derived'!$B$26*'Monthly Derived'!$B$27)</f>
        <v>-9</v>
      </c>
      <c r="BT123" s="7">
        <f>MIN(BS123+MAX(BT122,0),'Monthly Derived'!$B$30)</f>
        <v>-9</v>
      </c>
      <c r="BU123">
        <f t="shared" si="40"/>
        <v>5</v>
      </c>
      <c r="BV123">
        <v>3.1792654991149898</v>
      </c>
      <c r="BW123" s="3">
        <f>('Monthly Derived'!$B$28/1000*(1-'Monthly Derived'!$B$29)*BV123)-('Monthly Derived'!$B$26*'Monthly Derived'!$B$27)</f>
        <v>-4.6960693305730823</v>
      </c>
      <c r="BX123" s="7">
        <f>MIN(BW123+MAX(BX122,0),'Monthly Derived'!$B$30)</f>
        <v>31.297375265508869</v>
      </c>
      <c r="BY123">
        <f t="shared" si="41"/>
        <v>0</v>
      </c>
      <c r="BZ123">
        <v>7.78637218475341</v>
      </c>
      <c r="CA123" s="3">
        <f>('Monthly Derived'!$B$28/1000*(1-'Monthly Derived'!$B$29)*BZ123)-('Monthly Derived'!$B$26*'Monthly Derived'!$B$27)</f>
        <v>1.5408013451099283</v>
      </c>
      <c r="CB123" s="7">
        <f>MIN(CA123+MAX(CB122,0),'Monthly Derived'!$B$30)</f>
        <v>19.03430636065999</v>
      </c>
      <c r="CC123">
        <f t="shared" si="42"/>
        <v>0</v>
      </c>
      <c r="CD123">
        <v>12.0999641418457</v>
      </c>
      <c r="CE123" s="3">
        <f>('Monthly Derived'!$B$28/1000*(1-'Monthly Derived'!$B$29)*CD123)-('Monthly Derived'!$B$26*'Monthly Derived'!$B$27)</f>
        <v>7.3803264570236173</v>
      </c>
      <c r="CF123" s="7">
        <f>MIN(CE123+MAX(CF122,0),'Monthly Derived'!$B$30)</f>
        <v>45.728735253214694</v>
      </c>
      <c r="CG123">
        <f t="shared" si="43"/>
        <v>0</v>
      </c>
      <c r="CH123">
        <v>13.100735664367599</v>
      </c>
      <c r="CI123" s="3">
        <f>('Monthly Derived'!$B$28/1000*(1-'Monthly Derived'!$B$29)*CH123)-('Monthly Derived'!$B$26*'Monthly Derived'!$B$27)</f>
        <v>8.7351209056376362</v>
      </c>
      <c r="CJ123" s="7">
        <f>MIN(CI123+MAX(CJ122,0),'Monthly Derived'!$B$30)</f>
        <v>16.314704738258982</v>
      </c>
      <c r="CK123">
        <f t="shared" si="44"/>
        <v>0</v>
      </c>
      <c r="CL123">
        <v>8.4026021957397408</v>
      </c>
      <c r="CM123" s="3">
        <f>('Monthly Derived'!$B$28/1000*(1-'Monthly Derived'!$B$29)*CL123)-('Monthly Derived'!$B$26*'Monthly Derived'!$B$27)</f>
        <v>2.3750227224826741</v>
      </c>
      <c r="CN123" s="7">
        <f>MIN(CM123+MAX(CN122,0),'Monthly Derived'!$B$30)</f>
        <v>41.46597879797217</v>
      </c>
      <c r="CO123">
        <f t="shared" si="45"/>
        <v>0</v>
      </c>
      <c r="CP123">
        <v>0.57580274343490601</v>
      </c>
      <c r="CQ123" s="3">
        <f>('Monthly Derived'!$B$28/1000*(1-'Monthly Derived'!$B$29)*CP123)-('Monthly Derived'!$B$26*'Monthly Derived'!$B$27)</f>
        <v>-8.2205070360749968</v>
      </c>
      <c r="CR123" s="7">
        <f>MIN(CQ123+MAX(CR122,0),'Monthly Derived'!$B$30)</f>
        <v>-8.2205070360749968</v>
      </c>
      <c r="CS123">
        <f t="shared" si="46"/>
        <v>9</v>
      </c>
      <c r="CT123">
        <v>0.83589380979537897</v>
      </c>
      <c r="CU123" s="3">
        <f>('Monthly Derived'!$B$28/1000*(1-'Monthly Derived'!$B$29)*CT123)-('Monthly Derived'!$B$26*'Monthly Derived'!$B$27)</f>
        <v>-7.8684087549895061</v>
      </c>
      <c r="CV123" s="7">
        <f>MIN(CU123+MAX(CV122,0),'Monthly Derived'!$B$30)</f>
        <v>-7.8684087549895061</v>
      </c>
      <c r="CW123">
        <f t="shared" si="47"/>
        <v>16</v>
      </c>
    </row>
    <row r="124" spans="1:101" x14ac:dyDescent="0.45">
      <c r="A124" s="5">
        <v>45779</v>
      </c>
      <c r="B124" s="3">
        <v>42.618328094482401</v>
      </c>
      <c r="C124" s="3">
        <f>('Monthly Derived'!$B$28/1000*(1-'Monthly Derived'!$B$29)*B124)-('Monthly Derived'!$B$26*'Monthly Derived'!$B$27)</f>
        <v>48.694561657905552</v>
      </c>
      <c r="D124" s="7">
        <f>MIN(C124+MAX(D123,0),'Monthly Derived'!$B$30)</f>
        <v>50</v>
      </c>
      <c r="E124">
        <f t="shared" si="25"/>
        <v>0</v>
      </c>
      <c r="F124">
        <v>5.0644898414611799</v>
      </c>
      <c r="G124" s="3">
        <f>('Monthly Derived'!$B$28/1000*(1-'Monthly Derived'!$B$29)*F124)-('Monthly Derived'!$B$26*'Monthly Derived'!$B$27)</f>
        <v>-2.1439468771219277</v>
      </c>
      <c r="H124" s="7">
        <f>MIN(G124+MAX(H123,0),'Monthly Derived'!$B$30)</f>
        <v>26.244308033287126</v>
      </c>
      <c r="I124">
        <f t="shared" si="26"/>
        <v>0</v>
      </c>
      <c r="J124">
        <v>4.55977010726928</v>
      </c>
      <c r="K124" s="3">
        <f>('Monthly Derived'!$B$28/1000*(1-'Monthly Derived'!$B$29)*J124)-('Monthly Derived'!$B$26*'Monthly Derived'!$B$27)</f>
        <v>-2.8272112172842121</v>
      </c>
      <c r="L124" s="7">
        <f>MIN(K124+MAX(L123,0),'Monthly Derived'!$B$30)</f>
        <v>42.869080152809602</v>
      </c>
      <c r="M124">
        <f t="shared" si="27"/>
        <v>0</v>
      </c>
      <c r="N124">
        <v>0</v>
      </c>
      <c r="O124" s="3">
        <f>('Monthly Derived'!$B$28/1000*(1-'Monthly Derived'!$B$29)*N124)-('Monthly Derived'!$B$26*'Monthly Derived'!$B$27)</f>
        <v>-9</v>
      </c>
      <c r="P124" s="7">
        <f>MIN(O124+MAX(P123,0),'Monthly Derived'!$B$30)</f>
        <v>41</v>
      </c>
      <c r="Q124">
        <f t="shared" si="28"/>
        <v>0</v>
      </c>
      <c r="R124">
        <v>3.9577782154083199</v>
      </c>
      <c r="S124" s="3">
        <f>('Monthly Derived'!$B$28/1000*(1-'Monthly Derived'!$B$29)*R124)-('Monthly Derived'!$B$26*'Monthly Derived'!$B$27)</f>
        <v>-3.6421577408909869</v>
      </c>
      <c r="T124" s="7">
        <f>MIN(S124+MAX(T123,0),'Monthly Derived'!$B$30)</f>
        <v>40.697288507744524</v>
      </c>
      <c r="U124">
        <f t="shared" si="48"/>
        <v>0</v>
      </c>
      <c r="V124">
        <v>24.4137783050537</v>
      </c>
      <c r="W124" s="3">
        <f>('Monthly Derived'!$B$28/1000*(1-'Monthly Derived'!$B$29)*V124)-('Monthly Derived'!$B$26*'Monthly Derived'!$B$27)</f>
        <v>24.05015238046645</v>
      </c>
      <c r="X124" s="7">
        <f>MIN(W124+MAX(X123,0),'Monthly Derived'!$B$30)</f>
        <v>50</v>
      </c>
      <c r="Y124">
        <f t="shared" si="49"/>
        <v>0</v>
      </c>
      <c r="Z124">
        <v>0.912717044353485</v>
      </c>
      <c r="AA124" s="3">
        <f>('Monthly Derived'!$B$28/1000*(1-'Monthly Derived'!$B$29)*Z124)-('Monthly Derived'!$B$26*'Monthly Derived'!$B$27)</f>
        <v>-7.7644093012064701</v>
      </c>
      <c r="AB124" s="7">
        <f>MIN(AA124+MAX(AB123,0),'Monthly Derived'!$B$30)</f>
        <v>33.564629028681665</v>
      </c>
      <c r="AC124">
        <f t="shared" si="29"/>
        <v>0</v>
      </c>
      <c r="AD124">
        <v>1.97036397457122</v>
      </c>
      <c r="AE124" s="3">
        <f>('Monthly Derived'!$B$28/1000*(1-'Monthly Derived'!$B$29)*AD124)-('Monthly Derived'!$B$26*'Monthly Derived'!$B$27)</f>
        <v>-6.3326197694242108</v>
      </c>
      <c r="AF124" s="7">
        <f>MIN(AE124+MAX(AF123,0),'Monthly Derived'!$B$30)</f>
        <v>2.6672059030829764</v>
      </c>
      <c r="AG124">
        <f t="shared" si="30"/>
        <v>0</v>
      </c>
      <c r="AH124">
        <v>7.9995331764221103</v>
      </c>
      <c r="AI124" s="3">
        <f>('Monthly Derived'!$B$28/1000*(1-'Monthly Derived'!$B$29)*AH124)-('Monthly Derived'!$B$26*'Monthly Derived'!$B$27)</f>
        <v>1.8293680375814318</v>
      </c>
      <c r="AJ124" s="7">
        <f>MIN(AI124+MAX(AJ123,0),'Monthly Derived'!$B$30)</f>
        <v>29.314176767635686</v>
      </c>
      <c r="AK124">
        <f t="shared" si="31"/>
        <v>0</v>
      </c>
      <c r="AL124">
        <v>31.9139900207519</v>
      </c>
      <c r="AM124" s="3">
        <f>('Monthly Derived'!$B$28/1000*(1-'Monthly Derived'!$B$29)*AL124)-('Monthly Derived'!$B$26*'Monthly Derived'!$B$27)</f>
        <v>34.203563990592883</v>
      </c>
      <c r="AN124" s="7">
        <f>MIN(AM124+MAX(AN123,0),'Monthly Derived'!$B$30)</f>
        <v>50</v>
      </c>
      <c r="AO124">
        <f t="shared" si="32"/>
        <v>0</v>
      </c>
      <c r="AP124">
        <v>0.270351022481918</v>
      </c>
      <c r="AQ124" s="3">
        <f>('Monthly Derived'!$B$28/1000*(1-'Monthly Derived'!$B$29)*AP124)-('Monthly Derived'!$B$26*'Monthly Derived'!$B$27)</f>
        <v>-8.6340123033151031</v>
      </c>
      <c r="AR124" s="7">
        <f>MIN(AQ124+MAX(AR123,0),'Monthly Derived'!$B$30)</f>
        <v>-8.6340123033151031</v>
      </c>
      <c r="AS124">
        <f t="shared" si="33"/>
        <v>16</v>
      </c>
      <c r="AT124">
        <v>1.9601148366928101</v>
      </c>
      <c r="AU124" s="3">
        <f>('Monthly Derived'!$B$28/1000*(1-'Monthly Derived'!$B$29)*AT124)-('Monthly Derived'!$B$26*'Monthly Derived'!$B$27)</f>
        <v>-6.3464945398271082</v>
      </c>
      <c r="AV124" s="7">
        <f>MIN(AU124+MAX(AV123,0),'Monthly Derived'!$B$30)</f>
        <v>34.922753499299205</v>
      </c>
      <c r="AW124">
        <f t="shared" si="34"/>
        <v>0</v>
      </c>
      <c r="AX124">
        <v>18.963310241699201</v>
      </c>
      <c r="AY124" s="3">
        <f>('Monthly Derived'!$B$28/1000*(1-'Monthly Derived'!$B$29)*AX124)-('Monthly Derived'!$B$26*'Monthly Derived'!$B$27)</f>
        <v>16.671581239700295</v>
      </c>
      <c r="AZ124" s="7">
        <f>MIN(AY124+MAX(AZ123,0),'Monthly Derived'!$B$30)</f>
        <v>50</v>
      </c>
      <c r="BA124">
        <f t="shared" si="35"/>
        <v>0</v>
      </c>
      <c r="BB124">
        <v>18.921764373779201</v>
      </c>
      <c r="BC124" s="3">
        <f>('Monthly Derived'!$B$28/1000*(1-'Monthly Derived'!$B$29)*BB124)-('Monthly Derived'!$B$26*'Monthly Derived'!$B$27)</f>
        <v>16.615338521003594</v>
      </c>
      <c r="BD124" s="7">
        <f>MIN(BC124+MAX(BD123,0),'Monthly Derived'!$B$30)</f>
        <v>50</v>
      </c>
      <c r="BE124">
        <f t="shared" si="36"/>
        <v>0</v>
      </c>
      <c r="BF124">
        <v>0</v>
      </c>
      <c r="BG124" s="3">
        <f>('Monthly Derived'!$B$28/1000*(1-'Monthly Derived'!$B$29)*BF124)-('Monthly Derived'!$B$26*'Monthly Derived'!$B$27)</f>
        <v>-9</v>
      </c>
      <c r="BH124" s="7">
        <f>MIN(BG124+MAX(BH123,0),'Monthly Derived'!$B$30)</f>
        <v>-9</v>
      </c>
      <c r="BI124">
        <f t="shared" si="37"/>
        <v>3</v>
      </c>
      <c r="BJ124">
        <v>3.0749872326850801E-2</v>
      </c>
      <c r="BK124" s="3">
        <f>('Monthly Derived'!$B$28/1000*(1-'Monthly Derived'!$B$29)*BJ124)-('Monthly Derived'!$B$26*'Monthly Derived'!$B$27)</f>
        <v>-8.9583723603375258</v>
      </c>
      <c r="BL124" s="7">
        <f>MIN(BK124+MAX(BL123,0),'Monthly Derived'!$B$30)</f>
        <v>-8.3025791906006656</v>
      </c>
      <c r="BM124">
        <f t="shared" si="38"/>
        <v>1</v>
      </c>
      <c r="BN124">
        <v>14.327288627624499</v>
      </c>
      <c r="BO124" s="3">
        <f>('Monthly Derived'!$B$28/1000*(1-'Monthly Derived'!$B$29)*BN124)-('Monthly Derived'!$B$26*'Monthly Derived'!$B$27)</f>
        <v>10.395566979646667</v>
      </c>
      <c r="BP124" s="7">
        <f>MIN(BO124+MAX(BP123,0),'Monthly Derived'!$B$30)</f>
        <v>50</v>
      </c>
      <c r="BQ124">
        <f t="shared" si="39"/>
        <v>0</v>
      </c>
      <c r="BR124">
        <v>1.8675247430801301</v>
      </c>
      <c r="BS124" s="3">
        <f>('Monthly Derived'!$B$28/1000*(1-'Monthly Derived'!$B$29)*BR124)-('Monthly Derived'!$B$26*'Monthly Derived'!$B$27)</f>
        <v>-6.4718383790552743</v>
      </c>
      <c r="BT124" s="7">
        <f>MIN(BS124+MAX(BT123,0),'Monthly Derived'!$B$30)</f>
        <v>-6.4718383790552743</v>
      </c>
      <c r="BU124">
        <f t="shared" si="40"/>
        <v>6</v>
      </c>
      <c r="BV124">
        <v>7.6258853077888406E-2</v>
      </c>
      <c r="BW124" s="3">
        <f>('Monthly Derived'!$B$28/1000*(1-'Monthly Derived'!$B$29)*BV124)-('Monthly Derived'!$B$26*'Monthly Derived'!$B$27)</f>
        <v>-8.8967645776458077</v>
      </c>
      <c r="BX124" s="7">
        <f>MIN(BW124+MAX(BX123,0),'Monthly Derived'!$B$30)</f>
        <v>22.400610687863061</v>
      </c>
      <c r="BY124">
        <f t="shared" si="41"/>
        <v>0</v>
      </c>
      <c r="BZ124">
        <v>0</v>
      </c>
      <c r="CA124" s="3">
        <f>('Monthly Derived'!$B$28/1000*(1-'Monthly Derived'!$B$29)*BZ124)-('Monthly Derived'!$B$26*'Monthly Derived'!$B$27)</f>
        <v>-9</v>
      </c>
      <c r="CB124" s="7">
        <f>MIN(CA124+MAX(CB123,0),'Monthly Derived'!$B$30)</f>
        <v>10.03430636065999</v>
      </c>
      <c r="CC124">
        <f t="shared" si="42"/>
        <v>0</v>
      </c>
      <c r="CD124">
        <v>8.3227405548095703</v>
      </c>
      <c r="CE124" s="3">
        <f>('Monthly Derived'!$B$28/1000*(1-'Monthly Derived'!$B$29)*CD124)-('Monthly Derived'!$B$26*'Monthly Derived'!$B$27)</f>
        <v>2.2669100260734556</v>
      </c>
      <c r="CF124" s="7">
        <f>MIN(CE124+MAX(CF123,0),'Monthly Derived'!$B$30)</f>
        <v>47.995645279288148</v>
      </c>
      <c r="CG124">
        <f t="shared" si="43"/>
        <v>0</v>
      </c>
      <c r="CH124">
        <v>8.44262599945068</v>
      </c>
      <c r="CI124" s="3">
        <f>('Monthly Derived'!$B$28/1000*(1-'Monthly Derived'!$B$29)*CH124)-('Monthly Derived'!$B$26*'Monthly Derived'!$B$27)</f>
        <v>2.429204946756359</v>
      </c>
      <c r="CJ124" s="7">
        <f>MIN(CI124+MAX(CJ123,0),'Monthly Derived'!$B$30)</f>
        <v>18.743909685015339</v>
      </c>
      <c r="CK124">
        <f t="shared" si="44"/>
        <v>0</v>
      </c>
      <c r="CL124">
        <v>0.56103008985519398</v>
      </c>
      <c r="CM124" s="3">
        <f>('Monthly Derived'!$B$28/1000*(1-'Monthly Derived'!$B$29)*CL124)-('Monthly Derived'!$B$26*'Monthly Derived'!$B$27)</f>
        <v>-8.2405055158585316</v>
      </c>
      <c r="CN124" s="7">
        <f>MIN(CM124+MAX(CN123,0),'Monthly Derived'!$B$30)</f>
        <v>33.22547328211364</v>
      </c>
      <c r="CO124">
        <f t="shared" si="45"/>
        <v>0</v>
      </c>
      <c r="CP124">
        <v>0.42751350998878401</v>
      </c>
      <c r="CQ124" s="3">
        <f>('Monthly Derived'!$B$28/1000*(1-'Monthly Derived'!$B$29)*CP124)-('Monthly Derived'!$B$26*'Monthly Derived'!$B$27)</f>
        <v>-8.4212535858526838</v>
      </c>
      <c r="CR124" s="7">
        <f>MIN(CQ124+MAX(CR123,0),'Monthly Derived'!$B$30)</f>
        <v>-8.4212535858526838</v>
      </c>
      <c r="CS124">
        <f t="shared" si="46"/>
        <v>10</v>
      </c>
      <c r="CT124">
        <v>6.6024270057678196</v>
      </c>
      <c r="CU124" s="3">
        <f>('Monthly Derived'!$B$28/1000*(1-'Monthly Derived'!$B$29)*CT124)-('Monthly Derived'!$B$26*'Monthly Derived'!$B$27)</f>
        <v>-6.1964440941814303E-2</v>
      </c>
      <c r="CV124" s="7">
        <f>MIN(CU124+MAX(CV123,0),'Monthly Derived'!$B$30)</f>
        <v>-6.1964440941814303E-2</v>
      </c>
      <c r="CW124">
        <f t="shared" si="47"/>
        <v>17</v>
      </c>
    </row>
    <row r="125" spans="1:101" x14ac:dyDescent="0.45">
      <c r="A125" s="5">
        <v>45780</v>
      </c>
      <c r="B125" s="3">
        <v>2.2838647365570002</v>
      </c>
      <c r="C125" s="3">
        <f>('Monthly Derived'!$B$28/1000*(1-'Monthly Derived'!$B$29)*B125)-('Monthly Derived'!$B$26*'Monthly Derived'!$B$27)</f>
        <v>-5.9082181128859617</v>
      </c>
      <c r="D125" s="7">
        <f>MIN(C125+MAX(D124,0),'Monthly Derived'!$B$30)</f>
        <v>44.091781887114038</v>
      </c>
      <c r="E125">
        <f t="shared" si="25"/>
        <v>0</v>
      </c>
      <c r="F125">
        <v>90.797340393066406</v>
      </c>
      <c r="G125" s="3">
        <f>('Monthly Derived'!$B$28/1000*(1-'Monthly Derived'!$B$29)*F125)-('Monthly Derived'!$B$26*'Monthly Derived'!$B$27)</f>
        <v>113.91689955711365</v>
      </c>
      <c r="H125" s="7">
        <f>MIN(G125+MAX(H124,0),'Monthly Derived'!$B$30)</f>
        <v>50</v>
      </c>
      <c r="I125">
        <f t="shared" si="26"/>
        <v>0</v>
      </c>
      <c r="J125">
        <v>10.329849243164</v>
      </c>
      <c r="K125" s="3">
        <f>('Monthly Derived'!$B$28/1000*(1-'Monthly Derived'!$B$29)*J125)-('Monthly Derived'!$B$26*'Monthly Derived'!$B$27)</f>
        <v>4.9840334129332664</v>
      </c>
      <c r="L125" s="7">
        <f>MIN(K125+MAX(L124,0),'Monthly Derived'!$B$30)</f>
        <v>47.853113565742866</v>
      </c>
      <c r="M125">
        <f t="shared" si="27"/>
        <v>0</v>
      </c>
      <c r="N125">
        <v>0</v>
      </c>
      <c r="O125" s="3">
        <f>('Monthly Derived'!$B$28/1000*(1-'Monthly Derived'!$B$29)*N125)-('Monthly Derived'!$B$26*'Monthly Derived'!$B$27)</f>
        <v>-9</v>
      </c>
      <c r="P125" s="7">
        <f>MIN(O125+MAX(P124,0),'Monthly Derived'!$B$30)</f>
        <v>32</v>
      </c>
      <c r="Q125">
        <f t="shared" si="28"/>
        <v>0</v>
      </c>
      <c r="R125">
        <v>15.6198987960815</v>
      </c>
      <c r="S125" s="3">
        <f>('Monthly Derived'!$B$28/1000*(1-'Monthly Derived'!$B$29)*R125)-('Monthly Derived'!$B$26*'Monthly Derived'!$B$27)</f>
        <v>12.14543799519533</v>
      </c>
      <c r="T125" s="7">
        <f>MIN(S125+MAX(T124,0),'Monthly Derived'!$B$30)</f>
        <v>50</v>
      </c>
      <c r="U125">
        <f t="shared" si="48"/>
        <v>0</v>
      </c>
      <c r="V125">
        <v>12.2864780426025</v>
      </c>
      <c r="W125" s="3">
        <f>('Monthly Derived'!$B$28/1000*(1-'Monthly Derived'!$B$29)*V125)-('Monthly Derived'!$B$26*'Monthly Derived'!$B$27)</f>
        <v>7.6328196501731327</v>
      </c>
      <c r="X125" s="7">
        <f>MIN(W125+MAX(X124,0),'Monthly Derived'!$B$30)</f>
        <v>50</v>
      </c>
      <c r="Y125">
        <f t="shared" si="49"/>
        <v>0</v>
      </c>
      <c r="Z125">
        <v>7.7971878051757804</v>
      </c>
      <c r="AA125" s="3">
        <f>('Monthly Derived'!$B$28/1000*(1-'Monthly Derived'!$B$29)*Z125)-('Monthly Derived'!$B$26*'Monthly Derived'!$B$27)</f>
        <v>1.5554429912567134</v>
      </c>
      <c r="AB125" s="7">
        <f>MIN(AA125+MAX(AB124,0),'Monthly Derived'!$B$30)</f>
        <v>35.120072019938377</v>
      </c>
      <c r="AC125">
        <f t="shared" si="29"/>
        <v>0</v>
      </c>
      <c r="AD125">
        <v>1.75158143043518</v>
      </c>
      <c r="AE125" s="3">
        <f>('Monthly Derived'!$B$28/1000*(1-'Monthly Derived'!$B$29)*AD125)-('Monthly Derived'!$B$26*'Monthly Derived'!$B$27)</f>
        <v>-6.6287966385483745</v>
      </c>
      <c r="AF125" s="7">
        <f>MIN(AE125+MAX(AF124,0),'Monthly Derived'!$B$30)</f>
        <v>-3.9615907354653981</v>
      </c>
      <c r="AG125">
        <f t="shared" si="30"/>
        <v>1</v>
      </c>
      <c r="AH125">
        <v>11.012412071228001</v>
      </c>
      <c r="AI125" s="3">
        <f>('Monthly Derived'!$B$28/1000*(1-'Monthly Derived'!$B$29)*AH125)-('Monthly Derived'!$B$26*'Monthly Derived'!$B$27)</f>
        <v>5.9080528414249063</v>
      </c>
      <c r="AJ125" s="7">
        <f>MIN(AI125+MAX(AJ124,0),'Monthly Derived'!$B$30)</f>
        <v>35.222229609060591</v>
      </c>
      <c r="AK125">
        <f t="shared" si="31"/>
        <v>0</v>
      </c>
      <c r="AL125">
        <v>0</v>
      </c>
      <c r="AM125" s="3">
        <f>('Monthly Derived'!$B$28/1000*(1-'Monthly Derived'!$B$29)*AL125)-('Monthly Derived'!$B$26*'Monthly Derived'!$B$27)</f>
        <v>-9</v>
      </c>
      <c r="AN125" s="7">
        <f>MIN(AM125+MAX(AN124,0),'Monthly Derived'!$B$30)</f>
        <v>41</v>
      </c>
      <c r="AO125">
        <f t="shared" si="32"/>
        <v>0</v>
      </c>
      <c r="AP125">
        <v>10.5360803604125</v>
      </c>
      <c r="AQ125" s="3">
        <f>('Monthly Derived'!$B$28/1000*(1-'Monthly Derived'!$B$29)*AP125)-('Monthly Derived'!$B$26*'Monthly Derived'!$B$27)</f>
        <v>5.2632187879084213</v>
      </c>
      <c r="AR125" s="7">
        <f>MIN(AQ125+MAX(AR124,0),'Monthly Derived'!$B$30)</f>
        <v>5.2632187879084213</v>
      </c>
      <c r="AS125">
        <f t="shared" si="33"/>
        <v>0</v>
      </c>
      <c r="AT125">
        <v>1.2464636564254701</v>
      </c>
      <c r="AU125" s="3">
        <f>('Monthly Derived'!$B$28/1000*(1-'Monthly Derived'!$B$29)*AT125)-('Monthly Derived'!$B$26*'Monthly Derived'!$B$27)</f>
        <v>-7.3125998251140203</v>
      </c>
      <c r="AV125" s="7">
        <f>MIN(AU125+MAX(AV124,0),'Monthly Derived'!$B$30)</f>
        <v>27.610153674185185</v>
      </c>
      <c r="AW125">
        <f t="shared" si="34"/>
        <v>0</v>
      </c>
      <c r="AX125">
        <v>10.4209547042846</v>
      </c>
      <c r="AY125" s="3">
        <f>('Monthly Derived'!$B$28/1000*(1-'Monthly Derived'!$B$29)*AX125)-('Monthly Derived'!$B$26*'Monthly Derived'!$B$27)</f>
        <v>5.1073674309252777</v>
      </c>
      <c r="AZ125" s="7">
        <f>MIN(AY125+MAX(AZ124,0),'Monthly Derived'!$B$30)</f>
        <v>50</v>
      </c>
      <c r="BA125">
        <f t="shared" si="35"/>
        <v>0</v>
      </c>
      <c r="BB125">
        <v>44.028709411621001</v>
      </c>
      <c r="BC125" s="3">
        <f>('Monthly Derived'!$B$28/1000*(1-'Monthly Derived'!$B$29)*BB125)-('Monthly Derived'!$B$26*'Monthly Derived'!$B$27)</f>
        <v>50.603865365981932</v>
      </c>
      <c r="BD125" s="7">
        <f>MIN(BC125+MAX(BD124,0),'Monthly Derived'!$B$30)</f>
        <v>50</v>
      </c>
      <c r="BE125">
        <f t="shared" si="36"/>
        <v>0</v>
      </c>
      <c r="BF125">
        <v>10.0184059143066</v>
      </c>
      <c r="BG125" s="3">
        <f>('Monthly Derived'!$B$28/1000*(1-'Monthly Derived'!$B$29)*BF125)-('Monthly Derived'!$B$26*'Monthly Derived'!$B$27)</f>
        <v>4.5624170064925593</v>
      </c>
      <c r="BH125" s="7">
        <f>MIN(BG125+MAX(BH124,0),'Monthly Derived'!$B$30)</f>
        <v>4.5624170064925593</v>
      </c>
      <c r="BI125">
        <f t="shared" si="37"/>
        <v>0</v>
      </c>
      <c r="BJ125">
        <v>6.6649866104125897</v>
      </c>
      <c r="BK125" s="3">
        <f>('Monthly Derived'!$B$28/1000*(1-'Monthly Derived'!$B$29)*BJ125)-('Monthly Derived'!$B$26*'Monthly Derived'!$B$27)</f>
        <v>2.2725623846042708E-2</v>
      </c>
      <c r="BL125" s="7">
        <f>MIN(BK125+MAX(BL124,0),'Monthly Derived'!$B$30)</f>
        <v>2.2725623846042708E-2</v>
      </c>
      <c r="BM125">
        <f t="shared" si="38"/>
        <v>0</v>
      </c>
      <c r="BN125">
        <v>3.5261676311492902</v>
      </c>
      <c r="BO125" s="3">
        <f>('Monthly Derived'!$B$28/1000*(1-'Monthly Derived'!$B$29)*BN125)-('Monthly Derived'!$B$26*'Monthly Derived'!$B$27)</f>
        <v>-4.2264505693316483</v>
      </c>
      <c r="BP125" s="7">
        <f>MIN(BO125+MAX(BP124,0),'Monthly Derived'!$B$30)</f>
        <v>45.773549430668353</v>
      </c>
      <c r="BQ125">
        <f t="shared" si="39"/>
        <v>0</v>
      </c>
      <c r="BR125">
        <v>0.81512558460235596</v>
      </c>
      <c r="BS125" s="3">
        <f>('Monthly Derived'!$B$28/1000*(1-'Monthly Derived'!$B$29)*BR125)-('Monthly Derived'!$B$26*'Monthly Derived'!$B$27)</f>
        <v>-7.8965237398445609</v>
      </c>
      <c r="BT125" s="7">
        <f>MIN(BS125+MAX(BT124,0),'Monthly Derived'!$B$30)</f>
        <v>-7.8965237398445609</v>
      </c>
      <c r="BU125">
        <f t="shared" si="40"/>
        <v>7</v>
      </c>
      <c r="BV125">
        <v>20.655061721801701</v>
      </c>
      <c r="BW125" s="3">
        <f>('Monthly Derived'!$B$28/1000*(1-'Monthly Derived'!$B$29)*BV125)-('Monthly Derived'!$B$26*'Monthly Derived'!$B$27)</f>
        <v>18.961789805889055</v>
      </c>
      <c r="BX125" s="7">
        <f>MIN(BW125+MAX(BX124,0),'Monthly Derived'!$B$30)</f>
        <v>41.362400493752119</v>
      </c>
      <c r="BY125">
        <f t="shared" si="41"/>
        <v>0</v>
      </c>
      <c r="BZ125">
        <v>1.6668945550918499</v>
      </c>
      <c r="CA125" s="3">
        <f>('Monthly Derived'!$B$28/1000*(1-'Monthly Derived'!$B$29)*BZ125)-('Monthly Derived'!$B$26*'Monthly Derived'!$B$27)</f>
        <v>-6.743441496044408</v>
      </c>
      <c r="CB125" s="7">
        <f>MIN(CA125+MAX(CB124,0),'Monthly Derived'!$B$30)</f>
        <v>3.2908648646155818</v>
      </c>
      <c r="CC125">
        <f t="shared" si="42"/>
        <v>0</v>
      </c>
      <c r="CD125">
        <v>2.1089713573455802</v>
      </c>
      <c r="CE125" s="3">
        <f>('Monthly Derived'!$B$28/1000*(1-'Monthly Derived'!$B$29)*CD125)-('Monthly Derived'!$B$26*'Monthly Derived'!$B$27)</f>
        <v>-6.144980024993421</v>
      </c>
      <c r="CF125" s="7">
        <f>MIN(CE125+MAX(CF124,0),'Monthly Derived'!$B$30)</f>
        <v>41.850665254294725</v>
      </c>
      <c r="CG125">
        <f t="shared" si="43"/>
        <v>0</v>
      </c>
      <c r="CH125">
        <v>18.604965209960898</v>
      </c>
      <c r="CI125" s="3">
        <f>('Monthly Derived'!$B$28/1000*(1-'Monthly Derived'!$B$29)*CH125)-('Monthly Derived'!$B$26*'Monthly Derived'!$B$27)</f>
        <v>16.186471652984565</v>
      </c>
      <c r="CJ125" s="7">
        <f>MIN(CI125+MAX(CJ124,0),'Monthly Derived'!$B$30)</f>
        <v>34.930381337999904</v>
      </c>
      <c r="CK125">
        <f t="shared" si="44"/>
        <v>0</v>
      </c>
      <c r="CL125">
        <v>1.1325949430465601</v>
      </c>
      <c r="CM125" s="3">
        <f>('Monthly Derived'!$B$28/1000*(1-'Monthly Derived'!$B$29)*CL125)-('Monthly Derived'!$B$26*'Monthly Derived'!$B$27)</f>
        <v>-7.4667495958507191</v>
      </c>
      <c r="CN125" s="7">
        <f>MIN(CM125+MAX(CN124,0),'Monthly Derived'!$B$30)</f>
        <v>25.758723686262922</v>
      </c>
      <c r="CO125">
        <f t="shared" si="45"/>
        <v>0</v>
      </c>
      <c r="CP125">
        <v>17.5608406066894</v>
      </c>
      <c r="CQ125" s="3">
        <f>('Monthly Derived'!$B$28/1000*(1-'Monthly Derived'!$B$29)*CP125)-('Monthly Derived'!$B$26*'Monthly Derived'!$B$27)</f>
        <v>14.772987971305774</v>
      </c>
      <c r="CR125" s="7">
        <f>MIN(CQ125+MAX(CR124,0),'Monthly Derived'!$B$30)</f>
        <v>14.772987971305774</v>
      </c>
      <c r="CS125">
        <f t="shared" si="46"/>
        <v>0</v>
      </c>
      <c r="CT125">
        <v>1.84741342067718</v>
      </c>
      <c r="CU125" s="3">
        <f>('Monthly Derived'!$B$28/1000*(1-'Monthly Derived'!$B$29)*CT125)-('Monthly Derived'!$B$26*'Monthly Derived'!$B$27)</f>
        <v>-6.4990640817582674</v>
      </c>
      <c r="CV125" s="7">
        <f>MIN(CU125+MAX(CV124,0),'Monthly Derived'!$B$30)</f>
        <v>-6.4990640817582674</v>
      </c>
      <c r="CW125">
        <f t="shared" si="47"/>
        <v>18</v>
      </c>
    </row>
    <row r="126" spans="1:101" x14ac:dyDescent="0.45">
      <c r="A126" s="5">
        <v>45781</v>
      </c>
      <c r="B126" s="3">
        <v>36.982799530029297</v>
      </c>
      <c r="C126" s="3">
        <f>('Monthly Derived'!$B$28/1000*(1-'Monthly Derived'!$B$29)*B126)-('Monthly Derived'!$B$26*'Monthly Derived'!$B$27)</f>
        <v>41.065464863777159</v>
      </c>
      <c r="D126" s="7">
        <f>MIN(C126+MAX(D125,0),'Monthly Derived'!$B$30)</f>
        <v>50</v>
      </c>
      <c r="E126">
        <f t="shared" si="25"/>
        <v>0</v>
      </c>
      <c r="F126">
        <v>10.652472496032701</v>
      </c>
      <c r="G126" s="3">
        <f>('Monthly Derived'!$B$28/1000*(1-'Monthly Derived'!$B$29)*F126)-('Monthly Derived'!$B$26*'Monthly Derived'!$B$27)</f>
        <v>5.4207846415042678</v>
      </c>
      <c r="H126" s="7">
        <f>MIN(G126+MAX(H125,0),'Monthly Derived'!$B$30)</f>
        <v>50</v>
      </c>
      <c r="I126">
        <f t="shared" si="26"/>
        <v>0</v>
      </c>
      <c r="J126">
        <v>0.30160197615623402</v>
      </c>
      <c r="K126" s="3">
        <f>('Monthly Derived'!$B$28/1000*(1-'Monthly Derived'!$B$29)*J126)-('Monthly Derived'!$B$26*'Monthly Derived'!$B$27)</f>
        <v>-8.5917063247784977</v>
      </c>
      <c r="L126" s="7">
        <f>MIN(K126+MAX(L125,0),'Monthly Derived'!$B$30)</f>
        <v>39.261407240964367</v>
      </c>
      <c r="M126">
        <f t="shared" si="27"/>
        <v>0</v>
      </c>
      <c r="N126">
        <v>1.19277226924896</v>
      </c>
      <c r="O126" s="3">
        <f>('Monthly Derived'!$B$28/1000*(1-'Monthly Derived'!$B$29)*N126)-('Monthly Derived'!$B$26*'Monthly Derived'!$B$27)</f>
        <v>-7.3852845405042205</v>
      </c>
      <c r="P126" s="7">
        <f>MIN(O126+MAX(P125,0),'Monthly Derived'!$B$30)</f>
        <v>24.61471545949578</v>
      </c>
      <c r="Q126">
        <f t="shared" si="28"/>
        <v>0</v>
      </c>
      <c r="R126">
        <v>0.80634415149688698</v>
      </c>
      <c r="S126" s="3">
        <f>('Monthly Derived'!$B$28/1000*(1-'Monthly Derived'!$B$29)*R126)-('Monthly Derived'!$B$26*'Monthly Derived'!$B$27)</f>
        <v>-7.9084116049110893</v>
      </c>
      <c r="T126" s="7">
        <f>MIN(S126+MAX(T125,0),'Monthly Derived'!$B$30)</f>
        <v>42.091588395088912</v>
      </c>
      <c r="U126">
        <f t="shared" si="48"/>
        <v>0</v>
      </c>
      <c r="V126">
        <v>3.73030352592468</v>
      </c>
      <c r="W126" s="3">
        <f>('Monthly Derived'!$B$28/1000*(1-'Monthly Derived'!$B$29)*V126)-('Monthly Derived'!$B$26*'Monthly Derived'!$B$27)</f>
        <v>-3.9501016017794646</v>
      </c>
      <c r="X126" s="7">
        <f>MIN(W126+MAX(X125,0),'Monthly Derived'!$B$30)</f>
        <v>46.049898398220535</v>
      </c>
      <c r="Y126">
        <f t="shared" si="49"/>
        <v>0</v>
      </c>
      <c r="Z126">
        <v>20.943243026733398</v>
      </c>
      <c r="AA126" s="3">
        <f>('Monthly Derived'!$B$28/1000*(1-'Monthly Derived'!$B$29)*Z126)-('Monthly Derived'!$B$26*'Monthly Derived'!$B$27)</f>
        <v>19.351915247440338</v>
      </c>
      <c r="AB126" s="7">
        <f>MIN(AA126+MAX(AB125,0),'Monthly Derived'!$B$30)</f>
        <v>50</v>
      </c>
      <c r="AC126">
        <f t="shared" si="29"/>
        <v>0</v>
      </c>
      <c r="AD126">
        <v>4.1805748939514098</v>
      </c>
      <c r="AE126" s="3">
        <f>('Monthly Derived'!$B$28/1000*(1-'Monthly Derived'!$B$29)*AD126)-('Monthly Derived'!$B$26*'Monthly Derived'!$B$27)</f>
        <v>-3.3405467373132787</v>
      </c>
      <c r="AF126" s="7">
        <f>MIN(AE126+MAX(AF125,0),'Monthly Derived'!$B$30)</f>
        <v>-3.3405467373132787</v>
      </c>
      <c r="AG126">
        <f t="shared" si="30"/>
        <v>2</v>
      </c>
      <c r="AH126">
        <v>3.74595618247985</v>
      </c>
      <c r="AI126" s="3">
        <f>('Monthly Derived'!$B$28/1000*(1-'Monthly Derived'!$B$29)*AH126)-('Monthly Derived'!$B$26*'Monthly Derived'!$B$27)</f>
        <v>-3.9289118179679035</v>
      </c>
      <c r="AJ126" s="7">
        <f>MIN(AI126+MAX(AJ125,0),'Monthly Derived'!$B$30)</f>
        <v>31.293317791092687</v>
      </c>
      <c r="AK126">
        <f t="shared" si="31"/>
        <v>0</v>
      </c>
      <c r="AL126">
        <v>0.23227234184741899</v>
      </c>
      <c r="AM126" s="3">
        <f>('Monthly Derived'!$B$28/1000*(1-'Monthly Derived'!$B$29)*AL126)-('Monthly Derived'!$B$26*'Monthly Derived'!$B$27)</f>
        <v>-8.6855613172240567</v>
      </c>
      <c r="AN126" s="7">
        <f>MIN(AM126+MAX(AN125,0),'Monthly Derived'!$B$30)</f>
        <v>32.314438682775943</v>
      </c>
      <c r="AO126">
        <f t="shared" si="32"/>
        <v>0</v>
      </c>
      <c r="AP126">
        <v>1.2660497426986601</v>
      </c>
      <c r="AQ126" s="3">
        <f>('Monthly Derived'!$B$28/1000*(1-'Monthly Derived'!$B$29)*AP126)-('Monthly Derived'!$B$26*'Monthly Derived'!$B$27)</f>
        <v>-7.2860851608216883</v>
      </c>
      <c r="AR126" s="7">
        <f>MIN(AQ126+MAX(AR125,0),'Monthly Derived'!$B$30)</f>
        <v>-2.022866372913267</v>
      </c>
      <c r="AS126">
        <f t="shared" si="33"/>
        <v>1</v>
      </c>
      <c r="AT126">
        <v>0.22914436459541301</v>
      </c>
      <c r="AU126" s="3">
        <f>('Monthly Derived'!$B$28/1000*(1-'Monthly Derived'!$B$29)*AT126)-('Monthly Derived'!$B$26*'Monthly Derived'!$B$27)</f>
        <v>-8.6897958164289602</v>
      </c>
      <c r="AV126" s="7">
        <f>MIN(AU126+MAX(AV125,0),'Monthly Derived'!$B$30)</f>
        <v>18.920357857756223</v>
      </c>
      <c r="AW126">
        <f t="shared" si="34"/>
        <v>0</v>
      </c>
      <c r="AX126">
        <v>1.19903087615966</v>
      </c>
      <c r="AY126" s="3">
        <f>('Monthly Derived'!$B$28/1000*(1-'Monthly Derived'!$B$29)*AX126)-('Monthly Derived'!$B$26*'Monthly Derived'!$B$27)</f>
        <v>-7.3768119513988601</v>
      </c>
      <c r="AZ126" s="7">
        <f>MIN(AY126+MAX(AZ125,0),'Monthly Derived'!$B$30)</f>
        <v>42.623188048601136</v>
      </c>
      <c r="BA126">
        <f t="shared" si="35"/>
        <v>0</v>
      </c>
      <c r="BB126">
        <v>25.795211791992099</v>
      </c>
      <c r="BC126" s="3">
        <f>('Monthly Derived'!$B$28/1000*(1-'Monthly Derived'!$B$29)*BB126)-('Monthly Derived'!$B$26*'Monthly Derived'!$B$27)</f>
        <v>25.920267963409302</v>
      </c>
      <c r="BD126" s="7">
        <f>MIN(BC126+MAX(BD125,0),'Monthly Derived'!$B$30)</f>
        <v>50</v>
      </c>
      <c r="BE126">
        <f t="shared" si="36"/>
        <v>0</v>
      </c>
      <c r="BF126">
        <v>12.2626857757568</v>
      </c>
      <c r="BG126" s="3">
        <f>('Monthly Derived'!$B$28/1000*(1-'Monthly Derived'!$B$29)*BF126)-('Monthly Derived'!$B$26*'Monthly Derived'!$B$27)</f>
        <v>7.6006108689307688</v>
      </c>
      <c r="BH126" s="7">
        <f>MIN(BG126+MAX(BH125,0),'Monthly Derived'!$B$30)</f>
        <v>12.163027875423328</v>
      </c>
      <c r="BI126">
        <f t="shared" si="37"/>
        <v>0</v>
      </c>
      <c r="BJ126">
        <v>7.1331663131713796</v>
      </c>
      <c r="BK126" s="3">
        <f>('Monthly Derived'!$B$28/1000*(1-'Monthly Derived'!$B$29)*BJ126)-('Monthly Derived'!$B$26*'Monthly Derived'!$B$27)</f>
        <v>0.65652389645575582</v>
      </c>
      <c r="BL126" s="7">
        <f>MIN(BK126+MAX(BL125,0),'Monthly Derived'!$B$30)</f>
        <v>0.67924952030179853</v>
      </c>
      <c r="BM126">
        <f t="shared" si="38"/>
        <v>0</v>
      </c>
      <c r="BN126">
        <v>66.345291137695298</v>
      </c>
      <c r="BO126" s="3">
        <f>('Monthly Derived'!$B$28/1000*(1-'Monthly Derived'!$B$29)*BN126)-('Monthly Derived'!$B$26*'Monthly Derived'!$B$27)</f>
        <v>80.814937877655012</v>
      </c>
      <c r="BP126" s="7">
        <f>MIN(BO126+MAX(BP125,0),'Monthly Derived'!$B$30)</f>
        <v>50</v>
      </c>
      <c r="BQ126">
        <f t="shared" si="39"/>
        <v>0</v>
      </c>
      <c r="BR126">
        <v>1.5238783359527499</v>
      </c>
      <c r="BS126" s="3">
        <f>('Monthly Derived'!$B$28/1000*(1-'Monthly Derived'!$B$29)*BR126)-('Monthly Derived'!$B$26*'Monthly Derived'!$B$27)</f>
        <v>-6.9370497027039644</v>
      </c>
      <c r="BT126" s="7">
        <f>MIN(BS126+MAX(BT125,0),'Monthly Derived'!$B$30)</f>
        <v>-6.9370497027039644</v>
      </c>
      <c r="BU126">
        <f t="shared" si="40"/>
        <v>8</v>
      </c>
      <c r="BV126">
        <v>5.7539820671081499</v>
      </c>
      <c r="BW126" s="3">
        <f>('Monthly Derived'!$B$28/1000*(1-'Monthly Derived'!$B$29)*BV126)-('Monthly Derived'!$B$26*'Monthly Derived'!$B$27)</f>
        <v>-1.2105467766523423</v>
      </c>
      <c r="BX126" s="7">
        <f>MIN(BW126+MAX(BX125,0),'Monthly Derived'!$B$30)</f>
        <v>40.151853717099776</v>
      </c>
      <c r="BY126">
        <f t="shared" si="41"/>
        <v>0</v>
      </c>
      <c r="BZ126">
        <v>3.8454823493957502</v>
      </c>
      <c r="CA126" s="3">
        <f>('Monthly Derived'!$B$28/1000*(1-'Monthly Derived'!$B$29)*BZ126)-('Monthly Derived'!$B$26*'Monthly Derived'!$B$27)</f>
        <v>-3.7941782695055029</v>
      </c>
      <c r="CB126" s="7">
        <f>MIN(CA126+MAX(CB125,0),'Monthly Derived'!$B$30)</f>
        <v>-0.50331340488992105</v>
      </c>
      <c r="CC126">
        <f t="shared" si="42"/>
        <v>1</v>
      </c>
      <c r="CD126">
        <v>15.136294364929199</v>
      </c>
      <c r="CE126" s="3">
        <f>('Monthly Derived'!$B$28/1000*(1-'Monthly Derived'!$B$29)*CD126)-('Monthly Derived'!$B$26*'Monthly Derived'!$B$27)</f>
        <v>11.490758496522904</v>
      </c>
      <c r="CF126" s="7">
        <f>MIN(CE126+MAX(CF125,0),'Monthly Derived'!$B$30)</f>
        <v>50</v>
      </c>
      <c r="CG126">
        <f t="shared" si="43"/>
        <v>0</v>
      </c>
      <c r="CH126">
        <v>0.30468440055847101</v>
      </c>
      <c r="CI126" s="3">
        <f>('Monthly Derived'!$B$28/1000*(1-'Monthly Derived'!$B$29)*CH126)-('Monthly Derived'!$B$26*'Monthly Derived'!$B$27)</f>
        <v>-8.5875334927439706</v>
      </c>
      <c r="CJ126" s="7">
        <f>MIN(CI126+MAX(CJ125,0),'Monthly Derived'!$B$30)</f>
        <v>26.342847845255932</v>
      </c>
      <c r="CK126">
        <f t="shared" si="44"/>
        <v>0</v>
      </c>
      <c r="CL126">
        <v>5.9920773506164497</v>
      </c>
      <c r="CM126" s="3">
        <f>('Monthly Derived'!$B$28/1000*(1-'Monthly Derived'!$B$29)*CL126)-('Monthly Derived'!$B$26*'Monthly Derived'!$B$27)</f>
        <v>-0.88822528660298161</v>
      </c>
      <c r="CN126" s="7">
        <f>MIN(CM126+MAX(CN125,0),'Monthly Derived'!$B$30)</f>
        <v>24.87049839965994</v>
      </c>
      <c r="CO126">
        <f t="shared" si="45"/>
        <v>0</v>
      </c>
      <c r="CP126">
        <v>1.2258164882659901</v>
      </c>
      <c r="CQ126" s="3">
        <f>('Monthly Derived'!$B$28/1000*(1-'Monthly Derived'!$B$29)*CP126)-('Monthly Derived'!$B$26*'Monthly Derived'!$B$27)</f>
        <v>-7.3405509290099156</v>
      </c>
      <c r="CR126" s="7">
        <f>MIN(CQ126+MAX(CR125,0),'Monthly Derived'!$B$30)</f>
        <v>7.4324370422958586</v>
      </c>
      <c r="CS126">
        <f t="shared" si="46"/>
        <v>0</v>
      </c>
      <c r="CT126">
        <v>3.1194610595703098</v>
      </c>
      <c r="CU126" s="3">
        <f>('Monthly Derived'!$B$28/1000*(1-'Monthly Derived'!$B$29)*CT126)-('Monthly Derived'!$B$26*'Monthly Derived'!$B$27)</f>
        <v>-4.7770295906066931</v>
      </c>
      <c r="CV126" s="7">
        <f>MIN(CU126+MAX(CV125,0),'Monthly Derived'!$B$30)</f>
        <v>-4.7770295906066931</v>
      </c>
      <c r="CW126">
        <f t="shared" si="47"/>
        <v>19</v>
      </c>
    </row>
    <row r="127" spans="1:101" x14ac:dyDescent="0.45">
      <c r="A127" s="5">
        <v>45782</v>
      </c>
      <c r="B127" s="3">
        <v>42.915733337402301</v>
      </c>
      <c r="C127" s="3">
        <f>('Monthly Derived'!$B$28/1000*(1-'Monthly Derived'!$B$29)*B127)-('Monthly Derived'!$B$26*'Monthly Derived'!$B$27)</f>
        <v>49.097174005508364</v>
      </c>
      <c r="D127" s="7">
        <f>MIN(C127+MAX(D126,0),'Monthly Derived'!$B$30)</f>
        <v>50</v>
      </c>
      <c r="E127">
        <f t="shared" si="25"/>
        <v>0</v>
      </c>
      <c r="F127">
        <v>55.791530609130803</v>
      </c>
      <c r="G127" s="3">
        <f>('Monthly Derived'!$B$28/1000*(1-'Monthly Derived'!$B$29)*F127)-('Monthly Derived'!$B$26*'Monthly Derived'!$B$27)</f>
        <v>66.527784562110824</v>
      </c>
      <c r="H127" s="7">
        <f>MIN(G127+MAX(H126,0),'Monthly Derived'!$B$30)</f>
        <v>50</v>
      </c>
      <c r="I127">
        <f t="shared" si="26"/>
        <v>0</v>
      </c>
      <c r="J127">
        <v>6.34222364425659</v>
      </c>
      <c r="K127" s="3">
        <f>('Monthly Derived'!$B$28/1000*(1-'Monthly Derived'!$B$29)*J127)-('Monthly Derived'!$B$26*'Monthly Derived'!$B$27)</f>
        <v>-0.41421474158764049</v>
      </c>
      <c r="L127" s="7">
        <f>MIN(K127+MAX(L126,0),'Monthly Derived'!$B$30)</f>
        <v>38.847192499376725</v>
      </c>
      <c r="M127">
        <f t="shared" si="27"/>
        <v>0</v>
      </c>
      <c r="N127">
        <v>13.564561843871999</v>
      </c>
      <c r="O127" s="3">
        <f>('Monthly Derived'!$B$28/1000*(1-'Monthly Derived'!$B$29)*N127)-('Monthly Derived'!$B$26*'Monthly Derived'!$B$27)</f>
        <v>9.3630255961417177</v>
      </c>
      <c r="P127" s="7">
        <f>MIN(O127+MAX(P126,0),'Monthly Derived'!$B$30)</f>
        <v>33.977741055637495</v>
      </c>
      <c r="Q127">
        <f t="shared" si="28"/>
        <v>0</v>
      </c>
      <c r="R127">
        <v>4.1169772148132298</v>
      </c>
      <c r="S127" s="3">
        <f>('Monthly Derived'!$B$28/1000*(1-'Monthly Derived'!$B$29)*R127)-('Monthly Derived'!$B$26*'Monthly Derived'!$B$27)</f>
        <v>-3.4266420954465904</v>
      </c>
      <c r="T127" s="7">
        <f>MIN(S127+MAX(T126,0),'Monthly Derived'!$B$30)</f>
        <v>38.664946299642324</v>
      </c>
      <c r="U127">
        <f t="shared" si="48"/>
        <v>0</v>
      </c>
      <c r="V127">
        <v>5.10924863815307</v>
      </c>
      <c r="W127" s="3">
        <f>('Monthly Derived'!$B$28/1000*(1-'Monthly Derived'!$B$29)*V127)-('Monthly Derived'!$B$26*'Monthly Derived'!$B$27)</f>
        <v>-2.0833546561002816</v>
      </c>
      <c r="X127" s="7">
        <f>MIN(W127+MAX(X126,0),'Monthly Derived'!$B$30)</f>
        <v>43.966543742120251</v>
      </c>
      <c r="Y127">
        <f t="shared" si="49"/>
        <v>0</v>
      </c>
      <c r="Z127">
        <v>2.0640599727630602</v>
      </c>
      <c r="AA127" s="3">
        <f>('Monthly Derived'!$B$28/1000*(1-'Monthly Derived'!$B$29)*Z127)-('Monthly Derived'!$B$26*'Monthly Derived'!$B$27)</f>
        <v>-6.2057788118720074</v>
      </c>
      <c r="AB127" s="7">
        <f>MIN(AA127+MAX(AB126,0),'Monthly Derived'!$B$30)</f>
        <v>43.794221188127992</v>
      </c>
      <c r="AC127">
        <f t="shared" si="29"/>
        <v>0</v>
      </c>
      <c r="AD127">
        <v>1.8528019189834499</v>
      </c>
      <c r="AE127" s="3">
        <f>('Monthly Derived'!$B$28/1000*(1-'Monthly Derived'!$B$29)*AD127)-('Monthly Derived'!$B$26*'Monthly Derived'!$B$27)</f>
        <v>-6.4917694021761552</v>
      </c>
      <c r="AF127" s="7">
        <f>MIN(AE127+MAX(AF126,0),'Monthly Derived'!$B$30)</f>
        <v>-6.4917694021761552</v>
      </c>
      <c r="AG127">
        <f t="shared" si="30"/>
        <v>3</v>
      </c>
      <c r="AH127">
        <v>10.7716369628906</v>
      </c>
      <c r="AI127" s="3">
        <f>('Monthly Derived'!$B$28/1000*(1-'Monthly Derived'!$B$29)*AH127)-('Monthly Derived'!$B$26*'Monthly Derived'!$B$27)</f>
        <v>5.5821035385131506</v>
      </c>
      <c r="AJ127" s="7">
        <f>MIN(AI127+MAX(AJ126,0),'Monthly Derived'!$B$30)</f>
        <v>36.875421329605835</v>
      </c>
      <c r="AK127">
        <f t="shared" si="31"/>
        <v>0</v>
      </c>
      <c r="AL127">
        <v>20.7519721984863</v>
      </c>
      <c r="AM127" s="3">
        <f>('Monthly Derived'!$B$28/1000*(1-'Monthly Derived'!$B$29)*AL127)-('Monthly Derived'!$B$26*'Monthly Derived'!$B$27)</f>
        <v>19.092982363700827</v>
      </c>
      <c r="AN127" s="7">
        <f>MIN(AM127+MAX(AN126,0),'Monthly Derived'!$B$30)</f>
        <v>50</v>
      </c>
      <c r="AO127">
        <f t="shared" si="32"/>
        <v>0</v>
      </c>
      <c r="AP127">
        <v>0</v>
      </c>
      <c r="AQ127" s="3">
        <f>('Monthly Derived'!$B$28/1000*(1-'Monthly Derived'!$B$29)*AP127)-('Monthly Derived'!$B$26*'Monthly Derived'!$B$27)</f>
        <v>-9</v>
      </c>
      <c r="AR127" s="7">
        <f>MIN(AQ127+MAX(AR126,0),'Monthly Derived'!$B$30)</f>
        <v>-9</v>
      </c>
      <c r="AS127">
        <f t="shared" si="33"/>
        <v>2</v>
      </c>
      <c r="AT127">
        <v>66.189140319824205</v>
      </c>
      <c r="AU127" s="3">
        <f>('Monthly Derived'!$B$28/1000*(1-'Monthly Derived'!$B$29)*AT127)-('Monthly Derived'!$B$26*'Monthly Derived'!$B$27)</f>
        <v>80.60354870796202</v>
      </c>
      <c r="AV127" s="7">
        <f>MIN(AU127+MAX(AV126,0),'Monthly Derived'!$B$30)</f>
        <v>50</v>
      </c>
      <c r="AW127">
        <f t="shared" si="34"/>
        <v>0</v>
      </c>
      <c r="AX127">
        <v>0.19749143719673101</v>
      </c>
      <c r="AY127" s="3">
        <f>('Monthly Derived'!$B$28/1000*(1-'Monthly Derived'!$B$29)*AX127)-('Monthly Derived'!$B$26*'Monthly Derived'!$B$27)</f>
        <v>-8.7326459668949248</v>
      </c>
      <c r="AZ127" s="7">
        <f>MIN(AY127+MAX(AZ126,0),'Monthly Derived'!$B$30)</f>
        <v>33.890542081706215</v>
      </c>
      <c r="BA127">
        <f t="shared" si="35"/>
        <v>0</v>
      </c>
      <c r="BB127">
        <v>0.70588099956512396</v>
      </c>
      <c r="BC127" s="3">
        <f>('Monthly Derived'!$B$28/1000*(1-'Monthly Derived'!$B$29)*BB127)-('Monthly Derived'!$B$26*'Monthly Derived'!$B$27)</f>
        <v>-8.044413596838714</v>
      </c>
      <c r="BD127" s="7">
        <f>MIN(BC127+MAX(BD126,0),'Monthly Derived'!$B$30)</f>
        <v>41.955586403161284</v>
      </c>
      <c r="BE127">
        <f t="shared" si="36"/>
        <v>0</v>
      </c>
      <c r="BF127">
        <v>11.9794607162475</v>
      </c>
      <c r="BG127" s="3">
        <f>('Monthly Derived'!$B$28/1000*(1-'Monthly Derived'!$B$29)*BF127)-('Monthly Derived'!$B$26*'Monthly Derived'!$B$27)</f>
        <v>7.2171949446200543</v>
      </c>
      <c r="BH127" s="7">
        <f>MIN(BG127+MAX(BH126,0),'Monthly Derived'!$B$30)</f>
        <v>19.380222820043382</v>
      </c>
      <c r="BI127">
        <f t="shared" si="37"/>
        <v>0</v>
      </c>
      <c r="BJ127">
        <v>0</v>
      </c>
      <c r="BK127" s="3">
        <f>('Monthly Derived'!$B$28/1000*(1-'Monthly Derived'!$B$29)*BJ127)-('Monthly Derived'!$B$26*'Monthly Derived'!$B$27)</f>
        <v>-9</v>
      </c>
      <c r="BL127" s="7">
        <f>MIN(BK127+MAX(BL126,0),'Monthly Derived'!$B$30)</f>
        <v>-8.3207504796982015</v>
      </c>
      <c r="BM127">
        <f t="shared" si="38"/>
        <v>1</v>
      </c>
      <c r="BN127">
        <v>3.5986571311950599</v>
      </c>
      <c r="BO127" s="3">
        <f>('Monthly Derived'!$B$28/1000*(1-'Monthly Derived'!$B$29)*BN127)-('Monthly Derived'!$B$26*'Monthly Derived'!$B$27)</f>
        <v>-4.1283179086446875</v>
      </c>
      <c r="BP127" s="7">
        <f>MIN(BO127+MAX(BP126,0),'Monthly Derived'!$B$30)</f>
        <v>45.871682091355311</v>
      </c>
      <c r="BQ127">
        <f t="shared" si="39"/>
        <v>0</v>
      </c>
      <c r="BR127">
        <v>0</v>
      </c>
      <c r="BS127" s="3">
        <f>('Monthly Derived'!$B$28/1000*(1-'Monthly Derived'!$B$29)*BR127)-('Monthly Derived'!$B$26*'Monthly Derived'!$B$27)</f>
        <v>-9</v>
      </c>
      <c r="BT127" s="7">
        <f>MIN(BS127+MAX(BT126,0),'Monthly Derived'!$B$30)</f>
        <v>-9</v>
      </c>
      <c r="BU127">
        <f t="shared" si="40"/>
        <v>9</v>
      </c>
      <c r="BV127">
        <v>5.1267614364623997</v>
      </c>
      <c r="BW127" s="3">
        <f>('Monthly Derived'!$B$28/1000*(1-'Monthly Derived'!$B$29)*BV127)-('Monthly Derived'!$B$26*'Monthly Derived'!$B$27)</f>
        <v>-2.0596467053890262</v>
      </c>
      <c r="BX127" s="7">
        <f>MIN(BW127+MAX(BX126,0),'Monthly Derived'!$B$30)</f>
        <v>38.092207011710748</v>
      </c>
      <c r="BY127">
        <f t="shared" si="41"/>
        <v>0</v>
      </c>
      <c r="BZ127">
        <v>2.3100962638854901</v>
      </c>
      <c r="CA127" s="3">
        <f>('Monthly Derived'!$B$28/1000*(1-'Monthly Derived'!$B$29)*BZ127)-('Monthly Derived'!$B$26*'Monthly Derived'!$B$27)</f>
        <v>-5.8727071827650175</v>
      </c>
      <c r="CB127" s="7">
        <f>MIN(CA127+MAX(CB126,0),'Monthly Derived'!$B$30)</f>
        <v>-5.8727071827650175</v>
      </c>
      <c r="CC127">
        <f t="shared" si="42"/>
        <v>2</v>
      </c>
      <c r="CD127">
        <v>13.9552202224731</v>
      </c>
      <c r="CE127" s="3">
        <f>('Monthly Derived'!$B$28/1000*(1-'Monthly Derived'!$B$29)*CD127)-('Monthly Derived'!$B$26*'Monthly Derived'!$B$27)</f>
        <v>9.8918793761729589</v>
      </c>
      <c r="CF127" s="7">
        <f>MIN(CE127+MAX(CF126,0),'Monthly Derived'!$B$30)</f>
        <v>50</v>
      </c>
      <c r="CG127">
        <f t="shared" si="43"/>
        <v>0</v>
      </c>
      <c r="CH127">
        <v>15.2471466064453</v>
      </c>
      <c r="CI127" s="3">
        <f>('Monthly Derived'!$B$28/1000*(1-'Monthly Derived'!$B$29)*CH127)-('Monthly Derived'!$B$26*'Monthly Derived'!$B$27)</f>
        <v>11.640824718475326</v>
      </c>
      <c r="CJ127" s="7">
        <f>MIN(CI127+MAX(CJ126,0),'Monthly Derived'!$B$30)</f>
        <v>37.983672563731261</v>
      </c>
      <c r="CK127">
        <f t="shared" si="44"/>
        <v>0</v>
      </c>
      <c r="CL127">
        <v>4.4038586616516104</v>
      </c>
      <c r="CM127" s="3">
        <f>('Monthly Derived'!$B$28/1000*(1-'Monthly Derived'!$B$29)*CL127)-('Monthly Derived'!$B$26*'Monthly Derived'!$B$27)</f>
        <v>-3.0382763367891323</v>
      </c>
      <c r="CN127" s="7">
        <f>MIN(CM127+MAX(CN126,0),'Monthly Derived'!$B$30)</f>
        <v>21.832222062870809</v>
      </c>
      <c r="CO127">
        <f t="shared" si="45"/>
        <v>0</v>
      </c>
      <c r="CP127">
        <v>9.9173603057861293</v>
      </c>
      <c r="CQ127" s="3">
        <f>('Monthly Derived'!$B$28/1000*(1-'Monthly Derived'!$B$29)*CP127)-('Monthly Derived'!$B$26*'Monthly Derived'!$B$27)</f>
        <v>4.4256265139579725</v>
      </c>
      <c r="CR127" s="7">
        <f>MIN(CQ127+MAX(CR126,0),'Monthly Derived'!$B$30)</f>
        <v>11.858063556253832</v>
      </c>
      <c r="CS127">
        <f t="shared" si="46"/>
        <v>0</v>
      </c>
      <c r="CT127">
        <v>0.82770174741744995</v>
      </c>
      <c r="CU127" s="3">
        <f>('Monthly Derived'!$B$28/1000*(1-'Monthly Derived'!$B$29)*CT127)-('Monthly Derived'!$B$26*'Monthly Derived'!$B$27)</f>
        <v>-7.879498759433627</v>
      </c>
      <c r="CV127" s="7">
        <f>MIN(CU127+MAX(CV126,0),'Monthly Derived'!$B$30)</f>
        <v>-7.879498759433627</v>
      </c>
      <c r="CW127">
        <f t="shared" si="47"/>
        <v>20</v>
      </c>
    </row>
    <row r="128" spans="1:101" x14ac:dyDescent="0.45">
      <c r="A128" s="5">
        <v>45783</v>
      </c>
      <c r="B128" s="3">
        <v>34.106033325195298</v>
      </c>
      <c r="C128" s="3">
        <f>('Monthly Derived'!$B$28/1000*(1-'Monthly Derived'!$B$29)*B128)-('Monthly Derived'!$B$26*'Monthly Derived'!$B$27)</f>
        <v>37.171042613983133</v>
      </c>
      <c r="D128" s="7">
        <f>MIN(C128+MAX(D127,0),'Monthly Derived'!$B$30)</f>
        <v>50</v>
      </c>
      <c r="E128">
        <f t="shared" si="25"/>
        <v>0</v>
      </c>
      <c r="F128">
        <v>18.9495944976806</v>
      </c>
      <c r="G128" s="3">
        <f>('Monthly Derived'!$B$28/1000*(1-'Monthly Derived'!$B$29)*F128)-('Monthly Derived'!$B$26*'Monthly Derived'!$B$27)</f>
        <v>16.653013551235112</v>
      </c>
      <c r="H128" s="7">
        <f>MIN(G128+MAX(H127,0),'Monthly Derived'!$B$30)</f>
        <v>50</v>
      </c>
      <c r="I128">
        <f t="shared" si="26"/>
        <v>0</v>
      </c>
      <c r="J128">
        <v>0.53322982788085904</v>
      </c>
      <c r="K128" s="3">
        <f>('Monthly Derived'!$B$28/1000*(1-'Monthly Derived'!$B$29)*J128)-('Monthly Derived'!$B$26*'Monthly Derived'!$B$27)</f>
        <v>-8.2781401205062863</v>
      </c>
      <c r="L128" s="7">
        <f>MIN(K128+MAX(L127,0),'Monthly Derived'!$B$30)</f>
        <v>30.569052378870438</v>
      </c>
      <c r="M128">
        <f t="shared" si="27"/>
        <v>0</v>
      </c>
      <c r="N128">
        <v>40.757644653320298</v>
      </c>
      <c r="O128" s="3">
        <f>('Monthly Derived'!$B$28/1000*(1-'Monthly Derived'!$B$29)*N128)-('Monthly Derived'!$B$26*'Monthly Derived'!$B$27)</f>
        <v>46.175661449432354</v>
      </c>
      <c r="P128" s="7">
        <f>MIN(O128+MAX(P127,0),'Monthly Derived'!$B$30)</f>
        <v>50</v>
      </c>
      <c r="Q128">
        <f t="shared" si="28"/>
        <v>0</v>
      </c>
      <c r="R128">
        <v>0.21113632619380901</v>
      </c>
      <c r="S128" s="3">
        <f>('Monthly Derived'!$B$28/1000*(1-'Monthly Derived'!$B$29)*R128)-('Monthly Derived'!$B$26*'Monthly Derived'!$B$27)</f>
        <v>-8.7141741984151313</v>
      </c>
      <c r="T128" s="7">
        <f>MIN(S128+MAX(T127,0),'Monthly Derived'!$B$30)</f>
        <v>29.950772101227194</v>
      </c>
      <c r="U128">
        <f t="shared" si="48"/>
        <v>0</v>
      </c>
      <c r="V128">
        <v>28.416172027587798</v>
      </c>
      <c r="W128" s="3">
        <f>('Monthly Derived'!$B$28/1000*(1-'Monthly Derived'!$B$29)*V128)-('Monthly Derived'!$B$26*'Monthly Derived'!$B$27)</f>
        <v>29.468392882346983</v>
      </c>
      <c r="X128" s="7">
        <f>MIN(W128+MAX(X127,0),'Monthly Derived'!$B$30)</f>
        <v>50</v>
      </c>
      <c r="Y128">
        <f t="shared" si="49"/>
        <v>0</v>
      </c>
      <c r="Z128">
        <v>13.8282918930053</v>
      </c>
      <c r="AA128" s="3">
        <f>('Monthly Derived'!$B$28/1000*(1-'Monthly Derived'!$B$29)*Z128)-('Monthly Derived'!$B$26*'Monthly Derived'!$B$27)</f>
        <v>9.7200501501559238</v>
      </c>
      <c r="AB128" s="7">
        <f>MIN(AA128+MAX(AB127,0),'Monthly Derived'!$B$30)</f>
        <v>50</v>
      </c>
      <c r="AC128">
        <f t="shared" si="29"/>
        <v>0</v>
      </c>
      <c r="AD128">
        <v>43.928356170654297</v>
      </c>
      <c r="AE128" s="3">
        <f>('Monthly Derived'!$B$28/1000*(1-'Monthly Derived'!$B$29)*AD128)-('Monthly Derived'!$B$26*'Monthly Derived'!$B$27)</f>
        <v>50.468012166023257</v>
      </c>
      <c r="AF128" s="7">
        <f>MIN(AE128+MAX(AF127,0),'Monthly Derived'!$B$30)</f>
        <v>50</v>
      </c>
      <c r="AG128">
        <f t="shared" si="30"/>
        <v>0</v>
      </c>
      <c r="AH128">
        <v>0.96418982744216897</v>
      </c>
      <c r="AI128" s="3">
        <f>('Monthly Derived'!$B$28/1000*(1-'Monthly Derived'!$B$29)*AH128)-('Monthly Derived'!$B$26*'Monthly Derived'!$B$27)</f>
        <v>-7.6947280211001639</v>
      </c>
      <c r="AJ128" s="7">
        <f>MIN(AI128+MAX(AJ127,0),'Monthly Derived'!$B$30)</f>
        <v>29.180693308505671</v>
      </c>
      <c r="AK128">
        <f t="shared" si="31"/>
        <v>0</v>
      </c>
      <c r="AL128">
        <v>6.7508912086486799</v>
      </c>
      <c r="AM128" s="3">
        <f>('Monthly Derived'!$B$28/1000*(1-'Monthly Derived'!$B$29)*AL128)-('Monthly Derived'!$B$26*'Monthly Derived'!$B$27)</f>
        <v>0.13901897370815064</v>
      </c>
      <c r="AN128" s="7">
        <f>MIN(AM128+MAX(AN127,0),'Monthly Derived'!$B$30)</f>
        <v>50</v>
      </c>
      <c r="AO128">
        <f t="shared" si="32"/>
        <v>0</v>
      </c>
      <c r="AP128">
        <v>0</v>
      </c>
      <c r="AQ128" s="3">
        <f>('Monthly Derived'!$B$28/1000*(1-'Monthly Derived'!$B$29)*AP128)-('Monthly Derived'!$B$26*'Monthly Derived'!$B$27)</f>
        <v>-9</v>
      </c>
      <c r="AR128" s="7">
        <f>MIN(AQ128+MAX(AR127,0),'Monthly Derived'!$B$30)</f>
        <v>-9</v>
      </c>
      <c r="AS128">
        <f t="shared" si="33"/>
        <v>3</v>
      </c>
      <c r="AT128">
        <v>42.336414337158203</v>
      </c>
      <c r="AU128" s="3">
        <f>('Monthly Derived'!$B$28/1000*(1-'Monthly Derived'!$B$29)*AT128)-('Monthly Derived'!$B$26*'Monthly Derived'!$B$27)</f>
        <v>48.312920908927914</v>
      </c>
      <c r="AV128" s="7">
        <f>MIN(AU128+MAX(AV127,0),'Monthly Derived'!$B$30)</f>
        <v>50</v>
      </c>
      <c r="AW128">
        <f t="shared" si="34"/>
        <v>0</v>
      </c>
      <c r="AX128">
        <v>18.459457397460898</v>
      </c>
      <c r="AY128" s="3">
        <f>('Monthly Derived'!$B$28/1000*(1-'Monthly Derived'!$B$29)*AX128)-('Monthly Derived'!$B$26*'Monthly Derived'!$B$27)</f>
        <v>15.989490451812692</v>
      </c>
      <c r="AZ128" s="7">
        <f>MIN(AY128+MAX(AZ127,0),'Monthly Derived'!$B$30)</f>
        <v>49.880032533518907</v>
      </c>
      <c r="BA128">
        <f t="shared" si="35"/>
        <v>0</v>
      </c>
      <c r="BB128">
        <v>0</v>
      </c>
      <c r="BC128" s="3">
        <f>('Monthly Derived'!$B$28/1000*(1-'Monthly Derived'!$B$29)*BB128)-('Monthly Derived'!$B$26*'Monthly Derived'!$B$27)</f>
        <v>-9</v>
      </c>
      <c r="BD128" s="7">
        <f>MIN(BC128+MAX(BD127,0),'Monthly Derived'!$B$30)</f>
        <v>32.955586403161284</v>
      </c>
      <c r="BE128">
        <f t="shared" si="36"/>
        <v>0</v>
      </c>
      <c r="BF128">
        <v>26.549219131469702</v>
      </c>
      <c r="BG128" s="3">
        <f>('Monthly Derived'!$B$28/1000*(1-'Monthly Derived'!$B$29)*BF128)-('Monthly Derived'!$B$26*'Monthly Derived'!$B$27)</f>
        <v>26.941005399227109</v>
      </c>
      <c r="BH128" s="7">
        <f>MIN(BG128+MAX(BH127,0),'Monthly Derived'!$B$30)</f>
        <v>46.321228219270495</v>
      </c>
      <c r="BI128">
        <f t="shared" si="37"/>
        <v>0</v>
      </c>
      <c r="BJ128">
        <v>0</v>
      </c>
      <c r="BK128" s="3">
        <f>('Monthly Derived'!$B$28/1000*(1-'Monthly Derived'!$B$29)*BJ128)-('Monthly Derived'!$B$26*'Monthly Derived'!$B$27)</f>
        <v>-9</v>
      </c>
      <c r="BL128" s="7">
        <f>MIN(BK128+MAX(BL127,0),'Monthly Derived'!$B$30)</f>
        <v>-9</v>
      </c>
      <c r="BM128">
        <f t="shared" si="38"/>
        <v>2</v>
      </c>
      <c r="BN128">
        <v>3.5771675109863201</v>
      </c>
      <c r="BO128" s="3">
        <f>('Monthly Derived'!$B$28/1000*(1-'Monthly Derived'!$B$29)*BN128)-('Monthly Derived'!$B$26*'Monthly Derived'!$B$27)</f>
        <v>-4.1574094820022687</v>
      </c>
      <c r="BP128" s="7">
        <f>MIN(BO128+MAX(BP127,0),'Monthly Derived'!$B$30)</f>
        <v>41.714272609353046</v>
      </c>
      <c r="BQ128">
        <f t="shared" si="39"/>
        <v>0</v>
      </c>
      <c r="BR128">
        <v>0</v>
      </c>
      <c r="BS128" s="3">
        <f>('Monthly Derived'!$B$28/1000*(1-'Monthly Derived'!$B$29)*BR128)-('Monthly Derived'!$B$26*'Monthly Derived'!$B$27)</f>
        <v>-9</v>
      </c>
      <c r="BT128" s="7">
        <f>MIN(BS128+MAX(BT127,0),'Monthly Derived'!$B$30)</f>
        <v>-9</v>
      </c>
      <c r="BU128">
        <f t="shared" si="40"/>
        <v>10</v>
      </c>
      <c r="BV128">
        <v>1.1907533407211299</v>
      </c>
      <c r="BW128" s="3">
        <f>('Monthly Derived'!$B$28/1000*(1-'Monthly Derived'!$B$29)*BV128)-('Monthly Derived'!$B$26*'Monthly Derived'!$B$27)</f>
        <v>-7.3880176649987703</v>
      </c>
      <c r="BX128" s="7">
        <f>MIN(BW128+MAX(BX127,0),'Monthly Derived'!$B$30)</f>
        <v>30.704189346711978</v>
      </c>
      <c r="BY128">
        <f t="shared" si="41"/>
        <v>0</v>
      </c>
      <c r="BZ128">
        <v>0</v>
      </c>
      <c r="CA128" s="3">
        <f>('Monthly Derived'!$B$28/1000*(1-'Monthly Derived'!$B$29)*BZ128)-('Monthly Derived'!$B$26*'Monthly Derived'!$B$27)</f>
        <v>-9</v>
      </c>
      <c r="CB128" s="7">
        <f>MIN(CA128+MAX(CB127,0),'Monthly Derived'!$B$30)</f>
        <v>-9</v>
      </c>
      <c r="CC128">
        <f t="shared" si="42"/>
        <v>3</v>
      </c>
      <c r="CD128">
        <v>24.907619476318299</v>
      </c>
      <c r="CE128" s="3">
        <f>('Monthly Derived'!$B$28/1000*(1-'Monthly Derived'!$B$29)*CD128)-('Monthly Derived'!$B$26*'Monthly Derived'!$B$27)</f>
        <v>24.718689866065894</v>
      </c>
      <c r="CF128" s="7">
        <f>MIN(CE128+MAX(CF127,0),'Monthly Derived'!$B$30)</f>
        <v>50</v>
      </c>
      <c r="CG128">
        <f t="shared" si="43"/>
        <v>0</v>
      </c>
      <c r="CH128">
        <v>3.0966231822967498</v>
      </c>
      <c r="CI128" s="3">
        <f>('Monthly Derived'!$B$28/1000*(1-'Monthly Derived'!$B$29)*CH128)-('Monthly Derived'!$B$26*'Monthly Derived'!$B$27)</f>
        <v>-4.8079463669657745</v>
      </c>
      <c r="CJ128" s="7">
        <f>MIN(CI128+MAX(CJ127,0),'Monthly Derived'!$B$30)</f>
        <v>33.175726196765488</v>
      </c>
      <c r="CK128">
        <f t="shared" si="44"/>
        <v>0</v>
      </c>
      <c r="CL128">
        <v>3.9967696666717498</v>
      </c>
      <c r="CM128" s="3">
        <f>('Monthly Derived'!$B$28/1000*(1-'Monthly Derived'!$B$29)*CL128)-('Monthly Derived'!$B$26*'Monthly Derived'!$B$27)</f>
        <v>-3.5893730637431185</v>
      </c>
      <c r="CN128" s="7">
        <f>MIN(CM128+MAX(CN127,0),'Monthly Derived'!$B$30)</f>
        <v>18.242848999127691</v>
      </c>
      <c r="CO128">
        <f t="shared" si="45"/>
        <v>0</v>
      </c>
      <c r="CP128">
        <v>2.88111019134521</v>
      </c>
      <c r="CQ128" s="3">
        <f>('Monthly Derived'!$B$28/1000*(1-'Monthly Derived'!$B$29)*CP128)-('Monthly Derived'!$B$26*'Monthly Derived'!$B$27)</f>
        <v>-5.0996970784664217</v>
      </c>
      <c r="CR128" s="7">
        <f>MIN(CQ128+MAX(CR127,0),'Monthly Derived'!$B$30)</f>
        <v>6.7583664777874102</v>
      </c>
      <c r="CS128">
        <f t="shared" si="46"/>
        <v>0</v>
      </c>
      <c r="CT128">
        <v>6.1139965057373002</v>
      </c>
      <c r="CU128" s="3">
        <f>('Monthly Derived'!$B$28/1000*(1-'Monthly Derived'!$B$29)*CT128)-('Monthly Derived'!$B$26*'Monthly Derived'!$B$27)</f>
        <v>-0.72317723035813053</v>
      </c>
      <c r="CV128" s="7">
        <f>MIN(CU128+MAX(CV127,0),'Monthly Derived'!$B$30)</f>
        <v>-0.72317723035813053</v>
      </c>
      <c r="CW128">
        <f t="shared" si="47"/>
        <v>21</v>
      </c>
    </row>
    <row r="129" spans="1:101" x14ac:dyDescent="0.45">
      <c r="A129" s="5">
        <v>45784</v>
      </c>
      <c r="B129" s="3">
        <v>0</v>
      </c>
      <c r="C129" s="3">
        <f>('Monthly Derived'!$B$28/1000*(1-'Monthly Derived'!$B$29)*B129)-('Monthly Derived'!$B$26*'Monthly Derived'!$B$27)</f>
        <v>-9</v>
      </c>
      <c r="D129" s="7">
        <f>MIN(C129+MAX(D128,0),'Monthly Derived'!$B$30)</f>
        <v>41</v>
      </c>
      <c r="E129">
        <f t="shared" si="25"/>
        <v>0</v>
      </c>
      <c r="F129">
        <v>0</v>
      </c>
      <c r="G129" s="3">
        <f>('Monthly Derived'!$B$28/1000*(1-'Monthly Derived'!$B$29)*F129)-('Monthly Derived'!$B$26*'Monthly Derived'!$B$27)</f>
        <v>-9</v>
      </c>
      <c r="H129" s="7">
        <f>MIN(G129+MAX(H128,0),'Monthly Derived'!$B$30)</f>
        <v>41</v>
      </c>
      <c r="I129">
        <f t="shared" si="26"/>
        <v>0</v>
      </c>
      <c r="J129">
        <v>18.454433441162099</v>
      </c>
      <c r="K129" s="3">
        <f>('Monthly Derived'!$B$28/1000*(1-'Monthly Derived'!$B$29)*J129)-('Monthly Derived'!$B$26*'Monthly Derived'!$B$27)</f>
        <v>15.982689270973193</v>
      </c>
      <c r="L129" s="7">
        <f>MIN(K129+MAX(L128,0),'Monthly Derived'!$B$30)</f>
        <v>46.551741649843635</v>
      </c>
      <c r="M129">
        <f t="shared" si="27"/>
        <v>0</v>
      </c>
      <c r="N129">
        <v>0.69333535432815496</v>
      </c>
      <c r="O129" s="3">
        <f>('Monthly Derived'!$B$28/1000*(1-'Monthly Derived'!$B$29)*N129)-('Monthly Derived'!$B$26*'Monthly Derived'!$B$27)</f>
        <v>-8.061397264078261</v>
      </c>
      <c r="P129" s="7">
        <f>MIN(O129+MAX(P128,0),'Monthly Derived'!$B$30)</f>
        <v>41.938602735921741</v>
      </c>
      <c r="Q129">
        <f t="shared" si="28"/>
        <v>0</v>
      </c>
      <c r="R129">
        <v>5.4069161415100098</v>
      </c>
      <c r="S129" s="3">
        <f>('Monthly Derived'!$B$28/1000*(1-'Monthly Derived'!$B$29)*R129)-('Monthly Derived'!$B$26*'Monthly Derived'!$B$27)</f>
        <v>-1.6803872734308243</v>
      </c>
      <c r="T129" s="7">
        <f>MIN(S129+MAX(T128,0),'Monthly Derived'!$B$30)</f>
        <v>28.27038482779637</v>
      </c>
      <c r="U129">
        <f t="shared" si="48"/>
        <v>0</v>
      </c>
      <c r="V129">
        <v>10.598629951476999</v>
      </c>
      <c r="W129" s="3">
        <f>('Monthly Derived'!$B$28/1000*(1-'Monthly Derived'!$B$29)*V129)-('Monthly Derived'!$B$26*'Monthly Derived'!$B$27)</f>
        <v>5.3478952968119877</v>
      </c>
      <c r="X129" s="7">
        <f>MIN(W129+MAX(X128,0),'Monthly Derived'!$B$30)</f>
        <v>50</v>
      </c>
      <c r="Y129">
        <f t="shared" si="49"/>
        <v>0</v>
      </c>
      <c r="Z129">
        <v>5.7354427874088197E-2</v>
      </c>
      <c r="AA129" s="3">
        <f>('Monthly Derived'!$B$28/1000*(1-'Monthly Derived'!$B$29)*Z129)-('Monthly Derived'!$B$26*'Monthly Derived'!$B$27)</f>
        <v>-8.9223564432654534</v>
      </c>
      <c r="AB129" s="7">
        <f>MIN(AA129+MAX(AB128,0),'Monthly Derived'!$B$30)</f>
        <v>41.077643556734543</v>
      </c>
      <c r="AC129">
        <f t="shared" si="29"/>
        <v>0</v>
      </c>
      <c r="AD129">
        <v>6.1521463394165004</v>
      </c>
      <c r="AE129" s="3">
        <f>('Monthly Derived'!$B$28/1000*(1-'Monthly Derived'!$B$29)*AD129)-('Monthly Derived'!$B$26*'Monthly Derived'!$B$27)</f>
        <v>-0.67153189301491345</v>
      </c>
      <c r="AF129" s="7">
        <f>MIN(AE129+MAX(AF128,0),'Monthly Derived'!$B$30)</f>
        <v>49.328468106985085</v>
      </c>
      <c r="AG129">
        <f t="shared" si="30"/>
        <v>0</v>
      </c>
      <c r="AH129">
        <v>6.98243808746337</v>
      </c>
      <c r="AI129" s="3">
        <f>('Monthly Derived'!$B$28/1000*(1-'Monthly Derived'!$B$29)*AH129)-('Monthly Derived'!$B$26*'Monthly Derived'!$B$27)</f>
        <v>0.45247556090353669</v>
      </c>
      <c r="AJ129" s="7">
        <f>MIN(AI129+MAX(AJ128,0),'Monthly Derived'!$B$30)</f>
        <v>29.633168869409207</v>
      </c>
      <c r="AK129">
        <f t="shared" si="31"/>
        <v>0</v>
      </c>
      <c r="AL129">
        <v>2.3762438297271702</v>
      </c>
      <c r="AM129" s="3">
        <f>('Monthly Derived'!$B$28/1000*(1-'Monthly Derived'!$B$29)*AL129)-('Monthly Derived'!$B$26*'Monthly Derived'!$B$27)</f>
        <v>-5.7831599155068432</v>
      </c>
      <c r="AN129" s="7">
        <f>MIN(AM129+MAX(AN128,0),'Monthly Derived'!$B$30)</f>
        <v>44.216840084493157</v>
      </c>
      <c r="AO129">
        <f t="shared" si="32"/>
        <v>0</v>
      </c>
      <c r="AP129">
        <v>14.474464416503899</v>
      </c>
      <c r="AQ129" s="3">
        <f>('Monthly Derived'!$B$28/1000*(1-'Monthly Derived'!$B$29)*AP129)-('Monthly Derived'!$B$26*'Monthly Derived'!$B$27)</f>
        <v>10.594806203842154</v>
      </c>
      <c r="AR129" s="7">
        <f>MIN(AQ129+MAX(AR128,0),'Monthly Derived'!$B$30)</f>
        <v>10.594806203842154</v>
      </c>
      <c r="AS129">
        <f t="shared" si="33"/>
        <v>0</v>
      </c>
      <c r="AT129">
        <v>5.66953372955322</v>
      </c>
      <c r="AU129" s="3">
        <f>('Monthly Derived'!$B$28/1000*(1-'Monthly Derived'!$B$29)*AT129)-('Monthly Derived'!$B$26*'Monthly Derived'!$B$27)</f>
        <v>-1.3248687136173283</v>
      </c>
      <c r="AV129" s="7">
        <f>MIN(AU129+MAX(AV128,0),'Monthly Derived'!$B$30)</f>
        <v>48.675131286382673</v>
      </c>
      <c r="AW129">
        <f t="shared" si="34"/>
        <v>0</v>
      </c>
      <c r="AX129">
        <v>1.9999357461929299</v>
      </c>
      <c r="AY129" s="3">
        <f>('Monthly Derived'!$B$28/1000*(1-'Monthly Derived'!$B$29)*AX129)-('Monthly Derived'!$B$26*'Monthly Derived'!$B$27)</f>
        <v>-6.2925869835913213</v>
      </c>
      <c r="AZ129" s="7">
        <f>MIN(AY129+MAX(AZ128,0),'Monthly Derived'!$B$30)</f>
        <v>43.587445549927587</v>
      </c>
      <c r="BA129">
        <f t="shared" si="35"/>
        <v>0</v>
      </c>
      <c r="BB129">
        <v>3.0438768863677899</v>
      </c>
      <c r="BC129" s="3">
        <f>('Monthly Derived'!$B$28/1000*(1-'Monthly Derived'!$B$29)*BB129)-('Monthly Derived'!$B$26*'Monthly Derived'!$B$27)</f>
        <v>-4.8793516650796045</v>
      </c>
      <c r="BD129" s="7">
        <f>MIN(BC129+MAX(BD128,0),'Monthly Derived'!$B$30)</f>
        <v>28.076234738081681</v>
      </c>
      <c r="BE129">
        <f t="shared" si="36"/>
        <v>0</v>
      </c>
      <c r="BF129">
        <v>0.41813388466835</v>
      </c>
      <c r="BG129" s="3">
        <f>('Monthly Derived'!$B$28/1000*(1-'Monthly Derived'!$B$29)*BF129)-('Monthly Derived'!$B$26*'Monthly Derived'!$B$27)</f>
        <v>-8.4339512536302212</v>
      </c>
      <c r="BH129" s="7">
        <f>MIN(BG129+MAX(BH128,0),'Monthly Derived'!$B$30)</f>
        <v>37.887276965640275</v>
      </c>
      <c r="BI129">
        <f t="shared" si="37"/>
        <v>0</v>
      </c>
      <c r="BJ129">
        <v>2.92925977706909</v>
      </c>
      <c r="BK129" s="3">
        <f>('Monthly Derived'!$B$28/1000*(1-'Monthly Derived'!$B$29)*BJ129)-('Monthly Derived'!$B$26*'Monthly Derived'!$B$27)</f>
        <v>-5.03451457679272</v>
      </c>
      <c r="BL129" s="7">
        <f>MIN(BK129+MAX(BL128,0),'Monthly Derived'!$B$30)</f>
        <v>-5.03451457679272</v>
      </c>
      <c r="BM129">
        <f t="shared" si="38"/>
        <v>3</v>
      </c>
      <c r="BN129">
        <v>0.752599477767944</v>
      </c>
      <c r="BO129" s="3">
        <f>('Monthly Derived'!$B$28/1000*(1-'Monthly Derived'!$B$29)*BN129)-('Monthly Derived'!$B$26*'Monthly Derived'!$B$27)</f>
        <v>-7.9811684569716457</v>
      </c>
      <c r="BP129" s="7">
        <f>MIN(BO129+MAX(BP128,0),'Monthly Derived'!$B$30)</f>
        <v>33.733104152381401</v>
      </c>
      <c r="BQ129">
        <f t="shared" si="39"/>
        <v>0</v>
      </c>
      <c r="BR129">
        <v>0</v>
      </c>
      <c r="BS129" s="3">
        <f>('Monthly Derived'!$B$28/1000*(1-'Monthly Derived'!$B$29)*BR129)-('Monthly Derived'!$B$26*'Monthly Derived'!$B$27)</f>
        <v>-9</v>
      </c>
      <c r="BT129" s="7">
        <f>MIN(BS129+MAX(BT128,0),'Monthly Derived'!$B$30)</f>
        <v>-9</v>
      </c>
      <c r="BU129">
        <f t="shared" si="40"/>
        <v>11</v>
      </c>
      <c r="BV129">
        <v>3.8689968585968</v>
      </c>
      <c r="BW129" s="3">
        <f>('Monthly Derived'!$B$28/1000*(1-'Monthly Derived'!$B$29)*BV129)-('Monthly Derived'!$B$26*'Monthly Derived'!$B$27)</f>
        <v>-3.7623455026745818</v>
      </c>
      <c r="BX129" s="7">
        <f>MIN(BW129+MAX(BX128,0),'Monthly Derived'!$B$30)</f>
        <v>26.941843844037397</v>
      </c>
      <c r="BY129">
        <f t="shared" si="41"/>
        <v>0</v>
      </c>
      <c r="BZ129">
        <v>0</v>
      </c>
      <c r="CA129" s="3">
        <f>('Monthly Derived'!$B$28/1000*(1-'Monthly Derived'!$B$29)*BZ129)-('Monthly Derived'!$B$26*'Monthly Derived'!$B$27)</f>
        <v>-9</v>
      </c>
      <c r="CB129" s="7">
        <f>MIN(CA129+MAX(CB128,0),'Monthly Derived'!$B$30)</f>
        <v>-9</v>
      </c>
      <c r="CC129">
        <f t="shared" si="42"/>
        <v>4</v>
      </c>
      <c r="CD129">
        <v>37.638259887695298</v>
      </c>
      <c r="CE129" s="3">
        <f>('Monthly Derived'!$B$28/1000*(1-'Monthly Derived'!$B$29)*CD129)-('Monthly Derived'!$B$26*'Monthly Derived'!$B$27)</f>
        <v>41.952794322967513</v>
      </c>
      <c r="CF129" s="7">
        <f>MIN(CE129+MAX(CF128,0),'Monthly Derived'!$B$30)</f>
        <v>50</v>
      </c>
      <c r="CG129">
        <f t="shared" si="43"/>
        <v>0</v>
      </c>
      <c r="CH129">
        <v>35.284332275390597</v>
      </c>
      <c r="CI129" s="3">
        <f>('Monthly Derived'!$B$28/1000*(1-'Monthly Derived'!$B$29)*CH129)-('Monthly Derived'!$B$26*'Monthly Derived'!$B$27)</f>
        <v>38.766164817810022</v>
      </c>
      <c r="CJ129" s="7">
        <f>MIN(CI129+MAX(CJ128,0),'Monthly Derived'!$B$30)</f>
        <v>50</v>
      </c>
      <c r="CK129">
        <f t="shared" si="44"/>
        <v>0</v>
      </c>
      <c r="CL129">
        <v>5.5545277595520002</v>
      </c>
      <c r="CM129" s="3">
        <f>('Monthly Derived'!$B$28/1000*(1-'Monthly Derived'!$B$29)*CL129)-('Monthly Derived'!$B$26*'Monthly Derived'!$B$27)</f>
        <v>-1.4805580455064797</v>
      </c>
      <c r="CN129" s="7">
        <f>MIN(CM129+MAX(CN128,0),'Monthly Derived'!$B$30)</f>
        <v>16.762290953621211</v>
      </c>
      <c r="CO129">
        <f t="shared" si="45"/>
        <v>0</v>
      </c>
      <c r="CP129">
        <v>4.9936208724975497</v>
      </c>
      <c r="CQ129" s="3">
        <f>('Monthly Derived'!$B$28/1000*(1-'Monthly Derived'!$B$29)*CP129)-('Monthly Derived'!$B$26*'Monthly Derived'!$B$27)</f>
        <v>-2.2398857438564423</v>
      </c>
      <c r="CR129" s="7">
        <f>MIN(CQ129+MAX(CR128,0),'Monthly Derived'!$B$30)</f>
        <v>4.5184807339309678</v>
      </c>
      <c r="CS129">
        <f t="shared" si="46"/>
        <v>0</v>
      </c>
      <c r="CT129">
        <v>1.76057589054107</v>
      </c>
      <c r="CU129" s="3">
        <f>('Monthly Derived'!$B$28/1000*(1-'Monthly Derived'!$B$29)*CT129)-('Monthly Derived'!$B$26*'Monthly Derived'!$B$27)</f>
        <v>-6.6166203881800261</v>
      </c>
      <c r="CV129" s="7">
        <f>MIN(CU129+MAX(CV128,0),'Monthly Derived'!$B$30)</f>
        <v>-6.6166203881800261</v>
      </c>
      <c r="CW129">
        <f t="shared" si="47"/>
        <v>22</v>
      </c>
    </row>
    <row r="130" spans="1:101" x14ac:dyDescent="0.45">
      <c r="A130" s="5">
        <v>45785</v>
      </c>
      <c r="B130" s="3">
        <v>3.4940221309661799</v>
      </c>
      <c r="C130" s="3">
        <f>('Monthly Derived'!$B$28/1000*(1-'Monthly Derived'!$B$29)*B130)-('Monthly Derived'!$B$26*'Monthly Derived'!$B$27)</f>
        <v>-4.2699675402045338</v>
      </c>
      <c r="D130" s="7">
        <f>MIN(C130+MAX(D129,0),'Monthly Derived'!$B$30)</f>
        <v>36.730032459795467</v>
      </c>
      <c r="E130">
        <f t="shared" ref="E130:E193" si="50">IF(AND(D130&lt;0,E129&gt;0),E129+1,IF(D130&lt;0,1,0))</f>
        <v>0</v>
      </c>
      <c r="F130">
        <v>52.521984100341797</v>
      </c>
      <c r="G130" s="3">
        <f>('Monthly Derived'!$B$28/1000*(1-'Monthly Derived'!$B$29)*F130)-('Monthly Derived'!$B$26*'Monthly Derived'!$B$27)</f>
        <v>62.101635975837709</v>
      </c>
      <c r="H130" s="7">
        <f>MIN(G130+MAX(H129,0),'Monthly Derived'!$B$30)</f>
        <v>50</v>
      </c>
      <c r="I130">
        <f t="shared" ref="I130:I193" si="51">IF(AND(H130&lt;0,I129&gt;0),I129+1,IF(H130&lt;0,1,0))</f>
        <v>0</v>
      </c>
      <c r="J130">
        <v>0</v>
      </c>
      <c r="K130" s="3">
        <f>('Monthly Derived'!$B$28/1000*(1-'Monthly Derived'!$B$29)*J130)-('Monthly Derived'!$B$26*'Monthly Derived'!$B$27)</f>
        <v>-9</v>
      </c>
      <c r="L130" s="7">
        <f>MIN(K130+MAX(L129,0),'Monthly Derived'!$B$30)</f>
        <v>37.551741649843635</v>
      </c>
      <c r="M130">
        <f t="shared" ref="M130:M193" si="52">IF(AND(L130&lt;0,M129&gt;0),M129+1,IF(L130&lt;0,1,0))</f>
        <v>0</v>
      </c>
      <c r="N130">
        <v>2.6035168170928902</v>
      </c>
      <c r="O130" s="3">
        <f>('Monthly Derived'!$B$28/1000*(1-'Monthly Derived'!$B$29)*N130)-('Monthly Derived'!$B$26*'Monthly Derived'!$B$27)</f>
        <v>-5.4754891088604998</v>
      </c>
      <c r="P130" s="7">
        <f>MIN(O130+MAX(P129,0),'Monthly Derived'!$B$30)</f>
        <v>36.46311362706124</v>
      </c>
      <c r="Q130">
        <f t="shared" ref="Q130:Q193" si="53">IF(AND(P130&lt;0,Q129&gt;0),Q129+1,IF(P130&lt;0,1,0))</f>
        <v>0</v>
      </c>
      <c r="R130">
        <v>7.63584280014038</v>
      </c>
      <c r="S130" s="3">
        <f>('Monthly Derived'!$B$28/1000*(1-'Monthly Derived'!$B$29)*R130)-('Monthly Derived'!$B$26*'Monthly Derived'!$B$27)</f>
        <v>1.337022190690039</v>
      </c>
      <c r="T130" s="7">
        <f>MIN(S130+MAX(T129,0),'Monthly Derived'!$B$30)</f>
        <v>29.607407018486409</v>
      </c>
      <c r="U130">
        <f t="shared" si="48"/>
        <v>0</v>
      </c>
      <c r="V130">
        <v>11.123792648315399</v>
      </c>
      <c r="W130" s="3">
        <f>('Monthly Derived'!$B$28/1000*(1-'Monthly Derived'!$B$29)*V130)-('Monthly Derived'!$B$26*'Monthly Derived'!$B$27)</f>
        <v>6.058834297656972</v>
      </c>
      <c r="X130" s="7">
        <f>MIN(W130+MAX(X129,0),'Monthly Derived'!$B$30)</f>
        <v>50</v>
      </c>
      <c r="Y130">
        <f t="shared" si="49"/>
        <v>0</v>
      </c>
      <c r="Z130">
        <v>6.3366446495056099</v>
      </c>
      <c r="AA130" s="3">
        <f>('Monthly Derived'!$B$28/1000*(1-'Monthly Derived'!$B$29)*Z130)-('Monthly Derived'!$B$26*'Monthly Derived'!$B$27)</f>
        <v>-0.42176730573178034</v>
      </c>
      <c r="AB130" s="7">
        <f>MIN(AA130+MAX(AB129,0),'Monthly Derived'!$B$30)</f>
        <v>40.655876251002766</v>
      </c>
      <c r="AC130">
        <f t="shared" ref="AC130:AC193" si="54">IF(AND(AB130&lt;0,AC129&gt;0),AC129+1,IF(AB130&lt;0,1,0))</f>
        <v>0</v>
      </c>
      <c r="AD130">
        <v>0.23017981648445099</v>
      </c>
      <c r="AE130" s="3">
        <f>('Monthly Derived'!$B$28/1000*(1-'Monthly Derived'!$B$29)*AD130)-('Monthly Derived'!$B$26*'Monthly Derived'!$B$27)</f>
        <v>-8.6883940734341749</v>
      </c>
      <c r="AF130" s="7">
        <f>MIN(AE130+MAX(AF129,0),'Monthly Derived'!$B$30)</f>
        <v>40.64007403355091</v>
      </c>
      <c r="AG130">
        <f t="shared" ref="AG130:AG193" si="55">IF(AND(AF130&lt;0,AG129&gt;0),AG129+1,IF(AF130&lt;0,1,0))</f>
        <v>0</v>
      </c>
      <c r="AH130">
        <v>1.6430705785751301</v>
      </c>
      <c r="AI130" s="3">
        <f>('Monthly Derived'!$B$28/1000*(1-'Monthly Derived'!$B$29)*AH130)-('Monthly Derived'!$B$26*'Monthly Derived'!$B$27)</f>
        <v>-6.7756932042539173</v>
      </c>
      <c r="AJ130" s="7">
        <f>MIN(AI130+MAX(AJ129,0),'Monthly Derived'!$B$30)</f>
        <v>22.857475665155292</v>
      </c>
      <c r="AK130">
        <f t="shared" ref="AK130:AK193" si="56">IF(AND(AJ130&lt;0,AK129&gt;0),AK129+1,IF(AJ130&lt;0,1,0))</f>
        <v>0</v>
      </c>
      <c r="AL130">
        <v>0.40933910012245101</v>
      </c>
      <c r="AM130" s="3">
        <f>('Monthly Derived'!$B$28/1000*(1-'Monthly Derived'!$B$29)*AL130)-('Monthly Derived'!$B$26*'Monthly Derived'!$B$27)</f>
        <v>-8.4458571932092319</v>
      </c>
      <c r="AN130" s="7">
        <f>MIN(AM130+MAX(AN129,0),'Monthly Derived'!$B$30)</f>
        <v>35.770982891283921</v>
      </c>
      <c r="AO130">
        <f t="shared" ref="AO130:AO193" si="57">IF(AND(AN130&lt;0,AO129&gt;0),AO129+1,IF(AN130&lt;0,1,0))</f>
        <v>0</v>
      </c>
      <c r="AP130">
        <v>16.598970413208001</v>
      </c>
      <c r="AQ130" s="3">
        <f>('Monthly Derived'!$B$28/1000*(1-'Monthly Derived'!$B$29)*AP130)-('Monthly Derived'!$B$26*'Monthly Derived'!$B$27)</f>
        <v>13.47085619688033</v>
      </c>
      <c r="AR130" s="7">
        <f>MIN(AQ130+MAX(AR129,0),'Monthly Derived'!$B$30)</f>
        <v>24.065662400722484</v>
      </c>
      <c r="AS130">
        <f t="shared" ref="AS130:AS193" si="58">IF(AND(AR130&lt;0,AS129&gt;0),AS129+1,IF(AR130&lt;0,1,0))</f>
        <v>0</v>
      </c>
      <c r="AT130">
        <v>3.4714820384979199</v>
      </c>
      <c r="AU130" s="3">
        <f>('Monthly Derived'!$B$28/1000*(1-'Monthly Derived'!$B$29)*AT130)-('Monthly Derived'!$B$26*'Monthly Derived'!$B$27)</f>
        <v>-4.300481190383441</v>
      </c>
      <c r="AV130" s="7">
        <f>MIN(AU130+MAX(AV129,0),'Monthly Derived'!$B$30)</f>
        <v>44.374650095999229</v>
      </c>
      <c r="AW130">
        <f t="shared" ref="AW130:AW193" si="59">IF(AND(AV130&lt;0,AW129&gt;0),AW129+1,IF(AV130&lt;0,1,0))</f>
        <v>0</v>
      </c>
      <c r="AX130">
        <v>9.0341129302978498</v>
      </c>
      <c r="AY130" s="3">
        <f>('Monthly Derived'!$B$28/1000*(1-'Monthly Derived'!$B$29)*AX130)-('Monthly Derived'!$B$26*'Monthly Derived'!$B$27)</f>
        <v>3.2299303793907139</v>
      </c>
      <c r="AZ130" s="7">
        <f>MIN(AY130+MAX(AZ129,0),'Monthly Derived'!$B$30)</f>
        <v>46.817375929318302</v>
      </c>
      <c r="BA130">
        <f t="shared" ref="BA130:BA193" si="60">IF(AND(AZ130&lt;0,BA129&gt;0),BA129+1,IF(AZ130&lt;0,1,0))</f>
        <v>0</v>
      </c>
      <c r="BB130">
        <v>4.7598209381103498</v>
      </c>
      <c r="BC130" s="3">
        <f>('Monthly Derived'!$B$28/1000*(1-'Monthly Derived'!$B$29)*BB130)-('Monthly Derived'!$B$26*'Monthly Derived'!$B$27)</f>
        <v>-2.5563924050331135</v>
      </c>
      <c r="BD130" s="7">
        <f>MIN(BC130+MAX(BD129,0),'Monthly Derived'!$B$30)</f>
        <v>25.519842333048565</v>
      </c>
      <c r="BE130">
        <f t="shared" ref="BE130:BE193" si="61">IF(AND(BD130&lt;0,BE129&gt;0),BE129+1,IF(BD130&lt;0,1,0))</f>
        <v>0</v>
      </c>
      <c r="BF130">
        <v>0</v>
      </c>
      <c r="BG130" s="3">
        <f>('Monthly Derived'!$B$28/1000*(1-'Monthly Derived'!$B$29)*BF130)-('Monthly Derived'!$B$26*'Monthly Derived'!$B$27)</f>
        <v>-9</v>
      </c>
      <c r="BH130" s="7">
        <f>MIN(BG130+MAX(BH129,0),'Monthly Derived'!$B$30)</f>
        <v>28.887276965640275</v>
      </c>
      <c r="BI130">
        <f t="shared" ref="BI130:BI193" si="62">IF(AND(BH130&lt;0,BI129&gt;0),BI129+1,IF(BH130&lt;0,1,0))</f>
        <v>0</v>
      </c>
      <c r="BJ130">
        <v>0</v>
      </c>
      <c r="BK130" s="3">
        <f>('Monthly Derived'!$B$28/1000*(1-'Monthly Derived'!$B$29)*BJ130)-('Monthly Derived'!$B$26*'Monthly Derived'!$B$27)</f>
        <v>-9</v>
      </c>
      <c r="BL130" s="7">
        <f>MIN(BK130+MAX(BL129,0),'Monthly Derived'!$B$30)</f>
        <v>-9</v>
      </c>
      <c r="BM130">
        <f t="shared" ref="BM130:BM193" si="63">IF(AND(BL130&lt;0,BM129&gt;0),BM129+1,IF(BL130&lt;0,1,0))</f>
        <v>4</v>
      </c>
      <c r="BN130">
        <v>0</v>
      </c>
      <c r="BO130" s="3">
        <f>('Monthly Derived'!$B$28/1000*(1-'Monthly Derived'!$B$29)*BN130)-('Monthly Derived'!$B$26*'Monthly Derived'!$B$27)</f>
        <v>-9</v>
      </c>
      <c r="BP130" s="7">
        <f>MIN(BO130+MAX(BP129,0),'Monthly Derived'!$B$30)</f>
        <v>24.733104152381401</v>
      </c>
      <c r="BQ130">
        <f t="shared" ref="BQ130:BQ193" si="64">IF(AND(BP130&lt;0,BQ129&gt;0),BQ129+1,IF(BP130&lt;0,1,0))</f>
        <v>0</v>
      </c>
      <c r="BR130">
        <v>1.0667854547500599</v>
      </c>
      <c r="BS130" s="3">
        <f>('Monthly Derived'!$B$28/1000*(1-'Monthly Derived'!$B$29)*BR130)-('Monthly Derived'!$B$26*'Monthly Derived'!$B$27)</f>
        <v>-7.5558391906321063</v>
      </c>
      <c r="BT130" s="7">
        <f>MIN(BS130+MAX(BT129,0),'Monthly Derived'!$B$30)</f>
        <v>-7.5558391906321063</v>
      </c>
      <c r="BU130">
        <f t="shared" ref="BU130:BU193" si="65">IF(AND(BT130&lt;0,BU129&gt;0),BU129+1,IF(BT130&lt;0,1,0))</f>
        <v>12</v>
      </c>
      <c r="BV130">
        <v>16.061447143554599</v>
      </c>
      <c r="BW130" s="3">
        <f>('Monthly Derived'!$B$28/1000*(1-'Monthly Derived'!$B$29)*BV130)-('Monthly Derived'!$B$26*'Monthly Derived'!$B$27)</f>
        <v>12.743184070587038</v>
      </c>
      <c r="BX130" s="7">
        <f>MIN(BW130+MAX(BX129,0),'Monthly Derived'!$B$30)</f>
        <v>39.685027914624435</v>
      </c>
      <c r="BY130">
        <f t="shared" ref="BY130:BY193" si="66">IF(AND(BX130&lt;0,BY129&gt;0),BY129+1,IF(BX130&lt;0,1,0))</f>
        <v>0</v>
      </c>
      <c r="BZ130">
        <v>0.230376437306404</v>
      </c>
      <c r="CA130" s="3">
        <f>('Monthly Derived'!$B$28/1000*(1-'Monthly Derived'!$B$29)*BZ130)-('Monthly Derived'!$B$26*'Monthly Derived'!$B$27)</f>
        <v>-8.6881278979964556</v>
      </c>
      <c r="CB130" s="7">
        <f>MIN(CA130+MAX(CB129,0),'Monthly Derived'!$B$30)</f>
        <v>-8.6881278979964556</v>
      </c>
      <c r="CC130">
        <f t="shared" ref="CC130:CC193" si="67">IF(AND(CB130&lt;0,CC129&gt;0),CC129+1,IF(CB130&lt;0,1,0))</f>
        <v>5</v>
      </c>
      <c r="CD130">
        <v>13.4112224578857</v>
      </c>
      <c r="CE130" s="3">
        <f>('Monthly Derived'!$B$28/1000*(1-'Monthly Derived'!$B$29)*CD130)-('Monthly Derived'!$B$26*'Monthly Derived'!$B$27)</f>
        <v>9.1554424023627661</v>
      </c>
      <c r="CF130" s="7">
        <f>MIN(CE130+MAX(CF129,0),'Monthly Derived'!$B$30)</f>
        <v>50</v>
      </c>
      <c r="CG130">
        <f t="shared" ref="CG130:CG193" si="68">IF(AND(CF130&lt;0,CG129&gt;0),CG129+1,IF(CF130&lt;0,1,0))</f>
        <v>0</v>
      </c>
      <c r="CH130">
        <v>0.353159248828887</v>
      </c>
      <c r="CI130" s="3">
        <f>('Monthly Derived'!$B$28/1000*(1-'Monthly Derived'!$B$29)*CH130)-('Monthly Derived'!$B$26*'Monthly Derived'!$B$27)</f>
        <v>-8.5219106668978934</v>
      </c>
      <c r="CJ130" s="7">
        <f>MIN(CI130+MAX(CJ129,0),'Monthly Derived'!$B$30)</f>
        <v>41.478089333102105</v>
      </c>
      <c r="CK130">
        <f t="shared" ref="CK130:CK193" si="69">IF(AND(CJ130&lt;0,CK129&gt;0),CK129+1,IF(CJ130&lt;0,1,0))</f>
        <v>0</v>
      </c>
      <c r="CL130">
        <v>3.73638868331909</v>
      </c>
      <c r="CM130" s="3">
        <f>('Monthly Derived'!$B$28/1000*(1-'Monthly Derived'!$B$29)*CL130)-('Monthly Derived'!$B$26*'Monthly Derived'!$B$27)</f>
        <v>-3.9418638199567821</v>
      </c>
      <c r="CN130" s="7">
        <f>MIN(CM130+MAX(CN129,0),'Monthly Derived'!$B$30)</f>
        <v>12.820427133664428</v>
      </c>
      <c r="CO130">
        <f t="shared" ref="CO130:CO193" si="70">IF(AND(CN130&lt;0,CO129&gt;0),CO129+1,IF(CN130&lt;0,1,0))</f>
        <v>0</v>
      </c>
      <c r="CP130">
        <v>37.834575653076101</v>
      </c>
      <c r="CQ130" s="3">
        <f>('Monthly Derived'!$B$28/1000*(1-'Monthly Derived'!$B$29)*CP130)-('Monthly Derived'!$B$26*'Monthly Derived'!$B$27)</f>
        <v>42.218556790351769</v>
      </c>
      <c r="CR130" s="7">
        <f>MIN(CQ130+MAX(CR129,0),'Monthly Derived'!$B$30)</f>
        <v>46.737037524282741</v>
      </c>
      <c r="CS130">
        <f t="shared" ref="CS130:CS193" si="71">IF(AND(CR130&lt;0,CS129&gt;0),CS129+1,IF(CR130&lt;0,1,0))</f>
        <v>0</v>
      </c>
      <c r="CT130">
        <v>0.34201562404632502</v>
      </c>
      <c r="CU130" s="3">
        <f>('Monthly Derived'!$B$28/1000*(1-'Monthly Derived'!$B$29)*CT130)-('Monthly Derived'!$B$26*'Monthly Derived'!$B$27)</f>
        <v>-8.5369963489472873</v>
      </c>
      <c r="CV130" s="7">
        <f>MIN(CU130+MAX(CV129,0),'Monthly Derived'!$B$30)</f>
        <v>-8.5369963489472873</v>
      </c>
      <c r="CW130">
        <f t="shared" ref="CW130:CW193" si="72">IF(AND(CV130&lt;0,CW129&gt;0),CW129+1,IF(CV130&lt;0,1,0))</f>
        <v>23</v>
      </c>
    </row>
    <row r="131" spans="1:101" x14ac:dyDescent="0.45">
      <c r="A131" s="5">
        <v>45786</v>
      </c>
      <c r="B131" s="3">
        <v>24.477613449096602</v>
      </c>
      <c r="C131" s="3">
        <f>('Monthly Derived'!$B$28/1000*(1-'Monthly Derived'!$B$29)*B131)-('Monthly Derived'!$B$26*'Monthly Derived'!$B$27)</f>
        <v>24.136569206714526</v>
      </c>
      <c r="D131" s="7">
        <f>MIN(C131+MAX(D130,0),'Monthly Derived'!$B$30)</f>
        <v>50</v>
      </c>
      <c r="E131">
        <f t="shared" si="50"/>
        <v>0</v>
      </c>
      <c r="F131">
        <v>49.977195739746001</v>
      </c>
      <c r="G131" s="3">
        <f>('Monthly Derived'!$B$28/1000*(1-'Monthly Derived'!$B$29)*F131)-('Monthly Derived'!$B$26*'Monthly Derived'!$B$27)</f>
        <v>58.656628732681156</v>
      </c>
      <c r="H131" s="7">
        <f>MIN(G131+MAX(H130,0),'Monthly Derived'!$B$30)</f>
        <v>50</v>
      </c>
      <c r="I131">
        <f t="shared" si="51"/>
        <v>0</v>
      </c>
      <c r="J131">
        <v>1.96571469306945</v>
      </c>
      <c r="K131" s="3">
        <f>('Monthly Derived'!$B$28/1000*(1-'Monthly Derived'!$B$29)*J131)-('Monthly Derived'!$B$26*'Monthly Derived'!$B$27)</f>
        <v>-6.3389137342572326</v>
      </c>
      <c r="L131" s="7">
        <f>MIN(K131+MAX(L130,0),'Monthly Derived'!$B$30)</f>
        <v>31.212827915586402</v>
      </c>
      <c r="M131">
        <f t="shared" si="52"/>
        <v>0</v>
      </c>
      <c r="N131">
        <v>2.80131936073303</v>
      </c>
      <c r="O131" s="3">
        <f>('Monthly Derived'!$B$28/1000*(1-'Monthly Derived'!$B$29)*N131)-('Monthly Derived'!$B$26*'Monthly Derived'!$B$27)</f>
        <v>-5.2077139154076608</v>
      </c>
      <c r="P131" s="7">
        <f>MIN(O131+MAX(P130,0),'Monthly Derived'!$B$30)</f>
        <v>31.255399711653581</v>
      </c>
      <c r="Q131">
        <f t="shared" si="53"/>
        <v>0</v>
      </c>
      <c r="R131">
        <v>30.6316204071044</v>
      </c>
      <c r="S131" s="3">
        <f>('Monthly Derived'!$B$28/1000*(1-'Monthly Derived'!$B$29)*R131)-('Monthly Derived'!$B$26*'Monthly Derived'!$B$27)</f>
        <v>32.467556126117579</v>
      </c>
      <c r="T131" s="7">
        <f>MIN(S131+MAX(T130,0),'Monthly Derived'!$B$30)</f>
        <v>50</v>
      </c>
      <c r="U131">
        <f t="shared" ref="U131:U194" si="73">IF(AND(T131&lt;0,U130&gt;0),U130+1,IF(T131&lt;0,1,0))</f>
        <v>0</v>
      </c>
      <c r="V131">
        <v>48.740177154541001</v>
      </c>
      <c r="W131" s="3">
        <f>('Monthly Derived'!$B$28/1000*(1-'Monthly Derived'!$B$29)*V131)-('Monthly Derived'!$B$26*'Monthly Derived'!$B$27)</f>
        <v>56.982014822959883</v>
      </c>
      <c r="X131" s="7">
        <f>MIN(W131+MAX(X130,0),'Monthly Derived'!$B$30)</f>
        <v>50</v>
      </c>
      <c r="Y131">
        <f t="shared" si="49"/>
        <v>0</v>
      </c>
      <c r="Z131">
        <v>7.0433650016784597</v>
      </c>
      <c r="AA131" s="3">
        <f>('Monthly Derived'!$B$28/1000*(1-'Monthly Derived'!$B$29)*Z131)-('Monthly Derived'!$B$26*'Monthly Derived'!$B$27)</f>
        <v>0.53495537102221569</v>
      </c>
      <c r="AB131" s="7">
        <f>MIN(AA131+MAX(AB130,0),'Monthly Derived'!$B$30)</f>
        <v>41.19083162202498</v>
      </c>
      <c r="AC131">
        <f t="shared" si="54"/>
        <v>0</v>
      </c>
      <c r="AD131">
        <v>7.2548365592956499</v>
      </c>
      <c r="AE131" s="3">
        <f>('Monthly Derived'!$B$28/1000*(1-'Monthly Derived'!$B$29)*AD131)-('Monthly Derived'!$B$26*'Monthly Derived'!$B$27)</f>
        <v>0.82123499214648632</v>
      </c>
      <c r="AF131" s="7">
        <f>MIN(AE131+MAX(AF130,0),'Monthly Derived'!$B$30)</f>
        <v>41.461309025697396</v>
      </c>
      <c r="AG131">
        <f t="shared" si="55"/>
        <v>0</v>
      </c>
      <c r="AH131">
        <v>57.802406311035099</v>
      </c>
      <c r="AI131" s="3">
        <f>('Monthly Derived'!$B$28/1000*(1-'Monthly Derived'!$B$29)*AH131)-('Monthly Derived'!$B$26*'Monthly Derived'!$B$27)</f>
        <v>69.250007543563768</v>
      </c>
      <c r="AJ131" s="7">
        <f>MIN(AI131+MAX(AJ130,0),'Monthly Derived'!$B$30)</f>
        <v>50</v>
      </c>
      <c r="AK131">
        <f t="shared" si="56"/>
        <v>0</v>
      </c>
      <c r="AL131">
        <v>9.6953954696655202</v>
      </c>
      <c r="AM131" s="3">
        <f>('Monthly Derived'!$B$28/1000*(1-'Monthly Derived'!$B$29)*AL131)-('Monthly Derived'!$B$26*'Monthly Derived'!$B$27)</f>
        <v>4.1251416170596986</v>
      </c>
      <c r="AN131" s="7">
        <f>MIN(AM131+MAX(AN130,0),'Monthly Derived'!$B$30)</f>
        <v>39.896124508343618</v>
      </c>
      <c r="AO131">
        <f t="shared" si="57"/>
        <v>0</v>
      </c>
      <c r="AP131">
        <v>36.640361785888601</v>
      </c>
      <c r="AQ131" s="3">
        <f>('Monthly Derived'!$B$28/1000*(1-'Monthly Derived'!$B$29)*AP131)-('Monthly Derived'!$B$26*'Monthly Derived'!$B$27)</f>
        <v>40.601889767646696</v>
      </c>
      <c r="AR131" s="7">
        <f>MIN(AQ131+MAX(AR130,0),'Monthly Derived'!$B$30)</f>
        <v>50</v>
      </c>
      <c r="AS131">
        <f t="shared" si="58"/>
        <v>0</v>
      </c>
      <c r="AT131">
        <v>8.9240474700927699</v>
      </c>
      <c r="AU131" s="3">
        <f>('Monthly Derived'!$B$28/1000*(1-'Monthly Derived'!$B$29)*AT131)-('Monthly Derived'!$B$26*'Monthly Derived'!$B$27)</f>
        <v>3.0809292626380866</v>
      </c>
      <c r="AV131" s="7">
        <f>MIN(AU131+MAX(AV130,0),'Monthly Derived'!$B$30)</f>
        <v>47.455579358637316</v>
      </c>
      <c r="AW131">
        <f t="shared" si="59"/>
        <v>0</v>
      </c>
      <c r="AX131">
        <v>6.44693756103515</v>
      </c>
      <c r="AY131" s="3">
        <f>('Monthly Derived'!$B$28/1000*(1-'Monthly Derived'!$B$29)*AX131)-('Monthly Derived'!$B$26*'Monthly Derived'!$B$27)</f>
        <v>-0.27245827674866518</v>
      </c>
      <c r="AZ131" s="7">
        <f>MIN(AY131+MAX(AZ130,0),'Monthly Derived'!$B$30)</f>
        <v>46.544917652569637</v>
      </c>
      <c r="BA131">
        <f t="shared" si="60"/>
        <v>0</v>
      </c>
      <c r="BB131">
        <v>2.8741927146911599</v>
      </c>
      <c r="BC131" s="3">
        <f>('Monthly Derived'!$B$28/1000*(1-'Monthly Derived'!$B$29)*BB131)-('Monthly Derived'!$B$26*'Monthly Derived'!$B$27)</f>
        <v>-5.1090616124868422</v>
      </c>
      <c r="BD131" s="7">
        <f>MIN(BC131+MAX(BD130,0),'Monthly Derived'!$B$30)</f>
        <v>20.410780720561725</v>
      </c>
      <c r="BE131">
        <f t="shared" si="61"/>
        <v>0</v>
      </c>
      <c r="BF131">
        <v>0</v>
      </c>
      <c r="BG131" s="3">
        <f>('Monthly Derived'!$B$28/1000*(1-'Monthly Derived'!$B$29)*BF131)-('Monthly Derived'!$B$26*'Monthly Derived'!$B$27)</f>
        <v>-9</v>
      </c>
      <c r="BH131" s="7">
        <f>MIN(BG131+MAX(BH130,0),'Monthly Derived'!$B$30)</f>
        <v>19.887276965640275</v>
      </c>
      <c r="BI131">
        <f t="shared" si="62"/>
        <v>0</v>
      </c>
      <c r="BJ131">
        <v>0</v>
      </c>
      <c r="BK131" s="3">
        <f>('Monthly Derived'!$B$28/1000*(1-'Monthly Derived'!$B$29)*BJ131)-('Monthly Derived'!$B$26*'Monthly Derived'!$B$27)</f>
        <v>-9</v>
      </c>
      <c r="BL131" s="7">
        <f>MIN(BK131+MAX(BL130,0),'Monthly Derived'!$B$30)</f>
        <v>-9</v>
      </c>
      <c r="BM131">
        <f t="shared" si="63"/>
        <v>5</v>
      </c>
      <c r="BN131">
        <v>19.523321151733398</v>
      </c>
      <c r="BO131" s="3">
        <f>('Monthly Derived'!$B$28/1000*(1-'Monthly Derived'!$B$29)*BN131)-('Monthly Derived'!$B$26*'Monthly Derived'!$B$27)</f>
        <v>17.429696009159088</v>
      </c>
      <c r="BP131" s="7">
        <f>MIN(BO131+MAX(BP130,0),'Monthly Derived'!$B$30)</f>
        <v>42.162800161540488</v>
      </c>
      <c r="BQ131">
        <f t="shared" si="64"/>
        <v>0</v>
      </c>
      <c r="BR131">
        <v>1.2712929248809799</v>
      </c>
      <c r="BS131" s="3">
        <f>('Monthly Derived'!$B$28/1000*(1-'Monthly Derived'!$B$29)*BR131)-('Monthly Derived'!$B$26*'Monthly Derived'!$B$27)</f>
        <v>-7.278987202942373</v>
      </c>
      <c r="BT131" s="7">
        <f>MIN(BS131+MAX(BT130,0),'Monthly Derived'!$B$30)</f>
        <v>-7.278987202942373</v>
      </c>
      <c r="BU131">
        <f t="shared" si="65"/>
        <v>13</v>
      </c>
      <c r="BV131">
        <v>20.642879486083899</v>
      </c>
      <c r="BW131" s="3">
        <f>('Monthly Derived'!$B$28/1000*(1-'Monthly Derived'!$B$29)*BV131)-('Monthly Derived'!$B$26*'Monthly Derived'!$B$27)</f>
        <v>18.945298104286078</v>
      </c>
      <c r="BX131" s="7">
        <f>MIN(BW131+MAX(BX130,0),'Monthly Derived'!$B$30)</f>
        <v>50</v>
      </c>
      <c r="BY131">
        <f t="shared" si="66"/>
        <v>0</v>
      </c>
      <c r="BZ131">
        <v>0.411874920129776</v>
      </c>
      <c r="CA131" s="3">
        <f>('Monthly Derived'!$B$28/1000*(1-'Monthly Derived'!$B$29)*BZ131)-('Monthly Derived'!$B$26*'Monthly Derived'!$B$27)</f>
        <v>-8.4424243268743151</v>
      </c>
      <c r="CB131" s="7">
        <f>MIN(CA131+MAX(CB130,0),'Monthly Derived'!$B$30)</f>
        <v>-8.4424243268743151</v>
      </c>
      <c r="CC131">
        <f t="shared" si="67"/>
        <v>6</v>
      </c>
      <c r="CD131">
        <v>8.0615468323230702E-2</v>
      </c>
      <c r="CE131" s="3">
        <f>('Monthly Derived'!$B$28/1000*(1-'Monthly Derived'!$B$29)*CD131)-('Monthly Derived'!$B$26*'Monthly Derived'!$B$27)</f>
        <v>-8.8908668097574264</v>
      </c>
      <c r="CF131" s="7">
        <f>MIN(CE131+MAX(CF130,0),'Monthly Derived'!$B$30)</f>
        <v>41.109133190242574</v>
      </c>
      <c r="CG131">
        <f t="shared" si="68"/>
        <v>0</v>
      </c>
      <c r="CH131">
        <v>3.1310751438140798</v>
      </c>
      <c r="CI131" s="3">
        <f>('Monthly Derived'!$B$28/1000*(1-'Monthly Derived'!$B$29)*CH131)-('Monthly Derived'!$B$26*'Monthly Derived'!$B$27)</f>
        <v>-4.761307024061689</v>
      </c>
      <c r="CJ131" s="7">
        <f>MIN(CI131+MAX(CJ130,0),'Monthly Derived'!$B$30)</f>
        <v>36.716782309040418</v>
      </c>
      <c r="CK131">
        <f t="shared" si="69"/>
        <v>0</v>
      </c>
      <c r="CL131">
        <v>4.4633545875549299</v>
      </c>
      <c r="CM131" s="3">
        <f>('Monthly Derived'!$B$28/1000*(1-'Monthly Derived'!$B$29)*CL131)-('Monthly Derived'!$B$26*'Monthly Derived'!$B$27)</f>
        <v>-2.9577337270975139</v>
      </c>
      <c r="CN131" s="7">
        <f>MIN(CM131+MAX(CN130,0),'Monthly Derived'!$B$30)</f>
        <v>9.8626934065669136</v>
      </c>
      <c r="CO131">
        <f t="shared" si="70"/>
        <v>0</v>
      </c>
      <c r="CP131">
        <v>2.6322979927062899</v>
      </c>
      <c r="CQ131" s="3">
        <f>('Monthly Derived'!$B$28/1000*(1-'Monthly Derived'!$B$29)*CP131)-('Monthly Derived'!$B$26*'Monthly Derived'!$B$27)</f>
        <v>-5.4365265923738599</v>
      </c>
      <c r="CR131" s="7">
        <f>MIN(CQ131+MAX(CR130,0),'Monthly Derived'!$B$30)</f>
        <v>41.300510931908882</v>
      </c>
      <c r="CS131">
        <f t="shared" si="71"/>
        <v>0</v>
      </c>
      <c r="CT131">
        <v>1.71082556247711</v>
      </c>
      <c r="CU131" s="3">
        <f>('Monthly Derived'!$B$28/1000*(1-'Monthly Derived'!$B$29)*CT131)-('Monthly Derived'!$B$26*'Monthly Derived'!$B$27)</f>
        <v>-6.6839698947966122</v>
      </c>
      <c r="CV131" s="7">
        <f>MIN(CU131+MAX(CV130,0),'Monthly Derived'!$B$30)</f>
        <v>-6.6839698947966122</v>
      </c>
      <c r="CW131">
        <f t="shared" si="72"/>
        <v>24</v>
      </c>
    </row>
    <row r="132" spans="1:101" x14ac:dyDescent="0.45">
      <c r="A132" s="5">
        <v>45787</v>
      </c>
      <c r="B132" s="3">
        <v>0.114452973008155</v>
      </c>
      <c r="C132" s="3">
        <f>('Monthly Derived'!$B$28/1000*(1-'Monthly Derived'!$B$29)*B132)-('Monthly Derived'!$B$26*'Monthly Derived'!$B$27)</f>
        <v>-8.8450592877902103</v>
      </c>
      <c r="D132" s="7">
        <f>MIN(C132+MAX(D131,0),'Monthly Derived'!$B$30)</f>
        <v>41.154940712209793</v>
      </c>
      <c r="E132">
        <f t="shared" si="50"/>
        <v>0</v>
      </c>
      <c r="F132">
        <v>0</v>
      </c>
      <c r="G132" s="3">
        <f>('Monthly Derived'!$B$28/1000*(1-'Monthly Derived'!$B$29)*F132)-('Monthly Derived'!$B$26*'Monthly Derived'!$B$27)</f>
        <v>-9</v>
      </c>
      <c r="H132" s="7">
        <f>MIN(G132+MAX(H131,0),'Monthly Derived'!$B$30)</f>
        <v>41</v>
      </c>
      <c r="I132">
        <f t="shared" si="51"/>
        <v>0</v>
      </c>
      <c r="J132">
        <v>20.688764572143501</v>
      </c>
      <c r="K132" s="3">
        <f>('Monthly Derived'!$B$28/1000*(1-'Monthly Derived'!$B$29)*J132)-('Monthly Derived'!$B$26*'Monthly Derived'!$B$27)</f>
        <v>19.007415039539264</v>
      </c>
      <c r="L132" s="7">
        <f>MIN(K132+MAX(L131,0),'Monthly Derived'!$B$30)</f>
        <v>50</v>
      </c>
      <c r="M132">
        <f t="shared" si="52"/>
        <v>0</v>
      </c>
      <c r="N132">
        <v>0.57994645833969105</v>
      </c>
      <c r="O132" s="3">
        <f>('Monthly Derived'!$B$28/1000*(1-'Monthly Derived'!$B$29)*N132)-('Monthly Derived'!$B$26*'Monthly Derived'!$B$27)</f>
        <v>-8.2148974820226428</v>
      </c>
      <c r="P132" s="7">
        <f>MIN(O132+MAX(P131,0),'Monthly Derived'!$B$30)</f>
        <v>23.040502229630938</v>
      </c>
      <c r="Q132">
        <f t="shared" si="53"/>
        <v>0</v>
      </c>
      <c r="R132">
        <v>0.27674052119254999</v>
      </c>
      <c r="S132" s="3">
        <f>('Monthly Derived'!$B$28/1000*(1-'Monthly Derived'!$B$29)*R132)-('Monthly Derived'!$B$26*'Monthly Derived'!$B$27)</f>
        <v>-8.6253625194355852</v>
      </c>
      <c r="T132" s="7">
        <f>MIN(S132+MAX(T131,0),'Monthly Derived'!$B$30)</f>
        <v>41.374637480564417</v>
      </c>
      <c r="U132">
        <f t="shared" si="73"/>
        <v>0</v>
      </c>
      <c r="V132">
        <v>3.61906743049621</v>
      </c>
      <c r="W132" s="3">
        <f>('Monthly Derived'!$B$28/1000*(1-'Monthly Derived'!$B$29)*V132)-('Monthly Derived'!$B$26*'Monthly Derived'!$B$27)</f>
        <v>-4.1006874659657555</v>
      </c>
      <c r="X132" s="7">
        <f>MIN(W132+MAX(X131,0),'Monthly Derived'!$B$30)</f>
        <v>45.899312534034244</v>
      </c>
      <c r="Y132">
        <f t="shared" ref="Y132:Y195" si="74">IF(AND(X132&lt;0,Y131&gt;0),Y131+1,IF(X132&lt;0,1,0))</f>
        <v>0</v>
      </c>
      <c r="Z132">
        <v>8.4471501410007394E-2</v>
      </c>
      <c r="AA132" s="3">
        <f>('Monthly Derived'!$B$28/1000*(1-'Monthly Derived'!$B$29)*Z132)-('Monthly Derived'!$B$26*'Monthly Derived'!$B$27)</f>
        <v>-8.8856467049662022</v>
      </c>
      <c r="AB132" s="7">
        <f>MIN(AA132+MAX(AB131,0),'Monthly Derived'!$B$30)</f>
        <v>32.305184917058781</v>
      </c>
      <c r="AC132">
        <f t="shared" si="54"/>
        <v>0</v>
      </c>
      <c r="AD132">
        <v>33.085472106933501</v>
      </c>
      <c r="AE132" s="3">
        <f>('Monthly Derived'!$B$28/1000*(1-'Monthly Derived'!$B$29)*AD132)-('Monthly Derived'!$B$26*'Monthly Derived'!$B$27)</f>
        <v>35.789457864761225</v>
      </c>
      <c r="AF132" s="7">
        <f>MIN(AE132+MAX(AF131,0),'Monthly Derived'!$B$30)</f>
        <v>50</v>
      </c>
      <c r="AG132">
        <f t="shared" si="55"/>
        <v>0</v>
      </c>
      <c r="AH132">
        <v>43.931243896484297</v>
      </c>
      <c r="AI132" s="3">
        <f>('Monthly Derived'!$B$28/1000*(1-'Monthly Derived'!$B$29)*AH132)-('Monthly Derived'!$B$26*'Monthly Derived'!$B$27)</f>
        <v>50.47192142486562</v>
      </c>
      <c r="AJ132" s="7">
        <f>MIN(AI132+MAX(AJ131,0),'Monthly Derived'!$B$30)</f>
        <v>50</v>
      </c>
      <c r="AK132">
        <f t="shared" si="56"/>
        <v>0</v>
      </c>
      <c r="AL132">
        <v>10.303534507751399</v>
      </c>
      <c r="AM132" s="3">
        <f>('Monthly Derived'!$B$28/1000*(1-'Monthly Derived'!$B$29)*AL132)-('Monthly Derived'!$B$26*'Monthly Derived'!$B$27)</f>
        <v>4.9484098398684573</v>
      </c>
      <c r="AN132" s="7">
        <f>MIN(AM132+MAX(AN131,0),'Monthly Derived'!$B$30)</f>
        <v>44.844534348212079</v>
      </c>
      <c r="AO132">
        <f t="shared" si="57"/>
        <v>0</v>
      </c>
      <c r="AP132">
        <v>9.0668869018554599</v>
      </c>
      <c r="AQ132" s="3">
        <f>('Monthly Derived'!$B$28/1000*(1-'Monthly Derived'!$B$29)*AP132)-('Monthly Derived'!$B$26*'Monthly Derived'!$B$27)</f>
        <v>3.2742981433868295</v>
      </c>
      <c r="AR132" s="7">
        <f>MIN(AQ132+MAX(AR131,0),'Monthly Derived'!$B$30)</f>
        <v>50</v>
      </c>
      <c r="AS132">
        <f t="shared" si="58"/>
        <v>0</v>
      </c>
      <c r="AT132">
        <v>9.4583473205566406</v>
      </c>
      <c r="AU132" s="3">
        <f>('Monthly Derived'!$B$28/1000*(1-'Monthly Derived'!$B$29)*AT132)-('Monthly Derived'!$B$26*'Monthly Derived'!$B$27)</f>
        <v>3.8042376852035531</v>
      </c>
      <c r="AV132" s="7">
        <f>MIN(AU132+MAX(AV131,0),'Monthly Derived'!$B$30)</f>
        <v>50</v>
      </c>
      <c r="AW132">
        <f t="shared" si="59"/>
        <v>0</v>
      </c>
      <c r="AX132">
        <v>0</v>
      </c>
      <c r="AY132" s="3">
        <f>('Monthly Derived'!$B$28/1000*(1-'Monthly Derived'!$B$29)*AX132)-('Monthly Derived'!$B$26*'Monthly Derived'!$B$27)</f>
        <v>-9</v>
      </c>
      <c r="AZ132" s="7">
        <f>MIN(AY132+MAX(AZ131,0),'Monthly Derived'!$B$30)</f>
        <v>37.544917652569637</v>
      </c>
      <c r="BA132">
        <f t="shared" si="60"/>
        <v>0</v>
      </c>
      <c r="BB132">
        <v>0.57908648252487105</v>
      </c>
      <c r="BC132" s="3">
        <f>('Monthly Derived'!$B$28/1000*(1-'Monthly Derived'!$B$29)*BB132)-('Monthly Derived'!$B$26*'Monthly Derived'!$B$27)</f>
        <v>-8.2160616742819563</v>
      </c>
      <c r="BD132" s="7">
        <f>MIN(BC132+MAX(BD131,0),'Monthly Derived'!$B$30)</f>
        <v>12.194719046279769</v>
      </c>
      <c r="BE132">
        <f t="shared" si="61"/>
        <v>0</v>
      </c>
      <c r="BF132">
        <v>0</v>
      </c>
      <c r="BG132" s="3">
        <f>('Monthly Derived'!$B$28/1000*(1-'Monthly Derived'!$B$29)*BF132)-('Monthly Derived'!$B$26*'Monthly Derived'!$B$27)</f>
        <v>-9</v>
      </c>
      <c r="BH132" s="7">
        <f>MIN(BG132+MAX(BH131,0),'Monthly Derived'!$B$30)</f>
        <v>10.887276965640275</v>
      </c>
      <c r="BI132">
        <f t="shared" si="62"/>
        <v>0</v>
      </c>
      <c r="BJ132">
        <v>0</v>
      </c>
      <c r="BK132" s="3">
        <f>('Monthly Derived'!$B$28/1000*(1-'Monthly Derived'!$B$29)*BJ132)-('Monthly Derived'!$B$26*'Monthly Derived'!$B$27)</f>
        <v>-9</v>
      </c>
      <c r="BL132" s="7">
        <f>MIN(BK132+MAX(BL131,0),'Monthly Derived'!$B$30)</f>
        <v>-9</v>
      </c>
      <c r="BM132">
        <f t="shared" si="63"/>
        <v>6</v>
      </c>
      <c r="BN132">
        <v>33.323101043701101</v>
      </c>
      <c r="BO132" s="3">
        <f>('Monthly Derived'!$B$28/1000*(1-'Monthly Derived'!$B$29)*BN132)-('Monthly Derived'!$B$26*'Monthly Derived'!$B$27)</f>
        <v>36.111148037910368</v>
      </c>
      <c r="BP132" s="7">
        <f>MIN(BO132+MAX(BP131,0),'Monthly Derived'!$B$30)</f>
        <v>50</v>
      </c>
      <c r="BQ132">
        <f t="shared" si="64"/>
        <v>0</v>
      </c>
      <c r="BR132">
        <v>2.9260909557342498</v>
      </c>
      <c r="BS132" s="3">
        <f>('Monthly Derived'!$B$28/1000*(1-'Monthly Derived'!$B$29)*BR132)-('Monthly Derived'!$B$26*'Monthly Derived'!$B$27)</f>
        <v>-5.038804368674759</v>
      </c>
      <c r="BT132" s="7">
        <f>MIN(BS132+MAX(BT131,0),'Monthly Derived'!$B$30)</f>
        <v>-5.038804368674759</v>
      </c>
      <c r="BU132">
        <f t="shared" si="65"/>
        <v>14</v>
      </c>
      <c r="BV132">
        <v>11.4662923812866</v>
      </c>
      <c r="BW132" s="3">
        <f>('Monthly Derived'!$B$28/1000*(1-'Monthly Derived'!$B$29)*BV132)-('Monthly Derived'!$B$26*'Monthly Derived'!$B$27)</f>
        <v>6.522493311166734</v>
      </c>
      <c r="BX132" s="7">
        <f>MIN(BW132+MAX(BX131,0),'Monthly Derived'!$B$30)</f>
        <v>50</v>
      </c>
      <c r="BY132">
        <f t="shared" si="66"/>
        <v>0</v>
      </c>
      <c r="BZ132">
        <v>3.0624077320098801</v>
      </c>
      <c r="CA132" s="3">
        <f>('Monthly Derived'!$B$28/1000*(1-'Monthly Derived'!$B$29)*BZ132)-('Monthly Derived'!$B$26*'Monthly Derived'!$B$27)</f>
        <v>-4.8542655327916249</v>
      </c>
      <c r="CB132" s="7">
        <f>MIN(CA132+MAX(CB131,0),'Monthly Derived'!$B$30)</f>
        <v>-4.8542655327916249</v>
      </c>
      <c r="CC132">
        <f t="shared" si="67"/>
        <v>7</v>
      </c>
      <c r="CD132">
        <v>5.0174832344055099E-2</v>
      </c>
      <c r="CE132" s="3">
        <f>('Monthly Derived'!$B$28/1000*(1-'Monthly Derived'!$B$29)*CD132)-('Monthly Derived'!$B$26*'Monthly Derived'!$B$27)</f>
        <v>-8.9320758207142354</v>
      </c>
      <c r="CF132" s="7">
        <f>MIN(CE132+MAX(CF131,0),'Monthly Derived'!$B$30)</f>
        <v>32.177057369528342</v>
      </c>
      <c r="CG132">
        <f t="shared" si="68"/>
        <v>0</v>
      </c>
      <c r="CH132">
        <v>2.3420319557189901</v>
      </c>
      <c r="CI132" s="3">
        <f>('Monthly Derived'!$B$28/1000*(1-'Monthly Derived'!$B$29)*CH132)-('Monthly Derived'!$B$26*'Monthly Derived'!$B$27)</f>
        <v>-5.8294742399454176</v>
      </c>
      <c r="CJ132" s="7">
        <f>MIN(CI132+MAX(CJ131,0),'Monthly Derived'!$B$30)</f>
        <v>30.887308069094999</v>
      </c>
      <c r="CK132">
        <f t="shared" si="69"/>
        <v>0</v>
      </c>
      <c r="CL132">
        <v>0.79844677448272705</v>
      </c>
      <c r="CM132" s="3">
        <f>('Monthly Derived'!$B$28/1000*(1-'Monthly Derived'!$B$29)*CL132)-('Monthly Derived'!$B$26*'Monthly Derived'!$B$27)</f>
        <v>-7.9191026790440082</v>
      </c>
      <c r="CN132" s="7">
        <f>MIN(CM132+MAX(CN131,0),'Monthly Derived'!$B$30)</f>
        <v>1.9435907275229054</v>
      </c>
      <c r="CO132">
        <f t="shared" si="70"/>
        <v>0</v>
      </c>
      <c r="CP132">
        <v>2.14122414588928</v>
      </c>
      <c r="CQ132" s="3">
        <f>('Monthly Derived'!$B$28/1000*(1-'Monthly Derived'!$B$29)*CP132)-('Monthly Derived'!$B$26*'Monthly Derived'!$B$27)</f>
        <v>-6.101317812502387</v>
      </c>
      <c r="CR132" s="7">
        <f>MIN(CQ132+MAX(CR131,0),'Monthly Derived'!$B$30)</f>
        <v>35.199193119406495</v>
      </c>
      <c r="CS132">
        <f t="shared" si="71"/>
        <v>0</v>
      </c>
      <c r="CT132">
        <v>0.73591637611389105</v>
      </c>
      <c r="CU132" s="3">
        <f>('Monthly Derived'!$B$28/1000*(1-'Monthly Derived'!$B$29)*CT132)-('Monthly Derived'!$B$26*'Monthly Derived'!$B$27)</f>
        <v>-8.0037532058358192</v>
      </c>
      <c r="CV132" s="7">
        <f>MIN(CU132+MAX(CV131,0),'Monthly Derived'!$B$30)</f>
        <v>-8.0037532058358192</v>
      </c>
      <c r="CW132">
        <f t="shared" si="72"/>
        <v>25</v>
      </c>
    </row>
    <row r="133" spans="1:101" x14ac:dyDescent="0.45">
      <c r="A133" s="5">
        <v>45788</v>
      </c>
      <c r="B133" s="3">
        <v>5.7919039726257298</v>
      </c>
      <c r="C133" s="3">
        <f>('Monthly Derived'!$B$28/1000*(1-'Monthly Derived'!$B$29)*B133)-('Monthly Derived'!$B$26*'Monthly Derived'!$B$27)</f>
        <v>-1.1592099970579186</v>
      </c>
      <c r="D133" s="7">
        <f>MIN(C133+MAX(D132,0),'Monthly Derived'!$B$30)</f>
        <v>39.995730715151872</v>
      </c>
      <c r="E133">
        <f t="shared" si="50"/>
        <v>0</v>
      </c>
      <c r="F133">
        <v>0.869756639003753</v>
      </c>
      <c r="G133" s="3">
        <f>('Monthly Derived'!$B$28/1000*(1-'Monthly Derived'!$B$29)*F133)-('Monthly Derived'!$B$26*'Monthly Derived'!$B$27)</f>
        <v>-7.8225669499486692</v>
      </c>
      <c r="H133" s="7">
        <f>MIN(G133+MAX(H132,0),'Monthly Derived'!$B$30)</f>
        <v>33.177433050051334</v>
      </c>
      <c r="I133">
        <f t="shared" si="51"/>
        <v>0</v>
      </c>
      <c r="J133">
        <v>0.98595398664474398</v>
      </c>
      <c r="K133" s="3">
        <f>('Monthly Derived'!$B$28/1000*(1-'Monthly Derived'!$B$29)*J133)-('Monthly Derived'!$B$26*'Monthly Derived'!$B$27)</f>
        <v>-7.6652647905796778</v>
      </c>
      <c r="L133" s="7">
        <f>MIN(K133+MAX(L132,0),'Monthly Derived'!$B$30)</f>
        <v>42.334735209420323</v>
      </c>
      <c r="M133">
        <f t="shared" si="52"/>
        <v>0</v>
      </c>
      <c r="N133">
        <v>18.526052474975501</v>
      </c>
      <c r="O133" s="3">
        <f>('Monthly Derived'!$B$28/1000*(1-'Monthly Derived'!$B$29)*N133)-('Monthly Derived'!$B$26*'Monthly Derived'!$B$27)</f>
        <v>16.079643537998084</v>
      </c>
      <c r="P133" s="7">
        <f>MIN(O133+MAX(P132,0),'Monthly Derived'!$B$30)</f>
        <v>39.120145767629026</v>
      </c>
      <c r="Q133">
        <f t="shared" si="53"/>
        <v>0</v>
      </c>
      <c r="R133">
        <v>0.57593953609466497</v>
      </c>
      <c r="S133" s="3">
        <f>('Monthly Derived'!$B$28/1000*(1-'Monthly Derived'!$B$29)*R133)-('Monthly Derived'!$B$26*'Monthly Derived'!$B$27)</f>
        <v>-8.220321853011848</v>
      </c>
      <c r="T133" s="7">
        <f>MIN(S133+MAX(T132,0),'Monthly Derived'!$B$30)</f>
        <v>33.15431562755257</v>
      </c>
      <c r="U133">
        <f t="shared" si="73"/>
        <v>0</v>
      </c>
      <c r="V133">
        <v>8.78633633255958E-2</v>
      </c>
      <c r="W133" s="3">
        <f>('Monthly Derived'!$B$28/1000*(1-'Monthly Derived'!$B$29)*V133)-('Monthly Derived'!$B$26*'Monthly Derived'!$B$27)</f>
        <v>-8.8810549718979743</v>
      </c>
      <c r="X133" s="7">
        <f>MIN(W133+MAX(X132,0),'Monthly Derived'!$B$30)</f>
        <v>37.01825756213627</v>
      </c>
      <c r="Y133">
        <f t="shared" si="74"/>
        <v>0</v>
      </c>
      <c r="Z133">
        <v>0</v>
      </c>
      <c r="AA133" s="3">
        <f>('Monthly Derived'!$B$28/1000*(1-'Monthly Derived'!$B$29)*Z133)-('Monthly Derived'!$B$26*'Monthly Derived'!$B$27)</f>
        <v>-9</v>
      </c>
      <c r="AB133" s="7">
        <f>MIN(AA133+MAX(AB132,0),'Monthly Derived'!$B$30)</f>
        <v>23.305184917058781</v>
      </c>
      <c r="AC133">
        <f t="shared" si="54"/>
        <v>0</v>
      </c>
      <c r="AD133">
        <v>40.650440216064403</v>
      </c>
      <c r="AE133" s="3">
        <f>('Monthly Derived'!$B$28/1000*(1-'Monthly Derived'!$B$29)*AD133)-('Monthly Derived'!$B$26*'Monthly Derived'!$B$27)</f>
        <v>46.030533442497187</v>
      </c>
      <c r="AF133" s="7">
        <f>MIN(AE133+MAX(AF132,0),'Monthly Derived'!$B$30)</f>
        <v>50</v>
      </c>
      <c r="AG133">
        <f t="shared" si="55"/>
        <v>0</v>
      </c>
      <c r="AH133">
        <v>2.1454942226409899</v>
      </c>
      <c r="AI133" s="3">
        <f>('Monthly Derived'!$B$28/1000*(1-'Monthly Derived'!$B$29)*AH133)-('Monthly Derived'!$B$26*'Monthly Derived'!$B$27)</f>
        <v>-6.0955371960997597</v>
      </c>
      <c r="AJ133" s="7">
        <f>MIN(AI133+MAX(AJ132,0),'Monthly Derived'!$B$30)</f>
        <v>43.904462803900238</v>
      </c>
      <c r="AK133">
        <f t="shared" si="56"/>
        <v>0</v>
      </c>
      <c r="AL133">
        <v>20.112785339355401</v>
      </c>
      <c r="AM133" s="3">
        <f>('Monthly Derived'!$B$28/1000*(1-'Monthly Derived'!$B$29)*AL133)-('Monthly Derived'!$B$26*'Monthly Derived'!$B$27)</f>
        <v>18.227683153152373</v>
      </c>
      <c r="AN133" s="7">
        <f>MIN(AM133+MAX(AN132,0),'Monthly Derived'!$B$30)</f>
        <v>50</v>
      </c>
      <c r="AO133">
        <f t="shared" si="57"/>
        <v>0</v>
      </c>
      <c r="AP133">
        <v>3.5345768928527801</v>
      </c>
      <c r="AQ133" s="3">
        <f>('Monthly Derived'!$B$28/1000*(1-'Monthly Derived'!$B$29)*AP133)-('Monthly Derived'!$B$26*'Monthly Derived'!$B$27)</f>
        <v>-4.2150665313005486</v>
      </c>
      <c r="AR133" s="7">
        <f>MIN(AQ133+MAX(AR132,0),'Monthly Derived'!$B$30)</f>
        <v>45.78493346869945</v>
      </c>
      <c r="AS133">
        <f t="shared" si="58"/>
        <v>0</v>
      </c>
      <c r="AT133">
        <v>2.9375524520874001</v>
      </c>
      <c r="AU133" s="3">
        <f>('Monthly Derived'!$B$28/1000*(1-'Monthly Derived'!$B$29)*AT133)-('Monthly Derived'!$B$26*'Monthly Derived'!$B$27)</f>
        <v>-5.023288367986682</v>
      </c>
      <c r="AV133" s="7">
        <f>MIN(AU133+MAX(AV132,0),'Monthly Derived'!$B$30)</f>
        <v>44.97671163201332</v>
      </c>
      <c r="AW133">
        <f t="shared" si="59"/>
        <v>0</v>
      </c>
      <c r="AX133">
        <v>0</v>
      </c>
      <c r="AY133" s="3">
        <f>('Monthly Derived'!$B$28/1000*(1-'Monthly Derived'!$B$29)*AX133)-('Monthly Derived'!$B$26*'Monthly Derived'!$B$27)</f>
        <v>-9</v>
      </c>
      <c r="AZ133" s="7">
        <f>MIN(AY133+MAX(AZ132,0),'Monthly Derived'!$B$30)</f>
        <v>28.544917652569637</v>
      </c>
      <c r="BA133">
        <f t="shared" si="60"/>
        <v>0</v>
      </c>
      <c r="BB133">
        <v>15.0048704147338</v>
      </c>
      <c r="BC133" s="3">
        <f>('Monthly Derived'!$B$28/1000*(1-'Monthly Derived'!$B$29)*BB133)-('Monthly Derived'!$B$26*'Monthly Derived'!$B$27)</f>
        <v>11.312843323945881</v>
      </c>
      <c r="BD133" s="7">
        <f>MIN(BC133+MAX(BD132,0),'Monthly Derived'!$B$30)</f>
        <v>23.507562370225649</v>
      </c>
      <c r="BE133">
        <f t="shared" si="61"/>
        <v>0</v>
      </c>
      <c r="BF133">
        <v>0.99970161914825395</v>
      </c>
      <c r="BG133" s="3">
        <f>('Monthly Derived'!$B$28/1000*(1-'Monthly Derived'!$B$29)*BF133)-('Monthly Derived'!$B$26*'Monthly Derived'!$B$27)</f>
        <v>-7.646653933078051</v>
      </c>
      <c r="BH133" s="7">
        <f>MIN(BG133+MAX(BH132,0),'Monthly Derived'!$B$30)</f>
        <v>3.2406230325622243</v>
      </c>
      <c r="BI133">
        <f t="shared" si="62"/>
        <v>0</v>
      </c>
      <c r="BJ133">
        <v>7.29861110448837E-2</v>
      </c>
      <c r="BK133" s="3">
        <f>('Monthly Derived'!$B$28/1000*(1-'Monthly Derived'!$B$29)*BJ133)-('Monthly Derived'!$B$26*'Monthly Derived'!$B$27)</f>
        <v>-8.901195052172989</v>
      </c>
      <c r="BL133" s="7">
        <f>MIN(BK133+MAX(BL132,0),'Monthly Derived'!$B$30)</f>
        <v>-8.901195052172989</v>
      </c>
      <c r="BM133">
        <f t="shared" si="63"/>
        <v>7</v>
      </c>
      <c r="BN133">
        <v>6.9429574012756303</v>
      </c>
      <c r="BO133" s="3">
        <f>('Monthly Derived'!$B$28/1000*(1-'Monthly Derived'!$B$29)*BN133)-('Monthly Derived'!$B$26*'Monthly Derived'!$B$27)</f>
        <v>0.39902858197688396</v>
      </c>
      <c r="BP133" s="7">
        <f>MIN(BO133+MAX(BP132,0),'Monthly Derived'!$B$30)</f>
        <v>50</v>
      </c>
      <c r="BQ133">
        <f t="shared" si="64"/>
        <v>0</v>
      </c>
      <c r="BR133">
        <v>0.299989283084869</v>
      </c>
      <c r="BS133" s="3">
        <f>('Monthly Derived'!$B$28/1000*(1-'Monthly Derived'!$B$29)*BR133)-('Monthly Derived'!$B$26*'Monthly Derived'!$B$27)</f>
        <v>-8.5938895080238584</v>
      </c>
      <c r="BT133" s="7">
        <f>MIN(BS133+MAX(BT132,0),'Monthly Derived'!$B$30)</f>
        <v>-8.5938895080238584</v>
      </c>
      <c r="BU133">
        <f t="shared" si="65"/>
        <v>15</v>
      </c>
      <c r="BV133">
        <v>2.8908488750457701</v>
      </c>
      <c r="BW133" s="3">
        <f>('Monthly Derived'!$B$28/1000*(1-'Monthly Derived'!$B$29)*BV133)-('Monthly Derived'!$B$26*'Monthly Derived'!$B$27)</f>
        <v>-5.0865133354067886</v>
      </c>
      <c r="BX133" s="7">
        <f>MIN(BW133+MAX(BX132,0),'Monthly Derived'!$B$30)</f>
        <v>44.913486664593208</v>
      </c>
      <c r="BY133">
        <f t="shared" si="66"/>
        <v>0</v>
      </c>
      <c r="BZ133">
        <v>2.2996933460235498</v>
      </c>
      <c r="CA133" s="3">
        <f>('Monthly Derived'!$B$28/1000*(1-'Monthly Derived'!$B$29)*BZ133)-('Monthly Derived'!$B$26*'Monthly Derived'!$B$27)</f>
        <v>-5.8867901328206198</v>
      </c>
      <c r="CB133" s="7">
        <f>MIN(CA133+MAX(CB132,0),'Monthly Derived'!$B$30)</f>
        <v>-5.8867901328206198</v>
      </c>
      <c r="CC133">
        <f t="shared" si="67"/>
        <v>8</v>
      </c>
      <c r="CD133">
        <v>1.09165275096893</v>
      </c>
      <c r="CE133" s="3">
        <f>('Monthly Derived'!$B$28/1000*(1-'Monthly Derived'!$B$29)*CD133)-('Monthly Derived'!$B$26*'Monthly Derived'!$B$27)</f>
        <v>-7.5221750883758105</v>
      </c>
      <c r="CF133" s="7">
        <f>MIN(CE133+MAX(CF132,0),'Monthly Derived'!$B$30)</f>
        <v>24.654882281152531</v>
      </c>
      <c r="CG133">
        <f t="shared" si="68"/>
        <v>0</v>
      </c>
      <c r="CH133">
        <v>13.8902330398559</v>
      </c>
      <c r="CI133" s="3">
        <f>('Monthly Derived'!$B$28/1000*(1-'Monthly Derived'!$B$29)*CH133)-('Monthly Derived'!$B$26*'Monthly Derived'!$B$27)</f>
        <v>9.8039029777049258</v>
      </c>
      <c r="CJ133" s="7">
        <f>MIN(CI133+MAX(CJ132,0),'Monthly Derived'!$B$30)</f>
        <v>40.691211046799921</v>
      </c>
      <c r="CK133">
        <f t="shared" si="69"/>
        <v>0</v>
      </c>
      <c r="CL133">
        <v>2.6438839435577299</v>
      </c>
      <c r="CM133" s="3">
        <f>('Monthly Derived'!$B$28/1000*(1-'Monthly Derived'!$B$29)*CL133)-('Monthly Derived'!$B$26*'Monthly Derived'!$B$27)</f>
        <v>-5.4208421114087226</v>
      </c>
      <c r="CN133" s="7">
        <f>MIN(CM133+MAX(CN132,0),'Monthly Derived'!$B$30)</f>
        <v>-3.4772513838858172</v>
      </c>
      <c r="CO133">
        <f t="shared" si="70"/>
        <v>1</v>
      </c>
      <c r="CP133">
        <v>0.54265820980071999</v>
      </c>
      <c r="CQ133" s="3">
        <f>('Monthly Derived'!$B$28/1000*(1-'Monthly Derived'!$B$29)*CP133)-('Monthly Derived'!$B$26*'Monthly Derived'!$B$27)</f>
        <v>-8.2653764484822752</v>
      </c>
      <c r="CR133" s="7">
        <f>MIN(CQ133+MAX(CR132,0),'Monthly Derived'!$B$30)</f>
        <v>26.933816670924219</v>
      </c>
      <c r="CS133">
        <f t="shared" si="71"/>
        <v>0</v>
      </c>
      <c r="CT133">
        <v>0.676275074481964</v>
      </c>
      <c r="CU133" s="3">
        <f>('Monthly Derived'!$B$28/1000*(1-'Monthly Derived'!$B$29)*CT133)-('Monthly Derived'!$B$26*'Monthly Derived'!$B$27)</f>
        <v>-8.0844926179200414</v>
      </c>
      <c r="CV133" s="7">
        <f>MIN(CU133+MAX(CV132,0),'Monthly Derived'!$B$30)</f>
        <v>-8.0844926179200414</v>
      </c>
      <c r="CW133">
        <f t="shared" si="72"/>
        <v>26</v>
      </c>
    </row>
    <row r="134" spans="1:101" x14ac:dyDescent="0.45">
      <c r="A134" s="5">
        <v>45789</v>
      </c>
      <c r="B134" s="3">
        <v>24.9278469085693</v>
      </c>
      <c r="C134" s="3">
        <f>('Monthly Derived'!$B$28/1000*(1-'Monthly Derived'!$B$29)*B134)-('Monthly Derived'!$B$26*'Monthly Derived'!$B$27)</f>
        <v>24.74607275247569</v>
      </c>
      <c r="D134" s="7">
        <f>MIN(C134+MAX(D133,0),'Monthly Derived'!$B$30)</f>
        <v>50</v>
      </c>
      <c r="E134">
        <f t="shared" si="50"/>
        <v>0</v>
      </c>
      <c r="F134">
        <v>6.2532429695129297</v>
      </c>
      <c r="G134" s="3">
        <f>('Monthly Derived'!$B$28/1000*(1-'Monthly Derived'!$B$29)*F134)-('Monthly Derived'!$B$26*'Monthly Derived'!$B$27)</f>
        <v>-0.53467233002187164</v>
      </c>
      <c r="H134" s="7">
        <f>MIN(G134+MAX(H133,0),'Monthly Derived'!$B$30)</f>
        <v>32.642760720029464</v>
      </c>
      <c r="I134">
        <f t="shared" si="51"/>
        <v>0</v>
      </c>
      <c r="J134">
        <v>6.5089173316955504</v>
      </c>
      <c r="K134" s="3">
        <f>('Monthly Derived'!$B$28/1000*(1-'Monthly Derived'!$B$29)*J134)-('Monthly Derived'!$B$26*'Monthly Derived'!$B$27)</f>
        <v>-0.1885531622171488</v>
      </c>
      <c r="L134" s="7">
        <f>MIN(K134+MAX(L133,0),'Monthly Derived'!$B$30)</f>
        <v>42.146182047203176</v>
      </c>
      <c r="M134">
        <f t="shared" si="52"/>
        <v>0</v>
      </c>
      <c r="N134">
        <v>32.535953521728501</v>
      </c>
      <c r="O134" s="3">
        <f>('Monthly Derived'!$B$28/1000*(1-'Monthly Derived'!$B$29)*N134)-('Monthly Derived'!$B$26*'Monthly Derived'!$B$27)</f>
        <v>35.04554708003996</v>
      </c>
      <c r="P134" s="7">
        <f>MIN(O134+MAX(P133,0),'Monthly Derived'!$B$30)</f>
        <v>50</v>
      </c>
      <c r="Q134">
        <f t="shared" si="53"/>
        <v>0</v>
      </c>
      <c r="R134">
        <v>8.8102521896362305</v>
      </c>
      <c r="S134" s="3">
        <f>('Monthly Derived'!$B$28/1000*(1-'Monthly Derived'!$B$29)*R134)-('Monthly Derived'!$B$26*'Monthly Derived'!$B$27)</f>
        <v>2.9268789017200465</v>
      </c>
      <c r="T134" s="7">
        <f>MIN(S134+MAX(T133,0),'Monthly Derived'!$B$30)</f>
        <v>36.081194529272615</v>
      </c>
      <c r="U134">
        <f t="shared" si="73"/>
        <v>0</v>
      </c>
      <c r="V134">
        <v>1.722141623497</v>
      </c>
      <c r="W134" s="3">
        <f>('Monthly Derived'!$B$28/1000*(1-'Monthly Derived'!$B$29)*V134)-('Monthly Derived'!$B$26*'Monthly Derived'!$B$27)</f>
        <v>-6.6686507771909369</v>
      </c>
      <c r="X134" s="7">
        <f>MIN(W134+MAX(X133,0),'Monthly Derived'!$B$30)</f>
        <v>30.349606784945333</v>
      </c>
      <c r="Y134">
        <f t="shared" si="74"/>
        <v>0</v>
      </c>
      <c r="Z134">
        <v>16.290552139282202</v>
      </c>
      <c r="AA134" s="3">
        <f>('Monthly Derived'!$B$28/1000*(1-'Monthly Derived'!$B$29)*Z134)-('Monthly Derived'!$B$26*'Monthly Derived'!$B$27)</f>
        <v>13.053334958553279</v>
      </c>
      <c r="AB134" s="7">
        <f>MIN(AA134+MAX(AB133,0),'Monthly Derived'!$B$30)</f>
        <v>36.35851987561206</v>
      </c>
      <c r="AC134">
        <f t="shared" si="54"/>
        <v>0</v>
      </c>
      <c r="AD134">
        <v>7.7207703590393004</v>
      </c>
      <c r="AE134" s="3">
        <f>('Monthly Derived'!$B$28/1000*(1-'Monthly Derived'!$B$29)*AD134)-('Monthly Derived'!$B$26*'Monthly Derived'!$B$27)</f>
        <v>1.4519928735494538</v>
      </c>
      <c r="AF134" s="7">
        <f>MIN(AE134+MAX(AF133,0),'Monthly Derived'!$B$30)</f>
        <v>50</v>
      </c>
      <c r="AG134">
        <f t="shared" si="55"/>
        <v>0</v>
      </c>
      <c r="AH134">
        <v>3.5974144935607901</v>
      </c>
      <c r="AI134" s="3">
        <f>('Monthly Derived'!$B$28/1000*(1-'Monthly Derived'!$B$29)*AH134)-('Monthly Derived'!$B$26*'Monthly Derived'!$B$27)</f>
        <v>-4.1300001293420801</v>
      </c>
      <c r="AJ134" s="7">
        <f>MIN(AI134+MAX(AJ133,0),'Monthly Derived'!$B$30)</f>
        <v>39.774462674558158</v>
      </c>
      <c r="AK134">
        <f t="shared" si="56"/>
        <v>0</v>
      </c>
      <c r="AL134">
        <v>17.3012981414794</v>
      </c>
      <c r="AM134" s="3">
        <f>('Monthly Derived'!$B$28/1000*(1-'Monthly Derived'!$B$29)*AL134)-('Monthly Derived'!$B$26*'Monthly Derived'!$B$27)</f>
        <v>14.421632359027736</v>
      </c>
      <c r="AN134" s="7">
        <f>MIN(AM134+MAX(AN133,0),'Monthly Derived'!$B$30)</f>
        <v>50</v>
      </c>
      <c r="AO134">
        <f t="shared" si="57"/>
        <v>0</v>
      </c>
      <c r="AP134">
        <v>26.847986221313398</v>
      </c>
      <c r="AQ134" s="3">
        <f>('Monthly Derived'!$B$28/1000*(1-'Monthly Derived'!$B$29)*AP134)-('Monthly Derived'!$B$26*'Monthly Derived'!$B$27)</f>
        <v>27.345461347103011</v>
      </c>
      <c r="AR134" s="7">
        <f>MIN(AQ134+MAX(AR133,0),'Monthly Derived'!$B$30)</f>
        <v>50</v>
      </c>
      <c r="AS134">
        <f t="shared" si="58"/>
        <v>0</v>
      </c>
      <c r="AT134">
        <v>30.7797336578369</v>
      </c>
      <c r="AU134" s="3">
        <f>('Monthly Derived'!$B$28/1000*(1-'Monthly Derived'!$B$29)*AT134)-('Monthly Derived'!$B$26*'Monthly Derived'!$B$27)</f>
        <v>32.668064439296707</v>
      </c>
      <c r="AV134" s="7">
        <f>MIN(AU134+MAX(AV133,0),'Monthly Derived'!$B$30)</f>
        <v>50</v>
      </c>
      <c r="AW134">
        <f t="shared" si="59"/>
        <v>0</v>
      </c>
      <c r="AX134">
        <v>0.98988306522369296</v>
      </c>
      <c r="AY134" s="3">
        <f>('Monthly Derived'!$B$28/1000*(1-'Monthly Derived'!$B$29)*AX134)-('Monthly Derived'!$B$26*'Monthly Derived'!$B$27)</f>
        <v>-7.6599458004534258</v>
      </c>
      <c r="AZ134" s="7">
        <f>MIN(AY134+MAX(AZ133,0),'Monthly Derived'!$B$30)</f>
        <v>20.884971852116212</v>
      </c>
      <c r="BA134">
        <f t="shared" si="60"/>
        <v>0</v>
      </c>
      <c r="BB134">
        <v>0.66979455947875899</v>
      </c>
      <c r="BC134" s="3">
        <f>('Monthly Derived'!$B$28/1000*(1-'Monthly Derived'!$B$29)*BB134)-('Monthly Derived'!$B$26*'Monthly Derived'!$B$27)</f>
        <v>-8.0932656151056293</v>
      </c>
      <c r="BD134" s="7">
        <f>MIN(BC134+MAX(BD133,0),'Monthly Derived'!$B$30)</f>
        <v>15.41429675512002</v>
      </c>
      <c r="BE134">
        <f t="shared" si="61"/>
        <v>0</v>
      </c>
      <c r="BF134">
        <v>0</v>
      </c>
      <c r="BG134" s="3">
        <f>('Monthly Derived'!$B$28/1000*(1-'Monthly Derived'!$B$29)*BF134)-('Monthly Derived'!$B$26*'Monthly Derived'!$B$27)</f>
        <v>-9</v>
      </c>
      <c r="BH134" s="7">
        <f>MIN(BG134+MAX(BH133,0),'Monthly Derived'!$B$30)</f>
        <v>-5.7593769674377757</v>
      </c>
      <c r="BI134">
        <f t="shared" si="62"/>
        <v>1</v>
      </c>
      <c r="BJ134">
        <v>0.29258927702903698</v>
      </c>
      <c r="BK134" s="3">
        <f>('Monthly Derived'!$B$28/1000*(1-'Monthly Derived'!$B$29)*BJ134)-('Monthly Derived'!$B$26*'Monthly Derived'!$B$27)</f>
        <v>-8.6039072662219418</v>
      </c>
      <c r="BL134" s="7">
        <f>MIN(BK134+MAX(BL133,0),'Monthly Derived'!$B$30)</f>
        <v>-8.6039072662219418</v>
      </c>
      <c r="BM134">
        <f t="shared" si="63"/>
        <v>8</v>
      </c>
      <c r="BN134">
        <v>4.7347440719604403</v>
      </c>
      <c r="BO134" s="3">
        <f>('Monthly Derived'!$B$28/1000*(1-'Monthly Derived'!$B$29)*BN134)-('Monthly Derived'!$B$26*'Monthly Derived'!$B$27)</f>
        <v>-2.5903402125835537</v>
      </c>
      <c r="BP134" s="7">
        <f>MIN(BO134+MAX(BP133,0),'Monthly Derived'!$B$30)</f>
        <v>47.409659787416444</v>
      </c>
      <c r="BQ134">
        <f t="shared" si="64"/>
        <v>0</v>
      </c>
      <c r="BR134">
        <v>0</v>
      </c>
      <c r="BS134" s="3">
        <f>('Monthly Derived'!$B$28/1000*(1-'Monthly Derived'!$B$29)*BR134)-('Monthly Derived'!$B$26*'Monthly Derived'!$B$27)</f>
        <v>-9</v>
      </c>
      <c r="BT134" s="7">
        <f>MIN(BS134+MAX(BT133,0),'Monthly Derived'!$B$30)</f>
        <v>-9</v>
      </c>
      <c r="BU134">
        <f t="shared" si="65"/>
        <v>16</v>
      </c>
      <c r="BV134">
        <v>1.6365989446639999</v>
      </c>
      <c r="BW134" s="3">
        <f>('Monthly Derived'!$B$28/1000*(1-'Monthly Derived'!$B$29)*BV134)-('Monthly Derived'!$B$26*'Monthly Derived'!$B$27)</f>
        <v>-6.7844541786611101</v>
      </c>
      <c r="BX134" s="7">
        <f>MIN(BW134+MAX(BX133,0),'Monthly Derived'!$B$30)</f>
        <v>38.1290324859321</v>
      </c>
      <c r="BY134">
        <f t="shared" si="66"/>
        <v>0</v>
      </c>
      <c r="BZ134">
        <v>0</v>
      </c>
      <c r="CA134" s="3">
        <f>('Monthly Derived'!$B$28/1000*(1-'Monthly Derived'!$B$29)*BZ134)-('Monthly Derived'!$B$26*'Monthly Derived'!$B$27)</f>
        <v>-9</v>
      </c>
      <c r="CB134" s="7">
        <f>MIN(CA134+MAX(CB133,0),'Monthly Derived'!$B$30)</f>
        <v>-9</v>
      </c>
      <c r="CC134">
        <f t="shared" si="67"/>
        <v>9</v>
      </c>
      <c r="CD134">
        <v>0.20715233683586101</v>
      </c>
      <c r="CE134" s="3">
        <f>('Monthly Derived'!$B$28/1000*(1-'Monthly Derived'!$B$29)*CD134)-('Monthly Derived'!$B$26*'Monthly Derived'!$B$27)</f>
        <v>-8.719567524008454</v>
      </c>
      <c r="CF134" s="7">
        <f>MIN(CE134+MAX(CF133,0),'Monthly Derived'!$B$30)</f>
        <v>15.935314757144077</v>
      </c>
      <c r="CG134">
        <f t="shared" si="68"/>
        <v>0</v>
      </c>
      <c r="CH134">
        <v>28.684713363647401</v>
      </c>
      <c r="CI134" s="3">
        <f>('Monthly Derived'!$B$28/1000*(1-'Monthly Derived'!$B$29)*CH134)-('Monthly Derived'!$B$26*'Monthly Derived'!$B$27)</f>
        <v>29.831930716037668</v>
      </c>
      <c r="CJ134" s="7">
        <f>MIN(CI134+MAX(CJ133,0),'Monthly Derived'!$B$30)</f>
        <v>50</v>
      </c>
      <c r="CK134">
        <f t="shared" si="69"/>
        <v>0</v>
      </c>
      <c r="CL134">
        <v>1.2877720594406099</v>
      </c>
      <c r="CM134" s="3">
        <f>('Monthly Derived'!$B$28/1000*(1-'Monthly Derived'!$B$29)*CL134)-('Monthly Derived'!$B$26*'Monthly Derived'!$B$27)</f>
        <v>-7.2566785745322742</v>
      </c>
      <c r="CN134" s="7">
        <f>MIN(CM134+MAX(CN133,0),'Monthly Derived'!$B$30)</f>
        <v>-7.2566785745322742</v>
      </c>
      <c r="CO134">
        <f t="shared" si="70"/>
        <v>2</v>
      </c>
      <c r="CP134">
        <v>2.7307894229888898</v>
      </c>
      <c r="CQ134" s="3">
        <f>('Monthly Derived'!$B$28/1000*(1-'Monthly Derived'!$B$29)*CP134)-('Monthly Derived'!$B$26*'Monthly Derived'!$B$27)</f>
        <v>-5.3031938186287899</v>
      </c>
      <c r="CR134" s="7">
        <f>MIN(CQ134+MAX(CR133,0),'Monthly Derived'!$B$30)</f>
        <v>21.630622852295431</v>
      </c>
      <c r="CS134">
        <f t="shared" si="71"/>
        <v>0</v>
      </c>
      <c r="CT134">
        <v>2.0168747752904798E-2</v>
      </c>
      <c r="CU134" s="3">
        <f>('Monthly Derived'!$B$28/1000*(1-'Monthly Derived'!$B$29)*CT134)-('Monthly Derived'!$B$26*'Monthly Derived'!$B$27)</f>
        <v>-8.9726965577295044</v>
      </c>
      <c r="CV134" s="7">
        <f>MIN(CU134+MAX(CV133,0),'Monthly Derived'!$B$30)</f>
        <v>-8.9726965577295044</v>
      </c>
      <c r="CW134">
        <f t="shared" si="72"/>
        <v>27</v>
      </c>
    </row>
    <row r="135" spans="1:101" x14ac:dyDescent="0.45">
      <c r="A135" s="5">
        <v>45790</v>
      </c>
      <c r="B135" s="3">
        <v>18.418592453002901</v>
      </c>
      <c r="C135" s="3">
        <f>('Monthly Derived'!$B$28/1000*(1-'Monthly Derived'!$B$29)*B135)-('Monthly Derived'!$B$26*'Monthly Derived'!$B$27)</f>
        <v>15.934169533252678</v>
      </c>
      <c r="D135" s="7">
        <f>MIN(C135+MAX(D134,0),'Monthly Derived'!$B$30)</f>
        <v>50</v>
      </c>
      <c r="E135">
        <f t="shared" si="50"/>
        <v>0</v>
      </c>
      <c r="F135">
        <v>0</v>
      </c>
      <c r="G135" s="3">
        <f>('Monthly Derived'!$B$28/1000*(1-'Monthly Derived'!$B$29)*F135)-('Monthly Derived'!$B$26*'Monthly Derived'!$B$27)</f>
        <v>-9</v>
      </c>
      <c r="H135" s="7">
        <f>MIN(G135+MAX(H134,0),'Monthly Derived'!$B$30)</f>
        <v>23.642760720029464</v>
      </c>
      <c r="I135">
        <f t="shared" si="51"/>
        <v>0</v>
      </c>
      <c r="J135">
        <v>11.833528518676699</v>
      </c>
      <c r="K135" s="3">
        <f>('Monthly Derived'!$B$28/1000*(1-'Monthly Derived'!$B$29)*J135)-('Monthly Derived'!$B$26*'Monthly Derived'!$B$27)</f>
        <v>7.0196392321585819</v>
      </c>
      <c r="L135" s="7">
        <f>MIN(K135+MAX(L134,0),'Monthly Derived'!$B$30)</f>
        <v>49.165821279361758</v>
      </c>
      <c r="M135">
        <f t="shared" si="52"/>
        <v>0</v>
      </c>
      <c r="N135">
        <v>19.888624191284102</v>
      </c>
      <c r="O135" s="3">
        <f>('Monthly Derived'!$B$28/1000*(1-'Monthly Derived'!$B$29)*N135)-('Monthly Derived'!$B$26*'Monthly Derived'!$B$27)</f>
        <v>17.924224998950852</v>
      </c>
      <c r="P135" s="7">
        <f>MIN(O135+MAX(P134,0),'Monthly Derived'!$B$30)</f>
        <v>50</v>
      </c>
      <c r="Q135">
        <f t="shared" si="53"/>
        <v>0</v>
      </c>
      <c r="R135">
        <v>0.47656226158142001</v>
      </c>
      <c r="S135" s="3">
        <f>('Monthly Derived'!$B$28/1000*(1-'Monthly Derived'!$B$29)*R135)-('Monthly Derived'!$B$26*'Monthly Derived'!$B$27)</f>
        <v>-8.3548538383841517</v>
      </c>
      <c r="T135" s="7">
        <f>MIN(S135+MAX(T134,0),'Monthly Derived'!$B$30)</f>
        <v>27.726340690888463</v>
      </c>
      <c r="U135">
        <f t="shared" si="73"/>
        <v>0</v>
      </c>
      <c r="V135">
        <v>28.109195709228501</v>
      </c>
      <c r="W135" s="3">
        <f>('Monthly Derived'!$B$28/1000*(1-'Monthly Derived'!$B$29)*V135)-('Monthly Derived'!$B$26*'Monthly Derived'!$B$27)</f>
        <v>29.052823691368083</v>
      </c>
      <c r="X135" s="7">
        <f>MIN(W135+MAX(X134,0),'Monthly Derived'!$B$30)</f>
        <v>50</v>
      </c>
      <c r="Y135">
        <f t="shared" si="74"/>
        <v>0</v>
      </c>
      <c r="Z135">
        <v>9.46223545074462</v>
      </c>
      <c r="AA135" s="3">
        <f>('Monthly Derived'!$B$28/1000*(1-'Monthly Derived'!$B$29)*Z135)-('Monthly Derived'!$B$26*'Monthly Derived'!$B$27)</f>
        <v>3.8095012414455294</v>
      </c>
      <c r="AB135" s="7">
        <f>MIN(AA135+MAX(AB134,0),'Monthly Derived'!$B$30)</f>
        <v>40.168021117057592</v>
      </c>
      <c r="AC135">
        <f t="shared" si="54"/>
        <v>0</v>
      </c>
      <c r="AD135">
        <v>3.2267181873321502</v>
      </c>
      <c r="AE135" s="3">
        <f>('Monthly Derived'!$B$28/1000*(1-'Monthly Derived'!$B$29)*AD135)-('Monthly Derived'!$B$26*'Monthly Derived'!$B$27)</f>
        <v>-4.6318302538991016</v>
      </c>
      <c r="AF135" s="7">
        <f>MIN(AE135+MAX(AF134,0),'Monthly Derived'!$B$30)</f>
        <v>45.368169746100897</v>
      </c>
      <c r="AG135">
        <f t="shared" si="55"/>
        <v>0</v>
      </c>
      <c r="AH135">
        <v>4.8576922416687003</v>
      </c>
      <c r="AI135" s="3">
        <f>('Monthly Derived'!$B$28/1000*(1-'Monthly Derived'!$B$29)*AH135)-('Monthly Derived'!$B$26*'Monthly Derived'!$B$27)</f>
        <v>-2.4238991278409969</v>
      </c>
      <c r="AJ135" s="7">
        <f>MIN(AI135+MAX(AJ134,0),'Monthly Derived'!$B$30)</f>
        <v>37.350563546717162</v>
      </c>
      <c r="AK135">
        <f t="shared" si="56"/>
        <v>0</v>
      </c>
      <c r="AL135">
        <v>4.5993990898132298</v>
      </c>
      <c r="AM135" s="3">
        <f>('Monthly Derived'!$B$28/1000*(1-'Monthly Derived'!$B$29)*AL135)-('Monthly Derived'!$B$26*'Monthly Derived'!$B$27)</f>
        <v>-2.7735634821653399</v>
      </c>
      <c r="AN135" s="7">
        <f>MIN(AM135+MAX(AN134,0),'Monthly Derived'!$B$30)</f>
        <v>47.226436517834657</v>
      </c>
      <c r="AO135">
        <f t="shared" si="57"/>
        <v>0</v>
      </c>
      <c r="AP135">
        <v>5.9248604774475098</v>
      </c>
      <c r="AQ135" s="3">
        <f>('Monthly Derived'!$B$28/1000*(1-'Monthly Derived'!$B$29)*AP135)-('Monthly Derived'!$B$26*'Monthly Derived'!$B$27)</f>
        <v>-0.97922012865543273</v>
      </c>
      <c r="AR135" s="7">
        <f>MIN(AQ135+MAX(AR134,0),'Monthly Derived'!$B$30)</f>
        <v>49.020779871344565</v>
      </c>
      <c r="AS135">
        <f t="shared" si="58"/>
        <v>0</v>
      </c>
      <c r="AT135">
        <v>3.7482428550720202</v>
      </c>
      <c r="AU135" s="3">
        <f>('Monthly Derived'!$B$28/1000*(1-'Monthly Derived'!$B$29)*AT135)-('Monthly Derived'!$B$26*'Monthly Derived'!$B$27)</f>
        <v>-3.9258162349462529</v>
      </c>
      <c r="AV135" s="7">
        <f>MIN(AU135+MAX(AV134,0),'Monthly Derived'!$B$30)</f>
        <v>46.074183765053746</v>
      </c>
      <c r="AW135">
        <f t="shared" si="59"/>
        <v>0</v>
      </c>
      <c r="AX135">
        <v>0.45293840765952997</v>
      </c>
      <c r="AY135" s="3">
        <f>('Monthly Derived'!$B$28/1000*(1-'Monthly Derived'!$B$29)*AX135)-('Monthly Derived'!$B$26*'Monthly Derived'!$B$27)</f>
        <v>-8.3868346306309114</v>
      </c>
      <c r="AZ135" s="7">
        <f>MIN(AY135+MAX(AZ134,0),'Monthly Derived'!$B$30)</f>
        <v>12.498137221485301</v>
      </c>
      <c r="BA135">
        <f t="shared" si="60"/>
        <v>0</v>
      </c>
      <c r="BB135">
        <v>5.1909543573856298E-2</v>
      </c>
      <c r="BC135" s="3">
        <f>('Monthly Derived'!$B$28/1000*(1-'Monthly Derived'!$B$29)*BB135)-('Monthly Derived'!$B$26*'Monthly Derived'!$B$27)</f>
        <v>-8.9297274553868924</v>
      </c>
      <c r="BD135" s="7">
        <f>MIN(BC135+MAX(BD134,0),'Monthly Derived'!$B$30)</f>
        <v>6.4845692997331277</v>
      </c>
      <c r="BE135">
        <f t="shared" si="61"/>
        <v>0</v>
      </c>
      <c r="BF135">
        <v>0</v>
      </c>
      <c r="BG135" s="3">
        <f>('Monthly Derived'!$B$28/1000*(1-'Monthly Derived'!$B$29)*BF135)-('Monthly Derived'!$B$26*'Monthly Derived'!$B$27)</f>
        <v>-9</v>
      </c>
      <c r="BH135" s="7">
        <f>MIN(BG135+MAX(BH134,0),'Monthly Derived'!$B$30)</f>
        <v>-9</v>
      </c>
      <c r="BI135">
        <f t="shared" si="62"/>
        <v>2</v>
      </c>
      <c r="BJ135">
        <v>0</v>
      </c>
      <c r="BK135" s="3">
        <f>('Monthly Derived'!$B$28/1000*(1-'Monthly Derived'!$B$29)*BJ135)-('Monthly Derived'!$B$26*'Monthly Derived'!$B$27)</f>
        <v>-9</v>
      </c>
      <c r="BL135" s="7">
        <f>MIN(BK135+MAX(BL134,0),'Monthly Derived'!$B$30)</f>
        <v>-9</v>
      </c>
      <c r="BM135">
        <f t="shared" si="63"/>
        <v>9</v>
      </c>
      <c r="BN135">
        <v>5.1756410598754803</v>
      </c>
      <c r="BO135" s="3">
        <f>('Monthly Derived'!$B$28/1000*(1-'Monthly Derived'!$B$29)*BN135)-('Monthly Derived'!$B$26*'Monthly Derived'!$B$27)</f>
        <v>-1.9934759151935681</v>
      </c>
      <c r="BP135" s="7">
        <f>MIN(BO135+MAX(BP134,0),'Monthly Derived'!$B$30)</f>
        <v>45.416183872222874</v>
      </c>
      <c r="BQ135">
        <f t="shared" si="64"/>
        <v>0</v>
      </c>
      <c r="BR135">
        <v>0.29242283105850198</v>
      </c>
      <c r="BS135" s="3">
        <f>('Monthly Derived'!$B$28/1000*(1-'Monthly Derived'!$B$29)*BR135)-('Monthly Derived'!$B$26*'Monthly Derived'!$B$27)</f>
        <v>-8.6041325924545529</v>
      </c>
      <c r="BT135" s="7">
        <f>MIN(BS135+MAX(BT134,0),'Monthly Derived'!$B$30)</f>
        <v>-8.6041325924545529</v>
      </c>
      <c r="BU135">
        <f t="shared" si="65"/>
        <v>17</v>
      </c>
      <c r="BV135">
        <v>2.1558692455291699</v>
      </c>
      <c r="BW135" s="3">
        <f>('Monthly Derived'!$B$28/1000*(1-'Monthly Derived'!$B$29)*BV135)-('Monthly Derived'!$B$26*'Monthly Derived'!$B$27)</f>
        <v>-6.0814920088648865</v>
      </c>
      <c r="BX135" s="7">
        <f>MIN(BW135+MAX(BX134,0),'Monthly Derived'!$B$30)</f>
        <v>32.047540477067216</v>
      </c>
      <c r="BY135">
        <f t="shared" si="66"/>
        <v>0</v>
      </c>
      <c r="BZ135">
        <v>1.5293109416961601</v>
      </c>
      <c r="CA135" s="3">
        <f>('Monthly Derived'!$B$28/1000*(1-'Monthly Derived'!$B$29)*BZ135)-('Monthly Derived'!$B$26*'Monthly Derived'!$B$27)</f>
        <v>-6.9296953126788239</v>
      </c>
      <c r="CB135" s="7">
        <f>MIN(CA135+MAX(CB134,0),'Monthly Derived'!$B$30)</f>
        <v>-6.9296953126788239</v>
      </c>
      <c r="CC135">
        <f t="shared" si="67"/>
        <v>10</v>
      </c>
      <c r="CD135">
        <v>0.455564975738525</v>
      </c>
      <c r="CE135" s="3">
        <f>('Monthly Derived'!$B$28/1000*(1-'Monthly Derived'!$B$29)*CD135)-('Monthly Derived'!$B$26*'Monthly Derived'!$B$27)</f>
        <v>-8.383278914093971</v>
      </c>
      <c r="CF135" s="7">
        <f>MIN(CE135+MAX(CF134,0),'Monthly Derived'!$B$30)</f>
        <v>7.5520358430501062</v>
      </c>
      <c r="CG135">
        <f t="shared" si="68"/>
        <v>0</v>
      </c>
      <c r="CH135">
        <v>18.172080993652301</v>
      </c>
      <c r="CI135" s="3">
        <f>('Monthly Derived'!$B$28/1000*(1-'Monthly Derived'!$B$29)*CH135)-('Monthly Derived'!$B$26*'Monthly Derived'!$B$27)</f>
        <v>15.600454645156802</v>
      </c>
      <c r="CJ135" s="7">
        <f>MIN(CI135+MAX(CJ134,0),'Monthly Derived'!$B$30)</f>
        <v>50</v>
      </c>
      <c r="CK135">
        <f t="shared" si="69"/>
        <v>0</v>
      </c>
      <c r="CL135">
        <v>3.548672914505</v>
      </c>
      <c r="CM135" s="3">
        <f>('Monthly Derived'!$B$28/1000*(1-'Monthly Derived'!$B$29)*CL135)-('Monthly Derived'!$B$26*'Monthly Derived'!$B$27)</f>
        <v>-4.1959840419888561</v>
      </c>
      <c r="CN135" s="7">
        <f>MIN(CM135+MAX(CN134,0),'Monthly Derived'!$B$30)</f>
        <v>-4.1959840419888561</v>
      </c>
      <c r="CO135">
        <f t="shared" si="70"/>
        <v>3</v>
      </c>
      <c r="CP135">
        <v>6.2314977645873997</v>
      </c>
      <c r="CQ135" s="3">
        <f>('Monthly Derived'!$B$28/1000*(1-'Monthly Derived'!$B$29)*CP135)-('Monthly Derived'!$B$26*'Monthly Derived'!$B$27)</f>
        <v>-0.56410990118980742</v>
      </c>
      <c r="CR135" s="7">
        <f>MIN(CQ135+MAX(CR134,0),'Monthly Derived'!$B$30)</f>
        <v>21.066512951105622</v>
      </c>
      <c r="CS135">
        <f t="shared" si="71"/>
        <v>0</v>
      </c>
      <c r="CT135">
        <v>0.48279127478599498</v>
      </c>
      <c r="CU135" s="3">
        <f>('Monthly Derived'!$B$28/1000*(1-'Monthly Derived'!$B$29)*CT135)-('Monthly Derived'!$B$26*'Monthly Derived'!$B$27)</f>
        <v>-8.3464213117584585</v>
      </c>
      <c r="CV135" s="7">
        <f>MIN(CU135+MAX(CV134,0),'Monthly Derived'!$B$30)</f>
        <v>-8.3464213117584585</v>
      </c>
      <c r="CW135">
        <f t="shared" si="72"/>
        <v>28</v>
      </c>
    </row>
    <row r="136" spans="1:101" x14ac:dyDescent="0.45">
      <c r="A136" s="5">
        <v>45791</v>
      </c>
      <c r="B136" s="3">
        <v>6.0023818016052202</v>
      </c>
      <c r="C136" s="3">
        <f>('Monthly Derived'!$B$28/1000*(1-'Monthly Derived'!$B$29)*B136)-('Monthly Derived'!$B$26*'Monthly Derived'!$B$27)</f>
        <v>-0.87427563607693237</v>
      </c>
      <c r="D136" s="7">
        <f>MIN(C136+MAX(D135,0),'Monthly Derived'!$B$30)</f>
        <v>49.125724363923069</v>
      </c>
      <c r="E136">
        <f t="shared" si="50"/>
        <v>0</v>
      </c>
      <c r="F136">
        <v>10.7111358642578</v>
      </c>
      <c r="G136" s="3">
        <f>('Monthly Derived'!$B$28/1000*(1-'Monthly Derived'!$B$29)*F136)-('Monthly Derived'!$B$26*'Monthly Derived'!$B$27)</f>
        <v>5.5002001762389963</v>
      </c>
      <c r="H136" s="7">
        <f>MIN(G136+MAX(H135,0),'Monthly Derived'!$B$30)</f>
        <v>29.142960896268463</v>
      </c>
      <c r="I136">
        <f t="shared" si="51"/>
        <v>0</v>
      </c>
      <c r="J136">
        <v>55.8360786437988</v>
      </c>
      <c r="K136" s="3">
        <f>('Monthly Derived'!$B$28/1000*(1-'Monthly Derived'!$B$29)*J136)-('Monthly Derived'!$B$26*'Monthly Derived'!$B$27)</f>
        <v>66.58809146404262</v>
      </c>
      <c r="L136" s="7">
        <f>MIN(K136+MAX(L135,0),'Monthly Derived'!$B$30)</f>
        <v>50</v>
      </c>
      <c r="M136">
        <f t="shared" si="52"/>
        <v>0</v>
      </c>
      <c r="N136">
        <v>5.57267141342163</v>
      </c>
      <c r="O136" s="3">
        <f>('Monthly Derived'!$B$28/1000*(1-'Monthly Derived'!$B$29)*N136)-('Monthly Derived'!$B$26*'Monthly Derived'!$B$27)</f>
        <v>-1.4559960740804687</v>
      </c>
      <c r="P136" s="7">
        <f>MIN(O136+MAX(P135,0),'Monthly Derived'!$B$30)</f>
        <v>48.544003925919533</v>
      </c>
      <c r="Q136">
        <f t="shared" si="53"/>
        <v>0</v>
      </c>
      <c r="R136">
        <v>12.176027297973601</v>
      </c>
      <c r="S136" s="3">
        <f>('Monthly Derived'!$B$28/1000*(1-'Monthly Derived'!$B$29)*R136)-('Monthly Derived'!$B$26*'Monthly Derived'!$B$27)</f>
        <v>7.4832969546317614</v>
      </c>
      <c r="T136" s="7">
        <f>MIN(S136+MAX(T135,0),'Monthly Derived'!$B$30)</f>
        <v>35.209637645520225</v>
      </c>
      <c r="U136">
        <f t="shared" si="73"/>
        <v>0</v>
      </c>
      <c r="V136">
        <v>3.8512756824493399</v>
      </c>
      <c r="W136" s="3">
        <f>('Monthly Derived'!$B$28/1000*(1-'Monthly Derived'!$B$29)*V136)-('Monthly Derived'!$B$26*'Monthly Derived'!$B$27)</f>
        <v>-3.7863355448842064</v>
      </c>
      <c r="X136" s="7">
        <f>MIN(W136+MAX(X135,0),'Monthly Derived'!$B$30)</f>
        <v>46.21366445511579</v>
      </c>
      <c r="Y136">
        <f t="shared" si="74"/>
        <v>0</v>
      </c>
      <c r="Z136">
        <v>41.647529602050703</v>
      </c>
      <c r="AA136" s="3">
        <f>('Monthly Derived'!$B$28/1000*(1-'Monthly Derived'!$B$29)*Z136)-('Monthly Derived'!$B$26*'Monthly Derived'!$B$27)</f>
        <v>47.380343198776139</v>
      </c>
      <c r="AB136" s="7">
        <f>MIN(AA136+MAX(AB135,0),'Monthly Derived'!$B$30)</f>
        <v>50</v>
      </c>
      <c r="AC136">
        <f t="shared" si="54"/>
        <v>0</v>
      </c>
      <c r="AD136">
        <v>5.3469033241271902</v>
      </c>
      <c r="AE136" s="3">
        <f>('Monthly Derived'!$B$28/1000*(1-'Monthly Derived'!$B$29)*AD136)-('Monthly Derived'!$B$26*'Monthly Derived'!$B$27)</f>
        <v>-1.7616296249628158</v>
      </c>
      <c r="AF136" s="7">
        <f>MIN(AE136+MAX(AF135,0),'Monthly Derived'!$B$30)</f>
        <v>43.606540121138082</v>
      </c>
      <c r="AG136">
        <f t="shared" si="55"/>
        <v>0</v>
      </c>
      <c r="AH136">
        <v>6.9519495964050204</v>
      </c>
      <c r="AI136" s="3">
        <f>('Monthly Derived'!$B$28/1000*(1-'Monthly Derived'!$B$29)*AH136)-('Monthly Derived'!$B$26*'Monthly Derived'!$B$27)</f>
        <v>0.41120176613329562</v>
      </c>
      <c r="AJ136" s="7">
        <f>MIN(AI136+MAX(AJ135,0),'Monthly Derived'!$B$30)</f>
        <v>37.761765312850457</v>
      </c>
      <c r="AK136">
        <f t="shared" si="56"/>
        <v>0</v>
      </c>
      <c r="AL136">
        <v>19.5976467132568</v>
      </c>
      <c r="AM136" s="3">
        <f>('Monthly Derived'!$B$28/1000*(1-'Monthly Derived'!$B$29)*AL136)-('Monthly Derived'!$B$26*'Monthly Derived'!$B$27)</f>
        <v>17.530314238071394</v>
      </c>
      <c r="AN136" s="7">
        <f>MIN(AM136+MAX(AN135,0),'Monthly Derived'!$B$30)</f>
        <v>50</v>
      </c>
      <c r="AO136">
        <f t="shared" si="57"/>
        <v>0</v>
      </c>
      <c r="AP136">
        <v>0</v>
      </c>
      <c r="AQ136" s="3">
        <f>('Monthly Derived'!$B$28/1000*(1-'Monthly Derived'!$B$29)*AP136)-('Monthly Derived'!$B$26*'Monthly Derived'!$B$27)</f>
        <v>-9</v>
      </c>
      <c r="AR136" s="7">
        <f>MIN(AQ136+MAX(AR135,0),'Monthly Derived'!$B$30)</f>
        <v>40.020779871344565</v>
      </c>
      <c r="AS136">
        <f t="shared" si="58"/>
        <v>0</v>
      </c>
      <c r="AT136">
        <v>11.3074398040771</v>
      </c>
      <c r="AU136" s="3">
        <f>('Monthly Derived'!$B$28/1000*(1-'Monthly Derived'!$B$29)*AT136)-('Monthly Derived'!$B$26*'Monthly Derived'!$B$27)</f>
        <v>6.3074466347693754</v>
      </c>
      <c r="AV136" s="7">
        <f>MIN(AU136+MAX(AV135,0),'Monthly Derived'!$B$30)</f>
        <v>50</v>
      </c>
      <c r="AW136">
        <f t="shared" si="59"/>
        <v>0</v>
      </c>
      <c r="AX136">
        <v>5.8622446060180602</v>
      </c>
      <c r="AY136" s="3">
        <f>('Monthly Derived'!$B$28/1000*(1-'Monthly Derived'!$B$29)*AX136)-('Monthly Derived'!$B$26*'Monthly Derived'!$B$27)</f>
        <v>-1.0639863646030507</v>
      </c>
      <c r="AZ136" s="7">
        <f>MIN(AY136+MAX(AZ135,0),'Monthly Derived'!$B$30)</f>
        <v>11.434150856882251</v>
      </c>
      <c r="BA136">
        <f t="shared" si="60"/>
        <v>0</v>
      </c>
      <c r="BB136">
        <v>26.8497009277343</v>
      </c>
      <c r="BC136" s="3">
        <f>('Monthly Derived'!$B$28/1000*(1-'Monthly Derived'!$B$29)*BB136)-('Monthly Derived'!$B$26*'Monthly Derived'!$B$27)</f>
        <v>27.347782630920307</v>
      </c>
      <c r="BD136" s="7">
        <f>MIN(BC136+MAX(BD135,0),'Monthly Derived'!$B$30)</f>
        <v>33.832351930653431</v>
      </c>
      <c r="BE136">
        <f t="shared" si="61"/>
        <v>0</v>
      </c>
      <c r="BF136">
        <v>0</v>
      </c>
      <c r="BG136" s="3">
        <f>('Monthly Derived'!$B$28/1000*(1-'Monthly Derived'!$B$29)*BF136)-('Monthly Derived'!$B$26*'Monthly Derived'!$B$27)</f>
        <v>-9</v>
      </c>
      <c r="BH136" s="7">
        <f>MIN(BG136+MAX(BH135,0),'Monthly Derived'!$B$30)</f>
        <v>-9</v>
      </c>
      <c r="BI136">
        <f t="shared" si="62"/>
        <v>3</v>
      </c>
      <c r="BJ136">
        <v>0.27282279729843101</v>
      </c>
      <c r="BK136" s="3">
        <f>('Monthly Derived'!$B$28/1000*(1-'Monthly Derived'!$B$29)*BJ136)-('Monthly Derived'!$B$26*'Monthly Derived'!$B$27)</f>
        <v>-8.6306661381572489</v>
      </c>
      <c r="BL136" s="7">
        <f>MIN(BK136+MAX(BL135,0),'Monthly Derived'!$B$30)</f>
        <v>-8.6306661381572489</v>
      </c>
      <c r="BM136">
        <f t="shared" si="63"/>
        <v>10</v>
      </c>
      <c r="BN136">
        <v>6.1332406997680602</v>
      </c>
      <c r="BO136" s="3">
        <f>('Monthly Derived'!$B$28/1000*(1-'Monthly Derived'!$B$29)*BN136)-('Monthly Derived'!$B$26*'Monthly Derived'!$B$27)</f>
        <v>-0.69712540268898771</v>
      </c>
      <c r="BP136" s="7">
        <f>MIN(BO136+MAX(BP135,0),'Monthly Derived'!$B$30)</f>
        <v>44.719058469533884</v>
      </c>
      <c r="BQ136">
        <f t="shared" si="64"/>
        <v>0</v>
      </c>
      <c r="BR136">
        <v>0</v>
      </c>
      <c r="BS136" s="3">
        <f>('Monthly Derived'!$B$28/1000*(1-'Monthly Derived'!$B$29)*BR136)-('Monthly Derived'!$B$26*'Monthly Derived'!$B$27)</f>
        <v>-9</v>
      </c>
      <c r="BT136" s="7">
        <f>MIN(BS136+MAX(BT135,0),'Monthly Derived'!$B$30)</f>
        <v>-9</v>
      </c>
      <c r="BU136">
        <f t="shared" si="65"/>
        <v>18</v>
      </c>
      <c r="BV136">
        <v>0.21531903743743799</v>
      </c>
      <c r="BW136" s="3">
        <f>('Monthly Derived'!$B$28/1000*(1-'Monthly Derived'!$B$29)*BV136)-('Monthly Derived'!$B$26*'Monthly Derived'!$B$27)</f>
        <v>-8.7085118530690675</v>
      </c>
      <c r="BX136" s="7">
        <f>MIN(BW136+MAX(BX135,0),'Monthly Derived'!$B$30)</f>
        <v>23.339028623998146</v>
      </c>
      <c r="BY136">
        <f t="shared" si="66"/>
        <v>0</v>
      </c>
      <c r="BZ136">
        <v>1.1806505918502801</v>
      </c>
      <c r="CA136" s="3">
        <f>('Monthly Derived'!$B$28/1000*(1-'Monthly Derived'!$B$29)*BZ136)-('Monthly Derived'!$B$26*'Monthly Derived'!$B$27)</f>
        <v>-7.4016942612826835</v>
      </c>
      <c r="CB136" s="7">
        <f>MIN(CA136+MAX(CB135,0),'Monthly Derived'!$B$30)</f>
        <v>-7.4016942612826835</v>
      </c>
      <c r="CC136">
        <f t="shared" si="67"/>
        <v>11</v>
      </c>
      <c r="CD136">
        <v>3.9932379722595202</v>
      </c>
      <c r="CE136" s="3">
        <f>('Monthly Derived'!$B$28/1000*(1-'Monthly Derived'!$B$29)*CD136)-('Monthly Derived'!$B$26*'Monthly Derived'!$B$27)</f>
        <v>-3.5941540950536748</v>
      </c>
      <c r="CF136" s="7">
        <f>MIN(CE136+MAX(CF135,0),'Monthly Derived'!$B$30)</f>
        <v>3.9578817479964314</v>
      </c>
      <c r="CG136">
        <f t="shared" si="68"/>
        <v>0</v>
      </c>
      <c r="CH136">
        <v>1.72674620151519</v>
      </c>
      <c r="CI136" s="3">
        <f>('Monthly Derived'!$B$28/1000*(1-'Monthly Derived'!$B$29)*CH136)-('Monthly Derived'!$B$26*'Monthly Derived'!$B$27)</f>
        <v>-6.6624173296988118</v>
      </c>
      <c r="CJ136" s="7">
        <f>MIN(CI136+MAX(CJ135,0),'Monthly Derived'!$B$30)</f>
        <v>43.337582670301188</v>
      </c>
      <c r="CK136">
        <f t="shared" si="69"/>
        <v>0</v>
      </c>
      <c r="CL136">
        <v>8.3053350448608398</v>
      </c>
      <c r="CM136" s="3">
        <f>('Monthly Derived'!$B$28/1000*(1-'Monthly Derived'!$B$29)*CL136)-('Monthly Derived'!$B$26*'Monthly Derived'!$B$27)</f>
        <v>2.2433473169803619</v>
      </c>
      <c r="CN136" s="7">
        <f>MIN(CM136+MAX(CN135,0),'Monthly Derived'!$B$30)</f>
        <v>2.2433473169803619</v>
      </c>
      <c r="CO136">
        <f t="shared" si="70"/>
        <v>0</v>
      </c>
      <c r="CP136">
        <v>2.3105657100677401</v>
      </c>
      <c r="CQ136" s="3">
        <f>('Monthly Derived'!$B$28/1000*(1-'Monthly Derived'!$B$29)*CP136)-('Monthly Derived'!$B$26*'Monthly Derived'!$B$27)</f>
        <v>-5.8720716699957967</v>
      </c>
      <c r="CR136" s="7">
        <f>MIN(CQ136+MAX(CR135,0),'Monthly Derived'!$B$30)</f>
        <v>15.194441281109825</v>
      </c>
      <c r="CS136">
        <f t="shared" si="71"/>
        <v>0</v>
      </c>
      <c r="CT136">
        <v>6.2059760093688903</v>
      </c>
      <c r="CU136" s="3">
        <f>('Monthly Derived'!$B$28/1000*(1-'Monthly Derived'!$B$29)*CT136)-('Monthly Derived'!$B$26*'Monthly Derived'!$B$27)</f>
        <v>-0.59865997731686527</v>
      </c>
      <c r="CV136" s="7">
        <f>MIN(CU136+MAX(CV135,0),'Monthly Derived'!$B$30)</f>
        <v>-0.59865997731686527</v>
      </c>
      <c r="CW136">
        <f t="shared" si="72"/>
        <v>29</v>
      </c>
    </row>
    <row r="137" spans="1:101" x14ac:dyDescent="0.45">
      <c r="A137" s="5">
        <v>45792</v>
      </c>
      <c r="B137" s="3">
        <v>58.2809028625488</v>
      </c>
      <c r="C137" s="3">
        <f>('Monthly Derived'!$B$28/1000*(1-'Monthly Derived'!$B$29)*B137)-('Monthly Derived'!$B$26*'Monthly Derived'!$B$27)</f>
        <v>69.897772250175436</v>
      </c>
      <c r="D137" s="7">
        <f>MIN(C137+MAX(D136,0),'Monthly Derived'!$B$30)</f>
        <v>50</v>
      </c>
      <c r="E137">
        <f t="shared" si="50"/>
        <v>0</v>
      </c>
      <c r="F137">
        <v>11.494853973388601</v>
      </c>
      <c r="G137" s="3">
        <f>('Monthly Derived'!$B$28/1000*(1-'Monthly Derived'!$B$29)*F137)-('Monthly Derived'!$B$26*'Monthly Derived'!$B$27)</f>
        <v>6.561158566474818</v>
      </c>
      <c r="H137" s="7">
        <f>MIN(G137+MAX(H136,0),'Monthly Derived'!$B$30)</f>
        <v>35.704119462743279</v>
      </c>
      <c r="I137">
        <f t="shared" si="51"/>
        <v>0</v>
      </c>
      <c r="J137">
        <v>11.020195007324199</v>
      </c>
      <c r="K137" s="3">
        <f>('Monthly Derived'!$B$28/1000*(1-'Monthly Derived'!$B$29)*J137)-('Monthly Derived'!$B$26*'Monthly Derived'!$B$27)</f>
        <v>5.9185889911651355</v>
      </c>
      <c r="L137" s="7">
        <f>MIN(K137+MAX(L136,0),'Monthly Derived'!$B$30)</f>
        <v>50</v>
      </c>
      <c r="M137">
        <f t="shared" si="52"/>
        <v>0</v>
      </c>
      <c r="N137">
        <v>23.883701324462798</v>
      </c>
      <c r="O137" s="3">
        <f>('Monthly Derived'!$B$28/1000*(1-'Monthly Derived'!$B$29)*N137)-('Monthly Derived'!$B$26*'Monthly Derived'!$B$27)</f>
        <v>23.332560667991515</v>
      </c>
      <c r="P137" s="7">
        <f>MIN(O137+MAX(P136,0),'Monthly Derived'!$B$30)</f>
        <v>50</v>
      </c>
      <c r="Q137">
        <f t="shared" si="53"/>
        <v>0</v>
      </c>
      <c r="R137">
        <v>7.9566802978515598</v>
      </c>
      <c r="S137" s="3">
        <f>('Monthly Derived'!$B$28/1000*(1-'Monthly Derived'!$B$29)*R137)-('Monthly Derived'!$B$26*'Monthly Derived'!$B$27)</f>
        <v>1.771355953216549</v>
      </c>
      <c r="T137" s="7">
        <f>MIN(S137+MAX(T136,0),'Monthly Derived'!$B$30)</f>
        <v>36.980993598736774</v>
      </c>
      <c r="U137">
        <f t="shared" si="73"/>
        <v>0</v>
      </c>
      <c r="V137">
        <v>3.9864122867584201E-2</v>
      </c>
      <c r="W137" s="3">
        <f>('Monthly Derived'!$B$28/1000*(1-'Monthly Derived'!$B$29)*V137)-('Monthly Derived'!$B$26*'Monthly Derived'!$B$27)</f>
        <v>-8.9460339436680076</v>
      </c>
      <c r="X137" s="7">
        <f>MIN(W137+MAX(X136,0),'Monthly Derived'!$B$30)</f>
        <v>37.267630511447784</v>
      </c>
      <c r="Y137">
        <f t="shared" si="74"/>
        <v>0</v>
      </c>
      <c r="Z137">
        <v>40.044322967529297</v>
      </c>
      <c r="AA137" s="3">
        <f>('Monthly Derived'!$B$28/1000*(1-'Monthly Derived'!$B$29)*Z137)-('Monthly Derived'!$B$26*'Monthly Derived'!$B$27)</f>
        <v>45.210002217292789</v>
      </c>
      <c r="AB137" s="7">
        <f>MIN(AA137+MAX(AB136,0),'Monthly Derived'!$B$30)</f>
        <v>50</v>
      </c>
      <c r="AC137">
        <f t="shared" si="54"/>
        <v>0</v>
      </c>
      <c r="AD137">
        <v>0.177878677845001</v>
      </c>
      <c r="AE137" s="3">
        <f>('Monthly Derived'!$B$28/1000*(1-'Monthly Derived'!$B$29)*AD137)-('Monthly Derived'!$B$26*'Monthly Derived'!$B$27)</f>
        <v>-8.7591967398673294</v>
      </c>
      <c r="AF137" s="7">
        <f>MIN(AE137+MAX(AF136,0),'Monthly Derived'!$B$30)</f>
        <v>34.847343381270754</v>
      </c>
      <c r="AG137">
        <f t="shared" si="55"/>
        <v>0</v>
      </c>
      <c r="AH137">
        <v>7.6249499320983798</v>
      </c>
      <c r="AI137" s="3">
        <f>('Monthly Derived'!$B$28/1000*(1-'Monthly Derived'!$B$29)*AH137)-('Monthly Derived'!$B$26*'Monthly Derived'!$B$27)</f>
        <v>1.3222759705781826</v>
      </c>
      <c r="AJ137" s="7">
        <f>MIN(AI137+MAX(AJ136,0),'Monthly Derived'!$B$30)</f>
        <v>39.08404128342864</v>
      </c>
      <c r="AK137">
        <f t="shared" si="56"/>
        <v>0</v>
      </c>
      <c r="AL137">
        <v>13.4245405197143</v>
      </c>
      <c r="AM137" s="3">
        <f>('Monthly Derived'!$B$28/1000*(1-'Monthly Derived'!$B$29)*AL137)-('Monthly Derived'!$B$26*'Monthly Derived'!$B$27)</f>
        <v>9.1734717285632357</v>
      </c>
      <c r="AN137" s="7">
        <f>MIN(AM137+MAX(AN136,0),'Monthly Derived'!$B$30)</f>
        <v>50</v>
      </c>
      <c r="AO137">
        <f t="shared" si="57"/>
        <v>0</v>
      </c>
      <c r="AP137">
        <v>2.07338142395019</v>
      </c>
      <c r="AQ137" s="3">
        <f>('Monthly Derived'!$B$28/1000*(1-'Monthly Derived'!$B$29)*AP137)-('Monthly Derived'!$B$26*'Monthly Derived'!$B$27)</f>
        <v>-6.1931598973274298</v>
      </c>
      <c r="AR137" s="7">
        <f>MIN(AQ137+MAX(AR136,0),'Monthly Derived'!$B$30)</f>
        <v>33.827619974017139</v>
      </c>
      <c r="AS137">
        <f t="shared" si="58"/>
        <v>0</v>
      </c>
      <c r="AT137">
        <v>1.59313356876373</v>
      </c>
      <c r="AU137" s="3">
        <f>('Monthly Derived'!$B$28/1000*(1-'Monthly Derived'!$B$29)*AT137)-('Monthly Derived'!$B$26*'Monthly Derived'!$B$27)</f>
        <v>-6.8432954312861005</v>
      </c>
      <c r="AV137" s="7">
        <f>MIN(AU137+MAX(AV136,0),'Monthly Derived'!$B$30)</f>
        <v>43.156704568713899</v>
      </c>
      <c r="AW137">
        <f t="shared" si="59"/>
        <v>0</v>
      </c>
      <c r="AX137">
        <v>22.795944213867099</v>
      </c>
      <c r="AY137" s="3">
        <f>('Monthly Derived'!$B$28/1000*(1-'Monthly Derived'!$B$29)*AX137)-('Monthly Derived'!$B$26*'Monthly Derived'!$B$27)</f>
        <v>21.860009479522585</v>
      </c>
      <c r="AZ137" s="7">
        <f>MIN(AY137+MAX(AZ136,0),'Monthly Derived'!$B$30)</f>
        <v>33.294160336404836</v>
      </c>
      <c r="BA137">
        <f t="shared" si="60"/>
        <v>0</v>
      </c>
      <c r="BB137">
        <v>8.7608289718627894</v>
      </c>
      <c r="BC137" s="3">
        <f>('Monthly Derived'!$B$28/1000*(1-'Monthly Derived'!$B$29)*BB137)-('Monthly Derived'!$B$26*'Monthly Derived'!$B$27)</f>
        <v>2.8599722206592517</v>
      </c>
      <c r="BD137" s="7">
        <f>MIN(BC137+MAX(BD136,0),'Monthly Derived'!$B$30)</f>
        <v>36.692324151312683</v>
      </c>
      <c r="BE137">
        <f t="shared" si="61"/>
        <v>0</v>
      </c>
      <c r="BF137">
        <v>0</v>
      </c>
      <c r="BG137" s="3">
        <f>('Monthly Derived'!$B$28/1000*(1-'Monthly Derived'!$B$29)*BF137)-('Monthly Derived'!$B$26*'Monthly Derived'!$B$27)</f>
        <v>-9</v>
      </c>
      <c r="BH137" s="7">
        <f>MIN(BG137+MAX(BH136,0),'Monthly Derived'!$B$30)</f>
        <v>-9</v>
      </c>
      <c r="BI137">
        <f t="shared" si="62"/>
        <v>4</v>
      </c>
      <c r="BJ137">
        <v>0</v>
      </c>
      <c r="BK137" s="3">
        <f>('Monthly Derived'!$B$28/1000*(1-'Monthly Derived'!$B$29)*BJ137)-('Monthly Derived'!$B$26*'Monthly Derived'!$B$27)</f>
        <v>-9</v>
      </c>
      <c r="BL137" s="7">
        <f>MIN(BK137+MAX(BL136,0),'Monthly Derived'!$B$30)</f>
        <v>-9</v>
      </c>
      <c r="BM137">
        <f t="shared" si="63"/>
        <v>11</v>
      </c>
      <c r="BN137">
        <v>17.501071929931602</v>
      </c>
      <c r="BO137" s="3">
        <f>('Monthly Derived'!$B$28/1000*(1-'Monthly Derived'!$B$29)*BN137)-('Monthly Derived'!$B$26*'Monthly Derived'!$B$27)</f>
        <v>14.692076125144904</v>
      </c>
      <c r="BP137" s="7">
        <f>MIN(BO137+MAX(BP136,0),'Monthly Derived'!$B$30)</f>
        <v>50</v>
      </c>
      <c r="BQ137">
        <f t="shared" si="64"/>
        <v>0</v>
      </c>
      <c r="BR137">
        <v>0</v>
      </c>
      <c r="BS137" s="3">
        <f>('Monthly Derived'!$B$28/1000*(1-'Monthly Derived'!$B$29)*BR137)-('Monthly Derived'!$B$26*'Monthly Derived'!$B$27)</f>
        <v>-9</v>
      </c>
      <c r="BT137" s="7">
        <f>MIN(BS137+MAX(BT136,0),'Monthly Derived'!$B$30)</f>
        <v>-9</v>
      </c>
      <c r="BU137">
        <f t="shared" si="65"/>
        <v>19</v>
      </c>
      <c r="BV137">
        <v>0</v>
      </c>
      <c r="BW137" s="3">
        <f>('Monthly Derived'!$B$28/1000*(1-'Monthly Derived'!$B$29)*BV137)-('Monthly Derived'!$B$26*'Monthly Derived'!$B$27)</f>
        <v>-9</v>
      </c>
      <c r="BX137" s="7">
        <f>MIN(BW137+MAX(BX136,0),'Monthly Derived'!$B$30)</f>
        <v>14.339028623998146</v>
      </c>
      <c r="BY137">
        <f t="shared" si="66"/>
        <v>0</v>
      </c>
      <c r="BZ137">
        <v>11.4294033050537</v>
      </c>
      <c r="CA137" s="3">
        <f>('Monthly Derived'!$B$28/1000*(1-'Monthly Derived'!$B$29)*BZ137)-('Monthly Derived'!$B$26*'Monthly Derived'!$B$27)</f>
        <v>6.4725547242164474</v>
      </c>
      <c r="CB137" s="7">
        <f>MIN(CA137+MAX(CB136,0),'Monthly Derived'!$B$30)</f>
        <v>6.4725547242164474</v>
      </c>
      <c r="CC137">
        <f t="shared" si="67"/>
        <v>0</v>
      </c>
      <c r="CD137">
        <v>3.6247172355651802</v>
      </c>
      <c r="CE137" s="3">
        <f>('Monthly Derived'!$B$28/1000*(1-'Monthly Derived'!$B$29)*CD137)-('Monthly Derived'!$B$26*'Monthly Derived'!$B$27)</f>
        <v>-4.0930390423536371</v>
      </c>
      <c r="CF137" s="7">
        <f>MIN(CE137+MAX(CF136,0),'Monthly Derived'!$B$30)</f>
        <v>-0.13515729435720569</v>
      </c>
      <c r="CG137">
        <f t="shared" si="68"/>
        <v>1</v>
      </c>
      <c r="CH137">
        <v>7.1095733642578098</v>
      </c>
      <c r="CI137" s="3">
        <f>('Monthly Derived'!$B$28/1000*(1-'Monthly Derived'!$B$29)*CH137)-('Monthly Derived'!$B$26*'Monthly Derived'!$B$27)</f>
        <v>0.62458494186400948</v>
      </c>
      <c r="CJ137" s="7">
        <f>MIN(CI137+MAX(CJ136,0),'Monthly Derived'!$B$30)</f>
        <v>43.962167612165196</v>
      </c>
      <c r="CK137">
        <f t="shared" si="69"/>
        <v>0</v>
      </c>
      <c r="CL137">
        <v>4.1318583488464302</v>
      </c>
      <c r="CM137" s="3">
        <f>('Monthly Derived'!$B$28/1000*(1-'Monthly Derived'!$B$29)*CL137)-('Monthly Derived'!$B$26*'Monthly Derived'!$B$27)</f>
        <v>-3.4064967602491452</v>
      </c>
      <c r="CN137" s="7">
        <f>MIN(CM137+MAX(CN136,0),'Monthly Derived'!$B$30)</f>
        <v>-1.1631494432687832</v>
      </c>
      <c r="CO137">
        <f t="shared" si="70"/>
        <v>1</v>
      </c>
      <c r="CP137">
        <v>0.32357910275459201</v>
      </c>
      <c r="CQ137" s="3">
        <f>('Monthly Derived'!$B$28/1000*(1-'Monthly Derived'!$B$29)*CP137)-('Monthly Derived'!$B$26*'Monthly Derived'!$B$27)</f>
        <v>-8.5619547896459718</v>
      </c>
      <c r="CR137" s="7">
        <f>MIN(CQ137+MAX(CR136,0),'Monthly Derived'!$B$30)</f>
        <v>6.6324864914638528</v>
      </c>
      <c r="CS137">
        <f t="shared" si="71"/>
        <v>0</v>
      </c>
      <c r="CT137">
        <v>1.0273010730743399</v>
      </c>
      <c r="CU137" s="3">
        <f>('Monthly Derived'!$B$28/1000*(1-'Monthly Derived'!$B$29)*CT137)-('Monthly Derived'!$B$26*'Monthly Derived'!$B$27)</f>
        <v>-7.6092911723256123</v>
      </c>
      <c r="CV137" s="7">
        <f>MIN(CU137+MAX(CV136,0),'Monthly Derived'!$B$30)</f>
        <v>-7.6092911723256123</v>
      </c>
      <c r="CW137">
        <f t="shared" si="72"/>
        <v>30</v>
      </c>
    </row>
    <row r="138" spans="1:101" x14ac:dyDescent="0.45">
      <c r="A138" s="5">
        <v>45793</v>
      </c>
      <c r="B138" s="3">
        <v>0.77457940578460605</v>
      </c>
      <c r="C138" s="3">
        <f>('Monthly Derived'!$B$28/1000*(1-'Monthly Derived'!$B$29)*B138)-('Monthly Derived'!$B$26*'Monthly Derived'!$B$27)</f>
        <v>-7.9514131294190893</v>
      </c>
      <c r="D138" s="7">
        <f>MIN(C138+MAX(D137,0),'Monthly Derived'!$B$30)</f>
        <v>42.048586870580912</v>
      </c>
      <c r="E138">
        <f t="shared" si="50"/>
        <v>0</v>
      </c>
      <c r="F138">
        <v>1.0534262657165501</v>
      </c>
      <c r="G138" s="3">
        <f>('Monthly Derived'!$B$28/1000*(1-'Monthly Derived'!$B$29)*F138)-('Monthly Derived'!$B$26*'Monthly Derived'!$B$27)</f>
        <v>-7.5739241927862206</v>
      </c>
      <c r="H138" s="7">
        <f>MIN(G138+MAX(H137,0),'Monthly Derived'!$B$30)</f>
        <v>28.130195269957056</v>
      </c>
      <c r="I138">
        <f t="shared" si="51"/>
        <v>0</v>
      </c>
      <c r="J138">
        <v>6.5997042655944798</v>
      </c>
      <c r="K138" s="3">
        <f>('Monthly Derived'!$B$28/1000*(1-'Monthly Derived'!$B$29)*J138)-('Monthly Derived'!$B$26*'Monthly Derived'!$B$27)</f>
        <v>-6.5650350451473827E-2</v>
      </c>
      <c r="L138" s="7">
        <f>MIN(K138+MAX(L137,0),'Monthly Derived'!$B$30)</f>
        <v>49.934349649548523</v>
      </c>
      <c r="M138">
        <f t="shared" si="52"/>
        <v>0</v>
      </c>
      <c r="N138">
        <v>25.9985332489013</v>
      </c>
      <c r="O138" s="3">
        <f>('Monthly Derived'!$B$28/1000*(1-'Monthly Derived'!$B$29)*N138)-('Monthly Derived'!$B$26*'Monthly Derived'!$B$27)</f>
        <v>26.195514385700136</v>
      </c>
      <c r="P138" s="7">
        <f>MIN(O138+MAX(P137,0),'Monthly Derived'!$B$30)</f>
        <v>50</v>
      </c>
      <c r="Q138">
        <f t="shared" si="53"/>
        <v>0</v>
      </c>
      <c r="R138">
        <v>9.4990148544311506</v>
      </c>
      <c r="S138" s="3">
        <f>('Monthly Derived'!$B$28/1000*(1-'Monthly Derived'!$B$29)*R138)-('Monthly Derived'!$B$26*'Monthly Derived'!$B$27)</f>
        <v>3.8592913591861695</v>
      </c>
      <c r="T138" s="7">
        <f>MIN(S138+MAX(T137,0),'Monthly Derived'!$B$30)</f>
        <v>40.840284957922947</v>
      </c>
      <c r="U138">
        <f t="shared" si="73"/>
        <v>0</v>
      </c>
      <c r="V138">
        <v>0.73063409328460605</v>
      </c>
      <c r="W138" s="3">
        <f>('Monthly Derived'!$B$28/1000*(1-'Monthly Derived'!$B$29)*V138)-('Monthly Derived'!$B$26*'Monthly Derived'!$B$27)</f>
        <v>-8.010904096215965</v>
      </c>
      <c r="X138" s="7">
        <f>MIN(W138+MAX(X137,0),'Monthly Derived'!$B$30)</f>
        <v>29.256726415231817</v>
      </c>
      <c r="Y138">
        <f t="shared" si="74"/>
        <v>0</v>
      </c>
      <c r="Z138">
        <v>6.4998397827148402</v>
      </c>
      <c r="AA138" s="3">
        <f>('Monthly Derived'!$B$28/1000*(1-'Monthly Derived'!$B$29)*Z138)-('Monthly Derived'!$B$26*'Monthly Derived'!$B$27)</f>
        <v>-0.20084189414978582</v>
      </c>
      <c r="AB138" s="7">
        <f>MIN(AA138+MAX(AB137,0),'Monthly Derived'!$B$30)</f>
        <v>49.799158105850211</v>
      </c>
      <c r="AC138">
        <f t="shared" si="54"/>
        <v>0</v>
      </c>
      <c r="AD138">
        <v>2.0932269096374498</v>
      </c>
      <c r="AE138" s="3">
        <f>('Monthly Derived'!$B$28/1000*(1-'Monthly Derived'!$B$29)*AD138)-('Monthly Derived'!$B$26*'Monthly Derived'!$B$27)</f>
        <v>-6.1662940710783021</v>
      </c>
      <c r="AF138" s="7">
        <f>MIN(AE138+MAX(AF137,0),'Monthly Derived'!$B$30)</f>
        <v>28.681049310192453</v>
      </c>
      <c r="AG138">
        <f t="shared" si="55"/>
        <v>0</v>
      </c>
      <c r="AH138">
        <v>2.1310365200042698</v>
      </c>
      <c r="AI138" s="3">
        <f>('Monthly Derived'!$B$28/1000*(1-'Monthly Derived'!$B$29)*AH138)-('Monthly Derived'!$B$26*'Monthly Derived'!$B$27)</f>
        <v>-6.1151093110442201</v>
      </c>
      <c r="AJ138" s="7">
        <f>MIN(AI138+MAX(AJ137,0),'Monthly Derived'!$B$30)</f>
        <v>32.968931972384418</v>
      </c>
      <c r="AK138">
        <f t="shared" si="56"/>
        <v>0</v>
      </c>
      <c r="AL138">
        <v>2.7029480934143</v>
      </c>
      <c r="AM138" s="3">
        <f>('Monthly Derived'!$B$28/1000*(1-'Monthly Derived'!$B$29)*AL138)-('Monthly Derived'!$B$26*'Monthly Derived'!$B$27)</f>
        <v>-5.3408840185403914</v>
      </c>
      <c r="AN138" s="7">
        <f>MIN(AM138+MAX(AN137,0),'Monthly Derived'!$B$30)</f>
        <v>44.659115981459607</v>
      </c>
      <c r="AO138">
        <f t="shared" si="57"/>
        <v>0</v>
      </c>
      <c r="AP138">
        <v>4.65423107147216</v>
      </c>
      <c r="AQ138" s="3">
        <f>('Monthly Derived'!$B$28/1000*(1-'Monthly Derived'!$B$29)*AP138)-('Monthly Derived'!$B$26*'Monthly Derived'!$B$27)</f>
        <v>-2.6993346869945638</v>
      </c>
      <c r="AR138" s="7">
        <f>MIN(AQ138+MAX(AR137,0),'Monthly Derived'!$B$30)</f>
        <v>31.128285287022575</v>
      </c>
      <c r="AS138">
        <f t="shared" si="58"/>
        <v>0</v>
      </c>
      <c r="AT138">
        <v>8.9736366271972603</v>
      </c>
      <c r="AU138" s="3">
        <f>('Monthly Derived'!$B$28/1000*(1-'Monthly Derived'!$B$29)*AT138)-('Monthly Derived'!$B$26*'Monthly Derived'!$B$27)</f>
        <v>3.1480605840682916</v>
      </c>
      <c r="AV138" s="7">
        <f>MIN(AU138+MAX(AV137,0),'Monthly Derived'!$B$30)</f>
        <v>46.304765152782188</v>
      </c>
      <c r="AW138">
        <f t="shared" si="59"/>
        <v>0</v>
      </c>
      <c r="AX138">
        <v>4.0904788970947203</v>
      </c>
      <c r="AY138" s="3">
        <f>('Monthly Derived'!$B$28/1000*(1-'Monthly Derived'!$B$29)*AX138)-('Monthly Derived'!$B$26*'Monthly Derived'!$B$27)</f>
        <v>-3.4625141930580225</v>
      </c>
      <c r="AZ138" s="7">
        <f>MIN(AY138+MAX(AZ137,0),'Monthly Derived'!$B$30)</f>
        <v>29.831646143346813</v>
      </c>
      <c r="BA138">
        <f t="shared" si="60"/>
        <v>0</v>
      </c>
      <c r="BB138">
        <v>2.8609528541564901</v>
      </c>
      <c r="BC138" s="3">
        <f>('Monthly Derived'!$B$28/1000*(1-'Monthly Derived'!$B$29)*BB138)-('Monthly Derived'!$B$26*'Monthly Derived'!$B$27)</f>
        <v>-5.1269850736856508</v>
      </c>
      <c r="BD138" s="7">
        <f>MIN(BC138+MAX(BD137,0),'Monthly Derived'!$B$30)</f>
        <v>31.56533907762703</v>
      </c>
      <c r="BE138">
        <f t="shared" si="61"/>
        <v>0</v>
      </c>
      <c r="BF138">
        <v>0</v>
      </c>
      <c r="BG138" s="3">
        <f>('Monthly Derived'!$B$28/1000*(1-'Monthly Derived'!$B$29)*BF138)-('Monthly Derived'!$B$26*'Monthly Derived'!$B$27)</f>
        <v>-9</v>
      </c>
      <c r="BH138" s="7">
        <f>MIN(BG138+MAX(BH137,0),'Monthly Derived'!$B$30)</f>
        <v>-9</v>
      </c>
      <c r="BI138">
        <f t="shared" si="62"/>
        <v>5</v>
      </c>
      <c r="BJ138">
        <v>0.269036144018173</v>
      </c>
      <c r="BK138" s="3">
        <f>('Monthly Derived'!$B$28/1000*(1-'Monthly Derived'!$B$29)*BJ138)-('Monthly Derived'!$B$26*'Monthly Derived'!$B$27)</f>
        <v>-8.6357923200353977</v>
      </c>
      <c r="BL138" s="7">
        <f>MIN(BK138+MAX(BL137,0),'Monthly Derived'!$B$30)</f>
        <v>-8.6357923200353977</v>
      </c>
      <c r="BM138">
        <f t="shared" si="63"/>
        <v>12</v>
      </c>
      <c r="BN138">
        <v>2.0681555271148602</v>
      </c>
      <c r="BO138" s="3">
        <f>('Monthly Derived'!$B$28/1000*(1-'Monthly Derived'!$B$29)*BN138)-('Monthly Derived'!$B$26*'Monthly Derived'!$B$27)</f>
        <v>-6.2002344551682587</v>
      </c>
      <c r="BP138" s="7">
        <f>MIN(BO138+MAX(BP137,0),'Monthly Derived'!$B$30)</f>
        <v>43.799765544831743</v>
      </c>
      <c r="BQ138">
        <f t="shared" si="64"/>
        <v>0</v>
      </c>
      <c r="BR138">
        <v>0</v>
      </c>
      <c r="BS138" s="3">
        <f>('Monthly Derived'!$B$28/1000*(1-'Monthly Derived'!$B$29)*BR138)-('Monthly Derived'!$B$26*'Monthly Derived'!$B$27)</f>
        <v>-9</v>
      </c>
      <c r="BT138" s="7">
        <f>MIN(BS138+MAX(BT137,0),'Monthly Derived'!$B$30)</f>
        <v>-9</v>
      </c>
      <c r="BU138">
        <f t="shared" si="65"/>
        <v>20</v>
      </c>
      <c r="BV138">
        <v>0</v>
      </c>
      <c r="BW138" s="3">
        <f>('Monthly Derived'!$B$28/1000*(1-'Monthly Derived'!$B$29)*BV138)-('Monthly Derived'!$B$26*'Monthly Derived'!$B$27)</f>
        <v>-9</v>
      </c>
      <c r="BX138" s="7">
        <f>MIN(BW138+MAX(BX137,0),'Monthly Derived'!$B$30)</f>
        <v>5.3390286239981464</v>
      </c>
      <c r="BY138">
        <f t="shared" si="66"/>
        <v>0</v>
      </c>
      <c r="BZ138">
        <v>8.4836683273315394</v>
      </c>
      <c r="CA138" s="3">
        <f>('Monthly Derived'!$B$28/1000*(1-'Monthly Derived'!$B$29)*BZ138)-('Monthly Derived'!$B$26*'Monthly Derived'!$B$27)</f>
        <v>2.4847659981250718</v>
      </c>
      <c r="CB138" s="7">
        <f>MIN(CA138+MAX(CB137,0),'Monthly Derived'!$B$30)</f>
        <v>8.9573207223415192</v>
      </c>
      <c r="CC138">
        <f t="shared" si="67"/>
        <v>0</v>
      </c>
      <c r="CD138">
        <v>5.3763747215270996</v>
      </c>
      <c r="CE138" s="3">
        <f>('Monthly Derived'!$B$28/1000*(1-'Monthly Derived'!$B$29)*CD138)-('Monthly Derived'!$B$26*'Monthly Derived'!$B$27)</f>
        <v>-1.7217327207326889</v>
      </c>
      <c r="CF138" s="7">
        <f>MIN(CE138+MAX(CF137,0),'Monthly Derived'!$B$30)</f>
        <v>-1.7217327207326889</v>
      </c>
      <c r="CG138">
        <f t="shared" si="68"/>
        <v>2</v>
      </c>
      <c r="CH138">
        <v>10.0576152801513</v>
      </c>
      <c r="CI138" s="3">
        <f>('Monthly Derived'!$B$28/1000*(1-'Monthly Derived'!$B$29)*CH138)-('Monthly Derived'!$B$26*'Monthly Derived'!$B$27)</f>
        <v>4.6154966855048212</v>
      </c>
      <c r="CJ138" s="7">
        <f>MIN(CI138+MAX(CJ137,0),'Monthly Derived'!$B$30)</f>
        <v>48.577664297670019</v>
      </c>
      <c r="CK138">
        <f t="shared" si="69"/>
        <v>0</v>
      </c>
      <c r="CL138">
        <v>5.8565721511840803</v>
      </c>
      <c r="CM138" s="3">
        <f>('Monthly Derived'!$B$28/1000*(1-'Monthly Derived'!$B$29)*CL138)-('Monthly Derived'!$B$26*'Monthly Derived'!$B$27)</f>
        <v>-1.0716654503345513</v>
      </c>
      <c r="CN138" s="7">
        <f>MIN(CM138+MAX(CN137,0),'Monthly Derived'!$B$30)</f>
        <v>-1.0716654503345513</v>
      </c>
      <c r="CO138">
        <f t="shared" si="70"/>
        <v>2</v>
      </c>
      <c r="CP138">
        <v>0.55577290058135898</v>
      </c>
      <c r="CQ138" s="3">
        <f>('Monthly Derived'!$B$28/1000*(1-'Monthly Derived'!$B$29)*CP138)-('Monthly Derived'!$B$26*'Monthly Derived'!$B$27)</f>
        <v>-8.2476224358379859</v>
      </c>
      <c r="CR138" s="7">
        <f>MIN(CQ138+MAX(CR137,0),'Monthly Derived'!$B$30)</f>
        <v>-1.6151359443741331</v>
      </c>
      <c r="CS138">
        <f t="shared" si="71"/>
        <v>1</v>
      </c>
      <c r="CT138">
        <v>6.7636742591857901</v>
      </c>
      <c r="CU138" s="3">
        <f>('Monthly Derived'!$B$28/1000*(1-'Monthly Derived'!$B$29)*CT138)-('Monthly Derived'!$B$26*'Monthly Derived'!$B$27)</f>
        <v>0.15632402837276338</v>
      </c>
      <c r="CV138" s="7">
        <f>MIN(CU138+MAX(CV137,0),'Monthly Derived'!$B$30)</f>
        <v>0.15632402837276338</v>
      </c>
      <c r="CW138">
        <f t="shared" si="72"/>
        <v>0</v>
      </c>
    </row>
    <row r="139" spans="1:101" x14ac:dyDescent="0.45">
      <c r="A139" s="5">
        <v>45794</v>
      </c>
      <c r="B139" s="3">
        <v>1.9028625488281199</v>
      </c>
      <c r="C139" s="3">
        <f>('Monthly Derived'!$B$28/1000*(1-'Monthly Derived'!$B$29)*B139)-('Monthly Derived'!$B$26*'Monthly Derived'!$B$27)</f>
        <v>-6.423999824523932</v>
      </c>
      <c r="D139" s="7">
        <f>MIN(C139+MAX(D138,0),'Monthly Derived'!$B$30)</f>
        <v>35.62458704605698</v>
      </c>
      <c r="E139">
        <f t="shared" si="50"/>
        <v>0</v>
      </c>
      <c r="F139">
        <v>9.9163589477538991</v>
      </c>
      <c r="G139" s="3">
        <f>('Monthly Derived'!$B$28/1000*(1-'Monthly Derived'!$B$29)*F139)-('Monthly Derived'!$B$26*'Monthly Derived'!$B$27)</f>
        <v>4.4242709255218404</v>
      </c>
      <c r="H139" s="7">
        <f>MIN(G139+MAX(H138,0),'Monthly Derived'!$B$30)</f>
        <v>32.554466195478895</v>
      </c>
      <c r="I139">
        <f t="shared" si="51"/>
        <v>0</v>
      </c>
      <c r="J139">
        <v>0.32677775621414101</v>
      </c>
      <c r="K139" s="3">
        <f>('Monthly Derived'!$B$28/1000*(1-'Monthly Derived'!$B$29)*J139)-('Monthly Derived'!$B$26*'Monthly Derived'!$B$27)</f>
        <v>-8.5576246125251068</v>
      </c>
      <c r="L139" s="7">
        <f>MIN(K139+MAX(L138,0),'Monthly Derived'!$B$30)</f>
        <v>41.376725037023419</v>
      </c>
      <c r="M139">
        <f t="shared" si="52"/>
        <v>0</v>
      </c>
      <c r="N139">
        <v>19.4859905242919</v>
      </c>
      <c r="O139" s="3">
        <f>('Monthly Derived'!$B$28/1000*(1-'Monthly Derived'!$B$29)*N139)-('Monthly Derived'!$B$26*'Monthly Derived'!$B$27)</f>
        <v>17.379159672260158</v>
      </c>
      <c r="P139" s="7">
        <f>MIN(O139+MAX(P138,0),'Monthly Derived'!$B$30)</f>
        <v>50</v>
      </c>
      <c r="Q139">
        <f t="shared" si="53"/>
        <v>0</v>
      </c>
      <c r="R139">
        <v>1.0266193151473999</v>
      </c>
      <c r="S139" s="3">
        <f>('Monthly Derived'!$B$28/1000*(1-'Monthly Derived'!$B$29)*R139)-('Monthly Derived'!$B$26*'Monthly Derived'!$B$27)</f>
        <v>-7.6102141021192073</v>
      </c>
      <c r="T139" s="7">
        <f>MIN(S139+MAX(T138,0),'Monthly Derived'!$B$30)</f>
        <v>33.230070855803739</v>
      </c>
      <c r="U139">
        <f t="shared" si="73"/>
        <v>0</v>
      </c>
      <c r="V139">
        <v>0.29218468070030201</v>
      </c>
      <c r="W139" s="3">
        <f>('Monthly Derived'!$B$28/1000*(1-'Monthly Derived'!$B$29)*V139)-('Monthly Derived'!$B$26*'Monthly Derived'!$B$27)</f>
        <v>-8.604454988501967</v>
      </c>
      <c r="X139" s="7">
        <f>MIN(W139+MAX(X138,0),'Monthly Derived'!$B$30)</f>
        <v>20.65227142672985</v>
      </c>
      <c r="Y139">
        <f t="shared" si="74"/>
        <v>0</v>
      </c>
      <c r="Z139">
        <v>0</v>
      </c>
      <c r="AA139" s="3">
        <f>('Monthly Derived'!$B$28/1000*(1-'Monthly Derived'!$B$29)*Z139)-('Monthly Derived'!$B$26*'Monthly Derived'!$B$27)</f>
        <v>-9</v>
      </c>
      <c r="AB139" s="7">
        <f>MIN(AA139+MAX(AB138,0),'Monthly Derived'!$B$30)</f>
        <v>40.799158105850211</v>
      </c>
      <c r="AC139">
        <f t="shared" si="54"/>
        <v>0</v>
      </c>
      <c r="AD139">
        <v>3.5816895961761399</v>
      </c>
      <c r="AE139" s="3">
        <f>('Monthly Derived'!$B$28/1000*(1-'Monthly Derived'!$B$29)*AD139)-('Monthly Derived'!$B$26*'Monthly Derived'!$B$27)</f>
        <v>-4.1512877091765503</v>
      </c>
      <c r="AF139" s="7">
        <f>MIN(AE139+MAX(AF138,0),'Monthly Derived'!$B$30)</f>
        <v>24.529761601015903</v>
      </c>
      <c r="AG139">
        <f t="shared" si="55"/>
        <v>0</v>
      </c>
      <c r="AH139">
        <v>10.855105400085399</v>
      </c>
      <c r="AI139" s="3">
        <f>('Monthly Derived'!$B$28/1000*(1-'Monthly Derived'!$B$29)*AH139)-('Monthly Derived'!$B$26*'Monthly Derived'!$B$27)</f>
        <v>5.6950989353656105</v>
      </c>
      <c r="AJ139" s="7">
        <f>MIN(AI139+MAX(AJ138,0),'Monthly Derived'!$B$30)</f>
        <v>38.664030907750032</v>
      </c>
      <c r="AK139">
        <f t="shared" si="56"/>
        <v>0</v>
      </c>
      <c r="AL139">
        <v>4.6849722862243599</v>
      </c>
      <c r="AM139" s="3">
        <f>('Monthly Derived'!$B$28/1000*(1-'Monthly Derived'!$B$29)*AL139)-('Monthly Derived'!$B$26*'Monthly Derived'!$B$27)</f>
        <v>-2.6577187675237726</v>
      </c>
      <c r="AN139" s="7">
        <f>MIN(AM139+MAX(AN138,0),'Monthly Derived'!$B$30)</f>
        <v>42.001397213935832</v>
      </c>
      <c r="AO139">
        <f t="shared" si="57"/>
        <v>0</v>
      </c>
      <c r="AP139">
        <v>0</v>
      </c>
      <c r="AQ139" s="3">
        <f>('Monthly Derived'!$B$28/1000*(1-'Monthly Derived'!$B$29)*AP139)-('Monthly Derived'!$B$26*'Monthly Derived'!$B$27)</f>
        <v>-9</v>
      </c>
      <c r="AR139" s="7">
        <f>MIN(AQ139+MAX(AR138,0),'Monthly Derived'!$B$30)</f>
        <v>22.128285287022575</v>
      </c>
      <c r="AS139">
        <f t="shared" si="58"/>
        <v>0</v>
      </c>
      <c r="AT139">
        <v>2.6566634178161599</v>
      </c>
      <c r="AU139" s="3">
        <f>('Monthly Derived'!$B$28/1000*(1-'Monthly Derived'!$B$29)*AT139)-('Monthly Derived'!$B$26*'Monthly Derived'!$B$27)</f>
        <v>-5.4035418981313734</v>
      </c>
      <c r="AV139" s="7">
        <f>MIN(AU139+MAX(AV138,0),'Monthly Derived'!$B$30)</f>
        <v>40.901223254650816</v>
      </c>
      <c r="AW139">
        <f t="shared" si="59"/>
        <v>0</v>
      </c>
      <c r="AX139">
        <v>8.9722080230712802</v>
      </c>
      <c r="AY139" s="3">
        <f>('Monthly Derived'!$B$28/1000*(1-'Monthly Derived'!$B$29)*AX139)-('Monthly Derived'!$B$26*'Monthly Derived'!$B$27)</f>
        <v>3.1461266112327451</v>
      </c>
      <c r="AZ139" s="7">
        <f>MIN(AY139+MAX(AZ138,0),'Monthly Derived'!$B$30)</f>
        <v>32.977772754579561</v>
      </c>
      <c r="BA139">
        <f t="shared" si="60"/>
        <v>0</v>
      </c>
      <c r="BB139">
        <v>9.2363653182983398</v>
      </c>
      <c r="BC139" s="3">
        <f>('Monthly Derived'!$B$28/1000*(1-'Monthly Derived'!$B$29)*BB139)-('Monthly Derived'!$B$26*'Monthly Derived'!$B$27)</f>
        <v>3.5037295496463781</v>
      </c>
      <c r="BD139" s="7">
        <f>MIN(BC139+MAX(BD138,0),'Monthly Derived'!$B$30)</f>
        <v>35.06906862727341</v>
      </c>
      <c r="BE139">
        <f t="shared" si="61"/>
        <v>0</v>
      </c>
      <c r="BF139">
        <v>0</v>
      </c>
      <c r="BG139" s="3">
        <f>('Monthly Derived'!$B$28/1000*(1-'Monthly Derived'!$B$29)*BF139)-('Monthly Derived'!$B$26*'Monthly Derived'!$B$27)</f>
        <v>-9</v>
      </c>
      <c r="BH139" s="7">
        <f>MIN(BG139+MAX(BH138,0),'Monthly Derived'!$B$30)</f>
        <v>-9</v>
      </c>
      <c r="BI139">
        <f t="shared" si="62"/>
        <v>6</v>
      </c>
      <c r="BJ139">
        <v>0.97757548093795699</v>
      </c>
      <c r="BK139" s="3">
        <f>('Monthly Derived'!$B$28/1000*(1-'Monthly Derived'!$B$29)*BJ139)-('Monthly Derived'!$B$26*'Monthly Derived'!$B$27)</f>
        <v>-7.6766071926802404</v>
      </c>
      <c r="BL139" s="7">
        <f>MIN(BK139+MAX(BL138,0),'Monthly Derived'!$B$30)</f>
        <v>-7.6766071926802404</v>
      </c>
      <c r="BM139">
        <f t="shared" si="63"/>
        <v>13</v>
      </c>
      <c r="BN139">
        <v>9.6650390625</v>
      </c>
      <c r="BO139" s="3">
        <f>('Monthly Derived'!$B$28/1000*(1-'Monthly Derived'!$B$29)*BN139)-('Monthly Derived'!$B$26*'Monthly Derived'!$B$27)</f>
        <v>4.0840466308593744</v>
      </c>
      <c r="BP139" s="7">
        <f>MIN(BO139+MAX(BP138,0),'Monthly Derived'!$B$30)</f>
        <v>47.883812175691119</v>
      </c>
      <c r="BQ139">
        <f t="shared" si="64"/>
        <v>0</v>
      </c>
      <c r="BR139">
        <v>0.21799843013286499</v>
      </c>
      <c r="BS139" s="3">
        <f>('Monthly Derived'!$B$28/1000*(1-'Monthly Derived'!$B$29)*BR139)-('Monthly Derived'!$B$26*'Monthly Derived'!$B$27)</f>
        <v>-8.7048846252076348</v>
      </c>
      <c r="BT139" s="7">
        <f>MIN(BS139+MAX(BT138,0),'Monthly Derived'!$B$30)</f>
        <v>-8.7048846252076348</v>
      </c>
      <c r="BU139">
        <f t="shared" si="65"/>
        <v>21</v>
      </c>
      <c r="BV139">
        <v>2.2818958759307799</v>
      </c>
      <c r="BW139" s="3">
        <f>('Monthly Derived'!$B$28/1000*(1-'Monthly Derived'!$B$29)*BV139)-('Monthly Derived'!$B$26*'Monthly Derived'!$B$27)</f>
        <v>-5.9108834579587066</v>
      </c>
      <c r="BX139" s="7">
        <f>MIN(BW139+MAX(BX138,0),'Monthly Derived'!$B$30)</f>
        <v>-0.57185483396056025</v>
      </c>
      <c r="BY139">
        <f t="shared" si="66"/>
        <v>1</v>
      </c>
      <c r="BZ139">
        <v>0.44507828354835499</v>
      </c>
      <c r="CA139" s="3">
        <f>('Monthly Derived'!$B$28/1000*(1-'Monthly Derived'!$B$29)*BZ139)-('Monthly Derived'!$B$26*'Monthly Derived'!$B$27)</f>
        <v>-8.397475273646414</v>
      </c>
      <c r="CB139" s="7">
        <f>MIN(CA139+MAX(CB138,0),'Monthly Derived'!$B$30)</f>
        <v>0.55984544869510522</v>
      </c>
      <c r="CC139">
        <f t="shared" si="67"/>
        <v>0</v>
      </c>
      <c r="CD139">
        <v>21.5500888824462</v>
      </c>
      <c r="CE139" s="3">
        <f>('Monthly Derived'!$B$28/1000*(1-'Monthly Derived'!$B$29)*CD139)-('Monthly Derived'!$B$26*'Monthly Derived'!$B$27)</f>
        <v>20.173432824611545</v>
      </c>
      <c r="CF139" s="7">
        <f>MIN(CE139+MAX(CF138,0),'Monthly Derived'!$B$30)</f>
        <v>20.173432824611545</v>
      </c>
      <c r="CG139">
        <f t="shared" si="68"/>
        <v>0</v>
      </c>
      <c r="CH139">
        <v>7.4687547683715803</v>
      </c>
      <c r="CI139" s="3">
        <f>('Monthly Derived'!$B$28/1000*(1-'Monthly Derived'!$B$29)*CH139)-('Monthly Derived'!$B$26*'Monthly Derived'!$B$27)</f>
        <v>1.1108267676830277</v>
      </c>
      <c r="CJ139" s="7">
        <f>MIN(CI139+MAX(CJ138,0),'Monthly Derived'!$B$30)</f>
        <v>49.688491065353048</v>
      </c>
      <c r="CK139">
        <f t="shared" si="69"/>
        <v>0</v>
      </c>
      <c r="CL139">
        <v>0.121868409216403</v>
      </c>
      <c r="CM139" s="3">
        <f>('Monthly Derived'!$B$28/1000*(1-'Monthly Derived'!$B$29)*CL139)-('Monthly Derived'!$B$26*'Monthly Derived'!$B$27)</f>
        <v>-8.835020641023295</v>
      </c>
      <c r="CN139" s="7">
        <f>MIN(CM139+MAX(CN138,0),'Monthly Derived'!$B$30)</f>
        <v>-8.835020641023295</v>
      </c>
      <c r="CO139">
        <f t="shared" si="70"/>
        <v>3</v>
      </c>
      <c r="CP139">
        <v>0.137787610292434</v>
      </c>
      <c r="CQ139" s="3">
        <f>('Monthly Derived'!$B$28/1000*(1-'Monthly Derived'!$B$29)*CP139)-('Monthly Derived'!$B$26*'Monthly Derived'!$B$27)</f>
        <v>-8.8134700225666176</v>
      </c>
      <c r="CR139" s="7">
        <f>MIN(CQ139+MAX(CR138,0),'Monthly Derived'!$B$30)</f>
        <v>-8.8134700225666176</v>
      </c>
      <c r="CS139">
        <f t="shared" si="71"/>
        <v>2</v>
      </c>
      <c r="CT139">
        <v>17.2200603485107</v>
      </c>
      <c r="CU139" s="3">
        <f>('Monthly Derived'!$B$28/1000*(1-'Monthly Derived'!$B$29)*CT139)-('Monthly Derived'!$B$26*'Monthly Derived'!$B$27)</f>
        <v>14.311656696796359</v>
      </c>
      <c r="CV139" s="7">
        <f>MIN(CU139+MAX(CV138,0),'Monthly Derived'!$B$30)</f>
        <v>14.467980725169122</v>
      </c>
      <c r="CW139">
        <f t="shared" si="72"/>
        <v>0</v>
      </c>
    </row>
    <row r="140" spans="1:101" x14ac:dyDescent="0.45">
      <c r="A140" s="5">
        <v>45795</v>
      </c>
      <c r="B140" s="3">
        <v>3.9059169292449898</v>
      </c>
      <c r="C140" s="3">
        <f>('Monthly Derived'!$B$28/1000*(1-'Monthly Derived'!$B$29)*B140)-('Monthly Derived'!$B$26*'Monthly Derived'!$B$27)</f>
        <v>-3.7123649570345947</v>
      </c>
      <c r="D140" s="7">
        <f>MIN(C140+MAX(D139,0),'Monthly Derived'!$B$30)</f>
        <v>31.912222089022386</v>
      </c>
      <c r="E140">
        <f t="shared" si="50"/>
        <v>0</v>
      </c>
      <c r="F140">
        <v>0</v>
      </c>
      <c r="G140" s="3">
        <f>('Monthly Derived'!$B$28/1000*(1-'Monthly Derived'!$B$29)*F140)-('Monthly Derived'!$B$26*'Monthly Derived'!$B$27)</f>
        <v>-9</v>
      </c>
      <c r="H140" s="7">
        <f>MIN(G140+MAX(H139,0),'Monthly Derived'!$B$30)</f>
        <v>23.554466195478895</v>
      </c>
      <c r="I140">
        <f t="shared" si="51"/>
        <v>0</v>
      </c>
      <c r="J140">
        <v>13.4100894927978</v>
      </c>
      <c r="K140" s="3">
        <f>('Monthly Derived'!$B$28/1000*(1-'Monthly Derived'!$B$29)*J140)-('Monthly Derived'!$B$26*'Monthly Derived'!$B$27)</f>
        <v>9.1539086508750209</v>
      </c>
      <c r="L140" s="7">
        <f>MIN(K140+MAX(L139,0),'Monthly Derived'!$B$30)</f>
        <v>50</v>
      </c>
      <c r="M140">
        <f t="shared" si="52"/>
        <v>0</v>
      </c>
      <c r="N140">
        <v>15.774930000305099</v>
      </c>
      <c r="O140" s="3">
        <f>('Monthly Derived'!$B$28/1000*(1-'Monthly Derived'!$B$29)*N140)-('Monthly Derived'!$B$26*'Monthly Derived'!$B$27)</f>
        <v>12.355311487913028</v>
      </c>
      <c r="P140" s="7">
        <f>MIN(O140+MAX(P139,0),'Monthly Derived'!$B$30)</f>
        <v>50</v>
      </c>
      <c r="Q140">
        <f t="shared" si="53"/>
        <v>0</v>
      </c>
      <c r="R140">
        <v>21.993970870971602</v>
      </c>
      <c r="S140" s="3">
        <f>('Monthly Derived'!$B$28/1000*(1-'Monthly Derived'!$B$29)*R140)-('Monthly Derived'!$B$26*'Monthly Derived'!$B$27)</f>
        <v>20.774338066577805</v>
      </c>
      <c r="T140" s="7">
        <f>MIN(S140+MAX(T139,0),'Monthly Derived'!$B$30)</f>
        <v>50</v>
      </c>
      <c r="U140">
        <f t="shared" si="73"/>
        <v>0</v>
      </c>
      <c r="V140">
        <v>0.20360098779201499</v>
      </c>
      <c r="W140" s="3">
        <f>('Monthly Derived'!$B$28/1000*(1-'Monthly Derived'!$B$29)*V140)-('Monthly Derived'!$B$26*'Monthly Derived'!$B$27)</f>
        <v>-8.7243751627765604</v>
      </c>
      <c r="X140" s="7">
        <f>MIN(W140+MAX(X139,0),'Monthly Derived'!$B$30)</f>
        <v>11.92789626395329</v>
      </c>
      <c r="Y140">
        <f t="shared" si="74"/>
        <v>0</v>
      </c>
      <c r="Z140">
        <v>0</v>
      </c>
      <c r="AA140" s="3">
        <f>('Monthly Derived'!$B$28/1000*(1-'Monthly Derived'!$B$29)*Z140)-('Monthly Derived'!$B$26*'Monthly Derived'!$B$27)</f>
        <v>-9</v>
      </c>
      <c r="AB140" s="7">
        <f>MIN(AA140+MAX(AB139,0),'Monthly Derived'!$B$30)</f>
        <v>31.799158105850211</v>
      </c>
      <c r="AC140">
        <f t="shared" si="54"/>
        <v>0</v>
      </c>
      <c r="AD140">
        <v>9.4255237579345703</v>
      </c>
      <c r="AE140" s="3">
        <f>('Monthly Derived'!$B$28/1000*(1-'Monthly Derived'!$B$29)*AD140)-('Monthly Derived'!$B$26*'Monthly Derived'!$B$27)</f>
        <v>3.7598027873039239</v>
      </c>
      <c r="AF140" s="7">
        <f>MIN(AE140+MAX(AF139,0),'Monthly Derived'!$B$30)</f>
        <v>28.289564388319825</v>
      </c>
      <c r="AG140">
        <f t="shared" si="55"/>
        <v>0</v>
      </c>
      <c r="AH140">
        <v>32.7135200500488</v>
      </c>
      <c r="AI140" s="3">
        <f>('Monthly Derived'!$B$28/1000*(1-'Monthly Derived'!$B$29)*AH140)-('Monthly Derived'!$B$26*'Monthly Derived'!$B$27)</f>
        <v>35.285927767753563</v>
      </c>
      <c r="AJ140" s="7">
        <f>MIN(AI140+MAX(AJ139,0),'Monthly Derived'!$B$30)</f>
        <v>50</v>
      </c>
      <c r="AK140">
        <f t="shared" si="56"/>
        <v>0</v>
      </c>
      <c r="AL140">
        <v>13.619447708129799</v>
      </c>
      <c r="AM140" s="3">
        <f>('Monthly Derived'!$B$28/1000*(1-'Monthly Derived'!$B$29)*AL140)-('Monthly Derived'!$B$26*'Monthly Derived'!$B$27)</f>
        <v>9.4373273348807167</v>
      </c>
      <c r="AN140" s="7">
        <f>MIN(AM140+MAX(AN139,0),'Monthly Derived'!$B$30)</f>
        <v>50</v>
      </c>
      <c r="AO140">
        <f t="shared" si="57"/>
        <v>0</v>
      </c>
      <c r="AP140">
        <v>1.0754382610321001</v>
      </c>
      <c r="AQ140" s="3">
        <f>('Monthly Derived'!$B$28/1000*(1-'Monthly Derived'!$B$29)*AP140)-('Monthly Derived'!$B$26*'Monthly Derived'!$B$27)</f>
        <v>-7.5441254541277942</v>
      </c>
      <c r="AR140" s="7">
        <f>MIN(AQ140+MAX(AR139,0),'Monthly Derived'!$B$30)</f>
        <v>14.58415983289478</v>
      </c>
      <c r="AS140">
        <f t="shared" si="58"/>
        <v>0</v>
      </c>
      <c r="AT140">
        <v>3.7137787342071502</v>
      </c>
      <c r="AU140" s="3">
        <f>('Monthly Derived'!$B$28/1000*(1-'Monthly Derived'!$B$29)*AT140)-('Monthly Derived'!$B$26*'Monthly Derived'!$B$27)</f>
        <v>-3.9724720385670702</v>
      </c>
      <c r="AV140" s="7">
        <f>MIN(AU140+MAX(AV139,0),'Monthly Derived'!$B$30)</f>
        <v>36.928751216083747</v>
      </c>
      <c r="AW140">
        <f t="shared" si="59"/>
        <v>0</v>
      </c>
      <c r="AX140">
        <v>1.8285887241363501</v>
      </c>
      <c r="AY140" s="3">
        <f>('Monthly Derived'!$B$28/1000*(1-'Monthly Derived'!$B$29)*AX140)-('Monthly Derived'!$B$26*'Monthly Derived'!$B$27)</f>
        <v>-6.5245480147004162</v>
      </c>
      <c r="AZ140" s="7">
        <f>MIN(AY140+MAX(AZ139,0),'Monthly Derived'!$B$30)</f>
        <v>26.453224739879147</v>
      </c>
      <c r="BA140">
        <f t="shared" si="60"/>
        <v>0</v>
      </c>
      <c r="BB140">
        <v>7.6141576766967702</v>
      </c>
      <c r="BC140" s="3">
        <f>('Monthly Derived'!$B$28/1000*(1-'Monthly Derived'!$B$29)*BB140)-('Monthly Derived'!$B$26*'Monthly Derived'!$B$27)</f>
        <v>1.3076659548282521</v>
      </c>
      <c r="BD140" s="7">
        <f>MIN(BC140+MAX(BD139,0),'Monthly Derived'!$B$30)</f>
        <v>36.376734582101662</v>
      </c>
      <c r="BE140">
        <f t="shared" si="61"/>
        <v>0</v>
      </c>
      <c r="BF140">
        <v>0</v>
      </c>
      <c r="BG140" s="3">
        <f>('Monthly Derived'!$B$28/1000*(1-'Monthly Derived'!$B$29)*BF140)-('Monthly Derived'!$B$26*'Monthly Derived'!$B$27)</f>
        <v>-9</v>
      </c>
      <c r="BH140" s="7">
        <f>MIN(BG140+MAX(BH139,0),'Monthly Derived'!$B$30)</f>
        <v>-9</v>
      </c>
      <c r="BI140">
        <f t="shared" si="62"/>
        <v>7</v>
      </c>
      <c r="BJ140">
        <v>0</v>
      </c>
      <c r="BK140" s="3">
        <f>('Monthly Derived'!$B$28/1000*(1-'Monthly Derived'!$B$29)*BJ140)-('Monthly Derived'!$B$26*'Monthly Derived'!$B$27)</f>
        <v>-9</v>
      </c>
      <c r="BL140" s="7">
        <f>MIN(BK140+MAX(BL139,0),'Monthly Derived'!$B$30)</f>
        <v>-9</v>
      </c>
      <c r="BM140">
        <f t="shared" si="63"/>
        <v>14</v>
      </c>
      <c r="BN140">
        <v>10.5038537979125</v>
      </c>
      <c r="BO140" s="3">
        <f>('Monthly Derived'!$B$28/1000*(1-'Monthly Derived'!$B$29)*BN140)-('Monthly Derived'!$B$26*'Monthly Derived'!$B$27)</f>
        <v>5.2195920789240464</v>
      </c>
      <c r="BP140" s="7">
        <f>MIN(BO140+MAX(BP139,0),'Monthly Derived'!$B$30)</f>
        <v>50</v>
      </c>
      <c r="BQ140">
        <f t="shared" si="64"/>
        <v>0</v>
      </c>
      <c r="BR140">
        <v>6.1525540351867596</v>
      </c>
      <c r="BS140" s="3">
        <f>('Monthly Derived'!$B$28/1000*(1-'Monthly Derived'!$B$29)*BR140)-('Monthly Derived'!$B$26*'Monthly Derived'!$B$27)</f>
        <v>-0.67097997486592398</v>
      </c>
      <c r="BT140" s="7">
        <f>MIN(BS140+MAX(BT139,0),'Monthly Derived'!$B$30)</f>
        <v>-0.67097997486592398</v>
      </c>
      <c r="BU140">
        <f t="shared" si="65"/>
        <v>22</v>
      </c>
      <c r="BV140">
        <v>0.57278692722320501</v>
      </c>
      <c r="BW140" s="3">
        <f>('Monthly Derived'!$B$28/1000*(1-'Monthly Derived'!$B$29)*BV140)-('Monthly Derived'!$B$26*'Monthly Derived'!$B$27)</f>
        <v>-8.2245896972715862</v>
      </c>
      <c r="BX140" s="7">
        <f>MIN(BW140+MAX(BX139,0),'Monthly Derived'!$B$30)</f>
        <v>-8.2245896972715862</v>
      </c>
      <c r="BY140">
        <f t="shared" si="66"/>
        <v>2</v>
      </c>
      <c r="BZ140">
        <v>5.2984156608581499</v>
      </c>
      <c r="CA140" s="3">
        <f>('Monthly Derived'!$B$28/1000*(1-'Monthly Derived'!$B$29)*BZ140)-('Monthly Derived'!$B$26*'Monthly Derived'!$B$27)</f>
        <v>-1.8272697991132798</v>
      </c>
      <c r="CB140" s="7">
        <f>MIN(CA140+MAX(CB139,0),'Monthly Derived'!$B$30)</f>
        <v>-1.2674243504181746</v>
      </c>
      <c r="CC140">
        <f t="shared" si="67"/>
        <v>1</v>
      </c>
      <c r="CD140">
        <v>47.222026824951101</v>
      </c>
      <c r="CE140" s="3">
        <f>('Monthly Derived'!$B$28/1000*(1-'Monthly Derived'!$B$29)*CD140)-('Monthly Derived'!$B$26*'Monthly Derived'!$B$27)</f>
        <v>54.926818814277553</v>
      </c>
      <c r="CF140" s="7">
        <f>MIN(CE140+MAX(CF139,0),'Monthly Derived'!$B$30)</f>
        <v>50</v>
      </c>
      <c r="CG140">
        <f t="shared" si="68"/>
        <v>0</v>
      </c>
      <c r="CH140">
        <v>2.2303769588470401</v>
      </c>
      <c r="CI140" s="3">
        <f>('Monthly Derived'!$B$28/1000*(1-'Monthly Derived'!$B$29)*CH140)-('Monthly Derived'!$B$26*'Monthly Derived'!$B$27)</f>
        <v>-5.9806271919608189</v>
      </c>
      <c r="CJ140" s="7">
        <f>MIN(CI140+MAX(CJ139,0),'Monthly Derived'!$B$30)</f>
        <v>43.707863873392228</v>
      </c>
      <c r="CK140">
        <f t="shared" si="69"/>
        <v>0</v>
      </c>
      <c r="CL140">
        <v>10.681249618530201</v>
      </c>
      <c r="CM140" s="3">
        <f>('Monthly Derived'!$B$28/1000*(1-'Monthly Derived'!$B$29)*CL140)-('Monthly Derived'!$B$26*'Monthly Derived'!$B$27)</f>
        <v>5.4597416710852595</v>
      </c>
      <c r="CN140" s="7">
        <f>MIN(CM140+MAX(CN139,0),'Monthly Derived'!$B$30)</f>
        <v>5.4597416710852595</v>
      </c>
      <c r="CO140">
        <f t="shared" si="70"/>
        <v>0</v>
      </c>
      <c r="CP140">
        <v>14.236427307128899</v>
      </c>
      <c r="CQ140" s="3">
        <f>('Monthly Derived'!$B$28/1000*(1-'Monthly Derived'!$B$29)*CP140)-('Monthly Derived'!$B$26*'Monthly Derived'!$B$27)</f>
        <v>10.272563467025748</v>
      </c>
      <c r="CR140" s="7">
        <f>MIN(CQ140+MAX(CR139,0),'Monthly Derived'!$B$30)</f>
        <v>10.272563467025748</v>
      </c>
      <c r="CS140">
        <f t="shared" si="71"/>
        <v>0</v>
      </c>
      <c r="CT140">
        <v>4.85642290115356</v>
      </c>
      <c r="CU140" s="3">
        <f>('Monthly Derived'!$B$28/1000*(1-'Monthly Derived'!$B$29)*CT140)-('Monthly Derived'!$B$26*'Monthly Derived'!$B$27)</f>
        <v>-2.4256174975633682</v>
      </c>
      <c r="CV140" s="7">
        <f>MIN(CU140+MAX(CV139,0),'Monthly Derived'!$B$30)</f>
        <v>12.042363227605755</v>
      </c>
      <c r="CW140">
        <f t="shared" si="72"/>
        <v>0</v>
      </c>
    </row>
    <row r="141" spans="1:101" x14ac:dyDescent="0.45">
      <c r="A141" s="5">
        <v>45796</v>
      </c>
      <c r="B141" s="3">
        <v>19.610855102538999</v>
      </c>
      <c r="C141" s="3">
        <f>('Monthly Derived'!$B$28/1000*(1-'Monthly Derived'!$B$29)*B141)-('Monthly Derived'!$B$26*'Monthly Derived'!$B$27)</f>
        <v>17.548195095062169</v>
      </c>
      <c r="D141" s="7">
        <f>MIN(C141+MAX(D140,0),'Monthly Derived'!$B$30)</f>
        <v>49.460417184084555</v>
      </c>
      <c r="E141">
        <f t="shared" si="50"/>
        <v>0</v>
      </c>
      <c r="F141">
        <v>0</v>
      </c>
      <c r="G141" s="3">
        <f>('Monthly Derived'!$B$28/1000*(1-'Monthly Derived'!$B$29)*F141)-('Monthly Derived'!$B$26*'Monthly Derived'!$B$27)</f>
        <v>-9</v>
      </c>
      <c r="H141" s="7">
        <f>MIN(G141+MAX(H140,0),'Monthly Derived'!$B$30)</f>
        <v>14.554466195478895</v>
      </c>
      <c r="I141">
        <f t="shared" si="51"/>
        <v>0</v>
      </c>
      <c r="J141">
        <v>1.5841273069381701</v>
      </c>
      <c r="K141" s="3">
        <f>('Monthly Derived'!$B$28/1000*(1-'Monthly Derived'!$B$29)*J141)-('Monthly Derived'!$B$26*'Monthly Derived'!$B$27)</f>
        <v>-6.8554876582324518</v>
      </c>
      <c r="L141" s="7">
        <f>MIN(K141+MAX(L140,0),'Monthly Derived'!$B$30)</f>
        <v>43.144512341767552</v>
      </c>
      <c r="M141">
        <f t="shared" si="52"/>
        <v>0</v>
      </c>
      <c r="N141">
        <v>5.1161847114562899</v>
      </c>
      <c r="O141" s="3">
        <f>('Monthly Derived'!$B$28/1000*(1-'Monthly Derived'!$B$29)*N141)-('Monthly Derived'!$B$26*'Monthly Derived'!$B$27)</f>
        <v>-2.073964946866047</v>
      </c>
      <c r="P141" s="7">
        <f>MIN(O141+MAX(P140,0),'Monthly Derived'!$B$30)</f>
        <v>47.926035053133951</v>
      </c>
      <c r="Q141">
        <f t="shared" si="53"/>
        <v>0</v>
      </c>
      <c r="R141">
        <v>0</v>
      </c>
      <c r="S141" s="3">
        <f>('Monthly Derived'!$B$28/1000*(1-'Monthly Derived'!$B$29)*R141)-('Monthly Derived'!$B$26*'Monthly Derived'!$B$27)</f>
        <v>-9</v>
      </c>
      <c r="T141" s="7">
        <f>MIN(S141+MAX(T140,0),'Monthly Derived'!$B$30)</f>
        <v>41</v>
      </c>
      <c r="U141">
        <f t="shared" si="73"/>
        <v>0</v>
      </c>
      <c r="V141">
        <v>0.77200978994369496</v>
      </c>
      <c r="W141" s="3">
        <f>('Monthly Derived'!$B$28/1000*(1-'Monthly Derived'!$B$29)*V141)-('Monthly Derived'!$B$26*'Monthly Derived'!$B$27)</f>
        <v>-7.9548917468637228</v>
      </c>
      <c r="X141" s="7">
        <f>MIN(W141+MAX(X140,0),'Monthly Derived'!$B$30)</f>
        <v>3.9730045170895671</v>
      </c>
      <c r="Y141">
        <f t="shared" si="74"/>
        <v>0</v>
      </c>
      <c r="Z141">
        <v>6.2858023643493599</v>
      </c>
      <c r="AA141" s="3">
        <f>('Monthly Derived'!$B$28/1000*(1-'Monthly Derived'!$B$29)*Z141)-('Monthly Derived'!$B$26*'Monthly Derived'!$B$27)</f>
        <v>-0.49059504926205477</v>
      </c>
      <c r="AB141" s="7">
        <f>MIN(AA141+MAX(AB140,0),'Monthly Derived'!$B$30)</f>
        <v>31.308563056588156</v>
      </c>
      <c r="AC141">
        <f t="shared" si="54"/>
        <v>0</v>
      </c>
      <c r="AD141">
        <v>4.2043266296386701</v>
      </c>
      <c r="AE141" s="3">
        <f>('Monthly Derived'!$B$28/1000*(1-'Monthly Derived'!$B$29)*AD141)-('Monthly Derived'!$B$26*'Monthly Derived'!$B$27)</f>
        <v>-3.3083928251266501</v>
      </c>
      <c r="AF141" s="7">
        <f>MIN(AE141+MAX(AF140,0),'Monthly Derived'!$B$30)</f>
        <v>24.981171563193175</v>
      </c>
      <c r="AG141">
        <f t="shared" si="55"/>
        <v>0</v>
      </c>
      <c r="AH141">
        <v>0</v>
      </c>
      <c r="AI141" s="3">
        <f>('Monthly Derived'!$B$28/1000*(1-'Monthly Derived'!$B$29)*AH141)-('Monthly Derived'!$B$26*'Monthly Derived'!$B$27)</f>
        <v>-9</v>
      </c>
      <c r="AJ141" s="7">
        <f>MIN(AI141+MAX(AJ140,0),'Monthly Derived'!$B$30)</f>
        <v>41</v>
      </c>
      <c r="AK141">
        <f t="shared" si="56"/>
        <v>0</v>
      </c>
      <c r="AL141">
        <v>1.4716002941131501</v>
      </c>
      <c r="AM141" s="3">
        <f>('Monthly Derived'!$B$28/1000*(1-'Monthly Derived'!$B$29)*AL141)-('Monthly Derived'!$B$26*'Monthly Derived'!$B$27)</f>
        <v>-7.0078211018443231</v>
      </c>
      <c r="AN141" s="7">
        <f>MIN(AM141+MAX(AN140,0),'Monthly Derived'!$B$30)</f>
        <v>42.992178898155679</v>
      </c>
      <c r="AO141">
        <f t="shared" si="57"/>
        <v>0</v>
      </c>
      <c r="AP141">
        <v>0.53842747211456299</v>
      </c>
      <c r="AQ141" s="3">
        <f>('Monthly Derived'!$B$28/1000*(1-'Monthly Derived'!$B$29)*AP141)-('Monthly Derived'!$B$26*'Monthly Derived'!$B$27)</f>
        <v>-8.2711038096249112</v>
      </c>
      <c r="AR141" s="7">
        <f>MIN(AQ141+MAX(AR140,0),'Monthly Derived'!$B$30)</f>
        <v>6.3130560232698691</v>
      </c>
      <c r="AS141">
        <f t="shared" si="58"/>
        <v>0</v>
      </c>
      <c r="AT141">
        <v>19.698097229003899</v>
      </c>
      <c r="AU141" s="3">
        <f>('Monthly Derived'!$B$28/1000*(1-'Monthly Derived'!$B$29)*AT141)-('Monthly Derived'!$B$26*'Monthly Derived'!$B$27)</f>
        <v>17.666299123764027</v>
      </c>
      <c r="AV141" s="7">
        <f>MIN(AU141+MAX(AV140,0),'Monthly Derived'!$B$30)</f>
        <v>50</v>
      </c>
      <c r="AW141">
        <f t="shared" si="59"/>
        <v>0</v>
      </c>
      <c r="AX141">
        <v>18.157293319702099</v>
      </c>
      <c r="AY141" s="3">
        <f>('Monthly Derived'!$B$28/1000*(1-'Monthly Derived'!$B$29)*AX141)-('Monthly Derived'!$B$26*'Monthly Derived'!$B$27)</f>
        <v>15.580435831546716</v>
      </c>
      <c r="AZ141" s="7">
        <f>MIN(AY141+MAX(AZ140,0),'Monthly Derived'!$B$30)</f>
        <v>42.033660571425862</v>
      </c>
      <c r="BA141">
        <f t="shared" si="60"/>
        <v>0</v>
      </c>
      <c r="BB141">
        <v>0.16003873944282501</v>
      </c>
      <c r="BC141" s="3">
        <f>('Monthly Derived'!$B$28/1000*(1-'Monthly Derived'!$B$29)*BB141)-('Monthly Derived'!$B$26*'Monthly Derived'!$B$27)</f>
        <v>-8.783347556479276</v>
      </c>
      <c r="BD141" s="7">
        <f>MIN(BC141+MAX(BD140,0),'Monthly Derived'!$B$30)</f>
        <v>27.593387025622384</v>
      </c>
      <c r="BE141">
        <f t="shared" si="61"/>
        <v>0</v>
      </c>
      <c r="BF141">
        <v>0</v>
      </c>
      <c r="BG141" s="3">
        <f>('Monthly Derived'!$B$28/1000*(1-'Monthly Derived'!$B$29)*BF141)-('Monthly Derived'!$B$26*'Monthly Derived'!$B$27)</f>
        <v>-9</v>
      </c>
      <c r="BH141" s="7">
        <f>MIN(BG141+MAX(BH140,0),'Monthly Derived'!$B$30)</f>
        <v>-9</v>
      </c>
      <c r="BI141">
        <f t="shared" si="62"/>
        <v>8</v>
      </c>
      <c r="BJ141">
        <v>0</v>
      </c>
      <c r="BK141" s="3">
        <f>('Monthly Derived'!$B$28/1000*(1-'Monthly Derived'!$B$29)*BJ141)-('Monthly Derived'!$B$26*'Monthly Derived'!$B$27)</f>
        <v>-9</v>
      </c>
      <c r="BL141" s="7">
        <f>MIN(BK141+MAX(BL140,0),'Monthly Derived'!$B$30)</f>
        <v>-9</v>
      </c>
      <c r="BM141">
        <f t="shared" si="63"/>
        <v>15</v>
      </c>
      <c r="BN141">
        <v>1.0819464921951201</v>
      </c>
      <c r="BO141" s="3">
        <f>('Monthly Derived'!$B$28/1000*(1-'Monthly Derived'!$B$29)*BN141)-('Monthly Derived'!$B$26*'Monthly Derived'!$B$27)</f>
        <v>-7.535314936190856</v>
      </c>
      <c r="BP141" s="7">
        <f>MIN(BO141+MAX(BP140,0),'Monthly Derived'!$B$30)</f>
        <v>42.464685063809142</v>
      </c>
      <c r="BQ141">
        <f t="shared" si="64"/>
        <v>0</v>
      </c>
      <c r="BR141">
        <v>2.45261025428771</v>
      </c>
      <c r="BS141" s="3">
        <f>('Monthly Derived'!$B$28/1000*(1-'Monthly Derived'!$B$29)*BR141)-('Monthly Derived'!$B$26*'Monthly Derived'!$B$27)</f>
        <v>-5.6797788682580128</v>
      </c>
      <c r="BT141" s="7">
        <f>MIN(BS141+MAX(BT140,0),'Monthly Derived'!$B$30)</f>
        <v>-5.6797788682580128</v>
      </c>
      <c r="BU141">
        <f t="shared" si="65"/>
        <v>23</v>
      </c>
      <c r="BV141">
        <v>0.35998502373695301</v>
      </c>
      <c r="BW141" s="3">
        <f>('Monthly Derived'!$B$28/1000*(1-'Monthly Derived'!$B$29)*BV141)-('Monthly Derived'!$B$26*'Monthly Derived'!$B$27)</f>
        <v>-8.5126702741161004</v>
      </c>
      <c r="BX141" s="7">
        <f>MIN(BW141+MAX(BX140,0),'Monthly Derived'!$B$30)</f>
        <v>-8.5126702741161004</v>
      </c>
      <c r="BY141">
        <f t="shared" si="66"/>
        <v>3</v>
      </c>
      <c r="BZ141">
        <v>0.29273739457130399</v>
      </c>
      <c r="CA141" s="3">
        <f>('Monthly Derived'!$B$28/1000*(1-'Monthly Derived'!$B$29)*BZ141)-('Monthly Derived'!$B$26*'Monthly Derived'!$B$27)</f>
        <v>-8.6037067520990966</v>
      </c>
      <c r="CB141" s="7">
        <f>MIN(CA141+MAX(CB140,0),'Monthly Derived'!$B$30)</f>
        <v>-8.6037067520990966</v>
      </c>
      <c r="CC141">
        <f t="shared" si="67"/>
        <v>2</v>
      </c>
      <c r="CD141">
        <v>20.802501678466701</v>
      </c>
      <c r="CE141" s="3">
        <f>('Monthly Derived'!$B$28/1000*(1-'Monthly Derived'!$B$29)*CD141)-('Monthly Derived'!$B$26*'Monthly Derived'!$B$27)</f>
        <v>19.161386647224298</v>
      </c>
      <c r="CF141" s="7">
        <f>MIN(CE141+MAX(CF140,0),'Monthly Derived'!$B$30)</f>
        <v>50</v>
      </c>
      <c r="CG141">
        <f t="shared" si="68"/>
        <v>0</v>
      </c>
      <c r="CH141">
        <v>4.7813615798950098</v>
      </c>
      <c r="CI141" s="3">
        <f>('Monthly Derived'!$B$28/1000*(1-'Monthly Derived'!$B$29)*CH141)-('Monthly Derived'!$B$26*'Monthly Derived'!$B$27)</f>
        <v>-2.5272317612171307</v>
      </c>
      <c r="CJ141" s="7">
        <f>MIN(CI141+MAX(CJ140,0),'Monthly Derived'!$B$30)</f>
        <v>41.180632112175097</v>
      </c>
      <c r="CK141">
        <f t="shared" si="69"/>
        <v>0</v>
      </c>
      <c r="CL141">
        <v>0.14338532090187001</v>
      </c>
      <c r="CM141" s="3">
        <f>('Monthly Derived'!$B$28/1000*(1-'Monthly Derived'!$B$29)*CL141)-('Monthly Derived'!$B$26*'Monthly Derived'!$B$27)</f>
        <v>-8.8058921218290926</v>
      </c>
      <c r="CN141" s="7">
        <f>MIN(CM141+MAX(CN140,0),'Monthly Derived'!$B$30)</f>
        <v>-3.3461504507438331</v>
      </c>
      <c r="CO141">
        <f t="shared" si="70"/>
        <v>1</v>
      </c>
      <c r="CP141">
        <v>0.98219501972198398</v>
      </c>
      <c r="CQ141" s="3">
        <f>('Monthly Derived'!$B$28/1000*(1-'Monthly Derived'!$B$29)*CP141)-('Monthly Derived'!$B$26*'Monthly Derived'!$B$27)</f>
        <v>-7.6703534920513636</v>
      </c>
      <c r="CR141" s="7">
        <f>MIN(CQ141+MAX(CR140,0),'Monthly Derived'!$B$30)</f>
        <v>2.6022099749743841</v>
      </c>
      <c r="CS141">
        <f t="shared" si="71"/>
        <v>0</v>
      </c>
      <c r="CT141">
        <v>15.2358036041259</v>
      </c>
      <c r="CU141" s="3">
        <f>('Monthly Derived'!$B$28/1000*(1-'Monthly Derived'!$B$29)*CT141)-('Monthly Derived'!$B$26*'Monthly Derived'!$B$27)</f>
        <v>11.625469129085438</v>
      </c>
      <c r="CV141" s="7">
        <f>MIN(CU141+MAX(CV140,0),'Monthly Derived'!$B$30)</f>
        <v>23.667832356691193</v>
      </c>
      <c r="CW141">
        <f t="shared" si="72"/>
        <v>0</v>
      </c>
    </row>
    <row r="142" spans="1:101" x14ac:dyDescent="0.45">
      <c r="A142" s="5">
        <v>45797</v>
      </c>
      <c r="B142" s="3">
        <v>14.787096023559499</v>
      </c>
      <c r="C142" s="3">
        <f>('Monthly Derived'!$B$28/1000*(1-'Monthly Derived'!$B$29)*B142)-('Monthly Derived'!$B$26*'Monthly Derived'!$B$27)</f>
        <v>11.018031241893674</v>
      </c>
      <c r="D142" s="7">
        <f>MIN(C142+MAX(D141,0),'Monthly Derived'!$B$30)</f>
        <v>50</v>
      </c>
      <c r="E142">
        <f t="shared" si="50"/>
        <v>0</v>
      </c>
      <c r="F142">
        <v>3.4821496009826598</v>
      </c>
      <c r="G142" s="3">
        <f>('Monthly Derived'!$B$28/1000*(1-'Monthly Derived'!$B$29)*F142)-('Monthly Derived'!$B$26*'Monthly Derived'!$B$27)</f>
        <v>-4.2860399776697244</v>
      </c>
      <c r="H142" s="7">
        <f>MIN(G142+MAX(H141,0),'Monthly Derived'!$B$30)</f>
        <v>10.268426217809171</v>
      </c>
      <c r="I142">
        <f t="shared" si="51"/>
        <v>0</v>
      </c>
      <c r="J142">
        <v>8.3980627059936506</v>
      </c>
      <c r="K142" s="3">
        <f>('Monthly Derived'!$B$28/1000*(1-'Monthly Derived'!$B$29)*J142)-('Monthly Derived'!$B$26*'Monthly Derived'!$B$27)</f>
        <v>2.3688773882389054</v>
      </c>
      <c r="L142" s="7">
        <f>MIN(K142+MAX(L141,0),'Monthly Derived'!$B$30)</f>
        <v>45.513389730006459</v>
      </c>
      <c r="M142">
        <f t="shared" si="52"/>
        <v>0</v>
      </c>
      <c r="N142">
        <v>10.627294540405201</v>
      </c>
      <c r="O142" s="3">
        <f>('Monthly Derived'!$B$28/1000*(1-'Monthly Derived'!$B$29)*N142)-('Monthly Derived'!$B$26*'Monthly Derived'!$B$27)</f>
        <v>5.386699984073541</v>
      </c>
      <c r="P142" s="7">
        <f>MIN(O142+MAX(P141,0),'Monthly Derived'!$B$30)</f>
        <v>50</v>
      </c>
      <c r="Q142">
        <f t="shared" si="53"/>
        <v>0</v>
      </c>
      <c r="R142">
        <v>0</v>
      </c>
      <c r="S142" s="3">
        <f>('Monthly Derived'!$B$28/1000*(1-'Monthly Derived'!$B$29)*R142)-('Monthly Derived'!$B$26*'Monthly Derived'!$B$27)</f>
        <v>-9</v>
      </c>
      <c r="T142" s="7">
        <f>MIN(S142+MAX(T141,0),'Monthly Derived'!$B$30)</f>
        <v>32</v>
      </c>
      <c r="U142">
        <f t="shared" si="73"/>
        <v>0</v>
      </c>
      <c r="V142">
        <v>8.54791164398193</v>
      </c>
      <c r="W142" s="3">
        <f>('Monthly Derived'!$B$28/1000*(1-'Monthly Derived'!$B$29)*V142)-('Monthly Derived'!$B$26*'Monthly Derived'!$B$27)</f>
        <v>2.5717353880405387</v>
      </c>
      <c r="X142" s="7">
        <f>MIN(W142+MAX(X141,0),'Monthly Derived'!$B$30)</f>
        <v>6.5447399051301058</v>
      </c>
      <c r="Y142">
        <f t="shared" si="74"/>
        <v>0</v>
      </c>
      <c r="Z142">
        <v>12.6323385238647</v>
      </c>
      <c r="AA142" s="3">
        <f>('Monthly Derived'!$B$28/1000*(1-'Monthly Derived'!$B$29)*Z142)-('Monthly Derived'!$B$26*'Monthly Derived'!$B$27)</f>
        <v>8.1010282766818378</v>
      </c>
      <c r="AB142" s="7">
        <f>MIN(AA142+MAX(AB141,0),'Monthly Derived'!$B$30)</f>
        <v>39.409591333269994</v>
      </c>
      <c r="AC142">
        <f t="shared" si="54"/>
        <v>0</v>
      </c>
      <c r="AD142">
        <v>7.5749039649963299</v>
      </c>
      <c r="AE142" s="3">
        <f>('Monthly Derived'!$B$28/1000*(1-'Monthly Derived'!$B$29)*AD142)-('Monthly Derived'!$B$26*'Monthly Derived'!$B$27)</f>
        <v>1.2545262426137818</v>
      </c>
      <c r="AF142" s="7">
        <f>MIN(AE142+MAX(AF141,0),'Monthly Derived'!$B$30)</f>
        <v>26.235697805806957</v>
      </c>
      <c r="AG142">
        <f t="shared" si="55"/>
        <v>0</v>
      </c>
      <c r="AH142">
        <v>3.9323670864105198</v>
      </c>
      <c r="AI142" s="3">
        <f>('Monthly Derived'!$B$28/1000*(1-'Monthly Derived'!$B$29)*AH142)-('Monthly Derived'!$B$26*'Monthly Derived'!$B$27)</f>
        <v>-3.6765580567717588</v>
      </c>
      <c r="AJ142" s="7">
        <f>MIN(AI142+MAX(AJ141,0),'Monthly Derived'!$B$30)</f>
        <v>37.323441943228239</v>
      </c>
      <c r="AK142">
        <f t="shared" si="56"/>
        <v>0</v>
      </c>
      <c r="AL142">
        <v>0</v>
      </c>
      <c r="AM142" s="3">
        <f>('Monthly Derived'!$B$28/1000*(1-'Monthly Derived'!$B$29)*AL142)-('Monthly Derived'!$B$26*'Monthly Derived'!$B$27)</f>
        <v>-9</v>
      </c>
      <c r="AN142" s="7">
        <f>MIN(AM142+MAX(AN141,0),'Monthly Derived'!$B$30)</f>
        <v>33.992178898155679</v>
      </c>
      <c r="AO142">
        <f t="shared" si="57"/>
        <v>0</v>
      </c>
      <c r="AP142">
        <v>0</v>
      </c>
      <c r="AQ142" s="3">
        <f>('Monthly Derived'!$B$28/1000*(1-'Monthly Derived'!$B$29)*AP142)-('Monthly Derived'!$B$26*'Monthly Derived'!$B$27)</f>
        <v>-9</v>
      </c>
      <c r="AR142" s="7">
        <f>MIN(AQ142+MAX(AR141,0),'Monthly Derived'!$B$30)</f>
        <v>-2.6869439767301309</v>
      </c>
      <c r="AS142">
        <f t="shared" si="58"/>
        <v>1</v>
      </c>
      <c r="AT142">
        <v>32.674575805663999</v>
      </c>
      <c r="AU142" s="3">
        <f>('Monthly Derived'!$B$28/1000*(1-'Monthly Derived'!$B$29)*AT142)-('Monthly Derived'!$B$26*'Monthly Derived'!$B$27)</f>
        <v>35.233206996917637</v>
      </c>
      <c r="AV142" s="7">
        <f>MIN(AU142+MAX(AV141,0),'Monthly Derived'!$B$30)</f>
        <v>50</v>
      </c>
      <c r="AW142">
        <f t="shared" si="59"/>
        <v>0</v>
      </c>
      <c r="AX142">
        <v>29.346378326416001</v>
      </c>
      <c r="AY142" s="3">
        <f>('Monthly Derived'!$B$28/1000*(1-'Monthly Derived'!$B$29)*AX142)-('Monthly Derived'!$B$26*'Monthly Derived'!$B$27)</f>
        <v>30.727659659385665</v>
      </c>
      <c r="AZ142" s="7">
        <f>MIN(AY142+MAX(AZ141,0),'Monthly Derived'!$B$30)</f>
        <v>50</v>
      </c>
      <c r="BA142">
        <f t="shared" si="60"/>
        <v>0</v>
      </c>
      <c r="BB142">
        <v>8.7567605972290004</v>
      </c>
      <c r="BC142" s="3">
        <f>('Monthly Derived'!$B$28/1000*(1-'Monthly Derived'!$B$29)*BB142)-('Monthly Derived'!$B$26*'Monthly Derived'!$B$27)</f>
        <v>2.8544646584987596</v>
      </c>
      <c r="BD142" s="7">
        <f>MIN(BC142+MAX(BD141,0),'Monthly Derived'!$B$30)</f>
        <v>30.447851684121144</v>
      </c>
      <c r="BE142">
        <f t="shared" si="61"/>
        <v>0</v>
      </c>
      <c r="BF142">
        <v>4.4546749442815697E-2</v>
      </c>
      <c r="BG142" s="3">
        <f>('Monthly Derived'!$B$28/1000*(1-'Monthly Derived'!$B$29)*BF142)-('Monthly Derived'!$B$26*'Monthly Derived'!$B$27)</f>
        <v>-8.9396948379417882</v>
      </c>
      <c r="BH142" s="7">
        <f>MIN(BG142+MAX(BH141,0),'Monthly Derived'!$B$30)</f>
        <v>-8.9396948379417882</v>
      </c>
      <c r="BI142">
        <f t="shared" si="62"/>
        <v>9</v>
      </c>
      <c r="BJ142">
        <v>0</v>
      </c>
      <c r="BK142" s="3">
        <f>('Monthly Derived'!$B$28/1000*(1-'Monthly Derived'!$B$29)*BJ142)-('Monthly Derived'!$B$26*'Monthly Derived'!$B$27)</f>
        <v>-9</v>
      </c>
      <c r="BL142" s="7">
        <f>MIN(BK142+MAX(BL141,0),'Monthly Derived'!$B$30)</f>
        <v>-9</v>
      </c>
      <c r="BM142">
        <f t="shared" si="63"/>
        <v>16</v>
      </c>
      <c r="BN142">
        <v>28.5615940093994</v>
      </c>
      <c r="BO142" s="3">
        <f>('Monthly Derived'!$B$28/1000*(1-'Monthly Derived'!$B$29)*BN142)-('Monthly Derived'!$B$26*'Monthly Derived'!$B$27)</f>
        <v>29.665257890224439</v>
      </c>
      <c r="BP142" s="7">
        <f>MIN(BO142+MAX(BP141,0),'Monthly Derived'!$B$30)</f>
        <v>50</v>
      </c>
      <c r="BQ142">
        <f t="shared" si="64"/>
        <v>0</v>
      </c>
      <c r="BR142">
        <v>0</v>
      </c>
      <c r="BS142" s="3">
        <f>('Monthly Derived'!$B$28/1000*(1-'Monthly Derived'!$B$29)*BR142)-('Monthly Derived'!$B$26*'Monthly Derived'!$B$27)</f>
        <v>-9</v>
      </c>
      <c r="BT142" s="7">
        <f>MIN(BS142+MAX(BT141,0),'Monthly Derived'!$B$30)</f>
        <v>-9</v>
      </c>
      <c r="BU142">
        <f t="shared" si="65"/>
        <v>24</v>
      </c>
      <c r="BV142">
        <v>0.323645770549774</v>
      </c>
      <c r="BW142" s="3">
        <f>('Monthly Derived'!$B$28/1000*(1-'Monthly Derived'!$B$29)*BV142)-('Monthly Derived'!$B$26*'Monthly Derived'!$B$27)</f>
        <v>-8.5618645381182432</v>
      </c>
      <c r="BX142" s="7">
        <f>MIN(BW142+MAX(BX141,0),'Monthly Derived'!$B$30)</f>
        <v>-8.5618645381182432</v>
      </c>
      <c r="BY142">
        <f t="shared" si="66"/>
        <v>4</v>
      </c>
      <c r="BZ142">
        <v>4.5499901771545401</v>
      </c>
      <c r="CA142" s="3">
        <f>('Monthly Derived'!$B$28/1000*(1-'Monthly Derived'!$B$29)*BZ142)-('Monthly Derived'!$B$26*'Monthly Derived'!$B$27)</f>
        <v>-2.8404507976770415</v>
      </c>
      <c r="CB142" s="7">
        <f>MIN(CA142+MAX(CB141,0),'Monthly Derived'!$B$30)</f>
        <v>-2.8404507976770415</v>
      </c>
      <c r="CC142">
        <f t="shared" si="67"/>
        <v>3</v>
      </c>
      <c r="CD142">
        <v>3.8109316825866699</v>
      </c>
      <c r="CE142" s="3">
        <f>('Monthly Derived'!$B$28/1000*(1-'Monthly Derived'!$B$29)*CD142)-('Monthly Derived'!$B$26*'Monthly Derived'!$B$27)</f>
        <v>-3.8409512346982959</v>
      </c>
      <c r="CF142" s="7">
        <f>MIN(CE142+MAX(CF141,0),'Monthly Derived'!$B$30)</f>
        <v>46.159048765301705</v>
      </c>
      <c r="CG142">
        <f t="shared" si="68"/>
        <v>0</v>
      </c>
      <c r="CH142">
        <v>5.5205426216125399</v>
      </c>
      <c r="CI142" s="3">
        <f>('Monthly Derived'!$B$28/1000*(1-'Monthly Derived'!$B$29)*CH142)-('Monthly Derived'!$B$26*'Monthly Derived'!$B$27)</f>
        <v>-1.5265654259920236</v>
      </c>
      <c r="CJ142" s="7">
        <f>MIN(CI142+MAX(CJ141,0),'Monthly Derived'!$B$30)</f>
        <v>39.654066686183072</v>
      </c>
      <c r="CK142">
        <f t="shared" si="69"/>
        <v>0</v>
      </c>
      <c r="CL142">
        <v>2.70754718780517</v>
      </c>
      <c r="CM142" s="3">
        <f>('Monthly Derived'!$B$28/1000*(1-'Monthly Derived'!$B$29)*CL142)-('Monthly Derived'!$B$26*'Monthly Derived'!$B$27)</f>
        <v>-5.3346579945087509</v>
      </c>
      <c r="CN142" s="7">
        <f>MIN(CM142+MAX(CN141,0),'Monthly Derived'!$B$30)</f>
        <v>-5.3346579945087509</v>
      </c>
      <c r="CO142">
        <f t="shared" si="70"/>
        <v>2</v>
      </c>
      <c r="CP142">
        <v>11.867215156555099</v>
      </c>
      <c r="CQ142" s="3">
        <f>('Monthly Derived'!$B$28/1000*(1-'Monthly Derived'!$B$29)*CP142)-('Monthly Derived'!$B$26*'Monthly Derived'!$B$27)</f>
        <v>7.0652425181864658</v>
      </c>
      <c r="CR142" s="7">
        <f>MIN(CQ142+MAX(CR141,0),'Monthly Derived'!$B$30)</f>
        <v>9.6674524931608499</v>
      </c>
      <c r="CS142">
        <f t="shared" si="71"/>
        <v>0</v>
      </c>
      <c r="CT142">
        <v>44.522762298583899</v>
      </c>
      <c r="CU142" s="3">
        <f>('Monthly Derived'!$B$28/1000*(1-'Monthly Derived'!$B$29)*CT142)-('Monthly Derived'!$B$26*'Monthly Derived'!$B$27)</f>
        <v>51.272689461707955</v>
      </c>
      <c r="CV142" s="7">
        <f>MIN(CU142+MAX(CV141,0),'Monthly Derived'!$B$30)</f>
        <v>50</v>
      </c>
      <c r="CW142">
        <f t="shared" si="72"/>
        <v>0</v>
      </c>
    </row>
    <row r="143" spans="1:101" x14ac:dyDescent="0.45">
      <c r="A143" s="5">
        <v>45798</v>
      </c>
      <c r="B143" s="3">
        <v>2.8800888061523402</v>
      </c>
      <c r="C143" s="3">
        <f>('Monthly Derived'!$B$28/1000*(1-'Monthly Derived'!$B$29)*B143)-('Monthly Derived'!$B$26*'Monthly Derived'!$B$27)</f>
        <v>-5.10107977867127</v>
      </c>
      <c r="D143" s="7">
        <f>MIN(C143+MAX(D142,0),'Monthly Derived'!$B$30)</f>
        <v>44.89892022132873</v>
      </c>
      <c r="E143">
        <f t="shared" si="50"/>
        <v>0</v>
      </c>
      <c r="F143">
        <v>14.251523017883301</v>
      </c>
      <c r="G143" s="3">
        <f>('Monthly Derived'!$B$28/1000*(1-'Monthly Derived'!$B$29)*F143)-('Monthly Derived'!$B$26*'Monthly Derived'!$B$27)</f>
        <v>10.292999285459519</v>
      </c>
      <c r="H143" s="7">
        <f>MIN(G143+MAX(H142,0),'Monthly Derived'!$B$30)</f>
        <v>20.561425503268691</v>
      </c>
      <c r="I143">
        <f t="shared" si="51"/>
        <v>0</v>
      </c>
      <c r="J143">
        <v>2.3054130077361998</v>
      </c>
      <c r="K143" s="3">
        <f>('Monthly Derived'!$B$28/1000*(1-'Monthly Derived'!$B$29)*J143)-('Monthly Derived'!$B$26*'Monthly Derived'!$B$27)</f>
        <v>-5.8790471407771197</v>
      </c>
      <c r="L143" s="7">
        <f>MIN(K143+MAX(L142,0),'Monthly Derived'!$B$30)</f>
        <v>39.634342589229341</v>
      </c>
      <c r="M143">
        <f t="shared" si="52"/>
        <v>0</v>
      </c>
      <c r="N143">
        <v>0</v>
      </c>
      <c r="O143" s="3">
        <f>('Monthly Derived'!$B$28/1000*(1-'Monthly Derived'!$B$29)*N143)-('Monthly Derived'!$B$26*'Monthly Derived'!$B$27)</f>
        <v>-9</v>
      </c>
      <c r="P143" s="7">
        <f>MIN(O143+MAX(P142,0),'Monthly Derived'!$B$30)</f>
        <v>41</v>
      </c>
      <c r="Q143">
        <f t="shared" si="53"/>
        <v>0</v>
      </c>
      <c r="R143">
        <v>0</v>
      </c>
      <c r="S143" s="3">
        <f>('Monthly Derived'!$B$28/1000*(1-'Monthly Derived'!$B$29)*R143)-('Monthly Derived'!$B$26*'Monthly Derived'!$B$27)</f>
        <v>-9</v>
      </c>
      <c r="T143" s="7">
        <f>MIN(S143+MAX(T142,0),'Monthly Derived'!$B$30)</f>
        <v>23</v>
      </c>
      <c r="U143">
        <f t="shared" si="73"/>
        <v>0</v>
      </c>
      <c r="V143">
        <v>34.743236541747997</v>
      </c>
      <c r="W143" s="3">
        <f>('Monthly Derived'!$B$28/1000*(1-'Monthly Derived'!$B$29)*V143)-('Monthly Derived'!$B$26*'Monthly Derived'!$B$27)</f>
        <v>38.033656468391349</v>
      </c>
      <c r="X143" s="7">
        <f>MIN(W143+MAX(X142,0),'Monthly Derived'!$B$30)</f>
        <v>44.578396373521457</v>
      </c>
      <c r="Y143">
        <f t="shared" si="74"/>
        <v>0</v>
      </c>
      <c r="Z143">
        <v>5.5229454040527299</v>
      </c>
      <c r="AA143" s="3">
        <f>('Monthly Derived'!$B$28/1000*(1-'Monthly Derived'!$B$29)*Z143)-('Monthly Derived'!$B$26*'Monthly Derived'!$B$27)</f>
        <v>-1.5233126592636168</v>
      </c>
      <c r="AB143" s="7">
        <f>MIN(AA143+MAX(AB142,0),'Monthly Derived'!$B$30)</f>
        <v>37.886278674006377</v>
      </c>
      <c r="AC143">
        <f t="shared" si="54"/>
        <v>0</v>
      </c>
      <c r="AD143">
        <v>35.888515472412102</v>
      </c>
      <c r="AE143" s="3">
        <f>('Monthly Derived'!$B$28/1000*(1-'Monthly Derived'!$B$29)*AD143)-('Monthly Derived'!$B$26*'Monthly Derived'!$B$27)</f>
        <v>39.584077820777885</v>
      </c>
      <c r="AF143" s="7">
        <f>MIN(AE143+MAX(AF142,0),'Monthly Derived'!$B$30)</f>
        <v>50</v>
      </c>
      <c r="AG143">
        <f t="shared" si="55"/>
        <v>0</v>
      </c>
      <c r="AH143">
        <v>16.6111526489257</v>
      </c>
      <c r="AI143" s="3">
        <f>('Monthly Derived'!$B$28/1000*(1-'Monthly Derived'!$B$29)*AH143)-('Monthly Derived'!$B$26*'Monthly Derived'!$B$27)</f>
        <v>13.487347898483165</v>
      </c>
      <c r="AJ143" s="7">
        <f>MIN(AI143+MAX(AJ142,0),'Monthly Derived'!$B$30)</f>
        <v>50</v>
      </c>
      <c r="AK143">
        <f t="shared" si="56"/>
        <v>0</v>
      </c>
      <c r="AL143">
        <v>10.749545097351</v>
      </c>
      <c r="AM143" s="3">
        <f>('Monthly Derived'!$B$28/1000*(1-'Monthly Derived'!$B$29)*AL143)-('Monthly Derived'!$B$26*'Monthly Derived'!$B$27)</f>
        <v>5.5521966755389158</v>
      </c>
      <c r="AN143" s="7">
        <f>MIN(AM143+MAX(AN142,0),'Monthly Derived'!$B$30)</f>
        <v>39.544375573694595</v>
      </c>
      <c r="AO143">
        <f t="shared" si="57"/>
        <v>0</v>
      </c>
      <c r="AP143">
        <v>2.6953754425048801</v>
      </c>
      <c r="AQ143" s="3">
        <f>('Monthly Derived'!$B$28/1000*(1-'Monthly Derived'!$B$29)*AP143)-('Monthly Derived'!$B$26*'Monthly Derived'!$B$27)</f>
        <v>-5.3511354947090179</v>
      </c>
      <c r="AR143" s="7">
        <f>MIN(AQ143+MAX(AR142,0),'Monthly Derived'!$B$30)</f>
        <v>-5.3511354947090179</v>
      </c>
      <c r="AS143">
        <f t="shared" si="58"/>
        <v>2</v>
      </c>
      <c r="AT143">
        <v>39.299892425537102</v>
      </c>
      <c r="AU143" s="3">
        <f>('Monthly Derived'!$B$28/1000*(1-'Monthly Derived'!$B$29)*AT143)-('Monthly Derived'!$B$26*'Monthly Derived'!$B$27)</f>
        <v>44.20222937107085</v>
      </c>
      <c r="AV143" s="7">
        <f>MIN(AU143+MAX(AV142,0),'Monthly Derived'!$B$30)</f>
        <v>50</v>
      </c>
      <c r="AW143">
        <f t="shared" si="59"/>
        <v>0</v>
      </c>
      <c r="AX143">
        <v>14.590063095092701</v>
      </c>
      <c r="AY143" s="3">
        <f>('Monthly Derived'!$B$28/1000*(1-'Monthly Derived'!$B$29)*AX143)-('Monthly Derived'!$B$26*'Monthly Derived'!$B$27)</f>
        <v>10.751297914981745</v>
      </c>
      <c r="AZ143" s="7">
        <f>MIN(AY143+MAX(AZ142,0),'Monthly Derived'!$B$30)</f>
        <v>50</v>
      </c>
      <c r="BA143">
        <f t="shared" si="60"/>
        <v>0</v>
      </c>
      <c r="BB143">
        <v>5.9807062149047798</v>
      </c>
      <c r="BC143" s="3">
        <f>('Monthly Derived'!$B$28/1000*(1-'Monthly Derived'!$B$29)*BB143)-('Monthly Derived'!$B$26*'Monthly Derived'!$B$27)</f>
        <v>-0.9036189615726542</v>
      </c>
      <c r="BD143" s="7">
        <f>MIN(BC143+MAX(BD142,0),'Monthly Derived'!$B$30)</f>
        <v>29.54423272254849</v>
      </c>
      <c r="BE143">
        <f t="shared" si="61"/>
        <v>0</v>
      </c>
      <c r="BF143">
        <v>2.5441694259643501</v>
      </c>
      <c r="BG143" s="3">
        <f>('Monthly Derived'!$B$28/1000*(1-'Monthly Derived'!$B$29)*BF143)-('Monthly Derived'!$B$26*'Monthly Derived'!$B$27)</f>
        <v>-5.5558306396007611</v>
      </c>
      <c r="BH143" s="7">
        <f>MIN(BG143+MAX(BH142,0),'Monthly Derived'!$B$30)</f>
        <v>-5.5558306396007611</v>
      </c>
      <c r="BI143">
        <f t="shared" si="62"/>
        <v>10</v>
      </c>
      <c r="BJ143">
        <v>0</v>
      </c>
      <c r="BK143" s="3">
        <f>('Monthly Derived'!$B$28/1000*(1-'Monthly Derived'!$B$29)*BJ143)-('Monthly Derived'!$B$26*'Monthly Derived'!$B$27)</f>
        <v>-9</v>
      </c>
      <c r="BL143" s="7">
        <f>MIN(BK143+MAX(BL142,0),'Monthly Derived'!$B$30)</f>
        <v>-9</v>
      </c>
      <c r="BM143">
        <f t="shared" si="63"/>
        <v>17</v>
      </c>
      <c r="BN143">
        <v>1.7649952173232999</v>
      </c>
      <c r="BO143" s="3">
        <f>('Monthly Derived'!$B$28/1000*(1-'Monthly Derived'!$B$29)*BN143)-('Monthly Derived'!$B$26*'Monthly Derived'!$B$27)</f>
        <v>-6.6106377245485826</v>
      </c>
      <c r="BP143" s="7">
        <f>MIN(BO143+MAX(BP142,0),'Monthly Derived'!$B$30)</f>
        <v>43.389362275451418</v>
      </c>
      <c r="BQ143">
        <f t="shared" si="64"/>
        <v>0</v>
      </c>
      <c r="BR143">
        <v>1.91199362277984</v>
      </c>
      <c r="BS143" s="3">
        <f>('Monthly Derived'!$B$28/1000*(1-'Monthly Derived'!$B$29)*BR143)-('Monthly Derived'!$B$26*'Monthly Derived'!$B$27)</f>
        <v>-6.4116386331617914</v>
      </c>
      <c r="BT143" s="7">
        <f>MIN(BS143+MAX(BT142,0),'Monthly Derived'!$B$30)</f>
        <v>-6.4116386331617914</v>
      </c>
      <c r="BU143">
        <f t="shared" si="65"/>
        <v>25</v>
      </c>
      <c r="BV143">
        <v>0.496723592281341</v>
      </c>
      <c r="BW143" s="3">
        <f>('Monthly Derived'!$B$28/1000*(1-'Monthly Derived'!$B$29)*BV143)-('Monthly Derived'!$B$26*'Monthly Derived'!$B$27)</f>
        <v>-8.3275604369491347</v>
      </c>
      <c r="BX143" s="7">
        <f>MIN(BW143+MAX(BX142,0),'Monthly Derived'!$B$30)</f>
        <v>-8.3275604369491347</v>
      </c>
      <c r="BY143">
        <f t="shared" si="66"/>
        <v>5</v>
      </c>
      <c r="BZ143">
        <v>3.7957100868225</v>
      </c>
      <c r="CA143" s="3">
        <f>('Monthly Derived'!$B$28/1000*(1-'Monthly Derived'!$B$29)*BZ143)-('Monthly Derived'!$B$26*'Monthly Derived'!$B$27)</f>
        <v>-3.8615574699640405</v>
      </c>
      <c r="CB143" s="7">
        <f>MIN(CA143+MAX(CB142,0),'Monthly Derived'!$B$30)</f>
        <v>-3.8615574699640405</v>
      </c>
      <c r="CC143">
        <f t="shared" si="67"/>
        <v>4</v>
      </c>
      <c r="CD143">
        <v>0.36148226261138899</v>
      </c>
      <c r="CE143" s="3">
        <f>('Monthly Derived'!$B$28/1000*(1-'Monthly Derived'!$B$29)*CD143)-('Monthly Derived'!$B$26*'Monthly Derived'!$B$27)</f>
        <v>-8.5106433869898321</v>
      </c>
      <c r="CF143" s="7">
        <f>MIN(CE143+MAX(CF142,0),'Monthly Derived'!$B$30)</f>
        <v>37.648405378311871</v>
      </c>
      <c r="CG143">
        <f t="shared" si="68"/>
        <v>0</v>
      </c>
      <c r="CH143">
        <v>0.86534625291824296</v>
      </c>
      <c r="CI143" s="3">
        <f>('Monthly Derived'!$B$28/1000*(1-'Monthly Derived'!$B$29)*CH143)-('Monthly Derived'!$B$26*'Monthly Derived'!$B$27)</f>
        <v>-7.8285375101119286</v>
      </c>
      <c r="CJ143" s="7">
        <f>MIN(CI143+MAX(CJ142,0),'Monthly Derived'!$B$30)</f>
        <v>31.825529176071143</v>
      </c>
      <c r="CK143">
        <f t="shared" si="69"/>
        <v>0</v>
      </c>
      <c r="CL143">
        <v>7.0169496536254803</v>
      </c>
      <c r="CM143" s="3">
        <f>('Monthly Derived'!$B$28/1000*(1-'Monthly Derived'!$B$29)*CL143)-('Monthly Derived'!$B$26*'Monthly Derived'!$B$27)</f>
        <v>0.49919559359549481</v>
      </c>
      <c r="CN143" s="7">
        <f>MIN(CM143+MAX(CN142,0),'Monthly Derived'!$B$30)</f>
        <v>0.49919559359549481</v>
      </c>
      <c r="CO143">
        <f t="shared" si="70"/>
        <v>0</v>
      </c>
      <c r="CP143">
        <v>22.3944072723388</v>
      </c>
      <c r="CQ143" s="3">
        <f>('Monthly Derived'!$B$28/1000*(1-'Monthly Derived'!$B$29)*CP143)-('Monthly Derived'!$B$26*'Monthly Derived'!$B$27)</f>
        <v>21.316428844928652</v>
      </c>
      <c r="CR143" s="7">
        <f>MIN(CQ143+MAX(CR142,0),'Monthly Derived'!$B$30)</f>
        <v>30.983881338089503</v>
      </c>
      <c r="CS143">
        <f t="shared" si="71"/>
        <v>0</v>
      </c>
      <c r="CT143">
        <v>16.545598983764599</v>
      </c>
      <c r="CU143" s="3">
        <f>('Monthly Derived'!$B$28/1000*(1-'Monthly Derived'!$B$29)*CT143)-('Monthly Derived'!$B$26*'Monthly Derived'!$B$27)</f>
        <v>13.398604624271325</v>
      </c>
      <c r="CV143" s="7">
        <f>MIN(CU143+MAX(CV142,0),'Monthly Derived'!$B$30)</f>
        <v>50</v>
      </c>
      <c r="CW143">
        <f t="shared" si="72"/>
        <v>0</v>
      </c>
    </row>
    <row r="144" spans="1:101" x14ac:dyDescent="0.45">
      <c r="A144" s="5">
        <v>45799</v>
      </c>
      <c r="B144" s="3">
        <v>10.8150787353515</v>
      </c>
      <c r="C144" s="3">
        <f>('Monthly Derived'!$B$28/1000*(1-'Monthly Derived'!$B$29)*B144)-('Monthly Derived'!$B$26*'Monthly Derived'!$B$27)</f>
        <v>5.6409128379820945</v>
      </c>
      <c r="D144" s="7">
        <f>MIN(C144+MAX(D143,0),'Monthly Derived'!$B$30)</f>
        <v>50</v>
      </c>
      <c r="E144">
        <f t="shared" si="50"/>
        <v>0</v>
      </c>
      <c r="F144">
        <v>6.60432577133178</v>
      </c>
      <c r="G144" s="3">
        <f>('Monthly Derived'!$B$28/1000*(1-'Monthly Derived'!$B$29)*F144)-('Monthly Derived'!$B$26*'Monthly Derived'!$B$27)</f>
        <v>-5.9393987059602082E-2</v>
      </c>
      <c r="H144" s="7">
        <f>MIN(G144+MAX(H143,0),'Monthly Derived'!$B$30)</f>
        <v>20.502031516209087</v>
      </c>
      <c r="I144">
        <f t="shared" si="51"/>
        <v>0</v>
      </c>
      <c r="J144">
        <v>7.9947039484977694E-2</v>
      </c>
      <c r="K144" s="3">
        <f>('Monthly Derived'!$B$28/1000*(1-'Monthly Derived'!$B$29)*J144)-('Monthly Derived'!$B$26*'Monthly Derived'!$B$27)</f>
        <v>-8.8917716952972121</v>
      </c>
      <c r="L144" s="7">
        <f>MIN(K144+MAX(L143,0),'Monthly Derived'!$B$30)</f>
        <v>30.742570893932129</v>
      </c>
      <c r="M144">
        <f t="shared" si="52"/>
        <v>0</v>
      </c>
      <c r="N144">
        <v>0.26083755493164001</v>
      </c>
      <c r="O144" s="3">
        <f>('Monthly Derived'!$B$28/1000*(1-'Monthly Derived'!$B$29)*N144)-('Monthly Derived'!$B$26*'Monthly Derived'!$B$27)</f>
        <v>-8.6468911600112932</v>
      </c>
      <c r="P144" s="7">
        <f>MIN(O144+MAX(P143,0),'Monthly Derived'!$B$30)</f>
        <v>32.353108839988707</v>
      </c>
      <c r="Q144">
        <f t="shared" si="53"/>
        <v>0</v>
      </c>
      <c r="R144">
        <v>0</v>
      </c>
      <c r="S144" s="3">
        <f>('Monthly Derived'!$B$28/1000*(1-'Monthly Derived'!$B$29)*R144)-('Monthly Derived'!$B$26*'Monthly Derived'!$B$27)</f>
        <v>-9</v>
      </c>
      <c r="T144" s="7">
        <f>MIN(S144+MAX(T143,0),'Monthly Derived'!$B$30)</f>
        <v>14</v>
      </c>
      <c r="U144">
        <f t="shared" si="73"/>
        <v>0</v>
      </c>
      <c r="V144">
        <v>9.4388084411621094</v>
      </c>
      <c r="W144" s="3">
        <f>('Monthly Derived'!$B$28/1000*(1-'Monthly Derived'!$B$29)*V144)-('Monthly Derived'!$B$26*'Monthly Derived'!$B$27)</f>
        <v>3.7777869272232056</v>
      </c>
      <c r="X144" s="7">
        <f>MIN(W144+MAX(X143,0),'Monthly Derived'!$B$30)</f>
        <v>48.356183300744661</v>
      </c>
      <c r="Y144">
        <f t="shared" si="74"/>
        <v>0</v>
      </c>
      <c r="Z144">
        <v>0</v>
      </c>
      <c r="AA144" s="3">
        <f>('Monthly Derived'!$B$28/1000*(1-'Monthly Derived'!$B$29)*Z144)-('Monthly Derived'!$B$26*'Monthly Derived'!$B$27)</f>
        <v>-9</v>
      </c>
      <c r="AB144" s="7">
        <f>MIN(AA144+MAX(AB143,0),'Monthly Derived'!$B$30)</f>
        <v>28.886278674006377</v>
      </c>
      <c r="AC144">
        <f t="shared" si="54"/>
        <v>0</v>
      </c>
      <c r="AD144">
        <v>25.3257122039794</v>
      </c>
      <c r="AE144" s="3">
        <f>('Monthly Derived'!$B$28/1000*(1-'Monthly Derived'!$B$29)*AD144)-('Monthly Derived'!$B$26*'Monthly Derived'!$B$27)</f>
        <v>25.284682896137113</v>
      </c>
      <c r="AF144" s="7">
        <f>MIN(AE144+MAX(AF143,0),'Monthly Derived'!$B$30)</f>
        <v>50</v>
      </c>
      <c r="AG144">
        <f t="shared" si="55"/>
        <v>0</v>
      </c>
      <c r="AH144">
        <v>10.081437110900801</v>
      </c>
      <c r="AI144" s="3">
        <f>('Monthly Derived'!$B$28/1000*(1-'Monthly Derived'!$B$29)*AH144)-('Monthly Derived'!$B$26*'Monthly Derived'!$B$27)</f>
        <v>4.6477454888819594</v>
      </c>
      <c r="AJ144" s="7">
        <f>MIN(AI144+MAX(AJ143,0),'Monthly Derived'!$B$30)</f>
        <v>50</v>
      </c>
      <c r="AK144">
        <f t="shared" si="56"/>
        <v>0</v>
      </c>
      <c r="AL144">
        <v>1.0746613740921001</v>
      </c>
      <c r="AM144" s="3">
        <f>('Monthly Derived'!$B$28/1000*(1-'Monthly Derived'!$B$29)*AL144)-('Monthly Derived'!$B$26*'Monthly Derived'!$B$27)</f>
        <v>-7.5451771648228192</v>
      </c>
      <c r="AN144" s="7">
        <f>MIN(AM144+MAX(AN143,0),'Monthly Derived'!$B$30)</f>
        <v>31.999198408871777</v>
      </c>
      <c r="AO144">
        <f t="shared" si="57"/>
        <v>0</v>
      </c>
      <c r="AP144">
        <v>0</v>
      </c>
      <c r="AQ144" s="3">
        <f>('Monthly Derived'!$B$28/1000*(1-'Monthly Derived'!$B$29)*AP144)-('Monthly Derived'!$B$26*'Monthly Derived'!$B$27)</f>
        <v>-9</v>
      </c>
      <c r="AR144" s="7">
        <f>MIN(AQ144+MAX(AR143,0),'Monthly Derived'!$B$30)</f>
        <v>-9</v>
      </c>
      <c r="AS144">
        <f t="shared" si="58"/>
        <v>3</v>
      </c>
      <c r="AT144">
        <v>4.5780401229858398</v>
      </c>
      <c r="AU144" s="3">
        <f>('Monthly Derived'!$B$28/1000*(1-'Monthly Derived'!$B$29)*AT144)-('Monthly Derived'!$B$26*'Monthly Derived'!$B$27)</f>
        <v>-2.8024781835079189</v>
      </c>
      <c r="AV144" s="7">
        <f>MIN(AU144+MAX(AV143,0),'Monthly Derived'!$B$30)</f>
        <v>47.197521816492085</v>
      </c>
      <c r="AW144">
        <f t="shared" si="59"/>
        <v>0</v>
      </c>
      <c r="AX144">
        <v>13.675474166870099</v>
      </c>
      <c r="AY144" s="3">
        <f>('Monthly Derived'!$B$28/1000*(1-'Monthly Derived'!$B$29)*AX144)-('Monthly Derived'!$B$26*'Monthly Derived'!$B$27)</f>
        <v>9.5131731534003983</v>
      </c>
      <c r="AZ144" s="7">
        <f>MIN(AY144+MAX(AZ143,0),'Monthly Derived'!$B$30)</f>
        <v>50</v>
      </c>
      <c r="BA144">
        <f t="shared" si="60"/>
        <v>0</v>
      </c>
      <c r="BB144">
        <v>9.2527437210083008</v>
      </c>
      <c r="BC144" s="3">
        <f>('Monthly Derived'!$B$28/1000*(1-'Monthly Derived'!$B$29)*BB144)-('Monthly Derived'!$B$26*'Monthly Derived'!$B$27)</f>
        <v>3.5259018123149879</v>
      </c>
      <c r="BD144" s="7">
        <f>MIN(BC144+MAX(BD143,0),'Monthly Derived'!$B$30)</f>
        <v>33.070134534863477</v>
      </c>
      <c r="BE144">
        <f t="shared" si="61"/>
        <v>0</v>
      </c>
      <c r="BF144">
        <v>20.551921844482401</v>
      </c>
      <c r="BG144" s="3">
        <f>('Monthly Derived'!$B$28/1000*(1-'Monthly Derived'!$B$29)*BF144)-('Monthly Derived'!$B$26*'Monthly Derived'!$B$27)</f>
        <v>18.82216419696805</v>
      </c>
      <c r="BH144" s="7">
        <f>MIN(BG144+MAX(BH143,0),'Monthly Derived'!$B$30)</f>
        <v>18.82216419696805</v>
      </c>
      <c r="BI144">
        <f t="shared" si="62"/>
        <v>0</v>
      </c>
      <c r="BJ144">
        <v>0</v>
      </c>
      <c r="BK144" s="3">
        <f>('Monthly Derived'!$B$28/1000*(1-'Monthly Derived'!$B$29)*BJ144)-('Monthly Derived'!$B$26*'Monthly Derived'!$B$27)</f>
        <v>-9</v>
      </c>
      <c r="BL144" s="7">
        <f>MIN(BK144+MAX(BL143,0),'Monthly Derived'!$B$30)</f>
        <v>-9</v>
      </c>
      <c r="BM144">
        <f t="shared" si="63"/>
        <v>18</v>
      </c>
      <c r="BN144">
        <v>0</v>
      </c>
      <c r="BO144" s="3">
        <f>('Monthly Derived'!$B$28/1000*(1-'Monthly Derived'!$B$29)*BN144)-('Monthly Derived'!$B$26*'Monthly Derived'!$B$27)</f>
        <v>-9</v>
      </c>
      <c r="BP144" s="7">
        <f>MIN(BO144+MAX(BP143,0),'Monthly Derived'!$B$30)</f>
        <v>34.389362275451418</v>
      </c>
      <c r="BQ144">
        <f t="shared" si="64"/>
        <v>0</v>
      </c>
      <c r="BR144">
        <v>0.184868603944778</v>
      </c>
      <c r="BS144" s="3">
        <f>('Monthly Derived'!$B$28/1000*(1-'Monthly Derived'!$B$29)*BR144)-('Monthly Derived'!$B$26*'Monthly Derived'!$B$27)</f>
        <v>-8.7497341274097575</v>
      </c>
      <c r="BT144" s="7">
        <f>MIN(BS144+MAX(BT143,0),'Monthly Derived'!$B$30)</f>
        <v>-8.7497341274097575</v>
      </c>
      <c r="BU144">
        <f t="shared" si="65"/>
        <v>26</v>
      </c>
      <c r="BV144">
        <v>8.33809089660644</v>
      </c>
      <c r="BW144" s="3">
        <f>('Monthly Derived'!$B$28/1000*(1-'Monthly Derived'!$B$29)*BV144)-('Monthly Derived'!$B$26*'Monthly Derived'!$B$27)</f>
        <v>2.2876905512809689</v>
      </c>
      <c r="BX144" s="7">
        <f>MIN(BW144+MAX(BX143,0),'Monthly Derived'!$B$30)</f>
        <v>2.2876905512809689</v>
      </c>
      <c r="BY144">
        <f t="shared" si="66"/>
        <v>0</v>
      </c>
      <c r="BZ144">
        <v>0</v>
      </c>
      <c r="CA144" s="3">
        <f>('Monthly Derived'!$B$28/1000*(1-'Monthly Derived'!$B$29)*BZ144)-('Monthly Derived'!$B$26*'Monthly Derived'!$B$27)</f>
        <v>-9</v>
      </c>
      <c r="CB144" s="7">
        <f>MIN(CA144+MAX(CB143,0),'Monthly Derived'!$B$30)</f>
        <v>-9</v>
      </c>
      <c r="CC144">
        <f t="shared" si="67"/>
        <v>5</v>
      </c>
      <c r="CD144">
        <v>7.2732746601104695E-2</v>
      </c>
      <c r="CE144" s="3">
        <f>('Monthly Derived'!$B$28/1000*(1-'Monthly Derived'!$B$29)*CD144)-('Monthly Derived'!$B$26*'Monthly Derived'!$B$27)</f>
        <v>-8.9015380442887544</v>
      </c>
      <c r="CF144" s="7">
        <f>MIN(CE144+MAX(CF143,0),'Monthly Derived'!$B$30)</f>
        <v>28.746867334023115</v>
      </c>
      <c r="CG144">
        <f t="shared" si="68"/>
        <v>0</v>
      </c>
      <c r="CH144">
        <v>0.95435476303100497</v>
      </c>
      <c r="CI144" s="3">
        <f>('Monthly Derived'!$B$28/1000*(1-'Monthly Derived'!$B$29)*CH144)-('Monthly Derived'!$B$26*'Monthly Derived'!$B$27)</f>
        <v>-7.7080422395467769</v>
      </c>
      <c r="CJ144" s="7">
        <f>MIN(CI144+MAX(CJ143,0),'Monthly Derived'!$B$30)</f>
        <v>24.117486936524365</v>
      </c>
      <c r="CK144">
        <f t="shared" si="69"/>
        <v>0</v>
      </c>
      <c r="CL144">
        <v>14.130703926086399</v>
      </c>
      <c r="CM144" s="3">
        <f>('Monthly Derived'!$B$28/1000*(1-'Monthly Derived'!$B$29)*CL144)-('Monthly Derived'!$B$26*'Monthly Derived'!$B$27)</f>
        <v>10.129440439939462</v>
      </c>
      <c r="CN144" s="7">
        <f>MIN(CM144+MAX(CN143,0),'Monthly Derived'!$B$30)</f>
        <v>10.628636033534956</v>
      </c>
      <c r="CO144">
        <f t="shared" si="70"/>
        <v>0</v>
      </c>
      <c r="CP144">
        <v>0.29556494951248102</v>
      </c>
      <c r="CQ144" s="3">
        <f>('Monthly Derived'!$B$28/1000*(1-'Monthly Derived'!$B$29)*CP144)-('Monthly Derived'!$B$26*'Monthly Derived'!$B$27)</f>
        <v>-8.5998789495974783</v>
      </c>
      <c r="CR144" s="7">
        <f>MIN(CQ144+MAX(CR143,0),'Monthly Derived'!$B$30)</f>
        <v>22.384002388492025</v>
      </c>
      <c r="CS144">
        <f t="shared" si="71"/>
        <v>0</v>
      </c>
      <c r="CT144">
        <v>3.8742306232452299</v>
      </c>
      <c r="CU144" s="3">
        <f>('Monthly Derived'!$B$28/1000*(1-'Monthly Derived'!$B$29)*CT144)-('Monthly Derived'!$B$26*'Monthly Derived'!$B$27)</f>
        <v>-3.7552602937817703</v>
      </c>
      <c r="CV144" s="7">
        <f>MIN(CU144+MAX(CV143,0),'Monthly Derived'!$B$30)</f>
        <v>46.244739706218226</v>
      </c>
      <c r="CW144">
        <f t="shared" si="72"/>
        <v>0</v>
      </c>
    </row>
    <row r="145" spans="1:101" x14ac:dyDescent="0.45">
      <c r="A145" s="5">
        <v>45800</v>
      </c>
      <c r="B145" s="3">
        <v>15.4243040084838</v>
      </c>
      <c r="C145" s="3">
        <f>('Monthly Derived'!$B$28/1000*(1-'Monthly Derived'!$B$29)*B145)-('Monthly Derived'!$B$26*'Monthly Derived'!$B$27)</f>
        <v>11.880651551484945</v>
      </c>
      <c r="D145" s="7">
        <f>MIN(C145+MAX(D144,0),'Monthly Derived'!$B$30)</f>
        <v>50</v>
      </c>
      <c r="E145">
        <f t="shared" si="50"/>
        <v>0</v>
      </c>
      <c r="F145">
        <v>4.6763625144958496</v>
      </c>
      <c r="G145" s="3">
        <f>('Monthly Derived'!$B$28/1000*(1-'Monthly Derived'!$B$29)*F145)-('Monthly Derived'!$B$26*'Monthly Derived'!$B$27)</f>
        <v>-2.6693742460012437</v>
      </c>
      <c r="H145" s="7">
        <f>MIN(G145+MAX(H144,0),'Monthly Derived'!$B$30)</f>
        <v>17.832657270207843</v>
      </c>
      <c r="I145">
        <f t="shared" si="51"/>
        <v>0</v>
      </c>
      <c r="J145">
        <v>10.671204566955501</v>
      </c>
      <c r="K145" s="3">
        <f>('Monthly Derived'!$B$28/1000*(1-'Monthly Derived'!$B$29)*J145)-('Monthly Derived'!$B$26*'Monthly Derived'!$B$27)</f>
        <v>5.4461431825160087</v>
      </c>
      <c r="L145" s="7">
        <f>MIN(K145+MAX(L144,0),'Monthly Derived'!$B$30)</f>
        <v>36.188714076448136</v>
      </c>
      <c r="M145">
        <f t="shared" si="52"/>
        <v>0</v>
      </c>
      <c r="N145">
        <v>11.1727132797241</v>
      </c>
      <c r="O145" s="3">
        <f>('Monthly Derived'!$B$28/1000*(1-'Monthly Derived'!$B$29)*N145)-('Monthly Derived'!$B$26*'Monthly Derived'!$B$27)</f>
        <v>6.1250606024264993</v>
      </c>
      <c r="P145" s="7">
        <f>MIN(O145+MAX(P144,0),'Monthly Derived'!$B$30)</f>
        <v>38.478169442415208</v>
      </c>
      <c r="Q145">
        <f t="shared" si="53"/>
        <v>0</v>
      </c>
      <c r="R145">
        <v>0</v>
      </c>
      <c r="S145" s="3">
        <f>('Monthly Derived'!$B$28/1000*(1-'Monthly Derived'!$B$29)*R145)-('Monthly Derived'!$B$26*'Monthly Derived'!$B$27)</f>
        <v>-9</v>
      </c>
      <c r="T145" s="7">
        <f>MIN(S145+MAX(T144,0),'Monthly Derived'!$B$30)</f>
        <v>5</v>
      </c>
      <c r="U145">
        <f t="shared" si="73"/>
        <v>0</v>
      </c>
      <c r="V145">
        <v>9.6645851135253906</v>
      </c>
      <c r="W145" s="3">
        <f>('Monthly Derived'!$B$28/1000*(1-'Monthly Derived'!$B$29)*V145)-('Monthly Derived'!$B$26*'Monthly Derived'!$B$27)</f>
        <v>4.0834320974349971</v>
      </c>
      <c r="X145" s="7">
        <f>MIN(W145+MAX(X144,0),'Monthly Derived'!$B$30)</f>
        <v>50</v>
      </c>
      <c r="Y145">
        <f t="shared" si="74"/>
        <v>0</v>
      </c>
      <c r="Z145">
        <v>0</v>
      </c>
      <c r="AA145" s="3">
        <f>('Monthly Derived'!$B$28/1000*(1-'Monthly Derived'!$B$29)*Z145)-('Monthly Derived'!$B$26*'Monthly Derived'!$B$27)</f>
        <v>-9</v>
      </c>
      <c r="AB145" s="7">
        <f>MIN(AA145+MAX(AB144,0),'Monthly Derived'!$B$30)</f>
        <v>19.886278674006377</v>
      </c>
      <c r="AC145">
        <f t="shared" si="54"/>
        <v>0</v>
      </c>
      <c r="AD145">
        <v>0</v>
      </c>
      <c r="AE145" s="3">
        <f>('Monthly Derived'!$B$28/1000*(1-'Monthly Derived'!$B$29)*AD145)-('Monthly Derived'!$B$26*'Monthly Derived'!$B$27)</f>
        <v>-9</v>
      </c>
      <c r="AF145" s="7">
        <f>MIN(AE145+MAX(AF144,0),'Monthly Derived'!$B$30)</f>
        <v>41</v>
      </c>
      <c r="AG145">
        <f t="shared" si="55"/>
        <v>0</v>
      </c>
      <c r="AH145">
        <v>3.3584733009338299</v>
      </c>
      <c r="AI145" s="3">
        <f>('Monthly Derived'!$B$28/1000*(1-'Monthly Derived'!$B$29)*AH145)-('Monthly Derived'!$B$26*'Monthly Derived'!$B$27)</f>
        <v>-4.453466768860828</v>
      </c>
      <c r="AJ145" s="7">
        <f>MIN(AI145+MAX(AJ144,0),'Monthly Derived'!$B$30)</f>
        <v>45.546533231139172</v>
      </c>
      <c r="AK145">
        <f t="shared" si="56"/>
        <v>0</v>
      </c>
      <c r="AL145">
        <v>2.5906910896301198</v>
      </c>
      <c r="AM145" s="3">
        <f>('Monthly Derived'!$B$28/1000*(1-'Monthly Derived'!$B$29)*AL145)-('Monthly Derived'!$B$26*'Monthly Derived'!$B$27)</f>
        <v>-5.4928519374132252</v>
      </c>
      <c r="AN145" s="7">
        <f>MIN(AM145+MAX(AN144,0),'Monthly Derived'!$B$30)</f>
        <v>26.506346471458553</v>
      </c>
      <c r="AO145">
        <f t="shared" si="57"/>
        <v>0</v>
      </c>
      <c r="AP145">
        <v>7.0623826980590803</v>
      </c>
      <c r="AQ145" s="3">
        <f>('Monthly Derived'!$B$28/1000*(1-'Monthly Derived'!$B$29)*AP145)-('Monthly Derived'!$B$26*'Monthly Derived'!$B$27)</f>
        <v>0.56070057749747981</v>
      </c>
      <c r="AR145" s="7">
        <f>MIN(AQ145+MAX(AR144,0),'Monthly Derived'!$B$30)</f>
        <v>0.56070057749747981</v>
      </c>
      <c r="AS145">
        <f t="shared" si="58"/>
        <v>0</v>
      </c>
      <c r="AT145">
        <v>0</v>
      </c>
      <c r="AU145" s="3">
        <f>('Monthly Derived'!$B$28/1000*(1-'Monthly Derived'!$B$29)*AT145)-('Monthly Derived'!$B$26*'Monthly Derived'!$B$27)</f>
        <v>-9</v>
      </c>
      <c r="AV145" s="7">
        <f>MIN(AU145+MAX(AV144,0),'Monthly Derived'!$B$30)</f>
        <v>38.197521816492085</v>
      </c>
      <c r="AW145">
        <f t="shared" si="59"/>
        <v>0</v>
      </c>
      <c r="AX145">
        <v>8.3153820037841797</v>
      </c>
      <c r="AY145" s="3">
        <f>('Monthly Derived'!$B$28/1000*(1-'Monthly Derived'!$B$29)*AX145)-('Monthly Derived'!$B$26*'Monthly Derived'!$B$27)</f>
        <v>2.2569483876228329</v>
      </c>
      <c r="AZ145" s="7">
        <f>MIN(AY145+MAX(AZ144,0),'Monthly Derived'!$B$30)</f>
        <v>50</v>
      </c>
      <c r="BA145">
        <f t="shared" si="60"/>
        <v>0</v>
      </c>
      <c r="BB145">
        <v>34.066074371337798</v>
      </c>
      <c r="BC145" s="3">
        <f>('Monthly Derived'!$B$28/1000*(1-'Monthly Derived'!$B$29)*BB145)-('Monthly Derived'!$B$26*'Monthly Derived'!$B$27)</f>
        <v>37.116948180198541</v>
      </c>
      <c r="BD145" s="7">
        <f>MIN(BC145+MAX(BD144,0),'Monthly Derived'!$B$30)</f>
        <v>50</v>
      </c>
      <c r="BE145">
        <f t="shared" si="61"/>
        <v>0</v>
      </c>
      <c r="BF145">
        <v>2.5563650131225502</v>
      </c>
      <c r="BG145" s="3">
        <f>('Monthly Derived'!$B$28/1000*(1-'Monthly Derived'!$B$29)*BF145)-('Monthly Derived'!$B$26*'Monthly Derived'!$B$27)</f>
        <v>-5.5393208634853472</v>
      </c>
      <c r="BH145" s="7">
        <f>MIN(BG145+MAX(BH144,0),'Monthly Derived'!$B$30)</f>
        <v>13.282843333482703</v>
      </c>
      <c r="BI145">
        <f t="shared" si="62"/>
        <v>0</v>
      </c>
      <c r="BJ145">
        <v>0.29184460639953602</v>
      </c>
      <c r="BK145" s="3">
        <f>('Monthly Derived'!$B$28/1000*(1-'Monthly Derived'!$B$29)*BJ145)-('Monthly Derived'!$B$26*'Monthly Derived'!$B$27)</f>
        <v>-8.6049153640866276</v>
      </c>
      <c r="BL145" s="7">
        <f>MIN(BK145+MAX(BL144,0),'Monthly Derived'!$B$30)</f>
        <v>-8.6049153640866276</v>
      </c>
      <c r="BM145">
        <f t="shared" si="63"/>
        <v>19</v>
      </c>
      <c r="BN145">
        <v>6.0567612648010201</v>
      </c>
      <c r="BO145" s="3">
        <f>('Monthly Derived'!$B$28/1000*(1-'Monthly Derived'!$B$29)*BN145)-('Monthly Derived'!$B$26*'Monthly Derived'!$B$27)</f>
        <v>-0.80065943777561976</v>
      </c>
      <c r="BP145" s="7">
        <f>MIN(BO145+MAX(BP144,0),'Monthly Derived'!$B$30)</f>
        <v>33.588702837675797</v>
      </c>
      <c r="BQ145">
        <f t="shared" si="64"/>
        <v>0</v>
      </c>
      <c r="BR145">
        <v>11.0915565490722</v>
      </c>
      <c r="BS145" s="3">
        <f>('Monthly Derived'!$B$28/1000*(1-'Monthly Derived'!$B$29)*BR145)-('Monthly Derived'!$B$26*'Monthly Derived'!$B$27)</f>
        <v>6.0151946783064911</v>
      </c>
      <c r="BT145" s="7">
        <f>MIN(BS145+MAX(BT144,0),'Monthly Derived'!$B$30)</f>
        <v>6.0151946783064911</v>
      </c>
      <c r="BU145">
        <f t="shared" si="65"/>
        <v>0</v>
      </c>
      <c r="BV145">
        <v>7.36760997772216</v>
      </c>
      <c r="BW145" s="3">
        <f>('Monthly Derived'!$B$28/1000*(1-'Monthly Derived'!$B$29)*BV145)-('Monthly Derived'!$B$26*'Monthly Derived'!$B$27)</f>
        <v>0.97390200734137444</v>
      </c>
      <c r="BX145" s="7">
        <f>MIN(BW145+MAX(BX144,0),'Monthly Derived'!$B$30)</f>
        <v>3.2615925586223433</v>
      </c>
      <c r="BY145">
        <f t="shared" si="66"/>
        <v>0</v>
      </c>
      <c r="BZ145">
        <v>1.50940430164337</v>
      </c>
      <c r="CA145" s="3">
        <f>('Monthly Derived'!$B$28/1000*(1-'Monthly Derived'!$B$29)*BZ145)-('Monthly Derived'!$B$26*'Monthly Derived'!$B$27)</f>
        <v>-6.9566439266502877</v>
      </c>
      <c r="CB145" s="7">
        <f>MIN(CA145+MAX(CB144,0),'Monthly Derived'!$B$30)</f>
        <v>-6.9566439266502877</v>
      </c>
      <c r="CC145">
        <f t="shared" si="67"/>
        <v>6</v>
      </c>
      <c r="CD145">
        <v>2.0850374698638898</v>
      </c>
      <c r="CE145" s="3">
        <f>('Monthly Derived'!$B$28/1000*(1-'Monthly Derived'!$B$29)*CD145)-('Monthly Derived'!$B$26*'Monthly Derived'!$B$27)</f>
        <v>-6.1773805251717597</v>
      </c>
      <c r="CF145" s="7">
        <f>MIN(CE145+MAX(CF144,0),'Monthly Derived'!$B$30)</f>
        <v>22.569486808851355</v>
      </c>
      <c r="CG145">
        <f t="shared" si="68"/>
        <v>0</v>
      </c>
      <c r="CH145">
        <v>4.2293963432312003</v>
      </c>
      <c r="CI145" s="3">
        <f>('Monthly Derived'!$B$28/1000*(1-'Monthly Derived'!$B$29)*CH145)-('Monthly Derived'!$B$26*'Monthly Derived'!$B$27)</f>
        <v>-3.2744547003507627</v>
      </c>
      <c r="CJ145" s="7">
        <f>MIN(CI145+MAX(CJ144,0),'Monthly Derived'!$B$30)</f>
        <v>20.843032236173602</v>
      </c>
      <c r="CK145">
        <f t="shared" si="69"/>
        <v>0</v>
      </c>
      <c r="CL145">
        <v>2.7022109031677202</v>
      </c>
      <c r="CM145" s="3">
        <f>('Monthly Derived'!$B$28/1000*(1-'Monthly Derived'!$B$29)*CL145)-('Monthly Derived'!$B$26*'Monthly Derived'!$B$27)</f>
        <v>-5.3418819898366987</v>
      </c>
      <c r="CN145" s="7">
        <f>MIN(CM145+MAX(CN144,0),'Monthly Derived'!$B$30)</f>
        <v>5.2867540436982576</v>
      </c>
      <c r="CO145">
        <f t="shared" si="70"/>
        <v>0</v>
      </c>
      <c r="CP145">
        <v>4.5766539573669398</v>
      </c>
      <c r="CQ145" s="3">
        <f>('Monthly Derived'!$B$28/1000*(1-'Monthly Derived'!$B$29)*CP145)-('Monthly Derived'!$B$26*'Monthly Derived'!$B$27)</f>
        <v>-2.8043547052145055</v>
      </c>
      <c r="CR145" s="7">
        <f>MIN(CQ145+MAX(CR144,0),'Monthly Derived'!$B$30)</f>
        <v>19.579647683277521</v>
      </c>
      <c r="CS145">
        <f t="shared" si="71"/>
        <v>0</v>
      </c>
      <c r="CT145">
        <v>16.795761108398398</v>
      </c>
      <c r="CU145" s="3">
        <f>('Monthly Derived'!$B$28/1000*(1-'Monthly Derived'!$B$29)*CT145)-('Monthly Derived'!$B$26*'Monthly Derived'!$B$27)</f>
        <v>13.737261600494332</v>
      </c>
      <c r="CV145" s="7">
        <f>MIN(CU145+MAX(CV144,0),'Monthly Derived'!$B$30)</f>
        <v>50</v>
      </c>
      <c r="CW145">
        <f t="shared" si="72"/>
        <v>0</v>
      </c>
    </row>
    <row r="146" spans="1:101" x14ac:dyDescent="0.45">
      <c r="A146" s="5">
        <v>45801</v>
      </c>
      <c r="B146" s="3">
        <v>7.2758889198303196</v>
      </c>
      <c r="C146" s="3">
        <f>('Monthly Derived'!$B$28/1000*(1-'Monthly Derived'!$B$29)*B146)-('Monthly Derived'!$B$26*'Monthly Derived'!$B$27)</f>
        <v>0.84973462522029486</v>
      </c>
      <c r="D146" s="7">
        <f>MIN(C146+MAX(D145,0),'Monthly Derived'!$B$30)</f>
        <v>50</v>
      </c>
      <c r="E146">
        <f t="shared" si="50"/>
        <v>0</v>
      </c>
      <c r="F146">
        <v>1.5655479431152299</v>
      </c>
      <c r="G146" s="3">
        <f>('Monthly Derived'!$B$28/1000*(1-'Monthly Derived'!$B$29)*F146)-('Monthly Derived'!$B$26*'Monthly Derived'!$B$27)</f>
        <v>-6.8806394720077577</v>
      </c>
      <c r="H146" s="7">
        <f>MIN(G146+MAX(H145,0),'Monthly Derived'!$B$30)</f>
        <v>10.952017798200085</v>
      </c>
      <c r="I146">
        <f t="shared" si="51"/>
        <v>0</v>
      </c>
      <c r="J146">
        <v>24.8857402801513</v>
      </c>
      <c r="K146" s="3">
        <f>('Monthly Derived'!$B$28/1000*(1-'Monthly Derived'!$B$29)*J146)-('Monthly Derived'!$B$26*'Monthly Derived'!$B$27)</f>
        <v>24.68907090425482</v>
      </c>
      <c r="L146" s="7">
        <f>MIN(K146+MAX(L145,0),'Monthly Derived'!$B$30)</f>
        <v>50</v>
      </c>
      <c r="M146">
        <f t="shared" si="52"/>
        <v>0</v>
      </c>
      <c r="N146">
        <v>7.8270707130432102</v>
      </c>
      <c r="O146" s="3">
        <f>('Monthly Derived'!$B$28/1000*(1-'Monthly Derived'!$B$29)*N146)-('Monthly Derived'!$B$26*'Monthly Derived'!$B$27)</f>
        <v>1.595896977782246</v>
      </c>
      <c r="P146" s="7">
        <f>MIN(O146+MAX(P145,0),'Monthly Derived'!$B$30)</f>
        <v>40.074066420197454</v>
      </c>
      <c r="Q146">
        <f t="shared" si="53"/>
        <v>0</v>
      </c>
      <c r="R146">
        <v>3.3481979370117099</v>
      </c>
      <c r="S146" s="3">
        <f>('Monthly Derived'!$B$28/1000*(1-'Monthly Derived'!$B$29)*R146)-('Monthly Derived'!$B$26*'Monthly Derived'!$B$27)</f>
        <v>-4.4673770427703978</v>
      </c>
      <c r="T146" s="7">
        <f>MIN(S146+MAX(T145,0),'Monthly Derived'!$B$30)</f>
        <v>0.53262295722960218</v>
      </c>
      <c r="U146">
        <f t="shared" si="73"/>
        <v>0</v>
      </c>
      <c r="V146">
        <v>16.202329635620099</v>
      </c>
      <c r="W146" s="3">
        <f>('Monthly Derived'!$B$28/1000*(1-'Monthly Derived'!$B$29)*V146)-('Monthly Derived'!$B$26*'Monthly Derived'!$B$27)</f>
        <v>12.933903744220711</v>
      </c>
      <c r="X146" s="7">
        <f>MIN(W146+MAX(X145,0),'Monthly Derived'!$B$30)</f>
        <v>50</v>
      </c>
      <c r="Y146">
        <f t="shared" si="74"/>
        <v>0</v>
      </c>
      <c r="Z146">
        <v>2.2589795589446999</v>
      </c>
      <c r="AA146" s="3">
        <f>('Monthly Derived'!$B$28/1000*(1-'Monthly Derived'!$B$29)*Z146)-('Monthly Derived'!$B$26*'Monthly Derived'!$B$27)</f>
        <v>-5.9419064220786124</v>
      </c>
      <c r="AB146" s="7">
        <f>MIN(AA146+MAX(AB145,0),'Monthly Derived'!$B$30)</f>
        <v>13.944372251927764</v>
      </c>
      <c r="AC146">
        <f t="shared" si="54"/>
        <v>0</v>
      </c>
      <c r="AD146">
        <v>21.9632549285888</v>
      </c>
      <c r="AE146" s="3">
        <f>('Monthly Derived'!$B$28/1000*(1-'Monthly Derived'!$B$29)*AD146)-('Monthly Derived'!$B$26*'Monthly Derived'!$B$27)</f>
        <v>20.732756359577088</v>
      </c>
      <c r="AF146" s="7">
        <f>MIN(AE146+MAX(AF145,0),'Monthly Derived'!$B$30)</f>
        <v>50</v>
      </c>
      <c r="AG146">
        <f t="shared" si="55"/>
        <v>0</v>
      </c>
      <c r="AH146">
        <v>12.238253593444799</v>
      </c>
      <c r="AI146" s="3">
        <f>('Monthly Derived'!$B$28/1000*(1-'Monthly Derived'!$B$29)*AH146)-('Monthly Derived'!$B$26*'Monthly Derived'!$B$27)</f>
        <v>7.5675358021258958</v>
      </c>
      <c r="AJ146" s="7">
        <f>MIN(AI146+MAX(AJ145,0),'Monthly Derived'!$B$30)</f>
        <v>50</v>
      </c>
      <c r="AK146">
        <f t="shared" si="56"/>
        <v>0</v>
      </c>
      <c r="AL146">
        <v>12.3468513488769</v>
      </c>
      <c r="AM146" s="3">
        <f>('Monthly Derived'!$B$28/1000*(1-'Monthly Derived'!$B$29)*AL146)-('Monthly Derived'!$B$26*'Monthly Derived'!$B$27)</f>
        <v>7.7145500135421017</v>
      </c>
      <c r="AN146" s="7">
        <f>MIN(AM146+MAX(AN145,0),'Monthly Derived'!$B$30)</f>
        <v>34.220896485000651</v>
      </c>
      <c r="AO146">
        <f t="shared" si="57"/>
        <v>0</v>
      </c>
      <c r="AP146">
        <v>20.478492736816399</v>
      </c>
      <c r="AQ146" s="3">
        <f>('Monthly Derived'!$B$28/1000*(1-'Monthly Derived'!$B$29)*AP146)-('Monthly Derived'!$B$26*'Monthly Derived'!$B$27)</f>
        <v>18.722759542465202</v>
      </c>
      <c r="AR146" s="7">
        <f>MIN(AQ146+MAX(AR145,0),'Monthly Derived'!$B$30)</f>
        <v>19.283460119962683</v>
      </c>
      <c r="AS146">
        <f t="shared" si="58"/>
        <v>0</v>
      </c>
      <c r="AT146">
        <v>3.7577488422393799</v>
      </c>
      <c r="AU146" s="3">
        <f>('Monthly Derived'!$B$28/1000*(1-'Monthly Derived'!$B$29)*AT146)-('Monthly Derived'!$B$26*'Monthly Derived'!$B$27)</f>
        <v>-3.9129475048184394</v>
      </c>
      <c r="AV146" s="7">
        <f>MIN(AU146+MAX(AV145,0),'Monthly Derived'!$B$30)</f>
        <v>34.284574311673644</v>
      </c>
      <c r="AW146">
        <f t="shared" si="59"/>
        <v>0</v>
      </c>
      <c r="AX146">
        <v>7.8080277442932102</v>
      </c>
      <c r="AY146" s="3">
        <f>('Monthly Derived'!$B$28/1000*(1-'Monthly Derived'!$B$29)*AX146)-('Monthly Derived'!$B$26*'Monthly Derived'!$B$27)</f>
        <v>1.5701175588369338</v>
      </c>
      <c r="AZ146" s="7">
        <f>MIN(AY146+MAX(AZ145,0),'Monthly Derived'!$B$30)</f>
        <v>50</v>
      </c>
      <c r="BA146">
        <f t="shared" si="60"/>
        <v>0</v>
      </c>
      <c r="BB146">
        <v>1.1057207584381099</v>
      </c>
      <c r="BC146" s="3">
        <f>('Monthly Derived'!$B$28/1000*(1-'Monthly Derived'!$B$29)*BB146)-('Monthly Derived'!$B$26*'Monthly Derived'!$B$27)</f>
        <v>-7.5031305232644083</v>
      </c>
      <c r="BD146" s="7">
        <f>MIN(BC146+MAX(BD145,0),'Monthly Derived'!$B$30)</f>
        <v>42.49686947673559</v>
      </c>
      <c r="BE146">
        <f t="shared" si="61"/>
        <v>0</v>
      </c>
      <c r="BF146">
        <v>2.1791951656341499</v>
      </c>
      <c r="BG146" s="3">
        <f>('Monthly Derived'!$B$28/1000*(1-'Monthly Derived'!$B$29)*BF146)-('Monthly Derived'!$B$26*'Monthly Derived'!$B$27)</f>
        <v>-6.0499145445227693</v>
      </c>
      <c r="BH146" s="7">
        <f>MIN(BG146+MAX(BH145,0),'Monthly Derived'!$B$30)</f>
        <v>7.2329287889599332</v>
      </c>
      <c r="BI146">
        <f t="shared" si="62"/>
        <v>0</v>
      </c>
      <c r="BJ146">
        <v>0</v>
      </c>
      <c r="BK146" s="3">
        <f>('Monthly Derived'!$B$28/1000*(1-'Monthly Derived'!$B$29)*BJ146)-('Monthly Derived'!$B$26*'Monthly Derived'!$B$27)</f>
        <v>-9</v>
      </c>
      <c r="BL146" s="7">
        <f>MIN(BK146+MAX(BL145,0),'Monthly Derived'!$B$30)</f>
        <v>-9</v>
      </c>
      <c r="BM146">
        <f t="shared" si="63"/>
        <v>20</v>
      </c>
      <c r="BN146">
        <v>47.136016845703097</v>
      </c>
      <c r="BO146" s="3">
        <f>('Monthly Derived'!$B$28/1000*(1-'Monthly Derived'!$B$29)*BN146)-('Monthly Derived'!$B$26*'Monthly Derived'!$B$27)</f>
        <v>54.810382804870571</v>
      </c>
      <c r="BP146" s="7">
        <f>MIN(BO146+MAX(BP145,0),'Monthly Derived'!$B$30)</f>
        <v>50</v>
      </c>
      <c r="BQ146">
        <f t="shared" si="64"/>
        <v>0</v>
      </c>
      <c r="BR146">
        <v>13.032992362976</v>
      </c>
      <c r="BS146" s="3">
        <f>('Monthly Derived'!$B$28/1000*(1-'Monthly Derived'!$B$29)*BR146)-('Monthly Derived'!$B$26*'Monthly Derived'!$B$27)</f>
        <v>8.6434134113787593</v>
      </c>
      <c r="BT146" s="7">
        <f>MIN(BS146+MAX(BT145,0),'Monthly Derived'!$B$30)</f>
        <v>14.65860808968525</v>
      </c>
      <c r="BU146">
        <f t="shared" si="65"/>
        <v>0</v>
      </c>
      <c r="BV146">
        <v>22.497056961059499</v>
      </c>
      <c r="BW146" s="3">
        <f>('Monthly Derived'!$B$28/1000*(1-'Monthly Derived'!$B$29)*BV146)-('Monthly Derived'!$B$26*'Monthly Derived'!$B$27)</f>
        <v>21.455390861034296</v>
      </c>
      <c r="BX146" s="7">
        <f>MIN(BW146+MAX(BX145,0),'Monthly Derived'!$B$30)</f>
        <v>24.716983419656639</v>
      </c>
      <c r="BY146">
        <f t="shared" si="66"/>
        <v>0</v>
      </c>
      <c r="BZ146">
        <v>0.530278921127319</v>
      </c>
      <c r="CA146" s="3">
        <f>('Monthly Derived'!$B$28/1000*(1-'Monthly Derived'!$B$29)*BZ146)-('Monthly Derived'!$B$26*'Monthly Derived'!$B$27)</f>
        <v>-8.2821349105238919</v>
      </c>
      <c r="CB146" s="7">
        <f>MIN(CA146+MAX(CB145,0),'Monthly Derived'!$B$30)</f>
        <v>-8.2821349105238919</v>
      </c>
      <c r="CC146">
        <f t="shared" si="67"/>
        <v>7</v>
      </c>
      <c r="CD146">
        <v>0.74656492471694902</v>
      </c>
      <c r="CE146" s="3">
        <f>('Monthly Derived'!$B$28/1000*(1-'Monthly Derived'!$B$29)*CD146)-('Monthly Derived'!$B$26*'Monthly Derived'!$B$27)</f>
        <v>-7.9893377331644304</v>
      </c>
      <c r="CF146" s="7">
        <f>MIN(CE146+MAX(CF145,0),'Monthly Derived'!$B$30)</f>
        <v>14.580149075686926</v>
      </c>
      <c r="CG146">
        <f t="shared" si="68"/>
        <v>0</v>
      </c>
      <c r="CH146">
        <v>8.9946994781494105</v>
      </c>
      <c r="CI146" s="3">
        <f>('Monthly Derived'!$B$28/1000*(1-'Monthly Derived'!$B$29)*CH146)-('Monthly Derived'!$B$26*'Monthly Derived'!$B$27)</f>
        <v>3.1765744185447637</v>
      </c>
      <c r="CJ146" s="7">
        <f>MIN(CI146+MAX(CJ145,0),'Monthly Derived'!$B$30)</f>
        <v>24.019606654718366</v>
      </c>
      <c r="CK146">
        <f t="shared" si="69"/>
        <v>0</v>
      </c>
      <c r="CL146">
        <v>0.322283655405044</v>
      </c>
      <c r="CM146" s="3">
        <f>('Monthly Derived'!$B$28/1000*(1-'Monthly Derived'!$B$29)*CL146)-('Monthly Derived'!$B$26*'Monthly Derived'!$B$27)</f>
        <v>-8.5637085014954213</v>
      </c>
      <c r="CN146" s="7">
        <f>MIN(CM146+MAX(CN145,0),'Monthly Derived'!$B$30)</f>
        <v>-3.2769544577971637</v>
      </c>
      <c r="CO146">
        <f t="shared" si="70"/>
        <v>1</v>
      </c>
      <c r="CP146">
        <v>6.3784580230712802</v>
      </c>
      <c r="CQ146" s="3">
        <f>('Monthly Derived'!$B$28/1000*(1-'Monthly Derived'!$B$29)*CP146)-('Monthly Derived'!$B$26*'Monthly Derived'!$B$27)</f>
        <v>-0.36516245126725444</v>
      </c>
      <c r="CR146" s="7">
        <f>MIN(CQ146+MAX(CR145,0),'Monthly Derived'!$B$30)</f>
        <v>19.214485232010269</v>
      </c>
      <c r="CS146">
        <f t="shared" si="71"/>
        <v>0</v>
      </c>
      <c r="CT146">
        <v>2.0724062919616699</v>
      </c>
      <c r="CU146" s="3">
        <f>('Monthly Derived'!$B$28/1000*(1-'Monthly Derived'!$B$29)*CT146)-('Monthly Derived'!$B$26*'Monthly Derived'!$B$27)</f>
        <v>-6.1944799822568894</v>
      </c>
      <c r="CV146" s="7">
        <f>MIN(CU146+MAX(CV145,0),'Monthly Derived'!$B$30)</f>
        <v>43.805520017743113</v>
      </c>
      <c r="CW146">
        <f t="shared" si="72"/>
        <v>0</v>
      </c>
    </row>
    <row r="147" spans="1:101" x14ac:dyDescent="0.45">
      <c r="A147" s="5">
        <v>45802</v>
      </c>
      <c r="B147" s="3">
        <v>6.0969886779785103</v>
      </c>
      <c r="C147" s="3">
        <f>('Monthly Derived'!$B$28/1000*(1-'Monthly Derived'!$B$29)*B147)-('Monthly Derived'!$B$26*'Monthly Derived'!$B$27)</f>
        <v>-0.74620157718659108</v>
      </c>
      <c r="D147" s="7">
        <f>MIN(C147+MAX(D146,0),'Monthly Derived'!$B$30)</f>
        <v>49.253798422813411</v>
      </c>
      <c r="E147">
        <f t="shared" si="50"/>
        <v>0</v>
      </c>
      <c r="F147">
        <v>3.72658038139343</v>
      </c>
      <c r="G147" s="3">
        <f>('Monthly Derived'!$B$28/1000*(1-'Monthly Derived'!$B$29)*F147)-('Monthly Derived'!$B$26*'Monthly Derived'!$B$27)</f>
        <v>-3.9551418086886443</v>
      </c>
      <c r="H147" s="7">
        <f>MIN(G147+MAX(H146,0),'Monthly Derived'!$B$30)</f>
        <v>6.996875989511441</v>
      </c>
      <c r="I147">
        <f t="shared" si="51"/>
        <v>0</v>
      </c>
      <c r="J147">
        <v>11.8303508758544</v>
      </c>
      <c r="K147" s="3">
        <f>('Monthly Derived'!$B$28/1000*(1-'Monthly Derived'!$B$29)*J147)-('Monthly Derived'!$B$26*'Monthly Derived'!$B$27)</f>
        <v>7.0153374981878933</v>
      </c>
      <c r="L147" s="7">
        <f>MIN(K147+MAX(L146,0),'Monthly Derived'!$B$30)</f>
        <v>50</v>
      </c>
      <c r="M147">
        <f t="shared" si="52"/>
        <v>0</v>
      </c>
      <c r="N147">
        <v>28.5981140136718</v>
      </c>
      <c r="O147" s="3">
        <f>('Monthly Derived'!$B$28/1000*(1-'Monthly Derived'!$B$29)*N147)-('Monthly Derived'!$B$26*'Monthly Derived'!$B$27)</f>
        <v>29.714696846008202</v>
      </c>
      <c r="P147" s="7">
        <f>MIN(O147+MAX(P146,0),'Monthly Derived'!$B$30)</f>
        <v>50</v>
      </c>
      <c r="Q147">
        <f t="shared" si="53"/>
        <v>0</v>
      </c>
      <c r="R147">
        <v>25.5606079101562</v>
      </c>
      <c r="S147" s="3">
        <f>('Monthly Derived'!$B$28/1000*(1-'Monthly Derived'!$B$29)*R147)-('Monthly Derived'!$B$26*'Monthly Derived'!$B$27)</f>
        <v>25.602672958373958</v>
      </c>
      <c r="T147" s="7">
        <f>MIN(S147+MAX(T146,0),'Monthly Derived'!$B$30)</f>
        <v>26.13529591560356</v>
      </c>
      <c r="U147">
        <f t="shared" si="73"/>
        <v>0</v>
      </c>
      <c r="V147">
        <v>33.601020812988203</v>
      </c>
      <c r="W147" s="3">
        <f>('Monthly Derived'!$B$28/1000*(1-'Monthly Derived'!$B$29)*V147)-('Monthly Derived'!$B$26*'Monthly Derived'!$B$27)</f>
        <v>36.487381925582781</v>
      </c>
      <c r="X147" s="7">
        <f>MIN(W147+MAX(X146,0),'Monthly Derived'!$B$30)</f>
        <v>50</v>
      </c>
      <c r="Y147">
        <f t="shared" si="74"/>
        <v>0</v>
      </c>
      <c r="Z147">
        <v>3.8777694702148402</v>
      </c>
      <c r="AA147" s="3">
        <f>('Monthly Derived'!$B$28/1000*(1-'Monthly Derived'!$B$29)*Z147)-('Monthly Derived'!$B$26*'Monthly Derived'!$B$27)</f>
        <v>-3.7504695796966603</v>
      </c>
      <c r="AB147" s="7">
        <f>MIN(AA147+MAX(AB146,0),'Monthly Derived'!$B$30)</f>
        <v>10.193902672231104</v>
      </c>
      <c r="AC147">
        <f t="shared" si="54"/>
        <v>0</v>
      </c>
      <c r="AD147">
        <v>1.14101302623748</v>
      </c>
      <c r="AE147" s="3">
        <f>('Monthly Derived'!$B$28/1000*(1-'Monthly Derived'!$B$29)*AD147)-('Monthly Derived'!$B$26*'Monthly Derived'!$B$27)</f>
        <v>-7.4553536157310116</v>
      </c>
      <c r="AF147" s="7">
        <f>MIN(AE147+MAX(AF146,0),'Monthly Derived'!$B$30)</f>
        <v>42.544646384268987</v>
      </c>
      <c r="AG147">
        <f t="shared" si="55"/>
        <v>0</v>
      </c>
      <c r="AH147">
        <v>30.516584396362301</v>
      </c>
      <c r="AI147" s="3">
        <f>('Monthly Derived'!$B$28/1000*(1-'Monthly Derived'!$B$29)*AH147)-('Monthly Derived'!$B$26*'Monthly Derived'!$B$27)</f>
        <v>32.311826126575468</v>
      </c>
      <c r="AJ147" s="7">
        <f>MIN(AI147+MAX(AJ146,0),'Monthly Derived'!$B$30)</f>
        <v>50</v>
      </c>
      <c r="AK147">
        <f t="shared" si="56"/>
        <v>0</v>
      </c>
      <c r="AL147">
        <v>1.025151014328</v>
      </c>
      <c r="AM147" s="3">
        <f>('Monthly Derived'!$B$28/1000*(1-'Monthly Derived'!$B$29)*AL147)-('Monthly Derived'!$B$26*'Monthly Derived'!$B$27)</f>
        <v>-7.6122018143534698</v>
      </c>
      <c r="AN147" s="7">
        <f>MIN(AM147+MAX(AN146,0),'Monthly Derived'!$B$30)</f>
        <v>26.608694670647182</v>
      </c>
      <c r="AO147">
        <f t="shared" si="57"/>
        <v>0</v>
      </c>
      <c r="AP147">
        <v>7.8486219048500006E-2</v>
      </c>
      <c r="AQ147" s="3">
        <f>('Monthly Derived'!$B$28/1000*(1-'Monthly Derived'!$B$29)*AP147)-('Monthly Derived'!$B$26*'Monthly Derived'!$B$27)</f>
        <v>-8.8937492809630925</v>
      </c>
      <c r="AR147" s="7">
        <f>MIN(AQ147+MAX(AR146,0),'Monthly Derived'!$B$30)</f>
        <v>10.389710838999591</v>
      </c>
      <c r="AS147">
        <f t="shared" si="58"/>
        <v>0</v>
      </c>
      <c r="AT147">
        <v>2.4808721542358398</v>
      </c>
      <c r="AU147" s="3">
        <f>('Monthly Derived'!$B$28/1000*(1-'Monthly Derived'!$B$29)*AT147)-('Monthly Derived'!$B$26*'Monthly Derived'!$B$27)</f>
        <v>-5.6415193212032317</v>
      </c>
      <c r="AV147" s="7">
        <f>MIN(AU147+MAX(AV146,0),'Monthly Derived'!$B$30)</f>
        <v>28.643054990470411</v>
      </c>
      <c r="AW147">
        <f t="shared" si="59"/>
        <v>0</v>
      </c>
      <c r="AX147">
        <v>12.210110664367599</v>
      </c>
      <c r="AY147" s="3">
        <f>('Monthly Derived'!$B$28/1000*(1-'Monthly Derived'!$B$29)*AX147)-('Monthly Derived'!$B$26*'Monthly Derived'!$B$27)</f>
        <v>7.5294373118876372</v>
      </c>
      <c r="AZ147" s="7">
        <f>MIN(AY147+MAX(AZ146,0),'Monthly Derived'!$B$30)</f>
        <v>50</v>
      </c>
      <c r="BA147">
        <f t="shared" si="60"/>
        <v>0</v>
      </c>
      <c r="BB147">
        <v>17.229732513427699</v>
      </c>
      <c r="BC147" s="3">
        <f>('Monthly Derived'!$B$28/1000*(1-'Monthly Derived'!$B$29)*BB147)-('Monthly Derived'!$B$26*'Monthly Derived'!$B$27)</f>
        <v>14.324750390052749</v>
      </c>
      <c r="BD147" s="7">
        <f>MIN(BC147+MAX(BD146,0),'Monthly Derived'!$B$30)</f>
        <v>50</v>
      </c>
      <c r="BE147">
        <f t="shared" si="61"/>
        <v>0</v>
      </c>
      <c r="BF147">
        <v>5.7035274505615199</v>
      </c>
      <c r="BG147" s="3">
        <f>('Monthly Derived'!$B$28/1000*(1-'Monthly Derived'!$B$29)*BF147)-('Monthly Derived'!$B$26*'Monthly Derived'!$B$27)</f>
        <v>-1.2788497138023427</v>
      </c>
      <c r="BH147" s="7">
        <f>MIN(BG147+MAX(BH146,0),'Monthly Derived'!$B$30)</f>
        <v>5.9540790751575905</v>
      </c>
      <c r="BI147">
        <f t="shared" si="62"/>
        <v>0</v>
      </c>
      <c r="BJ147">
        <v>7.2713479399680994E-2</v>
      </c>
      <c r="BK147" s="3">
        <f>('Monthly Derived'!$B$28/1000*(1-'Monthly Derived'!$B$29)*BJ147)-('Monthly Derived'!$B$26*'Monthly Derived'!$B$27)</f>
        <v>-8.9015641272626826</v>
      </c>
      <c r="BL147" s="7">
        <f>MIN(BK147+MAX(BL146,0),'Monthly Derived'!$B$30)</f>
        <v>-8.9015641272626826</v>
      </c>
      <c r="BM147">
        <f t="shared" si="63"/>
        <v>21</v>
      </c>
      <c r="BN147">
        <v>3.3014130592346098</v>
      </c>
      <c r="BO147" s="3">
        <f>('Monthly Derived'!$B$28/1000*(1-'Monthly Derived'!$B$29)*BN147)-('Monthly Derived'!$B$26*'Monthly Derived'!$B$27)</f>
        <v>-4.5307120710611466</v>
      </c>
      <c r="BP147" s="7">
        <f>MIN(BO147+MAX(BP146,0),'Monthly Derived'!$B$30)</f>
        <v>45.469287928938854</v>
      </c>
      <c r="BQ147">
        <f t="shared" si="64"/>
        <v>0</v>
      </c>
      <c r="BR147">
        <v>0</v>
      </c>
      <c r="BS147" s="3">
        <f>('Monthly Derived'!$B$28/1000*(1-'Monthly Derived'!$B$29)*BR147)-('Monthly Derived'!$B$26*'Monthly Derived'!$B$27)</f>
        <v>-9</v>
      </c>
      <c r="BT147" s="7">
        <f>MIN(BS147+MAX(BT146,0),'Monthly Derived'!$B$30)</f>
        <v>5.6586080896852504</v>
      </c>
      <c r="BU147">
        <f t="shared" si="65"/>
        <v>0</v>
      </c>
      <c r="BV147">
        <v>1.2124720811843801</v>
      </c>
      <c r="BW147" s="3">
        <f>('Monthly Derived'!$B$28/1000*(1-'Monthly Derived'!$B$29)*BV147)-('Monthly Derived'!$B$26*'Monthly Derived'!$B$27)</f>
        <v>-7.3586159200966454</v>
      </c>
      <c r="BX147" s="7">
        <f>MIN(BW147+MAX(BX146,0),'Monthly Derived'!$B$30)</f>
        <v>17.358367499559993</v>
      </c>
      <c r="BY147">
        <f t="shared" si="66"/>
        <v>0</v>
      </c>
      <c r="BZ147">
        <v>0</v>
      </c>
      <c r="CA147" s="3">
        <f>('Monthly Derived'!$B$28/1000*(1-'Monthly Derived'!$B$29)*BZ147)-('Monthly Derived'!$B$26*'Monthly Derived'!$B$27)</f>
        <v>-9</v>
      </c>
      <c r="CB147" s="7">
        <f>MIN(CA147+MAX(CB146,0),'Monthly Derived'!$B$30)</f>
        <v>-9</v>
      </c>
      <c r="CC147">
        <f t="shared" si="67"/>
        <v>8</v>
      </c>
      <c r="CD147">
        <v>5.0198650360107404</v>
      </c>
      <c r="CE147" s="3">
        <f>('Monthly Derived'!$B$28/1000*(1-'Monthly Derived'!$B$29)*CD147)-('Monthly Derived'!$B$26*'Monthly Derived'!$B$27)</f>
        <v>-2.2043577075004599</v>
      </c>
      <c r="CF147" s="7">
        <f>MIN(CE147+MAX(CF146,0),'Monthly Derived'!$B$30)</f>
        <v>12.375791368186466</v>
      </c>
      <c r="CG147">
        <f t="shared" si="68"/>
        <v>0</v>
      </c>
      <c r="CH147">
        <v>2.40063428878784</v>
      </c>
      <c r="CI147" s="3">
        <f>('Monthly Derived'!$B$28/1000*(1-'Monthly Derived'!$B$29)*CH147)-('Monthly Derived'!$B$26*'Monthly Derived'!$B$27)</f>
        <v>-5.7501413315534613</v>
      </c>
      <c r="CJ147" s="7">
        <f>MIN(CI147+MAX(CJ146,0),'Monthly Derived'!$B$30)</f>
        <v>18.269465323164905</v>
      </c>
      <c r="CK147">
        <f t="shared" si="69"/>
        <v>0</v>
      </c>
      <c r="CL147">
        <v>10.3536376953125</v>
      </c>
      <c r="CM147" s="3">
        <f>('Monthly Derived'!$B$28/1000*(1-'Monthly Derived'!$B$29)*CL147)-('Monthly Derived'!$B$26*'Monthly Derived'!$B$27)</f>
        <v>5.0162370300292967</v>
      </c>
      <c r="CN147" s="7">
        <f>MIN(CM147+MAX(CN146,0),'Monthly Derived'!$B$30)</f>
        <v>5.0162370300292967</v>
      </c>
      <c r="CO147">
        <f t="shared" si="70"/>
        <v>0</v>
      </c>
      <c r="CP147">
        <v>11.3265361785888</v>
      </c>
      <c r="CQ147" s="3">
        <f>('Monthly Derived'!$B$28/1000*(1-'Monthly Derived'!$B$29)*CP147)-('Monthly Derived'!$B$26*'Monthly Derived'!$B$27)</f>
        <v>6.3332983517645882</v>
      </c>
      <c r="CR147" s="7">
        <f>MIN(CQ147+MAX(CR146,0),'Monthly Derived'!$B$30)</f>
        <v>25.547783583774859</v>
      </c>
      <c r="CS147">
        <f t="shared" si="71"/>
        <v>0</v>
      </c>
      <c r="CT147">
        <v>2.0953948497772199</v>
      </c>
      <c r="CU147" s="3">
        <f>('Monthly Derived'!$B$28/1000*(1-'Monthly Derived'!$B$29)*CT147)-('Monthly Derived'!$B$26*'Monthly Derived'!$B$27)</f>
        <v>-6.1633592221140887</v>
      </c>
      <c r="CV147" s="7">
        <f>MIN(CU147+MAX(CV146,0),'Monthly Derived'!$B$30)</f>
        <v>37.642160795629025</v>
      </c>
      <c r="CW147">
        <f t="shared" si="72"/>
        <v>0</v>
      </c>
    </row>
    <row r="148" spans="1:101" x14ac:dyDescent="0.45">
      <c r="A148" s="5">
        <v>45803</v>
      </c>
      <c r="B148" s="3">
        <v>11.837332725524901</v>
      </c>
      <c r="C148" s="3">
        <f>('Monthly Derived'!$B$28/1000*(1-'Monthly Derived'!$B$29)*B148)-('Monthly Derived'!$B$26*'Monthly Derived'!$B$27)</f>
        <v>7.0247891771793327</v>
      </c>
      <c r="D148" s="7">
        <f>MIN(C148+MAX(D147,0),'Monthly Derived'!$B$30)</f>
        <v>50</v>
      </c>
      <c r="E148">
        <f t="shared" si="50"/>
        <v>0</v>
      </c>
      <c r="F148">
        <v>17.267320632934499</v>
      </c>
      <c r="G148" s="3">
        <f>('Monthly Derived'!$B$28/1000*(1-'Monthly Derived'!$B$29)*F148)-('Monthly Derived'!$B$26*'Monthly Derived'!$B$27)</f>
        <v>14.375635306835079</v>
      </c>
      <c r="H148" s="7">
        <f>MIN(G148+MAX(H147,0),'Monthly Derived'!$B$30)</f>
        <v>21.37251129634652</v>
      </c>
      <c r="I148">
        <f t="shared" si="51"/>
        <v>0</v>
      </c>
      <c r="J148">
        <v>19.028871536254801</v>
      </c>
      <c r="K148" s="3">
        <f>('Monthly Derived'!$B$28/1000*(1-'Monthly Derived'!$B$29)*J148)-('Monthly Derived'!$B$26*'Monthly Derived'!$B$27)</f>
        <v>16.760334842204937</v>
      </c>
      <c r="L148" s="7">
        <f>MIN(K148+MAX(L147,0),'Monthly Derived'!$B$30)</f>
        <v>50</v>
      </c>
      <c r="M148">
        <f t="shared" si="52"/>
        <v>0</v>
      </c>
      <c r="N148">
        <v>12.247336387634199</v>
      </c>
      <c r="O148" s="3">
        <f>('Monthly Derived'!$B$28/1000*(1-'Monthly Derived'!$B$29)*N148)-('Monthly Derived'!$B$26*'Monthly Derived'!$B$27)</f>
        <v>7.5798316347597989</v>
      </c>
      <c r="P148" s="7">
        <f>MIN(O148+MAX(P147,0),'Monthly Derived'!$B$30)</f>
        <v>50</v>
      </c>
      <c r="Q148">
        <f t="shared" si="53"/>
        <v>0</v>
      </c>
      <c r="R148">
        <v>38.96284866333</v>
      </c>
      <c r="S148" s="3">
        <f>('Monthly Derived'!$B$28/1000*(1-'Monthly Derived'!$B$29)*R148)-('Monthly Derived'!$B$26*'Monthly Derived'!$B$27)</f>
        <v>43.745956377982985</v>
      </c>
      <c r="T148" s="7">
        <f>MIN(S148+MAX(T147,0),'Monthly Derived'!$B$30)</f>
        <v>50</v>
      </c>
      <c r="U148">
        <f t="shared" si="73"/>
        <v>0</v>
      </c>
      <c r="V148">
        <v>7.5429024696350098</v>
      </c>
      <c r="W148" s="3">
        <f>('Monthly Derived'!$B$28/1000*(1-'Monthly Derived'!$B$29)*V148)-('Monthly Derived'!$B$26*'Monthly Derived'!$B$27)</f>
        <v>1.211204218268394</v>
      </c>
      <c r="X148" s="7">
        <f>MIN(W148+MAX(X147,0),'Monthly Derived'!$B$30)</f>
        <v>50</v>
      </c>
      <c r="Y148">
        <f t="shared" si="74"/>
        <v>0</v>
      </c>
      <c r="Z148">
        <v>10.882543563842701</v>
      </c>
      <c r="AA148" s="3">
        <f>('Monthly Derived'!$B$28/1000*(1-'Monthly Derived'!$B$29)*Z148)-('Monthly Derived'!$B$26*'Monthly Derived'!$B$27)</f>
        <v>5.7322433495520553</v>
      </c>
      <c r="AB148" s="7">
        <f>MIN(AA148+MAX(AB147,0),'Monthly Derived'!$B$30)</f>
        <v>15.926146021783159</v>
      </c>
      <c r="AC148">
        <f t="shared" si="54"/>
        <v>0</v>
      </c>
      <c r="AD148">
        <v>10.3149919509887</v>
      </c>
      <c r="AE148" s="3">
        <f>('Monthly Derived'!$B$28/1000*(1-'Monthly Derived'!$B$29)*AD148)-('Monthly Derived'!$B$26*'Monthly Derived'!$B$27)</f>
        <v>4.9639203536509537</v>
      </c>
      <c r="AF148" s="7">
        <f>MIN(AE148+MAX(AF147,0),'Monthly Derived'!$B$30)</f>
        <v>47.508566737919942</v>
      </c>
      <c r="AG148">
        <f t="shared" si="55"/>
        <v>0</v>
      </c>
      <c r="AH148">
        <v>3.2105176448821999</v>
      </c>
      <c r="AI148" s="3">
        <f>('Monthly Derived'!$B$28/1000*(1-'Monthly Derived'!$B$29)*AH148)-('Monthly Derived'!$B$26*'Monthly Derived'!$B$27)</f>
        <v>-4.6537617382407221</v>
      </c>
      <c r="AJ148" s="7">
        <f>MIN(AI148+MAX(AJ147,0),'Monthly Derived'!$B$30)</f>
        <v>45.346238261759275</v>
      </c>
      <c r="AK148">
        <f t="shared" si="56"/>
        <v>0</v>
      </c>
      <c r="AL148">
        <v>36.849124908447202</v>
      </c>
      <c r="AM148" s="3">
        <f>('Monthly Derived'!$B$28/1000*(1-'Monthly Derived'!$B$29)*AL148)-('Monthly Derived'!$B$26*'Monthly Derived'!$B$27)</f>
        <v>40.884502844810399</v>
      </c>
      <c r="AN148" s="7">
        <f>MIN(AM148+MAX(AN147,0),'Monthly Derived'!$B$30)</f>
        <v>50</v>
      </c>
      <c r="AO148">
        <f t="shared" si="57"/>
        <v>0</v>
      </c>
      <c r="AP148">
        <v>0</v>
      </c>
      <c r="AQ148" s="3">
        <f>('Monthly Derived'!$B$28/1000*(1-'Monthly Derived'!$B$29)*AP148)-('Monthly Derived'!$B$26*'Monthly Derived'!$B$27)</f>
        <v>-9</v>
      </c>
      <c r="AR148" s="7">
        <f>MIN(AQ148+MAX(AR147,0),'Monthly Derived'!$B$30)</f>
        <v>1.3897108389995907</v>
      </c>
      <c r="AS148">
        <f t="shared" si="58"/>
        <v>0</v>
      </c>
      <c r="AT148">
        <v>8.8092880249023402</v>
      </c>
      <c r="AU148" s="3">
        <f>('Monthly Derived'!$B$28/1000*(1-'Monthly Derived'!$B$29)*AT148)-('Monthly Derived'!$B$26*'Monthly Derived'!$B$27)</f>
        <v>2.9255736637115426</v>
      </c>
      <c r="AV148" s="7">
        <f>MIN(AU148+MAX(AV147,0),'Monthly Derived'!$B$30)</f>
        <v>31.568628654181953</v>
      </c>
      <c r="AW148">
        <f t="shared" si="59"/>
        <v>0</v>
      </c>
      <c r="AX148">
        <v>6.1030507087707502</v>
      </c>
      <c r="AY148" s="3">
        <f>('Monthly Derived'!$B$28/1000*(1-'Monthly Derived'!$B$29)*AX148)-('Monthly Derived'!$B$26*'Monthly Derived'!$B$27)</f>
        <v>-0.73799510300159632</v>
      </c>
      <c r="AZ148" s="7">
        <f>MIN(AY148+MAX(AZ147,0),'Monthly Derived'!$B$30)</f>
        <v>49.262004896998405</v>
      </c>
      <c r="BA148">
        <f t="shared" si="60"/>
        <v>0</v>
      </c>
      <c r="BB148">
        <v>7.44327640533447</v>
      </c>
      <c r="BC148" s="3">
        <f>('Monthly Derived'!$B$28/1000*(1-'Monthly Derived'!$B$29)*BB148)-('Monthly Derived'!$B$26*'Monthly Derived'!$B$27)</f>
        <v>1.0763354337215389</v>
      </c>
      <c r="BD148" s="7">
        <f>MIN(BC148+MAX(BD147,0),'Monthly Derived'!$B$30)</f>
        <v>50</v>
      </c>
      <c r="BE148">
        <f t="shared" si="61"/>
        <v>0</v>
      </c>
      <c r="BF148">
        <v>0</v>
      </c>
      <c r="BG148" s="3">
        <f>('Monthly Derived'!$B$28/1000*(1-'Monthly Derived'!$B$29)*BF148)-('Monthly Derived'!$B$26*'Monthly Derived'!$B$27)</f>
        <v>-9</v>
      </c>
      <c r="BH148" s="7">
        <f>MIN(BG148+MAX(BH147,0),'Monthly Derived'!$B$30)</f>
        <v>-3.0459209248424095</v>
      </c>
      <c r="BI148">
        <f t="shared" si="62"/>
        <v>1</v>
      </c>
      <c r="BJ148">
        <v>0</v>
      </c>
      <c r="BK148" s="3">
        <f>('Monthly Derived'!$B$28/1000*(1-'Monthly Derived'!$B$29)*BJ148)-('Monthly Derived'!$B$26*'Monthly Derived'!$B$27)</f>
        <v>-9</v>
      </c>
      <c r="BL148" s="7">
        <f>MIN(BK148+MAX(BL147,0),'Monthly Derived'!$B$30)</f>
        <v>-9</v>
      </c>
      <c r="BM148">
        <f t="shared" si="63"/>
        <v>22</v>
      </c>
      <c r="BN148">
        <v>3.9584116935729901</v>
      </c>
      <c r="BO148" s="3">
        <f>('Monthly Derived'!$B$28/1000*(1-'Monthly Derived'!$B$29)*BN148)-('Monthly Derived'!$B$26*'Monthly Derived'!$B$27)</f>
        <v>-3.6413001698255645</v>
      </c>
      <c r="BP148" s="7">
        <f>MIN(BO148+MAX(BP147,0),'Monthly Derived'!$B$30)</f>
        <v>41.827987759113292</v>
      </c>
      <c r="BQ148">
        <f t="shared" si="64"/>
        <v>0</v>
      </c>
      <c r="BR148">
        <v>2.39676809310913</v>
      </c>
      <c r="BS148" s="3">
        <f>('Monthly Derived'!$B$28/1000*(1-'Monthly Derived'!$B$29)*BR148)-('Monthly Derived'!$B$26*'Monthly Derived'!$B$27)</f>
        <v>-5.7553751939535154</v>
      </c>
      <c r="BT148" s="7">
        <f>MIN(BS148+MAX(BT147,0),'Monthly Derived'!$B$30)</f>
        <v>-9.6767104268264958E-2</v>
      </c>
      <c r="BU148">
        <f t="shared" si="65"/>
        <v>1</v>
      </c>
      <c r="BV148">
        <v>2.3786346912384002</v>
      </c>
      <c r="BW148" s="3">
        <f>('Monthly Derived'!$B$28/1000*(1-'Monthly Derived'!$B$29)*BV148)-('Monthly Derived'!$B$26*'Monthly Derived'!$B$27)</f>
        <v>-5.7799232867360155</v>
      </c>
      <c r="BX148" s="7">
        <f>MIN(BW148+MAX(BX147,0),'Monthly Derived'!$B$30)</f>
        <v>11.578444212823978</v>
      </c>
      <c r="BY148">
        <f t="shared" si="66"/>
        <v>0</v>
      </c>
      <c r="BZ148">
        <v>13.211671829223601</v>
      </c>
      <c r="CA148" s="3">
        <f>('Monthly Derived'!$B$28/1000*(1-'Monthly Derived'!$B$29)*BZ148)-('Monthly Derived'!$B$26*'Monthly Derived'!$B$27)</f>
        <v>8.8853007388114484</v>
      </c>
      <c r="CB148" s="7">
        <f>MIN(CA148+MAX(CB147,0),'Monthly Derived'!$B$30)</f>
        <v>8.8853007388114484</v>
      </c>
      <c r="CC148">
        <f t="shared" si="67"/>
        <v>0</v>
      </c>
      <c r="CD148">
        <v>17.895107269287099</v>
      </c>
      <c r="CE148" s="3">
        <f>('Monthly Derived'!$B$28/1000*(1-'Monthly Derived'!$B$29)*CD148)-('Monthly Derived'!$B$26*'Monthly Derived'!$B$27)</f>
        <v>15.225501465797411</v>
      </c>
      <c r="CF148" s="7">
        <f>MIN(CE148+MAX(CF147,0),'Monthly Derived'!$B$30)</f>
        <v>27.601292833983877</v>
      </c>
      <c r="CG148">
        <f t="shared" si="68"/>
        <v>0</v>
      </c>
      <c r="CH148">
        <v>6.7848653793334899</v>
      </c>
      <c r="CI148" s="3">
        <f>('Monthly Derived'!$B$28/1000*(1-'Monthly Derived'!$B$29)*CH148)-('Monthly Derived'!$B$26*'Monthly Derived'!$B$27)</f>
        <v>0.18501150727271209</v>
      </c>
      <c r="CJ148" s="7">
        <f>MIN(CI148+MAX(CJ147,0),'Monthly Derived'!$B$30)</f>
        <v>18.454476830437617</v>
      </c>
      <c r="CK148">
        <f t="shared" si="69"/>
        <v>0</v>
      </c>
      <c r="CL148">
        <v>2.6459727287292401</v>
      </c>
      <c r="CM148" s="3">
        <f>('Monthly Derived'!$B$28/1000*(1-'Monthly Derived'!$B$29)*CL148)-('Monthly Derived'!$B$26*'Monthly Derived'!$B$27)</f>
        <v>-5.418014418482791</v>
      </c>
      <c r="CN148" s="7">
        <f>MIN(CM148+MAX(CN147,0),'Monthly Derived'!$B$30)</f>
        <v>-0.40177738845349431</v>
      </c>
      <c r="CO148">
        <f t="shared" si="70"/>
        <v>1</v>
      </c>
      <c r="CP148">
        <v>6.2724313735961896</v>
      </c>
      <c r="CQ148" s="3">
        <f>('Monthly Derived'!$B$28/1000*(1-'Monthly Derived'!$B$29)*CP148)-('Monthly Derived'!$B$26*'Monthly Derived'!$B$27)</f>
        <v>-0.50869602799415858</v>
      </c>
      <c r="CR148" s="7">
        <f>MIN(CQ148+MAX(CR147,0),'Monthly Derived'!$B$30)</f>
        <v>25.0390875557807</v>
      </c>
      <c r="CS148">
        <f t="shared" si="71"/>
        <v>0</v>
      </c>
      <c r="CT148">
        <v>11.888349533081</v>
      </c>
      <c r="CU148" s="3">
        <f>('Monthly Derived'!$B$28/1000*(1-'Monthly Derived'!$B$29)*CT148)-('Monthly Derived'!$B$26*'Monthly Derived'!$B$27)</f>
        <v>7.0938531804084022</v>
      </c>
      <c r="CV148" s="7">
        <f>MIN(CU148+MAX(CV147,0),'Monthly Derived'!$B$30)</f>
        <v>44.736013976037427</v>
      </c>
      <c r="CW148">
        <f t="shared" si="72"/>
        <v>0</v>
      </c>
    </row>
    <row r="149" spans="1:101" x14ac:dyDescent="0.45">
      <c r="A149" s="5">
        <v>45804</v>
      </c>
      <c r="B149" s="3">
        <v>0</v>
      </c>
      <c r="C149" s="3">
        <f>('Monthly Derived'!$B$28/1000*(1-'Monthly Derived'!$B$29)*B149)-('Monthly Derived'!$B$26*'Monthly Derived'!$B$27)</f>
        <v>-9</v>
      </c>
      <c r="D149" s="7">
        <f>MIN(C149+MAX(D148,0),'Monthly Derived'!$B$30)</f>
        <v>41</v>
      </c>
      <c r="E149">
        <f t="shared" si="50"/>
        <v>0</v>
      </c>
      <c r="F149">
        <v>0.85371637344360296</v>
      </c>
      <c r="G149" s="3">
        <f>('Monthly Derived'!$B$28/1000*(1-'Monthly Derived'!$B$29)*F149)-('Monthly Derived'!$B$26*'Monthly Derived'!$B$27)</f>
        <v>-7.8442814594507224</v>
      </c>
      <c r="H149" s="7">
        <f>MIN(G149+MAX(H148,0),'Monthly Derived'!$B$30)</f>
        <v>13.528229836895797</v>
      </c>
      <c r="I149">
        <f t="shared" si="51"/>
        <v>0</v>
      </c>
      <c r="J149">
        <v>4.0073666572570801</v>
      </c>
      <c r="K149" s="3">
        <f>('Monthly Derived'!$B$28/1000*(1-'Monthly Derived'!$B$29)*J149)-('Monthly Derived'!$B$26*'Monthly Derived'!$B$27)</f>
        <v>-3.5750273877382277</v>
      </c>
      <c r="L149" s="7">
        <f>MIN(K149+MAX(L148,0),'Monthly Derived'!$B$30)</f>
        <v>46.424972612261769</v>
      </c>
      <c r="M149">
        <f t="shared" si="52"/>
        <v>0</v>
      </c>
      <c r="N149">
        <v>6.9575381278991699</v>
      </c>
      <c r="O149" s="3">
        <f>('Monthly Derived'!$B$28/1000*(1-'Monthly Derived'!$B$29)*N149)-('Monthly Derived'!$B$26*'Monthly Derived'!$B$27)</f>
        <v>0.41876724064350057</v>
      </c>
      <c r="P149" s="7">
        <f>MIN(O149+MAX(P148,0),'Monthly Derived'!$B$30)</f>
        <v>50</v>
      </c>
      <c r="Q149">
        <f t="shared" si="53"/>
        <v>0</v>
      </c>
      <c r="R149">
        <v>26.382368087768501</v>
      </c>
      <c r="S149" s="3">
        <f>('Monthly Derived'!$B$28/1000*(1-'Monthly Derived'!$B$29)*R149)-('Monthly Derived'!$B$26*'Monthly Derived'!$B$27)</f>
        <v>26.71513079881661</v>
      </c>
      <c r="T149" s="7">
        <f>MIN(S149+MAX(T148,0),'Monthly Derived'!$B$30)</f>
        <v>50</v>
      </c>
      <c r="U149">
        <f t="shared" si="73"/>
        <v>0</v>
      </c>
      <c r="V149">
        <v>3.9620990753173801</v>
      </c>
      <c r="W149" s="3">
        <f>('Monthly Derived'!$B$28/1000*(1-'Monthly Derived'!$B$29)*V149)-('Monthly Derived'!$B$26*'Monthly Derived'!$B$27)</f>
        <v>-3.6363083767890965</v>
      </c>
      <c r="X149" s="7">
        <f>MIN(W149+MAX(X148,0),'Monthly Derived'!$B$30)</f>
        <v>46.363691623210904</v>
      </c>
      <c r="Y149">
        <f t="shared" si="74"/>
        <v>0</v>
      </c>
      <c r="Z149">
        <v>13.00887966156</v>
      </c>
      <c r="AA149" s="3">
        <f>('Monthly Derived'!$B$28/1000*(1-'Monthly Derived'!$B$29)*Z149)-('Monthly Derived'!$B$26*'Monthly Derived'!$B$27)</f>
        <v>8.6107708418368496</v>
      </c>
      <c r="AB149" s="7">
        <f>MIN(AA149+MAX(AB148,0),'Monthly Derived'!$B$30)</f>
        <v>24.536916863620007</v>
      </c>
      <c r="AC149">
        <f t="shared" si="54"/>
        <v>0</v>
      </c>
      <c r="AD149">
        <v>0</v>
      </c>
      <c r="AE149" s="3">
        <f>('Monthly Derived'!$B$28/1000*(1-'Monthly Derived'!$B$29)*AD149)-('Monthly Derived'!$B$26*'Monthly Derived'!$B$27)</f>
        <v>-9</v>
      </c>
      <c r="AF149" s="7">
        <f>MIN(AE149+MAX(AF148,0),'Monthly Derived'!$B$30)</f>
        <v>38.508566737919942</v>
      </c>
      <c r="AG149">
        <f t="shared" si="55"/>
        <v>0</v>
      </c>
      <c r="AH149">
        <v>1.2453432083129801</v>
      </c>
      <c r="AI149" s="3">
        <f>('Monthly Derived'!$B$28/1000*(1-'Monthly Derived'!$B$29)*AH149)-('Monthly Derived'!$B$26*'Monthly Derived'!$B$27)</f>
        <v>-7.3141166317463036</v>
      </c>
      <c r="AJ149" s="7">
        <f>MIN(AI149+MAX(AJ148,0),'Monthly Derived'!$B$30)</f>
        <v>38.032121630012973</v>
      </c>
      <c r="AK149">
        <f t="shared" si="56"/>
        <v>0</v>
      </c>
      <c r="AL149">
        <v>3.32802009582519</v>
      </c>
      <c r="AM149" s="3">
        <f>('Monthly Derived'!$B$28/1000*(1-'Monthly Derived'!$B$29)*AL149)-('Monthly Derived'!$B$26*'Monthly Derived'!$B$27)</f>
        <v>-4.4946927952766487</v>
      </c>
      <c r="AN149" s="7">
        <f>MIN(AM149+MAX(AN148,0),'Monthly Derived'!$B$30)</f>
        <v>45.505307204723351</v>
      </c>
      <c r="AO149">
        <f t="shared" si="57"/>
        <v>0</v>
      </c>
      <c r="AP149">
        <v>0</v>
      </c>
      <c r="AQ149" s="3">
        <f>('Monthly Derived'!$B$28/1000*(1-'Monthly Derived'!$B$29)*AP149)-('Monthly Derived'!$B$26*'Monthly Derived'!$B$27)</f>
        <v>-9</v>
      </c>
      <c r="AR149" s="7">
        <f>MIN(AQ149+MAX(AR148,0),'Monthly Derived'!$B$30)</f>
        <v>-7.6102891610004093</v>
      </c>
      <c r="AS149">
        <f t="shared" si="58"/>
        <v>1</v>
      </c>
      <c r="AT149">
        <v>7.2708678245544398</v>
      </c>
      <c r="AU149" s="3">
        <f>('Monthly Derived'!$B$28/1000*(1-'Monthly Derived'!$B$29)*AT149)-('Monthly Derived'!$B$26*'Monthly Derived'!$B$27)</f>
        <v>0.84293731749057343</v>
      </c>
      <c r="AV149" s="7">
        <f>MIN(AU149+MAX(AV148,0),'Monthly Derived'!$B$30)</f>
        <v>32.41156597167253</v>
      </c>
      <c r="AW149">
        <f t="shared" si="59"/>
        <v>0</v>
      </c>
      <c r="AX149">
        <v>0.41832789778709401</v>
      </c>
      <c r="AY149" s="3">
        <f>('Monthly Derived'!$B$28/1000*(1-'Monthly Derived'!$B$29)*AX149)-('Monthly Derived'!$B$26*'Monthly Derived'!$B$27)</f>
        <v>-8.433688608370721</v>
      </c>
      <c r="AZ149" s="7">
        <f>MIN(AY149+MAX(AZ148,0),'Monthly Derived'!$B$30)</f>
        <v>40.828316288627683</v>
      </c>
      <c r="BA149">
        <f t="shared" si="60"/>
        <v>0</v>
      </c>
      <c r="BB149">
        <v>6.8959398269653303</v>
      </c>
      <c r="BC149" s="3">
        <f>('Monthly Derived'!$B$28/1000*(1-'Monthly Derived'!$B$29)*BB149)-('Monthly Derived'!$B$26*'Monthly Derived'!$B$27)</f>
        <v>0.33537854075431639</v>
      </c>
      <c r="BD149" s="7">
        <f>MIN(BC149+MAX(BD148,0),'Monthly Derived'!$B$30)</f>
        <v>50</v>
      </c>
      <c r="BE149">
        <f t="shared" si="61"/>
        <v>0</v>
      </c>
      <c r="BF149">
        <v>0</v>
      </c>
      <c r="BG149" s="3">
        <f>('Monthly Derived'!$B$28/1000*(1-'Monthly Derived'!$B$29)*BF149)-('Monthly Derived'!$B$26*'Monthly Derived'!$B$27)</f>
        <v>-9</v>
      </c>
      <c r="BH149" s="7">
        <f>MIN(BG149+MAX(BH148,0),'Monthly Derived'!$B$30)</f>
        <v>-9</v>
      </c>
      <c r="BI149">
        <f t="shared" si="62"/>
        <v>2</v>
      </c>
      <c r="BJ149">
        <v>2.9158186912536599</v>
      </c>
      <c r="BK149" s="3">
        <f>('Monthly Derived'!$B$28/1000*(1-'Monthly Derived'!$B$29)*BJ149)-('Monthly Derived'!$B$26*'Monthly Derived'!$B$27)</f>
        <v>-5.0527104467153574</v>
      </c>
      <c r="BL149" s="7">
        <f>MIN(BK149+MAX(BL148,0),'Monthly Derived'!$B$30)</f>
        <v>-5.0527104467153574</v>
      </c>
      <c r="BM149">
        <f t="shared" si="63"/>
        <v>23</v>
      </c>
      <c r="BN149">
        <v>4.8654026985168404</v>
      </c>
      <c r="BO149" s="3">
        <f>('Monthly Derived'!$B$28/1000*(1-'Monthly Derived'!$B$29)*BN149)-('Monthly Derived'!$B$26*'Monthly Derived'!$B$27)</f>
        <v>-2.413461096882827</v>
      </c>
      <c r="BP149" s="7">
        <f>MIN(BO149+MAX(BP148,0),'Monthly Derived'!$B$30)</f>
        <v>39.414526662230465</v>
      </c>
      <c r="BQ149">
        <f t="shared" si="64"/>
        <v>0</v>
      </c>
      <c r="BR149">
        <v>0</v>
      </c>
      <c r="BS149" s="3">
        <f>('Monthly Derived'!$B$28/1000*(1-'Monthly Derived'!$B$29)*BR149)-('Monthly Derived'!$B$26*'Monthly Derived'!$B$27)</f>
        <v>-9</v>
      </c>
      <c r="BT149" s="7">
        <f>MIN(BS149+MAX(BT148,0),'Monthly Derived'!$B$30)</f>
        <v>-9</v>
      </c>
      <c r="BU149">
        <f t="shared" si="65"/>
        <v>2</v>
      </c>
      <c r="BV149">
        <v>2.1402101516723602</v>
      </c>
      <c r="BW149" s="3">
        <f>('Monthly Derived'!$B$28/1000*(1-'Monthly Derived'!$B$29)*BV149)-('Monthly Derived'!$B$26*'Monthly Derived'!$B$27)</f>
        <v>-6.1026905071735422</v>
      </c>
      <c r="BX149" s="7">
        <f>MIN(BW149+MAX(BX148,0),'Monthly Derived'!$B$30)</f>
        <v>5.475753705650436</v>
      </c>
      <c r="BY149">
        <f t="shared" si="66"/>
        <v>0</v>
      </c>
      <c r="BZ149">
        <v>14.9637432098388</v>
      </c>
      <c r="CA149" s="3">
        <f>('Monthly Derived'!$B$28/1000*(1-'Monthly Derived'!$B$29)*BZ149)-('Monthly Derived'!$B$26*'Monthly Derived'!$B$27)</f>
        <v>11.257167370319277</v>
      </c>
      <c r="CB149" s="7">
        <f>MIN(CA149+MAX(CB148,0),'Monthly Derived'!$B$30)</f>
        <v>20.142468109130725</v>
      </c>
      <c r="CC149">
        <f t="shared" si="67"/>
        <v>0</v>
      </c>
      <c r="CD149">
        <v>6.8797569274902299</v>
      </c>
      <c r="CE149" s="3">
        <f>('Monthly Derived'!$B$28/1000*(1-'Monthly Derived'!$B$29)*CD149)-('Monthly Derived'!$B$26*'Monthly Derived'!$B$27)</f>
        <v>0.31347094058989811</v>
      </c>
      <c r="CF149" s="7">
        <f>MIN(CE149+MAX(CF148,0),'Monthly Derived'!$B$30)</f>
        <v>27.914763774573775</v>
      </c>
      <c r="CG149">
        <f t="shared" si="68"/>
        <v>0</v>
      </c>
      <c r="CH149">
        <v>3.3852169513702299</v>
      </c>
      <c r="CI149" s="3">
        <f>('Monthly Derived'!$B$28/1000*(1-'Monthly Derived'!$B$29)*CH149)-('Monthly Derived'!$B$26*'Monthly Derived'!$B$27)</f>
        <v>-4.4172625520825513</v>
      </c>
      <c r="CJ149" s="7">
        <f>MIN(CI149+MAX(CJ148,0),'Monthly Derived'!$B$30)</f>
        <v>14.037214278355066</v>
      </c>
      <c r="CK149">
        <f t="shared" si="69"/>
        <v>0</v>
      </c>
      <c r="CL149">
        <v>4.5898885726928702</v>
      </c>
      <c r="CM149" s="3">
        <f>('Monthly Derived'!$B$28/1000*(1-'Monthly Derived'!$B$29)*CL149)-('Monthly Derived'!$B$26*'Monthly Derived'!$B$27)</f>
        <v>-2.7864383447170269</v>
      </c>
      <c r="CN149" s="7">
        <f>MIN(CM149+MAX(CN148,0),'Monthly Derived'!$B$30)</f>
        <v>-2.7864383447170269</v>
      </c>
      <c r="CO149">
        <f t="shared" si="70"/>
        <v>2</v>
      </c>
      <c r="CP149">
        <v>17.363895416259702</v>
      </c>
      <c r="CQ149" s="3">
        <f>('Monthly Derived'!$B$28/1000*(1-'Monthly Derived'!$B$29)*CP149)-('Monthly Derived'!$B$26*'Monthly Derived'!$B$27)</f>
        <v>14.506373419761573</v>
      </c>
      <c r="CR149" s="7">
        <f>MIN(CQ149+MAX(CR148,0),'Monthly Derived'!$B$30)</f>
        <v>39.545460975542269</v>
      </c>
      <c r="CS149">
        <f t="shared" si="71"/>
        <v>0</v>
      </c>
      <c r="CT149">
        <v>16.672460556030199</v>
      </c>
      <c r="CU149" s="3">
        <f>('Monthly Derived'!$B$28/1000*(1-'Monthly Derived'!$B$29)*CT149)-('Monthly Derived'!$B$26*'Monthly Derived'!$B$27)</f>
        <v>13.570343477725881</v>
      </c>
      <c r="CV149" s="7">
        <f>MIN(CU149+MAX(CV148,0),'Monthly Derived'!$B$30)</f>
        <v>50</v>
      </c>
      <c r="CW149">
        <f t="shared" si="72"/>
        <v>0</v>
      </c>
    </row>
    <row r="150" spans="1:101" x14ac:dyDescent="0.45">
      <c r="A150" s="5">
        <v>45805</v>
      </c>
      <c r="B150" s="3">
        <v>23.2076396942138</v>
      </c>
      <c r="C150" s="3">
        <f>('Monthly Derived'!$B$28/1000*(1-'Monthly Derived'!$B$29)*B150)-('Monthly Derived'!$B$26*'Monthly Derived'!$B$27)</f>
        <v>22.417342236041932</v>
      </c>
      <c r="D150" s="7">
        <f>MIN(C150+MAX(D149,0),'Monthly Derived'!$B$30)</f>
        <v>50</v>
      </c>
      <c r="E150">
        <f t="shared" si="50"/>
        <v>0</v>
      </c>
      <c r="F150">
        <v>3.6288056373596098</v>
      </c>
      <c r="G150" s="3">
        <f>('Monthly Derived'!$B$28/1000*(1-'Monthly Derived'!$B$29)*F150)-('Monthly Derived'!$B$26*'Monthly Derived'!$B$27)</f>
        <v>-4.0875043684244279</v>
      </c>
      <c r="H150" s="7">
        <f>MIN(G150+MAX(H149,0),'Monthly Derived'!$B$30)</f>
        <v>9.4407254684713688</v>
      </c>
      <c r="I150">
        <f t="shared" si="51"/>
        <v>0</v>
      </c>
      <c r="J150">
        <v>23.1967239379882</v>
      </c>
      <c r="K150" s="3">
        <f>('Monthly Derived'!$B$28/1000*(1-'Monthly Derived'!$B$29)*J150)-('Monthly Derived'!$B$26*'Monthly Derived'!$B$27)</f>
        <v>22.402565031051527</v>
      </c>
      <c r="L150" s="7">
        <f>MIN(K150+MAX(L149,0),'Monthly Derived'!$B$30)</f>
        <v>50</v>
      </c>
      <c r="M150">
        <f t="shared" si="52"/>
        <v>0</v>
      </c>
      <c r="N150">
        <v>0</v>
      </c>
      <c r="O150" s="3">
        <f>('Monthly Derived'!$B$28/1000*(1-'Monthly Derived'!$B$29)*N150)-('Monthly Derived'!$B$26*'Monthly Derived'!$B$27)</f>
        <v>-9</v>
      </c>
      <c r="P150" s="7">
        <f>MIN(O150+MAX(P149,0),'Monthly Derived'!$B$30)</f>
        <v>41</v>
      </c>
      <c r="Q150">
        <f t="shared" si="53"/>
        <v>0</v>
      </c>
      <c r="R150">
        <v>0.121275380253791</v>
      </c>
      <c r="S150" s="3">
        <f>('Monthly Derived'!$B$28/1000*(1-'Monthly Derived'!$B$29)*R150)-('Monthly Derived'!$B$26*'Monthly Derived'!$B$27)</f>
        <v>-8.8358234539814298</v>
      </c>
      <c r="T150" s="7">
        <f>MIN(S150+MAX(T149,0),'Monthly Derived'!$B$30)</f>
        <v>41.164176546018567</v>
      </c>
      <c r="U150">
        <f t="shared" si="73"/>
        <v>0</v>
      </c>
      <c r="V150">
        <v>21.224168777465799</v>
      </c>
      <c r="W150" s="3">
        <f>('Monthly Derived'!$B$28/1000*(1-'Monthly Derived'!$B$29)*V150)-('Monthly Derived'!$B$26*'Monthly Derived'!$B$27)</f>
        <v>19.732218482494325</v>
      </c>
      <c r="X150" s="7">
        <f>MIN(W150+MAX(X149,0),'Monthly Derived'!$B$30)</f>
        <v>50</v>
      </c>
      <c r="Y150">
        <f t="shared" si="74"/>
        <v>0</v>
      </c>
      <c r="Z150">
        <v>2.1070638671517299E-2</v>
      </c>
      <c r="AA150" s="3">
        <f>('Monthly Derived'!$B$28/1000*(1-'Monthly Derived'!$B$29)*Z150)-('Monthly Derived'!$B$26*'Monthly Derived'!$B$27)</f>
        <v>-8.9714756228984331</v>
      </c>
      <c r="AB150" s="7">
        <f>MIN(AA150+MAX(AB149,0),'Monthly Derived'!$B$30)</f>
        <v>15.565441240721574</v>
      </c>
      <c r="AC150">
        <f t="shared" si="54"/>
        <v>0</v>
      </c>
      <c r="AD150">
        <v>9.2822276055812794E-2</v>
      </c>
      <c r="AE150" s="3">
        <f>('Monthly Derived'!$B$28/1000*(1-'Monthly Derived'!$B$29)*AD150)-('Monthly Derived'!$B$26*'Monthly Derived'!$B$27)</f>
        <v>-8.874341843789443</v>
      </c>
      <c r="AF150" s="7">
        <f>MIN(AE150+MAX(AF149,0),'Monthly Derived'!$B$30)</f>
        <v>29.634224894130497</v>
      </c>
      <c r="AG150">
        <f t="shared" si="55"/>
        <v>0</v>
      </c>
      <c r="AH150">
        <v>6.9702363014221103</v>
      </c>
      <c r="AI150" s="3">
        <f>('Monthly Derived'!$B$28/1000*(1-'Monthly Derived'!$B$29)*AH150)-('Monthly Derived'!$B$26*'Monthly Derived'!$B$27)</f>
        <v>0.435957393050181</v>
      </c>
      <c r="AJ150" s="7">
        <f>MIN(AI150+MAX(AJ149,0),'Monthly Derived'!$B$30)</f>
        <v>38.468079023063154</v>
      </c>
      <c r="AK150">
        <f t="shared" si="56"/>
        <v>0</v>
      </c>
      <c r="AL150">
        <v>3.8541309833526598</v>
      </c>
      <c r="AM150" s="3">
        <f>('Monthly Derived'!$B$28/1000*(1-'Monthly Derived'!$B$29)*AL150)-('Monthly Derived'!$B$26*'Monthly Derived'!$B$27)</f>
        <v>-3.7824701812863371</v>
      </c>
      <c r="AN150" s="7">
        <f>MIN(AM150+MAX(AN149,0),'Monthly Derived'!$B$30)</f>
        <v>41.722837023437016</v>
      </c>
      <c r="AO150">
        <f t="shared" si="57"/>
        <v>0</v>
      </c>
      <c r="AP150">
        <v>0.810141742229461</v>
      </c>
      <c r="AQ150" s="3">
        <f>('Monthly Derived'!$B$28/1000*(1-'Monthly Derived'!$B$29)*AP150)-('Monthly Derived'!$B$26*'Monthly Derived'!$B$27)</f>
        <v>-7.9032706164568669</v>
      </c>
      <c r="AR150" s="7">
        <f>MIN(AQ150+MAX(AR149,0),'Monthly Derived'!$B$30)</f>
        <v>-7.9032706164568669</v>
      </c>
      <c r="AS150">
        <f t="shared" si="58"/>
        <v>2</v>
      </c>
      <c r="AT150">
        <v>0.428286492824554</v>
      </c>
      <c r="AU150" s="3">
        <f>('Monthly Derived'!$B$28/1000*(1-'Monthly Derived'!$B$29)*AT150)-('Monthly Derived'!$B$26*'Monthly Derived'!$B$27)</f>
        <v>-8.4202071603387605</v>
      </c>
      <c r="AV150" s="7">
        <f>MIN(AU150+MAX(AV149,0),'Monthly Derived'!$B$30)</f>
        <v>23.991358811333768</v>
      </c>
      <c r="AW150">
        <f t="shared" si="59"/>
        <v>0</v>
      </c>
      <c r="AX150">
        <v>3.85965728759765</v>
      </c>
      <c r="AY150" s="3">
        <f>('Monthly Derived'!$B$28/1000*(1-'Monthly Derived'!$B$29)*AX150)-('Monthly Derived'!$B$26*'Monthly Derived'!$B$27)</f>
        <v>-3.7749889469146813</v>
      </c>
      <c r="AZ150" s="7">
        <f>MIN(AY150+MAX(AZ149,0),'Monthly Derived'!$B$30)</f>
        <v>37.053327341713</v>
      </c>
      <c r="BA150">
        <f t="shared" si="60"/>
        <v>0</v>
      </c>
      <c r="BB150">
        <v>8.0732135772705007</v>
      </c>
      <c r="BC150" s="3">
        <f>('Monthly Derived'!$B$28/1000*(1-'Monthly Derived'!$B$29)*BB150)-('Monthly Derived'!$B$26*'Monthly Derived'!$B$27)</f>
        <v>1.9291128802299404</v>
      </c>
      <c r="BD150" s="7">
        <f>MIN(BC150+MAX(BD149,0),'Monthly Derived'!$B$30)</f>
        <v>50</v>
      </c>
      <c r="BE150">
        <f t="shared" si="61"/>
        <v>0</v>
      </c>
      <c r="BF150">
        <v>0</v>
      </c>
      <c r="BG150" s="3">
        <f>('Monthly Derived'!$B$28/1000*(1-'Monthly Derived'!$B$29)*BF150)-('Monthly Derived'!$B$26*'Monthly Derived'!$B$27)</f>
        <v>-9</v>
      </c>
      <c r="BH150" s="7">
        <f>MIN(BG150+MAX(BH149,0),'Monthly Derived'!$B$30)</f>
        <v>-9</v>
      </c>
      <c r="BI150">
        <f t="shared" si="62"/>
        <v>3</v>
      </c>
      <c r="BJ150">
        <v>0.29151204228401101</v>
      </c>
      <c r="BK150" s="3">
        <f>('Monthly Derived'!$B$28/1000*(1-'Monthly Derived'!$B$29)*BJ150)-('Monthly Derived'!$B$26*'Monthly Derived'!$B$27)</f>
        <v>-8.6053655727580196</v>
      </c>
      <c r="BL150" s="7">
        <f>MIN(BK150+MAX(BL149,0),'Monthly Derived'!$B$30)</f>
        <v>-8.6053655727580196</v>
      </c>
      <c r="BM150">
        <f t="shared" si="63"/>
        <v>24</v>
      </c>
      <c r="BN150">
        <v>51.924995422363203</v>
      </c>
      <c r="BO150" s="3">
        <f>('Monthly Derived'!$B$28/1000*(1-'Monthly Derived'!$B$29)*BN150)-('Monthly Derived'!$B$26*'Monthly Derived'!$B$27)</f>
        <v>61.293462553024185</v>
      </c>
      <c r="BP150" s="7">
        <f>MIN(BO150+MAX(BP149,0),'Monthly Derived'!$B$30)</f>
        <v>50</v>
      </c>
      <c r="BQ150">
        <f t="shared" si="64"/>
        <v>0</v>
      </c>
      <c r="BR150">
        <v>1.4536670446395801</v>
      </c>
      <c r="BS150" s="3">
        <f>('Monthly Derived'!$B$28/1000*(1-'Monthly Derived'!$B$29)*BR150)-('Monthly Derived'!$B$26*'Monthly Derived'!$B$27)</f>
        <v>-7.0320982383191684</v>
      </c>
      <c r="BT150" s="7">
        <f>MIN(BS150+MAX(BT149,0),'Monthly Derived'!$B$30)</f>
        <v>-7.0320982383191684</v>
      </c>
      <c r="BU150">
        <f t="shared" si="65"/>
        <v>3</v>
      </c>
      <c r="BV150">
        <v>1.82636106014251</v>
      </c>
      <c r="BW150" s="3">
        <f>('Monthly Derived'!$B$28/1000*(1-'Monthly Derived'!$B$29)*BV150)-('Monthly Derived'!$B$26*'Monthly Derived'!$B$27)</f>
        <v>-6.5275637148320769</v>
      </c>
      <c r="BX150" s="7">
        <f>MIN(BW150+MAX(BX149,0),'Monthly Derived'!$B$30)</f>
        <v>-1.0518100091816409</v>
      </c>
      <c r="BY150">
        <f t="shared" si="66"/>
        <v>1</v>
      </c>
      <c r="BZ150">
        <v>0.16063866019248901</v>
      </c>
      <c r="CA150" s="3">
        <f>('Monthly Derived'!$B$28/1000*(1-'Monthly Derived'!$B$29)*BZ150)-('Monthly Derived'!$B$26*'Monthly Derived'!$B$27)</f>
        <v>-8.7825354137644176</v>
      </c>
      <c r="CB150" s="7">
        <f>MIN(CA150+MAX(CB149,0),'Monthly Derived'!$B$30)</f>
        <v>11.359932695366307</v>
      </c>
      <c r="CC150">
        <f t="shared" si="67"/>
        <v>0</v>
      </c>
      <c r="CD150">
        <v>4.2567648887634197</v>
      </c>
      <c r="CE150" s="3">
        <f>('Monthly Derived'!$B$28/1000*(1-'Monthly Derived'!$B$29)*CD150)-('Monthly Derived'!$B$26*'Monthly Derived'!$B$27)</f>
        <v>-3.2374045318365203</v>
      </c>
      <c r="CF150" s="7">
        <f>MIN(CE150+MAX(CF149,0),'Monthly Derived'!$B$30)</f>
        <v>24.677359242737253</v>
      </c>
      <c r="CG150">
        <f t="shared" si="68"/>
        <v>0</v>
      </c>
      <c r="CH150">
        <v>1.72345006465911</v>
      </c>
      <c r="CI150" s="3">
        <f>('Monthly Derived'!$B$28/1000*(1-'Monthly Derived'!$B$29)*CH150)-('Monthly Derived'!$B$26*'Monthly Derived'!$B$27)</f>
        <v>-6.6668794749677298</v>
      </c>
      <c r="CJ150" s="7">
        <f>MIN(CI150+MAX(CJ149,0),'Monthly Derived'!$B$30)</f>
        <v>7.3703348033873359</v>
      </c>
      <c r="CK150">
        <f t="shared" si="69"/>
        <v>0</v>
      </c>
      <c r="CL150">
        <v>3.6126797199249201</v>
      </c>
      <c r="CM150" s="3">
        <f>('Monthly Derived'!$B$28/1000*(1-'Monthly Derived'!$B$29)*CL150)-('Monthly Derived'!$B$26*'Monthly Derived'!$B$27)</f>
        <v>-4.1093348291516394</v>
      </c>
      <c r="CN150" s="7">
        <f>MIN(CM150+MAX(CN149,0),'Monthly Derived'!$B$30)</f>
        <v>-4.1093348291516394</v>
      </c>
      <c r="CO150">
        <f t="shared" si="70"/>
        <v>3</v>
      </c>
      <c r="CP150">
        <v>18.974498748779201</v>
      </c>
      <c r="CQ150" s="3">
        <f>('Monthly Derived'!$B$28/1000*(1-'Monthly Derived'!$B$29)*CP150)-('Monthly Derived'!$B$26*'Monthly Derived'!$B$27)</f>
        <v>16.686727681159844</v>
      </c>
      <c r="CR150" s="7">
        <f>MIN(CQ150+MAX(CR149,0),'Monthly Derived'!$B$30)</f>
        <v>50</v>
      </c>
      <c r="CS150">
        <f t="shared" si="71"/>
        <v>0</v>
      </c>
      <c r="CT150">
        <v>2.5424835681915199</v>
      </c>
      <c r="CU150" s="3">
        <f>('Monthly Derived'!$B$28/1000*(1-'Monthly Derived'!$B$29)*CT150)-('Monthly Derived'!$B$26*'Monthly Derived'!$B$27)</f>
        <v>-5.5581128695607305</v>
      </c>
      <c r="CV150" s="7">
        <f>MIN(CU150+MAX(CV149,0),'Monthly Derived'!$B$30)</f>
        <v>44.44188713043927</v>
      </c>
      <c r="CW150">
        <f t="shared" si="72"/>
        <v>0</v>
      </c>
    </row>
    <row r="151" spans="1:101" x14ac:dyDescent="0.45">
      <c r="A151" s="5">
        <v>45806</v>
      </c>
      <c r="B151" s="3">
        <v>13.6118106842041</v>
      </c>
      <c r="C151" s="3">
        <f>('Monthly Derived'!$B$28/1000*(1-'Monthly Derived'!$B$29)*B151)-('Monthly Derived'!$B$26*'Monthly Derived'!$B$27)</f>
        <v>9.4269887137412987</v>
      </c>
      <c r="D151" s="7">
        <f>MIN(C151+MAX(D150,0),'Monthly Derived'!$B$30)</f>
        <v>50</v>
      </c>
      <c r="E151">
        <f t="shared" si="50"/>
        <v>0</v>
      </c>
      <c r="F151">
        <v>37.5938301086425</v>
      </c>
      <c r="G151" s="3">
        <f>('Monthly Derived'!$B$28/1000*(1-'Monthly Derived'!$B$29)*F151)-('Monthly Derived'!$B$26*'Monthly Derived'!$B$27)</f>
        <v>41.892647509574786</v>
      </c>
      <c r="H151" s="7">
        <f>MIN(G151+MAX(H150,0),'Monthly Derived'!$B$30)</f>
        <v>50</v>
      </c>
      <c r="I151">
        <f t="shared" si="51"/>
        <v>0</v>
      </c>
      <c r="J151">
        <v>7.3857445716857901</v>
      </c>
      <c r="K151" s="3">
        <f>('Monthly Derived'!$B$28/1000*(1-'Monthly Derived'!$B$29)*J151)-('Monthly Derived'!$B$26*'Monthly Derived'!$B$27)</f>
        <v>0.99845171391963916</v>
      </c>
      <c r="L151" s="7">
        <f>MIN(K151+MAX(L150,0),'Monthly Derived'!$B$30)</f>
        <v>50</v>
      </c>
      <c r="M151">
        <f t="shared" si="52"/>
        <v>0</v>
      </c>
      <c r="N151">
        <v>8.1276483535766602</v>
      </c>
      <c r="O151" s="3">
        <f>('Monthly Derived'!$B$28/1000*(1-'Monthly Derived'!$B$29)*N151)-('Monthly Derived'!$B$26*'Monthly Derived'!$B$27)</f>
        <v>2.002803958654404</v>
      </c>
      <c r="P151" s="7">
        <f>MIN(O151+MAX(P150,0),'Monthly Derived'!$B$30)</f>
        <v>43.002803958654404</v>
      </c>
      <c r="Q151">
        <f t="shared" si="53"/>
        <v>0</v>
      </c>
      <c r="R151">
        <v>2.1832538768649101E-2</v>
      </c>
      <c r="S151" s="3">
        <f>('Monthly Derived'!$B$28/1000*(1-'Monthly Derived'!$B$29)*R151)-('Monthly Derived'!$B$26*'Monthly Derived'!$B$27)</f>
        <v>-8.9704442006419409</v>
      </c>
      <c r="T151" s="7">
        <f>MIN(S151+MAX(T150,0),'Monthly Derived'!$B$30)</f>
        <v>32.193732345376624</v>
      </c>
      <c r="U151">
        <f t="shared" si="73"/>
        <v>0</v>
      </c>
      <c r="V151">
        <v>5.6715644896030398E-2</v>
      </c>
      <c r="W151" s="3">
        <f>('Monthly Derived'!$B$28/1000*(1-'Monthly Derived'!$B$29)*V151)-('Monthly Derived'!$B$26*'Monthly Derived'!$B$27)</f>
        <v>-8.9232211957219985</v>
      </c>
      <c r="X151" s="7">
        <f>MIN(W151+MAX(X150,0),'Monthly Derived'!$B$30)</f>
        <v>41.076778804278</v>
      </c>
      <c r="Y151">
        <f t="shared" si="74"/>
        <v>0</v>
      </c>
      <c r="Z151">
        <v>33.3709907531738</v>
      </c>
      <c r="AA151" s="3">
        <f>('Monthly Derived'!$B$28/1000*(1-'Monthly Derived'!$B$29)*Z151)-('Monthly Derived'!$B$26*'Monthly Derived'!$B$27)</f>
        <v>36.17597873210903</v>
      </c>
      <c r="AB151" s="7">
        <f>MIN(AA151+MAX(AB150,0),'Monthly Derived'!$B$30)</f>
        <v>50</v>
      </c>
      <c r="AC151">
        <f t="shared" si="54"/>
        <v>0</v>
      </c>
      <c r="AD151">
        <v>7.0817542076110804</v>
      </c>
      <c r="AE151" s="3">
        <f>('Monthly Derived'!$B$28/1000*(1-'Monthly Derived'!$B$29)*AD151)-('Monthly Derived'!$B$26*'Monthly Derived'!$B$27)</f>
        <v>0.58692475855350068</v>
      </c>
      <c r="AF151" s="7">
        <f>MIN(AE151+MAX(AF150,0),'Monthly Derived'!$B$30)</f>
        <v>30.221149652683998</v>
      </c>
      <c r="AG151">
        <f t="shared" si="55"/>
        <v>0</v>
      </c>
      <c r="AH151">
        <v>27.891767501831001</v>
      </c>
      <c r="AI151" s="3">
        <f>('Monthly Derived'!$B$28/1000*(1-'Monthly Derived'!$B$29)*AH151)-('Monthly Derived'!$B$26*'Monthly Derived'!$B$27)</f>
        <v>28.758480255603722</v>
      </c>
      <c r="AJ151" s="7">
        <f>MIN(AI151+MAX(AJ150,0),'Monthly Derived'!$B$30)</f>
        <v>50</v>
      </c>
      <c r="AK151">
        <f t="shared" si="56"/>
        <v>0</v>
      </c>
      <c r="AL151">
        <v>56.112464904785099</v>
      </c>
      <c r="AM151" s="3">
        <f>('Monthly Derived'!$B$28/1000*(1-'Monthly Derived'!$B$29)*AL151)-('Monthly Derived'!$B$26*'Monthly Derived'!$B$27)</f>
        <v>66.962249364852823</v>
      </c>
      <c r="AN151" s="7">
        <f>MIN(AM151+MAX(AN150,0),'Monthly Derived'!$B$30)</f>
        <v>50</v>
      </c>
      <c r="AO151">
        <f t="shared" si="57"/>
        <v>0</v>
      </c>
      <c r="AP151">
        <v>0.43704313039779602</v>
      </c>
      <c r="AQ151" s="3">
        <f>('Monthly Derived'!$B$28/1000*(1-'Monthly Derived'!$B$29)*AP151)-('Monthly Derived'!$B$26*'Monthly Derived'!$B$27)</f>
        <v>-8.4083528622239836</v>
      </c>
      <c r="AR151" s="7">
        <f>MIN(AQ151+MAX(AR150,0),'Monthly Derived'!$B$30)</f>
        <v>-8.4083528622239836</v>
      </c>
      <c r="AS151">
        <f t="shared" si="58"/>
        <v>3</v>
      </c>
      <c r="AT151">
        <v>5.4086666107177699</v>
      </c>
      <c r="AU151" s="3">
        <f>('Monthly Derived'!$B$28/1000*(1-'Monthly Derived'!$B$29)*AT151)-('Monthly Derived'!$B$26*'Monthly Derived'!$B$27)</f>
        <v>-1.6780175757408191</v>
      </c>
      <c r="AV151" s="7">
        <f>MIN(AU151+MAX(AV150,0),'Monthly Derived'!$B$30)</f>
        <v>22.313341235592951</v>
      </c>
      <c r="AW151">
        <f t="shared" si="59"/>
        <v>0</v>
      </c>
      <c r="AX151">
        <v>10.7031688690185</v>
      </c>
      <c r="AY151" s="3">
        <f>('Monthly Derived'!$B$28/1000*(1-'Monthly Derived'!$B$29)*AX151)-('Monthly Derived'!$B$26*'Monthly Derived'!$B$27)</f>
        <v>5.4894148564337932</v>
      </c>
      <c r="AZ151" s="7">
        <f>MIN(AY151+MAX(AZ150,0),'Monthly Derived'!$B$30)</f>
        <v>42.542742198146797</v>
      </c>
      <c r="BA151">
        <f t="shared" si="60"/>
        <v>0</v>
      </c>
      <c r="BB151">
        <v>2.13155937194824</v>
      </c>
      <c r="BC151" s="3">
        <f>('Monthly Derived'!$B$28/1000*(1-'Monthly Derived'!$B$29)*BB151)-('Monthly Derived'!$B$26*'Monthly Derived'!$B$27)</f>
        <v>-6.1144015002250702</v>
      </c>
      <c r="BD151" s="7">
        <f>MIN(BC151+MAX(BD150,0),'Monthly Derived'!$B$30)</f>
        <v>43.885598499774929</v>
      </c>
      <c r="BE151">
        <f t="shared" si="61"/>
        <v>0</v>
      </c>
      <c r="BF151">
        <v>0</v>
      </c>
      <c r="BG151" s="3">
        <f>('Monthly Derived'!$B$28/1000*(1-'Monthly Derived'!$B$29)*BF151)-('Monthly Derived'!$B$26*'Monthly Derived'!$B$27)</f>
        <v>-9</v>
      </c>
      <c r="BH151" s="7">
        <f>MIN(BG151+MAX(BH150,0),'Monthly Derived'!$B$30)</f>
        <v>-9</v>
      </c>
      <c r="BI151">
        <f t="shared" si="62"/>
        <v>4</v>
      </c>
      <c r="BJ151">
        <v>0.29116061329841603</v>
      </c>
      <c r="BK151" s="3">
        <f>('Monthly Derived'!$B$28/1000*(1-'Monthly Derived'!$B$29)*BJ151)-('Monthly Derived'!$B$26*'Monthly Derived'!$B$27)</f>
        <v>-8.6058413197472685</v>
      </c>
      <c r="BL151" s="7">
        <f>MIN(BK151+MAX(BL150,0),'Monthly Derived'!$B$30)</f>
        <v>-8.6058413197472685</v>
      </c>
      <c r="BM151">
        <f t="shared" si="63"/>
        <v>25</v>
      </c>
      <c r="BN151">
        <v>18.956794738769499</v>
      </c>
      <c r="BO151" s="3">
        <f>('Monthly Derived'!$B$28/1000*(1-'Monthly Derived'!$B$29)*BN151)-('Monthly Derived'!$B$26*'Monthly Derived'!$B$27)</f>
        <v>16.662760877609209</v>
      </c>
      <c r="BP151" s="7">
        <f>MIN(BO151+MAX(BP150,0),'Monthly Derived'!$B$30)</f>
        <v>50</v>
      </c>
      <c r="BQ151">
        <f t="shared" si="64"/>
        <v>0</v>
      </c>
      <c r="BR151">
        <v>0</v>
      </c>
      <c r="BS151" s="3">
        <f>('Monthly Derived'!$B$28/1000*(1-'Monthly Derived'!$B$29)*BR151)-('Monthly Derived'!$B$26*'Monthly Derived'!$B$27)</f>
        <v>-9</v>
      </c>
      <c r="BT151" s="7">
        <f>MIN(BS151+MAX(BT150,0),'Monthly Derived'!$B$30)</f>
        <v>-9</v>
      </c>
      <c r="BU151">
        <f t="shared" si="65"/>
        <v>4</v>
      </c>
      <c r="BV151">
        <v>15.219447135925201</v>
      </c>
      <c r="BW151" s="3">
        <f>('Monthly Derived'!$B$28/1000*(1-'Monthly Derived'!$B$29)*BV151)-('Monthly Derived'!$B$26*'Monthly Derived'!$B$27)</f>
        <v>11.60332656025874</v>
      </c>
      <c r="BX151" s="7">
        <f>MIN(BW151+MAX(BX150,0),'Monthly Derived'!$B$30)</f>
        <v>11.60332656025874</v>
      </c>
      <c r="BY151">
        <f t="shared" si="66"/>
        <v>0</v>
      </c>
      <c r="BZ151">
        <v>0</v>
      </c>
      <c r="CA151" s="3">
        <f>('Monthly Derived'!$B$28/1000*(1-'Monthly Derived'!$B$29)*BZ151)-('Monthly Derived'!$B$26*'Monthly Derived'!$B$27)</f>
        <v>-9</v>
      </c>
      <c r="CB151" s="7">
        <f>MIN(CA151+MAX(CB150,0),'Monthly Derived'!$B$30)</f>
        <v>2.3599326953663073</v>
      </c>
      <c r="CC151">
        <f t="shared" si="67"/>
        <v>0</v>
      </c>
      <c r="CD151">
        <v>5.2141408920287997</v>
      </c>
      <c r="CE151" s="3">
        <f>('Monthly Derived'!$B$28/1000*(1-'Monthly Derived'!$B$29)*CD151)-('Monthly Derived'!$B$26*'Monthly Derived'!$B$27)</f>
        <v>-1.9413567674160124</v>
      </c>
      <c r="CF151" s="7">
        <f>MIN(CE151+MAX(CF150,0),'Monthly Derived'!$B$30)</f>
        <v>22.736002475321243</v>
      </c>
      <c r="CG151">
        <f t="shared" si="68"/>
        <v>0</v>
      </c>
      <c r="CH151">
        <v>2.5458791255950901</v>
      </c>
      <c r="CI151" s="3">
        <f>('Monthly Derived'!$B$28/1000*(1-'Monthly Derived'!$B$29)*CH151)-('Monthly Derived'!$B$26*'Monthly Derived'!$B$27)</f>
        <v>-5.5535161337256467</v>
      </c>
      <c r="CJ151" s="7">
        <f>MIN(CI151+MAX(CJ150,0),'Monthly Derived'!$B$30)</f>
        <v>1.8168186696616893</v>
      </c>
      <c r="CK151">
        <f t="shared" si="69"/>
        <v>0</v>
      </c>
      <c r="CL151">
        <v>0.82892388105392401</v>
      </c>
      <c r="CM151" s="3">
        <f>('Monthly Derived'!$B$28/1000*(1-'Monthly Derived'!$B$29)*CL151)-('Monthly Derived'!$B$26*'Monthly Derived'!$B$27)</f>
        <v>-7.87784429602325</v>
      </c>
      <c r="CN151" s="7">
        <f>MIN(CM151+MAX(CN150,0),'Monthly Derived'!$B$30)</f>
        <v>-7.87784429602325</v>
      </c>
      <c r="CO151">
        <f t="shared" si="70"/>
        <v>4</v>
      </c>
      <c r="CP151">
        <v>2.7393803596496502</v>
      </c>
      <c r="CQ151" s="3">
        <f>('Monthly Derived'!$B$28/1000*(1-'Monthly Derived'!$B$29)*CP151)-('Monthly Derived'!$B$26*'Monthly Derived'!$B$27)</f>
        <v>-5.2915638381242864</v>
      </c>
      <c r="CR151" s="7">
        <f>MIN(CQ151+MAX(CR150,0),'Monthly Derived'!$B$30)</f>
        <v>44.70843616187571</v>
      </c>
      <c r="CS151">
        <f t="shared" si="71"/>
        <v>0</v>
      </c>
      <c r="CT151">
        <v>1.6663398742675699</v>
      </c>
      <c r="CU151" s="3">
        <f>('Monthly Derived'!$B$28/1000*(1-'Monthly Derived'!$B$29)*CT151)-('Monthly Derived'!$B$26*'Monthly Derived'!$B$27)</f>
        <v>-6.7441923952102769</v>
      </c>
      <c r="CV151" s="7">
        <f>MIN(CU151+MAX(CV150,0),'Monthly Derived'!$B$30)</f>
        <v>37.697694735228993</v>
      </c>
      <c r="CW151">
        <f t="shared" si="72"/>
        <v>0</v>
      </c>
    </row>
    <row r="152" spans="1:101" x14ac:dyDescent="0.45">
      <c r="A152" s="5">
        <v>45807</v>
      </c>
      <c r="B152" s="3">
        <v>19.2536926269531</v>
      </c>
      <c r="C152" s="3">
        <f>('Monthly Derived'!$B$28/1000*(1-'Monthly Derived'!$B$29)*B152)-('Monthly Derived'!$B$26*'Monthly Derived'!$B$27)</f>
        <v>17.064686393737759</v>
      </c>
      <c r="D152" s="7">
        <f>MIN(C152+MAX(D151,0),'Monthly Derived'!$B$30)</f>
        <v>50</v>
      </c>
      <c r="E152">
        <f t="shared" si="50"/>
        <v>0</v>
      </c>
      <c r="F152">
        <v>11.029466629028301</v>
      </c>
      <c r="G152" s="3">
        <f>('Monthly Derived'!$B$28/1000*(1-'Monthly Derived'!$B$29)*F152)-('Monthly Derived'!$B$26*'Monthly Derived'!$B$27)</f>
        <v>5.9311404490470618</v>
      </c>
      <c r="H152" s="7">
        <f>MIN(G152+MAX(H151,0),'Monthly Derived'!$B$30)</f>
        <v>50</v>
      </c>
      <c r="I152">
        <f t="shared" si="51"/>
        <v>0</v>
      </c>
      <c r="J152">
        <v>19.311500549316399</v>
      </c>
      <c r="K152" s="3">
        <f>('Monthly Derived'!$B$28/1000*(1-'Monthly Derived'!$B$29)*J152)-('Monthly Derived'!$B$26*'Monthly Derived'!$B$27)</f>
        <v>17.142943868637076</v>
      </c>
      <c r="L152" s="7">
        <f>MIN(K152+MAX(L151,0),'Monthly Derived'!$B$30)</f>
        <v>50</v>
      </c>
      <c r="M152">
        <f t="shared" si="52"/>
        <v>0</v>
      </c>
      <c r="N152">
        <v>0</v>
      </c>
      <c r="O152" s="3">
        <f>('Monthly Derived'!$B$28/1000*(1-'Monthly Derived'!$B$29)*N152)-('Monthly Derived'!$B$26*'Monthly Derived'!$B$27)</f>
        <v>-9</v>
      </c>
      <c r="P152" s="7">
        <f>MIN(O152+MAX(P151,0),'Monthly Derived'!$B$30)</f>
        <v>34.002803958654404</v>
      </c>
      <c r="Q152">
        <f t="shared" si="53"/>
        <v>0</v>
      </c>
      <c r="R152">
        <v>43.693161010742102</v>
      </c>
      <c r="S152" s="3">
        <f>('Monthly Derived'!$B$28/1000*(1-'Monthly Derived'!$B$29)*R152)-('Monthly Derived'!$B$26*'Monthly Derived'!$B$27)</f>
        <v>50.149616718292123</v>
      </c>
      <c r="T152" s="7">
        <f>MIN(S152+MAX(T151,0),'Monthly Derived'!$B$30)</f>
        <v>50</v>
      </c>
      <c r="U152">
        <f t="shared" si="73"/>
        <v>0</v>
      </c>
      <c r="V152">
        <v>3.1482441425323402</v>
      </c>
      <c r="W152" s="3">
        <f>('Monthly Derived'!$B$28/1000*(1-'Monthly Derived'!$B$29)*V152)-('Monthly Derived'!$B$26*'Monthly Derived'!$B$27)</f>
        <v>-4.7380644920468447</v>
      </c>
      <c r="X152" s="7">
        <f>MIN(W152+MAX(X151,0),'Monthly Derived'!$B$30)</f>
        <v>36.338714312231154</v>
      </c>
      <c r="Y152">
        <f t="shared" si="74"/>
        <v>0</v>
      </c>
      <c r="Z152">
        <v>1.9108737707137999</v>
      </c>
      <c r="AA152" s="3">
        <f>('Monthly Derived'!$B$28/1000*(1-'Monthly Derived'!$B$29)*Z152)-('Monthly Derived'!$B$26*'Monthly Derived'!$B$27)</f>
        <v>-6.4131546328961928</v>
      </c>
      <c r="AB152" s="7">
        <f>MIN(AA152+MAX(AB151,0),'Monthly Derived'!$B$30)</f>
        <v>43.586845367103805</v>
      </c>
      <c r="AC152">
        <f t="shared" si="54"/>
        <v>0</v>
      </c>
      <c r="AD152">
        <v>5.2012195587158203</v>
      </c>
      <c r="AE152" s="3">
        <f>('Monthly Derived'!$B$28/1000*(1-'Monthly Derived'!$B$29)*AD152)-('Monthly Derived'!$B$26*'Monthly Derived'!$B$27)</f>
        <v>-1.958849022388458</v>
      </c>
      <c r="AF152" s="7">
        <f>MIN(AE152+MAX(AF151,0),'Monthly Derived'!$B$30)</f>
        <v>28.262300630295542</v>
      </c>
      <c r="AG152">
        <f t="shared" si="55"/>
        <v>0</v>
      </c>
      <c r="AH152">
        <v>26.140161514282202</v>
      </c>
      <c r="AI152" s="3">
        <f>('Monthly Derived'!$B$28/1000*(1-'Monthly Derived'!$B$29)*AH152)-('Monthly Derived'!$B$26*'Monthly Derived'!$B$27)</f>
        <v>26.38724364995953</v>
      </c>
      <c r="AJ152" s="7">
        <f>MIN(AI152+MAX(AJ151,0),'Monthly Derived'!$B$30)</f>
        <v>50</v>
      </c>
      <c r="AK152">
        <f t="shared" si="56"/>
        <v>0</v>
      </c>
      <c r="AL152">
        <v>3.9657497406005802</v>
      </c>
      <c r="AM152" s="3">
        <f>('Monthly Derived'!$B$28/1000*(1-'Monthly Derived'!$B$29)*AL152)-('Monthly Derived'!$B$26*'Monthly Derived'!$B$27)</f>
        <v>-3.6313662886619644</v>
      </c>
      <c r="AN152" s="7">
        <f>MIN(AM152+MAX(AN151,0),'Monthly Derived'!$B$30)</f>
        <v>46.368633711338035</v>
      </c>
      <c r="AO152">
        <f t="shared" si="57"/>
        <v>0</v>
      </c>
      <c r="AP152">
        <v>6.6746506690979004</v>
      </c>
      <c r="AQ152" s="3">
        <f>('Monthly Derived'!$B$28/1000*(1-'Monthly Derived'!$B$29)*AP152)-('Monthly Derived'!$B$26*'Monthly Derived'!$B$27)</f>
        <v>3.5808343291282796E-2</v>
      </c>
      <c r="AR152" s="7">
        <f>MIN(AQ152+MAX(AR151,0),'Monthly Derived'!$B$30)</f>
        <v>3.5808343291282796E-2</v>
      </c>
      <c r="AS152">
        <f t="shared" si="58"/>
        <v>0</v>
      </c>
      <c r="AT152">
        <v>25.956089019775298</v>
      </c>
      <c r="AU152" s="3">
        <f>('Monthly Derived'!$B$28/1000*(1-'Monthly Derived'!$B$29)*AT152)-('Monthly Derived'!$B$26*'Monthly Derived'!$B$27)</f>
        <v>26.138055510520807</v>
      </c>
      <c r="AV152" s="7">
        <f>MIN(AU152+MAX(AV151,0),'Monthly Derived'!$B$30)</f>
        <v>48.451396746113758</v>
      </c>
      <c r="AW152">
        <f t="shared" si="59"/>
        <v>0</v>
      </c>
      <c r="AX152">
        <v>6.7349371910095197</v>
      </c>
      <c r="AY152" s="3">
        <f>('Monthly Derived'!$B$28/1000*(1-'Monthly Derived'!$B$29)*AX152)-('Monthly Derived'!$B$26*'Monthly Derived'!$B$27)</f>
        <v>0.11742122232913665</v>
      </c>
      <c r="AZ152" s="7">
        <f>MIN(AY152+MAX(AZ151,0),'Monthly Derived'!$B$30)</f>
        <v>42.660163420475932</v>
      </c>
      <c r="BA152">
        <f t="shared" si="60"/>
        <v>0</v>
      </c>
      <c r="BB152">
        <v>9.1696815490722603</v>
      </c>
      <c r="BC152" s="3">
        <f>('Monthly Derived'!$B$28/1000*(1-'Monthly Derived'!$B$29)*BB152)-('Monthly Derived'!$B$26*'Monthly Derived'!$B$27)</f>
        <v>3.4134563970565726</v>
      </c>
      <c r="BD152" s="7">
        <f>MIN(BC152+MAX(BD151,0),'Monthly Derived'!$B$30)</f>
        <v>47.2990548968315</v>
      </c>
      <c r="BE152">
        <f t="shared" si="61"/>
        <v>0</v>
      </c>
      <c r="BF152">
        <v>8.90071296691894</v>
      </c>
      <c r="BG152" s="3">
        <f>('Monthly Derived'!$B$28/1000*(1-'Monthly Derived'!$B$29)*BF152)-('Monthly Derived'!$B$26*'Monthly Derived'!$B$27)</f>
        <v>3.0493401789665153</v>
      </c>
      <c r="BH152" s="7">
        <f>MIN(BG152+MAX(BH151,0),'Monthly Derived'!$B$30)</f>
        <v>3.0493401789665153</v>
      </c>
      <c r="BI152">
        <f t="shared" si="62"/>
        <v>0</v>
      </c>
      <c r="BJ152">
        <v>0</v>
      </c>
      <c r="BK152" s="3">
        <f>('Monthly Derived'!$B$28/1000*(1-'Monthly Derived'!$B$29)*BJ152)-('Monthly Derived'!$B$26*'Monthly Derived'!$B$27)</f>
        <v>-9</v>
      </c>
      <c r="BL152" s="7">
        <f>MIN(BK152+MAX(BL151,0),'Monthly Derived'!$B$30)</f>
        <v>-9</v>
      </c>
      <c r="BM152">
        <f t="shared" si="63"/>
        <v>26</v>
      </c>
      <c r="BN152">
        <v>1.93576836585998</v>
      </c>
      <c r="BO152" s="3">
        <f>('Monthly Derived'!$B$28/1000*(1-'Monthly Derived'!$B$29)*BN152)-('Monthly Derived'!$B$26*'Monthly Derived'!$B$27)</f>
        <v>-6.3794535747170524</v>
      </c>
      <c r="BP152" s="7">
        <f>MIN(BO152+MAX(BP151,0),'Monthly Derived'!$B$30)</f>
        <v>43.620546425282946</v>
      </c>
      <c r="BQ152">
        <f t="shared" si="64"/>
        <v>0</v>
      </c>
      <c r="BR152">
        <v>36.335628509521399</v>
      </c>
      <c r="BS152" s="3">
        <f>('Monthly Derived'!$B$28/1000*(1-'Monthly Derived'!$B$29)*BR152)-('Monthly Derived'!$B$26*'Monthly Derived'!$B$27)</f>
        <v>40.189357094764596</v>
      </c>
      <c r="BT152" s="7">
        <f>MIN(BS152+MAX(BT151,0),'Monthly Derived'!$B$30)</f>
        <v>40.189357094764596</v>
      </c>
      <c r="BU152">
        <f t="shared" si="65"/>
        <v>0</v>
      </c>
      <c r="BV152">
        <v>5.8233966827392498</v>
      </c>
      <c r="BW152" s="3">
        <f>('Monthly Derived'!$B$28/1000*(1-'Monthly Derived'!$B$29)*BV152)-('Monthly Derived'!$B$26*'Monthly Derived'!$B$27)</f>
        <v>-1.1165767407417402</v>
      </c>
      <c r="BX152" s="7">
        <f>MIN(BW152+MAX(BX151,0),'Monthly Derived'!$B$30)</f>
        <v>10.486749819517</v>
      </c>
      <c r="BY152">
        <f t="shared" si="66"/>
        <v>0</v>
      </c>
      <c r="BZ152">
        <v>0</v>
      </c>
      <c r="CA152" s="3">
        <f>('Monthly Derived'!$B$28/1000*(1-'Monthly Derived'!$B$29)*BZ152)-('Monthly Derived'!$B$26*'Monthly Derived'!$B$27)</f>
        <v>-9</v>
      </c>
      <c r="CB152" s="7">
        <f>MIN(CA152+MAX(CB151,0),'Monthly Derived'!$B$30)</f>
        <v>-6.6400673046336927</v>
      </c>
      <c r="CC152">
        <f t="shared" si="67"/>
        <v>1</v>
      </c>
      <c r="CD152">
        <v>16.478702545166001</v>
      </c>
      <c r="CE152" s="3">
        <f>('Monthly Derived'!$B$28/1000*(1-'Monthly Derived'!$B$29)*CD152)-('Monthly Derived'!$B$26*'Monthly Derived'!$B$27)</f>
        <v>13.308043570518475</v>
      </c>
      <c r="CF152" s="7">
        <f>MIN(CE152+MAX(CF151,0),'Monthly Derived'!$B$30)</f>
        <v>36.044046045839721</v>
      </c>
      <c r="CG152">
        <f t="shared" si="68"/>
        <v>0</v>
      </c>
      <c r="CH152">
        <v>3.0793359279632502</v>
      </c>
      <c r="CI152" s="3">
        <f>('Monthly Derived'!$B$28/1000*(1-'Monthly Derived'!$B$29)*CH152)-('Monthly Derived'!$B$26*'Monthly Derived'!$B$27)</f>
        <v>-4.8313489875197497</v>
      </c>
      <c r="CJ152" s="7">
        <f>MIN(CI152+MAX(CJ151,0),'Monthly Derived'!$B$30)</f>
        <v>-3.0145303178580605</v>
      </c>
      <c r="CK152">
        <f t="shared" si="69"/>
        <v>1</v>
      </c>
      <c r="CL152">
        <v>6.5353803634643501</v>
      </c>
      <c r="CM152" s="3">
        <f>('Monthly Derived'!$B$28/1000*(1-'Monthly Derived'!$B$29)*CL152)-('Monthly Derived'!$B$26*'Monthly Derived'!$B$27)</f>
        <v>-0.15272883296013617</v>
      </c>
      <c r="CN152" s="7">
        <f>MIN(CM152+MAX(CN151,0),'Monthly Derived'!$B$30)</f>
        <v>-0.15272883296013617</v>
      </c>
      <c r="CO152">
        <f t="shared" si="70"/>
        <v>5</v>
      </c>
      <c r="CP152">
        <v>1.57232654094696</v>
      </c>
      <c r="CQ152" s="3">
        <f>('Monthly Derived'!$B$28/1000*(1-'Monthly Derived'!$B$29)*CP152)-('Monthly Derived'!$B$26*'Monthly Derived'!$B$27)</f>
        <v>-6.8714629451930529</v>
      </c>
      <c r="CR152" s="7">
        <f>MIN(CQ152+MAX(CR151,0),'Monthly Derived'!$B$30)</f>
        <v>37.836973216682658</v>
      </c>
      <c r="CS152">
        <f t="shared" si="71"/>
        <v>0</v>
      </c>
      <c r="CT152">
        <v>2.7912285178899699E-2</v>
      </c>
      <c r="CU152" s="3">
        <f>('Monthly Derived'!$B$28/1000*(1-'Monthly Derived'!$B$29)*CT152)-('Monthly Derived'!$B$26*'Monthly Derived'!$B$27)</f>
        <v>-8.9622137439390652</v>
      </c>
      <c r="CV152" s="7">
        <f>MIN(CU152+MAX(CV151,0),'Monthly Derived'!$B$30)</f>
        <v>28.735480991289926</v>
      </c>
      <c r="CW152">
        <f t="shared" si="72"/>
        <v>0</v>
      </c>
    </row>
    <row r="153" spans="1:101" x14ac:dyDescent="0.45">
      <c r="A153" s="5">
        <v>45808</v>
      </c>
      <c r="B153" s="3">
        <v>4.2665038108825604</v>
      </c>
      <c r="C153" s="3">
        <f>('Monthly Derived'!$B$28/1000*(1-'Monthly Derived'!$B$29)*B153)-('Monthly Derived'!$B$26*'Monthly Derived'!$B$27)</f>
        <v>-3.2242204660177336</v>
      </c>
      <c r="D153" s="7">
        <f>MIN(C153+MAX(D152,0),'Monthly Derived'!$B$30)</f>
        <v>46.775779533982266</v>
      </c>
      <c r="E153">
        <f t="shared" si="50"/>
        <v>0</v>
      </c>
      <c r="F153">
        <v>0.243576630949974</v>
      </c>
      <c r="G153" s="3">
        <f>('Monthly Derived'!$B$28/1000*(1-'Monthly Derived'!$B$29)*F153)-('Monthly Derived'!$B$26*'Monthly Derived'!$B$27)</f>
        <v>-8.6702581358514728</v>
      </c>
      <c r="H153" s="7">
        <f>MIN(G153+MAX(H152,0),'Monthly Derived'!$B$30)</f>
        <v>41.329741864148531</v>
      </c>
      <c r="I153">
        <f t="shared" si="51"/>
        <v>0</v>
      </c>
      <c r="J153">
        <v>1.15963995456695</v>
      </c>
      <c r="K153" s="3">
        <f>('Monthly Derived'!$B$28/1000*(1-'Monthly Derived'!$B$29)*J153)-('Monthly Derived'!$B$26*'Monthly Derived'!$B$27)</f>
        <v>-7.4301374115049912</v>
      </c>
      <c r="L153" s="7">
        <f>MIN(K153+MAX(L152,0),'Monthly Derived'!$B$30)</f>
        <v>42.569862588495006</v>
      </c>
      <c r="M153">
        <f t="shared" si="52"/>
        <v>0</v>
      </c>
      <c r="N153">
        <v>1.2776226997375399</v>
      </c>
      <c r="O153" s="3">
        <f>('Monthly Derived'!$B$28/1000*(1-'Monthly Derived'!$B$29)*N153)-('Monthly Derived'!$B$26*'Monthly Derived'!$B$27)</f>
        <v>-7.2704182702303051</v>
      </c>
      <c r="P153" s="7">
        <f>MIN(O153+MAX(P152,0),'Monthly Derived'!$B$30)</f>
        <v>26.732385688424099</v>
      </c>
      <c r="Q153">
        <f t="shared" si="53"/>
        <v>0</v>
      </c>
      <c r="R153">
        <v>11.5744771957397</v>
      </c>
      <c r="S153" s="3">
        <f>('Monthly Derived'!$B$28/1000*(1-'Monthly Derived'!$B$29)*R153)-('Monthly Derived'!$B$26*'Monthly Derived'!$B$27)</f>
        <v>6.6689485037326186</v>
      </c>
      <c r="T153" s="7">
        <f>MIN(S153+MAX(T152,0),'Monthly Derived'!$B$30)</f>
        <v>50</v>
      </c>
      <c r="U153">
        <f t="shared" si="73"/>
        <v>0</v>
      </c>
      <c r="V153">
        <v>0.99794453382491999</v>
      </c>
      <c r="W153" s="3">
        <f>('Monthly Derived'!$B$28/1000*(1-'Monthly Derived'!$B$29)*V153)-('Monthly Derived'!$B$26*'Monthly Derived'!$B$27)</f>
        <v>-7.6490325873345144</v>
      </c>
      <c r="X153" s="7">
        <f>MIN(W153+MAX(X152,0),'Monthly Derived'!$B$30)</f>
        <v>28.689681724896641</v>
      </c>
      <c r="Y153">
        <f t="shared" si="74"/>
        <v>0</v>
      </c>
      <c r="Z153">
        <v>3.4161190986633301</v>
      </c>
      <c r="AA153" s="3">
        <f>('Monthly Derived'!$B$28/1000*(1-'Monthly Derived'!$B$29)*Z153)-('Monthly Derived'!$B$26*'Monthly Derived'!$B$27)</f>
        <v>-4.3754287701845165</v>
      </c>
      <c r="AB153" s="7">
        <f>MIN(AA153+MAX(AB152,0),'Monthly Derived'!$B$30)</f>
        <v>39.211416596919292</v>
      </c>
      <c r="AC153">
        <f t="shared" si="54"/>
        <v>0</v>
      </c>
      <c r="AD153">
        <v>1.00019443035125</v>
      </c>
      <c r="AE153" s="3">
        <f>('Monthly Derived'!$B$28/1000*(1-'Monthly Derived'!$B$29)*AD153)-('Monthly Derived'!$B$26*'Monthly Derived'!$B$27)</f>
        <v>-7.6459867899119951</v>
      </c>
      <c r="AF153" s="7">
        <f>MIN(AE153+MAX(AF152,0),'Monthly Derived'!$B$30)</f>
        <v>20.616313840383548</v>
      </c>
      <c r="AG153">
        <f t="shared" si="55"/>
        <v>0</v>
      </c>
      <c r="AH153">
        <v>0.15788097679615001</v>
      </c>
      <c r="AI153" s="3">
        <f>('Monthly Derived'!$B$28/1000*(1-'Monthly Derived'!$B$29)*AH153)-('Monthly Derived'!$B$26*'Monthly Derived'!$B$27)</f>
        <v>-8.7862686276622117</v>
      </c>
      <c r="AJ153" s="7">
        <f>MIN(AI153+MAX(AJ152,0),'Monthly Derived'!$B$30)</f>
        <v>41.21373137233779</v>
      </c>
      <c r="AK153">
        <f t="shared" si="56"/>
        <v>0</v>
      </c>
      <c r="AL153">
        <v>7.2986745834350497</v>
      </c>
      <c r="AM153" s="3">
        <f>('Monthly Derived'!$B$28/1000*(1-'Monthly Derived'!$B$29)*AL153)-('Monthly Derived'!$B$26*'Monthly Derived'!$B$27)</f>
        <v>0.88058071732519849</v>
      </c>
      <c r="AN153" s="7">
        <f>MIN(AM153+MAX(AN152,0),'Monthly Derived'!$B$30)</f>
        <v>47.249214428663237</v>
      </c>
      <c r="AO153">
        <f t="shared" si="57"/>
        <v>0</v>
      </c>
      <c r="AP153">
        <v>3.1080563068389799</v>
      </c>
      <c r="AQ153" s="3">
        <f>('Monthly Derived'!$B$28/1000*(1-'Monthly Derived'!$B$29)*AP153)-('Monthly Derived'!$B$26*'Monthly Derived'!$B$27)</f>
        <v>-4.7924687746167312</v>
      </c>
      <c r="AR153" s="7">
        <f>MIN(AQ153+MAX(AR152,0),'Monthly Derived'!$B$30)</f>
        <v>-4.7566604313254484</v>
      </c>
      <c r="AS153">
        <f t="shared" si="58"/>
        <v>1</v>
      </c>
      <c r="AT153">
        <v>14.8495435714721</v>
      </c>
      <c r="AU153" s="3">
        <f>('Monthly Derived'!$B$28/1000*(1-'Monthly Derived'!$B$29)*AT153)-('Monthly Derived'!$B$26*'Monthly Derived'!$B$27)</f>
        <v>11.102569609880355</v>
      </c>
      <c r="AV153" s="7">
        <f>MIN(AU153+MAX(AV152,0),'Monthly Derived'!$B$30)</f>
        <v>50</v>
      </c>
      <c r="AW153">
        <f t="shared" si="59"/>
        <v>0</v>
      </c>
      <c r="AX153">
        <v>3.5620529651641801</v>
      </c>
      <c r="AY153" s="3">
        <f>('Monthly Derived'!$B$28/1000*(1-'Monthly Derived'!$B$29)*AX153)-('Monthly Derived'!$B$26*'Monthly Derived'!$B$27)</f>
        <v>-4.1778707984089909</v>
      </c>
      <c r="AZ153" s="7">
        <f>MIN(AY153+MAX(AZ152,0),'Monthly Derived'!$B$30)</f>
        <v>38.482292622066943</v>
      </c>
      <c r="BA153">
        <f t="shared" si="60"/>
        <v>0</v>
      </c>
      <c r="BB153">
        <v>5.9944167137145996</v>
      </c>
      <c r="BC153" s="3">
        <f>('Monthly Derived'!$B$28/1000*(1-'Monthly Derived'!$B$29)*BB153)-('Monthly Derived'!$B$26*'Monthly Derived'!$B$27)</f>
        <v>-0.88505837380886021</v>
      </c>
      <c r="BD153" s="7">
        <f>MIN(BC153+MAX(BD152,0),'Monthly Derived'!$B$30)</f>
        <v>46.413996523022639</v>
      </c>
      <c r="BE153">
        <f t="shared" si="61"/>
        <v>0</v>
      </c>
      <c r="BF153">
        <v>0.97602081298828103</v>
      </c>
      <c r="BG153" s="3">
        <f>('Monthly Derived'!$B$28/1000*(1-'Monthly Derived'!$B$29)*BF153)-('Monthly Derived'!$B$26*'Monthly Derived'!$B$27)</f>
        <v>-7.6787118244171149</v>
      </c>
      <c r="BH153" s="7">
        <f>MIN(BG153+MAX(BH152,0),'Monthly Derived'!$B$30)</f>
        <v>-4.6293716454505995</v>
      </c>
      <c r="BI153">
        <f t="shared" si="62"/>
        <v>1</v>
      </c>
      <c r="BJ153">
        <v>0</v>
      </c>
      <c r="BK153" s="3">
        <f>('Monthly Derived'!$B$28/1000*(1-'Monthly Derived'!$B$29)*BJ153)-('Monthly Derived'!$B$26*'Monthly Derived'!$B$27)</f>
        <v>-9</v>
      </c>
      <c r="BL153" s="7">
        <f>MIN(BK153+MAX(BL152,0),'Monthly Derived'!$B$30)</f>
        <v>-9</v>
      </c>
      <c r="BM153">
        <f t="shared" si="63"/>
        <v>27</v>
      </c>
      <c r="BN153">
        <v>0</v>
      </c>
      <c r="BO153" s="3">
        <f>('Monthly Derived'!$B$28/1000*(1-'Monthly Derived'!$B$29)*BN153)-('Monthly Derived'!$B$26*'Monthly Derived'!$B$27)</f>
        <v>-9</v>
      </c>
      <c r="BP153" s="7">
        <f>MIN(BO153+MAX(BP152,0),'Monthly Derived'!$B$30)</f>
        <v>34.620546425282946</v>
      </c>
      <c r="BQ153">
        <f t="shared" si="64"/>
        <v>0</v>
      </c>
      <c r="BR153">
        <v>9.8817977905273402</v>
      </c>
      <c r="BS153" s="3">
        <f>('Monthly Derived'!$B$28/1000*(1-'Monthly Derived'!$B$29)*BR153)-('Monthly Derived'!$B$26*'Monthly Derived'!$B$27)</f>
        <v>4.3774837589263864</v>
      </c>
      <c r="BT153" s="7">
        <f>MIN(BS153+MAX(BT152,0),'Monthly Derived'!$B$30)</f>
        <v>44.566840853690984</v>
      </c>
      <c r="BU153">
        <f t="shared" si="65"/>
        <v>0</v>
      </c>
      <c r="BV153">
        <v>0.70324218273162797</v>
      </c>
      <c r="BW153" s="3">
        <f>('Monthly Derived'!$B$28/1000*(1-'Monthly Derived'!$B$29)*BV153)-('Monthly Derived'!$B$26*'Monthly Derived'!$B$27)</f>
        <v>-8.0479858951270593</v>
      </c>
      <c r="BX153" s="7">
        <f>MIN(BW153+MAX(BX152,0),'Monthly Derived'!$B$30)</f>
        <v>2.4387639243899404</v>
      </c>
      <c r="BY153">
        <f t="shared" si="66"/>
        <v>0</v>
      </c>
      <c r="BZ153">
        <v>0.74644029140472401</v>
      </c>
      <c r="CA153" s="3">
        <f>('Monthly Derived'!$B$28/1000*(1-'Monthly Derived'!$B$29)*BZ153)-('Monthly Derived'!$B$26*'Monthly Derived'!$B$27)</f>
        <v>-7.9895064555108544</v>
      </c>
      <c r="CB153" s="7">
        <f>MIN(CA153+MAX(CB152,0),'Monthly Derived'!$B$30)</f>
        <v>-7.9895064555108544</v>
      </c>
      <c r="CC153">
        <f t="shared" si="67"/>
        <v>2</v>
      </c>
      <c r="CD153">
        <v>5.6610994338989196</v>
      </c>
      <c r="CE153" s="3">
        <f>('Monthly Derived'!$B$28/1000*(1-'Monthly Derived'!$B$29)*CD153)-('Monthly Derived'!$B$26*'Monthly Derived'!$B$27)</f>
        <v>-1.3362866413593375</v>
      </c>
      <c r="CF153" s="7">
        <f>MIN(CE153+MAX(CF152,0),'Monthly Derived'!$B$30)</f>
        <v>34.707759404480385</v>
      </c>
      <c r="CG153">
        <f t="shared" si="68"/>
        <v>0</v>
      </c>
      <c r="CH153">
        <v>0.18333877623081199</v>
      </c>
      <c r="CI153" s="3">
        <f>('Monthly Derived'!$B$28/1000*(1-'Monthly Derived'!$B$29)*CH153)-('Monthly Derived'!$B$26*'Monthly Derived'!$B$27)</f>
        <v>-8.7518051316775392</v>
      </c>
      <c r="CJ153" s="7">
        <f>MIN(CI153+MAX(CJ152,0),'Monthly Derived'!$B$30)</f>
        <v>-8.7518051316775392</v>
      </c>
      <c r="CK153">
        <f t="shared" si="69"/>
        <v>2</v>
      </c>
      <c r="CL153">
        <v>3.50942802429199</v>
      </c>
      <c r="CM153" s="3">
        <f>('Monthly Derived'!$B$28/1000*(1-'Monthly Derived'!$B$29)*CL153)-('Monthly Derived'!$B$26*'Monthly Derived'!$B$27)</f>
        <v>-4.2491118121147187</v>
      </c>
      <c r="CN153" s="7">
        <f>MIN(CM153+MAX(CN152,0),'Monthly Derived'!$B$30)</f>
        <v>-4.2491118121147187</v>
      </c>
      <c r="CO153">
        <f t="shared" si="70"/>
        <v>6</v>
      </c>
      <c r="CP153">
        <v>1.24133205413818</v>
      </c>
      <c r="CQ153" s="3">
        <f>('Monthly Derived'!$B$28/1000*(1-'Monthly Derived'!$B$29)*CP153)-('Monthly Derived'!$B$26*'Monthly Derived'!$B$27)</f>
        <v>-7.3195467317104388</v>
      </c>
      <c r="CR153" s="7">
        <f>MIN(CQ153+MAX(CR152,0),'Monthly Derived'!$B$30)</f>
        <v>30.517426484972219</v>
      </c>
      <c r="CS153">
        <f t="shared" si="71"/>
        <v>0</v>
      </c>
      <c r="CT153">
        <v>4.8938069343566797</v>
      </c>
      <c r="CU153" s="3">
        <f>('Monthly Derived'!$B$28/1000*(1-'Monthly Derived'!$B$29)*CT153)-('Monthly Derived'!$B$26*'Monthly Derived'!$B$27)</f>
        <v>-2.3750088626146448</v>
      </c>
      <c r="CV153" s="7">
        <f>MIN(CU153+MAX(CV152,0),'Monthly Derived'!$B$30)</f>
        <v>26.36047212867528</v>
      </c>
      <c r="CW153">
        <f t="shared" si="72"/>
        <v>0</v>
      </c>
    </row>
    <row r="154" spans="1:101" x14ac:dyDescent="0.45">
      <c r="A154" s="5">
        <v>45809</v>
      </c>
      <c r="B154" s="3">
        <v>0.460553258657455</v>
      </c>
      <c r="C154" s="3">
        <f>('Monthly Derived'!$B$28/1000*(1-'Monthly Derived'!$B$29)*B154)-('Monthly Derived'!$B$26*'Monthly Derived'!$B$27)</f>
        <v>-8.3765260260924705</v>
      </c>
      <c r="D154" s="7">
        <f>MIN(C154+MAX(D153,0),'Monthly Derived'!$B$30)</f>
        <v>38.399253507889796</v>
      </c>
      <c r="E154">
        <f t="shared" si="50"/>
        <v>0</v>
      </c>
      <c r="F154">
        <v>0</v>
      </c>
      <c r="G154" s="3">
        <f>('Monthly Derived'!$B$28/1000*(1-'Monthly Derived'!$B$29)*F154)-('Monthly Derived'!$B$26*'Monthly Derived'!$B$27)</f>
        <v>-9</v>
      </c>
      <c r="H154" s="7">
        <f>MIN(G154+MAX(H153,0),'Monthly Derived'!$B$30)</f>
        <v>32.329741864148531</v>
      </c>
      <c r="I154">
        <f t="shared" si="51"/>
        <v>0</v>
      </c>
      <c r="J154">
        <v>28.461877822875898</v>
      </c>
      <c r="K154" s="3">
        <f>('Monthly Derived'!$B$28/1000*(1-'Monthly Derived'!$B$29)*J154)-('Monthly Derived'!$B$26*'Monthly Derived'!$B$27)</f>
        <v>29.530267102718248</v>
      </c>
      <c r="L154" s="7">
        <f>MIN(K154+MAX(L153,0),'Monthly Derived'!$B$30)</f>
        <v>50</v>
      </c>
      <c r="M154">
        <f t="shared" si="52"/>
        <v>0</v>
      </c>
      <c r="N154">
        <v>0</v>
      </c>
      <c r="O154" s="3">
        <f>('Monthly Derived'!$B$28/1000*(1-'Monthly Derived'!$B$29)*N154)-('Monthly Derived'!$B$26*'Monthly Derived'!$B$27)</f>
        <v>-9</v>
      </c>
      <c r="P154" s="7">
        <f>MIN(O154+MAX(P153,0),'Monthly Derived'!$B$30)</f>
        <v>17.732385688424099</v>
      </c>
      <c r="Q154">
        <f t="shared" si="53"/>
        <v>0</v>
      </c>
      <c r="R154">
        <v>87.542526245117102</v>
      </c>
      <c r="S154" s="3">
        <f>('Monthly Derived'!$B$28/1000*(1-'Monthly Derived'!$B$29)*R154)-('Monthly Derived'!$B$26*'Monthly Derived'!$B$27)</f>
        <v>109.51069490432728</v>
      </c>
      <c r="T154" s="7">
        <f>MIN(S154+MAX(T153,0),'Monthly Derived'!$B$30)</f>
        <v>50</v>
      </c>
      <c r="U154">
        <f t="shared" si="73"/>
        <v>0</v>
      </c>
      <c r="V154">
        <v>3.0503661632537802</v>
      </c>
      <c r="W154" s="3">
        <f>('Monthly Derived'!$B$28/1000*(1-'Monthly Derived'!$B$29)*V154)-('Monthly Derived'!$B$26*'Monthly Derived'!$B$27)</f>
        <v>-4.8705668064951952</v>
      </c>
      <c r="X154" s="7">
        <f>MIN(W154+MAX(X153,0),'Monthly Derived'!$B$30)</f>
        <v>23.819114918401446</v>
      </c>
      <c r="Y154">
        <f t="shared" si="74"/>
        <v>0</v>
      </c>
      <c r="Z154">
        <v>2.0172259807586599</v>
      </c>
      <c r="AA154" s="3">
        <f>('Monthly Derived'!$B$28/1000*(1-'Monthly Derived'!$B$29)*Z154)-('Monthly Derived'!$B$26*'Monthly Derived'!$B$27)</f>
        <v>-6.2691803285479644</v>
      </c>
      <c r="AB154" s="7">
        <f>MIN(AA154+MAX(AB153,0),'Monthly Derived'!$B$30)</f>
        <v>32.942236268371332</v>
      </c>
      <c r="AC154">
        <f t="shared" si="54"/>
        <v>0</v>
      </c>
      <c r="AD154">
        <v>10.1968221664428</v>
      </c>
      <c r="AE154" s="3">
        <f>('Monthly Derived'!$B$28/1000*(1-'Monthly Derived'!$B$29)*AD154)-('Monthly Derived'!$B$26*'Monthly Derived'!$B$27)</f>
        <v>4.8039480078219405</v>
      </c>
      <c r="AF154" s="7">
        <f>MIN(AE154+MAX(AF153,0),'Monthly Derived'!$B$30)</f>
        <v>25.420261848205488</v>
      </c>
      <c r="AG154">
        <f t="shared" si="55"/>
        <v>0</v>
      </c>
      <c r="AH154">
        <v>1.04356801509857</v>
      </c>
      <c r="AI154" s="3">
        <f>('Monthly Derived'!$B$28/1000*(1-'Monthly Derived'!$B$29)*AH154)-('Monthly Derived'!$B$26*'Monthly Derived'!$B$27)</f>
        <v>-7.5872697995603104</v>
      </c>
      <c r="AJ154" s="7">
        <f>MIN(AI154+MAX(AJ153,0),'Monthly Derived'!$B$30)</f>
        <v>33.62646157277748</v>
      </c>
      <c r="AK154">
        <f t="shared" si="56"/>
        <v>0</v>
      </c>
      <c r="AL154">
        <v>2.0837845802307098</v>
      </c>
      <c r="AM154" s="3">
        <f>('Monthly Derived'!$B$28/1000*(1-'Monthly Derived'!$B$29)*AL154)-('Monthly Derived'!$B$26*'Monthly Derived'!$B$27)</f>
        <v>-6.1790766245126765</v>
      </c>
      <c r="AN154" s="7">
        <f>MIN(AM154+MAX(AN153,0),'Monthly Derived'!$B$30)</f>
        <v>41.070137804150562</v>
      </c>
      <c r="AO154">
        <f t="shared" si="57"/>
        <v>0</v>
      </c>
      <c r="AP154">
        <v>1.03910684585571</v>
      </c>
      <c r="AQ154" s="3">
        <f>('Monthly Derived'!$B$28/1000*(1-'Monthly Derived'!$B$29)*AP154)-('Monthly Derived'!$B$26*'Monthly Derived'!$B$27)</f>
        <v>-7.5933091074228329</v>
      </c>
      <c r="AR154" s="7">
        <f>MIN(AQ154+MAX(AR153,0),'Monthly Derived'!$B$30)</f>
        <v>-7.5933091074228329</v>
      </c>
      <c r="AS154">
        <f t="shared" si="58"/>
        <v>2</v>
      </c>
      <c r="AT154">
        <v>0</v>
      </c>
      <c r="AU154" s="3">
        <f>('Monthly Derived'!$B$28/1000*(1-'Monthly Derived'!$B$29)*AT154)-('Monthly Derived'!$B$26*'Monthly Derived'!$B$27)</f>
        <v>-9</v>
      </c>
      <c r="AV154" s="7">
        <f>MIN(AU154+MAX(AV153,0),'Monthly Derived'!$B$30)</f>
        <v>41</v>
      </c>
      <c r="AW154">
        <f t="shared" si="59"/>
        <v>0</v>
      </c>
      <c r="AX154">
        <v>5.0590219497680602</v>
      </c>
      <c r="AY154" s="3">
        <f>('Monthly Derived'!$B$28/1000*(1-'Monthly Derived'!$B$29)*AX154)-('Monthly Derived'!$B$26*'Monthly Derived'!$B$27)</f>
        <v>-2.1513490355014886</v>
      </c>
      <c r="AZ154" s="7">
        <f>MIN(AY154+MAX(AZ153,0),'Monthly Derived'!$B$30)</f>
        <v>36.330943586565454</v>
      </c>
      <c r="BA154">
        <f t="shared" si="60"/>
        <v>0</v>
      </c>
      <c r="BB154">
        <v>4.9348516464233398</v>
      </c>
      <c r="BC154" s="3">
        <f>('Monthly Derived'!$B$28/1000*(1-'Monthly Derived'!$B$29)*BB154)-('Monthly Derived'!$B$26*'Monthly Derived'!$B$27)</f>
        <v>-2.3194445836544038</v>
      </c>
      <c r="BD154" s="7">
        <f>MIN(BC154+MAX(BD153,0),'Monthly Derived'!$B$30)</f>
        <v>44.094551939368237</v>
      </c>
      <c r="BE154">
        <f t="shared" si="61"/>
        <v>0</v>
      </c>
      <c r="BF154">
        <v>8.4097099304199201</v>
      </c>
      <c r="BG154" s="3">
        <f>('Monthly Derived'!$B$28/1000*(1-'Monthly Derived'!$B$29)*BF154)-('Monthly Derived'!$B$26*'Monthly Derived'!$B$27)</f>
        <v>2.3846448183059668</v>
      </c>
      <c r="BH154" s="7">
        <f>MIN(BG154+MAX(BH153,0),'Monthly Derived'!$B$30)</f>
        <v>2.3846448183059668</v>
      </c>
      <c r="BI154">
        <f t="shared" si="62"/>
        <v>0</v>
      </c>
      <c r="BJ154">
        <v>0</v>
      </c>
      <c r="BK154" s="3">
        <f>('Monthly Derived'!$B$28/1000*(1-'Monthly Derived'!$B$29)*BJ154)-('Monthly Derived'!$B$26*'Monthly Derived'!$B$27)</f>
        <v>-9</v>
      </c>
      <c r="BL154" s="7">
        <f>MIN(BK154+MAX(BL153,0),'Monthly Derived'!$B$30)</f>
        <v>-9</v>
      </c>
      <c r="BM154">
        <f t="shared" si="63"/>
        <v>28</v>
      </c>
      <c r="BN154">
        <v>0.28466829657554599</v>
      </c>
      <c r="BO154" s="3">
        <f>('Monthly Derived'!$B$28/1000*(1-'Monthly Derived'!$B$29)*BN154)-('Monthly Derived'!$B$26*'Monthly Derived'!$B$27)</f>
        <v>-8.6146302935108547</v>
      </c>
      <c r="BP154" s="7">
        <f>MIN(BO154+MAX(BP153,0),'Monthly Derived'!$B$30)</f>
        <v>26.005916131772089</v>
      </c>
      <c r="BQ154">
        <f t="shared" si="64"/>
        <v>0</v>
      </c>
      <c r="BR154">
        <v>11.019430160522401</v>
      </c>
      <c r="BS154" s="3">
        <f>('Monthly Derived'!$B$28/1000*(1-'Monthly Derived'!$B$29)*BR154)-('Monthly Derived'!$B$26*'Monthly Derived'!$B$27)</f>
        <v>5.9175535798071994</v>
      </c>
      <c r="BT154" s="7">
        <f>MIN(BS154+MAX(BT153,0),'Monthly Derived'!$B$30)</f>
        <v>50</v>
      </c>
      <c r="BU154">
        <f t="shared" si="65"/>
        <v>0</v>
      </c>
      <c r="BV154">
        <v>10.8492336273193</v>
      </c>
      <c r="BW154" s="3">
        <f>('Monthly Derived'!$B$28/1000*(1-'Monthly Derived'!$B$29)*BV154)-('Monthly Derived'!$B$26*'Monthly Derived'!$B$27)</f>
        <v>5.6871500229835021</v>
      </c>
      <c r="BX154" s="7">
        <f>MIN(BW154+MAX(BX153,0),'Monthly Derived'!$B$30)</f>
        <v>8.1259139473734425</v>
      </c>
      <c r="BY154">
        <f t="shared" si="66"/>
        <v>0</v>
      </c>
      <c r="BZ154">
        <v>0</v>
      </c>
      <c r="CA154" s="3">
        <f>('Monthly Derived'!$B$28/1000*(1-'Monthly Derived'!$B$29)*BZ154)-('Monthly Derived'!$B$26*'Monthly Derived'!$B$27)</f>
        <v>-9</v>
      </c>
      <c r="CB154" s="7">
        <f>MIN(CA154+MAX(CB153,0),'Monthly Derived'!$B$30)</f>
        <v>-9</v>
      </c>
      <c r="CC154">
        <f t="shared" si="67"/>
        <v>3</v>
      </c>
      <c r="CD154">
        <v>18.2395935058593</v>
      </c>
      <c r="CE154" s="3">
        <f>('Monthly Derived'!$B$28/1000*(1-'Monthly Derived'!$B$29)*CD154)-('Monthly Derived'!$B$26*'Monthly Derived'!$B$27)</f>
        <v>15.691849708557029</v>
      </c>
      <c r="CF154" s="7">
        <f>MIN(CE154+MAX(CF153,0),'Monthly Derived'!$B$30)</f>
        <v>50</v>
      </c>
      <c r="CG154">
        <f t="shared" si="68"/>
        <v>0</v>
      </c>
      <c r="CH154">
        <v>8.4060039520263601</v>
      </c>
      <c r="CI154" s="3">
        <f>('Monthly Derived'!$B$28/1000*(1-'Monthly Derived'!$B$29)*CH154)-('Monthly Derived'!$B$26*'Monthly Derived'!$B$27)</f>
        <v>2.3796278500556856</v>
      </c>
      <c r="CJ154" s="7">
        <f>MIN(CI154+MAX(CJ153,0),'Monthly Derived'!$B$30)</f>
        <v>2.3796278500556856</v>
      </c>
      <c r="CK154">
        <f t="shared" si="69"/>
        <v>0</v>
      </c>
      <c r="CL154">
        <v>1.22677981853485</v>
      </c>
      <c r="CM154" s="3">
        <f>('Monthly Derived'!$B$28/1000*(1-'Monthly Derived'!$B$29)*CL154)-('Monthly Derived'!$B$26*'Monthly Derived'!$B$27)</f>
        <v>-7.3392468206584471</v>
      </c>
      <c r="CN154" s="7">
        <f>MIN(CM154+MAX(CN153,0),'Monthly Derived'!$B$30)</f>
        <v>-7.3392468206584471</v>
      </c>
      <c r="CO154">
        <f t="shared" si="70"/>
        <v>7</v>
      </c>
      <c r="CP154">
        <v>0</v>
      </c>
      <c r="CQ154" s="3">
        <f>('Monthly Derived'!$B$28/1000*(1-'Monthly Derived'!$B$29)*CP154)-('Monthly Derived'!$B$26*'Monthly Derived'!$B$27)</f>
        <v>-9</v>
      </c>
      <c r="CR154" s="7">
        <f>MIN(CQ154+MAX(CR153,0),'Monthly Derived'!$B$30)</f>
        <v>21.517426484972219</v>
      </c>
      <c r="CS154">
        <f t="shared" si="71"/>
        <v>0</v>
      </c>
      <c r="CT154">
        <v>0.13766528666019401</v>
      </c>
      <c r="CU154" s="3">
        <f>('Monthly Derived'!$B$28/1000*(1-'Monthly Derived'!$B$29)*CT154)-('Monthly Derived'!$B$26*'Monthly Derived'!$B$27)</f>
        <v>-8.8136356181837616</v>
      </c>
      <c r="CV154" s="7">
        <f>MIN(CU154+MAX(CV153,0),'Monthly Derived'!$B$30)</f>
        <v>17.546836510491516</v>
      </c>
      <c r="CW154">
        <f t="shared" si="72"/>
        <v>0</v>
      </c>
    </row>
    <row r="155" spans="1:101" x14ac:dyDescent="0.45">
      <c r="A155" s="5">
        <v>45810</v>
      </c>
      <c r="B155" s="3">
        <v>13.8306322097778</v>
      </c>
      <c r="C155" s="3">
        <f>('Monthly Derived'!$B$28/1000*(1-'Monthly Derived'!$B$29)*B155)-('Monthly Derived'!$B$26*'Monthly Derived'!$B$27)</f>
        <v>9.7232183539866952</v>
      </c>
      <c r="D155" s="7">
        <f>MIN(C155+MAX(D154,0),'Monthly Derived'!$B$30)</f>
        <v>48.122471861876491</v>
      </c>
      <c r="E155">
        <f t="shared" si="50"/>
        <v>0</v>
      </c>
      <c r="F155">
        <v>1.0483082532882599</v>
      </c>
      <c r="G155" s="3">
        <f>('Monthly Derived'!$B$28/1000*(1-'Monthly Derived'!$B$29)*F155)-('Monthly Derived'!$B$26*'Monthly Derived'!$B$27)</f>
        <v>-7.5808527021110184</v>
      </c>
      <c r="H155" s="7">
        <f>MIN(G155+MAX(H154,0),'Monthly Derived'!$B$30)</f>
        <v>24.748889162037514</v>
      </c>
      <c r="I155">
        <f t="shared" si="51"/>
        <v>0</v>
      </c>
      <c r="J155">
        <v>11.825226783752401</v>
      </c>
      <c r="K155" s="3">
        <f>('Monthly Derived'!$B$28/1000*(1-'Monthly Derived'!$B$29)*J155)-('Monthly Derived'!$B$26*'Monthly Derived'!$B$27)</f>
        <v>7.0084007585048127</v>
      </c>
      <c r="L155" s="7">
        <f>MIN(K155+MAX(L154,0),'Monthly Derived'!$B$30)</f>
        <v>50</v>
      </c>
      <c r="M155">
        <f t="shared" si="52"/>
        <v>0</v>
      </c>
      <c r="N155">
        <v>10.666048049926699</v>
      </c>
      <c r="O155" s="3">
        <f>('Monthly Derived'!$B$28/1000*(1-'Monthly Derived'!$B$29)*N155)-('Monthly Derived'!$B$26*'Monthly Derived'!$B$27)</f>
        <v>5.4391625475882694</v>
      </c>
      <c r="P155" s="7">
        <f>MIN(O155+MAX(P154,0),'Monthly Derived'!$B$30)</f>
        <v>23.17154823601237</v>
      </c>
      <c r="Q155">
        <f t="shared" si="53"/>
        <v>0</v>
      </c>
      <c r="R155">
        <v>0</v>
      </c>
      <c r="S155" s="3">
        <f>('Monthly Derived'!$B$28/1000*(1-'Monthly Derived'!$B$29)*R155)-('Monthly Derived'!$B$26*'Monthly Derived'!$B$27)</f>
        <v>-9</v>
      </c>
      <c r="T155" s="7">
        <f>MIN(S155+MAX(T154,0),'Monthly Derived'!$B$30)</f>
        <v>41</v>
      </c>
      <c r="U155">
        <f t="shared" si="73"/>
        <v>0</v>
      </c>
      <c r="V155">
        <v>13.453345298766999</v>
      </c>
      <c r="W155" s="3">
        <f>('Monthly Derived'!$B$28/1000*(1-'Monthly Derived'!$B$29)*V155)-('Monthly Derived'!$B$26*'Monthly Derived'!$B$27)</f>
        <v>9.2124661982058242</v>
      </c>
      <c r="X155" s="7">
        <f>MIN(W155+MAX(X154,0),'Monthly Derived'!$B$30)</f>
        <v>33.031581116607271</v>
      </c>
      <c r="Y155">
        <f t="shared" si="74"/>
        <v>0</v>
      </c>
      <c r="Z155">
        <v>31.980787277221602</v>
      </c>
      <c r="AA155" s="3">
        <f>('Monthly Derived'!$B$28/1000*(1-'Monthly Derived'!$B$29)*Z155)-('Monthly Derived'!$B$26*'Monthly Derived'!$B$27)</f>
        <v>34.293990776538742</v>
      </c>
      <c r="AB155" s="7">
        <f>MIN(AA155+MAX(AB154,0),'Monthly Derived'!$B$30)</f>
        <v>50</v>
      </c>
      <c r="AC155">
        <f t="shared" si="54"/>
        <v>0</v>
      </c>
      <c r="AD155">
        <v>5.6717276573181099</v>
      </c>
      <c r="AE155" s="3">
        <f>('Monthly Derived'!$B$28/1000*(1-'Monthly Derived'!$B$29)*AD155)-('Monthly Derived'!$B$26*'Monthly Derived'!$B$27)</f>
        <v>-1.3218986839056086</v>
      </c>
      <c r="AF155" s="7">
        <f>MIN(AE155+MAX(AF154,0),'Monthly Derived'!$B$30)</f>
        <v>24.098363164299879</v>
      </c>
      <c r="AG155">
        <f t="shared" si="55"/>
        <v>0</v>
      </c>
      <c r="AH155">
        <v>14.9673147201538</v>
      </c>
      <c r="AI155" s="3">
        <f>('Monthly Derived'!$B$28/1000*(1-'Monthly Derived'!$B$29)*AH155)-('Monthly Derived'!$B$26*'Monthly Derived'!$B$27)</f>
        <v>11.262002302408206</v>
      </c>
      <c r="AJ155" s="7">
        <f>MIN(AI155+MAX(AJ154,0),'Monthly Derived'!$B$30)</f>
        <v>44.888463875185685</v>
      </c>
      <c r="AK155">
        <f t="shared" si="56"/>
        <v>0</v>
      </c>
      <c r="AL155">
        <v>0.690094053745269</v>
      </c>
      <c r="AM155" s="3">
        <f>('Monthly Derived'!$B$28/1000*(1-'Monthly Derived'!$B$29)*AL155)-('Monthly Derived'!$B$26*'Monthly Derived'!$B$27)</f>
        <v>-8.0657851747423415</v>
      </c>
      <c r="AN155" s="7">
        <f>MIN(AM155+MAX(AN154,0),'Monthly Derived'!$B$30)</f>
        <v>33.004352629408217</v>
      </c>
      <c r="AO155">
        <f t="shared" si="57"/>
        <v>0</v>
      </c>
      <c r="AP155">
        <v>13.554039001464799</v>
      </c>
      <c r="AQ155" s="3">
        <f>('Monthly Derived'!$B$28/1000*(1-'Monthly Derived'!$B$29)*AP155)-('Monthly Derived'!$B$26*'Monthly Derived'!$B$27)</f>
        <v>9.348780298232974</v>
      </c>
      <c r="AR155" s="7">
        <f>MIN(AQ155+MAX(AR154,0),'Monthly Derived'!$B$30)</f>
        <v>9.348780298232974</v>
      </c>
      <c r="AS155">
        <f t="shared" si="58"/>
        <v>0</v>
      </c>
      <c r="AT155">
        <v>0.32115700840950001</v>
      </c>
      <c r="AU155" s="3">
        <f>('Monthly Derived'!$B$28/1000*(1-'Monthly Derived'!$B$29)*AT155)-('Monthly Derived'!$B$26*'Monthly Derived'!$B$27)</f>
        <v>-8.5652336998656402</v>
      </c>
      <c r="AV155" s="7">
        <f>MIN(AU155+MAX(AV154,0),'Monthly Derived'!$B$30)</f>
        <v>32.434766300134356</v>
      </c>
      <c r="AW155">
        <f t="shared" si="59"/>
        <v>0</v>
      </c>
      <c r="AX155">
        <v>8.5076618194580007</v>
      </c>
      <c r="AY155" s="3">
        <f>('Monthly Derived'!$B$28/1000*(1-'Monthly Derived'!$B$29)*AX155)-('Monthly Derived'!$B$26*'Monthly Derived'!$B$27)</f>
        <v>2.5172471880912681</v>
      </c>
      <c r="AZ155" s="7">
        <f>MIN(AY155+MAX(AZ154,0),'Monthly Derived'!$B$30)</f>
        <v>38.848190774656722</v>
      </c>
      <c r="BA155">
        <f t="shared" si="60"/>
        <v>0</v>
      </c>
      <c r="BB155">
        <v>0.18641290068626401</v>
      </c>
      <c r="BC155" s="3">
        <f>('Monthly Derived'!$B$28/1000*(1-'Monthly Derived'!$B$29)*BB155)-('Monthly Derived'!$B$26*'Monthly Derived'!$B$27)</f>
        <v>-8.7476435356959694</v>
      </c>
      <c r="BD155" s="7">
        <f>MIN(BC155+MAX(BD154,0),'Monthly Derived'!$B$30)</f>
        <v>35.346908403672266</v>
      </c>
      <c r="BE155">
        <f t="shared" si="61"/>
        <v>0</v>
      </c>
      <c r="BF155">
        <v>1.8283611536026001</v>
      </c>
      <c r="BG155" s="3">
        <f>('Monthly Derived'!$B$28/1000*(1-'Monthly Derived'!$B$29)*BF155)-('Monthly Derived'!$B$26*'Monthly Derived'!$B$27)</f>
        <v>-6.5248560883104805</v>
      </c>
      <c r="BH155" s="7">
        <f>MIN(BG155+MAX(BH154,0),'Monthly Derived'!$B$30)</f>
        <v>-4.1402112700045137</v>
      </c>
      <c r="BI155">
        <f t="shared" si="62"/>
        <v>1</v>
      </c>
      <c r="BJ155">
        <v>0.29124790430068898</v>
      </c>
      <c r="BK155" s="3">
        <f>('Monthly Derived'!$B$28/1000*(1-'Monthly Derived'!$B$29)*BJ155)-('Monthly Derived'!$B$26*'Monthly Derived'!$B$27)</f>
        <v>-8.6057231495529418</v>
      </c>
      <c r="BL155" s="7">
        <f>MIN(BK155+MAX(BL154,0),'Monthly Derived'!$B$30)</f>
        <v>-8.6057231495529418</v>
      </c>
      <c r="BM155">
        <f t="shared" si="63"/>
        <v>29</v>
      </c>
      <c r="BN155">
        <v>34.098190307617102</v>
      </c>
      <c r="BO155" s="3">
        <f>('Monthly Derived'!$B$28/1000*(1-'Monthly Derived'!$B$29)*BN155)-('Monthly Derived'!$B$26*'Monthly Derived'!$B$27)</f>
        <v>37.160425128936652</v>
      </c>
      <c r="BP155" s="7">
        <f>MIN(BO155+MAX(BP154,0),'Monthly Derived'!$B$30)</f>
        <v>50</v>
      </c>
      <c r="BQ155">
        <f t="shared" si="64"/>
        <v>0</v>
      </c>
      <c r="BR155">
        <v>4.3490509986877397</v>
      </c>
      <c r="BS155" s="3">
        <f>('Monthly Derived'!$B$28/1000*(1-'Monthly Derived'!$B$29)*BR155)-('Monthly Derived'!$B$26*'Monthly Derived'!$B$27)</f>
        <v>-3.1124722105264722</v>
      </c>
      <c r="BT155" s="7">
        <f>MIN(BS155+MAX(BT154,0),'Monthly Derived'!$B$30)</f>
        <v>46.887527789473531</v>
      </c>
      <c r="BU155">
        <f t="shared" si="65"/>
        <v>0</v>
      </c>
      <c r="BV155">
        <v>6.9308805465698198</v>
      </c>
      <c r="BW155" s="3">
        <f>('Monthly Derived'!$B$28/1000*(1-'Monthly Derived'!$B$29)*BV155)-('Monthly Derived'!$B$26*'Monthly Derived'!$B$27)</f>
        <v>0.38267953991889314</v>
      </c>
      <c r="BX155" s="7">
        <f>MIN(BW155+MAX(BX154,0),'Monthly Derived'!$B$30)</f>
        <v>8.5085934872923357</v>
      </c>
      <c r="BY155">
        <f t="shared" si="66"/>
        <v>0</v>
      </c>
      <c r="BZ155">
        <v>1.64493584632873</v>
      </c>
      <c r="CA155" s="3">
        <f>('Monthly Derived'!$B$28/1000*(1-'Monthly Derived'!$B$29)*BZ155)-('Monthly Derived'!$B$26*'Monthly Derived'!$B$27)</f>
        <v>-6.7731680980324818</v>
      </c>
      <c r="CB155" s="7">
        <f>MIN(CA155+MAX(CB154,0),'Monthly Derived'!$B$30)</f>
        <v>-6.7731680980324818</v>
      </c>
      <c r="CC155">
        <f t="shared" si="67"/>
        <v>4</v>
      </c>
      <c r="CD155">
        <v>5.3736581802368102</v>
      </c>
      <c r="CE155" s="3">
        <f>('Monthly Derived'!$B$28/1000*(1-'Monthly Derived'!$B$29)*CD155)-('Monthly Derived'!$B$26*'Monthly Derived'!$B$27)</f>
        <v>-1.7254102385044181</v>
      </c>
      <c r="CF155" s="7">
        <f>MIN(CE155+MAX(CF154,0),'Monthly Derived'!$B$30)</f>
        <v>48.274589761495584</v>
      </c>
      <c r="CG155">
        <f t="shared" si="68"/>
        <v>0</v>
      </c>
      <c r="CH155">
        <v>0.17436932027339899</v>
      </c>
      <c r="CI155" s="3">
        <f>('Monthly Derived'!$B$28/1000*(1-'Monthly Derived'!$B$29)*CH155)-('Monthly Derived'!$B$26*'Monthly Derived'!$B$27)</f>
        <v>-8.7639475326798859</v>
      </c>
      <c r="CJ155" s="7">
        <f>MIN(CI155+MAX(CJ154,0),'Monthly Derived'!$B$30)</f>
        <v>-6.3843196826242004</v>
      </c>
      <c r="CK155">
        <f t="shared" si="69"/>
        <v>1</v>
      </c>
      <c r="CL155">
        <v>6.3824343681335396</v>
      </c>
      <c r="CM155" s="3">
        <f>('Monthly Derived'!$B$28/1000*(1-'Monthly Derived'!$B$29)*CL155)-('Monthly Derived'!$B$26*'Monthly Derived'!$B$27)</f>
        <v>-0.35977947413921996</v>
      </c>
      <c r="CN155" s="7">
        <f>MIN(CM155+MAX(CN154,0),'Monthly Derived'!$B$30)</f>
        <v>-0.35977947413921996</v>
      </c>
      <c r="CO155">
        <f t="shared" si="70"/>
        <v>8</v>
      </c>
      <c r="CP155">
        <v>0.114697873592376</v>
      </c>
      <c r="CQ155" s="3">
        <f>('Monthly Derived'!$B$28/1000*(1-'Monthly Derived'!$B$29)*CP155)-('Monthly Derived'!$B$26*'Monthly Derived'!$B$27)</f>
        <v>-8.844727753624321</v>
      </c>
      <c r="CR155" s="7">
        <f>MIN(CQ155+MAX(CR154,0),'Monthly Derived'!$B$30)</f>
        <v>12.672698731347898</v>
      </c>
      <c r="CS155">
        <f t="shared" si="71"/>
        <v>0</v>
      </c>
      <c r="CT155">
        <v>0.45414924621581998</v>
      </c>
      <c r="CU155" s="3">
        <f>('Monthly Derived'!$B$28/1000*(1-'Monthly Derived'!$B$29)*CT155)-('Monthly Derived'!$B$26*'Monthly Derived'!$B$27)</f>
        <v>-8.3851954579353336</v>
      </c>
      <c r="CV155" s="7">
        <f>MIN(CU155+MAX(CV154,0),'Monthly Derived'!$B$30)</f>
        <v>9.1616410525561829</v>
      </c>
      <c r="CW155">
        <f t="shared" si="72"/>
        <v>0</v>
      </c>
    </row>
    <row r="156" spans="1:101" x14ac:dyDescent="0.45">
      <c r="A156" s="5">
        <v>45811</v>
      </c>
      <c r="B156" s="3">
        <v>7.54648685455322</v>
      </c>
      <c r="C156" s="3">
        <f>('Monthly Derived'!$B$28/1000*(1-'Monthly Derived'!$B$29)*B156)-('Monthly Derived'!$B$26*'Monthly Derived'!$B$27)</f>
        <v>1.216056579351422</v>
      </c>
      <c r="D156" s="7">
        <f>MIN(C156+MAX(D155,0),'Monthly Derived'!$B$30)</f>
        <v>49.338528441227915</v>
      </c>
      <c r="E156">
        <f t="shared" si="50"/>
        <v>0</v>
      </c>
      <c r="F156">
        <v>0</v>
      </c>
      <c r="G156" s="3">
        <f>('Monthly Derived'!$B$28/1000*(1-'Monthly Derived'!$B$29)*F156)-('Monthly Derived'!$B$26*'Monthly Derived'!$B$27)</f>
        <v>-9</v>
      </c>
      <c r="H156" s="7">
        <f>MIN(G156+MAX(H155,0),'Monthly Derived'!$B$30)</f>
        <v>15.748889162037514</v>
      </c>
      <c r="I156">
        <f t="shared" si="51"/>
        <v>0</v>
      </c>
      <c r="J156">
        <v>1.1180020570755</v>
      </c>
      <c r="K156" s="3">
        <f>('Monthly Derived'!$B$28/1000*(1-'Monthly Derived'!$B$29)*J156)-('Monthly Derived'!$B$26*'Monthly Derived'!$B$27)</f>
        <v>-7.4865047152340418</v>
      </c>
      <c r="L156" s="7">
        <f>MIN(K156+MAX(L155,0),'Monthly Derived'!$B$30)</f>
        <v>42.513495284765959</v>
      </c>
      <c r="M156">
        <f t="shared" si="52"/>
        <v>0</v>
      </c>
      <c r="N156">
        <v>3.620938539505</v>
      </c>
      <c r="O156" s="3">
        <f>('Monthly Derived'!$B$28/1000*(1-'Monthly Derived'!$B$29)*N156)-('Monthly Derived'!$B$26*'Monthly Derived'!$B$27)</f>
        <v>-4.0981544521451063</v>
      </c>
      <c r="P156" s="7">
        <f>MIN(O156+MAX(P155,0),'Monthly Derived'!$B$30)</f>
        <v>19.073393783867264</v>
      </c>
      <c r="Q156">
        <f t="shared" si="53"/>
        <v>0</v>
      </c>
      <c r="R156">
        <v>0.62825888395309404</v>
      </c>
      <c r="S156" s="3">
        <f>('Monthly Derived'!$B$28/1000*(1-'Monthly Derived'!$B$29)*R156)-('Monthly Derived'!$B$26*'Monthly Derived'!$B$27)</f>
        <v>-8.1494945358484987</v>
      </c>
      <c r="T156" s="7">
        <f>MIN(S156+MAX(T155,0),'Monthly Derived'!$B$30)</f>
        <v>32.850505464151503</v>
      </c>
      <c r="U156">
        <f t="shared" si="73"/>
        <v>0</v>
      </c>
      <c r="V156">
        <v>0.25541344285011203</v>
      </c>
      <c r="W156" s="3">
        <f>('Monthly Derived'!$B$28/1000*(1-'Monthly Derived'!$B$29)*V156)-('Monthly Derived'!$B$26*'Monthly Derived'!$B$27)</f>
        <v>-8.6542340517416605</v>
      </c>
      <c r="X156" s="7">
        <f>MIN(W156+MAX(X155,0),'Monthly Derived'!$B$30)</f>
        <v>24.37734706486561</v>
      </c>
      <c r="Y156">
        <f t="shared" si="74"/>
        <v>0</v>
      </c>
      <c r="Z156">
        <v>8.3468599319458008</v>
      </c>
      <c r="AA156" s="3">
        <f>('Monthly Derived'!$B$28/1000*(1-'Monthly Derived'!$B$29)*Z156)-('Monthly Derived'!$B$26*'Monthly Derived'!$B$27)</f>
        <v>2.2995616328716277</v>
      </c>
      <c r="AB156" s="7">
        <f>MIN(AA156+MAX(AB155,0),'Monthly Derived'!$B$30)</f>
        <v>50</v>
      </c>
      <c r="AC156">
        <f t="shared" si="54"/>
        <v>0</v>
      </c>
      <c r="AD156">
        <v>8.5931091308593697</v>
      </c>
      <c r="AE156" s="3">
        <f>('Monthly Derived'!$B$28/1000*(1-'Monthly Derived'!$B$29)*AD156)-('Monthly Derived'!$B$26*'Monthly Derived'!$B$27)</f>
        <v>2.6329214859008712</v>
      </c>
      <c r="AF156" s="7">
        <f>MIN(AE156+MAX(AF155,0),'Monthly Derived'!$B$30)</f>
        <v>26.731284650200749</v>
      </c>
      <c r="AG156">
        <f t="shared" si="55"/>
        <v>0</v>
      </c>
      <c r="AH156">
        <v>16.383213043212798</v>
      </c>
      <c r="AI156" s="3">
        <f>('Monthly Derived'!$B$28/1000*(1-'Monthly Derived'!$B$29)*AH156)-('Monthly Derived'!$B$26*'Monthly Derived'!$B$27)</f>
        <v>13.178774657249324</v>
      </c>
      <c r="AJ156" s="7">
        <f>MIN(AI156+MAX(AJ155,0),'Monthly Derived'!$B$30)</f>
        <v>50</v>
      </c>
      <c r="AK156">
        <f t="shared" si="56"/>
        <v>0</v>
      </c>
      <c r="AL156">
        <v>1.7462739944457999</v>
      </c>
      <c r="AM156" s="3">
        <f>('Monthly Derived'!$B$28/1000*(1-'Monthly Derived'!$B$29)*AL156)-('Monthly Derived'!$B$26*'Monthly Derived'!$B$27)</f>
        <v>-6.6359815800189983</v>
      </c>
      <c r="AN156" s="7">
        <f>MIN(AM156+MAX(AN155,0),'Monthly Derived'!$B$30)</f>
        <v>26.368371049389218</v>
      </c>
      <c r="AO156">
        <f t="shared" si="57"/>
        <v>0</v>
      </c>
      <c r="AP156">
        <v>5.3984384536743102</v>
      </c>
      <c r="AQ156" s="3">
        <f>('Monthly Derived'!$B$28/1000*(1-'Monthly Derived'!$B$29)*AP156)-('Monthly Derived'!$B$26*'Monthly Derived'!$B$27)</f>
        <v>-1.6918639433384026</v>
      </c>
      <c r="AR156" s="7">
        <f>MIN(AQ156+MAX(AR155,0),'Monthly Derived'!$B$30)</f>
        <v>7.6569163548945713</v>
      </c>
      <c r="AS156">
        <f t="shared" si="58"/>
        <v>0</v>
      </c>
      <c r="AT156">
        <v>7.8242506980895996</v>
      </c>
      <c r="AU156" s="3">
        <f>('Monthly Derived'!$B$28/1000*(1-'Monthly Derived'!$B$29)*AT156)-('Monthly Derived'!$B$26*'Monthly Derived'!$B$27)</f>
        <v>1.5920793825387953</v>
      </c>
      <c r="AV156" s="7">
        <f>MIN(AU156+MAX(AV155,0),'Monthly Derived'!$B$30)</f>
        <v>34.026845682673155</v>
      </c>
      <c r="AW156">
        <f t="shared" si="59"/>
        <v>0</v>
      </c>
      <c r="AX156">
        <v>1.1266727447509699</v>
      </c>
      <c r="AY156" s="3">
        <f>('Monthly Derived'!$B$28/1000*(1-'Monthly Derived'!$B$29)*AX156)-('Monthly Derived'!$B$26*'Monthly Derived'!$B$27)</f>
        <v>-7.4747667717933748</v>
      </c>
      <c r="AZ156" s="7">
        <f>MIN(AY156+MAX(AZ155,0),'Monthly Derived'!$B$30)</f>
        <v>31.373424002863345</v>
      </c>
      <c r="BA156">
        <f t="shared" si="60"/>
        <v>0</v>
      </c>
      <c r="BB156">
        <v>1.5253258943557699</v>
      </c>
      <c r="BC156" s="3">
        <f>('Monthly Derived'!$B$28/1000*(1-'Monthly Derived'!$B$29)*BB156)-('Monthly Derived'!$B$26*'Monthly Derived'!$B$27)</f>
        <v>-6.9350900705158764</v>
      </c>
      <c r="BD156" s="7">
        <f>MIN(BC156+MAX(BD155,0),'Monthly Derived'!$B$30)</f>
        <v>28.41181833315639</v>
      </c>
      <c r="BE156">
        <f t="shared" si="61"/>
        <v>0</v>
      </c>
      <c r="BF156">
        <v>0.99654561281204201</v>
      </c>
      <c r="BG156" s="3">
        <f>('Monthly Derived'!$B$28/1000*(1-'Monthly Derived'!$B$29)*BF156)-('Monthly Derived'!$B$26*'Monthly Derived'!$B$27)</f>
        <v>-7.6509263766556979</v>
      </c>
      <c r="BH156" s="7">
        <f>MIN(BG156+MAX(BH155,0),'Monthly Derived'!$B$30)</f>
        <v>-7.6509263766556979</v>
      </c>
      <c r="BI156">
        <f t="shared" si="62"/>
        <v>2</v>
      </c>
      <c r="BJ156">
        <v>0.218334630131721</v>
      </c>
      <c r="BK156" s="3">
        <f>('Monthly Derived'!$B$28/1000*(1-'Monthly Derived'!$B$29)*BJ156)-('Monthly Derived'!$B$26*'Monthly Derived'!$B$27)</f>
        <v>-8.7044294944591822</v>
      </c>
      <c r="BL156" s="7">
        <f>MIN(BK156+MAX(BL155,0),'Monthly Derived'!$B$30)</f>
        <v>-8.7044294944591822</v>
      </c>
      <c r="BM156">
        <f t="shared" si="63"/>
        <v>30</v>
      </c>
      <c r="BN156">
        <v>10.199037551879799</v>
      </c>
      <c r="BO156" s="3">
        <f>('Monthly Derived'!$B$28/1000*(1-'Monthly Derived'!$B$29)*BN156)-('Monthly Derived'!$B$26*'Monthly Derived'!$B$27)</f>
        <v>4.8069470858572778</v>
      </c>
      <c r="BP156" s="7">
        <f>MIN(BO156+MAX(BP155,0),'Monthly Derived'!$B$30)</f>
        <v>50</v>
      </c>
      <c r="BQ156">
        <f t="shared" si="64"/>
        <v>0</v>
      </c>
      <c r="BR156">
        <v>4.7233076095581001</v>
      </c>
      <c r="BS156" s="3">
        <f>('Monthly Derived'!$B$28/1000*(1-'Monthly Derived'!$B$29)*BR156)-('Monthly Derived'!$B$26*'Monthly Derived'!$B$27)</f>
        <v>-2.6058223235607221</v>
      </c>
      <c r="BT156" s="7">
        <f>MIN(BS156+MAX(BT155,0),'Monthly Derived'!$B$30)</f>
        <v>44.281705465912808</v>
      </c>
      <c r="BU156">
        <f t="shared" si="65"/>
        <v>0</v>
      </c>
      <c r="BV156">
        <v>23.882219314575099</v>
      </c>
      <c r="BW156" s="3">
        <f>('Monthly Derived'!$B$28/1000*(1-'Monthly Derived'!$B$29)*BV156)-('Monthly Derived'!$B$26*'Monthly Derived'!$B$27)</f>
        <v>23.330554397106042</v>
      </c>
      <c r="BX156" s="7">
        <f>MIN(BW156+MAX(BX155,0),'Monthly Derived'!$B$30)</f>
        <v>31.839147884398379</v>
      </c>
      <c r="BY156">
        <f t="shared" si="66"/>
        <v>0</v>
      </c>
      <c r="BZ156">
        <v>0.79710483551025302</v>
      </c>
      <c r="CA156" s="3">
        <f>('Monthly Derived'!$B$28/1000*(1-'Monthly Derived'!$B$29)*BZ156)-('Monthly Derived'!$B$26*'Monthly Derived'!$B$27)</f>
        <v>-7.9209193289279947</v>
      </c>
      <c r="CB156" s="7">
        <f>MIN(CA156+MAX(CB155,0),'Monthly Derived'!$B$30)</f>
        <v>-7.9209193289279947</v>
      </c>
      <c r="CC156">
        <f t="shared" si="67"/>
        <v>5</v>
      </c>
      <c r="CD156">
        <v>10.947024345397899</v>
      </c>
      <c r="CE156" s="3">
        <f>('Monthly Derived'!$B$28/1000*(1-'Monthly Derived'!$B$29)*CD156)-('Monthly Derived'!$B$26*'Monthly Derived'!$B$27)</f>
        <v>5.8195342075824072</v>
      </c>
      <c r="CF156" s="7">
        <f>MIN(CE156+MAX(CF155,0),'Monthly Derived'!$B$30)</f>
        <v>50</v>
      </c>
      <c r="CG156">
        <f t="shared" si="68"/>
        <v>0</v>
      </c>
      <c r="CH156">
        <v>0.457261472940444</v>
      </c>
      <c r="CI156" s="3">
        <f>('Monthly Derived'!$B$28/1000*(1-'Monthly Derived'!$B$29)*CH156)-('Monthly Derived'!$B$26*'Monthly Derived'!$B$27)</f>
        <v>-8.3809822810068741</v>
      </c>
      <c r="CJ156" s="7">
        <f>MIN(CI156+MAX(CJ155,0),'Monthly Derived'!$B$30)</f>
        <v>-8.3809822810068741</v>
      </c>
      <c r="CK156">
        <f t="shared" si="69"/>
        <v>2</v>
      </c>
      <c r="CL156">
        <v>4.9111485481262198</v>
      </c>
      <c r="CM156" s="3">
        <f>('Monthly Derived'!$B$28/1000*(1-'Monthly Derived'!$B$29)*CL156)-('Monthly Derived'!$B$26*'Monthly Derived'!$B$27)</f>
        <v>-2.3515326529741296</v>
      </c>
      <c r="CN156" s="7">
        <f>MIN(CM156+MAX(CN155,0),'Monthly Derived'!$B$30)</f>
        <v>-2.3515326529741296</v>
      </c>
      <c r="CO156">
        <f t="shared" si="70"/>
        <v>9</v>
      </c>
      <c r="CP156">
        <v>5.8172111511230398</v>
      </c>
      <c r="CQ156" s="3">
        <f>('Monthly Derived'!$B$28/1000*(1-'Monthly Derived'!$B$29)*CP156)-('Monthly Derived'!$B$26*'Monthly Derived'!$B$27)</f>
        <v>-1.1249504041671852</v>
      </c>
      <c r="CR156" s="7">
        <f>MIN(CQ156+MAX(CR155,0),'Monthly Derived'!$B$30)</f>
        <v>11.547748327180713</v>
      </c>
      <c r="CS156">
        <f t="shared" si="71"/>
        <v>0</v>
      </c>
      <c r="CT156">
        <v>1.2911562919616699</v>
      </c>
      <c r="CU156" s="3">
        <f>('Monthly Derived'!$B$28/1000*(1-'Monthly Derived'!$B$29)*CT156)-('Monthly Derived'!$B$26*'Monthly Derived'!$B$27)</f>
        <v>-7.2520971697568894</v>
      </c>
      <c r="CV156" s="7">
        <f>MIN(CU156+MAX(CV155,0),'Monthly Derived'!$B$30)</f>
        <v>1.9095438827992934</v>
      </c>
      <c r="CW156">
        <f t="shared" si="72"/>
        <v>0</v>
      </c>
    </row>
    <row r="157" spans="1:101" x14ac:dyDescent="0.45">
      <c r="A157" s="5">
        <v>45812</v>
      </c>
      <c r="B157" s="3">
        <v>7.5858798027038503</v>
      </c>
      <c r="C157" s="3">
        <f>('Monthly Derived'!$B$28/1000*(1-'Monthly Derived'!$B$29)*B157)-('Monthly Derived'!$B$26*'Monthly Derived'!$B$27)</f>
        <v>1.269384782910338</v>
      </c>
      <c r="D157" s="7">
        <f>MIN(C157+MAX(D156,0),'Monthly Derived'!$B$30)</f>
        <v>50</v>
      </c>
      <c r="E157">
        <f t="shared" si="50"/>
        <v>0</v>
      </c>
      <c r="F157">
        <v>0.84867382049560502</v>
      </c>
      <c r="G157" s="3">
        <f>('Monthly Derived'!$B$28/1000*(1-'Monthly Derived'!$B$29)*F157)-('Monthly Derived'!$B$26*'Monthly Derived'!$B$27)</f>
        <v>-7.8511078155040748</v>
      </c>
      <c r="H157" s="7">
        <f>MIN(G157+MAX(H156,0),'Monthly Derived'!$B$30)</f>
        <v>7.8977813465334394</v>
      </c>
      <c r="I157">
        <f t="shared" si="51"/>
        <v>0</v>
      </c>
      <c r="J157">
        <v>3.0383787155151301</v>
      </c>
      <c r="K157" s="3">
        <f>('Monthly Derived'!$B$28/1000*(1-'Monthly Derived'!$B$29)*J157)-('Monthly Derived'!$B$26*'Monthly Derived'!$B$27)</f>
        <v>-4.8867948138713926</v>
      </c>
      <c r="L157" s="7">
        <f>MIN(K157+MAX(L156,0),'Monthly Derived'!$B$30)</f>
        <v>37.626700470894569</v>
      </c>
      <c r="M157">
        <f t="shared" si="52"/>
        <v>0</v>
      </c>
      <c r="N157">
        <v>22.7185039520263</v>
      </c>
      <c r="O157" s="3">
        <f>('Monthly Derived'!$B$28/1000*(1-'Monthly Derived'!$B$29)*N157)-('Monthly Derived'!$B$26*'Monthly Derived'!$B$27)</f>
        <v>21.755174725055603</v>
      </c>
      <c r="P157" s="7">
        <f>MIN(O157+MAX(P156,0),'Monthly Derived'!$B$30)</f>
        <v>40.828568508922871</v>
      </c>
      <c r="Q157">
        <f t="shared" si="53"/>
        <v>0</v>
      </c>
      <c r="R157">
        <v>22.27490234375</v>
      </c>
      <c r="S157" s="3">
        <f>('Monthly Derived'!$B$28/1000*(1-'Monthly Derived'!$B$29)*R157)-('Monthly Derived'!$B$26*'Monthly Derived'!$B$27)</f>
        <v>21.154649047851564</v>
      </c>
      <c r="T157" s="7">
        <f>MIN(S157+MAX(T156,0),'Monthly Derived'!$B$30)</f>
        <v>50</v>
      </c>
      <c r="U157">
        <f t="shared" si="73"/>
        <v>0</v>
      </c>
      <c r="V157">
        <v>4.2480826377868599</v>
      </c>
      <c r="W157" s="3">
        <f>('Monthly Derived'!$B$28/1000*(1-'Monthly Derived'!$B$29)*V157)-('Monthly Derived'!$B$26*'Monthly Derived'!$B$27)</f>
        <v>-3.2491581290960383</v>
      </c>
      <c r="X157" s="7">
        <f>MIN(W157+MAX(X156,0),'Monthly Derived'!$B$30)</f>
        <v>21.128188935769572</v>
      </c>
      <c r="Y157">
        <f t="shared" si="74"/>
        <v>0</v>
      </c>
      <c r="Z157">
        <v>15.016222000121999</v>
      </c>
      <c r="AA157" s="3">
        <f>('Monthly Derived'!$B$28/1000*(1-'Monthly Derived'!$B$29)*Z157)-('Monthly Derived'!$B$26*'Monthly Derived'!$B$27)</f>
        <v>11.328210532665157</v>
      </c>
      <c r="AB157" s="7">
        <f>MIN(AA157+MAX(AB156,0),'Monthly Derived'!$B$30)</f>
        <v>50</v>
      </c>
      <c r="AC157">
        <f t="shared" si="54"/>
        <v>0</v>
      </c>
      <c r="AD157">
        <v>10.4265394210815</v>
      </c>
      <c r="AE157" s="3">
        <f>('Monthly Derived'!$B$28/1000*(1-'Monthly Derived'!$B$29)*AD157)-('Monthly Derived'!$B$26*'Monthly Derived'!$B$27)</f>
        <v>5.1149277412890815</v>
      </c>
      <c r="AF157" s="7">
        <f>MIN(AE157+MAX(AF156,0),'Monthly Derived'!$B$30)</f>
        <v>31.846212391489829</v>
      </c>
      <c r="AG157">
        <f t="shared" si="55"/>
        <v>0</v>
      </c>
      <c r="AH157">
        <v>28.7325439453125</v>
      </c>
      <c r="AI157" s="3">
        <f>('Monthly Derived'!$B$28/1000*(1-'Monthly Derived'!$B$29)*AH157)-('Monthly Derived'!$B$26*'Monthly Derived'!$B$27)</f>
        <v>29.896681365966799</v>
      </c>
      <c r="AJ157" s="7">
        <f>MIN(AI157+MAX(AJ156,0),'Monthly Derived'!$B$30)</f>
        <v>50</v>
      </c>
      <c r="AK157">
        <f t="shared" si="56"/>
        <v>0</v>
      </c>
      <c r="AL157">
        <v>3.8026099205017001</v>
      </c>
      <c r="AM157" s="3">
        <f>('Monthly Derived'!$B$28/1000*(1-'Monthly Derived'!$B$29)*AL157)-('Monthly Derived'!$B$26*'Monthly Derived'!$B$27)</f>
        <v>-3.8522168201208231</v>
      </c>
      <c r="AN157" s="7">
        <f>MIN(AM157+MAX(AN156,0),'Monthly Derived'!$B$30)</f>
        <v>22.516154229268395</v>
      </c>
      <c r="AO157">
        <f t="shared" si="57"/>
        <v>0</v>
      </c>
      <c r="AP157">
        <v>2.9436192512512198</v>
      </c>
      <c r="AQ157" s="3">
        <f>('Monthly Derived'!$B$28/1000*(1-'Monthly Derived'!$B$29)*AP157)-('Monthly Derived'!$B$26*'Monthly Derived'!$B$27)</f>
        <v>-5.0150754386186609</v>
      </c>
      <c r="AR157" s="7">
        <f>MIN(AQ157+MAX(AR156,0),'Monthly Derived'!$B$30)</f>
        <v>2.6418409162759104</v>
      </c>
      <c r="AS157">
        <f t="shared" si="58"/>
        <v>0</v>
      </c>
      <c r="AT157">
        <v>36.202003479003899</v>
      </c>
      <c r="AU157" s="3">
        <f>('Monthly Derived'!$B$28/1000*(1-'Monthly Derived'!$B$29)*AT157)-('Monthly Derived'!$B$26*'Monthly Derived'!$B$27)</f>
        <v>40.008462209701527</v>
      </c>
      <c r="AV157" s="7">
        <f>MIN(AU157+MAX(AV156,0),'Monthly Derived'!$B$30)</f>
        <v>50</v>
      </c>
      <c r="AW157">
        <f t="shared" si="59"/>
        <v>0</v>
      </c>
      <c r="AX157">
        <v>0</v>
      </c>
      <c r="AY157" s="3">
        <f>('Monthly Derived'!$B$28/1000*(1-'Monthly Derived'!$B$29)*AX157)-('Monthly Derived'!$B$26*'Monthly Derived'!$B$27)</f>
        <v>-9</v>
      </c>
      <c r="AZ157" s="7">
        <f>MIN(AY157+MAX(AZ156,0),'Monthly Derived'!$B$30)</f>
        <v>22.373424002863345</v>
      </c>
      <c r="BA157">
        <f t="shared" si="60"/>
        <v>0</v>
      </c>
      <c r="BB157">
        <v>0.369555413722991</v>
      </c>
      <c r="BC157" s="3">
        <f>('Monthly Derived'!$B$28/1000*(1-'Monthly Derived'!$B$29)*BB157)-('Monthly Derived'!$B$26*'Monthly Derived'!$B$27)</f>
        <v>-8.4997143586725006</v>
      </c>
      <c r="BD157" s="7">
        <f>MIN(BC157+MAX(BD156,0),'Monthly Derived'!$B$30)</f>
        <v>19.912103974483891</v>
      </c>
      <c r="BE157">
        <f t="shared" si="61"/>
        <v>0</v>
      </c>
      <c r="BF157">
        <v>0.155802026391029</v>
      </c>
      <c r="BG157" s="3">
        <f>('Monthly Derived'!$B$28/1000*(1-'Monthly Derived'!$B$29)*BF157)-('Monthly Derived'!$B$26*'Monthly Derived'!$B$27)</f>
        <v>-8.7890830067731454</v>
      </c>
      <c r="BH157" s="7">
        <f>MIN(BG157+MAX(BH156,0),'Monthly Derived'!$B$30)</f>
        <v>-8.7890830067731454</v>
      </c>
      <c r="BI157">
        <f t="shared" si="62"/>
        <v>3</v>
      </c>
      <c r="BJ157">
        <v>1.45576643943786</v>
      </c>
      <c r="BK157" s="3">
        <f>('Monthly Derived'!$B$28/1000*(1-'Monthly Derived'!$B$29)*BJ157)-('Monthly Derived'!$B$26*'Monthly Derived'!$B$27)</f>
        <v>-7.0292561826109967</v>
      </c>
      <c r="BL157" s="7">
        <f>MIN(BK157+MAX(BL156,0),'Monthly Derived'!$B$30)</f>
        <v>-7.0292561826109967</v>
      </c>
      <c r="BM157">
        <f t="shared" si="63"/>
        <v>31</v>
      </c>
      <c r="BN157">
        <v>3.06558632850646</v>
      </c>
      <c r="BO157" s="3">
        <f>('Monthly Derived'!$B$28/1000*(1-'Monthly Derived'!$B$29)*BN157)-('Monthly Derived'!$B$26*'Monthly Derived'!$B$27)</f>
        <v>-4.8499625077843795</v>
      </c>
      <c r="BP157" s="7">
        <f>MIN(BO157+MAX(BP156,0),'Monthly Derived'!$B$30)</f>
        <v>45.150037492215617</v>
      </c>
      <c r="BQ157">
        <f t="shared" si="64"/>
        <v>0</v>
      </c>
      <c r="BR157">
        <v>0.21891942620277399</v>
      </c>
      <c r="BS157" s="3">
        <f>('Monthly Derived'!$B$28/1000*(1-'Monthly Derived'!$B$29)*BR157)-('Monthly Derived'!$B$26*'Monthly Derived'!$B$27)</f>
        <v>-8.7036378267779941</v>
      </c>
      <c r="BT157" s="7">
        <f>MIN(BS157+MAX(BT156,0),'Monthly Derived'!$B$30)</f>
        <v>35.578067639134815</v>
      </c>
      <c r="BU157">
        <f t="shared" si="65"/>
        <v>0</v>
      </c>
      <c r="BV157">
        <v>6.0946969985961896</v>
      </c>
      <c r="BW157" s="3">
        <f>('Monthly Derived'!$B$28/1000*(1-'Monthly Derived'!$B$29)*BV157)-('Monthly Derived'!$B$26*'Monthly Derived'!$B$27)</f>
        <v>-0.7493039381504083</v>
      </c>
      <c r="BX157" s="7">
        <f>MIN(BW157+MAX(BX156,0),'Monthly Derived'!$B$30)</f>
        <v>31.089843946247971</v>
      </c>
      <c r="BY157">
        <f t="shared" si="66"/>
        <v>0</v>
      </c>
      <c r="BZ157">
        <v>0.44974350929260198</v>
      </c>
      <c r="CA157" s="3">
        <f>('Monthly Derived'!$B$28/1000*(1-'Monthly Derived'!$B$29)*BZ157)-('Monthly Derived'!$B$26*'Monthly Derived'!$B$27)</f>
        <v>-8.3911597242951395</v>
      </c>
      <c r="CB157" s="7">
        <f>MIN(CA157+MAX(CB156,0),'Monthly Derived'!$B$30)</f>
        <v>-8.3911597242951395</v>
      </c>
      <c r="CC157">
        <f t="shared" si="67"/>
        <v>6</v>
      </c>
      <c r="CD157">
        <v>12.6618242263793</v>
      </c>
      <c r="CE157" s="3">
        <f>('Monthly Derived'!$B$28/1000*(1-'Monthly Derived'!$B$29)*CD157)-('Monthly Derived'!$B$26*'Monthly Derived'!$B$27)</f>
        <v>8.1409445464609789</v>
      </c>
      <c r="CF157" s="7">
        <f>MIN(CE157+MAX(CF156,0),'Monthly Derived'!$B$30)</f>
        <v>50</v>
      </c>
      <c r="CG157">
        <f t="shared" si="68"/>
        <v>0</v>
      </c>
      <c r="CH157">
        <v>36.418674468994098</v>
      </c>
      <c r="CI157" s="3">
        <f>('Monthly Derived'!$B$28/1000*(1-'Monthly Derived'!$B$29)*CH157)-('Monthly Derived'!$B$26*'Monthly Derived'!$B$27)</f>
        <v>40.301780562400758</v>
      </c>
      <c r="CJ157" s="7">
        <f>MIN(CI157+MAX(CJ156,0),'Monthly Derived'!$B$30)</f>
        <v>40.301780562400758</v>
      </c>
      <c r="CK157">
        <f t="shared" si="69"/>
        <v>0</v>
      </c>
      <c r="CL157">
        <v>7.3627862930297798</v>
      </c>
      <c r="CM157" s="3">
        <f>('Monthly Derived'!$B$28/1000*(1-'Monthly Derived'!$B$29)*CL157)-('Monthly Derived'!$B$26*'Monthly Derived'!$B$27)</f>
        <v>0.96737194418906469</v>
      </c>
      <c r="CN157" s="7">
        <f>MIN(CM157+MAX(CN156,0),'Monthly Derived'!$B$30)</f>
        <v>0.96737194418906469</v>
      </c>
      <c r="CO157">
        <f t="shared" si="70"/>
        <v>0</v>
      </c>
      <c r="CP157">
        <v>0.33848887681960999</v>
      </c>
      <c r="CQ157" s="3">
        <f>('Monthly Derived'!$B$28/1000*(1-'Monthly Derived'!$B$29)*CP157)-('Monthly Derived'!$B$26*'Monthly Derived'!$B$27)</f>
        <v>-8.5417706830054527</v>
      </c>
      <c r="CR157" s="7">
        <f>MIN(CQ157+MAX(CR156,0),'Monthly Derived'!$B$30)</f>
        <v>3.0059776441752604</v>
      </c>
      <c r="CS157">
        <f t="shared" si="71"/>
        <v>0</v>
      </c>
      <c r="CT157">
        <v>0.34571453928947399</v>
      </c>
      <c r="CU157" s="3">
        <f>('Monthly Derived'!$B$28/1000*(1-'Monthly Derived'!$B$29)*CT157)-('Monthly Derived'!$B$26*'Monthly Derived'!$B$27)</f>
        <v>-8.5319889424368753</v>
      </c>
      <c r="CV157" s="7">
        <f>MIN(CU157+MAX(CV156,0),'Monthly Derived'!$B$30)</f>
        <v>-6.6224450596375819</v>
      </c>
      <c r="CW157">
        <f t="shared" si="72"/>
        <v>1</v>
      </c>
    </row>
    <row r="158" spans="1:101" x14ac:dyDescent="0.45">
      <c r="A158" s="5">
        <v>45813</v>
      </c>
      <c r="B158" s="3">
        <v>8.2174568176269496</v>
      </c>
      <c r="C158" s="3">
        <f>('Monthly Derived'!$B$28/1000*(1-'Monthly Derived'!$B$29)*B158)-('Monthly Derived'!$B$26*'Monthly Derived'!$B$27)</f>
        <v>2.1243821668624836</v>
      </c>
      <c r="D158" s="7">
        <f>MIN(C158+MAX(D157,0),'Monthly Derived'!$B$30)</f>
        <v>50</v>
      </c>
      <c r="E158">
        <f t="shared" si="50"/>
        <v>0</v>
      </c>
      <c r="F158">
        <v>13.4614944458007</v>
      </c>
      <c r="G158" s="3">
        <f>('Monthly Derived'!$B$28/1000*(1-'Monthly Derived'!$B$29)*F158)-('Monthly Derived'!$B$26*'Monthly Derived'!$B$27)</f>
        <v>9.2234981060026975</v>
      </c>
      <c r="H158" s="7">
        <f>MIN(G158+MAX(H157,0),'Monthly Derived'!$B$30)</f>
        <v>17.121279452536136</v>
      </c>
      <c r="I158">
        <f t="shared" si="51"/>
        <v>0</v>
      </c>
      <c r="J158">
        <v>8.5806646347045898</v>
      </c>
      <c r="K158" s="3">
        <f>('Monthly Derived'!$B$28/1000*(1-'Monthly Derived'!$B$29)*J158)-('Monthly Derived'!$B$26*'Monthly Derived'!$B$27)</f>
        <v>2.6160747492313394</v>
      </c>
      <c r="L158" s="7">
        <f>MIN(K158+MAX(L157,0),'Monthly Derived'!$B$30)</f>
        <v>40.242775220125907</v>
      </c>
      <c r="M158">
        <f t="shared" si="52"/>
        <v>0</v>
      </c>
      <c r="N158">
        <v>3.1595379114151001E-2</v>
      </c>
      <c r="O158" s="3">
        <f>('Monthly Derived'!$B$28/1000*(1-'Monthly Derived'!$B$29)*N158)-('Monthly Derived'!$B$26*'Monthly Derived'!$B$27)</f>
        <v>-8.9572277555242188</v>
      </c>
      <c r="P158" s="7">
        <f>MIN(O158+MAX(P157,0),'Monthly Derived'!$B$30)</f>
        <v>31.871340753398652</v>
      </c>
      <c r="Q158">
        <f t="shared" si="53"/>
        <v>0</v>
      </c>
      <c r="R158">
        <v>7.0292992591857901</v>
      </c>
      <c r="S158" s="3">
        <f>('Monthly Derived'!$B$28/1000*(1-'Monthly Derived'!$B$29)*R158)-('Monthly Derived'!$B$26*'Monthly Derived'!$B$27)</f>
        <v>0.51591387212276274</v>
      </c>
      <c r="T158" s="7">
        <f>MIN(S158+MAX(T157,0),'Monthly Derived'!$B$30)</f>
        <v>50</v>
      </c>
      <c r="U158">
        <f t="shared" si="73"/>
        <v>0</v>
      </c>
      <c r="V158">
        <v>24.5880222320556</v>
      </c>
      <c r="W158" s="3">
        <f>('Monthly Derived'!$B$28/1000*(1-'Monthly Derived'!$B$29)*V158)-('Monthly Derived'!$B$26*'Monthly Derived'!$B$27)</f>
        <v>24.286035096645271</v>
      </c>
      <c r="X158" s="7">
        <f>MIN(W158+MAX(X157,0),'Monthly Derived'!$B$30)</f>
        <v>45.414224032414843</v>
      </c>
      <c r="Y158">
        <f t="shared" si="74"/>
        <v>0</v>
      </c>
      <c r="Z158">
        <v>19.585033416748001</v>
      </c>
      <c r="AA158" s="3">
        <f>('Monthly Derived'!$B$28/1000*(1-'Monthly Derived'!$B$29)*Z158)-('Monthly Derived'!$B$26*'Monthly Derived'!$B$27)</f>
        <v>17.513238987922605</v>
      </c>
      <c r="AB158" s="7">
        <f>MIN(AA158+MAX(AB157,0),'Monthly Derived'!$B$30)</f>
        <v>50</v>
      </c>
      <c r="AC158">
        <f t="shared" si="54"/>
        <v>0</v>
      </c>
      <c r="AD158">
        <v>7.3474564552307102</v>
      </c>
      <c r="AE158" s="3">
        <f>('Monthly Derived'!$B$28/1000*(1-'Monthly Derived'!$B$29)*AD158)-('Monthly Derived'!$B$26*'Monthly Derived'!$B$27)</f>
        <v>0.94661917626857317</v>
      </c>
      <c r="AF158" s="7">
        <f>MIN(AE158+MAX(AF157,0),'Monthly Derived'!$B$30)</f>
        <v>32.792831567758398</v>
      </c>
      <c r="AG158">
        <f t="shared" si="55"/>
        <v>0</v>
      </c>
      <c r="AH158">
        <v>0</v>
      </c>
      <c r="AI158" s="3">
        <f>('Monthly Derived'!$B$28/1000*(1-'Monthly Derived'!$B$29)*AH158)-('Monthly Derived'!$B$26*'Monthly Derived'!$B$27)</f>
        <v>-9</v>
      </c>
      <c r="AJ158" s="7">
        <f>MIN(AI158+MAX(AJ157,0),'Monthly Derived'!$B$30)</f>
        <v>41</v>
      </c>
      <c r="AK158">
        <f t="shared" si="56"/>
        <v>0</v>
      </c>
      <c r="AL158">
        <v>9.5855340957641602</v>
      </c>
      <c r="AM158" s="3">
        <f>('Monthly Derived'!$B$28/1000*(1-'Monthly Derived'!$B$29)*AL158)-('Monthly Derived'!$B$26*'Monthly Derived'!$B$27)</f>
        <v>3.9764167821407312</v>
      </c>
      <c r="AN158" s="7">
        <f>MIN(AM158+MAX(AN157,0),'Monthly Derived'!$B$30)</f>
        <v>26.492571011409126</v>
      </c>
      <c r="AO158">
        <f t="shared" si="57"/>
        <v>0</v>
      </c>
      <c r="AP158">
        <v>6.4838638305664</v>
      </c>
      <c r="AQ158" s="3">
        <f>('Monthly Derived'!$B$28/1000*(1-'Monthly Derived'!$B$29)*AP158)-('Monthly Derived'!$B$26*'Monthly Derived'!$B$27)</f>
        <v>-0.22246933937073621</v>
      </c>
      <c r="AR158" s="7">
        <f>MIN(AQ158+MAX(AR157,0),'Monthly Derived'!$B$30)</f>
        <v>2.4193715769051742</v>
      </c>
      <c r="AS158">
        <f t="shared" si="58"/>
        <v>0</v>
      </c>
      <c r="AT158">
        <v>35.532371520996001</v>
      </c>
      <c r="AU158" s="3">
        <f>('Monthly Derived'!$B$28/1000*(1-'Monthly Derived'!$B$29)*AT158)-('Monthly Derived'!$B$26*'Monthly Derived'!$B$27)</f>
        <v>39.101947946548336</v>
      </c>
      <c r="AV158" s="7">
        <f>MIN(AU158+MAX(AV157,0),'Monthly Derived'!$B$30)</f>
        <v>50</v>
      </c>
      <c r="AW158">
        <f t="shared" si="59"/>
        <v>0</v>
      </c>
      <c r="AX158">
        <v>3.39431500434875</v>
      </c>
      <c r="AY158" s="3">
        <f>('Monthly Derived'!$B$28/1000*(1-'Monthly Derived'!$B$29)*AX158)-('Monthly Derived'!$B$26*'Monthly Derived'!$B$27)</f>
        <v>-4.40494606286288</v>
      </c>
      <c r="AZ158" s="7">
        <f>MIN(AY158+MAX(AZ157,0),'Monthly Derived'!$B$30)</f>
        <v>17.968477940000465</v>
      </c>
      <c r="BA158">
        <f t="shared" si="60"/>
        <v>0</v>
      </c>
      <c r="BB158">
        <v>3.1250724792480402</v>
      </c>
      <c r="BC158" s="3">
        <f>('Monthly Derived'!$B$28/1000*(1-'Monthly Derived'!$B$29)*BB158)-('Monthly Derived'!$B$26*'Monthly Derived'!$B$27)</f>
        <v>-4.7694331312179656</v>
      </c>
      <c r="BD158" s="7">
        <f>MIN(BC158+MAX(BD157,0),'Monthly Derived'!$B$30)</f>
        <v>15.142670843265925</v>
      </c>
      <c r="BE158">
        <f t="shared" si="61"/>
        <v>0</v>
      </c>
      <c r="BF158">
        <v>0.21745899319648701</v>
      </c>
      <c r="BG158" s="3">
        <f>('Monthly Derived'!$B$28/1000*(1-'Monthly Derived'!$B$29)*BF158)-('Monthly Derived'!$B$26*'Monthly Derived'!$B$27)</f>
        <v>-8.7056148879602553</v>
      </c>
      <c r="BH158" s="7">
        <f>MIN(BG158+MAX(BH157,0),'Monthly Derived'!$B$30)</f>
        <v>-8.7056148879602553</v>
      </c>
      <c r="BI158">
        <f t="shared" si="62"/>
        <v>4</v>
      </c>
      <c r="BJ158">
        <v>0</v>
      </c>
      <c r="BK158" s="3">
        <f>('Monthly Derived'!$B$28/1000*(1-'Monthly Derived'!$B$29)*BJ158)-('Monthly Derived'!$B$26*'Monthly Derived'!$B$27)</f>
        <v>-9</v>
      </c>
      <c r="BL158" s="7">
        <f>MIN(BK158+MAX(BL157,0),'Monthly Derived'!$B$30)</f>
        <v>-9</v>
      </c>
      <c r="BM158">
        <f t="shared" si="63"/>
        <v>32</v>
      </c>
      <c r="BN158">
        <v>0.27446568012237499</v>
      </c>
      <c r="BO158" s="3">
        <f>('Monthly Derived'!$B$28/1000*(1-'Monthly Derived'!$B$29)*BN158)-('Monthly Derived'!$B$26*'Monthly Derived'!$B$27)</f>
        <v>-8.6284420855343349</v>
      </c>
      <c r="BP158" s="7">
        <f>MIN(BO158+MAX(BP157,0),'Monthly Derived'!$B$30)</f>
        <v>36.521595406681286</v>
      </c>
      <c r="BQ158">
        <f t="shared" si="64"/>
        <v>0</v>
      </c>
      <c r="BR158">
        <v>2.9147486686706499</v>
      </c>
      <c r="BS158" s="3">
        <f>('Monthly Derived'!$B$28/1000*(1-'Monthly Derived'!$B$29)*BR158)-('Monthly Derived'!$B$26*'Monthly Derived'!$B$27)</f>
        <v>-5.0541589897871075</v>
      </c>
      <c r="BT158" s="7">
        <f>MIN(BS158+MAX(BT157,0),'Monthly Derived'!$B$30)</f>
        <v>30.523908649347707</v>
      </c>
      <c r="BU158">
        <f t="shared" si="65"/>
        <v>0</v>
      </c>
      <c r="BV158">
        <v>2.6400654315948402</v>
      </c>
      <c r="BW158" s="3">
        <f>('Monthly Derived'!$B$28/1000*(1-'Monthly Derived'!$B$29)*BV158)-('Monthly Derived'!$B$26*'Monthly Derived'!$B$27)</f>
        <v>-5.426011421978485</v>
      </c>
      <c r="BX158" s="7">
        <f>MIN(BW158+MAX(BX157,0),'Monthly Derived'!$B$30)</f>
        <v>25.663832524269488</v>
      </c>
      <c r="BY158">
        <f t="shared" si="66"/>
        <v>0</v>
      </c>
      <c r="BZ158">
        <v>0.171827882528305</v>
      </c>
      <c r="CA158" s="3">
        <f>('Monthly Derived'!$B$28/1000*(1-'Monthly Derived'!$B$29)*BZ158)-('Monthly Derived'!$B$26*'Monthly Derived'!$B$27)</f>
        <v>-8.7673880040273069</v>
      </c>
      <c r="CB158" s="7">
        <f>MIN(CA158+MAX(CB157,0),'Monthly Derived'!$B$30)</f>
        <v>-8.7673880040273069</v>
      </c>
      <c r="CC158">
        <f t="shared" si="67"/>
        <v>7</v>
      </c>
      <c r="CD158">
        <v>8.3085765838622994</v>
      </c>
      <c r="CE158" s="3">
        <f>('Monthly Derived'!$B$28/1000*(1-'Monthly Derived'!$B$29)*CD158)-('Monthly Derived'!$B$26*'Monthly Derived'!$B$27)</f>
        <v>2.2477355504035881</v>
      </c>
      <c r="CF158" s="7">
        <f>MIN(CE158+MAX(CF157,0),'Monthly Derived'!$B$30)</f>
        <v>50</v>
      </c>
      <c r="CG158">
        <f t="shared" si="68"/>
        <v>0</v>
      </c>
      <c r="CH158">
        <v>9.6008186340331996</v>
      </c>
      <c r="CI158" s="3">
        <f>('Monthly Derived'!$B$28/1000*(1-'Monthly Derived'!$B$29)*CH158)-('Monthly Derived'!$B$26*'Monthly Derived'!$B$27)</f>
        <v>3.9971082258224442</v>
      </c>
      <c r="CJ158" s="7">
        <f>MIN(CI158+MAX(CJ157,0),'Monthly Derived'!$B$30)</f>
        <v>44.298888788223202</v>
      </c>
      <c r="CK158">
        <f t="shared" si="69"/>
        <v>0</v>
      </c>
      <c r="CL158">
        <v>9.2334117889404297</v>
      </c>
      <c r="CM158" s="3">
        <f>('Monthly Derived'!$B$28/1000*(1-'Monthly Derived'!$B$29)*CL158)-('Monthly Derived'!$B$26*'Monthly Derived'!$B$27)</f>
        <v>3.4997312092781065</v>
      </c>
      <c r="CN158" s="7">
        <f>MIN(CM158+MAX(CN157,0),'Monthly Derived'!$B$30)</f>
        <v>4.4671031534671712</v>
      </c>
      <c r="CO158">
        <f t="shared" si="70"/>
        <v>0</v>
      </c>
      <c r="CP158">
        <v>2.4440684318542401</v>
      </c>
      <c r="CQ158" s="3">
        <f>('Monthly Derived'!$B$28/1000*(1-'Monthly Derived'!$B$29)*CP158)-('Monthly Derived'!$B$26*'Monthly Derived'!$B$27)</f>
        <v>-5.6913423603773223</v>
      </c>
      <c r="CR158" s="7">
        <f>MIN(CQ158+MAX(CR157,0),'Monthly Derived'!$B$30)</f>
        <v>-2.685364716202062</v>
      </c>
      <c r="CS158">
        <f t="shared" si="71"/>
        <v>1</v>
      </c>
      <c r="CT158">
        <v>9.9793188273906694E-2</v>
      </c>
      <c r="CU158" s="3">
        <f>('Monthly Derived'!$B$28/1000*(1-'Monthly Derived'!$B$29)*CT158)-('Monthly Derived'!$B$26*'Monthly Derived'!$B$27)</f>
        <v>-8.8649049713741981</v>
      </c>
      <c r="CV158" s="7">
        <f>MIN(CU158+MAX(CV157,0),'Monthly Derived'!$B$30)</f>
        <v>-8.8649049713741981</v>
      </c>
      <c r="CW158">
        <f t="shared" si="72"/>
        <v>2</v>
      </c>
    </row>
    <row r="159" spans="1:101" x14ac:dyDescent="0.45">
      <c r="A159" s="5">
        <v>45814</v>
      </c>
      <c r="B159" s="3">
        <v>18.013860702514599</v>
      </c>
      <c r="C159" s="3">
        <f>('Monthly Derived'!$B$28/1000*(1-'Monthly Derived'!$B$29)*B159)-('Monthly Derived'!$B$26*'Monthly Derived'!$B$27)</f>
        <v>15.386263926029137</v>
      </c>
      <c r="D159" s="7">
        <f>MIN(C159+MAX(D158,0),'Monthly Derived'!$B$30)</f>
        <v>50</v>
      </c>
      <c r="E159">
        <f t="shared" si="50"/>
        <v>0</v>
      </c>
      <c r="F159">
        <v>4.5534586906433097</v>
      </c>
      <c r="G159" s="3">
        <f>('Monthly Derived'!$B$28/1000*(1-'Monthly Derived'!$B$29)*F159)-('Monthly Derived'!$B$26*'Monthly Derived'!$B$27)</f>
        <v>-2.8357552975416196</v>
      </c>
      <c r="H159" s="7">
        <f>MIN(G159+MAX(H158,0),'Monthly Derived'!$B$30)</f>
        <v>14.285524154994516</v>
      </c>
      <c r="I159">
        <f t="shared" si="51"/>
        <v>0</v>
      </c>
      <c r="J159">
        <v>5.1267848014831499</v>
      </c>
      <c r="K159" s="3">
        <f>('Monthly Derived'!$B$28/1000*(1-'Monthly Derived'!$B$29)*J159)-('Monthly Derived'!$B$26*'Monthly Derived'!$B$27)</f>
        <v>-2.0596150749921858</v>
      </c>
      <c r="L159" s="7">
        <f>MIN(K159+MAX(L158,0),'Monthly Derived'!$B$30)</f>
        <v>38.183160145133719</v>
      </c>
      <c r="M159">
        <f t="shared" si="52"/>
        <v>0</v>
      </c>
      <c r="N159">
        <v>4.8886075019836399</v>
      </c>
      <c r="O159" s="3">
        <f>('Monthly Derived'!$B$28/1000*(1-'Monthly Derived'!$B$29)*N159)-('Monthly Derived'!$B$26*'Monthly Derived'!$B$27)</f>
        <v>-2.3820475941896477</v>
      </c>
      <c r="P159" s="7">
        <f>MIN(O159+MAX(P158,0),'Monthly Derived'!$B$30)</f>
        <v>29.489293159209005</v>
      </c>
      <c r="Q159">
        <f t="shared" si="53"/>
        <v>0</v>
      </c>
      <c r="R159">
        <v>0</v>
      </c>
      <c r="S159" s="3">
        <f>('Monthly Derived'!$B$28/1000*(1-'Monthly Derived'!$B$29)*R159)-('Monthly Derived'!$B$26*'Monthly Derived'!$B$27)</f>
        <v>-9</v>
      </c>
      <c r="T159" s="7">
        <f>MIN(S159+MAX(T158,0),'Monthly Derived'!$B$30)</f>
        <v>41</v>
      </c>
      <c r="U159">
        <f t="shared" si="73"/>
        <v>0</v>
      </c>
      <c r="V159">
        <v>21.407272338867099</v>
      </c>
      <c r="W159" s="3">
        <f>('Monthly Derived'!$B$28/1000*(1-'Monthly Derived'!$B$29)*V159)-('Monthly Derived'!$B$26*'Monthly Derived'!$B$27)</f>
        <v>19.980094928741334</v>
      </c>
      <c r="X159" s="7">
        <f>MIN(W159+MAX(X158,0),'Monthly Derived'!$B$30)</f>
        <v>50</v>
      </c>
      <c r="Y159">
        <f t="shared" si="74"/>
        <v>0</v>
      </c>
      <c r="Z159">
        <v>3.2249493598937899</v>
      </c>
      <c r="AA159" s="3">
        <f>('Monthly Derived'!$B$28/1000*(1-'Monthly Derived'!$B$29)*Z159)-('Monthly Derived'!$B$26*'Monthly Derived'!$B$27)</f>
        <v>-4.6342248040437815</v>
      </c>
      <c r="AB159" s="7">
        <f>MIN(AA159+MAX(AB158,0),'Monthly Derived'!$B$30)</f>
        <v>45.365775195956218</v>
      </c>
      <c r="AC159">
        <f t="shared" si="54"/>
        <v>0</v>
      </c>
      <c r="AD159">
        <v>15.2379398345947</v>
      </c>
      <c r="AE159" s="3">
        <f>('Monthly Derived'!$B$28/1000*(1-'Monthly Derived'!$B$29)*AD159)-('Monthly Derived'!$B$26*'Monthly Derived'!$B$27)</f>
        <v>11.628361051082575</v>
      </c>
      <c r="AF159" s="7">
        <f>MIN(AE159+MAX(AF158,0),'Monthly Derived'!$B$30)</f>
        <v>44.421192618840976</v>
      </c>
      <c r="AG159">
        <f t="shared" si="55"/>
        <v>0</v>
      </c>
      <c r="AH159">
        <v>17.135427474975501</v>
      </c>
      <c r="AI159" s="3">
        <f>('Monthly Derived'!$B$28/1000*(1-'Monthly Derived'!$B$29)*AH159)-('Monthly Derived'!$B$26*'Monthly Derived'!$B$27)</f>
        <v>14.197084944248083</v>
      </c>
      <c r="AJ159" s="7">
        <f>MIN(AI159+MAX(AJ158,0),'Monthly Derived'!$B$30)</f>
        <v>50</v>
      </c>
      <c r="AK159">
        <f t="shared" si="56"/>
        <v>0</v>
      </c>
      <c r="AL159">
        <v>12.6011562347412</v>
      </c>
      <c r="AM159" s="3">
        <f>('Monthly Derived'!$B$28/1000*(1-'Monthly Derived'!$B$29)*AL159)-('Monthly Derived'!$B$26*'Monthly Derived'!$B$27)</f>
        <v>8.0588152527808994</v>
      </c>
      <c r="AN159" s="7">
        <f>MIN(AM159+MAX(AN158,0),'Monthly Derived'!$B$30)</f>
        <v>34.551386264190029</v>
      </c>
      <c r="AO159">
        <f t="shared" si="57"/>
        <v>0</v>
      </c>
      <c r="AP159">
        <v>7.34568166732788</v>
      </c>
      <c r="AQ159" s="3">
        <f>('Monthly Derived'!$B$28/1000*(1-'Monthly Derived'!$B$29)*AP159)-('Monthly Derived'!$B$26*'Monthly Derived'!$B$27)</f>
        <v>0.94421655714511843</v>
      </c>
      <c r="AR159" s="7">
        <f>MIN(AQ159+MAX(AR158,0),'Monthly Derived'!$B$30)</f>
        <v>3.3635881340502927</v>
      </c>
      <c r="AS159">
        <f t="shared" si="58"/>
        <v>0</v>
      </c>
      <c r="AT159">
        <v>0.79245841503143299</v>
      </c>
      <c r="AU159" s="3">
        <f>('Monthly Derived'!$B$28/1000*(1-'Monthly Derived'!$B$29)*AT159)-('Monthly Derived'!$B$26*'Monthly Derived'!$B$27)</f>
        <v>-7.9272094206511978</v>
      </c>
      <c r="AV159" s="7">
        <f>MIN(AU159+MAX(AV158,0),'Monthly Derived'!$B$30)</f>
        <v>42.072790579348805</v>
      </c>
      <c r="AW159">
        <f t="shared" si="59"/>
        <v>0</v>
      </c>
      <c r="AX159">
        <v>6.3882484436035103</v>
      </c>
      <c r="AY159" s="3">
        <f>('Monthly Derived'!$B$28/1000*(1-'Monthly Derived'!$B$29)*AX159)-('Monthly Derived'!$B$26*'Monthly Derived'!$B$27)</f>
        <v>-0.35190866947174726</v>
      </c>
      <c r="AZ159" s="7">
        <f>MIN(AY159+MAX(AZ158,0),'Monthly Derived'!$B$30)</f>
        <v>17.616569270528718</v>
      </c>
      <c r="BA159">
        <f t="shared" si="60"/>
        <v>0</v>
      </c>
      <c r="BB159">
        <v>1.94459080696105</v>
      </c>
      <c r="BC159" s="3">
        <f>('Monthly Derived'!$B$28/1000*(1-'Monthly Derived'!$B$29)*BB159)-('Monthly Derived'!$B$26*'Monthly Derived'!$B$27)</f>
        <v>-6.3675101950764788</v>
      </c>
      <c r="BD159" s="7">
        <f>MIN(BC159+MAX(BD158,0),'Monthly Derived'!$B$30)</f>
        <v>8.7751606481894466</v>
      </c>
      <c r="BE159">
        <f t="shared" si="61"/>
        <v>0</v>
      </c>
      <c r="BF159">
        <v>0.21760039031505499</v>
      </c>
      <c r="BG159" s="3">
        <f>('Monthly Derived'!$B$28/1000*(1-'Monthly Derived'!$B$29)*BF159)-('Monthly Derived'!$B$26*'Monthly Derived'!$B$27)</f>
        <v>-8.7054234716109935</v>
      </c>
      <c r="BH159" s="7">
        <f>MIN(BG159+MAX(BH158,0),'Monthly Derived'!$B$30)</f>
        <v>-8.7054234716109935</v>
      </c>
      <c r="BI159">
        <f t="shared" si="62"/>
        <v>5</v>
      </c>
      <c r="BJ159">
        <v>3.9971745014190598</v>
      </c>
      <c r="BK159" s="3">
        <f>('Monthly Derived'!$B$28/1000*(1-'Monthly Derived'!$B$29)*BJ159)-('Monthly Derived'!$B$26*'Monthly Derived'!$B$27)</f>
        <v>-3.5888250187039477</v>
      </c>
      <c r="BL159" s="7">
        <f>MIN(BK159+MAX(BL158,0),'Monthly Derived'!$B$30)</f>
        <v>-3.5888250187039477</v>
      </c>
      <c r="BM159">
        <f t="shared" si="63"/>
        <v>33</v>
      </c>
      <c r="BN159">
        <v>0</v>
      </c>
      <c r="BO159" s="3">
        <f>('Monthly Derived'!$B$28/1000*(1-'Monthly Derived'!$B$29)*BN159)-('Monthly Derived'!$B$26*'Monthly Derived'!$B$27)</f>
        <v>-9</v>
      </c>
      <c r="BP159" s="7">
        <f>MIN(BO159+MAX(BP158,0),'Monthly Derived'!$B$30)</f>
        <v>27.521595406681286</v>
      </c>
      <c r="BQ159">
        <f t="shared" si="64"/>
        <v>0</v>
      </c>
      <c r="BR159">
        <v>3.80470395088195</v>
      </c>
      <c r="BS159" s="3">
        <f>('Monthly Derived'!$B$28/1000*(1-'Monthly Derived'!$B$29)*BR159)-('Monthly Derived'!$B$26*'Monthly Derived'!$B$27)</f>
        <v>-3.8493820264935605</v>
      </c>
      <c r="BT159" s="7">
        <f>MIN(BS159+MAX(BT158,0),'Monthly Derived'!$B$30)</f>
        <v>26.674526622854145</v>
      </c>
      <c r="BU159">
        <f t="shared" si="65"/>
        <v>0</v>
      </c>
      <c r="BV159">
        <v>25.058467864990199</v>
      </c>
      <c r="BW159" s="3">
        <f>('Monthly Derived'!$B$28/1000*(1-'Monthly Derived'!$B$29)*BV159)-('Monthly Derived'!$B$26*'Monthly Derived'!$B$27)</f>
        <v>24.922900872230485</v>
      </c>
      <c r="BX159" s="7">
        <f>MIN(BW159+MAX(BX158,0),'Monthly Derived'!$B$30)</f>
        <v>50</v>
      </c>
      <c r="BY159">
        <f t="shared" si="66"/>
        <v>0</v>
      </c>
      <c r="BZ159">
        <v>0</v>
      </c>
      <c r="CA159" s="3">
        <f>('Monthly Derived'!$B$28/1000*(1-'Monthly Derived'!$B$29)*BZ159)-('Monthly Derived'!$B$26*'Monthly Derived'!$B$27)</f>
        <v>-9</v>
      </c>
      <c r="CB159" s="7">
        <f>MIN(CA159+MAX(CB158,0),'Monthly Derived'!$B$30)</f>
        <v>-9</v>
      </c>
      <c r="CC159">
        <f t="shared" si="67"/>
        <v>8</v>
      </c>
      <c r="CD159">
        <v>7.8988075256347603</v>
      </c>
      <c r="CE159" s="3">
        <f>('Monthly Derived'!$B$28/1000*(1-'Monthly Derived'!$B$29)*CD159)-('Monthly Derived'!$B$26*'Monthly Derived'!$B$27)</f>
        <v>1.6930106878280569</v>
      </c>
      <c r="CF159" s="7">
        <f>MIN(CE159+MAX(CF158,0),'Monthly Derived'!$B$30)</f>
        <v>50</v>
      </c>
      <c r="CG159">
        <f t="shared" si="68"/>
        <v>0</v>
      </c>
      <c r="CH159">
        <v>8.4382562637329102</v>
      </c>
      <c r="CI159" s="3">
        <f>('Monthly Derived'!$B$28/1000*(1-'Monthly Derived'!$B$29)*CH159)-('Monthly Derived'!$B$26*'Monthly Derived'!$B$27)</f>
        <v>2.4232894170284265</v>
      </c>
      <c r="CJ159" s="7">
        <f>MIN(CI159+MAX(CJ158,0),'Monthly Derived'!$B$30)</f>
        <v>46.72217820525163</v>
      </c>
      <c r="CK159">
        <f t="shared" si="69"/>
        <v>0</v>
      </c>
      <c r="CL159">
        <v>26.542303085327099</v>
      </c>
      <c r="CM159" s="3">
        <f>('Monthly Derived'!$B$28/1000*(1-'Monthly Derived'!$B$29)*CL159)-('Monthly Derived'!$B$26*'Monthly Derived'!$B$27)</f>
        <v>26.931642801761562</v>
      </c>
      <c r="CN159" s="7">
        <f>MIN(CM159+MAX(CN158,0),'Monthly Derived'!$B$30)</f>
        <v>31.398745955228733</v>
      </c>
      <c r="CO159">
        <f t="shared" si="70"/>
        <v>0</v>
      </c>
      <c r="CP159">
        <v>1.9909470081329299</v>
      </c>
      <c r="CQ159" s="3">
        <f>('Monthly Derived'!$B$28/1000*(1-'Monthly Derived'!$B$29)*CP159)-('Monthly Derived'!$B$26*'Monthly Derived'!$B$27)</f>
        <v>-6.3047554877400458</v>
      </c>
      <c r="CR159" s="7">
        <f>MIN(CQ159+MAX(CR158,0),'Monthly Derived'!$B$30)</f>
        <v>-6.3047554877400458</v>
      </c>
      <c r="CS159">
        <f t="shared" si="71"/>
        <v>2</v>
      </c>
      <c r="CT159">
        <v>0.55837976932525601</v>
      </c>
      <c r="CU159" s="3">
        <f>('Monthly Derived'!$B$28/1000*(1-'Monthly Derived'!$B$29)*CT159)-('Monthly Derived'!$B$26*'Monthly Derived'!$B$27)</f>
        <v>-8.2440933872759352</v>
      </c>
      <c r="CV159" s="7">
        <f>MIN(CU159+MAX(CV158,0),'Monthly Derived'!$B$30)</f>
        <v>-8.2440933872759352</v>
      </c>
      <c r="CW159">
        <f t="shared" si="72"/>
        <v>3</v>
      </c>
    </row>
    <row r="160" spans="1:101" x14ac:dyDescent="0.45">
      <c r="A160" s="5">
        <v>45815</v>
      </c>
      <c r="B160" s="3">
        <v>31.951511383056602</v>
      </c>
      <c r="C160" s="3">
        <f>('Monthly Derived'!$B$28/1000*(1-'Monthly Derived'!$B$29)*B160)-('Monthly Derived'!$B$26*'Monthly Derived'!$B$27)</f>
        <v>34.254358534812873</v>
      </c>
      <c r="D160" s="7">
        <f>MIN(C160+MAX(D159,0),'Monthly Derived'!$B$30)</f>
        <v>50</v>
      </c>
      <c r="E160">
        <f t="shared" si="50"/>
        <v>0</v>
      </c>
      <c r="F160">
        <v>16.185062408447202</v>
      </c>
      <c r="G160" s="3">
        <f>('Monthly Derived'!$B$28/1000*(1-'Monthly Derived'!$B$29)*F160)-('Monthly Derived'!$B$26*'Monthly Derived'!$B$27)</f>
        <v>12.9105282354354</v>
      </c>
      <c r="H160" s="7">
        <f>MIN(G160+MAX(H159,0),'Monthly Derived'!$B$30)</f>
        <v>27.196052390429916</v>
      </c>
      <c r="I160">
        <f t="shared" si="51"/>
        <v>0</v>
      </c>
      <c r="J160">
        <v>2.7903783321380602</v>
      </c>
      <c r="K160" s="3">
        <f>('Monthly Derived'!$B$28/1000*(1-'Monthly Derived'!$B$29)*J160)-('Monthly Derived'!$B$26*'Monthly Derived'!$B$27)</f>
        <v>-5.2225253328681012</v>
      </c>
      <c r="L160" s="7">
        <f>MIN(K160+MAX(L159,0),'Monthly Derived'!$B$30)</f>
        <v>32.960634812265617</v>
      </c>
      <c r="M160">
        <f t="shared" si="52"/>
        <v>0</v>
      </c>
      <c r="N160">
        <v>0.576896011829376</v>
      </c>
      <c r="O160" s="3">
        <f>('Monthly Derived'!$B$28/1000*(1-'Monthly Derived'!$B$29)*N160)-('Monthly Derived'!$B$26*'Monthly Derived'!$B$27)</f>
        <v>-8.2190270239859817</v>
      </c>
      <c r="P160" s="7">
        <f>MIN(O160+MAX(P159,0),'Monthly Derived'!$B$30)</f>
        <v>21.270266135223025</v>
      </c>
      <c r="Q160">
        <f t="shared" si="53"/>
        <v>0</v>
      </c>
      <c r="R160">
        <v>18.364324569702099</v>
      </c>
      <c r="S160" s="3">
        <f>('Monthly Derived'!$B$28/1000*(1-'Monthly Derived'!$B$29)*R160)-('Monthly Derived'!$B$26*'Monthly Derived'!$B$27)</f>
        <v>15.860704386234215</v>
      </c>
      <c r="T160" s="7">
        <f>MIN(S160+MAX(T159,0),'Monthly Derived'!$B$30)</f>
        <v>50</v>
      </c>
      <c r="U160">
        <f t="shared" si="73"/>
        <v>0</v>
      </c>
      <c r="V160">
        <v>0.94574940204620295</v>
      </c>
      <c r="W160" s="3">
        <f>('Monthly Derived'!$B$28/1000*(1-'Monthly Derived'!$B$29)*V160)-('Monthly Derived'!$B$26*'Monthly Derived'!$B$27)</f>
        <v>-7.7196917469799526</v>
      </c>
      <c r="X160" s="7">
        <f>MIN(W160+MAX(X159,0),'Monthly Derived'!$B$30)</f>
        <v>42.280308253020046</v>
      </c>
      <c r="Y160">
        <f t="shared" si="74"/>
        <v>0</v>
      </c>
      <c r="Z160">
        <v>0</v>
      </c>
      <c r="AA160" s="3">
        <f>('Monthly Derived'!$B$28/1000*(1-'Monthly Derived'!$B$29)*Z160)-('Monthly Derived'!$B$26*'Monthly Derived'!$B$27)</f>
        <v>-9</v>
      </c>
      <c r="AB160" s="7">
        <f>MIN(AA160+MAX(AB159,0),'Monthly Derived'!$B$30)</f>
        <v>36.365775195956218</v>
      </c>
      <c r="AC160">
        <f t="shared" si="54"/>
        <v>0</v>
      </c>
      <c r="AD160">
        <v>0</v>
      </c>
      <c r="AE160" s="3">
        <f>('Monthly Derived'!$B$28/1000*(1-'Monthly Derived'!$B$29)*AD160)-('Monthly Derived'!$B$26*'Monthly Derived'!$B$27)</f>
        <v>-9</v>
      </c>
      <c r="AF160" s="7">
        <f>MIN(AE160+MAX(AF159,0),'Monthly Derived'!$B$30)</f>
        <v>35.421192618840976</v>
      </c>
      <c r="AG160">
        <f t="shared" si="55"/>
        <v>0</v>
      </c>
      <c r="AH160">
        <v>1.7072737216949401</v>
      </c>
      <c r="AI160" s="3">
        <f>('Monthly Derived'!$B$28/1000*(1-'Monthly Derived'!$B$29)*AH160)-('Monthly Derived'!$B$26*'Monthly Derived'!$B$27)</f>
        <v>-6.6887781992554753</v>
      </c>
      <c r="AJ160" s="7">
        <f>MIN(AI160+MAX(AJ159,0),'Monthly Derived'!$B$30)</f>
        <v>43.311221800744526</v>
      </c>
      <c r="AK160">
        <f t="shared" si="56"/>
        <v>0</v>
      </c>
      <c r="AL160">
        <v>1.7895040512084901</v>
      </c>
      <c r="AM160" s="3">
        <f>('Monthly Derived'!$B$28/1000*(1-'Monthly Derived'!$B$29)*AL160)-('Monthly Derived'!$B$26*'Monthly Derived'!$B$27)</f>
        <v>-6.5774588906765068</v>
      </c>
      <c r="AN160" s="7">
        <f>MIN(AM160+MAX(AN159,0),'Monthly Derived'!$B$30)</f>
        <v>27.973927373513522</v>
      </c>
      <c r="AO160">
        <f t="shared" si="57"/>
        <v>0</v>
      </c>
      <c r="AP160">
        <v>6.3130249977111799</v>
      </c>
      <c r="AQ160" s="3">
        <f>('Monthly Derived'!$B$28/1000*(1-'Monthly Derived'!$B$29)*AP160)-('Monthly Derived'!$B$26*'Monthly Derived'!$B$27)</f>
        <v>-0.45374240934848942</v>
      </c>
      <c r="AR160" s="7">
        <f>MIN(AQ160+MAX(AR159,0),'Monthly Derived'!$B$30)</f>
        <v>2.9098457247018032</v>
      </c>
      <c r="AS160">
        <f t="shared" si="58"/>
        <v>0</v>
      </c>
      <c r="AT160">
        <v>7.45220470428466</v>
      </c>
      <c r="AU160" s="3">
        <f>('Monthly Derived'!$B$28/1000*(1-'Monthly Derived'!$B$29)*AT160)-('Monthly Derived'!$B$26*'Monthly Derived'!$B$27)</f>
        <v>1.088422118425358</v>
      </c>
      <c r="AV160" s="7">
        <f>MIN(AU160+MAX(AV159,0),'Monthly Derived'!$B$30)</f>
        <v>43.161212697774161</v>
      </c>
      <c r="AW160">
        <f t="shared" si="59"/>
        <v>0</v>
      </c>
      <c r="AX160">
        <v>5.3237042427062899</v>
      </c>
      <c r="AY160" s="3">
        <f>('Monthly Derived'!$B$28/1000*(1-'Monthly Derived'!$B$29)*AX160)-('Monthly Derived'!$B$26*'Monthly Derived'!$B$27)</f>
        <v>-1.7930353814363595</v>
      </c>
      <c r="AZ160" s="7">
        <f>MIN(AY160+MAX(AZ159,0),'Monthly Derived'!$B$30)</f>
        <v>15.823533889092358</v>
      </c>
      <c r="BA160">
        <f t="shared" si="60"/>
        <v>0</v>
      </c>
      <c r="BB160">
        <v>1.18257319927215</v>
      </c>
      <c r="BC160" s="3">
        <f>('Monthly Derived'!$B$28/1000*(1-'Monthly Derived'!$B$29)*BB160)-('Monthly Derived'!$B$26*'Monthly Derived'!$B$27)</f>
        <v>-7.3990915314853272</v>
      </c>
      <c r="BD160" s="7">
        <f>MIN(BC160+MAX(BD159,0),'Monthly Derived'!$B$30)</f>
        <v>1.3760691167041195</v>
      </c>
      <c r="BE160">
        <f t="shared" si="61"/>
        <v>0</v>
      </c>
      <c r="BF160">
        <v>0.14250138401985099</v>
      </c>
      <c r="BG160" s="3">
        <f>('Monthly Derived'!$B$28/1000*(1-'Monthly Derived'!$B$29)*BF160)-('Monthly Derived'!$B$26*'Monthly Derived'!$B$27)</f>
        <v>-8.8070887513831266</v>
      </c>
      <c r="BH160" s="7">
        <f>MIN(BG160+MAX(BH159,0),'Monthly Derived'!$B$30)</f>
        <v>-8.8070887513831266</v>
      </c>
      <c r="BI160">
        <f t="shared" si="62"/>
        <v>6</v>
      </c>
      <c r="BJ160">
        <v>0.72736465930938698</v>
      </c>
      <c r="BK160" s="3">
        <f>('Monthly Derived'!$B$28/1000*(1-'Monthly Derived'!$B$29)*BJ160)-('Monthly Derived'!$B$26*'Monthly Derived'!$B$27)</f>
        <v>-8.0153300924599176</v>
      </c>
      <c r="BL160" s="7">
        <f>MIN(BK160+MAX(BL159,0),'Monthly Derived'!$B$30)</f>
        <v>-8.0153300924599176</v>
      </c>
      <c r="BM160">
        <f t="shared" si="63"/>
        <v>34</v>
      </c>
      <c r="BN160">
        <v>2.26737308502197</v>
      </c>
      <c r="BO160" s="3">
        <f>('Monthly Derived'!$B$28/1000*(1-'Monthly Derived'!$B$29)*BN160)-('Monthly Derived'!$B$26*'Monthly Derived'!$B$27)</f>
        <v>-5.9305436861515082</v>
      </c>
      <c r="BP160" s="7">
        <f>MIN(BO160+MAX(BP159,0),'Monthly Derived'!$B$30)</f>
        <v>21.591051720529777</v>
      </c>
      <c r="BQ160">
        <f t="shared" si="64"/>
        <v>0</v>
      </c>
      <c r="BR160">
        <v>14.315996170043899</v>
      </c>
      <c r="BS160" s="3">
        <f>('Monthly Derived'!$B$28/1000*(1-'Monthly Derived'!$B$29)*BR160)-('Monthly Derived'!$B$26*'Monthly Derived'!$B$27)</f>
        <v>10.380279815196928</v>
      </c>
      <c r="BT160" s="7">
        <f>MIN(BS160+MAX(BT159,0),'Monthly Derived'!$B$30)</f>
        <v>37.054806438051074</v>
      </c>
      <c r="BU160">
        <f t="shared" si="65"/>
        <v>0</v>
      </c>
      <c r="BV160">
        <v>12.140581130981399</v>
      </c>
      <c r="BW160" s="3">
        <f>('Monthly Derived'!$B$28/1000*(1-'Monthly Derived'!$B$29)*BV160)-('Monthly Derived'!$B$26*'Monthly Derived'!$B$27)</f>
        <v>7.4353117060660701</v>
      </c>
      <c r="BX160" s="7">
        <f>MIN(BW160+MAX(BX159,0),'Monthly Derived'!$B$30)</f>
        <v>50</v>
      </c>
      <c r="BY160">
        <f t="shared" si="66"/>
        <v>0</v>
      </c>
      <c r="BZ160">
        <v>0</v>
      </c>
      <c r="CA160" s="3">
        <f>('Monthly Derived'!$B$28/1000*(1-'Monthly Derived'!$B$29)*BZ160)-('Monthly Derived'!$B$26*'Monthly Derived'!$B$27)</f>
        <v>-9</v>
      </c>
      <c r="CB160" s="7">
        <f>MIN(CA160+MAX(CB159,0),'Monthly Derived'!$B$30)</f>
        <v>-9</v>
      </c>
      <c r="CC160">
        <f t="shared" si="67"/>
        <v>9</v>
      </c>
      <c r="CD160">
        <v>11.887931823730399</v>
      </c>
      <c r="CE160" s="3">
        <f>('Monthly Derived'!$B$28/1000*(1-'Monthly Derived'!$B$29)*CD160)-('Monthly Derived'!$B$26*'Monthly Derived'!$B$27)</f>
        <v>7.0932877063750297</v>
      </c>
      <c r="CF160" s="7">
        <f>MIN(CE160+MAX(CF159,0),'Monthly Derived'!$B$30)</f>
        <v>50</v>
      </c>
      <c r="CG160">
        <f t="shared" si="68"/>
        <v>0</v>
      </c>
      <c r="CH160">
        <v>0.24703960120677901</v>
      </c>
      <c r="CI160" s="3">
        <f>('Monthly Derived'!$B$28/1000*(1-'Monthly Derived'!$B$29)*CH160)-('Monthly Derived'!$B$26*'Monthly Derived'!$B$27)</f>
        <v>-8.6655701398663236</v>
      </c>
      <c r="CJ160" s="7">
        <f>MIN(CI160+MAX(CJ159,0),'Monthly Derived'!$B$30)</f>
        <v>38.056608065385305</v>
      </c>
      <c r="CK160">
        <f t="shared" si="69"/>
        <v>0</v>
      </c>
      <c r="CL160">
        <v>0.359466612339019</v>
      </c>
      <c r="CM160" s="3">
        <f>('Monthly Derived'!$B$28/1000*(1-'Monthly Derived'!$B$29)*CL160)-('Monthly Derived'!$B$26*'Monthly Derived'!$B$27)</f>
        <v>-8.5133720735460532</v>
      </c>
      <c r="CN160" s="7">
        <f>MIN(CM160+MAX(CN159,0),'Monthly Derived'!$B$30)</f>
        <v>22.885373881682682</v>
      </c>
      <c r="CO160">
        <f t="shared" si="70"/>
        <v>0</v>
      </c>
      <c r="CP160">
        <v>2.15169358253479</v>
      </c>
      <c r="CQ160" s="3">
        <f>('Monthly Derived'!$B$28/1000*(1-'Monthly Derived'!$B$29)*CP160)-('Monthly Derived'!$B$26*'Monthly Derived'!$B$27)</f>
        <v>-6.0871448126435279</v>
      </c>
      <c r="CR160" s="7">
        <f>MIN(CQ160+MAX(CR159,0),'Monthly Derived'!$B$30)</f>
        <v>-6.0871448126435279</v>
      </c>
      <c r="CS160">
        <f t="shared" si="71"/>
        <v>3</v>
      </c>
      <c r="CT160">
        <v>0.23332473635673501</v>
      </c>
      <c r="CU160" s="3">
        <f>('Monthly Derived'!$B$28/1000*(1-'Monthly Derived'!$B$29)*CT160)-('Monthly Derived'!$B$26*'Monthly Derived'!$B$27)</f>
        <v>-8.6841366381570708</v>
      </c>
      <c r="CV160" s="7">
        <f>MIN(CU160+MAX(CV159,0),'Monthly Derived'!$B$30)</f>
        <v>-8.6841366381570708</v>
      </c>
      <c r="CW160">
        <f t="shared" si="72"/>
        <v>4</v>
      </c>
    </row>
    <row r="161" spans="1:101" x14ac:dyDescent="0.45">
      <c r="A161" s="5">
        <v>45816</v>
      </c>
      <c r="B161" s="3">
        <v>15.531588554382299</v>
      </c>
      <c r="C161" s="3">
        <f>('Monthly Derived'!$B$28/1000*(1-'Monthly Derived'!$B$29)*B161)-('Monthly Derived'!$B$26*'Monthly Derived'!$B$27)</f>
        <v>12.025888005495037</v>
      </c>
      <c r="D161" s="7">
        <f>MIN(C161+MAX(D160,0),'Monthly Derived'!$B$30)</f>
        <v>50</v>
      </c>
      <c r="E161">
        <f t="shared" si="50"/>
        <v>0</v>
      </c>
      <c r="F161">
        <v>3.16305232048034</v>
      </c>
      <c r="G161" s="3">
        <f>('Monthly Derived'!$B$28/1000*(1-'Monthly Derived'!$B$29)*F161)-('Monthly Derived'!$B$26*'Monthly Derived'!$B$27)</f>
        <v>-4.7180179211497393</v>
      </c>
      <c r="H161" s="7">
        <f>MIN(G161+MAX(H160,0),'Monthly Derived'!$B$30)</f>
        <v>22.478034469280175</v>
      </c>
      <c r="I161">
        <f t="shared" si="51"/>
        <v>0</v>
      </c>
      <c r="J161">
        <v>2.4206616878509499</v>
      </c>
      <c r="K161" s="3">
        <f>('Monthly Derived'!$B$28/1000*(1-'Monthly Derived'!$B$29)*J161)-('Monthly Derived'!$B$26*'Monthly Derived'!$B$27)</f>
        <v>-5.7230292400717762</v>
      </c>
      <c r="L161" s="7">
        <f>MIN(K161+MAX(L160,0),'Monthly Derived'!$B$30)</f>
        <v>27.237605572193843</v>
      </c>
      <c r="M161">
        <f t="shared" si="52"/>
        <v>0</v>
      </c>
      <c r="N161">
        <v>0.866754710674285</v>
      </c>
      <c r="O161" s="3">
        <f>('Monthly Derived'!$B$28/1000*(1-'Monthly Derived'!$B$29)*N161)-('Monthly Derived'!$B$26*'Monthly Derived'!$B$27)</f>
        <v>-7.8266308104246871</v>
      </c>
      <c r="P161" s="7">
        <f>MIN(O161+MAX(P160,0),'Monthly Derived'!$B$30)</f>
        <v>13.443635324798338</v>
      </c>
      <c r="Q161">
        <f t="shared" si="53"/>
        <v>0</v>
      </c>
      <c r="R161">
        <v>12.081438064575099</v>
      </c>
      <c r="S161" s="3">
        <f>('Monthly Derived'!$B$28/1000*(1-'Monthly Derived'!$B$29)*R161)-('Monthly Derived'!$B$26*'Monthly Derived'!$B$27)</f>
        <v>7.3552467799185415</v>
      </c>
      <c r="T161" s="7">
        <f>MIN(S161+MAX(T160,0),'Monthly Derived'!$B$30)</f>
        <v>50</v>
      </c>
      <c r="U161">
        <f t="shared" si="73"/>
        <v>0</v>
      </c>
      <c r="V161">
        <v>0.83859866857528598</v>
      </c>
      <c r="W161" s="3">
        <f>('Monthly Derived'!$B$28/1000*(1-'Monthly Derived'!$B$29)*V161)-('Monthly Derived'!$B$26*'Monthly Derived'!$B$27)</f>
        <v>-7.8647470524162069</v>
      </c>
      <c r="X161" s="7">
        <f>MIN(W161+MAX(X160,0),'Monthly Derived'!$B$30)</f>
        <v>34.41556120060384</v>
      </c>
      <c r="Y161">
        <f t="shared" si="74"/>
        <v>0</v>
      </c>
      <c r="Z161">
        <v>0</v>
      </c>
      <c r="AA161" s="3">
        <f>('Monthly Derived'!$B$28/1000*(1-'Monthly Derived'!$B$29)*Z161)-('Monthly Derived'!$B$26*'Monthly Derived'!$B$27)</f>
        <v>-9</v>
      </c>
      <c r="AB161" s="7">
        <f>MIN(AA161+MAX(AB160,0),'Monthly Derived'!$B$30)</f>
        <v>27.365775195956218</v>
      </c>
      <c r="AC161">
        <f t="shared" si="54"/>
        <v>0</v>
      </c>
      <c r="AD161">
        <v>0.103857181966304</v>
      </c>
      <c r="AE161" s="3">
        <f>('Monthly Derived'!$B$28/1000*(1-'Monthly Derived'!$B$29)*AD161)-('Monthly Derived'!$B$26*'Monthly Derived'!$B$27)</f>
        <v>-8.8594033399131167</v>
      </c>
      <c r="AF161" s="7">
        <f>MIN(AE161+MAX(AF160,0),'Monthly Derived'!$B$30)</f>
        <v>26.561789278927861</v>
      </c>
      <c r="AG161">
        <f t="shared" si="55"/>
        <v>0</v>
      </c>
      <c r="AH161">
        <v>2.1110036373138401</v>
      </c>
      <c r="AI161" s="3">
        <f>('Monthly Derived'!$B$28/1000*(1-'Monthly Derived'!$B$29)*AH161)-('Monthly Derived'!$B$26*'Monthly Derived'!$B$27)</f>
        <v>-6.1422288259863889</v>
      </c>
      <c r="AJ161" s="7">
        <f>MIN(AI161+MAX(AJ160,0),'Monthly Derived'!$B$30)</f>
        <v>37.16899297475814</v>
      </c>
      <c r="AK161">
        <f t="shared" si="56"/>
        <v>0</v>
      </c>
      <c r="AL161">
        <v>23.993024826049801</v>
      </c>
      <c r="AM161" s="3">
        <f>('Monthly Derived'!$B$28/1000*(1-'Monthly Derived'!$B$29)*AL161)-('Monthly Derived'!$B$26*'Monthly Derived'!$B$27)</f>
        <v>23.480557358264917</v>
      </c>
      <c r="AN161" s="7">
        <f>MIN(AM161+MAX(AN160,0),'Monthly Derived'!$B$30)</f>
        <v>50</v>
      </c>
      <c r="AO161">
        <f t="shared" si="57"/>
        <v>0</v>
      </c>
      <c r="AP161">
        <v>6.7239065170287997</v>
      </c>
      <c r="AQ161" s="3">
        <f>('Monthly Derived'!$B$28/1000*(1-'Monthly Derived'!$B$29)*AP161)-('Monthly Derived'!$B$26*'Monthly Derived'!$B$27)</f>
        <v>0.10248844742773855</v>
      </c>
      <c r="AR161" s="7">
        <f>MIN(AQ161+MAX(AR160,0),'Monthly Derived'!$B$30)</f>
        <v>3.0123341721295418</v>
      </c>
      <c r="AS161">
        <f t="shared" si="58"/>
        <v>0</v>
      </c>
      <c r="AT161">
        <v>28.5983581542968</v>
      </c>
      <c r="AU161" s="3">
        <f>('Monthly Derived'!$B$28/1000*(1-'Monthly Derived'!$B$29)*AT161)-('Monthly Derived'!$B$26*'Monthly Derived'!$B$27)</f>
        <v>29.715027351379291</v>
      </c>
      <c r="AV161" s="7">
        <f>MIN(AU161+MAX(AV160,0),'Monthly Derived'!$B$30)</f>
        <v>50</v>
      </c>
      <c r="AW161">
        <f t="shared" si="59"/>
        <v>0</v>
      </c>
      <c r="AX161">
        <v>79.853179931640597</v>
      </c>
      <c r="AY161" s="3">
        <f>('Monthly Derived'!$B$28/1000*(1-'Monthly Derived'!$B$29)*AX161)-('Monthly Derived'!$B$26*'Monthly Derived'!$B$27)</f>
        <v>99.101242332458455</v>
      </c>
      <c r="AZ161" s="7">
        <f>MIN(AY161+MAX(AZ160,0),'Monthly Derived'!$B$30)</f>
        <v>50</v>
      </c>
      <c r="BA161">
        <f t="shared" si="60"/>
        <v>0</v>
      </c>
      <c r="BB161">
        <v>0</v>
      </c>
      <c r="BC161" s="3">
        <f>('Monthly Derived'!$B$28/1000*(1-'Monthly Derived'!$B$29)*BB161)-('Monthly Derived'!$B$26*'Monthly Derived'!$B$27)</f>
        <v>-9</v>
      </c>
      <c r="BD161" s="7">
        <f>MIN(BC161+MAX(BD160,0),'Monthly Derived'!$B$30)</f>
        <v>-7.6239308832958805</v>
      </c>
      <c r="BE161">
        <f t="shared" si="61"/>
        <v>1</v>
      </c>
      <c r="BF161">
        <v>6.3498229980468697</v>
      </c>
      <c r="BG161" s="3">
        <f>('Monthly Derived'!$B$28/1000*(1-'Monthly Derived'!$B$29)*BF161)-('Monthly Derived'!$B$26*'Monthly Derived'!$B$27)</f>
        <v>-0.40392711639404943</v>
      </c>
      <c r="BH161" s="7">
        <f>MIN(BG161+MAX(BH160,0),'Monthly Derived'!$B$30)</f>
        <v>-0.40392711639404943</v>
      </c>
      <c r="BI161">
        <f t="shared" si="62"/>
        <v>7</v>
      </c>
      <c r="BJ161">
        <v>1.6988998651504501</v>
      </c>
      <c r="BK161" s="3">
        <f>('Monthly Derived'!$B$28/1000*(1-'Monthly Derived'!$B$29)*BJ161)-('Monthly Derived'!$B$26*'Monthly Derived'!$B$27)</f>
        <v>-6.7001143075525782</v>
      </c>
      <c r="BL161" s="7">
        <f>MIN(BK161+MAX(BL160,0),'Monthly Derived'!$B$30)</f>
        <v>-6.7001143075525782</v>
      </c>
      <c r="BM161">
        <f t="shared" si="63"/>
        <v>35</v>
      </c>
      <c r="BN161">
        <v>18.480939865112301</v>
      </c>
      <c r="BO161" s="3">
        <f>('Monthly Derived'!$B$28/1000*(1-'Monthly Derived'!$B$29)*BN161)-('Monthly Derived'!$B$26*'Monthly Derived'!$B$27)</f>
        <v>16.018572342395778</v>
      </c>
      <c r="BP161" s="7">
        <f>MIN(BO161+MAX(BP160,0),'Monthly Derived'!$B$30)</f>
        <v>37.609624062925555</v>
      </c>
      <c r="BQ161">
        <f t="shared" si="64"/>
        <v>0</v>
      </c>
      <c r="BR161">
        <v>0.21838553249835899</v>
      </c>
      <c r="BS161" s="3">
        <f>('Monthly Derived'!$B$28/1000*(1-'Monthly Derived'!$B$29)*BR161)-('Monthly Derived'!$B$26*'Monthly Derived'!$B$27)</f>
        <v>-8.7043605853803463</v>
      </c>
      <c r="BT161" s="7">
        <f>MIN(BS161+MAX(BT160,0),'Monthly Derived'!$B$30)</f>
        <v>28.350445852670727</v>
      </c>
      <c r="BU161">
        <f t="shared" si="65"/>
        <v>0</v>
      </c>
      <c r="BV161">
        <v>11.7475872039794</v>
      </c>
      <c r="BW161" s="3">
        <f>('Monthly Derived'!$B$28/1000*(1-'Monthly Derived'!$B$29)*BV161)-('Monthly Derived'!$B$26*'Monthly Derived'!$B$27)</f>
        <v>6.9032961773871122</v>
      </c>
      <c r="BX161" s="7">
        <f>MIN(BW161+MAX(BX160,0),'Monthly Derived'!$B$30)</f>
        <v>50</v>
      </c>
      <c r="BY161">
        <f t="shared" si="66"/>
        <v>0</v>
      </c>
      <c r="BZ161">
        <v>0</v>
      </c>
      <c r="CA161" s="3">
        <f>('Monthly Derived'!$B$28/1000*(1-'Monthly Derived'!$B$29)*BZ161)-('Monthly Derived'!$B$26*'Monthly Derived'!$B$27)</f>
        <v>-9</v>
      </c>
      <c r="CB161" s="7">
        <f>MIN(CA161+MAX(CB160,0),'Monthly Derived'!$B$30)</f>
        <v>-9</v>
      </c>
      <c r="CC161">
        <f t="shared" si="67"/>
        <v>10</v>
      </c>
      <c r="CD161">
        <v>8.6764335632324201</v>
      </c>
      <c r="CE161" s="3">
        <f>('Monthly Derived'!$B$28/1000*(1-'Monthly Derived'!$B$29)*CD161)-('Monthly Derived'!$B$26*'Monthly Derived'!$B$27)</f>
        <v>2.7457219362258893</v>
      </c>
      <c r="CF161" s="7">
        <f>MIN(CE161+MAX(CF160,0),'Monthly Derived'!$B$30)</f>
        <v>50</v>
      </c>
      <c r="CG161">
        <f t="shared" si="68"/>
        <v>0</v>
      </c>
      <c r="CH161">
        <v>17.820354461669901</v>
      </c>
      <c r="CI161" s="3">
        <f>('Monthly Derived'!$B$28/1000*(1-'Monthly Derived'!$B$29)*CH161)-('Monthly Derived'!$B$26*'Monthly Derived'!$B$27)</f>
        <v>15.124304852485629</v>
      </c>
      <c r="CJ161" s="7">
        <f>MIN(CI161+MAX(CJ160,0),'Monthly Derived'!$B$30)</f>
        <v>50</v>
      </c>
      <c r="CK161">
        <f t="shared" si="69"/>
        <v>0</v>
      </c>
      <c r="CL161">
        <v>10.867738723754799</v>
      </c>
      <c r="CM161" s="3">
        <f>('Monthly Derived'!$B$28/1000*(1-'Monthly Derived'!$B$29)*CL161)-('Monthly Derived'!$B$26*'Monthly Derived'!$B$27)</f>
        <v>5.7122012972830589</v>
      </c>
      <c r="CN161" s="7">
        <f>MIN(CM161+MAX(CN160,0),'Monthly Derived'!$B$30)</f>
        <v>28.597575178965741</v>
      </c>
      <c r="CO161">
        <f t="shared" si="70"/>
        <v>0</v>
      </c>
      <c r="CP161">
        <v>23.319393157958899</v>
      </c>
      <c r="CQ161" s="3">
        <f>('Monthly Derived'!$B$28/1000*(1-'Monthly Derived'!$B$29)*CP161)-('Monthly Derived'!$B$26*'Monthly Derived'!$B$27)</f>
        <v>22.56862848758686</v>
      </c>
      <c r="CR161" s="7">
        <f>MIN(CQ161+MAX(CR160,0),'Monthly Derived'!$B$30)</f>
        <v>22.56862848758686</v>
      </c>
      <c r="CS161">
        <f t="shared" si="71"/>
        <v>0</v>
      </c>
      <c r="CT161">
        <v>0.271161288022995</v>
      </c>
      <c r="CU161" s="3">
        <f>('Monthly Derived'!$B$28/1000*(1-'Monthly Derived'!$B$29)*CT161)-('Monthly Derived'!$B$26*'Monthly Derived'!$B$27)</f>
        <v>-8.6329154063388707</v>
      </c>
      <c r="CV161" s="7">
        <f>MIN(CU161+MAX(CV160,0),'Monthly Derived'!$B$30)</f>
        <v>-8.6329154063388707</v>
      </c>
      <c r="CW161">
        <f t="shared" si="72"/>
        <v>5</v>
      </c>
    </row>
    <row r="162" spans="1:101" x14ac:dyDescent="0.45">
      <c r="A162" s="5">
        <v>45817</v>
      </c>
      <c r="B162" s="3">
        <v>8.3750371932983398</v>
      </c>
      <c r="C162" s="3">
        <f>('Monthly Derived'!$B$28/1000*(1-'Monthly Derived'!$B$29)*B162)-('Monthly Derived'!$B$26*'Monthly Derived'!$B$27)</f>
        <v>2.3377066004276283</v>
      </c>
      <c r="D162" s="7">
        <f>MIN(C162+MAX(D161,0),'Monthly Derived'!$B$30)</f>
        <v>50</v>
      </c>
      <c r="E162">
        <f t="shared" si="50"/>
        <v>0</v>
      </c>
      <c r="F162">
        <v>3.4542312622070299</v>
      </c>
      <c r="G162" s="3">
        <f>('Monthly Derived'!$B$28/1000*(1-'Monthly Derived'!$B$29)*F162)-('Monthly Derived'!$B$26*'Monthly Derived'!$B$27)</f>
        <v>-4.323834428787233</v>
      </c>
      <c r="H162" s="7">
        <f>MIN(G162+MAX(H161,0),'Monthly Derived'!$B$30)</f>
        <v>18.154200040492942</v>
      </c>
      <c r="I162">
        <f t="shared" si="51"/>
        <v>0</v>
      </c>
      <c r="J162">
        <v>49.943126678466797</v>
      </c>
      <c r="K162" s="3">
        <f>('Monthly Derived'!$B$28/1000*(1-'Monthly Derived'!$B$29)*J162)-('Monthly Derived'!$B$26*'Monthly Derived'!$B$27)</f>
        <v>58.610507740974427</v>
      </c>
      <c r="L162" s="7">
        <f>MIN(K162+MAX(L161,0),'Monthly Derived'!$B$30)</f>
        <v>50</v>
      </c>
      <c r="M162">
        <f t="shared" si="52"/>
        <v>0</v>
      </c>
      <c r="N162">
        <v>13.0711460113525</v>
      </c>
      <c r="O162" s="3">
        <f>('Monthly Derived'!$B$28/1000*(1-'Monthly Derived'!$B$29)*N162)-('Monthly Derived'!$B$26*'Monthly Derived'!$B$27)</f>
        <v>8.6950639128684486</v>
      </c>
      <c r="P162" s="7">
        <f>MIN(O162+MAX(P161,0),'Monthly Derived'!$B$30)</f>
        <v>22.138699237666785</v>
      </c>
      <c r="Q162">
        <f t="shared" si="53"/>
        <v>0</v>
      </c>
      <c r="R162">
        <v>13.402559280395501</v>
      </c>
      <c r="S162" s="3">
        <f>('Monthly Derived'!$B$28/1000*(1-'Monthly Derived'!$B$29)*R162)-('Monthly Derived'!$B$26*'Monthly Derived'!$B$27)</f>
        <v>9.1437146258354076</v>
      </c>
      <c r="T162" s="7">
        <f>MIN(S162+MAX(T161,0),'Monthly Derived'!$B$30)</f>
        <v>50</v>
      </c>
      <c r="U162">
        <f t="shared" si="73"/>
        <v>0</v>
      </c>
      <c r="V162">
        <v>0.560546875</v>
      </c>
      <c r="W162" s="3">
        <f>('Monthly Derived'!$B$28/1000*(1-'Monthly Derived'!$B$29)*V162)-('Monthly Derived'!$B$26*'Monthly Derived'!$B$27)</f>
        <v>-8.2411596679687502</v>
      </c>
      <c r="X162" s="7">
        <f>MIN(W162+MAX(X161,0),'Monthly Derived'!$B$30)</f>
        <v>26.174401532635088</v>
      </c>
      <c r="Y162">
        <f t="shared" si="74"/>
        <v>0</v>
      </c>
      <c r="Z162">
        <v>8.4599027633666992</v>
      </c>
      <c r="AA162" s="3">
        <f>('Monthly Derived'!$B$28/1000*(1-'Monthly Derived'!$B$29)*Z162)-('Monthly Derived'!$B$26*'Monthly Derived'!$B$27)</f>
        <v>2.4525933659076689</v>
      </c>
      <c r="AB162" s="7">
        <f>MIN(AA162+MAX(AB161,0),'Monthly Derived'!$B$30)</f>
        <v>29.818368561863885</v>
      </c>
      <c r="AC162">
        <f t="shared" si="54"/>
        <v>0</v>
      </c>
      <c r="AD162">
        <v>3.8063113689422599</v>
      </c>
      <c r="AE162" s="3">
        <f>('Monthly Derived'!$B$28/1000*(1-'Monthly Derived'!$B$29)*AD162)-('Monthly Derived'!$B$26*'Monthly Derived'!$B$27)</f>
        <v>-3.8472059842944155</v>
      </c>
      <c r="AF162" s="7">
        <f>MIN(AE162+MAX(AF161,0),'Monthly Derived'!$B$30)</f>
        <v>22.714583294633446</v>
      </c>
      <c r="AG162">
        <f t="shared" si="55"/>
        <v>0</v>
      </c>
      <c r="AH162">
        <v>0.113973811268806</v>
      </c>
      <c r="AI162" s="3">
        <f>('Monthly Derived'!$B$28/1000*(1-'Monthly Derived'!$B$29)*AH162)-('Monthly Derived'!$B$26*'Monthly Derived'!$B$27)</f>
        <v>-8.8457079529948537</v>
      </c>
      <c r="AJ162" s="7">
        <f>MIN(AI162+MAX(AJ161,0),'Monthly Derived'!$B$30)</f>
        <v>28.323285021763287</v>
      </c>
      <c r="AK162">
        <f t="shared" si="56"/>
        <v>0</v>
      </c>
      <c r="AL162">
        <v>6.8623962402343697</v>
      </c>
      <c r="AM162" s="3">
        <f>('Monthly Derived'!$B$28/1000*(1-'Monthly Derived'!$B$29)*AL162)-('Monthly Derived'!$B$26*'Monthly Derived'!$B$27)</f>
        <v>0.28996891021727755</v>
      </c>
      <c r="AN162" s="7">
        <f>MIN(AM162+MAX(AN161,0),'Monthly Derived'!$B$30)</f>
        <v>50</v>
      </c>
      <c r="AO162">
        <f t="shared" si="57"/>
        <v>0</v>
      </c>
      <c r="AP162">
        <v>0</v>
      </c>
      <c r="AQ162" s="3">
        <f>('Monthly Derived'!$B$28/1000*(1-'Monthly Derived'!$B$29)*AP162)-('Monthly Derived'!$B$26*'Monthly Derived'!$B$27)</f>
        <v>-9</v>
      </c>
      <c r="AR162" s="7">
        <f>MIN(AQ162+MAX(AR161,0),'Monthly Derived'!$B$30)</f>
        <v>-5.9876658278704582</v>
      </c>
      <c r="AS162">
        <f t="shared" si="58"/>
        <v>1</v>
      </c>
      <c r="AT162">
        <v>29.711956024169901</v>
      </c>
      <c r="AU162" s="3">
        <f>('Monthly Derived'!$B$28/1000*(1-'Monthly Derived'!$B$29)*AT162)-('Monthly Derived'!$B$26*'Monthly Derived'!$B$27)</f>
        <v>31.222560467720001</v>
      </c>
      <c r="AV162" s="7">
        <f>MIN(AU162+MAX(AV161,0),'Monthly Derived'!$B$30)</f>
        <v>50</v>
      </c>
      <c r="AW162">
        <f t="shared" si="59"/>
        <v>0</v>
      </c>
      <c r="AX162">
        <v>7.8809218406677202</v>
      </c>
      <c r="AY162" s="3">
        <f>('Monthly Derived'!$B$28/1000*(1-'Monthly Derived'!$B$29)*AX162)-('Monthly Derived'!$B$26*'Monthly Derived'!$B$27)</f>
        <v>1.6687979418039269</v>
      </c>
      <c r="AZ162" s="7">
        <f>MIN(AY162+MAX(AZ161,0),'Monthly Derived'!$B$30)</f>
        <v>50</v>
      </c>
      <c r="BA162">
        <f t="shared" si="60"/>
        <v>0</v>
      </c>
      <c r="BB162">
        <v>4.12819099426269</v>
      </c>
      <c r="BC162" s="3">
        <f>('Monthly Derived'!$B$28/1000*(1-'Monthly Derived'!$B$29)*BB162)-('Monthly Derived'!$B$26*'Monthly Derived'!$B$27)</f>
        <v>-3.4114614415168836</v>
      </c>
      <c r="BD162" s="7">
        <f>MIN(BC162+MAX(BD161,0),'Monthly Derived'!$B$30)</f>
        <v>-3.4114614415168836</v>
      </c>
      <c r="BE162">
        <f t="shared" si="61"/>
        <v>2</v>
      </c>
      <c r="BF162">
        <v>5.2122840881347603</v>
      </c>
      <c r="BG162" s="3">
        <f>('Monthly Derived'!$B$28/1000*(1-'Monthly Derived'!$B$29)*BF162)-('Monthly Derived'!$B$26*'Monthly Derived'!$B$27)</f>
        <v>-1.9438704156875684</v>
      </c>
      <c r="BH162" s="7">
        <f>MIN(BG162+MAX(BH161,0),'Monthly Derived'!$B$30)</f>
        <v>-1.9438704156875684</v>
      </c>
      <c r="BI162">
        <f t="shared" si="62"/>
        <v>8</v>
      </c>
      <c r="BJ162">
        <v>0.145476505160331</v>
      </c>
      <c r="BK162" s="3">
        <f>('Monthly Derived'!$B$28/1000*(1-'Monthly Derived'!$B$29)*BJ162)-('Monthly Derived'!$B$26*'Monthly Derived'!$B$27)</f>
        <v>-8.8030611811392028</v>
      </c>
      <c r="BL162" s="7">
        <f>MIN(BK162+MAX(BL161,0),'Monthly Derived'!$B$30)</f>
        <v>-8.8030611811392028</v>
      </c>
      <c r="BM162">
        <f t="shared" si="63"/>
        <v>36</v>
      </c>
      <c r="BN162">
        <v>3.1658062934875399</v>
      </c>
      <c r="BO162" s="3">
        <f>('Monthly Derived'!$B$28/1000*(1-'Monthly Derived'!$B$29)*BN162)-('Monthly Derived'!$B$26*'Monthly Derived'!$B$27)</f>
        <v>-4.7142897301912425</v>
      </c>
      <c r="BP162" s="7">
        <f>MIN(BO162+MAX(BP161,0),'Monthly Derived'!$B$30)</f>
        <v>32.895334332734315</v>
      </c>
      <c r="BQ162">
        <f t="shared" si="64"/>
        <v>0</v>
      </c>
      <c r="BR162">
        <v>4.5473299026489196</v>
      </c>
      <c r="BS162" s="3">
        <f>('Monthly Derived'!$B$28/1000*(1-'Monthly Derived'!$B$29)*BR162)-('Monthly Derived'!$B$26*'Monthly Derived'!$B$27)</f>
        <v>-2.8440521442890248</v>
      </c>
      <c r="BT162" s="7">
        <f>MIN(BS162+MAX(BT161,0),'Monthly Derived'!$B$30)</f>
        <v>25.506393708381701</v>
      </c>
      <c r="BU162">
        <f t="shared" si="65"/>
        <v>0</v>
      </c>
      <c r="BV162">
        <v>3.5900676250457701</v>
      </c>
      <c r="BW162" s="3">
        <f>('Monthly Derived'!$B$28/1000*(1-'Monthly Derived'!$B$29)*BV162)-('Monthly Derived'!$B$26*'Monthly Derived'!$B$27)</f>
        <v>-4.1399459525942888</v>
      </c>
      <c r="BX162" s="7">
        <f>MIN(BW162+MAX(BX161,0),'Monthly Derived'!$B$30)</f>
        <v>45.860054047405711</v>
      </c>
      <c r="BY162">
        <f t="shared" si="66"/>
        <v>0</v>
      </c>
      <c r="BZ162">
        <v>0.74245071411132801</v>
      </c>
      <c r="CA162" s="3">
        <f>('Monthly Derived'!$B$28/1000*(1-'Monthly Derived'!$B$29)*BZ162)-('Monthly Derived'!$B$26*'Monthly Derived'!$B$27)</f>
        <v>-7.9949073457717894</v>
      </c>
      <c r="CB162" s="7">
        <f>MIN(CA162+MAX(CB161,0),'Monthly Derived'!$B$30)</f>
        <v>-7.9949073457717894</v>
      </c>
      <c r="CC162">
        <f t="shared" si="67"/>
        <v>11</v>
      </c>
      <c r="CD162">
        <v>1.732759475708</v>
      </c>
      <c r="CE162" s="3">
        <f>('Monthly Derived'!$B$28/1000*(1-'Monthly Derived'!$B$29)*CD162)-('Monthly Derived'!$B$26*'Monthly Derived'!$B$27)</f>
        <v>-6.6542768597602944</v>
      </c>
      <c r="CF162" s="7">
        <f>MIN(CE162+MAX(CF161,0),'Monthly Derived'!$B$30)</f>
        <v>43.345723140239706</v>
      </c>
      <c r="CG162">
        <f t="shared" si="68"/>
        <v>0</v>
      </c>
      <c r="CH162">
        <v>0</v>
      </c>
      <c r="CI162" s="3">
        <f>('Monthly Derived'!$B$28/1000*(1-'Monthly Derived'!$B$29)*CH162)-('Monthly Derived'!$B$26*'Monthly Derived'!$B$27)</f>
        <v>-9</v>
      </c>
      <c r="CJ162" s="7">
        <f>MIN(CI162+MAX(CJ161,0),'Monthly Derived'!$B$30)</f>
        <v>41</v>
      </c>
      <c r="CK162">
        <f t="shared" si="69"/>
        <v>0</v>
      </c>
      <c r="CL162">
        <v>1.8203204870223999</v>
      </c>
      <c r="CM162" s="3">
        <f>('Monthly Derived'!$B$28/1000*(1-'Monthly Derived'!$B$29)*CL162)-('Monthly Derived'!$B$26*'Monthly Derived'!$B$27)</f>
        <v>-6.5357411406934265</v>
      </c>
      <c r="CN162" s="7">
        <f>MIN(CM162+MAX(CN161,0),'Monthly Derived'!$B$30)</f>
        <v>22.061834038272316</v>
      </c>
      <c r="CO162">
        <f t="shared" si="70"/>
        <v>0</v>
      </c>
      <c r="CP162">
        <v>8.8108463287353498</v>
      </c>
      <c r="CQ162" s="3">
        <f>('Monthly Derived'!$B$28/1000*(1-'Monthly Derived'!$B$29)*CP162)-('Monthly Derived'!$B$26*'Monthly Derived'!$B$27)</f>
        <v>2.9276832175254803</v>
      </c>
      <c r="CR162" s="7">
        <f>MIN(CQ162+MAX(CR161,0),'Monthly Derived'!$B$30)</f>
        <v>25.49631170511234</v>
      </c>
      <c r="CS162">
        <f t="shared" si="71"/>
        <v>0</v>
      </c>
      <c r="CT162">
        <v>0.219290345907211</v>
      </c>
      <c r="CU162" s="3">
        <f>('Monthly Derived'!$B$28/1000*(1-'Monthly Derived'!$B$29)*CT162)-('Monthly Derived'!$B$26*'Monthly Derived'!$B$27)</f>
        <v>-8.7031356942281128</v>
      </c>
      <c r="CV162" s="7">
        <f>MIN(CU162+MAX(CV161,0),'Monthly Derived'!$B$30)</f>
        <v>-8.7031356942281128</v>
      </c>
      <c r="CW162">
        <f t="shared" si="72"/>
        <v>6</v>
      </c>
    </row>
    <row r="163" spans="1:101" x14ac:dyDescent="0.45">
      <c r="A163" s="5">
        <v>45818</v>
      </c>
      <c r="B163" s="3">
        <v>8.2704486846923793</v>
      </c>
      <c r="C163" s="3">
        <f>('Monthly Derived'!$B$28/1000*(1-'Monthly Derived'!$B$29)*B163)-('Monthly Derived'!$B$26*'Monthly Derived'!$B$27)</f>
        <v>2.1961199069023092</v>
      </c>
      <c r="D163" s="7">
        <f>MIN(C163+MAX(D162,0),'Monthly Derived'!$B$30)</f>
        <v>50</v>
      </c>
      <c r="E163">
        <f t="shared" si="50"/>
        <v>0</v>
      </c>
      <c r="F163">
        <v>0.86594718694686801</v>
      </c>
      <c r="G163" s="3">
        <f>('Monthly Derived'!$B$28/1000*(1-'Monthly Derived'!$B$29)*F163)-('Monthly Derived'!$B$26*'Monthly Derived'!$B$27)</f>
        <v>-7.8277239956706772</v>
      </c>
      <c r="H163" s="7">
        <f>MIN(G163+MAX(H162,0),'Monthly Derived'!$B$30)</f>
        <v>10.326476044822265</v>
      </c>
      <c r="I163">
        <f t="shared" si="51"/>
        <v>0</v>
      </c>
      <c r="J163">
        <v>0.62755030393600397</v>
      </c>
      <c r="K163" s="3">
        <f>('Monthly Derived'!$B$28/1000*(1-'Monthly Derived'!$B$29)*J163)-('Monthly Derived'!$B$26*'Monthly Derived'!$B$27)</f>
        <v>-8.1504537760466338</v>
      </c>
      <c r="L163" s="7">
        <f>MIN(K163+MAX(L162,0),'Monthly Derived'!$B$30)</f>
        <v>41.849546223953368</v>
      </c>
      <c r="M163">
        <f t="shared" si="52"/>
        <v>0</v>
      </c>
      <c r="N163">
        <v>34.40669631958</v>
      </c>
      <c r="O163" s="3">
        <f>('Monthly Derived'!$B$28/1000*(1-'Monthly Derived'!$B$29)*N163)-('Monthly Derived'!$B$26*'Monthly Derived'!$B$27)</f>
        <v>37.578065142631424</v>
      </c>
      <c r="P163" s="7">
        <f>MIN(O163+MAX(P162,0),'Monthly Derived'!$B$30)</f>
        <v>50</v>
      </c>
      <c r="Q163">
        <f t="shared" si="53"/>
        <v>0</v>
      </c>
      <c r="R163">
        <v>0</v>
      </c>
      <c r="S163" s="3">
        <f>('Monthly Derived'!$B$28/1000*(1-'Monthly Derived'!$B$29)*R163)-('Monthly Derived'!$B$26*'Monthly Derived'!$B$27)</f>
        <v>-9</v>
      </c>
      <c r="T163" s="7">
        <f>MIN(S163+MAX(T162,0),'Monthly Derived'!$B$30)</f>
        <v>41</v>
      </c>
      <c r="U163">
        <f t="shared" si="73"/>
        <v>0</v>
      </c>
      <c r="V163">
        <v>0.14349870383739399</v>
      </c>
      <c r="W163" s="3">
        <f>('Monthly Derived'!$B$28/1000*(1-'Monthly Derived'!$B$29)*V163)-('Monthly Derived'!$B$26*'Monthly Derived'!$B$27)</f>
        <v>-8.8057386296801283</v>
      </c>
      <c r="X163" s="7">
        <f>MIN(W163+MAX(X162,0),'Monthly Derived'!$B$30)</f>
        <v>17.368662902954959</v>
      </c>
      <c r="Y163">
        <f t="shared" si="74"/>
        <v>0</v>
      </c>
      <c r="Z163">
        <v>7.8861007690429599</v>
      </c>
      <c r="AA163" s="3">
        <f>('Monthly Derived'!$B$28/1000*(1-'Monthly Derived'!$B$29)*Z163)-('Monthly Derived'!$B$26*'Monthly Derived'!$B$27)</f>
        <v>1.6758089160919063</v>
      </c>
      <c r="AB163" s="7">
        <f>MIN(AA163+MAX(AB162,0),'Monthly Derived'!$B$30)</f>
        <v>31.494177477955791</v>
      </c>
      <c r="AC163">
        <f t="shared" si="54"/>
        <v>0</v>
      </c>
      <c r="AD163">
        <v>0</v>
      </c>
      <c r="AE163" s="3">
        <f>('Monthly Derived'!$B$28/1000*(1-'Monthly Derived'!$B$29)*AD163)-('Monthly Derived'!$B$26*'Monthly Derived'!$B$27)</f>
        <v>-9</v>
      </c>
      <c r="AF163" s="7">
        <f>MIN(AE163+MAX(AF162,0),'Monthly Derived'!$B$30)</f>
        <v>13.714583294633446</v>
      </c>
      <c r="AG163">
        <f t="shared" si="55"/>
        <v>0</v>
      </c>
      <c r="AH163">
        <v>5.0330290794372496</v>
      </c>
      <c r="AI163" s="3">
        <f>('Monthly Derived'!$B$28/1000*(1-'Monthly Derived'!$B$29)*AH163)-('Monthly Derived'!$B$26*'Monthly Derived'!$B$27)</f>
        <v>-2.1865368837118231</v>
      </c>
      <c r="AJ163" s="7">
        <f>MIN(AI163+MAX(AJ162,0),'Monthly Derived'!$B$30)</f>
        <v>26.136748138051463</v>
      </c>
      <c r="AK163">
        <f t="shared" si="56"/>
        <v>0</v>
      </c>
      <c r="AL163">
        <v>8.0919017791747994</v>
      </c>
      <c r="AM163" s="3">
        <f>('Monthly Derived'!$B$28/1000*(1-'Monthly Derived'!$B$29)*AL163)-('Monthly Derived'!$B$26*'Monthly Derived'!$B$27)</f>
        <v>1.954412033557885</v>
      </c>
      <c r="AN163" s="7">
        <f>MIN(AM163+MAX(AN162,0),'Monthly Derived'!$B$30)</f>
        <v>50</v>
      </c>
      <c r="AO163">
        <f t="shared" si="57"/>
        <v>0</v>
      </c>
      <c r="AP163">
        <v>22.578840255737301</v>
      </c>
      <c r="AQ163" s="3">
        <f>('Monthly Derived'!$B$28/1000*(1-'Monthly Derived'!$B$29)*AP163)-('Monthly Derived'!$B$26*'Monthly Derived'!$B$27)</f>
        <v>21.566104996204373</v>
      </c>
      <c r="AR163" s="7">
        <f>MIN(AQ163+MAX(AR162,0),'Monthly Derived'!$B$30)</f>
        <v>21.566104996204373</v>
      </c>
      <c r="AS163">
        <f t="shared" si="58"/>
        <v>0</v>
      </c>
      <c r="AT163">
        <v>5.5103521347045898</v>
      </c>
      <c r="AU163" s="3">
        <f>('Monthly Derived'!$B$28/1000*(1-'Monthly Derived'!$B$29)*AT163)-('Monthly Derived'!$B$26*'Monthly Derived'!$B$27)</f>
        <v>-1.5403607976436611</v>
      </c>
      <c r="AV163" s="7">
        <f>MIN(AU163+MAX(AV162,0),'Monthly Derived'!$B$30)</f>
        <v>48.459639202356342</v>
      </c>
      <c r="AW163">
        <f t="shared" si="59"/>
        <v>0</v>
      </c>
      <c r="AX163">
        <v>22.068290710449201</v>
      </c>
      <c r="AY163" s="3">
        <f>('Monthly Derived'!$B$28/1000*(1-'Monthly Derived'!$B$29)*AX163)-('Monthly Derived'!$B$26*'Monthly Derived'!$B$27)</f>
        <v>20.874948549270606</v>
      </c>
      <c r="AZ163" s="7">
        <f>MIN(AY163+MAX(AZ162,0),'Monthly Derived'!$B$30)</f>
        <v>50</v>
      </c>
      <c r="BA163">
        <f t="shared" si="60"/>
        <v>0</v>
      </c>
      <c r="BB163">
        <v>0.39506122469902</v>
      </c>
      <c r="BC163" s="3">
        <f>('Monthly Derived'!$B$28/1000*(1-'Monthly Derived'!$B$29)*BB163)-('Monthly Derived'!$B$26*'Monthly Derived'!$B$27)</f>
        <v>-8.4651858670637026</v>
      </c>
      <c r="BD163" s="7">
        <f>MIN(BC163+MAX(BD162,0),'Monthly Derived'!$B$30)</f>
        <v>-8.4651858670637026</v>
      </c>
      <c r="BE163">
        <f t="shared" si="61"/>
        <v>3</v>
      </c>
      <c r="BF163">
        <v>3.0983252525329501</v>
      </c>
      <c r="BG163" s="3">
        <f>('Monthly Derived'!$B$28/1000*(1-'Monthly Derived'!$B$29)*BF163)-('Monthly Derived'!$B$26*'Monthly Derived'!$B$27)</f>
        <v>-4.8056421893835184</v>
      </c>
      <c r="BH163" s="7">
        <f>MIN(BG163+MAX(BH162,0),'Monthly Derived'!$B$30)</f>
        <v>-4.8056421893835184</v>
      </c>
      <c r="BI163">
        <f t="shared" si="62"/>
        <v>9</v>
      </c>
      <c r="BJ163">
        <v>0.72676551342010498</v>
      </c>
      <c r="BK163" s="3">
        <f>('Monthly Derived'!$B$28/1000*(1-'Monthly Derived'!$B$29)*BJ163)-('Monthly Derived'!$B$26*'Monthly Derived'!$B$27)</f>
        <v>-8.0161411862075322</v>
      </c>
      <c r="BL163" s="7">
        <f>MIN(BK163+MAX(BL162,0),'Monthly Derived'!$B$30)</f>
        <v>-8.0161411862075322</v>
      </c>
      <c r="BM163">
        <f t="shared" si="63"/>
        <v>37</v>
      </c>
      <c r="BN163">
        <v>17.052288055419901</v>
      </c>
      <c r="BO163" s="3">
        <f>('Monthly Derived'!$B$28/1000*(1-'Monthly Derived'!$B$29)*BN163)-('Monthly Derived'!$B$26*'Monthly Derived'!$B$27)</f>
        <v>14.08453495502469</v>
      </c>
      <c r="BP163" s="7">
        <f>MIN(BO163+MAX(BP162,0),'Monthly Derived'!$B$30)</f>
        <v>46.979869287759001</v>
      </c>
      <c r="BQ163">
        <f t="shared" si="64"/>
        <v>0</v>
      </c>
      <c r="BR163">
        <v>0</v>
      </c>
      <c r="BS163" s="3">
        <f>('Monthly Derived'!$B$28/1000*(1-'Monthly Derived'!$B$29)*BR163)-('Monthly Derived'!$B$26*'Monthly Derived'!$B$27)</f>
        <v>-9</v>
      </c>
      <c r="BT163" s="7">
        <f>MIN(BS163+MAX(BT162,0),'Monthly Derived'!$B$30)</f>
        <v>16.506393708381701</v>
      </c>
      <c r="BU163">
        <f t="shared" si="65"/>
        <v>0</v>
      </c>
      <c r="BV163">
        <v>4.6825795173645002</v>
      </c>
      <c r="BW163" s="3">
        <f>('Monthly Derived'!$B$28/1000*(1-'Monthly Derived'!$B$29)*BV163)-('Monthly Derived'!$B$26*'Monthly Derived'!$B$27)</f>
        <v>-2.6609579783678079</v>
      </c>
      <c r="BX163" s="7">
        <f>MIN(BW163+MAX(BX162,0),'Monthly Derived'!$B$30)</f>
        <v>43.199096069037907</v>
      </c>
      <c r="BY163">
        <f t="shared" si="66"/>
        <v>0</v>
      </c>
      <c r="BZ163">
        <v>0.14103409647941501</v>
      </c>
      <c r="CA163" s="3">
        <f>('Monthly Derived'!$B$28/1000*(1-'Monthly Derived'!$B$29)*BZ163)-('Monthly Derived'!$B$26*'Monthly Derived'!$B$27)</f>
        <v>-8.8090750918909926</v>
      </c>
      <c r="CB163" s="7">
        <f>MIN(CA163+MAX(CB162,0),'Monthly Derived'!$B$30)</f>
        <v>-8.8090750918909926</v>
      </c>
      <c r="CC163">
        <f t="shared" si="67"/>
        <v>12</v>
      </c>
      <c r="CD163">
        <v>2.88673567771911</v>
      </c>
      <c r="CE163" s="3">
        <f>('Monthly Derived'!$B$28/1000*(1-'Monthly Derived'!$B$29)*CD163)-('Monthly Derived'!$B$26*'Monthly Derived'!$B$27)</f>
        <v>-5.0920815762877547</v>
      </c>
      <c r="CF163" s="7">
        <f>MIN(CE163+MAX(CF162,0),'Monthly Derived'!$B$30)</f>
        <v>38.253641563951952</v>
      </c>
      <c r="CG163">
        <f t="shared" si="68"/>
        <v>0</v>
      </c>
      <c r="CH163">
        <v>0.92107284069061202</v>
      </c>
      <c r="CI163" s="3">
        <f>('Monthly Derived'!$B$28/1000*(1-'Monthly Derived'!$B$29)*CH163)-('Monthly Derived'!$B$26*'Monthly Derived'!$B$27)</f>
        <v>-7.7530976419150841</v>
      </c>
      <c r="CJ163" s="7">
        <f>MIN(CI163+MAX(CJ162,0),'Monthly Derived'!$B$30)</f>
        <v>33.246902358084917</v>
      </c>
      <c r="CK163">
        <f t="shared" si="69"/>
        <v>0</v>
      </c>
      <c r="CL163">
        <v>8.3078117370605398</v>
      </c>
      <c r="CM163" s="3">
        <f>('Monthly Derived'!$B$28/1000*(1-'Monthly Derived'!$B$29)*CL163)-('Monthly Derived'!$B$26*'Monthly Derived'!$B$27)</f>
        <v>2.2467001390457053</v>
      </c>
      <c r="CN163" s="7">
        <f>MIN(CM163+MAX(CN162,0),'Monthly Derived'!$B$30)</f>
        <v>24.308534177318023</v>
      </c>
      <c r="CO163">
        <f t="shared" si="70"/>
        <v>0</v>
      </c>
      <c r="CP163">
        <v>37.350273132324197</v>
      </c>
      <c r="CQ163" s="3">
        <f>('Monthly Derived'!$B$28/1000*(1-'Monthly Derived'!$B$29)*CP163)-('Monthly Derived'!$B$26*'Monthly Derived'!$B$27)</f>
        <v>41.562932252883883</v>
      </c>
      <c r="CR163" s="7">
        <f>MIN(CQ163+MAX(CR162,0),'Monthly Derived'!$B$30)</f>
        <v>50</v>
      </c>
      <c r="CS163">
        <f t="shared" si="71"/>
        <v>0</v>
      </c>
      <c r="CT163">
        <v>0.10400550067424701</v>
      </c>
      <c r="CU163" s="3">
        <f>('Monthly Derived'!$B$28/1000*(1-'Monthly Derived'!$B$29)*CT163)-('Monthly Derived'!$B$26*'Monthly Derived'!$B$27)</f>
        <v>-8.8592025534622376</v>
      </c>
      <c r="CV163" s="7">
        <f>MIN(CU163+MAX(CV162,0),'Monthly Derived'!$B$30)</f>
        <v>-8.8592025534622376</v>
      </c>
      <c r="CW163">
        <f t="shared" si="72"/>
        <v>7</v>
      </c>
    </row>
    <row r="164" spans="1:101" x14ac:dyDescent="0.45">
      <c r="A164" s="5">
        <v>45819</v>
      </c>
      <c r="B164" s="3">
        <v>2.9785773754119802</v>
      </c>
      <c r="C164" s="3">
        <f>('Monthly Derived'!$B$28/1000*(1-'Monthly Derived'!$B$29)*B164)-('Monthly Derived'!$B$26*'Monthly Derived'!$B$27)</f>
        <v>-4.967750878036032</v>
      </c>
      <c r="D164" s="7">
        <f>MIN(C164+MAX(D163,0),'Monthly Derived'!$B$30)</f>
        <v>45.032249121963972</v>
      </c>
      <c r="E164">
        <f t="shared" si="50"/>
        <v>0</v>
      </c>
      <c r="F164">
        <v>6.1053485870361301</v>
      </c>
      <c r="G164" s="3">
        <f>('Monthly Derived'!$B$28/1000*(1-'Monthly Derived'!$B$29)*F164)-('Monthly Derived'!$B$26*'Monthly Derived'!$B$27)</f>
        <v>-0.73488435029983812</v>
      </c>
      <c r="H164" s="7">
        <f>MIN(G164+MAX(H163,0),'Monthly Derived'!$B$30)</f>
        <v>9.5915916945224264</v>
      </c>
      <c r="I164">
        <f t="shared" si="51"/>
        <v>0</v>
      </c>
      <c r="J164">
        <v>3.03597807884216</v>
      </c>
      <c r="K164" s="3">
        <f>('Monthly Derived'!$B$28/1000*(1-'Monthly Derived'!$B$29)*J164)-('Monthly Derived'!$B$26*'Monthly Derived'!$B$27)</f>
        <v>-4.8900446757674256</v>
      </c>
      <c r="L164" s="7">
        <f>MIN(K164+MAX(L163,0),'Monthly Derived'!$B$30)</f>
        <v>36.959501548185941</v>
      </c>
      <c r="M164">
        <f t="shared" si="52"/>
        <v>0</v>
      </c>
      <c r="N164">
        <v>3.3781220912933301</v>
      </c>
      <c r="O164" s="3">
        <f>('Monthly Derived'!$B$28/1000*(1-'Monthly Derived'!$B$29)*N164)-('Monthly Derived'!$B$26*'Monthly Derived'!$B$27)</f>
        <v>-4.4268672189116547</v>
      </c>
      <c r="P164" s="7">
        <f>MIN(O164+MAX(P163,0),'Monthly Derived'!$B$30)</f>
        <v>45.573132781088347</v>
      </c>
      <c r="Q164">
        <f t="shared" si="53"/>
        <v>0</v>
      </c>
      <c r="R164">
        <v>0.29436048865318298</v>
      </c>
      <c r="S164" s="3">
        <f>('Monthly Derived'!$B$28/1000*(1-'Monthly Derived'!$B$29)*R164)-('Monthly Derived'!$B$26*'Monthly Derived'!$B$27)</f>
        <v>-8.6015094884857533</v>
      </c>
      <c r="T164" s="7">
        <f>MIN(S164+MAX(T163,0),'Monthly Derived'!$B$30)</f>
        <v>32.398490511514247</v>
      </c>
      <c r="U164">
        <f t="shared" si="73"/>
        <v>0</v>
      </c>
      <c r="V164">
        <v>0.16410297155380199</v>
      </c>
      <c r="W164" s="3">
        <f>('Monthly Derived'!$B$28/1000*(1-'Monthly Derived'!$B$29)*V164)-('Monthly Derived'!$B$26*'Monthly Derived'!$B$27)</f>
        <v>-8.7778456022590401</v>
      </c>
      <c r="X164" s="7">
        <f>MIN(W164+MAX(X163,0),'Monthly Derived'!$B$30)</f>
        <v>8.5908173006959192</v>
      </c>
      <c r="Y164">
        <f t="shared" si="74"/>
        <v>0</v>
      </c>
      <c r="Z164">
        <v>13.7877140045166</v>
      </c>
      <c r="AA164" s="3">
        <f>('Monthly Derived'!$B$28/1000*(1-'Monthly Derived'!$B$29)*Z164)-('Monthly Derived'!$B$26*'Monthly Derived'!$B$27)</f>
        <v>9.665117833614346</v>
      </c>
      <c r="AB164" s="7">
        <f>MIN(AA164+MAX(AB163,0),'Monthly Derived'!$B$30)</f>
        <v>41.159295311570133</v>
      </c>
      <c r="AC164">
        <f t="shared" si="54"/>
        <v>0</v>
      </c>
      <c r="AD164">
        <v>5.2706570625305096</v>
      </c>
      <c r="AE164" s="3">
        <f>('Monthly Derived'!$B$28/1000*(1-'Monthly Derived'!$B$29)*AD164)-('Monthly Derived'!$B$26*'Monthly Derived'!$B$27)</f>
        <v>-1.8648480015993227</v>
      </c>
      <c r="AF164" s="7">
        <f>MIN(AE164+MAX(AF163,0),'Monthly Derived'!$B$30)</f>
        <v>11.849735293034122</v>
      </c>
      <c r="AG164">
        <f t="shared" si="55"/>
        <v>0</v>
      </c>
      <c r="AH164">
        <v>9.1557722091674805</v>
      </c>
      <c r="AI164" s="3">
        <f>('Monthly Derived'!$B$28/1000*(1-'Monthly Derived'!$B$29)*AH164)-('Monthly Derived'!$B$26*'Monthly Derived'!$B$27)</f>
        <v>3.3946266281604771</v>
      </c>
      <c r="AJ164" s="7">
        <f>MIN(AI164+MAX(AJ163,0),'Monthly Derived'!$B$30)</f>
        <v>29.53137476621194</v>
      </c>
      <c r="AK164">
        <f t="shared" si="56"/>
        <v>0</v>
      </c>
      <c r="AL164">
        <v>8.5857295989990199</v>
      </c>
      <c r="AM164" s="3">
        <f>('Monthly Derived'!$B$28/1000*(1-'Monthly Derived'!$B$29)*AL164)-('Monthly Derived'!$B$26*'Monthly Derived'!$B$27)</f>
        <v>2.622931444644923</v>
      </c>
      <c r="AN164" s="7">
        <f>MIN(AM164+MAX(AN163,0),'Monthly Derived'!$B$30)</f>
        <v>50</v>
      </c>
      <c r="AO164">
        <f t="shared" si="57"/>
        <v>0</v>
      </c>
      <c r="AP164">
        <v>28.0687446594238</v>
      </c>
      <c r="AQ164" s="3">
        <f>('Monthly Derived'!$B$28/1000*(1-'Monthly Derived'!$B$29)*AP164)-('Monthly Derived'!$B$26*'Monthly Derived'!$B$27)</f>
        <v>28.998063082694969</v>
      </c>
      <c r="AR164" s="7">
        <f>MIN(AQ164+MAX(AR163,0),'Monthly Derived'!$B$30)</f>
        <v>50</v>
      </c>
      <c r="AS164">
        <f t="shared" si="58"/>
        <v>0</v>
      </c>
      <c r="AT164">
        <v>23.652866363525298</v>
      </c>
      <c r="AU164" s="3">
        <f>('Monthly Derived'!$B$28/1000*(1-'Monthly Derived'!$B$29)*AT164)-('Monthly Derived'!$B$26*'Monthly Derived'!$B$27)</f>
        <v>23.020067839622371</v>
      </c>
      <c r="AV164" s="7">
        <f>MIN(AU164+MAX(AV163,0),'Monthly Derived'!$B$30)</f>
        <v>50</v>
      </c>
      <c r="AW164">
        <f t="shared" si="59"/>
        <v>0</v>
      </c>
      <c r="AX164">
        <v>0.23383554816245999</v>
      </c>
      <c r="AY164" s="3">
        <f>('Monthly Derived'!$B$28/1000*(1-'Monthly Derived'!$B$29)*AX164)-('Monthly Derived'!$B$26*'Monthly Derived'!$B$27)</f>
        <v>-8.6834451266750694</v>
      </c>
      <c r="AZ164" s="7">
        <f>MIN(AY164+MAX(AZ163,0),'Monthly Derived'!$B$30)</f>
        <v>41.316554873324932</v>
      </c>
      <c r="BA164">
        <f t="shared" si="60"/>
        <v>0</v>
      </c>
      <c r="BB164">
        <v>2.6503057479858398</v>
      </c>
      <c r="BC164" s="3">
        <f>('Monthly Derived'!$B$28/1000*(1-'Monthly Derived'!$B$29)*BB164)-('Monthly Derived'!$B$26*'Monthly Derived'!$B$27)</f>
        <v>-5.4121485936641687</v>
      </c>
      <c r="BD164" s="7">
        <f>MIN(BC164+MAX(BD163,0),'Monthly Derived'!$B$30)</f>
        <v>-5.4121485936641687</v>
      </c>
      <c r="BE164">
        <f t="shared" si="61"/>
        <v>4</v>
      </c>
      <c r="BF164">
        <v>0.3372483253479</v>
      </c>
      <c r="BG164" s="3">
        <f>('Monthly Derived'!$B$28/1000*(1-'Monthly Derived'!$B$29)*BF164)-('Monthly Derived'!$B$26*'Monthly Derived'!$B$27)</f>
        <v>-8.5434500795602801</v>
      </c>
      <c r="BH164" s="7">
        <f>MIN(BG164+MAX(BH163,0),'Monthly Derived'!$B$30)</f>
        <v>-8.5434500795602801</v>
      </c>
      <c r="BI164">
        <f t="shared" si="62"/>
        <v>10</v>
      </c>
      <c r="BJ164">
        <v>1.4542057514190601</v>
      </c>
      <c r="BK164" s="3">
        <f>('Monthly Derived'!$B$28/1000*(1-'Monthly Derived'!$B$29)*BJ164)-('Monthly Derived'!$B$26*'Monthly Derived'!$B$27)</f>
        <v>-7.0313689640164476</v>
      </c>
      <c r="BL164" s="7">
        <f>MIN(BK164+MAX(BL163,0),'Monthly Derived'!$B$30)</f>
        <v>-7.0313689640164476</v>
      </c>
      <c r="BM164">
        <f t="shared" si="63"/>
        <v>38</v>
      </c>
      <c r="BN164">
        <v>0.89660799503326405</v>
      </c>
      <c r="BO164" s="3">
        <f>('Monthly Derived'!$B$28/1000*(1-'Monthly Derived'!$B$29)*BN164)-('Monthly Derived'!$B$26*'Monthly Derived'!$B$27)</f>
        <v>-7.7862169267237187</v>
      </c>
      <c r="BP164" s="7">
        <f>MIN(BO164+MAX(BP163,0),'Monthly Derived'!$B$30)</f>
        <v>39.193652361035284</v>
      </c>
      <c r="BQ164">
        <f t="shared" si="64"/>
        <v>0</v>
      </c>
      <c r="BR164">
        <v>0.57997357845306396</v>
      </c>
      <c r="BS164" s="3">
        <f>('Monthly Derived'!$B$28/1000*(1-'Monthly Derived'!$B$29)*BR164)-('Monthly Derived'!$B$26*'Monthly Derived'!$B$27)</f>
        <v>-8.2148607681691654</v>
      </c>
      <c r="BT164" s="7">
        <f>MIN(BS164+MAX(BT163,0),'Monthly Derived'!$B$30)</f>
        <v>8.2915329402125355</v>
      </c>
      <c r="BU164">
        <f t="shared" si="65"/>
        <v>0</v>
      </c>
      <c r="BV164">
        <v>7.1651177406311</v>
      </c>
      <c r="BW164" s="3">
        <f>('Monthly Derived'!$B$28/1000*(1-'Monthly Derived'!$B$29)*BV164)-('Monthly Derived'!$B$26*'Monthly Derived'!$B$27)</f>
        <v>0.69977814137935113</v>
      </c>
      <c r="BX164" s="7">
        <f>MIN(BW164+MAX(BX163,0),'Monthly Derived'!$B$30)</f>
        <v>43.898874210417262</v>
      </c>
      <c r="BY164">
        <f t="shared" si="66"/>
        <v>0</v>
      </c>
      <c r="BZ164">
        <v>0.66948950290679898</v>
      </c>
      <c r="CA164" s="3">
        <f>('Monthly Derived'!$B$28/1000*(1-'Monthly Derived'!$B$29)*BZ164)-('Monthly Derived'!$B$26*'Monthly Derived'!$B$27)</f>
        <v>-8.0936785854399211</v>
      </c>
      <c r="CB164" s="7">
        <f>MIN(CA164+MAX(CB163,0),'Monthly Derived'!$B$30)</f>
        <v>-8.0936785854399211</v>
      </c>
      <c r="CC164">
        <f t="shared" si="67"/>
        <v>13</v>
      </c>
      <c r="CD164">
        <v>1.9755878448486299</v>
      </c>
      <c r="CE164" s="3">
        <f>('Monthly Derived'!$B$28/1000*(1-'Monthly Derived'!$B$29)*CD164)-('Monthly Derived'!$B$26*'Monthly Derived'!$B$27)</f>
        <v>-6.3255479550361677</v>
      </c>
      <c r="CF164" s="7">
        <f>MIN(CE164+MAX(CF163,0),'Monthly Derived'!$B$30)</f>
        <v>31.928093608915784</v>
      </c>
      <c r="CG164">
        <f t="shared" si="68"/>
        <v>0</v>
      </c>
      <c r="CH164">
        <v>7.9763464927673304</v>
      </c>
      <c r="CI164" s="3">
        <f>('Monthly Derived'!$B$28/1000*(1-'Monthly Derived'!$B$29)*CH164)-('Monthly Derived'!$B$26*'Monthly Derived'!$B$27)</f>
        <v>1.7979790645837728</v>
      </c>
      <c r="CJ164" s="7">
        <f>MIN(CI164+MAX(CJ163,0),'Monthly Derived'!$B$30)</f>
        <v>35.044881422668688</v>
      </c>
      <c r="CK164">
        <f t="shared" si="69"/>
        <v>0</v>
      </c>
      <c r="CL164">
        <v>10.8490276336669</v>
      </c>
      <c r="CM164" s="3">
        <f>('Monthly Derived'!$B$28/1000*(1-'Monthly Derived'!$B$29)*CL164)-('Monthly Derived'!$B$26*'Monthly Derived'!$B$27)</f>
        <v>5.6868711590765653</v>
      </c>
      <c r="CN164" s="7">
        <f>MIN(CM164+MAX(CN163,0),'Monthly Derived'!$B$30)</f>
        <v>29.99540533639459</v>
      </c>
      <c r="CO164">
        <f t="shared" si="70"/>
        <v>0</v>
      </c>
      <c r="CP164">
        <v>4.7641267776489196</v>
      </c>
      <c r="CQ164" s="3">
        <f>('Monthly Derived'!$B$28/1000*(1-'Monthly Derived'!$B$29)*CP164)-('Monthly Derived'!$B$26*'Monthly Derived'!$B$27)</f>
        <v>-2.5505633747577754</v>
      </c>
      <c r="CR164" s="7">
        <f>MIN(CQ164+MAX(CR163,0),'Monthly Derived'!$B$30)</f>
        <v>47.449436625242228</v>
      </c>
      <c r="CS164">
        <f t="shared" si="71"/>
        <v>0</v>
      </c>
      <c r="CT164">
        <v>2.6626113802194502E-2</v>
      </c>
      <c r="CU164" s="3">
        <f>('Monthly Derived'!$B$28/1000*(1-'Monthly Derived'!$B$29)*CT164)-('Monthly Derived'!$B$26*'Monthly Derived'!$B$27)</f>
        <v>-8.9639548984402797</v>
      </c>
      <c r="CV164" s="7">
        <f>MIN(CU164+MAX(CV163,0),'Monthly Derived'!$B$30)</f>
        <v>-8.9639548984402797</v>
      </c>
      <c r="CW164">
        <f t="shared" si="72"/>
        <v>8</v>
      </c>
    </row>
    <row r="165" spans="1:101" x14ac:dyDescent="0.45">
      <c r="A165" s="5">
        <v>45820</v>
      </c>
      <c r="B165" s="3">
        <v>1.0837539434432899</v>
      </c>
      <c r="C165" s="3">
        <f>('Monthly Derived'!$B$28/1000*(1-'Monthly Derived'!$B$29)*B165)-('Monthly Derived'!$B$26*'Monthly Derived'!$B$27)</f>
        <v>-7.5328680990636467</v>
      </c>
      <c r="D165" s="7">
        <f>MIN(C165+MAX(D164,0),'Monthly Derived'!$B$30)</f>
        <v>37.499381022900323</v>
      </c>
      <c r="E165">
        <f t="shared" si="50"/>
        <v>0</v>
      </c>
      <c r="F165">
        <v>15.91672706604</v>
      </c>
      <c r="G165" s="3">
        <f>('Monthly Derived'!$B$28/1000*(1-'Monthly Derived'!$B$29)*F165)-('Monthly Derived'!$B$26*'Monthly Derived'!$B$27)</f>
        <v>12.54726926565165</v>
      </c>
      <c r="H165" s="7">
        <f>MIN(G165+MAX(H164,0),'Monthly Derived'!$B$30)</f>
        <v>22.138860960174078</v>
      </c>
      <c r="I165">
        <f t="shared" si="51"/>
        <v>0</v>
      </c>
      <c r="J165">
        <v>0.83161085844039895</v>
      </c>
      <c r="K165" s="3">
        <f>('Monthly Derived'!$B$28/1000*(1-'Monthly Derived'!$B$29)*J165)-('Monthly Derived'!$B$26*'Monthly Derived'!$B$27)</f>
        <v>-7.8742068003863102</v>
      </c>
      <c r="L165" s="7">
        <f>MIN(K165+MAX(L164,0),'Monthly Derived'!$B$30)</f>
        <v>29.08529474779963</v>
      </c>
      <c r="M165">
        <f t="shared" si="52"/>
        <v>0</v>
      </c>
      <c r="N165">
        <v>51.208904266357401</v>
      </c>
      <c r="O165" s="3">
        <f>('Monthly Derived'!$B$28/1000*(1-'Monthly Derived'!$B$29)*N165)-('Monthly Derived'!$B$26*'Monthly Derived'!$B$27)</f>
        <v>60.324054150581333</v>
      </c>
      <c r="P165" s="7">
        <f>MIN(O165+MAX(P164,0),'Monthly Derived'!$B$30)</f>
        <v>50</v>
      </c>
      <c r="Q165">
        <f t="shared" si="53"/>
        <v>0</v>
      </c>
      <c r="R165">
        <v>8.5454025268554599</v>
      </c>
      <c r="S165" s="3">
        <f>('Monthly Derived'!$B$28/1000*(1-'Monthly Derived'!$B$29)*R165)-('Monthly Derived'!$B$26*'Monthly Derived'!$B$27)</f>
        <v>2.5683386707305793</v>
      </c>
      <c r="T165" s="7">
        <f>MIN(S165+MAX(T164,0),'Monthly Derived'!$B$30)</f>
        <v>34.966829182244823</v>
      </c>
      <c r="U165">
        <f t="shared" si="73"/>
        <v>0</v>
      </c>
      <c r="V165">
        <v>2.0886635407805401E-2</v>
      </c>
      <c r="W165" s="3">
        <f>('Monthly Derived'!$B$28/1000*(1-'Monthly Derived'!$B$29)*V165)-('Monthly Derived'!$B$26*'Monthly Derived'!$B$27)</f>
        <v>-8.9717247173166843</v>
      </c>
      <c r="X165" s="7">
        <f>MIN(W165+MAX(X164,0),'Monthly Derived'!$B$30)</f>
        <v>-0.3809074166207651</v>
      </c>
      <c r="Y165">
        <f t="shared" si="74"/>
        <v>1</v>
      </c>
      <c r="Z165">
        <v>7.5341081619262598</v>
      </c>
      <c r="AA165" s="3">
        <f>('Monthly Derived'!$B$28/1000*(1-'Monthly Derived'!$B$29)*Z165)-('Monthly Derived'!$B$26*'Monthly Derived'!$B$27)</f>
        <v>1.1992989242076746</v>
      </c>
      <c r="AB165" s="7">
        <f>MIN(AA165+MAX(AB164,0),'Monthly Derived'!$B$30)</f>
        <v>42.358594235777808</v>
      </c>
      <c r="AC165">
        <f t="shared" si="54"/>
        <v>0</v>
      </c>
      <c r="AD165">
        <v>0.763286232948303</v>
      </c>
      <c r="AE165" s="3">
        <f>('Monthly Derived'!$B$28/1000*(1-'Monthly Derived'!$B$29)*AD165)-('Monthly Derived'!$B$26*'Monthly Derived'!$B$27)</f>
        <v>-7.966701262146235</v>
      </c>
      <c r="AF165" s="7">
        <f>MIN(AE165+MAX(AF164,0),'Monthly Derived'!$B$30)</f>
        <v>3.8830340308878872</v>
      </c>
      <c r="AG165">
        <f t="shared" si="55"/>
        <v>0</v>
      </c>
      <c r="AH165">
        <v>4.8254146575927699</v>
      </c>
      <c r="AI165" s="3">
        <f>('Monthly Derived'!$B$28/1000*(1-'Monthly Derived'!$B$29)*AH165)-('Monthly Derived'!$B$26*'Monthly Derived'!$B$27)</f>
        <v>-2.4675949072837877</v>
      </c>
      <c r="AJ165" s="7">
        <f>MIN(AI165+MAX(AJ164,0),'Monthly Derived'!$B$30)</f>
        <v>27.06377985892815</v>
      </c>
      <c r="AK165">
        <f t="shared" si="56"/>
        <v>0</v>
      </c>
      <c r="AL165">
        <v>1.6927330493927</v>
      </c>
      <c r="AM165" s="3">
        <f>('Monthly Derived'!$B$28/1000*(1-'Monthly Derived'!$B$29)*AL165)-('Monthly Derived'!$B$26*'Monthly Derived'!$B$27)</f>
        <v>-6.7084626343846328</v>
      </c>
      <c r="AN165" s="7">
        <f>MIN(AM165+MAX(AN164,0),'Monthly Derived'!$B$30)</f>
        <v>43.291537365615369</v>
      </c>
      <c r="AO165">
        <f t="shared" si="57"/>
        <v>0</v>
      </c>
      <c r="AP165">
        <v>0</v>
      </c>
      <c r="AQ165" s="3">
        <f>('Monthly Derived'!$B$28/1000*(1-'Monthly Derived'!$B$29)*AP165)-('Monthly Derived'!$B$26*'Monthly Derived'!$B$27)</f>
        <v>-9</v>
      </c>
      <c r="AR165" s="7">
        <f>MIN(AQ165+MAX(AR164,0),'Monthly Derived'!$B$30)</f>
        <v>41</v>
      </c>
      <c r="AS165">
        <f t="shared" si="58"/>
        <v>0</v>
      </c>
      <c r="AT165">
        <v>10.055299758911101</v>
      </c>
      <c r="AU165" s="3">
        <f>('Monthly Derived'!$B$28/1000*(1-'Monthly Derived'!$B$29)*AT165)-('Monthly Derived'!$B$26*'Monthly Derived'!$B$27)</f>
        <v>4.6123620486259025</v>
      </c>
      <c r="AV165" s="7">
        <f>MIN(AU165+MAX(AV164,0),'Monthly Derived'!$B$30)</f>
        <v>50</v>
      </c>
      <c r="AW165">
        <f t="shared" si="59"/>
        <v>0</v>
      </c>
      <c r="AX165">
        <v>0</v>
      </c>
      <c r="AY165" s="3">
        <f>('Monthly Derived'!$B$28/1000*(1-'Monthly Derived'!$B$29)*AX165)-('Monthly Derived'!$B$26*'Monthly Derived'!$B$27)</f>
        <v>-9</v>
      </c>
      <c r="AZ165" s="7">
        <f>MIN(AY165+MAX(AZ164,0),'Monthly Derived'!$B$30)</f>
        <v>32.316554873324932</v>
      </c>
      <c r="BA165">
        <f t="shared" si="60"/>
        <v>0</v>
      </c>
      <c r="BB165">
        <v>10.9811897277832</v>
      </c>
      <c r="BC165" s="3">
        <f>('Monthly Derived'!$B$28/1000*(1-'Monthly Derived'!$B$29)*BB165)-('Monthly Derived'!$B$26*'Monthly Derived'!$B$27)</f>
        <v>5.8657855939865069</v>
      </c>
      <c r="BD165" s="7">
        <f>MIN(BC165+MAX(BD164,0),'Monthly Derived'!$B$30)</f>
        <v>5.8657855939865069</v>
      </c>
      <c r="BE165">
        <f t="shared" si="61"/>
        <v>0</v>
      </c>
      <c r="BF165">
        <v>0.14500747621059401</v>
      </c>
      <c r="BG165" s="3">
        <f>('Monthly Derived'!$B$28/1000*(1-'Monthly Derived'!$B$29)*BF165)-('Monthly Derived'!$B$26*'Monthly Derived'!$B$27)</f>
        <v>-8.8036961290799081</v>
      </c>
      <c r="BH165" s="7">
        <f>MIN(BG165+MAX(BH164,0),'Monthly Derived'!$B$30)</f>
        <v>-8.8036961290799081</v>
      </c>
      <c r="BI165">
        <f t="shared" si="62"/>
        <v>11</v>
      </c>
      <c r="BJ165">
        <v>2.36217737197875</v>
      </c>
      <c r="BK165" s="3">
        <f>('Monthly Derived'!$B$28/1000*(1-'Monthly Derived'!$B$29)*BJ165)-('Monthly Derived'!$B$26*'Monthly Derived'!$B$27)</f>
        <v>-5.8022023826837668</v>
      </c>
      <c r="BL165" s="7">
        <f>MIN(BK165+MAX(BL164,0),'Monthly Derived'!$B$30)</f>
        <v>-5.8022023826837668</v>
      </c>
      <c r="BM165">
        <f t="shared" si="63"/>
        <v>39</v>
      </c>
      <c r="BN165">
        <v>4.0324640274047798</v>
      </c>
      <c r="BO165" s="3">
        <f>('Monthly Derived'!$B$28/1000*(1-'Monthly Derived'!$B$29)*BN165)-('Monthly Derived'!$B$26*'Monthly Derived'!$B$27)</f>
        <v>-3.541051822900779</v>
      </c>
      <c r="BP165" s="7">
        <f>MIN(BO165+MAX(BP164,0),'Monthly Derived'!$B$30)</f>
        <v>35.652600538134507</v>
      </c>
      <c r="BQ165">
        <f t="shared" si="64"/>
        <v>0</v>
      </c>
      <c r="BR165">
        <v>0</v>
      </c>
      <c r="BS165" s="3">
        <f>('Monthly Derived'!$B$28/1000*(1-'Monthly Derived'!$B$29)*BR165)-('Monthly Derived'!$B$26*'Monthly Derived'!$B$27)</f>
        <v>-9</v>
      </c>
      <c r="BT165" s="7">
        <f>MIN(BS165+MAX(BT164,0),'Monthly Derived'!$B$30)</f>
        <v>-0.70846705978746449</v>
      </c>
      <c r="BU165">
        <f t="shared" si="65"/>
        <v>1</v>
      </c>
      <c r="BV165">
        <v>6.8870468139648402</v>
      </c>
      <c r="BW165" s="3">
        <f>('Monthly Derived'!$B$28/1000*(1-'Monthly Derived'!$B$29)*BV165)-('Monthly Derived'!$B$26*'Monthly Derived'!$B$27)</f>
        <v>0.32333962440490183</v>
      </c>
      <c r="BX165" s="7">
        <f>MIN(BW165+MAX(BX164,0),'Monthly Derived'!$B$30)</f>
        <v>44.222213834822163</v>
      </c>
      <c r="BY165">
        <f t="shared" si="66"/>
        <v>0</v>
      </c>
      <c r="BZ165">
        <v>2.60724878311157</v>
      </c>
      <c r="CA165" s="3">
        <f>('Monthly Derived'!$B$28/1000*(1-'Monthly Derived'!$B$29)*BZ165)-('Monthly Derived'!$B$26*'Monthly Derived'!$B$27)</f>
        <v>-5.4704369598627114</v>
      </c>
      <c r="CB165" s="7">
        <f>MIN(CA165+MAX(CB164,0),'Monthly Derived'!$B$30)</f>
        <v>-5.4704369598627114</v>
      </c>
      <c r="CC165">
        <f t="shared" si="67"/>
        <v>14</v>
      </c>
      <c r="CD165">
        <v>6.86893606185913</v>
      </c>
      <c r="CE165" s="3">
        <f>('Monthly Derived'!$B$28/1000*(1-'Monthly Derived'!$B$29)*CD165)-('Monthly Derived'!$B$26*'Monthly Derived'!$B$27)</f>
        <v>0.29882219374179719</v>
      </c>
      <c r="CF165" s="7">
        <f>MIN(CE165+MAX(CF164,0),'Monthly Derived'!$B$30)</f>
        <v>32.226915802657579</v>
      </c>
      <c r="CG165">
        <f t="shared" si="68"/>
        <v>0</v>
      </c>
      <c r="CH165">
        <v>1.4650547504425</v>
      </c>
      <c r="CI165" s="3">
        <f>('Monthly Derived'!$B$28/1000*(1-'Monthly Derived'!$B$29)*CH165)-('Monthly Derived'!$B$26*'Monthly Derived'!$B$27)</f>
        <v>-7.0166821315884658</v>
      </c>
      <c r="CJ165" s="7">
        <f>MIN(CI165+MAX(CJ164,0),'Monthly Derived'!$B$30)</f>
        <v>28.02819929108022</v>
      </c>
      <c r="CK165">
        <f t="shared" si="69"/>
        <v>0</v>
      </c>
      <c r="CL165">
        <v>2.1050209999084402</v>
      </c>
      <c r="CM165" s="3">
        <f>('Monthly Derived'!$B$28/1000*(1-'Monthly Derived'!$B$29)*CL165)-('Monthly Derived'!$B$26*'Monthly Derived'!$B$27)</f>
        <v>-6.1503278213739492</v>
      </c>
      <c r="CN165" s="7">
        <f>MIN(CM165+MAX(CN164,0),'Monthly Derived'!$B$30)</f>
        <v>23.845077515020641</v>
      </c>
      <c r="CO165">
        <f t="shared" si="70"/>
        <v>0</v>
      </c>
      <c r="CP165">
        <v>0.32313576340675298</v>
      </c>
      <c r="CQ165" s="3">
        <f>('Monthly Derived'!$B$28/1000*(1-'Monthly Derived'!$B$29)*CP165)-('Monthly Derived'!$B$26*'Monthly Derived'!$B$27)</f>
        <v>-8.5625549602881073</v>
      </c>
      <c r="CR165" s="7">
        <f>MIN(CQ165+MAX(CR164,0),'Monthly Derived'!$B$30)</f>
        <v>38.886881664954117</v>
      </c>
      <c r="CS165">
        <f t="shared" si="71"/>
        <v>0</v>
      </c>
      <c r="CT165">
        <v>2.7812964916229199</v>
      </c>
      <c r="CU165" s="3">
        <f>('Monthly Derived'!$B$28/1000*(1-'Monthly Derived'!$B$29)*CT165)-('Monthly Derived'!$B$26*'Monthly Derived'!$B$27)</f>
        <v>-5.2348198744654724</v>
      </c>
      <c r="CV165" s="7">
        <f>MIN(CU165+MAX(CV164,0),'Monthly Derived'!$B$30)</f>
        <v>-5.2348198744654724</v>
      </c>
      <c r="CW165">
        <f t="shared" si="72"/>
        <v>9</v>
      </c>
    </row>
    <row r="166" spans="1:101" x14ac:dyDescent="0.45">
      <c r="A166" s="5">
        <v>45821</v>
      </c>
      <c r="B166" s="3">
        <v>1.5536652803421001</v>
      </c>
      <c r="C166" s="3">
        <f>('Monthly Derived'!$B$28/1000*(1-'Monthly Derived'!$B$29)*B166)-('Monthly Derived'!$B$26*'Monthly Derived'!$B$27)</f>
        <v>-6.8967256267368819</v>
      </c>
      <c r="D166" s="7">
        <f>MIN(C166+MAX(D165,0),'Monthly Derived'!$B$30)</f>
        <v>30.602655396163442</v>
      </c>
      <c r="E166">
        <f t="shared" si="50"/>
        <v>0</v>
      </c>
      <c r="F166">
        <v>17.364229202270501</v>
      </c>
      <c r="G166" s="3">
        <f>('Monthly Derived'!$B$28/1000*(1-'Monthly Derived'!$B$29)*F166)-('Monthly Derived'!$B$26*'Monthly Derived'!$B$27)</f>
        <v>14.50682528257369</v>
      </c>
      <c r="H166" s="7">
        <f>MIN(G166+MAX(H165,0),'Monthly Derived'!$B$30)</f>
        <v>36.645686242747772</v>
      </c>
      <c r="I166">
        <f t="shared" si="51"/>
        <v>0</v>
      </c>
      <c r="J166">
        <v>0</v>
      </c>
      <c r="K166" s="3">
        <f>('Monthly Derived'!$B$28/1000*(1-'Monthly Derived'!$B$29)*J166)-('Monthly Derived'!$B$26*'Monthly Derived'!$B$27)</f>
        <v>-9</v>
      </c>
      <c r="L166" s="7">
        <f>MIN(K166+MAX(L165,0),'Monthly Derived'!$B$30)</f>
        <v>20.08529474779963</v>
      </c>
      <c r="M166">
        <f t="shared" si="52"/>
        <v>0</v>
      </c>
      <c r="N166">
        <v>0.74509018659591597</v>
      </c>
      <c r="O166" s="3">
        <f>('Monthly Derived'!$B$28/1000*(1-'Monthly Derived'!$B$29)*N166)-('Monthly Derived'!$B$26*'Monthly Derived'!$B$27)</f>
        <v>-7.9913341598957786</v>
      </c>
      <c r="P166" s="7">
        <f>MIN(O166+MAX(P165,0),'Monthly Derived'!$B$30)</f>
        <v>42.008665840104221</v>
      </c>
      <c r="Q166">
        <f t="shared" si="53"/>
        <v>0</v>
      </c>
      <c r="R166">
        <v>23.498144149780199</v>
      </c>
      <c r="S166" s="3">
        <f>('Monthly Derived'!$B$28/1000*(1-'Monthly Derived'!$B$29)*R166)-('Monthly Derived'!$B$26*'Monthly Derived'!$B$27)</f>
        <v>22.810612642764944</v>
      </c>
      <c r="T166" s="7">
        <f>MIN(S166+MAX(T165,0),'Monthly Derived'!$B$30)</f>
        <v>50</v>
      </c>
      <c r="U166">
        <f t="shared" si="73"/>
        <v>0</v>
      </c>
      <c r="V166">
        <v>3.2872109413146902</v>
      </c>
      <c r="W166" s="3">
        <f>('Monthly Derived'!$B$28/1000*(1-'Monthly Derived'!$B$29)*V166)-('Monthly Derived'!$B$26*'Monthly Derived'!$B$27)</f>
        <v>-4.5499381881952381</v>
      </c>
      <c r="X166" s="7">
        <f>MIN(W166+MAX(X165,0),'Monthly Derived'!$B$30)</f>
        <v>-4.5499381881952381</v>
      </c>
      <c r="Y166">
        <f t="shared" si="74"/>
        <v>2</v>
      </c>
      <c r="Z166">
        <v>0.66802948713302601</v>
      </c>
      <c r="AA166" s="3">
        <f>('Monthly Derived'!$B$28/1000*(1-'Monthly Derived'!$B$29)*Z166)-('Monthly Derived'!$B$26*'Monthly Derived'!$B$27)</f>
        <v>-8.0956550817936659</v>
      </c>
      <c r="AB166" s="7">
        <f>MIN(AA166+MAX(AB165,0),'Monthly Derived'!$B$30)</f>
        <v>34.262939153984142</v>
      </c>
      <c r="AC166">
        <f t="shared" si="54"/>
        <v>0</v>
      </c>
      <c r="AD166">
        <v>41.391170501708899</v>
      </c>
      <c r="AE166" s="3">
        <f>('Monthly Derived'!$B$28/1000*(1-'Monthly Derived'!$B$29)*AD166)-('Monthly Derived'!$B$26*'Monthly Derived'!$B$27)</f>
        <v>47.033297066688419</v>
      </c>
      <c r="AF166" s="7">
        <f>MIN(AE166+MAX(AF165,0),'Monthly Derived'!$B$30)</f>
        <v>50</v>
      </c>
      <c r="AG166">
        <f t="shared" si="55"/>
        <v>0</v>
      </c>
      <c r="AH166">
        <v>35.454078674316399</v>
      </c>
      <c r="AI166" s="3">
        <f>('Monthly Derived'!$B$28/1000*(1-'Monthly Derived'!$B$29)*AH166)-('Monthly Derived'!$B$26*'Monthly Derived'!$B$27)</f>
        <v>38.995959005355829</v>
      </c>
      <c r="AJ166" s="7">
        <f>MIN(AI166+MAX(AJ165,0),'Monthly Derived'!$B$30)</f>
        <v>50</v>
      </c>
      <c r="AK166">
        <f t="shared" si="56"/>
        <v>0</v>
      </c>
      <c r="AL166">
        <v>5.7919197082519496</v>
      </c>
      <c r="AM166" s="3">
        <f>('Monthly Derived'!$B$28/1000*(1-'Monthly Derived'!$B$29)*AL166)-('Monthly Derived'!$B$26*'Monthly Derived'!$B$27)</f>
        <v>-1.1591886949539232</v>
      </c>
      <c r="AN166" s="7">
        <f>MIN(AM166+MAX(AN165,0),'Monthly Derived'!$B$30)</f>
        <v>42.132348670661443</v>
      </c>
      <c r="AO166">
        <f t="shared" si="57"/>
        <v>0</v>
      </c>
      <c r="AP166">
        <v>14.178713798522899</v>
      </c>
      <c r="AQ166" s="3">
        <f>('Monthly Derived'!$B$28/1000*(1-'Monthly Derived'!$B$29)*AP166)-('Monthly Derived'!$B$26*'Monthly Derived'!$B$27)</f>
        <v>10.194433804750375</v>
      </c>
      <c r="AR166" s="7">
        <f>MIN(AQ166+MAX(AR165,0),'Monthly Derived'!$B$30)</f>
        <v>50</v>
      </c>
      <c r="AS166">
        <f t="shared" si="58"/>
        <v>0</v>
      </c>
      <c r="AT166">
        <v>6.7853422164916903</v>
      </c>
      <c r="AU166" s="3">
        <f>('Monthly Derived'!$B$28/1000*(1-'Monthly Derived'!$B$29)*AT166)-('Monthly Derived'!$B$26*'Monthly Derived'!$B$27)</f>
        <v>0.18565702557562602</v>
      </c>
      <c r="AV166" s="7">
        <f>MIN(AU166+MAX(AV165,0),'Monthly Derived'!$B$30)</f>
        <v>50</v>
      </c>
      <c r="AW166">
        <f t="shared" si="59"/>
        <v>0</v>
      </c>
      <c r="AX166">
        <v>0</v>
      </c>
      <c r="AY166" s="3">
        <f>('Monthly Derived'!$B$28/1000*(1-'Monthly Derived'!$B$29)*AX166)-('Monthly Derived'!$B$26*'Monthly Derived'!$B$27)</f>
        <v>-9</v>
      </c>
      <c r="AZ166" s="7">
        <f>MIN(AY166+MAX(AZ165,0),'Monthly Derived'!$B$30)</f>
        <v>23.316554873324932</v>
      </c>
      <c r="BA166">
        <f t="shared" si="60"/>
        <v>0</v>
      </c>
      <c r="BB166">
        <v>3.8110496997833199</v>
      </c>
      <c r="BC166" s="3">
        <f>('Monthly Derived'!$B$28/1000*(1-'Monthly Derived'!$B$29)*BB166)-('Monthly Derived'!$B$26*'Monthly Derived'!$B$27)</f>
        <v>-3.8407914689183311</v>
      </c>
      <c r="BD166" s="7">
        <f>MIN(BC166+MAX(BD165,0),'Monthly Derived'!$B$30)</f>
        <v>2.0249941250681758</v>
      </c>
      <c r="BE166">
        <f t="shared" si="61"/>
        <v>0</v>
      </c>
      <c r="BF166">
        <v>0</v>
      </c>
      <c r="BG166" s="3">
        <f>('Monthly Derived'!$B$28/1000*(1-'Monthly Derived'!$B$29)*BF166)-('Monthly Derived'!$B$26*'Monthly Derived'!$B$27)</f>
        <v>-9</v>
      </c>
      <c r="BH166" s="7">
        <f>MIN(BG166+MAX(BH165,0),'Monthly Derived'!$B$30)</f>
        <v>-9</v>
      </c>
      <c r="BI166">
        <f t="shared" si="62"/>
        <v>12</v>
      </c>
      <c r="BJ166">
        <v>0</v>
      </c>
      <c r="BK166" s="3">
        <f>('Monthly Derived'!$B$28/1000*(1-'Monthly Derived'!$B$29)*BJ166)-('Monthly Derived'!$B$26*'Monthly Derived'!$B$27)</f>
        <v>-9</v>
      </c>
      <c r="BL166" s="7">
        <f>MIN(BK166+MAX(BL165,0),'Monthly Derived'!$B$30)</f>
        <v>-9</v>
      </c>
      <c r="BM166">
        <f t="shared" si="63"/>
        <v>40</v>
      </c>
      <c r="BN166">
        <v>2.9642527103424001</v>
      </c>
      <c r="BO166" s="3">
        <f>('Monthly Derived'!$B$28/1000*(1-'Monthly Derived'!$B$29)*BN166)-('Monthly Derived'!$B$26*'Monthly Derived'!$B$27)</f>
        <v>-4.9871428933739761</v>
      </c>
      <c r="BP166" s="7">
        <f>MIN(BO166+MAX(BP165,0),'Monthly Derived'!$B$30)</f>
        <v>30.665457644760529</v>
      </c>
      <c r="BQ166">
        <f t="shared" si="64"/>
        <v>0</v>
      </c>
      <c r="BR166">
        <v>0.87362921237945501</v>
      </c>
      <c r="BS166" s="3">
        <f>('Monthly Derived'!$B$28/1000*(1-'Monthly Derived'!$B$29)*BR166)-('Monthly Derived'!$B$26*'Monthly Derived'!$B$27)</f>
        <v>-7.8173244537413122</v>
      </c>
      <c r="BT166" s="7">
        <f>MIN(BS166+MAX(BT165,0),'Monthly Derived'!$B$30)</f>
        <v>-7.8173244537413122</v>
      </c>
      <c r="BU166">
        <f t="shared" si="65"/>
        <v>2</v>
      </c>
      <c r="BV166">
        <v>0.84245651960372903</v>
      </c>
      <c r="BW166" s="3">
        <f>('Monthly Derived'!$B$28/1000*(1-'Monthly Derived'!$B$29)*BV166)-('Monthly Derived'!$B$26*'Monthly Derived'!$B$27)</f>
        <v>-7.8595244865864515</v>
      </c>
      <c r="BX166" s="7">
        <f>MIN(BW166+MAX(BX165,0),'Monthly Derived'!$B$30)</f>
        <v>36.362689348235712</v>
      </c>
      <c r="BY166">
        <f t="shared" si="66"/>
        <v>0</v>
      </c>
      <c r="BZ166">
        <v>0</v>
      </c>
      <c r="CA166" s="3">
        <f>('Monthly Derived'!$B$28/1000*(1-'Monthly Derived'!$B$29)*BZ166)-('Monthly Derived'!$B$26*'Monthly Derived'!$B$27)</f>
        <v>-9</v>
      </c>
      <c r="CB166" s="7">
        <f>MIN(CA166+MAX(CB165,0),'Monthly Derived'!$B$30)</f>
        <v>-9</v>
      </c>
      <c r="CC166">
        <f t="shared" si="67"/>
        <v>15</v>
      </c>
      <c r="CD166">
        <v>6.4656496047973597</v>
      </c>
      <c r="CE166" s="3">
        <f>('Monthly Derived'!$B$28/1000*(1-'Monthly Derived'!$B$29)*CD166)-('Monthly Derived'!$B$26*'Monthly Derived'!$B$27)</f>
        <v>-0.24712684750557479</v>
      </c>
      <c r="CF166" s="7">
        <f>MIN(CE166+MAX(CF165,0),'Monthly Derived'!$B$30)</f>
        <v>31.979788955152003</v>
      </c>
      <c r="CG166">
        <f t="shared" si="68"/>
        <v>0</v>
      </c>
      <c r="CH166">
        <v>3.6688041687011701</v>
      </c>
      <c r="CI166" s="3">
        <f>('Monthly Derived'!$B$28/1000*(1-'Monthly Derived'!$B$29)*CH166)-('Monthly Derived'!$B$26*'Monthly Derived'!$B$27)</f>
        <v>-4.0333563566207911</v>
      </c>
      <c r="CJ166" s="7">
        <f>MIN(CI166+MAX(CJ165,0),'Monthly Derived'!$B$30)</f>
        <v>23.994842934459427</v>
      </c>
      <c r="CK166">
        <f t="shared" si="69"/>
        <v>0</v>
      </c>
      <c r="CL166">
        <v>1.50566565990448</v>
      </c>
      <c r="CM166" s="3">
        <f>('Monthly Derived'!$B$28/1000*(1-'Monthly Derived'!$B$29)*CL166)-('Monthly Derived'!$B$26*'Monthly Derived'!$B$27)</f>
        <v>-6.9617051129043102</v>
      </c>
      <c r="CN166" s="7">
        <f>MIN(CM166+MAX(CN165,0),'Monthly Derived'!$B$30)</f>
        <v>16.883372402116329</v>
      </c>
      <c r="CO166">
        <f t="shared" si="70"/>
        <v>0</v>
      </c>
      <c r="CP166">
        <v>5.5435102432966198E-2</v>
      </c>
      <c r="CQ166" s="3">
        <f>('Monthly Derived'!$B$28/1000*(1-'Monthly Derived'!$B$29)*CP166)-('Monthly Derived'!$B$26*'Monthly Derived'!$B$27)</f>
        <v>-8.9249547300813727</v>
      </c>
      <c r="CR166" s="7">
        <f>MIN(CQ166+MAX(CR165,0),'Monthly Derived'!$B$30)</f>
        <v>29.961926934872743</v>
      </c>
      <c r="CS166">
        <f t="shared" si="71"/>
        <v>0</v>
      </c>
      <c r="CT166">
        <v>0.22720830142498</v>
      </c>
      <c r="CU166" s="3">
        <f>('Monthly Derived'!$B$28/1000*(1-'Monthly Derived'!$B$29)*CT166)-('Monthly Derived'!$B$26*'Monthly Derived'!$B$27)</f>
        <v>-8.6924167619459336</v>
      </c>
      <c r="CV166" s="7">
        <f>MIN(CU166+MAX(CV165,0),'Monthly Derived'!$B$30)</f>
        <v>-8.6924167619459336</v>
      </c>
      <c r="CW166">
        <f t="shared" si="72"/>
        <v>10</v>
      </c>
    </row>
    <row r="167" spans="1:101" x14ac:dyDescent="0.45">
      <c r="A167" s="5">
        <v>45822</v>
      </c>
      <c r="B167" s="3">
        <v>0</v>
      </c>
      <c r="C167" s="3">
        <f>('Monthly Derived'!$B$28/1000*(1-'Monthly Derived'!$B$29)*B167)-('Monthly Derived'!$B$26*'Monthly Derived'!$B$27)</f>
        <v>-9</v>
      </c>
      <c r="D167" s="7">
        <f>MIN(C167+MAX(D166,0),'Monthly Derived'!$B$30)</f>
        <v>21.602655396163442</v>
      </c>
      <c r="E167">
        <f t="shared" si="50"/>
        <v>0</v>
      </c>
      <c r="F167">
        <v>0.259454905986785</v>
      </c>
      <c r="G167" s="3">
        <f>('Monthly Derived'!$B$28/1000*(1-'Monthly Derived'!$B$29)*F167)-('Monthly Derived'!$B$26*'Monthly Derived'!$B$27)</f>
        <v>-8.6487629210203902</v>
      </c>
      <c r="H167" s="7">
        <f>MIN(G167+MAX(H166,0),'Monthly Derived'!$B$30)</f>
        <v>27.99692332172738</v>
      </c>
      <c r="I167">
        <f t="shared" si="51"/>
        <v>0</v>
      </c>
      <c r="J167">
        <v>4.8536906242370597</v>
      </c>
      <c r="K167" s="3">
        <f>('Monthly Derived'!$B$28/1000*(1-'Monthly Derived'!$B$29)*J167)-('Monthly Derived'!$B$26*'Monthly Derived'!$B$27)</f>
        <v>-2.4293163174390804</v>
      </c>
      <c r="L167" s="7">
        <f>MIN(K167+MAX(L166,0),'Monthly Derived'!$B$30)</f>
        <v>17.655978430360548</v>
      </c>
      <c r="M167">
        <f t="shared" si="52"/>
        <v>0</v>
      </c>
      <c r="N167">
        <v>0.34159243106842002</v>
      </c>
      <c r="O167" s="3">
        <f>('Monthly Derived'!$B$28/1000*(1-'Monthly Derived'!$B$29)*N167)-('Monthly Derived'!$B$26*'Monthly Derived'!$B$27)</f>
        <v>-8.5375692464411266</v>
      </c>
      <c r="P167" s="7">
        <f>MIN(O167+MAX(P166,0),'Monthly Derived'!$B$30)</f>
        <v>33.471096593663091</v>
      </c>
      <c r="Q167">
        <f t="shared" si="53"/>
        <v>0</v>
      </c>
      <c r="R167">
        <v>13.416327476501399</v>
      </c>
      <c r="S167" s="3">
        <f>('Monthly Derived'!$B$28/1000*(1-'Monthly Derived'!$B$29)*R167)-('Monthly Derived'!$B$26*'Monthly Derived'!$B$27)</f>
        <v>9.1623533213137698</v>
      </c>
      <c r="T167" s="7">
        <f>MIN(S167+MAX(T166,0),'Monthly Derived'!$B$30)</f>
        <v>50</v>
      </c>
      <c r="U167">
        <f t="shared" si="73"/>
        <v>0</v>
      </c>
      <c r="V167">
        <v>3.5300743579864502</v>
      </c>
      <c r="W167" s="3">
        <f>('Monthly Derived'!$B$28/1000*(1-'Monthly Derived'!$B$29)*V167)-('Monthly Derived'!$B$26*'Monthly Derived'!$B$27)</f>
        <v>-4.2211618378758429</v>
      </c>
      <c r="X167" s="7">
        <f>MIN(W167+MAX(X166,0),'Monthly Derived'!$B$30)</f>
        <v>-4.2211618378758429</v>
      </c>
      <c r="Y167">
        <f t="shared" si="74"/>
        <v>3</v>
      </c>
      <c r="Z167">
        <v>20.312158584594702</v>
      </c>
      <c r="AA167" s="3">
        <f>('Monthly Derived'!$B$28/1000*(1-'Monthly Derived'!$B$29)*Z167)-('Monthly Derived'!$B$26*'Monthly Derived'!$B$27)</f>
        <v>18.497584683895077</v>
      </c>
      <c r="AB167" s="7">
        <f>MIN(AA167+MAX(AB166,0),'Monthly Derived'!$B$30)</f>
        <v>50</v>
      </c>
      <c r="AC167">
        <f t="shared" si="54"/>
        <v>0</v>
      </c>
      <c r="AD167">
        <v>45.7841796875</v>
      </c>
      <c r="AE167" s="3">
        <f>('Monthly Derived'!$B$28/1000*(1-'Monthly Derived'!$B$29)*AD167)-('Monthly Derived'!$B$26*'Monthly Derived'!$B$27)</f>
        <v>52.980333251953127</v>
      </c>
      <c r="AF167" s="7">
        <f>MIN(AE167+MAX(AF166,0),'Monthly Derived'!$B$30)</f>
        <v>50</v>
      </c>
      <c r="AG167">
        <f t="shared" si="55"/>
        <v>0</v>
      </c>
      <c r="AH167">
        <v>17.9714260101318</v>
      </c>
      <c r="AI167" s="3">
        <f>('Monthly Derived'!$B$28/1000*(1-'Monthly Derived'!$B$29)*AH167)-('Monthly Derived'!$B$26*'Monthly Derived'!$B$27)</f>
        <v>15.328817961215925</v>
      </c>
      <c r="AJ167" s="7">
        <f>MIN(AI167+MAX(AJ166,0),'Monthly Derived'!$B$30)</f>
        <v>50</v>
      </c>
      <c r="AK167">
        <f t="shared" si="56"/>
        <v>0</v>
      </c>
      <c r="AL167">
        <v>2.1681463718414302</v>
      </c>
      <c r="AM167" s="3">
        <f>('Monthly Derived'!$B$28/1000*(1-'Monthly Derived'!$B$29)*AL167)-('Monthly Derived'!$B$26*'Monthly Derived'!$B$27)</f>
        <v>-6.0648718491196636</v>
      </c>
      <c r="AN167" s="7">
        <f>MIN(AM167+MAX(AN166,0),'Monthly Derived'!$B$30)</f>
        <v>36.067476821541781</v>
      </c>
      <c r="AO167">
        <f t="shared" si="57"/>
        <v>0</v>
      </c>
      <c r="AP167">
        <v>4.49358654022216</v>
      </c>
      <c r="AQ167" s="3">
        <f>('Monthly Derived'!$B$28/1000*(1-'Monthly Derived'!$B$29)*AP167)-('Monthly Derived'!$B$26*'Monthly Derived'!$B$27)</f>
        <v>-2.9168072211742508</v>
      </c>
      <c r="AR167" s="7">
        <f>MIN(AQ167+MAX(AR166,0),'Monthly Derived'!$B$30)</f>
        <v>47.083192778825747</v>
      </c>
      <c r="AS167">
        <f t="shared" si="58"/>
        <v>0</v>
      </c>
      <c r="AT167">
        <v>14.584849357604901</v>
      </c>
      <c r="AU167" s="3">
        <f>('Monthly Derived'!$B$28/1000*(1-'Monthly Derived'!$B$29)*AT167)-('Monthly Derived'!$B$26*'Monthly Derived'!$B$27)</f>
        <v>10.744239817857633</v>
      </c>
      <c r="AV167" s="7">
        <f>MIN(AU167+MAX(AV166,0),'Monthly Derived'!$B$30)</f>
        <v>50</v>
      </c>
      <c r="AW167">
        <f t="shared" si="59"/>
        <v>0</v>
      </c>
      <c r="AX167">
        <v>0.93216121196746804</v>
      </c>
      <c r="AY167" s="3">
        <f>('Monthly Derived'!$B$28/1000*(1-'Monthly Derived'!$B$29)*AX167)-('Monthly Derived'!$B$26*'Monthly Derived'!$B$27)</f>
        <v>-7.7380867592990406</v>
      </c>
      <c r="AZ167" s="7">
        <f>MIN(AY167+MAX(AZ166,0),'Monthly Derived'!$B$30)</f>
        <v>15.578468114025892</v>
      </c>
      <c r="BA167">
        <f t="shared" si="60"/>
        <v>0</v>
      </c>
      <c r="BB167">
        <v>50.544898986816399</v>
      </c>
      <c r="BC167" s="3">
        <f>('Monthly Derived'!$B$28/1000*(1-'Monthly Derived'!$B$29)*BB167)-('Monthly Derived'!$B$26*'Monthly Derived'!$B$27)</f>
        <v>59.425157003402703</v>
      </c>
      <c r="BD167" s="7">
        <f>MIN(BC167+MAX(BD166,0),'Monthly Derived'!$B$30)</f>
        <v>50</v>
      </c>
      <c r="BE167">
        <f t="shared" si="61"/>
        <v>0</v>
      </c>
      <c r="BF167">
        <v>0</v>
      </c>
      <c r="BG167" s="3">
        <f>('Monthly Derived'!$B$28/1000*(1-'Monthly Derived'!$B$29)*BF167)-('Monthly Derived'!$B$26*'Monthly Derived'!$B$27)</f>
        <v>-9</v>
      </c>
      <c r="BH167" s="7">
        <f>MIN(BG167+MAX(BH166,0),'Monthly Derived'!$B$30)</f>
        <v>-9</v>
      </c>
      <c r="BI167">
        <f t="shared" si="62"/>
        <v>13</v>
      </c>
      <c r="BJ167">
        <v>0.21833714842796301</v>
      </c>
      <c r="BK167" s="3">
        <f>('Monthly Derived'!$B$28/1000*(1-'Monthly Derived'!$B$29)*BJ167)-('Monthly Derived'!$B$26*'Monthly Derived'!$B$27)</f>
        <v>-8.7044260853156459</v>
      </c>
      <c r="BL167" s="7">
        <f>MIN(BK167+MAX(BL166,0),'Monthly Derived'!$B$30)</f>
        <v>-8.7044260853156459</v>
      </c>
      <c r="BM167">
        <f t="shared" si="63"/>
        <v>41</v>
      </c>
      <c r="BN167">
        <v>13.285580635070801</v>
      </c>
      <c r="BO167" s="3">
        <f>('Monthly Derived'!$B$28/1000*(1-'Monthly Derived'!$B$29)*BN167)-('Monthly Derived'!$B$26*'Monthly Derived'!$B$27)</f>
        <v>8.9853547847270967</v>
      </c>
      <c r="BP167" s="7">
        <f>MIN(BO167+MAX(BP166,0),'Monthly Derived'!$B$30)</f>
        <v>39.65081242948763</v>
      </c>
      <c r="BQ167">
        <f t="shared" si="64"/>
        <v>0</v>
      </c>
      <c r="BR167">
        <v>7.7647919654846103</v>
      </c>
      <c r="BS167" s="3">
        <f>('Monthly Derived'!$B$28/1000*(1-'Monthly Derived'!$B$29)*BR167)-('Monthly Derived'!$B$26*'Monthly Derived'!$B$27)</f>
        <v>1.5115871232747917</v>
      </c>
      <c r="BT167" s="7">
        <f>MIN(BS167+MAX(BT166,0),'Monthly Derived'!$B$30)</f>
        <v>1.5115871232747917</v>
      </c>
      <c r="BU167">
        <f t="shared" si="65"/>
        <v>0</v>
      </c>
      <c r="BV167">
        <v>14.1141262054443</v>
      </c>
      <c r="BW167" s="3">
        <f>('Monthly Derived'!$B$28/1000*(1-'Monthly Derived'!$B$29)*BV167)-('Monthly Derived'!$B$26*'Monthly Derived'!$B$27)</f>
        <v>10.106998350620223</v>
      </c>
      <c r="BX167" s="7">
        <f>MIN(BW167+MAX(BX166,0),'Monthly Derived'!$B$30)</f>
        <v>46.469687698855935</v>
      </c>
      <c r="BY167">
        <f t="shared" si="66"/>
        <v>0</v>
      </c>
      <c r="BZ167">
        <v>0.98582780361175504</v>
      </c>
      <c r="CA167" s="3">
        <f>('Monthly Derived'!$B$28/1000*(1-'Monthly Derived'!$B$29)*BZ167)-('Monthly Derived'!$B$26*'Monthly Derived'!$B$27)</f>
        <v>-7.6654356108605866</v>
      </c>
      <c r="CB167" s="7">
        <f>MIN(CA167+MAX(CB166,0),'Monthly Derived'!$B$30)</f>
        <v>-7.6654356108605866</v>
      </c>
      <c r="CC167">
        <f t="shared" si="67"/>
        <v>16</v>
      </c>
      <c r="CD167">
        <v>7.2185029983520499</v>
      </c>
      <c r="CE167" s="3">
        <f>('Monthly Derived'!$B$28/1000*(1-'Monthly Derived'!$B$29)*CD167)-('Monthly Derived'!$B$26*'Monthly Derived'!$B$27)</f>
        <v>0.77204843401908718</v>
      </c>
      <c r="CF167" s="7">
        <f>MIN(CE167+MAX(CF166,0),'Monthly Derived'!$B$30)</f>
        <v>32.751837389171087</v>
      </c>
      <c r="CG167">
        <f t="shared" si="68"/>
        <v>0</v>
      </c>
      <c r="CH167">
        <v>8.94301033020019</v>
      </c>
      <c r="CI167" s="3">
        <f>('Monthly Derived'!$B$28/1000*(1-'Monthly Derived'!$B$29)*CH167)-('Monthly Derived'!$B$26*'Monthly Derived'!$B$27)</f>
        <v>3.1066002345085071</v>
      </c>
      <c r="CJ167" s="7">
        <f>MIN(CI167+MAX(CJ166,0),'Monthly Derived'!$B$30)</f>
        <v>27.101443168967933</v>
      </c>
      <c r="CK167">
        <f t="shared" si="69"/>
        <v>0</v>
      </c>
      <c r="CL167">
        <v>2.05125761032104</v>
      </c>
      <c r="CM167" s="3">
        <f>('Monthly Derived'!$B$28/1000*(1-'Monthly Derived'!$B$29)*CL167)-('Monthly Derived'!$B$26*'Monthly Derived'!$B$27)</f>
        <v>-6.2231100100278915</v>
      </c>
      <c r="CN167" s="7">
        <f>MIN(CM167+MAX(CN166,0),'Monthly Derived'!$B$30)</f>
        <v>10.660262392088438</v>
      </c>
      <c r="CO167">
        <f t="shared" si="70"/>
        <v>0</v>
      </c>
      <c r="CP167">
        <v>2.4690945148468</v>
      </c>
      <c r="CQ167" s="3">
        <f>('Monthly Derived'!$B$28/1000*(1-'Monthly Derived'!$B$29)*CP167)-('Monthly Derived'!$B$26*'Monthly Derived'!$B$27)</f>
        <v>-5.6574633005261443</v>
      </c>
      <c r="CR167" s="7">
        <f>MIN(CQ167+MAX(CR166,0),'Monthly Derived'!$B$30)</f>
        <v>24.304463634346597</v>
      </c>
      <c r="CS167">
        <f t="shared" si="71"/>
        <v>0</v>
      </c>
      <c r="CT167">
        <v>0.113995932042598</v>
      </c>
      <c r="CU167" s="3">
        <f>('Monthly Derived'!$B$28/1000*(1-'Monthly Derived'!$B$29)*CT167)-('Monthly Derived'!$B$26*'Monthly Derived'!$B$27)</f>
        <v>-8.8456780069973338</v>
      </c>
      <c r="CV167" s="7">
        <f>MIN(CU167+MAX(CV166,0),'Monthly Derived'!$B$30)</f>
        <v>-8.8456780069973338</v>
      </c>
      <c r="CW167">
        <f t="shared" si="72"/>
        <v>11</v>
      </c>
    </row>
    <row r="168" spans="1:101" x14ac:dyDescent="0.45">
      <c r="A168" s="5">
        <v>45823</v>
      </c>
      <c r="B168" s="3">
        <v>3.0004422664642298</v>
      </c>
      <c r="C168" s="3">
        <f>('Monthly Derived'!$B$28/1000*(1-'Monthly Derived'!$B$29)*B168)-('Monthly Derived'!$B$26*'Monthly Derived'!$B$27)</f>
        <v>-4.9381512817740489</v>
      </c>
      <c r="D168" s="7">
        <f>MIN(C168+MAX(D167,0),'Monthly Derived'!$B$30)</f>
        <v>16.664504114389395</v>
      </c>
      <c r="E168">
        <f t="shared" si="50"/>
        <v>0</v>
      </c>
      <c r="F168">
        <v>3.4764733314514098</v>
      </c>
      <c r="G168" s="3">
        <f>('Monthly Derived'!$B$28/1000*(1-'Monthly Derived'!$B$29)*F168)-('Monthly Derived'!$B$26*'Monthly Derived'!$B$27)</f>
        <v>-4.2937242275476537</v>
      </c>
      <c r="H168" s="7">
        <f>MIN(G168+MAX(H167,0),'Monthly Derived'!$B$30)</f>
        <v>23.703199094179727</v>
      </c>
      <c r="I168">
        <f t="shared" si="51"/>
        <v>0</v>
      </c>
      <c r="J168">
        <v>39.1454467773437</v>
      </c>
      <c r="K168" s="3">
        <f>('Monthly Derived'!$B$28/1000*(1-'Monthly Derived'!$B$29)*J168)-('Monthly Derived'!$B$26*'Monthly Derived'!$B$27)</f>
        <v>43.993148574829036</v>
      </c>
      <c r="L168" s="7">
        <f>MIN(K168+MAX(L167,0),'Monthly Derived'!$B$30)</f>
        <v>50</v>
      </c>
      <c r="M168">
        <f t="shared" si="52"/>
        <v>0</v>
      </c>
      <c r="N168">
        <v>0</v>
      </c>
      <c r="O168" s="3">
        <f>('Monthly Derived'!$B$28/1000*(1-'Monthly Derived'!$B$29)*N168)-('Monthly Derived'!$B$26*'Monthly Derived'!$B$27)</f>
        <v>-9</v>
      </c>
      <c r="P168" s="7">
        <f>MIN(O168+MAX(P167,0),'Monthly Derived'!$B$30)</f>
        <v>24.471096593663091</v>
      </c>
      <c r="Q168">
        <f t="shared" si="53"/>
        <v>0</v>
      </c>
      <c r="R168">
        <v>2.39896392822265</v>
      </c>
      <c r="S168" s="3">
        <f>('Monthly Derived'!$B$28/1000*(1-'Monthly Derived'!$B$29)*R168)-('Monthly Derived'!$B$26*'Monthly Derived'!$B$27)</f>
        <v>-5.7524025821685871</v>
      </c>
      <c r="T168" s="7">
        <f>MIN(S168+MAX(T167,0),'Monthly Derived'!$B$30)</f>
        <v>44.247597417831415</v>
      </c>
      <c r="U168">
        <f t="shared" si="73"/>
        <v>0</v>
      </c>
      <c r="V168">
        <v>10.4437656402587</v>
      </c>
      <c r="W168" s="3">
        <f>('Monthly Derived'!$B$28/1000*(1-'Monthly Derived'!$B$29)*V168)-('Monthly Derived'!$B$26*'Monthly Derived'!$B$27)</f>
        <v>5.1382477355002152</v>
      </c>
      <c r="X168" s="7">
        <f>MIN(W168+MAX(X167,0),'Monthly Derived'!$B$30)</f>
        <v>5.1382477355002152</v>
      </c>
      <c r="Y168">
        <f t="shared" si="74"/>
        <v>0</v>
      </c>
      <c r="Z168">
        <v>0.419557064771652</v>
      </c>
      <c r="AA168" s="3">
        <f>('Monthly Derived'!$B$28/1000*(1-'Monthly Derived'!$B$29)*Z168)-('Monthly Derived'!$B$26*'Monthly Derived'!$B$27)</f>
        <v>-8.4320246235653755</v>
      </c>
      <c r="AB168" s="7">
        <f>MIN(AA168+MAX(AB167,0),'Monthly Derived'!$B$30)</f>
        <v>41.567975376434624</v>
      </c>
      <c r="AC168">
        <f t="shared" si="54"/>
        <v>0</v>
      </c>
      <c r="AD168">
        <v>13.303799629211399</v>
      </c>
      <c r="AE168" s="3">
        <f>('Monthly Derived'!$B$28/1000*(1-'Monthly Derived'!$B$29)*AD168)-('Monthly Derived'!$B$26*'Monthly Derived'!$B$27)</f>
        <v>9.0100187480449314</v>
      </c>
      <c r="AF168" s="7">
        <f>MIN(AE168+MAX(AF167,0),'Monthly Derived'!$B$30)</f>
        <v>50</v>
      </c>
      <c r="AG168">
        <f t="shared" si="55"/>
        <v>0</v>
      </c>
      <c r="AH168">
        <v>0</v>
      </c>
      <c r="AI168" s="3">
        <f>('Monthly Derived'!$B$28/1000*(1-'Monthly Derived'!$B$29)*AH168)-('Monthly Derived'!$B$26*'Monthly Derived'!$B$27)</f>
        <v>-9</v>
      </c>
      <c r="AJ168" s="7">
        <f>MIN(AI168+MAX(AJ167,0),'Monthly Derived'!$B$30)</f>
        <v>41</v>
      </c>
      <c r="AK168">
        <f t="shared" si="56"/>
        <v>0</v>
      </c>
      <c r="AL168">
        <v>2.66027379035949</v>
      </c>
      <c r="AM168" s="3">
        <f>('Monthly Derived'!$B$28/1000*(1-'Monthly Derived'!$B$29)*AL168)-('Monthly Derived'!$B$26*'Monthly Derived'!$B$27)</f>
        <v>-5.39865435630084</v>
      </c>
      <c r="AN168" s="7">
        <f>MIN(AM168+MAX(AN167,0),'Monthly Derived'!$B$30)</f>
        <v>30.668822465240943</v>
      </c>
      <c r="AO168">
        <f t="shared" si="57"/>
        <v>0</v>
      </c>
      <c r="AP168">
        <v>44.313632965087798</v>
      </c>
      <c r="AQ168" s="3">
        <f>('Monthly Derived'!$B$28/1000*(1-'Monthly Derived'!$B$29)*AP168)-('Monthly Derived'!$B$26*'Monthly Derived'!$B$27)</f>
        <v>50.989580626487609</v>
      </c>
      <c r="AR168" s="7">
        <f>MIN(AQ168+MAX(AR167,0),'Monthly Derived'!$B$30)</f>
        <v>50</v>
      </c>
      <c r="AS168">
        <f t="shared" si="58"/>
        <v>0</v>
      </c>
      <c r="AT168">
        <v>11.402814865112299</v>
      </c>
      <c r="AU168" s="3">
        <f>('Monthly Derived'!$B$28/1000*(1-'Monthly Derived'!$B$29)*AT168)-('Monthly Derived'!$B$26*'Monthly Derived'!$B$27)</f>
        <v>6.4365606236457751</v>
      </c>
      <c r="AV168" s="7">
        <f>MIN(AU168+MAX(AV167,0),'Monthly Derived'!$B$30)</f>
        <v>50</v>
      </c>
      <c r="AW168">
        <f t="shared" si="59"/>
        <v>0</v>
      </c>
      <c r="AX168">
        <v>5.8339872360229403</v>
      </c>
      <c r="AY168" s="3">
        <f>('Monthly Derived'!$B$28/1000*(1-'Monthly Derived'!$B$29)*AX168)-('Monthly Derived'!$B$26*'Monthly Derived'!$B$27)</f>
        <v>-1.1022397792339449</v>
      </c>
      <c r="AZ168" s="7">
        <f>MIN(AY168+MAX(AZ167,0),'Monthly Derived'!$B$30)</f>
        <v>14.476228334791948</v>
      </c>
      <c r="BA168">
        <f t="shared" si="60"/>
        <v>0</v>
      </c>
      <c r="BB168">
        <v>1.7202720642089799</v>
      </c>
      <c r="BC168" s="3">
        <f>('Monthly Derived'!$B$28/1000*(1-'Monthly Derived'!$B$29)*BB168)-('Monthly Derived'!$B$26*'Monthly Derived'!$B$27)</f>
        <v>-6.6711816930770933</v>
      </c>
      <c r="BD168" s="7">
        <f>MIN(BC168+MAX(BD167,0),'Monthly Derived'!$B$30)</f>
        <v>43.328818306922905</v>
      </c>
      <c r="BE168">
        <f t="shared" si="61"/>
        <v>0</v>
      </c>
      <c r="BF168">
        <v>0</v>
      </c>
      <c r="BG168" s="3">
        <f>('Monthly Derived'!$B$28/1000*(1-'Monthly Derived'!$B$29)*BF168)-('Monthly Derived'!$B$26*'Monthly Derived'!$B$27)</f>
        <v>-9</v>
      </c>
      <c r="BH168" s="7">
        <f>MIN(BG168+MAX(BH167,0),'Monthly Derived'!$B$30)</f>
        <v>-9</v>
      </c>
      <c r="BI168">
        <f t="shared" si="62"/>
        <v>14</v>
      </c>
      <c r="BJ168">
        <v>1.3632061481475799</v>
      </c>
      <c r="BK168" s="3">
        <f>('Monthly Derived'!$B$28/1000*(1-'Monthly Derived'!$B$29)*BJ168)-('Monthly Derived'!$B$26*'Monthly Derived'!$B$27)</f>
        <v>-7.1545596769452136</v>
      </c>
      <c r="BL168" s="7">
        <f>MIN(BK168+MAX(BL167,0),'Monthly Derived'!$B$30)</f>
        <v>-7.1545596769452136</v>
      </c>
      <c r="BM168">
        <f t="shared" si="63"/>
        <v>42</v>
      </c>
      <c r="BN168">
        <v>13.963145256042401</v>
      </c>
      <c r="BO168" s="3">
        <f>('Monthly Derived'!$B$28/1000*(1-'Monthly Derived'!$B$29)*BN168)-('Monthly Derived'!$B$26*'Monthly Derived'!$B$27)</f>
        <v>9.9026078903673991</v>
      </c>
      <c r="BP168" s="7">
        <f>MIN(BO168+MAX(BP167,0),'Monthly Derived'!$B$30)</f>
        <v>49.553420319855029</v>
      </c>
      <c r="BQ168">
        <f t="shared" si="64"/>
        <v>0</v>
      </c>
      <c r="BR168">
        <v>9.9519672393798793</v>
      </c>
      <c r="BS168" s="3">
        <f>('Monthly Derived'!$B$28/1000*(1-'Monthly Derived'!$B$29)*BR168)-('Monthly Derived'!$B$26*'Monthly Derived'!$B$27)</f>
        <v>4.4724756503105123</v>
      </c>
      <c r="BT168" s="7">
        <f>MIN(BS168+MAX(BT167,0),'Monthly Derived'!$B$30)</f>
        <v>5.984062773585304</v>
      </c>
      <c r="BU168">
        <f t="shared" si="65"/>
        <v>0</v>
      </c>
      <c r="BV168">
        <v>21.102403640746999</v>
      </c>
      <c r="BW168" s="3">
        <f>('Monthly Derived'!$B$28/1000*(1-'Monthly Derived'!$B$29)*BV168)-('Monthly Derived'!$B$26*'Monthly Derived'!$B$27)</f>
        <v>19.567378928661249</v>
      </c>
      <c r="BX168" s="7">
        <f>MIN(BW168+MAX(BX167,0),'Monthly Derived'!$B$30)</f>
        <v>50</v>
      </c>
      <c r="BY168">
        <f t="shared" si="66"/>
        <v>0</v>
      </c>
      <c r="BZ168">
        <v>0.83739662170410101</v>
      </c>
      <c r="CA168" s="3">
        <f>('Monthly Derived'!$B$28/1000*(1-'Monthly Derived'!$B$29)*BZ168)-('Monthly Derived'!$B$26*'Monthly Derived'!$B$27)</f>
        <v>-7.8663743233680732</v>
      </c>
      <c r="CB168" s="7">
        <f>MIN(CA168+MAX(CB167,0),'Monthly Derived'!$B$30)</f>
        <v>-7.8663743233680732</v>
      </c>
      <c r="CC168">
        <f t="shared" si="67"/>
        <v>17</v>
      </c>
      <c r="CD168">
        <v>0.141033470630645</v>
      </c>
      <c r="CE168" s="3">
        <f>('Monthly Derived'!$B$28/1000*(1-'Monthly Derived'!$B$29)*CD168)-('Monthly Derived'!$B$26*'Monthly Derived'!$B$27)</f>
        <v>-8.8090759391337645</v>
      </c>
      <c r="CF168" s="7">
        <f>MIN(CE168+MAX(CF167,0),'Monthly Derived'!$B$30)</f>
        <v>23.942761450037324</v>
      </c>
      <c r="CG168">
        <f t="shared" si="68"/>
        <v>0</v>
      </c>
      <c r="CH168">
        <v>1.7837301492691</v>
      </c>
      <c r="CI168" s="3">
        <f>('Monthly Derived'!$B$28/1000*(1-'Monthly Derived'!$B$29)*CH168)-('Monthly Derived'!$B$26*'Monthly Derived'!$B$27)</f>
        <v>-6.5852753104269564</v>
      </c>
      <c r="CJ168" s="7">
        <f>MIN(CI168+MAX(CJ167,0),'Monthly Derived'!$B$30)</f>
        <v>20.516167858540975</v>
      </c>
      <c r="CK168">
        <f t="shared" si="69"/>
        <v>0</v>
      </c>
      <c r="CL168">
        <v>6.22023153305053</v>
      </c>
      <c r="CM168" s="3">
        <f>('Monthly Derived'!$B$28/1000*(1-'Monthly Derived'!$B$29)*CL168)-('Monthly Derived'!$B$26*'Monthly Derived'!$B$27)</f>
        <v>-0.57936156213284562</v>
      </c>
      <c r="CN168" s="7">
        <f>MIN(CM168+MAX(CN167,0),'Monthly Derived'!$B$30)</f>
        <v>10.080900829955592</v>
      </c>
      <c r="CO168">
        <f t="shared" si="70"/>
        <v>0</v>
      </c>
      <c r="CP168">
        <v>5.2323656082153303</v>
      </c>
      <c r="CQ168" s="3">
        <f>('Monthly Derived'!$B$28/1000*(1-'Monthly Derived'!$B$29)*CP168)-('Monthly Derived'!$B$26*'Monthly Derived'!$B$27)</f>
        <v>-1.9166850578784969</v>
      </c>
      <c r="CR168" s="7">
        <f>MIN(CQ168+MAX(CR167,0),'Monthly Derived'!$B$30)</f>
        <v>22.387778576468101</v>
      </c>
      <c r="CS168">
        <f t="shared" si="71"/>
        <v>0</v>
      </c>
      <c r="CT168">
        <v>10.3862504959106</v>
      </c>
      <c r="CU168" s="3">
        <f>('Monthly Derived'!$B$28/1000*(1-'Monthly Derived'!$B$29)*CT168)-('Monthly Derived'!$B$26*'Monthly Derived'!$B$27)</f>
        <v>5.0603866088389751</v>
      </c>
      <c r="CV168" s="7">
        <f>MIN(CU168+MAX(CV167,0),'Monthly Derived'!$B$30)</f>
        <v>5.0603866088389751</v>
      </c>
      <c r="CW168">
        <f t="shared" si="72"/>
        <v>0</v>
      </c>
    </row>
    <row r="169" spans="1:101" x14ac:dyDescent="0.45">
      <c r="A169" s="5">
        <v>45824</v>
      </c>
      <c r="B169" s="3">
        <v>0.81646883487701405</v>
      </c>
      <c r="C169" s="3">
        <f>('Monthly Derived'!$B$28/1000*(1-'Monthly Derived'!$B$29)*B169)-('Monthly Derived'!$B$26*'Monthly Derived'!$B$27)</f>
        <v>-7.8947053147852424</v>
      </c>
      <c r="D169" s="7">
        <f>MIN(C169+MAX(D168,0),'Monthly Derived'!$B$30)</f>
        <v>8.7697987996041533</v>
      </c>
      <c r="E169">
        <f t="shared" si="50"/>
        <v>0</v>
      </c>
      <c r="F169">
        <v>22.4128818511962</v>
      </c>
      <c r="G169" s="3">
        <f>('Monthly Derived'!$B$28/1000*(1-'Monthly Derived'!$B$29)*F169)-('Monthly Derived'!$B$26*'Monthly Derived'!$B$27)</f>
        <v>21.341438806056857</v>
      </c>
      <c r="H169" s="7">
        <f>MIN(G169+MAX(H168,0),'Monthly Derived'!$B$30)</f>
        <v>45.04463790023658</v>
      </c>
      <c r="I169">
        <f t="shared" si="51"/>
        <v>0</v>
      </c>
      <c r="J169">
        <v>13.125572204589799</v>
      </c>
      <c r="K169" s="3">
        <f>('Monthly Derived'!$B$28/1000*(1-'Monthly Derived'!$B$29)*J169)-('Monthly Derived'!$B$26*'Monthly Derived'!$B$27)</f>
        <v>8.768743371963442</v>
      </c>
      <c r="L169" s="7">
        <f>MIN(K169+MAX(L168,0),'Monthly Derived'!$B$30)</f>
        <v>50</v>
      </c>
      <c r="M169">
        <f t="shared" si="52"/>
        <v>0</v>
      </c>
      <c r="N169">
        <v>0</v>
      </c>
      <c r="O169" s="3">
        <f>('Monthly Derived'!$B$28/1000*(1-'Monthly Derived'!$B$29)*N169)-('Monthly Derived'!$B$26*'Monthly Derived'!$B$27)</f>
        <v>-9</v>
      </c>
      <c r="P169" s="7">
        <f>MIN(O169+MAX(P168,0),'Monthly Derived'!$B$30)</f>
        <v>15.471096593663091</v>
      </c>
      <c r="Q169">
        <f t="shared" si="53"/>
        <v>0</v>
      </c>
      <c r="R169">
        <v>55.685737609863203</v>
      </c>
      <c r="S169" s="3">
        <f>('Monthly Derived'!$B$28/1000*(1-'Monthly Derived'!$B$29)*R169)-('Monthly Derived'!$B$26*'Monthly Derived'!$B$27)</f>
        <v>66.384567289352319</v>
      </c>
      <c r="T169" s="7">
        <f>MIN(S169+MAX(T168,0),'Monthly Derived'!$B$30)</f>
        <v>50</v>
      </c>
      <c r="U169">
        <f t="shared" si="73"/>
        <v>0</v>
      </c>
      <c r="V169">
        <v>1.5590528249740601</v>
      </c>
      <c r="W169" s="3">
        <f>('Monthly Derived'!$B$28/1000*(1-'Monthly Derived'!$B$29)*V169)-('Monthly Derived'!$B$26*'Monthly Derived'!$B$27)</f>
        <v>-6.8894322381913664</v>
      </c>
      <c r="X169" s="7">
        <f>MIN(W169+MAX(X168,0),'Monthly Derived'!$B$30)</f>
        <v>-1.7511845026911512</v>
      </c>
      <c r="Y169">
        <f t="shared" si="74"/>
        <v>1</v>
      </c>
      <c r="Z169">
        <v>44.754665374755803</v>
      </c>
      <c r="AA169" s="3">
        <f>('Monthly Derived'!$B$28/1000*(1-'Monthly Derived'!$B$29)*Z169)-('Monthly Derived'!$B$26*'Monthly Derived'!$B$27)</f>
        <v>51.586628251075666</v>
      </c>
      <c r="AB169" s="7">
        <f>MIN(AA169+MAX(AB168,0),'Monthly Derived'!$B$30)</f>
        <v>50</v>
      </c>
      <c r="AC169">
        <f t="shared" si="54"/>
        <v>0</v>
      </c>
      <c r="AD169">
        <v>10.326025962829499</v>
      </c>
      <c r="AE169" s="3">
        <f>('Monthly Derived'!$B$28/1000*(1-'Monthly Derived'!$B$29)*AD169)-('Monthly Derived'!$B$26*'Monthly Derived'!$B$27)</f>
        <v>4.9788576471804351</v>
      </c>
      <c r="AF169" s="7">
        <f>MIN(AE169+MAX(AF168,0),'Monthly Derived'!$B$30)</f>
        <v>50</v>
      </c>
      <c r="AG169">
        <f t="shared" si="55"/>
        <v>0</v>
      </c>
      <c r="AH169">
        <v>3.1424691677093501</v>
      </c>
      <c r="AI169" s="3">
        <f>('Monthly Derived'!$B$28/1000*(1-'Monthly Derived'!$B$29)*AH169)-('Monthly Derived'!$B$26*'Monthly Derived'!$B$27)</f>
        <v>-4.7458823642134673</v>
      </c>
      <c r="AJ169" s="7">
        <f>MIN(AI169+MAX(AJ168,0),'Monthly Derived'!$B$30)</f>
        <v>36.254117635786535</v>
      </c>
      <c r="AK169">
        <f t="shared" si="56"/>
        <v>0</v>
      </c>
      <c r="AL169">
        <v>4.7812256813049299</v>
      </c>
      <c r="AM169" s="3">
        <f>('Monthly Derived'!$B$28/1000*(1-'Monthly Derived'!$B$29)*AL169)-('Monthly Derived'!$B$26*'Monthly Derived'!$B$27)</f>
        <v>-2.5274157339334513</v>
      </c>
      <c r="AN169" s="7">
        <f>MIN(AM169+MAX(AN168,0),'Monthly Derived'!$B$30)</f>
        <v>28.141406731307491</v>
      </c>
      <c r="AO169">
        <f t="shared" si="57"/>
        <v>0</v>
      </c>
      <c r="AP169">
        <v>4.1964421272277797</v>
      </c>
      <c r="AQ169" s="3">
        <f>('Monthly Derived'!$B$28/1000*(1-'Monthly Derived'!$B$29)*AP169)-('Monthly Derived'!$B$26*'Monthly Derived'!$B$27)</f>
        <v>-3.3190664702653931</v>
      </c>
      <c r="AR169" s="7">
        <f>MIN(AQ169+MAX(AR168,0),'Monthly Derived'!$B$30)</f>
        <v>46.68093352973461</v>
      </c>
      <c r="AS169">
        <f t="shared" si="58"/>
        <v>0</v>
      </c>
      <c r="AT169">
        <v>0</v>
      </c>
      <c r="AU169" s="3">
        <f>('Monthly Derived'!$B$28/1000*(1-'Monthly Derived'!$B$29)*AT169)-('Monthly Derived'!$B$26*'Monthly Derived'!$B$27)</f>
        <v>-9</v>
      </c>
      <c r="AV169" s="7">
        <f>MIN(AU169+MAX(AV168,0),'Monthly Derived'!$B$30)</f>
        <v>41</v>
      </c>
      <c r="AW169">
        <f t="shared" si="59"/>
        <v>0</v>
      </c>
      <c r="AX169">
        <v>0</v>
      </c>
      <c r="AY169" s="3">
        <f>('Monthly Derived'!$B$28/1000*(1-'Monthly Derived'!$B$29)*AX169)-('Monthly Derived'!$B$26*'Monthly Derived'!$B$27)</f>
        <v>-9</v>
      </c>
      <c r="AZ169" s="7">
        <f>MIN(AY169+MAX(AZ168,0),'Monthly Derived'!$B$30)</f>
        <v>5.4762283347919478</v>
      </c>
      <c r="BA169">
        <f t="shared" si="60"/>
        <v>0</v>
      </c>
      <c r="BB169">
        <v>2.7986674308776802</v>
      </c>
      <c r="BC169" s="3">
        <f>('Monthly Derived'!$B$28/1000*(1-'Monthly Derived'!$B$29)*BB169)-('Monthly Derived'!$B$26*'Monthly Derived'!$B$27)</f>
        <v>-5.2113039654493409</v>
      </c>
      <c r="BD169" s="7">
        <f>MIN(BC169+MAX(BD168,0),'Monthly Derived'!$B$30)</f>
        <v>38.117514341473566</v>
      </c>
      <c r="BE169">
        <f t="shared" si="61"/>
        <v>0</v>
      </c>
      <c r="BF169">
        <v>2.82420706748962</v>
      </c>
      <c r="BG169" s="3">
        <f>('Monthly Derived'!$B$28/1000*(1-'Monthly Derived'!$B$29)*BF169)-('Monthly Derived'!$B$26*'Monthly Derived'!$B$27)</f>
        <v>-5.1767296823859272</v>
      </c>
      <c r="BH169" s="7">
        <f>MIN(BG169+MAX(BH168,0),'Monthly Derived'!$B$30)</f>
        <v>-5.1767296823859272</v>
      </c>
      <c r="BI169">
        <f t="shared" si="62"/>
        <v>15</v>
      </c>
      <c r="BJ169">
        <v>2.1809275150299001</v>
      </c>
      <c r="BK169" s="3">
        <f>('Monthly Derived'!$B$28/1000*(1-'Monthly Derived'!$B$29)*BJ169)-('Monthly Derived'!$B$26*'Monthly Derived'!$B$27)</f>
        <v>-6.0475693765282728</v>
      </c>
      <c r="BL169" s="7">
        <f>MIN(BK169+MAX(BL168,0),'Monthly Derived'!$B$30)</f>
        <v>-6.0475693765282728</v>
      </c>
      <c r="BM169">
        <f t="shared" si="63"/>
        <v>43</v>
      </c>
      <c r="BN169">
        <v>29.1290168762207</v>
      </c>
      <c r="BO169" s="3">
        <f>('Monthly Derived'!$B$28/1000*(1-'Monthly Derived'!$B$29)*BN169)-('Monthly Derived'!$B$26*'Monthly Derived'!$B$27)</f>
        <v>30.433406596183772</v>
      </c>
      <c r="BP169" s="7">
        <f>MIN(BO169+MAX(BP168,0),'Monthly Derived'!$B$30)</f>
        <v>50</v>
      </c>
      <c r="BQ169">
        <f t="shared" si="64"/>
        <v>0</v>
      </c>
      <c r="BR169">
        <v>0.72484314441680897</v>
      </c>
      <c r="BS169" s="3">
        <f>('Monthly Derived'!$B$28/1000*(1-'Monthly Derived'!$B$29)*BR169)-('Monthly Derived'!$B$26*'Monthly Derived'!$B$27)</f>
        <v>-8.0187435932457447</v>
      </c>
      <c r="BT169" s="7">
        <f>MIN(BS169+MAX(BT168,0),'Monthly Derived'!$B$30)</f>
        <v>-2.0346808196604407</v>
      </c>
      <c r="BU169">
        <f t="shared" si="65"/>
        <v>1</v>
      </c>
      <c r="BV169">
        <v>22.835811614990199</v>
      </c>
      <c r="BW169" s="3">
        <f>('Monthly Derived'!$B$28/1000*(1-'Monthly Derived'!$B$29)*BV169)-('Monthly Derived'!$B$26*'Monthly Derived'!$B$27)</f>
        <v>21.913979973792983</v>
      </c>
      <c r="BX169" s="7">
        <f>MIN(BW169+MAX(BX168,0),'Monthly Derived'!$B$30)</f>
        <v>50</v>
      </c>
      <c r="BY169">
        <f t="shared" si="66"/>
        <v>0</v>
      </c>
      <c r="BZ169">
        <v>1.4899268150329501</v>
      </c>
      <c r="CA169" s="3">
        <f>('Monthly Derived'!$B$28/1000*(1-'Monthly Derived'!$B$29)*BZ169)-('Monthly Derived'!$B$26*'Monthly Derived'!$B$27)</f>
        <v>-6.9830115741491436</v>
      </c>
      <c r="CB169" s="7">
        <f>MIN(CA169+MAX(CB168,0),'Monthly Derived'!$B$30)</f>
        <v>-6.9830115741491436</v>
      </c>
      <c r="CC169">
        <f t="shared" si="67"/>
        <v>18</v>
      </c>
      <c r="CD169">
        <v>6.5666116774082101E-2</v>
      </c>
      <c r="CE169" s="3">
        <f>('Monthly Derived'!$B$28/1000*(1-'Monthly Derived'!$B$29)*CD169)-('Monthly Derived'!$B$26*'Monthly Derived'!$B$27)</f>
        <v>-8.9111044944170867</v>
      </c>
      <c r="CF169" s="7">
        <f>MIN(CE169+MAX(CF168,0),'Monthly Derived'!$B$30)</f>
        <v>15.031656955620237</v>
      </c>
      <c r="CG169">
        <f t="shared" si="68"/>
        <v>0</v>
      </c>
      <c r="CH169">
        <v>9.2247600555419904</v>
      </c>
      <c r="CI169" s="3">
        <f>('Monthly Derived'!$B$28/1000*(1-'Monthly Derived'!$B$29)*CH169)-('Monthly Derived'!$B$26*'Monthly Derived'!$B$27)</f>
        <v>3.4880189251899694</v>
      </c>
      <c r="CJ169" s="7">
        <f>MIN(CI169+MAX(CJ168,0),'Monthly Derived'!$B$30)</f>
        <v>24.004186783730944</v>
      </c>
      <c r="CK169">
        <f t="shared" si="69"/>
        <v>0</v>
      </c>
      <c r="CL169">
        <v>6.6745882034301696</v>
      </c>
      <c r="CM169" s="3">
        <f>('Monthly Derived'!$B$28/1000*(1-'Monthly Derived'!$B$29)*CL169)-('Monthly Derived'!$B$26*'Monthly Derived'!$B$27)</f>
        <v>3.5723780393592364E-2</v>
      </c>
      <c r="CN169" s="7">
        <f>MIN(CM169+MAX(CN168,0),'Monthly Derived'!$B$30)</f>
        <v>10.116624610349184</v>
      </c>
      <c r="CO169">
        <f t="shared" si="70"/>
        <v>0</v>
      </c>
      <c r="CP169">
        <v>0.23936852812767001</v>
      </c>
      <c r="CQ169" s="3">
        <f>('Monthly Derived'!$B$28/1000*(1-'Monthly Derived'!$B$29)*CP169)-('Monthly Derived'!$B$26*'Monthly Derived'!$B$27)</f>
        <v>-8.6759548550471663</v>
      </c>
      <c r="CR169" s="7">
        <f>MIN(CQ169+MAX(CR168,0),'Monthly Derived'!$B$30)</f>
        <v>13.711823721420934</v>
      </c>
      <c r="CS169">
        <f t="shared" si="71"/>
        <v>0</v>
      </c>
      <c r="CT169">
        <v>32.263771057128899</v>
      </c>
      <c r="CU169" s="3">
        <f>('Monthly Derived'!$B$28/1000*(1-'Monthly Derived'!$B$29)*CT169)-('Monthly Derived'!$B$26*'Monthly Derived'!$B$27)</f>
        <v>34.677080068588246</v>
      </c>
      <c r="CV169" s="7">
        <f>MIN(CU169+MAX(CV168,0),'Monthly Derived'!$B$30)</f>
        <v>39.737466677427221</v>
      </c>
      <c r="CW169">
        <f t="shared" si="72"/>
        <v>0</v>
      </c>
    </row>
    <row r="170" spans="1:101" x14ac:dyDescent="0.45">
      <c r="A170" s="5">
        <v>45825</v>
      </c>
      <c r="B170" s="3">
        <v>15.957064628601</v>
      </c>
      <c r="C170" s="3">
        <f>('Monthly Derived'!$B$28/1000*(1-'Monthly Derived'!$B$29)*B170)-('Monthly Derived'!$B$26*'Monthly Derived'!$B$27)</f>
        <v>12.601876240968604</v>
      </c>
      <c r="D170" s="7">
        <f>MIN(C170+MAX(D169,0),'Monthly Derived'!$B$30)</f>
        <v>21.371675040572757</v>
      </c>
      <c r="E170">
        <f t="shared" si="50"/>
        <v>0</v>
      </c>
      <c r="F170">
        <v>4.00699663162231</v>
      </c>
      <c r="G170" s="3">
        <f>('Monthly Derived'!$B$28/1000*(1-'Monthly Derived'!$B$29)*F170)-('Monthly Derived'!$B$26*'Monthly Derived'!$B$27)</f>
        <v>-3.5755283099412978</v>
      </c>
      <c r="H170" s="7">
        <f>MIN(G170+MAX(H169,0),'Monthly Derived'!$B$30)</f>
        <v>41.469109590295282</v>
      </c>
      <c r="I170">
        <f t="shared" si="51"/>
        <v>0</v>
      </c>
      <c r="J170">
        <v>6.9996452331542898</v>
      </c>
      <c r="K170" s="3">
        <f>('Monthly Derived'!$B$28/1000*(1-'Monthly Derived'!$B$29)*J170)-('Monthly Derived'!$B$26*'Monthly Derived'!$B$27)</f>
        <v>0.47576973438262016</v>
      </c>
      <c r="L170" s="7">
        <f>MIN(K170+MAX(L169,0),'Monthly Derived'!$B$30)</f>
        <v>50</v>
      </c>
      <c r="M170">
        <f t="shared" si="52"/>
        <v>0</v>
      </c>
      <c r="N170">
        <v>0</v>
      </c>
      <c r="O170" s="3">
        <f>('Monthly Derived'!$B$28/1000*(1-'Monthly Derived'!$B$29)*N170)-('Monthly Derived'!$B$26*'Monthly Derived'!$B$27)</f>
        <v>-9</v>
      </c>
      <c r="P170" s="7">
        <f>MIN(O170+MAX(P169,0),'Monthly Derived'!$B$30)</f>
        <v>6.4710965936630913</v>
      </c>
      <c r="Q170">
        <f t="shared" si="53"/>
        <v>0</v>
      </c>
      <c r="R170">
        <v>4.3922319412231401</v>
      </c>
      <c r="S170" s="3">
        <f>('Monthly Derived'!$B$28/1000*(1-'Monthly Derived'!$B$29)*R170)-('Monthly Derived'!$B$26*'Monthly Derived'!$B$27)</f>
        <v>-3.0540160095691737</v>
      </c>
      <c r="T170" s="7">
        <f>MIN(S170+MAX(T169,0),'Monthly Derived'!$B$30)</f>
        <v>46.945983990430825</v>
      </c>
      <c r="U170">
        <f t="shared" si="73"/>
        <v>0</v>
      </c>
      <c r="V170">
        <v>1.3550376892089799</v>
      </c>
      <c r="W170" s="3">
        <f>('Monthly Derived'!$B$28/1000*(1-'Monthly Derived'!$B$29)*V170)-('Monthly Derived'!$B$26*'Monthly Derived'!$B$27)</f>
        <v>-7.1656177282333431</v>
      </c>
      <c r="X170" s="7">
        <f>MIN(W170+MAX(X169,0),'Monthly Derived'!$B$30)</f>
        <v>-7.1656177282333431</v>
      </c>
      <c r="Y170">
        <f t="shared" si="74"/>
        <v>2</v>
      </c>
      <c r="Z170">
        <v>2.4575829505920401</v>
      </c>
      <c r="AA170" s="3">
        <f>('Monthly Derived'!$B$28/1000*(1-'Monthly Derived'!$B$29)*Z170)-('Monthly Derived'!$B$26*'Monthly Derived'!$B$27)</f>
        <v>-5.6730470806360263</v>
      </c>
      <c r="AB170" s="7">
        <f>MIN(AA170+MAX(AB169,0),'Monthly Derived'!$B$30)</f>
        <v>44.326952919363976</v>
      </c>
      <c r="AC170">
        <f t="shared" si="54"/>
        <v>0</v>
      </c>
      <c r="AD170">
        <v>0</v>
      </c>
      <c r="AE170" s="3">
        <f>('Monthly Derived'!$B$28/1000*(1-'Monthly Derived'!$B$29)*AD170)-('Monthly Derived'!$B$26*'Monthly Derived'!$B$27)</f>
        <v>-9</v>
      </c>
      <c r="AF170" s="7">
        <f>MIN(AE170+MAX(AF169,0),'Monthly Derived'!$B$30)</f>
        <v>41</v>
      </c>
      <c r="AG170">
        <f t="shared" si="55"/>
        <v>0</v>
      </c>
      <c r="AH170">
        <v>9.1669225692749006</v>
      </c>
      <c r="AI170" s="3">
        <f>('Monthly Derived'!$B$28/1000*(1-'Monthly Derived'!$B$29)*AH170)-('Monthly Derived'!$B$26*'Monthly Derived'!$B$27)</f>
        <v>3.4097214281558959</v>
      </c>
      <c r="AJ170" s="7">
        <f>MIN(AI170+MAX(AJ169,0),'Monthly Derived'!$B$30)</f>
        <v>39.663839063942433</v>
      </c>
      <c r="AK170">
        <f t="shared" si="56"/>
        <v>0</v>
      </c>
      <c r="AL170">
        <v>22.065168380737301</v>
      </c>
      <c r="AM170" s="3">
        <f>('Monthly Derived'!$B$28/1000*(1-'Monthly Derived'!$B$29)*AL170)-('Monthly Derived'!$B$26*'Monthly Derived'!$B$27)</f>
        <v>20.870721695423121</v>
      </c>
      <c r="AN170" s="7">
        <f>MIN(AM170+MAX(AN169,0),'Monthly Derived'!$B$30)</f>
        <v>49.012128426730612</v>
      </c>
      <c r="AO170">
        <f t="shared" si="57"/>
        <v>0</v>
      </c>
      <c r="AP170">
        <v>0.76601278781890803</v>
      </c>
      <c r="AQ170" s="3">
        <f>('Monthly Derived'!$B$28/1000*(1-'Monthly Derived'!$B$29)*AP170)-('Monthly Derived'!$B$26*'Monthly Derived'!$B$27)</f>
        <v>-7.963010188490153</v>
      </c>
      <c r="AR170" s="7">
        <f>MIN(AQ170+MAX(AR169,0),'Monthly Derived'!$B$30)</f>
        <v>38.717923341244457</v>
      </c>
      <c r="AS170">
        <f t="shared" si="58"/>
        <v>0</v>
      </c>
      <c r="AT170">
        <v>0</v>
      </c>
      <c r="AU170" s="3">
        <f>('Monthly Derived'!$B$28/1000*(1-'Monthly Derived'!$B$29)*AT170)-('Monthly Derived'!$B$26*'Monthly Derived'!$B$27)</f>
        <v>-9</v>
      </c>
      <c r="AV170" s="7">
        <f>MIN(AU170+MAX(AV169,0),'Monthly Derived'!$B$30)</f>
        <v>32</v>
      </c>
      <c r="AW170">
        <f t="shared" si="59"/>
        <v>0</v>
      </c>
      <c r="AX170">
        <v>5.5401124954223597</v>
      </c>
      <c r="AY170" s="3">
        <f>('Monthly Derived'!$B$28/1000*(1-'Monthly Derived'!$B$29)*AX170)-('Monthly Derived'!$B$26*'Monthly Derived'!$B$27)</f>
        <v>-1.5000727093219801</v>
      </c>
      <c r="AZ170" s="7">
        <f>MIN(AY170+MAX(AZ169,0),'Monthly Derived'!$B$30)</f>
        <v>3.9761556254699677</v>
      </c>
      <c r="BA170">
        <f t="shared" si="60"/>
        <v>0</v>
      </c>
      <c r="BB170">
        <v>0.27236416935920699</v>
      </c>
      <c r="BC170" s="3">
        <f>('Monthly Derived'!$B$28/1000*(1-'Monthly Derived'!$B$29)*BB170)-('Monthly Derived'!$B$26*'Monthly Derived'!$B$27)</f>
        <v>-8.6312870057299733</v>
      </c>
      <c r="BD170" s="7">
        <f>MIN(BC170+MAX(BD169,0),'Monthly Derived'!$B$30)</f>
        <v>29.486227335743592</v>
      </c>
      <c r="BE170">
        <f t="shared" si="61"/>
        <v>0</v>
      </c>
      <c r="BF170">
        <v>4.8227796554565403</v>
      </c>
      <c r="BG170" s="3">
        <f>('Monthly Derived'!$B$28/1000*(1-'Monthly Derived'!$B$29)*BF170)-('Monthly Derived'!$B$26*'Monthly Derived'!$B$27)</f>
        <v>-2.4711620414257087</v>
      </c>
      <c r="BH170" s="7">
        <f>MIN(BG170+MAX(BH169,0),'Monthly Derived'!$B$30)</f>
        <v>-2.4711620414257087</v>
      </c>
      <c r="BI170">
        <f t="shared" si="62"/>
        <v>16</v>
      </c>
      <c r="BJ170">
        <v>2.2770180702209402</v>
      </c>
      <c r="BK170" s="3">
        <f>('Monthly Derived'!$B$28/1000*(1-'Monthly Derived'!$B$29)*BJ170)-('Monthly Derived'!$B$26*'Monthly Derived'!$B$27)</f>
        <v>-5.9174867874384027</v>
      </c>
      <c r="BL170" s="7">
        <f>MIN(BK170+MAX(BL169,0),'Monthly Derived'!$B$30)</f>
        <v>-5.9174867874384027</v>
      </c>
      <c r="BM170">
        <f t="shared" si="63"/>
        <v>44</v>
      </c>
      <c r="BN170">
        <v>7.5664253234863201</v>
      </c>
      <c r="BO170" s="3">
        <f>('Monthly Derived'!$B$28/1000*(1-'Monthly Derived'!$B$29)*BN170)-('Monthly Derived'!$B$26*'Monthly Derived'!$B$27)</f>
        <v>1.2430482816696067</v>
      </c>
      <c r="BP170" s="7">
        <f>MIN(BO170+MAX(BP169,0),'Monthly Derived'!$B$30)</f>
        <v>50</v>
      </c>
      <c r="BQ170">
        <f t="shared" si="64"/>
        <v>0</v>
      </c>
      <c r="BR170">
        <v>0.64537990093231201</v>
      </c>
      <c r="BS170" s="3">
        <f>('Monthly Derived'!$B$28/1000*(1-'Monthly Derived'!$B$29)*BR170)-('Monthly Derived'!$B$26*'Monthly Derived'!$B$27)</f>
        <v>-8.1263169591128825</v>
      </c>
      <c r="BT170" s="7">
        <f>MIN(BS170+MAX(BT169,0),'Monthly Derived'!$B$30)</f>
        <v>-8.1263169591128825</v>
      </c>
      <c r="BU170">
        <f t="shared" si="65"/>
        <v>2</v>
      </c>
      <c r="BV170">
        <v>22.765626907348601</v>
      </c>
      <c r="BW170" s="3">
        <f>('Monthly Derived'!$B$28/1000*(1-'Monthly Derived'!$B$29)*BV170)-('Monthly Derived'!$B$26*'Monthly Derived'!$B$27)</f>
        <v>21.818967425823168</v>
      </c>
      <c r="BX170" s="7">
        <f>MIN(BW170+MAX(BX169,0),'Monthly Derived'!$B$30)</f>
        <v>50</v>
      </c>
      <c r="BY170">
        <f t="shared" si="66"/>
        <v>0</v>
      </c>
      <c r="BZ170">
        <v>0</v>
      </c>
      <c r="CA170" s="3">
        <f>('Monthly Derived'!$B$28/1000*(1-'Monthly Derived'!$B$29)*BZ170)-('Monthly Derived'!$B$26*'Monthly Derived'!$B$27)</f>
        <v>-9</v>
      </c>
      <c r="CB170" s="7">
        <f>MIN(CA170+MAX(CB169,0),'Monthly Derived'!$B$30)</f>
        <v>-9</v>
      </c>
      <c r="CC170">
        <f t="shared" si="67"/>
        <v>19</v>
      </c>
      <c r="CD170">
        <v>0.313981503248214</v>
      </c>
      <c r="CE170" s="3">
        <f>('Monthly Derived'!$B$28/1000*(1-'Monthly Derived'!$B$29)*CD170)-('Monthly Derived'!$B$26*'Monthly Derived'!$B$27)</f>
        <v>-8.57494753997773</v>
      </c>
      <c r="CF170" s="7">
        <f>MIN(CE170+MAX(CF169,0),'Monthly Derived'!$B$30)</f>
        <v>6.4567094156425071</v>
      </c>
      <c r="CG170">
        <f t="shared" si="68"/>
        <v>0</v>
      </c>
      <c r="CH170">
        <v>8.4766597747802699</v>
      </c>
      <c r="CI170" s="3">
        <f>('Monthly Derived'!$B$28/1000*(1-'Monthly Derived'!$B$29)*CH170)-('Monthly Derived'!$B$26*'Monthly Derived'!$B$27)</f>
        <v>2.4752781701087905</v>
      </c>
      <c r="CJ170" s="7">
        <f>MIN(CI170+MAX(CJ169,0),'Monthly Derived'!$B$30)</f>
        <v>26.479464953839734</v>
      </c>
      <c r="CK170">
        <f t="shared" si="69"/>
        <v>0</v>
      </c>
      <c r="CL170">
        <v>0.147433966398239</v>
      </c>
      <c r="CM170" s="3">
        <f>('Monthly Derived'!$B$28/1000*(1-'Monthly Derived'!$B$29)*CL170)-('Monthly Derived'!$B$26*'Monthly Derived'!$B$27)</f>
        <v>-8.8004112679883839</v>
      </c>
      <c r="CN170" s="7">
        <f>MIN(CM170+MAX(CN169,0),'Monthly Derived'!$B$30)</f>
        <v>1.3162133423608005</v>
      </c>
      <c r="CO170">
        <f t="shared" si="70"/>
        <v>0</v>
      </c>
      <c r="CP170">
        <v>0.85967242717742898</v>
      </c>
      <c r="CQ170" s="3">
        <f>('Monthly Derived'!$B$28/1000*(1-'Monthly Derived'!$B$29)*CP170)-('Monthly Derived'!$B$26*'Monthly Derived'!$B$27)</f>
        <v>-7.8362184517085556</v>
      </c>
      <c r="CR170" s="7">
        <f>MIN(CQ170+MAX(CR169,0),'Monthly Derived'!$B$30)</f>
        <v>5.8756052697123788</v>
      </c>
      <c r="CS170">
        <f t="shared" si="71"/>
        <v>0</v>
      </c>
      <c r="CT170">
        <v>6.1902823448181099</v>
      </c>
      <c r="CU170" s="3">
        <f>('Monthly Derived'!$B$28/1000*(1-'Monthly Derived'!$B$29)*CT170)-('Monthly Derived'!$B$26*'Monthly Derived'!$B$27)</f>
        <v>-0.6199052757024841</v>
      </c>
      <c r="CV170" s="7">
        <f>MIN(CU170+MAX(CV169,0),'Monthly Derived'!$B$30)</f>
        <v>39.117561401724736</v>
      </c>
      <c r="CW170">
        <f t="shared" si="72"/>
        <v>0</v>
      </c>
    </row>
    <row r="171" spans="1:101" x14ac:dyDescent="0.45">
      <c r="A171" s="5">
        <v>45826</v>
      </c>
      <c r="B171" s="3">
        <v>29.7045383453369</v>
      </c>
      <c r="C171" s="3">
        <f>('Monthly Derived'!$B$28/1000*(1-'Monthly Derived'!$B$29)*B171)-('Monthly Derived'!$B$26*'Monthly Derived'!$B$27)</f>
        <v>31.21251878499983</v>
      </c>
      <c r="D171" s="7">
        <f>MIN(C171+MAX(D170,0),'Monthly Derived'!$B$30)</f>
        <v>50</v>
      </c>
      <c r="E171">
        <f t="shared" si="50"/>
        <v>0</v>
      </c>
      <c r="F171">
        <v>0.19490489363670299</v>
      </c>
      <c r="G171" s="3">
        <f>('Monthly Derived'!$B$28/1000*(1-'Monthly Derived'!$B$29)*F171)-('Monthly Derived'!$B$26*'Monthly Derived'!$B$27)</f>
        <v>-8.7361475002393139</v>
      </c>
      <c r="H171" s="7">
        <f>MIN(G171+MAX(H170,0),'Monthly Derived'!$B$30)</f>
        <v>32.73296209005597</v>
      </c>
      <c r="I171">
        <f t="shared" si="51"/>
        <v>0</v>
      </c>
      <c r="J171">
        <v>2.70265412330627</v>
      </c>
      <c r="K171" s="3">
        <f>('Monthly Derived'!$B$28/1000*(1-'Monthly Derived'!$B$29)*J171)-('Monthly Derived'!$B$26*'Monthly Derived'!$B$27)</f>
        <v>-5.3412819805741369</v>
      </c>
      <c r="L171" s="7">
        <f>MIN(K171+MAX(L170,0),'Monthly Derived'!$B$30)</f>
        <v>44.658718019425862</v>
      </c>
      <c r="M171">
        <f t="shared" si="52"/>
        <v>0</v>
      </c>
      <c r="N171">
        <v>1.4217013120651201</v>
      </c>
      <c r="O171" s="3">
        <f>('Monthly Derived'!$B$28/1000*(1-'Monthly Derived'!$B$29)*N171)-('Monthly Derived'!$B$26*'Monthly Derived'!$B$27)</f>
        <v>-7.0753718487918436</v>
      </c>
      <c r="P171" s="7">
        <f>MIN(O171+MAX(P170,0),'Monthly Derived'!$B$30)</f>
        <v>-0.60427525512875224</v>
      </c>
      <c r="Q171">
        <f t="shared" si="53"/>
        <v>1</v>
      </c>
      <c r="R171">
        <v>23.3355693817138</v>
      </c>
      <c r="S171" s="3">
        <f>('Monthly Derived'!$B$28/1000*(1-'Monthly Derived'!$B$29)*R171)-('Monthly Derived'!$B$26*'Monthly Derived'!$B$27)</f>
        <v>22.590527050495055</v>
      </c>
      <c r="T171" s="7">
        <f>MIN(S171+MAX(T170,0),'Monthly Derived'!$B$30)</f>
        <v>50</v>
      </c>
      <c r="U171">
        <f t="shared" si="73"/>
        <v>0</v>
      </c>
      <c r="V171">
        <v>3.9408180713653498</v>
      </c>
      <c r="W171" s="3">
        <f>('Monthly Derived'!$B$28/1000*(1-'Monthly Derived'!$B$29)*V171)-('Monthly Derived'!$B$26*'Monthly Derived'!$B$27)</f>
        <v>-3.6651175358891575</v>
      </c>
      <c r="X171" s="7">
        <f>MIN(W171+MAX(X170,0),'Monthly Derived'!$B$30)</f>
        <v>-3.6651175358891575</v>
      </c>
      <c r="Y171">
        <f t="shared" si="74"/>
        <v>3</v>
      </c>
      <c r="Z171">
        <v>1.8386362791061399</v>
      </c>
      <c r="AA171" s="3">
        <f>('Monthly Derived'!$B$28/1000*(1-'Monthly Derived'!$B$29)*Z171)-('Monthly Derived'!$B$26*'Monthly Derived'!$B$27)</f>
        <v>-6.5109461371600634</v>
      </c>
      <c r="AB171" s="7">
        <f>MIN(AA171+MAX(AB170,0),'Monthly Derived'!$B$30)</f>
        <v>37.816006782203914</v>
      </c>
      <c r="AC171">
        <f t="shared" si="54"/>
        <v>0</v>
      </c>
      <c r="AD171">
        <v>0.58980071544647195</v>
      </c>
      <c r="AE171" s="3">
        <f>('Monthly Derived'!$B$28/1000*(1-'Monthly Derived'!$B$29)*AD171)-('Monthly Derived'!$B$26*'Monthly Derived'!$B$27)</f>
        <v>-8.2015572814643392</v>
      </c>
      <c r="AF171" s="7">
        <f>MIN(AE171+MAX(AF170,0),'Monthly Derived'!$B$30)</f>
        <v>32.798442718535661</v>
      </c>
      <c r="AG171">
        <f t="shared" si="55"/>
        <v>0</v>
      </c>
      <c r="AH171">
        <v>14.305813789367599</v>
      </c>
      <c r="AI171" s="3">
        <f>('Monthly Derived'!$B$28/1000*(1-'Monthly Derived'!$B$29)*AH171)-('Monthly Derived'!$B$26*'Monthly Derived'!$B$27)</f>
        <v>10.366495417356386</v>
      </c>
      <c r="AJ171" s="7">
        <f>MIN(AI171+MAX(AJ170,0),'Monthly Derived'!$B$30)</f>
        <v>50</v>
      </c>
      <c r="AK171">
        <f t="shared" si="56"/>
        <v>0</v>
      </c>
      <c r="AL171">
        <v>37.119373321533203</v>
      </c>
      <c r="AM171" s="3">
        <f>('Monthly Derived'!$B$28/1000*(1-'Monthly Derived'!$B$29)*AL171)-('Monthly Derived'!$B$26*'Monthly Derived'!$B$27)</f>
        <v>41.250351634025577</v>
      </c>
      <c r="AN171" s="7">
        <f>MIN(AM171+MAX(AN170,0),'Monthly Derived'!$B$30)</f>
        <v>50</v>
      </c>
      <c r="AO171">
        <f t="shared" si="57"/>
        <v>0</v>
      </c>
      <c r="AP171">
        <v>6.3705410957336399</v>
      </c>
      <c r="AQ171" s="3">
        <f>('Monthly Derived'!$B$28/1000*(1-'Monthly Derived'!$B$29)*AP171)-('Monthly Derived'!$B$26*'Monthly Derived'!$B$27)</f>
        <v>-0.37587999165058505</v>
      </c>
      <c r="AR171" s="7">
        <f>MIN(AQ171+MAX(AR170,0),'Monthly Derived'!$B$30)</f>
        <v>38.342043349593872</v>
      </c>
      <c r="AS171">
        <f t="shared" si="58"/>
        <v>0</v>
      </c>
      <c r="AT171">
        <v>0.36356586217880199</v>
      </c>
      <c r="AU171" s="3">
        <f>('Monthly Derived'!$B$28/1000*(1-'Monthly Derived'!$B$29)*AT171)-('Monthly Derived'!$B$26*'Monthly Derived'!$B$27)</f>
        <v>-8.5078227140754468</v>
      </c>
      <c r="AV171" s="7">
        <f>MIN(AU171+MAX(AV170,0),'Monthly Derived'!$B$30)</f>
        <v>23.492177285924555</v>
      </c>
      <c r="AW171">
        <f t="shared" si="59"/>
        <v>0</v>
      </c>
      <c r="AX171">
        <v>0.168771997094154</v>
      </c>
      <c r="AY171" s="3">
        <f>('Monthly Derived'!$B$28/1000*(1-'Monthly Derived'!$B$29)*AX171)-('Monthly Derived'!$B$26*'Monthly Derived'!$B$27)</f>
        <v>-8.7715249089337899</v>
      </c>
      <c r="AZ171" s="7">
        <f>MIN(AY171+MAX(AZ170,0),'Monthly Derived'!$B$30)</f>
        <v>-4.7953692834638222</v>
      </c>
      <c r="BA171">
        <f t="shared" si="60"/>
        <v>1</v>
      </c>
      <c r="BB171">
        <v>9.2745323181152308</v>
      </c>
      <c r="BC171" s="3">
        <f>('Monthly Derived'!$B$28/1000*(1-'Monthly Derived'!$B$29)*BB171)-('Monthly Derived'!$B$26*'Monthly Derived'!$B$27)</f>
        <v>3.5553981256484946</v>
      </c>
      <c r="BD171" s="7">
        <f>MIN(BC171+MAX(BD170,0),'Monthly Derived'!$B$30)</f>
        <v>33.041625461392087</v>
      </c>
      <c r="BE171">
        <f t="shared" si="61"/>
        <v>0</v>
      </c>
      <c r="BF171">
        <v>0</v>
      </c>
      <c r="BG171" s="3">
        <f>('Monthly Derived'!$B$28/1000*(1-'Monthly Derived'!$B$29)*BF171)-('Monthly Derived'!$B$26*'Monthly Derived'!$B$27)</f>
        <v>-9</v>
      </c>
      <c r="BH171" s="7">
        <f>MIN(BG171+MAX(BH170,0),'Monthly Derived'!$B$30)</f>
        <v>-9</v>
      </c>
      <c r="BI171">
        <f t="shared" si="62"/>
        <v>17</v>
      </c>
      <c r="BJ171">
        <v>0</v>
      </c>
      <c r="BK171" s="3">
        <f>('Monthly Derived'!$B$28/1000*(1-'Monthly Derived'!$B$29)*BJ171)-('Monthly Derived'!$B$26*'Monthly Derived'!$B$27)</f>
        <v>-9</v>
      </c>
      <c r="BL171" s="7">
        <f>MIN(BK171+MAX(BL170,0),'Monthly Derived'!$B$30)</f>
        <v>-9</v>
      </c>
      <c r="BM171">
        <f t="shared" si="63"/>
        <v>45</v>
      </c>
      <c r="BN171">
        <v>0</v>
      </c>
      <c r="BO171" s="3">
        <f>('Monthly Derived'!$B$28/1000*(1-'Monthly Derived'!$B$29)*BN171)-('Monthly Derived'!$B$26*'Monthly Derived'!$B$27)</f>
        <v>-9</v>
      </c>
      <c r="BP171" s="7">
        <f>MIN(BO171+MAX(BP170,0),'Monthly Derived'!$B$30)</f>
        <v>41</v>
      </c>
      <c r="BQ171">
        <f t="shared" si="64"/>
        <v>0</v>
      </c>
      <c r="BR171">
        <v>0</v>
      </c>
      <c r="BS171" s="3">
        <f>('Monthly Derived'!$B$28/1000*(1-'Monthly Derived'!$B$29)*BR171)-('Monthly Derived'!$B$26*'Monthly Derived'!$B$27)</f>
        <v>-9</v>
      </c>
      <c r="BT171" s="7">
        <f>MIN(BS171+MAX(BT170,0),'Monthly Derived'!$B$30)</f>
        <v>-9</v>
      </c>
      <c r="BU171">
        <f t="shared" si="65"/>
        <v>3</v>
      </c>
      <c r="BV171">
        <v>0.145885914564132</v>
      </c>
      <c r="BW171" s="3">
        <f>('Monthly Derived'!$B$28/1000*(1-'Monthly Derived'!$B$29)*BV171)-('Monthly Derived'!$B$26*'Monthly Derived'!$B$27)</f>
        <v>-8.8025069431588054</v>
      </c>
      <c r="BX171" s="7">
        <f>MIN(BW171+MAX(BX170,0),'Monthly Derived'!$B$30)</f>
        <v>41.197493056841196</v>
      </c>
      <c r="BY171">
        <f t="shared" si="66"/>
        <v>0</v>
      </c>
      <c r="BZ171">
        <v>0</v>
      </c>
      <c r="CA171" s="3">
        <f>('Monthly Derived'!$B$28/1000*(1-'Monthly Derived'!$B$29)*BZ171)-('Monthly Derived'!$B$26*'Monthly Derived'!$B$27)</f>
        <v>-9</v>
      </c>
      <c r="CB171" s="7">
        <f>MIN(CA171+MAX(CB170,0),'Monthly Derived'!$B$30)</f>
        <v>-9</v>
      </c>
      <c r="CC171">
        <f t="shared" si="67"/>
        <v>20</v>
      </c>
      <c r="CD171">
        <v>6.2134599685668901</v>
      </c>
      <c r="CE171" s="3">
        <f>('Monthly Derived'!$B$28/1000*(1-'Monthly Derived'!$B$29)*CD171)-('Monthly Derived'!$B$26*'Monthly Derived'!$B$27)</f>
        <v>-0.58852856755257221</v>
      </c>
      <c r="CF171" s="7">
        <f>MIN(CE171+MAX(CF170,0),'Monthly Derived'!$B$30)</f>
        <v>5.8681808480899349</v>
      </c>
      <c r="CG171">
        <f t="shared" si="68"/>
        <v>0</v>
      </c>
      <c r="CH171">
        <v>0.86780279874801602</v>
      </c>
      <c r="CI171" s="3">
        <f>('Monthly Derived'!$B$28/1000*(1-'Monthly Derived'!$B$29)*CH171)-('Monthly Derived'!$B$26*'Monthly Derived'!$B$27)</f>
        <v>-7.8252119611948734</v>
      </c>
      <c r="CJ171" s="7">
        <f>MIN(CI171+MAX(CJ170,0),'Monthly Derived'!$B$30)</f>
        <v>18.65425299264486</v>
      </c>
      <c r="CK171">
        <f t="shared" si="69"/>
        <v>0</v>
      </c>
      <c r="CL171">
        <v>2.8167185783386199</v>
      </c>
      <c r="CM171" s="3">
        <f>('Monthly Derived'!$B$28/1000*(1-'Monthly Derived'!$B$29)*CL171)-('Monthly Derived'!$B$26*'Monthly Derived'!$B$27)</f>
        <v>-5.1868672245740939</v>
      </c>
      <c r="CN171" s="7">
        <f>MIN(CM171+MAX(CN170,0),'Monthly Derived'!$B$30)</f>
        <v>-3.8706538822132934</v>
      </c>
      <c r="CO171">
        <f t="shared" si="70"/>
        <v>1</v>
      </c>
      <c r="CP171">
        <v>5.8439087867736799</v>
      </c>
      <c r="CQ171" s="3">
        <f>('Monthly Derived'!$B$28/1000*(1-'Monthly Derived'!$B$29)*CP171)-('Monthly Derived'!$B$26*'Monthly Derived'!$B$27)</f>
        <v>-1.088808479905131</v>
      </c>
      <c r="CR171" s="7">
        <f>MIN(CQ171+MAX(CR170,0),'Monthly Derived'!$B$30)</f>
        <v>4.7867967898072479</v>
      </c>
      <c r="CS171">
        <f t="shared" si="71"/>
        <v>0</v>
      </c>
      <c r="CT171">
        <v>0.118689432740211</v>
      </c>
      <c r="CU171" s="3">
        <f>('Monthly Derived'!$B$28/1000*(1-'Monthly Derived'!$B$29)*CT171)-('Monthly Derived'!$B$26*'Monthly Derived'!$B$27)</f>
        <v>-8.8393241804279388</v>
      </c>
      <c r="CV171" s="7">
        <f>MIN(CU171+MAX(CV170,0),'Monthly Derived'!$B$30)</f>
        <v>30.278237221296799</v>
      </c>
      <c r="CW171">
        <f t="shared" si="72"/>
        <v>0</v>
      </c>
    </row>
    <row r="172" spans="1:101" x14ac:dyDescent="0.45">
      <c r="A172" s="5">
        <v>45827</v>
      </c>
      <c r="B172" s="3">
        <v>62.26753616333</v>
      </c>
      <c r="C172" s="3">
        <f>('Monthly Derived'!$B$28/1000*(1-'Monthly Derived'!$B$29)*B172)-('Monthly Derived'!$B$26*'Monthly Derived'!$B$27)</f>
        <v>75.294677081107992</v>
      </c>
      <c r="D172" s="7">
        <f>MIN(C172+MAX(D171,0),'Monthly Derived'!$B$30)</f>
        <v>50</v>
      </c>
      <c r="E172">
        <f t="shared" si="50"/>
        <v>0</v>
      </c>
      <c r="F172">
        <v>1.3746365308761499</v>
      </c>
      <c r="G172" s="3">
        <f>('Monthly Derived'!$B$28/1000*(1-'Monthly Derived'!$B$29)*F172)-('Monthly Derived'!$B$26*'Monthly Derived'!$B$27)</f>
        <v>-7.1390857963264125</v>
      </c>
      <c r="H172" s="7">
        <f>MIN(G172+MAX(H171,0),'Monthly Derived'!$B$30)</f>
        <v>25.593876293729558</v>
      </c>
      <c r="I172">
        <f t="shared" si="51"/>
        <v>0</v>
      </c>
      <c r="J172">
        <v>9.7646065056324005E-2</v>
      </c>
      <c r="K172" s="3">
        <f>('Monthly Derived'!$B$28/1000*(1-'Monthly Derived'!$B$29)*J172)-('Monthly Derived'!$B$26*'Monthly Derived'!$B$27)</f>
        <v>-8.8678116394300019</v>
      </c>
      <c r="L172" s="7">
        <f>MIN(K172+MAX(L171,0),'Monthly Derived'!$B$30)</f>
        <v>35.79090637999586</v>
      </c>
      <c r="M172">
        <f t="shared" si="52"/>
        <v>0</v>
      </c>
      <c r="N172">
        <v>9.9755525588989205</v>
      </c>
      <c r="O172" s="3">
        <f>('Monthly Derived'!$B$28/1000*(1-'Monthly Derived'!$B$29)*N172)-('Monthly Derived'!$B$26*'Monthly Derived'!$B$27)</f>
        <v>4.5044042766094137</v>
      </c>
      <c r="P172" s="7">
        <f>MIN(O172+MAX(P171,0),'Monthly Derived'!$B$30)</f>
        <v>4.5044042766094137</v>
      </c>
      <c r="Q172">
        <f t="shared" si="53"/>
        <v>0</v>
      </c>
      <c r="R172">
        <v>9.78334236145019</v>
      </c>
      <c r="S172" s="3">
        <f>('Monthly Derived'!$B$28/1000*(1-'Monthly Derived'!$B$29)*R172)-('Monthly Derived'!$B$26*'Monthly Derived'!$B$27)</f>
        <v>4.2441997218131942</v>
      </c>
      <c r="T172" s="7">
        <f>MIN(S172+MAX(T171,0),'Monthly Derived'!$B$30)</f>
        <v>50</v>
      </c>
      <c r="U172">
        <f t="shared" si="73"/>
        <v>0</v>
      </c>
      <c r="V172">
        <v>0.98011034727096502</v>
      </c>
      <c r="W172" s="3">
        <f>('Monthly Derived'!$B$28/1000*(1-'Monthly Derived'!$B$29)*V172)-('Monthly Derived'!$B$26*'Monthly Derived'!$B$27)</f>
        <v>-7.673175617381931</v>
      </c>
      <c r="X172" s="7">
        <f>MIN(W172+MAX(X171,0),'Monthly Derived'!$B$30)</f>
        <v>-7.673175617381931</v>
      </c>
      <c r="Y172">
        <f t="shared" si="74"/>
        <v>4</v>
      </c>
      <c r="Z172">
        <v>0.489427000284194</v>
      </c>
      <c r="AA172" s="3">
        <f>('Monthly Derived'!$B$28/1000*(1-'Monthly Derived'!$B$29)*Z172)-('Monthly Derived'!$B$26*'Monthly Derived'!$B$27)</f>
        <v>-8.3374381983652732</v>
      </c>
      <c r="AB172" s="7">
        <f>MIN(AA172+MAX(AB171,0),'Monthly Derived'!$B$30)</f>
        <v>29.478568583838641</v>
      </c>
      <c r="AC172">
        <f t="shared" si="54"/>
        <v>0</v>
      </c>
      <c r="AD172">
        <v>2.15220594406127</v>
      </c>
      <c r="AE172" s="3">
        <f>('Monthly Derived'!$B$28/1000*(1-'Monthly Derived'!$B$29)*AD172)-('Monthly Derived'!$B$26*'Monthly Derived'!$B$27)</f>
        <v>-6.0864512032270559</v>
      </c>
      <c r="AF172" s="7">
        <f>MIN(AE172+MAX(AF171,0),'Monthly Derived'!$B$30)</f>
        <v>26.711991515308604</v>
      </c>
      <c r="AG172">
        <f t="shared" si="55"/>
        <v>0</v>
      </c>
      <c r="AH172">
        <v>0.58405166864395097</v>
      </c>
      <c r="AI172" s="3">
        <f>('Monthly Derived'!$B$28/1000*(1-'Monthly Derived'!$B$29)*AH172)-('Monthly Derived'!$B$26*'Monthly Derived'!$B$27)</f>
        <v>-8.2093400535732517</v>
      </c>
      <c r="AJ172" s="7">
        <f>MIN(AI172+MAX(AJ171,0),'Monthly Derived'!$B$30)</f>
        <v>41.79065994642675</v>
      </c>
      <c r="AK172">
        <f t="shared" si="56"/>
        <v>0</v>
      </c>
      <c r="AL172">
        <v>2.1170113086700399</v>
      </c>
      <c r="AM172" s="3">
        <f>('Monthly Derived'!$B$28/1000*(1-'Monthly Derived'!$B$29)*AL172)-('Monthly Derived'!$B$26*'Monthly Derived'!$B$27)</f>
        <v>-6.1340959408879332</v>
      </c>
      <c r="AN172" s="7">
        <f>MIN(AM172+MAX(AN171,0),'Monthly Derived'!$B$30)</f>
        <v>43.865904059112069</v>
      </c>
      <c r="AO172">
        <f t="shared" si="57"/>
        <v>0</v>
      </c>
      <c r="AP172">
        <v>0</v>
      </c>
      <c r="AQ172" s="3">
        <f>('Monthly Derived'!$B$28/1000*(1-'Monthly Derived'!$B$29)*AP172)-('Monthly Derived'!$B$26*'Monthly Derived'!$B$27)</f>
        <v>-9</v>
      </c>
      <c r="AR172" s="7">
        <f>MIN(AQ172+MAX(AR171,0),'Monthly Derived'!$B$30)</f>
        <v>29.342043349593872</v>
      </c>
      <c r="AS172">
        <f t="shared" si="58"/>
        <v>0</v>
      </c>
      <c r="AT172">
        <v>0.21796302497386899</v>
      </c>
      <c r="AU172" s="3">
        <f>('Monthly Derived'!$B$28/1000*(1-'Monthly Derived'!$B$29)*AT172)-('Monthly Derived'!$B$26*'Monthly Derived'!$B$27)</f>
        <v>-8.7049325549416245</v>
      </c>
      <c r="AV172" s="7">
        <f>MIN(AU172+MAX(AV171,0),'Monthly Derived'!$B$30)</f>
        <v>14.78724473098293</v>
      </c>
      <c r="AW172">
        <f t="shared" si="59"/>
        <v>0</v>
      </c>
      <c r="AX172">
        <v>2.3060541152954102</v>
      </c>
      <c r="AY172" s="3">
        <f>('Monthly Derived'!$B$28/1000*(1-'Monthly Derived'!$B$29)*AX172)-('Monthly Derived'!$B$26*'Monthly Derived'!$B$27)</f>
        <v>-5.8781792414188381</v>
      </c>
      <c r="AZ172" s="7">
        <f>MIN(AY172+MAX(AZ171,0),'Monthly Derived'!$B$30)</f>
        <v>-5.8781792414188381</v>
      </c>
      <c r="BA172">
        <f t="shared" si="60"/>
        <v>2</v>
      </c>
      <c r="BB172">
        <v>30.607028961181602</v>
      </c>
      <c r="BC172" s="3">
        <f>('Monthly Derived'!$B$28/1000*(1-'Monthly Derived'!$B$29)*BB172)-('Monthly Derived'!$B$26*'Monthly Derived'!$B$27)</f>
        <v>32.43426545619959</v>
      </c>
      <c r="BD172" s="7">
        <f>MIN(BC172+MAX(BD171,0),'Monthly Derived'!$B$30)</f>
        <v>50</v>
      </c>
      <c r="BE172">
        <f t="shared" si="61"/>
        <v>0</v>
      </c>
      <c r="BF172">
        <v>6.9334740638732901</v>
      </c>
      <c r="BG172" s="3">
        <f>('Monthly Derived'!$B$28/1000*(1-'Monthly Derived'!$B$29)*BF172)-('Monthly Derived'!$B$26*'Monthly Derived'!$B$27)</f>
        <v>0.38619051396846693</v>
      </c>
      <c r="BH172" s="7">
        <f>MIN(BG172+MAX(BH171,0),'Monthly Derived'!$B$30)</f>
        <v>0.38619051396846693</v>
      </c>
      <c r="BI172">
        <f t="shared" si="62"/>
        <v>0</v>
      </c>
      <c r="BJ172">
        <v>7.2654671967029502E-2</v>
      </c>
      <c r="BK172" s="3">
        <f>('Monthly Derived'!$B$28/1000*(1-'Monthly Derived'!$B$29)*BJ172)-('Monthly Derived'!$B$26*'Monthly Derived'!$B$27)</f>
        <v>-8.9016437378246334</v>
      </c>
      <c r="BL172" s="7">
        <f>MIN(BK172+MAX(BL171,0),'Monthly Derived'!$B$30)</f>
        <v>-8.9016437378246334</v>
      </c>
      <c r="BM172">
        <f t="shared" si="63"/>
        <v>46</v>
      </c>
      <c r="BN172">
        <v>0.334247916936874</v>
      </c>
      <c r="BO172" s="3">
        <f>('Monthly Derived'!$B$28/1000*(1-'Monthly Derived'!$B$29)*BN172)-('Monthly Derived'!$B$26*'Monthly Derived'!$B$27)</f>
        <v>-8.547511882446706</v>
      </c>
      <c r="BP172" s="7">
        <f>MIN(BO172+MAX(BP171,0),'Monthly Derived'!$B$30)</f>
        <v>32.452488117553294</v>
      </c>
      <c r="BQ172">
        <f t="shared" si="64"/>
        <v>0</v>
      </c>
      <c r="BR172">
        <v>0</v>
      </c>
      <c r="BS172" s="3">
        <f>('Monthly Derived'!$B$28/1000*(1-'Monthly Derived'!$B$29)*BR172)-('Monthly Derived'!$B$26*'Monthly Derived'!$B$27)</f>
        <v>-9</v>
      </c>
      <c r="BT172" s="7">
        <f>MIN(BS172+MAX(BT171,0),'Monthly Derived'!$B$30)</f>
        <v>-9</v>
      </c>
      <c r="BU172">
        <f t="shared" si="65"/>
        <v>4</v>
      </c>
      <c r="BV172">
        <v>0.56725329160690297</v>
      </c>
      <c r="BW172" s="3">
        <f>('Monthly Derived'!$B$28/1000*(1-'Monthly Derived'!$B$29)*BV172)-('Monthly Derived'!$B$26*'Monthly Derived'!$B$27)</f>
        <v>-8.2320808564871548</v>
      </c>
      <c r="BX172" s="7">
        <f>MIN(BW172+MAX(BX171,0),'Monthly Derived'!$B$30)</f>
        <v>32.965412200354038</v>
      </c>
      <c r="BY172">
        <f t="shared" si="66"/>
        <v>0</v>
      </c>
      <c r="BZ172">
        <v>21.837560653686499</v>
      </c>
      <c r="CA172" s="3">
        <f>('Monthly Derived'!$B$28/1000*(1-'Monthly Derived'!$B$29)*BZ172)-('Monthly Derived'!$B$26*'Monthly Derived'!$B$27)</f>
        <v>20.562597734928097</v>
      </c>
      <c r="CB172" s="7">
        <f>MIN(CA172+MAX(CB171,0),'Monthly Derived'!$B$30)</f>
        <v>20.562597734928097</v>
      </c>
      <c r="CC172">
        <f t="shared" si="67"/>
        <v>0</v>
      </c>
      <c r="CD172">
        <v>4.5156564712524396</v>
      </c>
      <c r="CE172" s="3">
        <f>('Monthly Derived'!$B$28/1000*(1-'Monthly Derived'!$B$29)*CD172)-('Monthly Derived'!$B$26*'Monthly Derived'!$B$27)</f>
        <v>-2.8869300520420103</v>
      </c>
      <c r="CF172" s="7">
        <f>MIN(CE172+MAX(CF171,0),'Monthly Derived'!$B$30)</f>
        <v>2.9812507960479246</v>
      </c>
      <c r="CG172">
        <f t="shared" si="68"/>
        <v>0</v>
      </c>
      <c r="CH172">
        <v>14.8097534179687</v>
      </c>
      <c r="CI172" s="3">
        <f>('Monthly Derived'!$B$28/1000*(1-'Monthly Derived'!$B$29)*CH172)-('Monthly Derived'!$B$26*'Monthly Derived'!$B$27)</f>
        <v>11.048703689575127</v>
      </c>
      <c r="CJ172" s="7">
        <f>MIN(CI172+MAX(CJ171,0),'Monthly Derived'!$B$30)</f>
        <v>29.702956682219988</v>
      </c>
      <c r="CK172">
        <f t="shared" si="69"/>
        <v>0</v>
      </c>
      <c r="CL172">
        <v>9.3289051055908203</v>
      </c>
      <c r="CM172" s="3">
        <f>('Monthly Derived'!$B$28/1000*(1-'Monthly Derived'!$B$29)*CL172)-('Monthly Derived'!$B$26*'Monthly Derived'!$B$27)</f>
        <v>3.6290052866935731</v>
      </c>
      <c r="CN172" s="7">
        <f>MIN(CM172+MAX(CN171,0),'Monthly Derived'!$B$30)</f>
        <v>3.6290052866935731</v>
      </c>
      <c r="CO172">
        <f t="shared" si="70"/>
        <v>0</v>
      </c>
      <c r="CP172">
        <v>22.931118011474599</v>
      </c>
      <c r="CQ172" s="3">
        <f>('Monthly Derived'!$B$28/1000*(1-'Monthly Derived'!$B$29)*CP172)-('Monthly Derived'!$B$26*'Monthly Derived'!$B$27)</f>
        <v>22.043001008033738</v>
      </c>
      <c r="CR172" s="7">
        <f>MIN(CQ172+MAX(CR171,0),'Monthly Derived'!$B$30)</f>
        <v>26.829797797840985</v>
      </c>
      <c r="CS172">
        <f t="shared" si="71"/>
        <v>0</v>
      </c>
      <c r="CT172">
        <v>0</v>
      </c>
      <c r="CU172" s="3">
        <f>('Monthly Derived'!$B$28/1000*(1-'Monthly Derived'!$B$29)*CT172)-('Monthly Derived'!$B$26*'Monthly Derived'!$B$27)</f>
        <v>-9</v>
      </c>
      <c r="CV172" s="7">
        <f>MIN(CU172+MAX(CV171,0),'Monthly Derived'!$B$30)</f>
        <v>21.278237221296799</v>
      </c>
      <c r="CW172">
        <f t="shared" si="72"/>
        <v>0</v>
      </c>
    </row>
    <row r="173" spans="1:101" x14ac:dyDescent="0.45">
      <c r="A173" s="5">
        <v>45828</v>
      </c>
      <c r="B173" s="3">
        <v>6.4292268753051696</v>
      </c>
      <c r="C173" s="3">
        <f>('Monthly Derived'!$B$28/1000*(1-'Monthly Derived'!$B$29)*B173)-('Monthly Derived'!$B$26*'Monthly Derived'!$B$27)</f>
        <v>-0.2964341175556271</v>
      </c>
      <c r="D173" s="7">
        <f>MIN(C173+MAX(D172,0),'Monthly Derived'!$B$30)</f>
        <v>49.703565882444373</v>
      </c>
      <c r="E173">
        <f t="shared" si="50"/>
        <v>0</v>
      </c>
      <c r="F173">
        <v>42.962436676025298</v>
      </c>
      <c r="G173" s="3">
        <f>('Monthly Derived'!$B$28/1000*(1-'Monthly Derived'!$B$29)*F173)-('Monthly Derived'!$B$26*'Monthly Derived'!$B$27)</f>
        <v>49.160398650169249</v>
      </c>
      <c r="H173" s="7">
        <f>MIN(G173+MAX(H172,0),'Monthly Derived'!$B$30)</f>
        <v>50</v>
      </c>
      <c r="I173">
        <f t="shared" si="51"/>
        <v>0</v>
      </c>
      <c r="J173">
        <v>0</v>
      </c>
      <c r="K173" s="3">
        <f>('Monthly Derived'!$B$28/1000*(1-'Monthly Derived'!$B$29)*J173)-('Monthly Derived'!$B$26*'Monthly Derived'!$B$27)</f>
        <v>-9</v>
      </c>
      <c r="L173" s="7">
        <f>MIN(K173+MAX(L172,0),'Monthly Derived'!$B$30)</f>
        <v>26.79090637999586</v>
      </c>
      <c r="M173">
        <f t="shared" si="52"/>
        <v>0</v>
      </c>
      <c r="N173">
        <v>24.0670776367187</v>
      </c>
      <c r="O173" s="3">
        <f>('Monthly Derived'!$B$28/1000*(1-'Monthly Derived'!$B$29)*N173)-('Monthly Derived'!$B$26*'Monthly Derived'!$B$27)</f>
        <v>23.580806350707938</v>
      </c>
      <c r="P173" s="7">
        <f>MIN(O173+MAX(P172,0),'Monthly Derived'!$B$30)</f>
        <v>28.085210627317352</v>
      </c>
      <c r="Q173">
        <f t="shared" si="53"/>
        <v>0</v>
      </c>
      <c r="R173">
        <v>7.5978507995605398</v>
      </c>
      <c r="S173" s="3">
        <f>('Monthly Derived'!$B$28/1000*(1-'Monthly Derived'!$B$29)*R173)-('Monthly Derived'!$B$26*'Monthly Derived'!$B$27)</f>
        <v>1.2855905199050817</v>
      </c>
      <c r="T173" s="7">
        <f>MIN(S173+MAX(T172,0),'Monthly Derived'!$B$30)</f>
        <v>50</v>
      </c>
      <c r="U173">
        <f t="shared" si="73"/>
        <v>0</v>
      </c>
      <c r="V173">
        <v>5.3906712532043404</v>
      </c>
      <c r="W173" s="3">
        <f>('Monthly Derived'!$B$28/1000*(1-'Monthly Derived'!$B$29)*V173)-('Monthly Derived'!$B$26*'Monthly Derived'!$B$27)</f>
        <v>-1.702378790974624</v>
      </c>
      <c r="X173" s="7">
        <f>MIN(W173+MAX(X172,0),'Monthly Derived'!$B$30)</f>
        <v>-1.702378790974624</v>
      </c>
      <c r="Y173">
        <f t="shared" si="74"/>
        <v>5</v>
      </c>
      <c r="Z173">
        <v>12.9940938949584</v>
      </c>
      <c r="AA173" s="3">
        <f>('Monthly Derived'!$B$28/1000*(1-'Monthly Derived'!$B$29)*Z173)-('Monthly Derived'!$B$26*'Monthly Derived'!$B$27)</f>
        <v>8.5907546102999355</v>
      </c>
      <c r="AB173" s="7">
        <f>MIN(AA173+MAX(AB172,0),'Monthly Derived'!$B$30)</f>
        <v>38.069323194138576</v>
      </c>
      <c r="AC173">
        <f t="shared" si="54"/>
        <v>0</v>
      </c>
      <c r="AD173">
        <v>28.985280990600501</v>
      </c>
      <c r="AE173" s="3">
        <f>('Monthly Derived'!$B$28/1000*(1-'Monthly Derived'!$B$29)*AD173)-('Monthly Derived'!$B$26*'Monthly Derived'!$B$27)</f>
        <v>30.238824141025425</v>
      </c>
      <c r="AF173" s="7">
        <f>MIN(AE173+MAX(AF172,0),'Monthly Derived'!$B$30)</f>
        <v>50</v>
      </c>
      <c r="AG173">
        <f t="shared" si="55"/>
        <v>0</v>
      </c>
      <c r="AH173">
        <v>29.754562377929599</v>
      </c>
      <c r="AI173" s="3">
        <f>('Monthly Derived'!$B$28/1000*(1-'Monthly Derived'!$B$29)*AH173)-('Monthly Derived'!$B$26*'Monthly Derived'!$B$27)</f>
        <v>31.280238819122197</v>
      </c>
      <c r="AJ173" s="7">
        <f>MIN(AI173+MAX(AJ172,0),'Monthly Derived'!$B$30)</f>
        <v>50</v>
      </c>
      <c r="AK173">
        <f t="shared" si="56"/>
        <v>0</v>
      </c>
      <c r="AL173">
        <v>15.3173370361328</v>
      </c>
      <c r="AM173" s="3">
        <f>('Monthly Derived'!$B$28/1000*(1-'Monthly Derived'!$B$29)*AL173)-('Monthly Derived'!$B$26*'Monthly Derived'!$B$27)</f>
        <v>11.735845012664779</v>
      </c>
      <c r="AN173" s="7">
        <f>MIN(AM173+MAX(AN172,0),'Monthly Derived'!$B$30)</f>
        <v>50</v>
      </c>
      <c r="AO173">
        <f t="shared" si="57"/>
        <v>0</v>
      </c>
      <c r="AP173">
        <v>0.65806627273559504</v>
      </c>
      <c r="AQ173" s="3">
        <f>('Monthly Derived'!$B$28/1000*(1-'Monthly Derived'!$B$29)*AP173)-('Monthly Derived'!$B$26*'Monthly Derived'!$B$27)</f>
        <v>-8.109142783284188</v>
      </c>
      <c r="AR173" s="7">
        <f>MIN(AQ173+MAX(AR172,0),'Monthly Derived'!$B$30)</f>
        <v>21.232900566309684</v>
      </c>
      <c r="AS173">
        <f t="shared" si="58"/>
        <v>0</v>
      </c>
      <c r="AT173">
        <v>3.8162243366241402</v>
      </c>
      <c r="AU173" s="3">
        <f>('Monthly Derived'!$B$28/1000*(1-'Monthly Derived'!$B$29)*AT173)-('Monthly Derived'!$B$26*'Monthly Derived'!$B$27)</f>
        <v>-3.8337863042950699</v>
      </c>
      <c r="AV173" s="7">
        <f>MIN(AU173+MAX(AV172,0),'Monthly Derived'!$B$30)</f>
        <v>10.95345842668786</v>
      </c>
      <c r="AW173">
        <f t="shared" si="59"/>
        <v>0</v>
      </c>
      <c r="AX173">
        <v>1.9296562671661299</v>
      </c>
      <c r="AY173" s="3">
        <f>('Monthly Derived'!$B$28/1000*(1-'Monthly Derived'!$B$29)*AX173)-('Monthly Derived'!$B$26*'Monthly Derived'!$B$27)</f>
        <v>-6.3877278283238521</v>
      </c>
      <c r="AZ173" s="7">
        <f>MIN(AY173+MAX(AZ172,0),'Monthly Derived'!$B$30)</f>
        <v>-6.3877278283238521</v>
      </c>
      <c r="BA173">
        <f t="shared" si="60"/>
        <v>3</v>
      </c>
      <c r="BB173">
        <v>0</v>
      </c>
      <c r="BC173" s="3">
        <f>('Monthly Derived'!$B$28/1000*(1-'Monthly Derived'!$B$29)*BB173)-('Monthly Derived'!$B$26*'Monthly Derived'!$B$27)</f>
        <v>-9</v>
      </c>
      <c r="BD173" s="7">
        <f>MIN(BC173+MAX(BD172,0),'Monthly Derived'!$B$30)</f>
        <v>41</v>
      </c>
      <c r="BE173">
        <f t="shared" si="61"/>
        <v>0</v>
      </c>
      <c r="BF173">
        <v>7.2557554244995099</v>
      </c>
      <c r="BG173" s="3">
        <f>('Monthly Derived'!$B$28/1000*(1-'Monthly Derived'!$B$29)*BF173)-('Monthly Derived'!$B$26*'Monthly Derived'!$B$27)</f>
        <v>0.82247890591621164</v>
      </c>
      <c r="BH173" s="7">
        <f>MIN(BG173+MAX(BH172,0),'Monthly Derived'!$B$30)</f>
        <v>1.2086694198846786</v>
      </c>
      <c r="BI173">
        <f t="shared" si="62"/>
        <v>0</v>
      </c>
      <c r="BJ173">
        <v>0.29105633497238098</v>
      </c>
      <c r="BK173" s="3">
        <f>('Monthly Derived'!$B$28/1000*(1-'Monthly Derived'!$B$29)*BJ173)-('Monthly Derived'!$B$26*'Monthly Derived'!$B$27)</f>
        <v>-8.6059824865311398</v>
      </c>
      <c r="BL173" s="7">
        <f>MIN(BK173+MAX(BL172,0),'Monthly Derived'!$B$30)</f>
        <v>-8.6059824865311398</v>
      </c>
      <c r="BM173">
        <f t="shared" si="63"/>
        <v>47</v>
      </c>
      <c r="BN173">
        <v>30.182058334350501</v>
      </c>
      <c r="BO173" s="3">
        <f>('Monthly Derived'!$B$28/1000*(1-'Monthly Derived'!$B$29)*BN173)-('Monthly Derived'!$B$26*'Monthly Derived'!$B$27)</f>
        <v>31.858961470126992</v>
      </c>
      <c r="BP173" s="7">
        <f>MIN(BO173+MAX(BP172,0),'Monthly Derived'!$B$30)</f>
        <v>50</v>
      </c>
      <c r="BQ173">
        <f t="shared" si="64"/>
        <v>0</v>
      </c>
      <c r="BR173">
        <v>0.21731384098529799</v>
      </c>
      <c r="BS173" s="3">
        <f>('Monthly Derived'!$B$28/1000*(1-'Monthly Derived'!$B$29)*BR173)-('Monthly Derived'!$B$26*'Monthly Derived'!$B$27)</f>
        <v>-8.7058113877661523</v>
      </c>
      <c r="BT173" s="7">
        <f>MIN(BS173+MAX(BT172,0),'Monthly Derived'!$B$30)</f>
        <v>-8.7058113877661523</v>
      </c>
      <c r="BU173">
        <f t="shared" si="65"/>
        <v>5</v>
      </c>
      <c r="BV173">
        <v>10.9268703460693</v>
      </c>
      <c r="BW173" s="3">
        <f>('Monthly Derived'!$B$28/1000*(1-'Monthly Derived'!$B$29)*BV173)-('Monthly Derived'!$B$26*'Monthly Derived'!$B$27)</f>
        <v>5.7922507309913147</v>
      </c>
      <c r="BX173" s="7">
        <f>MIN(BW173+MAX(BX172,0),'Monthly Derived'!$B$30)</f>
        <v>38.757662931345351</v>
      </c>
      <c r="BY173">
        <f t="shared" si="66"/>
        <v>0</v>
      </c>
      <c r="BZ173">
        <v>1.45830106735229</v>
      </c>
      <c r="CA173" s="3">
        <f>('Monthly Derived'!$B$28/1000*(1-'Monthly Derived'!$B$29)*BZ173)-('Monthly Derived'!$B$26*'Monthly Derived'!$B$27)</f>
        <v>-7.0258249300718374</v>
      </c>
      <c r="CB173" s="7">
        <f>MIN(CA173+MAX(CB172,0),'Monthly Derived'!$B$30)</f>
        <v>13.536772804856259</v>
      </c>
      <c r="CC173">
        <f t="shared" si="67"/>
        <v>0</v>
      </c>
      <c r="CD173">
        <v>0.87869346141815097</v>
      </c>
      <c r="CE173" s="3">
        <f>('Monthly Derived'!$B$28/1000*(1-'Monthly Derived'!$B$29)*CD173)-('Monthly Derived'!$B$26*'Monthly Derived'!$B$27)</f>
        <v>-7.810468726605178</v>
      </c>
      <c r="CF173" s="7">
        <f>MIN(CE173+MAX(CF172,0),'Monthly Derived'!$B$30)</f>
        <v>-4.8292179305572533</v>
      </c>
      <c r="CG173">
        <f t="shared" si="68"/>
        <v>1</v>
      </c>
      <c r="CH173">
        <v>10.522229194641101</v>
      </c>
      <c r="CI173" s="3">
        <f>('Monthly Derived'!$B$28/1000*(1-'Monthly Derived'!$B$29)*CH173)-('Monthly Derived'!$B$26*'Monthly Derived'!$B$27)</f>
        <v>5.2444677722453896</v>
      </c>
      <c r="CJ173" s="7">
        <f>MIN(CI173+MAX(CJ172,0),'Monthly Derived'!$B$30)</f>
        <v>34.947424454465377</v>
      </c>
      <c r="CK173">
        <f t="shared" si="69"/>
        <v>0</v>
      </c>
      <c r="CL173">
        <v>9.5019683837890607</v>
      </c>
      <c r="CM173" s="3">
        <f>('Monthly Derived'!$B$28/1000*(1-'Monthly Derived'!$B$29)*CL173)-('Monthly Derived'!$B$26*'Monthly Derived'!$B$27)</f>
        <v>3.863289699554441</v>
      </c>
      <c r="CN173" s="7">
        <f>MIN(CM173+MAX(CN172,0),'Monthly Derived'!$B$30)</f>
        <v>7.4922949862480142</v>
      </c>
      <c r="CO173">
        <f t="shared" si="70"/>
        <v>0</v>
      </c>
      <c r="CP173">
        <v>18.138858795166001</v>
      </c>
      <c r="CQ173" s="3">
        <f>('Monthly Derived'!$B$28/1000*(1-'Monthly Derived'!$B$29)*CP173)-('Monthly Derived'!$B$26*'Monthly Derived'!$B$27)</f>
        <v>15.555480093955975</v>
      </c>
      <c r="CR173" s="7">
        <f>MIN(CQ173+MAX(CR172,0),'Monthly Derived'!$B$30)</f>
        <v>42.38527789179696</v>
      </c>
      <c r="CS173">
        <f t="shared" si="71"/>
        <v>0</v>
      </c>
      <c r="CT173">
        <v>9.9235210418701101</v>
      </c>
      <c r="CU173" s="3">
        <f>('Monthly Derived'!$B$28/1000*(1-'Monthly Derived'!$B$29)*CT173)-('Monthly Derived'!$B$26*'Monthly Derived'!$B$27)</f>
        <v>4.4339666104316624</v>
      </c>
      <c r="CV173" s="7">
        <f>MIN(CU173+MAX(CV172,0),'Monthly Derived'!$B$30)</f>
        <v>25.712203831728459</v>
      </c>
      <c r="CW173">
        <f t="shared" si="72"/>
        <v>0</v>
      </c>
    </row>
    <row r="174" spans="1:101" x14ac:dyDescent="0.45">
      <c r="A174" s="5">
        <v>45829</v>
      </c>
      <c r="B174" s="3">
        <v>5.9849658012390101</v>
      </c>
      <c r="C174" s="3">
        <f>('Monthly Derived'!$B$28/1000*(1-'Monthly Derived'!$B$29)*B174)-('Monthly Derived'!$B$26*'Monthly Derived'!$B$27)</f>
        <v>-0.89785254657268965</v>
      </c>
      <c r="D174" s="7">
        <f>MIN(C174+MAX(D173,0),'Monthly Derived'!$B$30)</f>
        <v>48.805713335871687</v>
      </c>
      <c r="E174">
        <f t="shared" si="50"/>
        <v>0</v>
      </c>
      <c r="F174">
        <v>22.061071395873999</v>
      </c>
      <c r="G174" s="3">
        <f>('Monthly Derived'!$B$28/1000*(1-'Monthly Derived'!$B$29)*F174)-('Monthly Derived'!$B$26*'Monthly Derived'!$B$27)</f>
        <v>20.865175402164425</v>
      </c>
      <c r="H174" s="7">
        <f>MIN(G174+MAX(H173,0),'Monthly Derived'!$B$30)</f>
        <v>50</v>
      </c>
      <c r="I174">
        <f t="shared" si="51"/>
        <v>0</v>
      </c>
      <c r="J174">
        <v>9.3793503940105397E-2</v>
      </c>
      <c r="K174" s="3">
        <f>('Monthly Derived'!$B$28/1000*(1-'Monthly Derived'!$B$29)*J174)-('Monthly Derived'!$B$26*'Monthly Derived'!$B$27)</f>
        <v>-8.8730270440410823</v>
      </c>
      <c r="L174" s="7">
        <f>MIN(K174+MAX(L173,0),'Monthly Derived'!$B$30)</f>
        <v>17.91787933595478</v>
      </c>
      <c r="M174">
        <f t="shared" si="52"/>
        <v>0</v>
      </c>
      <c r="N174">
        <v>3.7809581756591699</v>
      </c>
      <c r="O174" s="3">
        <f>('Monthly Derived'!$B$28/1000*(1-'Monthly Derived'!$B$29)*N174)-('Monthly Derived'!$B$26*'Monthly Derived'!$B$27)</f>
        <v>-3.8815278697013991</v>
      </c>
      <c r="P174" s="7">
        <f>MIN(O174+MAX(P173,0),'Monthly Derived'!$B$30)</f>
        <v>24.203682757615951</v>
      </c>
      <c r="Q174">
        <f t="shared" si="53"/>
        <v>0</v>
      </c>
      <c r="R174">
        <v>1.5386990308761499</v>
      </c>
      <c r="S174" s="3">
        <f>('Monthly Derived'!$B$28/1000*(1-'Monthly Derived'!$B$29)*R174)-('Monthly Derived'!$B$26*'Monthly Derived'!$B$27)</f>
        <v>-6.9169861869514122</v>
      </c>
      <c r="T174" s="7">
        <f>MIN(S174+MAX(T173,0),'Monthly Derived'!$B$30)</f>
        <v>43.083013813048588</v>
      </c>
      <c r="U174">
        <f t="shared" si="73"/>
        <v>0</v>
      </c>
      <c r="V174">
        <v>3.7335648536682098</v>
      </c>
      <c r="W174" s="3">
        <f>('Monthly Derived'!$B$28/1000*(1-'Monthly Derived'!$B$29)*V174)-('Monthly Derived'!$B$26*'Monthly Derived'!$B$27)</f>
        <v>-3.9456865793466607</v>
      </c>
      <c r="X174" s="7">
        <f>MIN(W174+MAX(X173,0),'Monthly Derived'!$B$30)</f>
        <v>-3.9456865793466607</v>
      </c>
      <c r="Y174">
        <f t="shared" si="74"/>
        <v>6</v>
      </c>
      <c r="Z174">
        <v>15.563992500305099</v>
      </c>
      <c r="AA174" s="3">
        <f>('Monthly Derived'!$B$28/1000*(1-'Monthly Derived'!$B$29)*Z174)-('Monthly Derived'!$B$26*'Monthly Derived'!$B$27)</f>
        <v>12.069754847288028</v>
      </c>
      <c r="AB174" s="7">
        <f>MIN(AA174+MAX(AB173,0),'Monthly Derived'!$B$30)</f>
        <v>50</v>
      </c>
      <c r="AC174">
        <f t="shared" si="54"/>
        <v>0</v>
      </c>
      <c r="AD174">
        <v>11.3725881576538</v>
      </c>
      <c r="AE174" s="3">
        <f>('Monthly Derived'!$B$28/1000*(1-'Monthly Derived'!$B$29)*AD174)-('Monthly Derived'!$B$26*'Monthly Derived'!$B$27)</f>
        <v>6.3956412184238314</v>
      </c>
      <c r="AF174" s="7">
        <f>MIN(AE174+MAX(AF173,0),'Monthly Derived'!$B$30)</f>
        <v>50</v>
      </c>
      <c r="AG174">
        <f t="shared" si="55"/>
        <v>0</v>
      </c>
      <c r="AH174">
        <v>23.810054779052699</v>
      </c>
      <c r="AI174" s="3">
        <f>('Monthly Derived'!$B$28/1000*(1-'Monthly Derived'!$B$29)*AH174)-('Monthly Derived'!$B$26*'Monthly Derived'!$B$27)</f>
        <v>23.232861657142593</v>
      </c>
      <c r="AJ174" s="7">
        <f>MIN(AI174+MAX(AJ173,0),'Monthly Derived'!$B$30)</f>
        <v>50</v>
      </c>
      <c r="AK174">
        <f t="shared" si="56"/>
        <v>0</v>
      </c>
      <c r="AL174">
        <v>5.8716115951537997</v>
      </c>
      <c r="AM174" s="3">
        <f>('Monthly Derived'!$B$28/1000*(1-'Monthly Derived'!$B$29)*AL174)-('Monthly Derived'!$B$26*'Monthly Derived'!$B$27)</f>
        <v>-1.0513058030605436</v>
      </c>
      <c r="AN174" s="7">
        <f>MIN(AM174+MAX(AN173,0),'Monthly Derived'!$B$30)</f>
        <v>48.948694196939456</v>
      </c>
      <c r="AO174">
        <f t="shared" si="57"/>
        <v>0</v>
      </c>
      <c r="AP174">
        <v>1.9946504831314</v>
      </c>
      <c r="AQ174" s="3">
        <f>('Monthly Derived'!$B$28/1000*(1-'Monthly Derived'!$B$29)*AP174)-('Monthly Derived'!$B$26*'Monthly Derived'!$B$27)</f>
        <v>-6.2997419084608666</v>
      </c>
      <c r="AR174" s="7">
        <f>MIN(AQ174+MAX(AR173,0),'Monthly Derived'!$B$30)</f>
        <v>14.933158657848818</v>
      </c>
      <c r="AS174">
        <f t="shared" si="58"/>
        <v>0</v>
      </c>
      <c r="AT174">
        <v>3.6630387306213299</v>
      </c>
      <c r="AU174" s="3">
        <f>('Monthly Derived'!$B$28/1000*(1-'Monthly Derived'!$B$29)*AT174)-('Monthly Derived'!$B$26*'Monthly Derived'!$B$27)</f>
        <v>-4.0411613184213744</v>
      </c>
      <c r="AV174" s="7">
        <f>MIN(AU174+MAX(AV173,0),'Monthly Derived'!$B$30)</f>
        <v>6.9122971082664852</v>
      </c>
      <c r="AW174">
        <f t="shared" si="59"/>
        <v>0</v>
      </c>
      <c r="AX174">
        <v>31.693658828735298</v>
      </c>
      <c r="AY174" s="3">
        <f>('Monthly Derived'!$B$28/1000*(1-'Monthly Derived'!$B$29)*AX174)-('Monthly Derived'!$B$26*'Monthly Derived'!$B$27)</f>
        <v>33.905290639400413</v>
      </c>
      <c r="AZ174" s="7">
        <f>MIN(AY174+MAX(AZ173,0),'Monthly Derived'!$B$30)</f>
        <v>33.905290639400413</v>
      </c>
      <c r="BA174">
        <f t="shared" si="60"/>
        <v>0</v>
      </c>
      <c r="BB174">
        <v>0.272184789180755</v>
      </c>
      <c r="BC174" s="3">
        <f>('Monthly Derived'!$B$28/1000*(1-'Monthly Derived'!$B$29)*BB174)-('Monthly Derived'!$B$26*'Monthly Derived'!$B$27)</f>
        <v>-8.6315298416465538</v>
      </c>
      <c r="BD174" s="7">
        <f>MIN(BC174+MAX(BD173,0),'Monthly Derived'!$B$30)</f>
        <v>32.368470158353446</v>
      </c>
      <c r="BE174">
        <f t="shared" si="61"/>
        <v>0</v>
      </c>
      <c r="BF174">
        <v>17.6684265136718</v>
      </c>
      <c r="BG174" s="3">
        <f>('Monthly Derived'!$B$28/1000*(1-'Monthly Derived'!$B$29)*BF174)-('Monthly Derived'!$B$26*'Monthly Derived'!$B$27)</f>
        <v>14.9186323928832</v>
      </c>
      <c r="BH174" s="7">
        <f>MIN(BG174+MAX(BH173,0),'Monthly Derived'!$B$30)</f>
        <v>16.127301812767879</v>
      </c>
      <c r="BI174">
        <f t="shared" si="62"/>
        <v>0</v>
      </c>
      <c r="BJ174">
        <v>0.36338418722152699</v>
      </c>
      <c r="BK174" s="3">
        <f>('Monthly Derived'!$B$28/1000*(1-'Monthly Derived'!$B$29)*BJ174)-('Monthly Derived'!$B$26*'Monthly Derived'!$B$27)</f>
        <v>-8.5080686565488577</v>
      </c>
      <c r="BL174" s="7">
        <f>MIN(BK174+MAX(BL173,0),'Monthly Derived'!$B$30)</f>
        <v>-8.5080686565488577</v>
      </c>
      <c r="BM174">
        <f t="shared" si="63"/>
        <v>48</v>
      </c>
      <c r="BN174">
        <v>2.99888610839843</v>
      </c>
      <c r="BO174" s="3">
        <f>('Monthly Derived'!$B$28/1000*(1-'Monthly Derived'!$B$29)*BN174)-('Monthly Derived'!$B$26*'Monthly Derived'!$B$27)</f>
        <v>-4.9402579307556254</v>
      </c>
      <c r="BP174" s="7">
        <f>MIN(BO174+MAX(BP173,0),'Monthly Derived'!$B$30)</f>
        <v>45.059742069244372</v>
      </c>
      <c r="BQ174">
        <f t="shared" si="64"/>
        <v>0</v>
      </c>
      <c r="BR174">
        <v>42.038887023925703</v>
      </c>
      <c r="BS174" s="3">
        <f>('Monthly Derived'!$B$28/1000*(1-'Monthly Derived'!$B$29)*BR174)-('Monthly Derived'!$B$26*'Monthly Derived'!$B$27)</f>
        <v>47.91014330863942</v>
      </c>
      <c r="BT174" s="7">
        <f>MIN(BS174+MAX(BT173,0),'Monthly Derived'!$B$30)</f>
        <v>47.91014330863942</v>
      </c>
      <c r="BU174">
        <f t="shared" si="65"/>
        <v>0</v>
      </c>
      <c r="BV174">
        <v>0.32187214493751498</v>
      </c>
      <c r="BW174" s="3">
        <f>('Monthly Derived'!$B$28/1000*(1-'Monthly Derived'!$B$29)*BV174)-('Monthly Derived'!$B$26*'Monthly Derived'!$B$27)</f>
        <v>-8.5642655837908386</v>
      </c>
      <c r="BX174" s="7">
        <f>MIN(BW174+MAX(BX173,0),'Monthly Derived'!$B$30)</f>
        <v>30.193397347554512</v>
      </c>
      <c r="BY174">
        <f t="shared" si="66"/>
        <v>0</v>
      </c>
      <c r="BZ174">
        <v>0.73365199565887396</v>
      </c>
      <c r="CA174" s="3">
        <f>('Monthly Derived'!$B$28/1000*(1-'Monthly Derived'!$B$29)*BZ174)-('Monthly Derived'!$B$26*'Monthly Derived'!$B$27)</f>
        <v>-8.0068186108767989</v>
      </c>
      <c r="CB174" s="7">
        <f>MIN(CA174+MAX(CB173,0),'Monthly Derived'!$B$30)</f>
        <v>5.5299541939794601</v>
      </c>
      <c r="CC174">
        <f t="shared" si="67"/>
        <v>0</v>
      </c>
      <c r="CD174">
        <v>3.8883812427520699</v>
      </c>
      <c r="CE174" s="3">
        <f>('Monthly Derived'!$B$28/1000*(1-'Monthly Derived'!$B$29)*CD174)-('Monthly Derived'!$B$26*'Monthly Derived'!$B$27)</f>
        <v>-3.736103892624385</v>
      </c>
      <c r="CF174" s="7">
        <f>MIN(CE174+MAX(CF173,0),'Monthly Derived'!$B$30)</f>
        <v>-3.736103892624385</v>
      </c>
      <c r="CG174">
        <f t="shared" si="68"/>
        <v>2</v>
      </c>
      <c r="CH174">
        <v>0.94262349605560303</v>
      </c>
      <c r="CI174" s="3">
        <f>('Monthly Derived'!$B$28/1000*(1-'Monthly Derived'!$B$29)*CH174)-('Monthly Derived'!$B$26*'Monthly Derived'!$B$27)</f>
        <v>-7.7239234422147272</v>
      </c>
      <c r="CJ174" s="7">
        <f>MIN(CI174+MAX(CJ173,0),'Monthly Derived'!$B$30)</f>
        <v>27.223501012250651</v>
      </c>
      <c r="CK174">
        <f t="shared" si="69"/>
        <v>0</v>
      </c>
      <c r="CL174">
        <v>0.22069644927978499</v>
      </c>
      <c r="CM174" s="3">
        <f>('Monthly Derived'!$B$28/1000*(1-'Monthly Derived'!$B$29)*CL174)-('Monthly Derived'!$B$26*'Monthly Derived'!$B$27)</f>
        <v>-8.7012321817874909</v>
      </c>
      <c r="CN174" s="7">
        <f>MIN(CM174+MAX(CN173,0),'Monthly Derived'!$B$30)</f>
        <v>-1.2089371955394768</v>
      </c>
      <c r="CO174">
        <f t="shared" si="70"/>
        <v>1</v>
      </c>
      <c r="CP174">
        <v>1.32045674324035</v>
      </c>
      <c r="CQ174" s="3">
        <f>('Monthly Derived'!$B$28/1000*(1-'Monthly Derived'!$B$29)*CP174)-('Monthly Derived'!$B$26*'Monthly Derived'!$B$27)</f>
        <v>-7.2124316838383766</v>
      </c>
      <c r="CR174" s="7">
        <f>MIN(CQ174+MAX(CR173,0),'Monthly Derived'!$B$30)</f>
        <v>35.172846207958585</v>
      </c>
      <c r="CS174">
        <f t="shared" si="71"/>
        <v>0</v>
      </c>
      <c r="CT174">
        <v>13.365043640136699</v>
      </c>
      <c r="CU174" s="3">
        <f>('Monthly Derived'!$B$28/1000*(1-'Monthly Derived'!$B$29)*CT174)-('Monthly Derived'!$B$26*'Monthly Derived'!$B$27)</f>
        <v>9.0929278278350552</v>
      </c>
      <c r="CV174" s="7">
        <f>MIN(CU174+MAX(CV173,0),'Monthly Derived'!$B$30)</f>
        <v>34.805131659563514</v>
      </c>
      <c r="CW174">
        <f t="shared" si="72"/>
        <v>0</v>
      </c>
    </row>
    <row r="175" spans="1:101" x14ac:dyDescent="0.45">
      <c r="A175" s="5">
        <v>45830</v>
      </c>
      <c r="B175" s="3">
        <v>6.1520904302596997E-2</v>
      </c>
      <c r="C175" s="3">
        <f>('Monthly Derived'!$B$28/1000*(1-'Monthly Derived'!$B$29)*B175)-('Monthly Derived'!$B$26*'Monthly Derived'!$B$27)</f>
        <v>-8.916716075800359</v>
      </c>
      <c r="D175" s="7">
        <f>MIN(C175+MAX(D174,0),'Monthly Derived'!$B$30)</f>
        <v>39.888997260071328</v>
      </c>
      <c r="E175">
        <f t="shared" si="50"/>
        <v>0</v>
      </c>
      <c r="F175">
        <v>0.21205091476440399</v>
      </c>
      <c r="G175" s="3">
        <f>('Monthly Derived'!$B$28/1000*(1-'Monthly Derived'!$B$29)*F175)-('Monthly Derived'!$B$26*'Monthly Derived'!$B$27)</f>
        <v>-8.7129360741376889</v>
      </c>
      <c r="H175" s="7">
        <f>MIN(G175+MAX(H174,0),'Monthly Derived'!$B$30)</f>
        <v>41.287063925862313</v>
      </c>
      <c r="I175">
        <f t="shared" si="51"/>
        <v>0</v>
      </c>
      <c r="J175">
        <v>3.47439265251159</v>
      </c>
      <c r="K175" s="3">
        <f>('Monthly Derived'!$B$28/1000*(1-'Monthly Derived'!$B$29)*J175)-('Monthly Derived'!$B$26*'Monthly Derived'!$B$27)</f>
        <v>-4.2965409466624349</v>
      </c>
      <c r="L175" s="7">
        <f>MIN(K175+MAX(L174,0),'Monthly Derived'!$B$30)</f>
        <v>13.621338389292344</v>
      </c>
      <c r="M175">
        <f t="shared" si="52"/>
        <v>0</v>
      </c>
      <c r="N175">
        <v>10.9030952453613</v>
      </c>
      <c r="O175" s="3">
        <f>('Monthly Derived'!$B$28/1000*(1-'Monthly Derived'!$B$29)*N175)-('Monthly Derived'!$B$26*'Monthly Derived'!$B$27)</f>
        <v>5.7600651884078591</v>
      </c>
      <c r="P175" s="7">
        <f>MIN(O175+MAX(P174,0),'Monthly Derived'!$B$30)</f>
        <v>29.963747946023808</v>
      </c>
      <c r="Q175">
        <f t="shared" si="53"/>
        <v>0</v>
      </c>
      <c r="R175">
        <v>9.8141660690307599</v>
      </c>
      <c r="S175" s="3">
        <f>('Monthly Derived'!$B$28/1000*(1-'Monthly Derived'!$B$29)*R175)-('Monthly Derived'!$B$26*'Monthly Derived'!$B$27)</f>
        <v>4.2859273159503921</v>
      </c>
      <c r="T175" s="7">
        <f>MIN(S175+MAX(T174,0),'Monthly Derived'!$B$30)</f>
        <v>47.368941128998983</v>
      </c>
      <c r="U175">
        <f t="shared" si="73"/>
        <v>0</v>
      </c>
      <c r="V175">
        <v>2.8986279964446999</v>
      </c>
      <c r="W175" s="3">
        <f>('Monthly Derived'!$B$28/1000*(1-'Monthly Derived'!$B$29)*V175)-('Monthly Derived'!$B$26*'Monthly Derived'!$B$27)</f>
        <v>-5.0759823498129872</v>
      </c>
      <c r="X175" s="7">
        <f>MIN(W175+MAX(X174,0),'Monthly Derived'!$B$30)</f>
        <v>-5.0759823498129872</v>
      </c>
      <c r="Y175">
        <f t="shared" si="74"/>
        <v>7</v>
      </c>
      <c r="Z175">
        <v>6.9580874443054199</v>
      </c>
      <c r="AA175" s="3">
        <f>('Monthly Derived'!$B$28/1000*(1-'Monthly Derived'!$B$29)*Z175)-('Monthly Derived'!$B$26*'Monthly Derived'!$B$27)</f>
        <v>0.41951087772846307</v>
      </c>
      <c r="AB175" s="7">
        <f>MIN(AA175+MAX(AB174,0),'Monthly Derived'!$B$30)</f>
        <v>50</v>
      </c>
      <c r="AC175">
        <f t="shared" si="54"/>
        <v>0</v>
      </c>
      <c r="AD175">
        <v>6.5044221878051696</v>
      </c>
      <c r="AE175" s="3">
        <f>('Monthly Derived'!$B$28/1000*(1-'Monthly Derived'!$B$29)*AD175)-('Monthly Derived'!$B$26*'Monthly Derived'!$B$27)</f>
        <v>-0.19463846325875167</v>
      </c>
      <c r="AF175" s="7">
        <f>MIN(AE175+MAX(AF174,0),'Monthly Derived'!$B$30)</f>
        <v>49.805361536741245</v>
      </c>
      <c r="AG175">
        <f t="shared" si="55"/>
        <v>0</v>
      </c>
      <c r="AH175">
        <v>21.778097152709901</v>
      </c>
      <c r="AI175" s="3">
        <f>('Monthly Derived'!$B$28/1000*(1-'Monthly Derived'!$B$29)*AH175)-('Monthly Derived'!$B$26*'Monthly Derived'!$B$27)</f>
        <v>20.482099020481026</v>
      </c>
      <c r="AJ175" s="7">
        <f>MIN(AI175+MAX(AJ174,0),'Monthly Derived'!$B$30)</f>
        <v>50</v>
      </c>
      <c r="AK175">
        <f t="shared" si="56"/>
        <v>0</v>
      </c>
      <c r="AL175">
        <v>0.195918649435043</v>
      </c>
      <c r="AM175" s="3">
        <f>('Monthly Derived'!$B$28/1000*(1-'Monthly Derived'!$B$29)*AL175)-('Monthly Derived'!$B$26*'Monthly Derived'!$B$27)</f>
        <v>-8.7347751283273105</v>
      </c>
      <c r="AN175" s="7">
        <f>MIN(AM175+MAX(AN174,0),'Monthly Derived'!$B$30)</f>
        <v>40.213919068612142</v>
      </c>
      <c r="AO175">
        <f t="shared" si="57"/>
        <v>0</v>
      </c>
      <c r="AP175">
        <v>0</v>
      </c>
      <c r="AQ175" s="3">
        <f>('Monthly Derived'!$B$28/1000*(1-'Monthly Derived'!$B$29)*AP175)-('Monthly Derived'!$B$26*'Monthly Derived'!$B$27)</f>
        <v>-9</v>
      </c>
      <c r="AR175" s="7">
        <f>MIN(AQ175+MAX(AR174,0),'Monthly Derived'!$B$30)</f>
        <v>5.9331586578488178</v>
      </c>
      <c r="AS175">
        <f t="shared" si="58"/>
        <v>0</v>
      </c>
      <c r="AT175">
        <v>4.6057538986206001</v>
      </c>
      <c r="AU175" s="3">
        <f>('Monthly Derived'!$B$28/1000*(1-'Monthly Derived'!$B$29)*AT175)-('Monthly Derived'!$B$26*'Monthly Derived'!$B$27)</f>
        <v>-2.7649606597423624</v>
      </c>
      <c r="AV175" s="7">
        <f>MIN(AU175+MAX(AV174,0),'Monthly Derived'!$B$30)</f>
        <v>4.1473364485241229</v>
      </c>
      <c r="AW175">
        <f t="shared" si="59"/>
        <v>0</v>
      </c>
      <c r="AX175">
        <v>0.54143661260604803</v>
      </c>
      <c r="AY175" s="3">
        <f>('Monthly Derived'!$B$28/1000*(1-'Monthly Derived'!$B$29)*AX175)-('Monthly Derived'!$B$26*'Monthly Derived'!$B$27)</f>
        <v>-8.2670301856845629</v>
      </c>
      <c r="AZ175" s="7">
        <f>MIN(AY175+MAX(AZ174,0),'Monthly Derived'!$B$30)</f>
        <v>25.638260453715851</v>
      </c>
      <c r="BA175">
        <f t="shared" si="60"/>
        <v>0</v>
      </c>
      <c r="BB175">
        <v>11.2244825363159</v>
      </c>
      <c r="BC175" s="3">
        <f>('Monthly Derived'!$B$28/1000*(1-'Monthly Derived'!$B$29)*BB175)-('Monthly Derived'!$B$26*'Monthly Derived'!$B$27)</f>
        <v>6.1951432335376495</v>
      </c>
      <c r="BD175" s="7">
        <f>MIN(BC175+MAX(BD174,0),'Monthly Derived'!$B$30)</f>
        <v>38.563613391891096</v>
      </c>
      <c r="BE175">
        <f t="shared" si="61"/>
        <v>0</v>
      </c>
      <c r="BF175">
        <v>0</v>
      </c>
      <c r="BG175" s="3">
        <f>('Monthly Derived'!$B$28/1000*(1-'Monthly Derived'!$B$29)*BF175)-('Monthly Derived'!$B$26*'Monthly Derived'!$B$27)</f>
        <v>-9</v>
      </c>
      <c r="BH175" s="7">
        <f>MIN(BG175+MAX(BH174,0),'Monthly Derived'!$B$30)</f>
        <v>7.1273018127678789</v>
      </c>
      <c r="BI175">
        <f t="shared" si="62"/>
        <v>0</v>
      </c>
      <c r="BJ175">
        <v>0</v>
      </c>
      <c r="BK175" s="3">
        <f>('Monthly Derived'!$B$28/1000*(1-'Monthly Derived'!$B$29)*BJ175)-('Monthly Derived'!$B$26*'Monthly Derived'!$B$27)</f>
        <v>-9</v>
      </c>
      <c r="BL175" s="7">
        <f>MIN(BK175+MAX(BL174,0),'Monthly Derived'!$B$30)</f>
        <v>-9</v>
      </c>
      <c r="BM175">
        <f t="shared" si="63"/>
        <v>49</v>
      </c>
      <c r="BN175">
        <v>18.828615188598601</v>
      </c>
      <c r="BO175" s="3">
        <f>('Monthly Derived'!$B$28/1000*(1-'Monthly Derived'!$B$29)*BN175)-('Monthly Derived'!$B$26*'Monthly Derived'!$B$27)</f>
        <v>16.489237811565356</v>
      </c>
      <c r="BP175" s="7">
        <f>MIN(BO175+MAX(BP174,0),'Monthly Derived'!$B$30)</f>
        <v>50</v>
      </c>
      <c r="BQ175">
        <f t="shared" si="64"/>
        <v>0</v>
      </c>
      <c r="BR175">
        <v>0</v>
      </c>
      <c r="BS175" s="3">
        <f>('Monthly Derived'!$B$28/1000*(1-'Monthly Derived'!$B$29)*BR175)-('Monthly Derived'!$B$26*'Monthly Derived'!$B$27)</f>
        <v>-9</v>
      </c>
      <c r="BT175" s="7">
        <f>MIN(BS175+MAX(BT174,0),'Monthly Derived'!$B$30)</f>
        <v>38.91014330863942</v>
      </c>
      <c r="BU175">
        <f t="shared" si="65"/>
        <v>0</v>
      </c>
      <c r="BV175">
        <v>6.6178565025329501</v>
      </c>
      <c r="BW175" s="3">
        <f>('Monthly Derived'!$B$28/1000*(1-'Monthly Derived'!$B$29)*BV175)-('Monthly Derived'!$B$26*'Monthly Derived'!$B$27)</f>
        <v>-4.1076759696018428E-2</v>
      </c>
      <c r="BX175" s="7">
        <f>MIN(BW175+MAX(BX174,0),'Monthly Derived'!$B$30)</f>
        <v>30.152320587858494</v>
      </c>
      <c r="BY175">
        <f t="shared" si="66"/>
        <v>0</v>
      </c>
      <c r="BZ175">
        <v>1.48518061637878</v>
      </c>
      <c r="CA175" s="3">
        <f>('Monthly Derived'!$B$28/1000*(1-'Monthly Derived'!$B$29)*BZ175)-('Monthly Derived'!$B$26*'Monthly Derived'!$B$27)</f>
        <v>-6.9894367405772266</v>
      </c>
      <c r="CB175" s="7">
        <f>MIN(CA175+MAX(CB174,0),'Monthly Derived'!$B$30)</f>
        <v>-1.4594825465977666</v>
      </c>
      <c r="CC175">
        <f t="shared" si="67"/>
        <v>1</v>
      </c>
      <c r="CD175">
        <v>1.3048518896102901</v>
      </c>
      <c r="CE175" s="3">
        <f>('Monthly Derived'!$B$28/1000*(1-'Monthly Derived'!$B$29)*CD175)-('Monthly Derived'!$B$26*'Monthly Derived'!$B$27)</f>
        <v>-7.2335567544400696</v>
      </c>
      <c r="CF175" s="7">
        <f>MIN(CE175+MAX(CF174,0),'Monthly Derived'!$B$30)</f>
        <v>-7.2335567544400696</v>
      </c>
      <c r="CG175">
        <f t="shared" si="68"/>
        <v>3</v>
      </c>
      <c r="CH175">
        <v>4.5893659591674796</v>
      </c>
      <c r="CI175" s="3">
        <f>('Monthly Derived'!$B$28/1000*(1-'Monthly Derived'!$B$29)*CH175)-('Monthly Derived'!$B$26*'Monthly Derived'!$B$27)</f>
        <v>-2.7871458327770249</v>
      </c>
      <c r="CJ175" s="7">
        <f>MIN(CI175+MAX(CJ174,0),'Monthly Derived'!$B$30)</f>
        <v>24.436355179473626</v>
      </c>
      <c r="CK175">
        <f t="shared" si="69"/>
        <v>0</v>
      </c>
      <c r="CL175">
        <v>2.9863834381103498E-2</v>
      </c>
      <c r="CM175" s="3">
        <f>('Monthly Derived'!$B$28/1000*(1-'Monthly Derived'!$B$29)*CL175)-('Monthly Derived'!$B$26*'Monthly Derived'!$B$27)</f>
        <v>-8.9595718342065815</v>
      </c>
      <c r="CN175" s="7">
        <f>MIN(CM175+MAX(CN174,0),'Monthly Derived'!$B$30)</f>
        <v>-8.9595718342065815</v>
      </c>
      <c r="CO175">
        <f t="shared" si="70"/>
        <v>2</v>
      </c>
      <c r="CP175">
        <v>0.75838625431060702</v>
      </c>
      <c r="CQ175" s="3">
        <f>('Monthly Derived'!$B$28/1000*(1-'Monthly Derived'!$B$29)*CP175)-('Monthly Derived'!$B$26*'Monthly Derived'!$B$27)</f>
        <v>-7.9733346082270158</v>
      </c>
      <c r="CR175" s="7">
        <f>MIN(CQ175+MAX(CR174,0),'Monthly Derived'!$B$30)</f>
        <v>27.199511599731569</v>
      </c>
      <c r="CS175">
        <f t="shared" si="71"/>
        <v>0</v>
      </c>
      <c r="CT175">
        <v>11.0420360565185</v>
      </c>
      <c r="CU175" s="3">
        <f>('Monthly Derived'!$B$28/1000*(1-'Monthly Derived'!$B$29)*CT175)-('Monthly Derived'!$B$26*'Monthly Derived'!$B$27)</f>
        <v>5.9481563115119194</v>
      </c>
      <c r="CV175" s="7">
        <f>MIN(CU175+MAX(CV174,0),'Monthly Derived'!$B$30)</f>
        <v>40.753287971075437</v>
      </c>
      <c r="CW175">
        <f t="shared" si="72"/>
        <v>0</v>
      </c>
    </row>
    <row r="176" spans="1:101" x14ac:dyDescent="0.45">
      <c r="A176" s="5">
        <v>45831</v>
      </c>
      <c r="B176" s="3">
        <v>0</v>
      </c>
      <c r="C176" s="3">
        <f>('Monthly Derived'!$B$28/1000*(1-'Monthly Derived'!$B$29)*B176)-('Monthly Derived'!$B$26*'Monthly Derived'!$B$27)</f>
        <v>-9</v>
      </c>
      <c r="D176" s="7">
        <f>MIN(C176+MAX(D175,0),'Monthly Derived'!$B$30)</f>
        <v>30.888997260071328</v>
      </c>
      <c r="E176">
        <f t="shared" si="50"/>
        <v>0</v>
      </c>
      <c r="F176">
        <v>7.5397126376628806E-2</v>
      </c>
      <c r="G176" s="3">
        <f>('Monthly Derived'!$B$28/1000*(1-'Monthly Derived'!$B$29)*F176)-('Monthly Derived'!$B$26*'Monthly Derived'!$B$27)</f>
        <v>-8.8979311401676391</v>
      </c>
      <c r="H176" s="7">
        <f>MIN(G176+MAX(H175,0),'Monthly Derived'!$B$30)</f>
        <v>32.38913278569467</v>
      </c>
      <c r="I176">
        <f t="shared" si="51"/>
        <v>0</v>
      </c>
      <c r="J176">
        <v>9.02142238616943</v>
      </c>
      <c r="K176" s="3">
        <f>('Monthly Derived'!$B$28/1000*(1-'Monthly Derived'!$B$29)*J176)-('Monthly Derived'!$B$26*'Monthly Derived'!$B$27)</f>
        <v>3.212750555276866</v>
      </c>
      <c r="L176" s="7">
        <f>MIN(K176+MAX(L175,0),'Monthly Derived'!$B$30)</f>
        <v>16.83408894456921</v>
      </c>
      <c r="M176">
        <f t="shared" si="52"/>
        <v>0</v>
      </c>
      <c r="N176">
        <v>3.29119348526</v>
      </c>
      <c r="O176" s="3">
        <f>('Monthly Derived'!$B$28/1000*(1-'Monthly Derived'!$B$29)*N176)-('Monthly Derived'!$B$26*'Monthly Derived'!$B$27)</f>
        <v>-4.5445468193292751</v>
      </c>
      <c r="P176" s="7">
        <f>MIN(O176+MAX(P175,0),'Monthly Derived'!$B$30)</f>
        <v>25.419201126694531</v>
      </c>
      <c r="Q176">
        <f t="shared" si="53"/>
        <v>0</v>
      </c>
      <c r="R176">
        <v>0</v>
      </c>
      <c r="S176" s="3">
        <f>('Monthly Derived'!$B$28/1000*(1-'Monthly Derived'!$B$29)*R176)-('Monthly Derived'!$B$26*'Monthly Derived'!$B$27)</f>
        <v>-9</v>
      </c>
      <c r="T176" s="7">
        <f>MIN(S176+MAX(T175,0),'Monthly Derived'!$B$30)</f>
        <v>38.368941128998983</v>
      </c>
      <c r="U176">
        <f t="shared" si="73"/>
        <v>0</v>
      </c>
      <c r="V176">
        <v>1.4585376977920499</v>
      </c>
      <c r="W176" s="3">
        <f>('Monthly Derived'!$B$28/1000*(1-'Monthly Derived'!$B$29)*V176)-('Monthly Derived'!$B$26*'Monthly Derived'!$B$27)</f>
        <v>-7.0255045916140126</v>
      </c>
      <c r="X176" s="7">
        <f>MIN(W176+MAX(X175,0),'Monthly Derived'!$B$30)</f>
        <v>-7.0255045916140126</v>
      </c>
      <c r="Y176">
        <f t="shared" si="74"/>
        <v>8</v>
      </c>
      <c r="Z176">
        <v>6.2440314292907697</v>
      </c>
      <c r="AA176" s="3">
        <f>('Monthly Derived'!$B$28/1000*(1-'Monthly Derived'!$B$29)*Z176)-('Monthly Derived'!$B$26*'Monthly Derived'!$B$27)</f>
        <v>-0.54714245259762073</v>
      </c>
      <c r="AB176" s="7">
        <f>MIN(AA176+MAX(AB175,0),'Monthly Derived'!$B$30)</f>
        <v>49.452857547402381</v>
      </c>
      <c r="AC176">
        <f t="shared" si="54"/>
        <v>0</v>
      </c>
      <c r="AD176">
        <v>0</v>
      </c>
      <c r="AE176" s="3">
        <f>('Monthly Derived'!$B$28/1000*(1-'Monthly Derived'!$B$29)*AD176)-('Monthly Derived'!$B$26*'Monthly Derived'!$B$27)</f>
        <v>-9</v>
      </c>
      <c r="AF176" s="7">
        <f>MIN(AE176+MAX(AF175,0),'Monthly Derived'!$B$30)</f>
        <v>40.805361536741245</v>
      </c>
      <c r="AG176">
        <f t="shared" si="55"/>
        <v>0</v>
      </c>
      <c r="AH176">
        <v>10.056383132934499</v>
      </c>
      <c r="AI176" s="3">
        <f>('Monthly Derived'!$B$28/1000*(1-'Monthly Derived'!$B$29)*AH176)-('Monthly Derived'!$B$26*'Monthly Derived'!$B$27)</f>
        <v>4.6138286662100789</v>
      </c>
      <c r="AJ176" s="7">
        <f>MIN(AI176+MAX(AJ175,0),'Monthly Derived'!$B$30)</f>
        <v>50</v>
      </c>
      <c r="AK176">
        <f t="shared" si="56"/>
        <v>0</v>
      </c>
      <c r="AL176">
        <v>5.7021894454956001</v>
      </c>
      <c r="AM176" s="3">
        <f>('Monthly Derived'!$B$28/1000*(1-'Monthly Derived'!$B$29)*AL176)-('Monthly Derived'!$B$26*'Monthly Derived'!$B$27)</f>
        <v>-1.2806610381603312</v>
      </c>
      <c r="AN176" s="7">
        <f>MIN(AM176+MAX(AN175,0),'Monthly Derived'!$B$30)</f>
        <v>38.93325803045181</v>
      </c>
      <c r="AO176">
        <f t="shared" si="57"/>
        <v>0</v>
      </c>
      <c r="AP176">
        <v>0</v>
      </c>
      <c r="AQ176" s="3">
        <f>('Monthly Derived'!$B$28/1000*(1-'Monthly Derived'!$B$29)*AP176)-('Monthly Derived'!$B$26*'Monthly Derived'!$B$27)</f>
        <v>-9</v>
      </c>
      <c r="AR176" s="7">
        <f>MIN(AQ176+MAX(AR175,0),'Monthly Derived'!$B$30)</f>
        <v>-3.0668413421511822</v>
      </c>
      <c r="AS176">
        <f t="shared" si="58"/>
        <v>1</v>
      </c>
      <c r="AT176">
        <v>4.1454162597656197</v>
      </c>
      <c r="AU176" s="3">
        <f>('Monthly Derived'!$B$28/1000*(1-'Monthly Derived'!$B$29)*AT176)-('Monthly Derived'!$B$26*'Monthly Derived'!$B$27)</f>
        <v>-3.3881427383422924</v>
      </c>
      <c r="AV176" s="7">
        <f>MIN(AU176+MAX(AV175,0),'Monthly Derived'!$B$30)</f>
        <v>0.75919371018183046</v>
      </c>
      <c r="AW176">
        <f t="shared" si="59"/>
        <v>0</v>
      </c>
      <c r="AX176">
        <v>1.30754542350769</v>
      </c>
      <c r="AY176" s="3">
        <f>('Monthly Derived'!$B$28/1000*(1-'Monthly Derived'!$B$29)*AX176)-('Monthly Derived'!$B$26*'Monthly Derived'!$B$27)</f>
        <v>-7.2299103829264642</v>
      </c>
      <c r="AZ176" s="7">
        <f>MIN(AY176+MAX(AZ175,0),'Monthly Derived'!$B$30)</f>
        <v>18.408350070789389</v>
      </c>
      <c r="BA176">
        <f t="shared" si="60"/>
        <v>0</v>
      </c>
      <c r="BB176">
        <v>8.6968717575073207</v>
      </c>
      <c r="BC176" s="3">
        <f>('Monthly Derived'!$B$28/1000*(1-'Monthly Derived'!$B$29)*BB176)-('Monthly Derived'!$B$26*'Monthly Derived'!$B$27)</f>
        <v>2.7733901417255353</v>
      </c>
      <c r="BD176" s="7">
        <f>MIN(BC176+MAX(BD175,0),'Monthly Derived'!$B$30)</f>
        <v>41.337003533616631</v>
      </c>
      <c r="BE176">
        <f t="shared" si="61"/>
        <v>0</v>
      </c>
      <c r="BF176">
        <v>0</v>
      </c>
      <c r="BG176" s="3">
        <f>('Monthly Derived'!$B$28/1000*(1-'Monthly Derived'!$B$29)*BF176)-('Monthly Derived'!$B$26*'Monthly Derived'!$B$27)</f>
        <v>-9</v>
      </c>
      <c r="BH176" s="7">
        <f>MIN(BG176+MAX(BH175,0),'Monthly Derived'!$B$30)</f>
        <v>-1.8726981872321211</v>
      </c>
      <c r="BI176">
        <f t="shared" si="62"/>
        <v>1</v>
      </c>
      <c r="BJ176">
        <v>0.18177227675914701</v>
      </c>
      <c r="BK176" s="3">
        <f>('Monthly Derived'!$B$28/1000*(1-'Monthly Derived'!$B$29)*BJ176)-('Monthly Derived'!$B$26*'Monthly Derived'!$B$27)</f>
        <v>-8.7539257803373047</v>
      </c>
      <c r="BL176" s="7">
        <f>MIN(BK176+MAX(BL175,0),'Monthly Derived'!$B$30)</f>
        <v>-8.7539257803373047</v>
      </c>
      <c r="BM176">
        <f t="shared" si="63"/>
        <v>50</v>
      </c>
      <c r="BN176">
        <v>1.63764536380767</v>
      </c>
      <c r="BO176" s="3">
        <f>('Monthly Derived'!$B$28/1000*(1-'Monthly Derived'!$B$29)*BN176)-('Monthly Derived'!$B$26*'Monthly Derived'!$B$27)</f>
        <v>-6.7830375887453673</v>
      </c>
      <c r="BP176" s="7">
        <f>MIN(BO176+MAX(BP175,0),'Monthly Derived'!$B$30)</f>
        <v>43.216962411254634</v>
      </c>
      <c r="BQ176">
        <f t="shared" si="64"/>
        <v>0</v>
      </c>
      <c r="BR176">
        <v>1.6284784078598</v>
      </c>
      <c r="BS176" s="3">
        <f>('Monthly Derived'!$B$28/1000*(1-'Monthly Derived'!$B$29)*BR176)-('Monthly Derived'!$B$26*'Monthly Derived'!$B$27)</f>
        <v>-6.795447355359796</v>
      </c>
      <c r="BT176" s="7">
        <f>MIN(BS176+MAX(BT175,0),'Monthly Derived'!$B$30)</f>
        <v>32.114695953279622</v>
      </c>
      <c r="BU176">
        <f t="shared" si="65"/>
        <v>0</v>
      </c>
      <c r="BV176">
        <v>21.9291667938232</v>
      </c>
      <c r="BW176" s="3">
        <f>('Monthly Derived'!$B$28/1000*(1-'Monthly Derived'!$B$29)*BV176)-('Monthly Derived'!$B$26*'Monthly Derived'!$B$27)</f>
        <v>20.686609547138158</v>
      </c>
      <c r="BX176" s="7">
        <f>MIN(BW176+MAX(BX175,0),'Monthly Derived'!$B$30)</f>
        <v>50</v>
      </c>
      <c r="BY176">
        <f t="shared" si="66"/>
        <v>0</v>
      </c>
      <c r="BZ176">
        <v>0.29987424612045199</v>
      </c>
      <c r="CA176" s="3">
        <f>('Monthly Derived'!$B$28/1000*(1-'Monthly Derived'!$B$29)*BZ176)-('Monthly Derived'!$B$26*'Monthly Derived'!$B$27)</f>
        <v>-8.594045239314438</v>
      </c>
      <c r="CB176" s="7">
        <f>MIN(CA176+MAX(CB175,0),'Monthly Derived'!$B$30)</f>
        <v>-8.594045239314438</v>
      </c>
      <c r="CC176">
        <f t="shared" si="67"/>
        <v>2</v>
      </c>
      <c r="CD176">
        <v>0.34078255295753401</v>
      </c>
      <c r="CE176" s="3">
        <f>('Monthly Derived'!$B$28/1000*(1-'Monthly Derived'!$B$29)*CD176)-('Monthly Derived'!$B$26*'Monthly Derived'!$B$27)</f>
        <v>-8.538665618933738</v>
      </c>
      <c r="CF176" s="7">
        <f>MIN(CE176+MAX(CF175,0),'Monthly Derived'!$B$30)</f>
        <v>-8.538665618933738</v>
      </c>
      <c r="CG176">
        <f t="shared" si="68"/>
        <v>4</v>
      </c>
      <c r="CH176">
        <v>3.6675601005554199</v>
      </c>
      <c r="CI176" s="3">
        <f>('Monthly Derived'!$B$28/1000*(1-'Monthly Derived'!$B$29)*CH176)-('Monthly Derived'!$B$26*'Monthly Derived'!$B$27)</f>
        <v>-4.0350405138731</v>
      </c>
      <c r="CJ176" s="7">
        <f>MIN(CI176+MAX(CJ175,0),'Monthly Derived'!$B$30)</f>
        <v>20.401314665600527</v>
      </c>
      <c r="CK176">
        <f t="shared" si="69"/>
        <v>0</v>
      </c>
      <c r="CL176">
        <v>2.5993375778198198</v>
      </c>
      <c r="CM176" s="3">
        <f>('Monthly Derived'!$B$28/1000*(1-'Monthly Derived'!$B$29)*CL176)-('Monthly Derived'!$B$26*'Monthly Derived'!$B$27)</f>
        <v>-5.4811467540264189</v>
      </c>
      <c r="CN176" s="7">
        <f>MIN(CM176+MAX(CN175,0),'Monthly Derived'!$B$30)</f>
        <v>-5.4811467540264189</v>
      </c>
      <c r="CO176">
        <f t="shared" si="70"/>
        <v>3</v>
      </c>
      <c r="CP176">
        <v>0.62954032421112005</v>
      </c>
      <c r="CQ176" s="3">
        <f>('Monthly Derived'!$B$28/1000*(1-'Monthly Derived'!$B$29)*CP176)-('Monthly Derived'!$B$26*'Monthly Derived'!$B$27)</f>
        <v>-8.147759786099197</v>
      </c>
      <c r="CR176" s="7">
        <f>MIN(CQ176+MAX(CR175,0),'Monthly Derived'!$B$30)</f>
        <v>19.051751813632372</v>
      </c>
      <c r="CS176">
        <f t="shared" si="71"/>
        <v>0</v>
      </c>
      <c r="CT176">
        <v>8.9619216918945295</v>
      </c>
      <c r="CU176" s="3">
        <f>('Monthly Derived'!$B$28/1000*(1-'Monthly Derived'!$B$29)*CT176)-('Monthly Derived'!$B$26*'Monthly Derived'!$B$27)</f>
        <v>3.1322014904022186</v>
      </c>
      <c r="CV176" s="7">
        <f>MIN(CU176+MAX(CV175,0),'Monthly Derived'!$B$30)</f>
        <v>43.885489461477654</v>
      </c>
      <c r="CW176">
        <f t="shared" si="72"/>
        <v>0</v>
      </c>
    </row>
    <row r="177" spans="1:101" x14ac:dyDescent="0.45">
      <c r="A177" s="5">
        <v>45832</v>
      </c>
      <c r="B177" s="3">
        <v>9.3649492263793892</v>
      </c>
      <c r="C177" s="3">
        <f>('Monthly Derived'!$B$28/1000*(1-'Monthly Derived'!$B$29)*B177)-('Monthly Derived'!$B$26*'Monthly Derived'!$B$27)</f>
        <v>3.6778000152110977</v>
      </c>
      <c r="D177" s="7">
        <f>MIN(C177+MAX(D176,0),'Monthly Derived'!$B$30)</f>
        <v>34.566797275282426</v>
      </c>
      <c r="E177">
        <f t="shared" si="50"/>
        <v>0</v>
      </c>
      <c r="F177">
        <v>0</v>
      </c>
      <c r="G177" s="3">
        <f>('Monthly Derived'!$B$28/1000*(1-'Monthly Derived'!$B$29)*F177)-('Monthly Derived'!$B$26*'Monthly Derived'!$B$27)</f>
        <v>-9</v>
      </c>
      <c r="H177" s="7">
        <f>MIN(G177+MAX(H176,0),'Monthly Derived'!$B$30)</f>
        <v>23.38913278569467</v>
      </c>
      <c r="I177">
        <f t="shared" si="51"/>
        <v>0</v>
      </c>
      <c r="J177">
        <v>2.9717388153076101</v>
      </c>
      <c r="K177" s="3">
        <f>('Monthly Derived'!$B$28/1000*(1-'Monthly Derived'!$B$29)*J177)-('Monthly Derived'!$B$26*'Monthly Derived'!$B$27)</f>
        <v>-4.9770085787773226</v>
      </c>
      <c r="L177" s="7">
        <f>MIN(K177+MAX(L176,0),'Monthly Derived'!$B$30)</f>
        <v>11.857080365791887</v>
      </c>
      <c r="M177">
        <f t="shared" si="52"/>
        <v>0</v>
      </c>
      <c r="N177">
        <v>4.3659949302673304</v>
      </c>
      <c r="O177" s="3">
        <f>('Monthly Derived'!$B$28/1000*(1-'Monthly Derived'!$B$29)*N177)-('Monthly Derived'!$B$26*'Monthly Derived'!$B$27)</f>
        <v>-3.0895343631506016</v>
      </c>
      <c r="P177" s="7">
        <f>MIN(O177+MAX(P176,0),'Monthly Derived'!$B$30)</f>
        <v>22.32966676354393</v>
      </c>
      <c r="Q177">
        <f t="shared" si="53"/>
        <v>0</v>
      </c>
      <c r="R177">
        <v>12.4256429672241</v>
      </c>
      <c r="S177" s="3">
        <f>('Monthly Derived'!$B$28/1000*(1-'Monthly Derived'!$B$29)*R177)-('Monthly Derived'!$B$26*'Monthly Derived'!$B$27)</f>
        <v>7.8212141668796242</v>
      </c>
      <c r="T177" s="7">
        <f>MIN(S177+MAX(T176,0),'Monthly Derived'!$B$30)</f>
        <v>46.190155295878611</v>
      </c>
      <c r="U177">
        <f t="shared" si="73"/>
        <v>0</v>
      </c>
      <c r="V177">
        <v>16.2975349426269</v>
      </c>
      <c r="W177" s="3">
        <f>('Monthly Derived'!$B$28/1000*(1-'Monthly Derived'!$B$29)*V177)-('Monthly Derived'!$B$26*'Monthly Derived'!$B$27)</f>
        <v>13.062787928581166</v>
      </c>
      <c r="X177" s="7">
        <f>MIN(W177+MAX(X176,0),'Monthly Derived'!$B$30)</f>
        <v>13.062787928581166</v>
      </c>
      <c r="Y177">
        <f t="shared" si="74"/>
        <v>0</v>
      </c>
      <c r="Z177">
        <v>3.1597650051116899</v>
      </c>
      <c r="AA177" s="3">
        <f>('Monthly Derived'!$B$28/1000*(1-'Monthly Derived'!$B$29)*Z177)-('Monthly Derived'!$B$26*'Monthly Derived'!$B$27)</f>
        <v>-4.7224681243300495</v>
      </c>
      <c r="AB177" s="7">
        <f>MIN(AA177+MAX(AB176,0),'Monthly Derived'!$B$30)</f>
        <v>44.730389423072332</v>
      </c>
      <c r="AC177">
        <f t="shared" si="54"/>
        <v>0</v>
      </c>
      <c r="AD177">
        <v>0</v>
      </c>
      <c r="AE177" s="3">
        <f>('Monthly Derived'!$B$28/1000*(1-'Monthly Derived'!$B$29)*AD177)-('Monthly Derived'!$B$26*'Monthly Derived'!$B$27)</f>
        <v>-9</v>
      </c>
      <c r="AF177" s="7">
        <f>MIN(AE177+MAX(AF176,0),'Monthly Derived'!$B$30)</f>
        <v>31.805361536741245</v>
      </c>
      <c r="AG177">
        <f t="shared" si="55"/>
        <v>0</v>
      </c>
      <c r="AH177">
        <v>3.6504209041595401</v>
      </c>
      <c r="AI177" s="3">
        <f>('Monthly Derived'!$B$28/1000*(1-'Monthly Derived'!$B$29)*AH177)-('Monthly Derived'!$B$26*'Monthly Derived'!$B$27)</f>
        <v>-4.0582427009940227</v>
      </c>
      <c r="AJ177" s="7">
        <f>MIN(AI177+MAX(AJ176,0),'Monthly Derived'!$B$30)</f>
        <v>45.941757299005978</v>
      </c>
      <c r="AK177">
        <f t="shared" si="56"/>
        <v>0</v>
      </c>
      <c r="AL177">
        <v>6.8730406761169398</v>
      </c>
      <c r="AM177" s="3">
        <f>('Monthly Derived'!$B$28/1000*(1-'Monthly Derived'!$B$29)*AL177)-('Monthly Derived'!$B$26*'Monthly Derived'!$B$27)</f>
        <v>0.30437881529330646</v>
      </c>
      <c r="AN177" s="7">
        <f>MIN(AM177+MAX(AN176,0),'Monthly Derived'!$B$30)</f>
        <v>39.237636845745115</v>
      </c>
      <c r="AO177">
        <f t="shared" si="57"/>
        <v>0</v>
      </c>
      <c r="AP177">
        <v>3.3359622955322199</v>
      </c>
      <c r="AQ177" s="3">
        <f>('Monthly Derived'!$B$28/1000*(1-'Monthly Derived'!$B$29)*AP177)-('Monthly Derived'!$B$26*'Monthly Derived'!$B$27)</f>
        <v>-4.4839410424232575</v>
      </c>
      <c r="AR177" s="7">
        <f>MIN(AQ177+MAX(AR176,0),'Monthly Derived'!$B$30)</f>
        <v>-4.4839410424232575</v>
      </c>
      <c r="AS177">
        <f t="shared" si="58"/>
        <v>2</v>
      </c>
      <c r="AT177">
        <v>21.037059783935501</v>
      </c>
      <c r="AU177" s="3">
        <f>('Monthly Derived'!$B$28/1000*(1-'Monthly Derived'!$B$29)*AT177)-('Monthly Derived'!$B$26*'Monthly Derived'!$B$27)</f>
        <v>19.478919682502685</v>
      </c>
      <c r="AV177" s="7">
        <f>MIN(AU177+MAX(AV176,0),'Monthly Derived'!$B$30)</f>
        <v>20.238113392684514</v>
      </c>
      <c r="AW177">
        <f t="shared" si="59"/>
        <v>0</v>
      </c>
      <c r="AX177">
        <v>24.720075607299801</v>
      </c>
      <c r="AY177" s="3">
        <f>('Monthly Derived'!$B$28/1000*(1-'Monthly Derived'!$B$29)*AX177)-('Monthly Derived'!$B$26*'Monthly Derived'!$B$27)</f>
        <v>24.464802353382105</v>
      </c>
      <c r="AZ177" s="7">
        <f>MIN(AY177+MAX(AZ176,0),'Monthly Derived'!$B$30)</f>
        <v>42.873152424171494</v>
      </c>
      <c r="BA177">
        <f t="shared" si="60"/>
        <v>0</v>
      </c>
      <c r="BB177">
        <v>8.10076808929443</v>
      </c>
      <c r="BC177" s="3">
        <f>('Monthly Derived'!$B$28/1000*(1-'Monthly Derived'!$B$29)*BB177)-('Monthly Derived'!$B$26*'Monthly Derived'!$B$27)</f>
        <v>1.966414800882335</v>
      </c>
      <c r="BD177" s="7">
        <f>MIN(BC177+MAX(BD176,0),'Monthly Derived'!$B$30)</f>
        <v>43.303418334498964</v>
      </c>
      <c r="BE177">
        <f t="shared" si="61"/>
        <v>0</v>
      </c>
      <c r="BF177">
        <v>0</v>
      </c>
      <c r="BG177" s="3">
        <f>('Monthly Derived'!$B$28/1000*(1-'Monthly Derived'!$B$29)*BF177)-('Monthly Derived'!$B$26*'Monthly Derived'!$B$27)</f>
        <v>-9</v>
      </c>
      <c r="BH177" s="7">
        <f>MIN(BG177+MAX(BH176,0),'Monthly Derived'!$B$30)</f>
        <v>-9</v>
      </c>
      <c r="BI177">
        <f t="shared" si="62"/>
        <v>2</v>
      </c>
      <c r="BJ177">
        <v>0</v>
      </c>
      <c r="BK177" s="3">
        <f>('Monthly Derived'!$B$28/1000*(1-'Monthly Derived'!$B$29)*BJ177)-('Monthly Derived'!$B$26*'Monthly Derived'!$B$27)</f>
        <v>-9</v>
      </c>
      <c r="BL177" s="7">
        <f>MIN(BK177+MAX(BL176,0),'Monthly Derived'!$B$30)</f>
        <v>-9</v>
      </c>
      <c r="BM177">
        <f t="shared" si="63"/>
        <v>51</v>
      </c>
      <c r="BN177">
        <v>17.211284637451101</v>
      </c>
      <c r="BO177" s="3">
        <f>('Monthly Derived'!$B$28/1000*(1-'Monthly Derived'!$B$29)*BN177)-('Monthly Derived'!$B$26*'Monthly Derived'!$B$27)</f>
        <v>14.299776577949427</v>
      </c>
      <c r="BP177" s="7">
        <f>MIN(BO177+MAX(BP176,0),'Monthly Derived'!$B$30)</f>
        <v>50</v>
      </c>
      <c r="BQ177">
        <f t="shared" si="64"/>
        <v>0</v>
      </c>
      <c r="BR177">
        <v>0.16613328456878601</v>
      </c>
      <c r="BS177" s="3">
        <f>('Monthly Derived'!$B$28/1000*(1-'Monthly Derived'!$B$29)*BR177)-('Monthly Derived'!$B$26*'Monthly Derived'!$B$27)</f>
        <v>-8.7750970660150056</v>
      </c>
      <c r="BT177" s="7">
        <f>MIN(BS177+MAX(BT176,0),'Monthly Derived'!$B$30)</f>
        <v>23.339598887264614</v>
      </c>
      <c r="BU177">
        <f t="shared" si="65"/>
        <v>0</v>
      </c>
      <c r="BV177">
        <v>0.95657557249069203</v>
      </c>
      <c r="BW177" s="3">
        <f>('Monthly Derived'!$B$28/1000*(1-'Monthly Derived'!$B$29)*BV177)-('Monthly Derived'!$B$26*'Monthly Derived'!$B$27)</f>
        <v>-7.7050358187407255</v>
      </c>
      <c r="BX177" s="7">
        <f>MIN(BW177+MAX(BX176,0),'Monthly Derived'!$B$30)</f>
        <v>42.294964181259274</v>
      </c>
      <c r="BY177">
        <f t="shared" si="66"/>
        <v>0</v>
      </c>
      <c r="BZ177">
        <v>0.29946050047874401</v>
      </c>
      <c r="CA177" s="3">
        <f>('Monthly Derived'!$B$28/1000*(1-'Monthly Derived'!$B$29)*BZ177)-('Monthly Derived'!$B$26*'Monthly Derived'!$B$27)</f>
        <v>-8.5946053474769002</v>
      </c>
      <c r="CB177" s="7">
        <f>MIN(CA177+MAX(CB176,0),'Monthly Derived'!$B$30)</f>
        <v>-8.5946053474769002</v>
      </c>
      <c r="CC177">
        <f t="shared" si="67"/>
        <v>3</v>
      </c>
      <c r="CD177">
        <v>1.3789091110229399</v>
      </c>
      <c r="CE177" s="3">
        <f>('Monthly Derived'!$B$28/1000*(1-'Monthly Derived'!$B$29)*CD177)-('Monthly Derived'!$B$26*'Monthly Derived'!$B$27)</f>
        <v>-7.1333017909526948</v>
      </c>
      <c r="CF177" s="7">
        <f>MIN(CE177+MAX(CF176,0),'Monthly Derived'!$B$30)</f>
        <v>-7.1333017909526948</v>
      </c>
      <c r="CG177">
        <f t="shared" si="68"/>
        <v>5</v>
      </c>
      <c r="CH177">
        <v>1.1587654352188099</v>
      </c>
      <c r="CI177" s="3">
        <f>('Monthly Derived'!$B$28/1000*(1-'Monthly Derived'!$B$29)*CH177)-('Monthly Derived'!$B$26*'Monthly Derived'!$B$27)</f>
        <v>-7.4313212920725356</v>
      </c>
      <c r="CJ177" s="7">
        <f>MIN(CI177+MAX(CJ176,0),'Monthly Derived'!$B$30)</f>
        <v>12.969993373527991</v>
      </c>
      <c r="CK177">
        <f t="shared" si="69"/>
        <v>0</v>
      </c>
      <c r="CL177">
        <v>4.2101640701293901</v>
      </c>
      <c r="CM177" s="3">
        <f>('Monthly Derived'!$B$28/1000*(1-'Monthly Derived'!$B$29)*CL177)-('Monthly Derived'!$B$26*'Monthly Derived'!$B$27)</f>
        <v>-3.3004903900623379</v>
      </c>
      <c r="CN177" s="7">
        <f>MIN(CM177+MAX(CN176,0),'Monthly Derived'!$B$30)</f>
        <v>-3.3004903900623379</v>
      </c>
      <c r="CO177">
        <f t="shared" si="70"/>
        <v>4</v>
      </c>
      <c r="CP177">
        <v>0</v>
      </c>
      <c r="CQ177" s="3">
        <f>('Monthly Derived'!$B$28/1000*(1-'Monthly Derived'!$B$29)*CP177)-('Monthly Derived'!$B$26*'Monthly Derived'!$B$27)</f>
        <v>-9</v>
      </c>
      <c r="CR177" s="7">
        <f>MIN(CQ177+MAX(CR176,0),'Monthly Derived'!$B$30)</f>
        <v>10.051751813632372</v>
      </c>
      <c r="CS177">
        <f t="shared" si="71"/>
        <v>0</v>
      </c>
      <c r="CT177">
        <v>9.1400846838951097E-2</v>
      </c>
      <c r="CU177" s="3">
        <f>('Monthly Derived'!$B$28/1000*(1-'Monthly Derived'!$B$29)*CT177)-('Monthly Derived'!$B$26*'Monthly Derived'!$B$27)</f>
        <v>-8.8762661035917692</v>
      </c>
      <c r="CV177" s="7">
        <f>MIN(CU177+MAX(CV176,0),'Monthly Derived'!$B$30)</f>
        <v>35.009223357885887</v>
      </c>
      <c r="CW177">
        <f t="shared" si="72"/>
        <v>0</v>
      </c>
    </row>
    <row r="178" spans="1:101" x14ac:dyDescent="0.45">
      <c r="A178" s="5">
        <v>45833</v>
      </c>
      <c r="B178" s="3">
        <v>11.137911796569799</v>
      </c>
      <c r="C178" s="3">
        <f>('Monthly Derived'!$B$28/1000*(1-'Monthly Derived'!$B$29)*B178)-('Monthly Derived'!$B$26*'Monthly Derived'!$B$27)</f>
        <v>6.0779480946063664</v>
      </c>
      <c r="D178" s="7">
        <f>MIN(C178+MAX(D177,0),'Monthly Derived'!$B$30)</f>
        <v>40.644745369888795</v>
      </c>
      <c r="E178">
        <f t="shared" si="50"/>
        <v>0</v>
      </c>
      <c r="F178">
        <v>2.8204898834228498</v>
      </c>
      <c r="G178" s="3">
        <f>('Monthly Derived'!$B$28/1000*(1-'Monthly Derived'!$B$29)*F178)-('Monthly Derived'!$B$26*'Monthly Derived'!$B$27)</f>
        <v>-5.1817618203163169</v>
      </c>
      <c r="H178" s="7">
        <f>MIN(G178+MAX(H177,0),'Monthly Derived'!$B$30)</f>
        <v>18.207370965378352</v>
      </c>
      <c r="I178">
        <f t="shared" si="51"/>
        <v>0</v>
      </c>
      <c r="J178">
        <v>4.9102878570556596</v>
      </c>
      <c r="K178" s="3">
        <f>('Monthly Derived'!$B$28/1000*(1-'Monthly Derived'!$B$29)*J178)-('Monthly Derived'!$B$26*'Monthly Derived'!$B$27)</f>
        <v>-2.3526978135109005</v>
      </c>
      <c r="L178" s="7">
        <f>MIN(K178+MAX(L177,0),'Monthly Derived'!$B$30)</f>
        <v>9.5043825522809868</v>
      </c>
      <c r="M178">
        <f t="shared" si="52"/>
        <v>0</v>
      </c>
      <c r="N178">
        <v>8.1999645233154297</v>
      </c>
      <c r="O178" s="3">
        <f>('Monthly Derived'!$B$28/1000*(1-'Monthly Derived'!$B$29)*N178)-('Monthly Derived'!$B$26*'Monthly Derived'!$B$27)</f>
        <v>2.1007019734382624</v>
      </c>
      <c r="P178" s="7">
        <f>MIN(O178+MAX(P177,0),'Monthly Derived'!$B$30)</f>
        <v>24.430368736982192</v>
      </c>
      <c r="Q178">
        <f t="shared" si="53"/>
        <v>0</v>
      </c>
      <c r="R178">
        <v>5.5652608871459899</v>
      </c>
      <c r="S178" s="3">
        <f>('Monthly Derived'!$B$28/1000*(1-'Monthly Derived'!$B$29)*R178)-('Monthly Derived'!$B$26*'Monthly Derived'!$B$27)</f>
        <v>-1.4660280740261165</v>
      </c>
      <c r="T178" s="7">
        <f>MIN(S178+MAX(T177,0),'Monthly Derived'!$B$30)</f>
        <v>44.724127221852498</v>
      </c>
      <c r="U178">
        <f t="shared" si="73"/>
        <v>0</v>
      </c>
      <c r="V178">
        <v>0.73633497953414895</v>
      </c>
      <c r="W178" s="3">
        <f>('Monthly Derived'!$B$28/1000*(1-'Monthly Derived'!$B$29)*V178)-('Monthly Derived'!$B$26*'Monthly Derived'!$B$27)</f>
        <v>-8.0031865214556461</v>
      </c>
      <c r="X178" s="7">
        <f>MIN(W178+MAX(X177,0),'Monthly Derived'!$B$30)</f>
        <v>5.0596014071255198</v>
      </c>
      <c r="Y178">
        <f t="shared" si="74"/>
        <v>0</v>
      </c>
      <c r="Z178">
        <v>0.39900991320610002</v>
      </c>
      <c r="AA178" s="3">
        <f>('Monthly Derived'!$B$28/1000*(1-'Monthly Derived'!$B$29)*Z178)-('Monthly Derived'!$B$26*'Monthly Derived'!$B$27)</f>
        <v>-8.4598403299972418</v>
      </c>
      <c r="AB178" s="7">
        <f>MIN(AA178+MAX(AB177,0),'Monthly Derived'!$B$30)</f>
        <v>36.27054909307509</v>
      </c>
      <c r="AC178">
        <f t="shared" si="54"/>
        <v>0</v>
      </c>
      <c r="AD178">
        <v>10.047373771667401</v>
      </c>
      <c r="AE178" s="3">
        <f>('Monthly Derived'!$B$28/1000*(1-'Monthly Derived'!$B$29)*AD178)-('Monthly Derived'!$B$26*'Monthly Derived'!$B$27)</f>
        <v>4.601632243394743</v>
      </c>
      <c r="AF178" s="7">
        <f>MIN(AE178+MAX(AF177,0),'Monthly Derived'!$B$30)</f>
        <v>36.406993780135991</v>
      </c>
      <c r="AG178">
        <f t="shared" si="55"/>
        <v>0</v>
      </c>
      <c r="AH178">
        <v>2.9089496135711599</v>
      </c>
      <c r="AI178" s="3">
        <f>('Monthly Derived'!$B$28/1000*(1-'Monthly Derived'!$B$29)*AH178)-('Monthly Derived'!$B$26*'Monthly Derived'!$B$27)</f>
        <v>-5.0620094606280421</v>
      </c>
      <c r="AJ178" s="7">
        <f>MIN(AI178+MAX(AJ177,0),'Monthly Derived'!$B$30)</f>
        <v>40.879747838377938</v>
      </c>
      <c r="AK178">
        <f t="shared" si="56"/>
        <v>0</v>
      </c>
      <c r="AL178">
        <v>8.2875003814697195</v>
      </c>
      <c r="AM178" s="3">
        <f>('Monthly Derived'!$B$28/1000*(1-'Monthly Derived'!$B$29)*AL178)-('Monthly Derived'!$B$26*'Monthly Derived'!$B$27)</f>
        <v>2.2192036414146337</v>
      </c>
      <c r="AN178" s="7">
        <f>MIN(AM178+MAX(AN177,0),'Monthly Derived'!$B$30)</f>
        <v>41.456840487159752</v>
      </c>
      <c r="AO178">
        <f t="shared" si="57"/>
        <v>0</v>
      </c>
      <c r="AP178">
        <v>19.211814880371001</v>
      </c>
      <c r="AQ178" s="3">
        <f>('Monthly Derived'!$B$28/1000*(1-'Monthly Derived'!$B$29)*AP178)-('Monthly Derived'!$B$26*'Monthly Derived'!$B$27)</f>
        <v>17.007994394302244</v>
      </c>
      <c r="AR178" s="7">
        <f>MIN(AQ178+MAX(AR177,0),'Monthly Derived'!$B$30)</f>
        <v>17.007994394302244</v>
      </c>
      <c r="AS178">
        <f t="shared" si="58"/>
        <v>0</v>
      </c>
      <c r="AT178">
        <v>20.970272064208899</v>
      </c>
      <c r="AU178" s="3">
        <f>('Monthly Derived'!$B$28/1000*(1-'Monthly Derived'!$B$29)*AT178)-('Monthly Derived'!$B$26*'Monthly Derived'!$B$27)</f>
        <v>19.388505806922797</v>
      </c>
      <c r="AV178" s="7">
        <f>MIN(AU178+MAX(AV177,0),'Monthly Derived'!$B$30)</f>
        <v>39.626619199607312</v>
      </c>
      <c r="AW178">
        <f t="shared" si="59"/>
        <v>0</v>
      </c>
      <c r="AX178">
        <v>4.6660661697387598</v>
      </c>
      <c r="AY178" s="3">
        <f>('Monthly Derived'!$B$28/1000*(1-'Monthly Derived'!$B$29)*AX178)-('Monthly Derived'!$B$26*'Monthly Derived'!$B$27)</f>
        <v>-2.6833129227161541</v>
      </c>
      <c r="AZ178" s="7">
        <f>MIN(AY178+MAX(AZ177,0),'Monthly Derived'!$B$30)</f>
        <v>40.189839501455339</v>
      </c>
      <c r="BA178">
        <f t="shared" si="60"/>
        <v>0</v>
      </c>
      <c r="BB178">
        <v>6.2842988967895499</v>
      </c>
      <c r="BC178" s="3">
        <f>('Monthly Derived'!$B$28/1000*(1-'Monthly Derived'!$B$29)*BB178)-('Monthly Derived'!$B$26*'Monthly Derived'!$B$27)</f>
        <v>-0.49263036847114705</v>
      </c>
      <c r="BD178" s="7">
        <f>MIN(BC178+MAX(BD177,0),'Monthly Derived'!$B$30)</f>
        <v>42.810787966027817</v>
      </c>
      <c r="BE178">
        <f t="shared" si="61"/>
        <v>0</v>
      </c>
      <c r="BF178">
        <v>0</v>
      </c>
      <c r="BG178" s="3">
        <f>('Monthly Derived'!$B$28/1000*(1-'Monthly Derived'!$B$29)*BF178)-('Monthly Derived'!$B$26*'Monthly Derived'!$B$27)</f>
        <v>-9</v>
      </c>
      <c r="BH178" s="7">
        <f>MIN(BG178+MAX(BH177,0),'Monthly Derived'!$B$30)</f>
        <v>-9</v>
      </c>
      <c r="BI178">
        <f t="shared" si="62"/>
        <v>3</v>
      </c>
      <c r="BJ178">
        <v>0.21803328394889801</v>
      </c>
      <c r="BK178" s="3">
        <f>('Monthly Derived'!$B$28/1000*(1-'Monthly Derived'!$B$29)*BJ178)-('Monthly Derived'!$B$26*'Monthly Derived'!$B$27)</f>
        <v>-8.7048374418541794</v>
      </c>
      <c r="BL178" s="7">
        <f>MIN(BK178+MAX(BL177,0),'Monthly Derived'!$B$30)</f>
        <v>-8.7048374418541794</v>
      </c>
      <c r="BM178">
        <f t="shared" si="63"/>
        <v>52</v>
      </c>
      <c r="BN178">
        <v>19.7517375946044</v>
      </c>
      <c r="BO178" s="3">
        <f>('Monthly Derived'!$B$28/1000*(1-'Monthly Derived'!$B$29)*BN178)-('Monthly Derived'!$B$26*'Monthly Derived'!$B$27)</f>
        <v>17.738914768695707</v>
      </c>
      <c r="BP178" s="7">
        <f>MIN(BO178+MAX(BP177,0),'Monthly Derived'!$B$30)</f>
        <v>50</v>
      </c>
      <c r="BQ178">
        <f t="shared" si="64"/>
        <v>0</v>
      </c>
      <c r="BR178">
        <v>0.14495186507701799</v>
      </c>
      <c r="BS178" s="3">
        <f>('Monthly Derived'!$B$28/1000*(1-'Monthly Derived'!$B$29)*BR178)-('Monthly Derived'!$B$26*'Monthly Derived'!$B$27)</f>
        <v>-8.8037714126519866</v>
      </c>
      <c r="BT178" s="7">
        <f>MIN(BS178+MAX(BT177,0),'Monthly Derived'!$B$30)</f>
        <v>14.535827474612628</v>
      </c>
      <c r="BU178">
        <f t="shared" si="65"/>
        <v>0</v>
      </c>
      <c r="BV178">
        <v>0</v>
      </c>
      <c r="BW178" s="3">
        <f>('Monthly Derived'!$B$28/1000*(1-'Monthly Derived'!$B$29)*BV178)-('Monthly Derived'!$B$26*'Monthly Derived'!$B$27)</f>
        <v>-9</v>
      </c>
      <c r="BX178" s="7">
        <f>MIN(BW178+MAX(BX177,0),'Monthly Derived'!$B$30)</f>
        <v>33.294964181259274</v>
      </c>
      <c r="BY178">
        <f t="shared" si="66"/>
        <v>0</v>
      </c>
      <c r="BZ178">
        <v>0</v>
      </c>
      <c r="CA178" s="3">
        <f>('Monthly Derived'!$B$28/1000*(1-'Monthly Derived'!$B$29)*BZ178)-('Monthly Derived'!$B$26*'Monthly Derived'!$B$27)</f>
        <v>-9</v>
      </c>
      <c r="CB178" s="7">
        <f>MIN(CA178+MAX(CB177,0),'Monthly Derived'!$B$30)</f>
        <v>-9</v>
      </c>
      <c r="CC178">
        <f t="shared" si="67"/>
        <v>4</v>
      </c>
      <c r="CD178">
        <v>5.5376052856445304</v>
      </c>
      <c r="CE178" s="3">
        <f>('Monthly Derived'!$B$28/1000*(1-'Monthly Derived'!$B$29)*CD178)-('Monthly Derived'!$B$26*'Monthly Derived'!$B$27)</f>
        <v>-1.5034668445587167</v>
      </c>
      <c r="CF178" s="7">
        <f>MIN(CE178+MAX(CF177,0),'Monthly Derived'!$B$30)</f>
        <v>-1.5034668445587167</v>
      </c>
      <c r="CG178">
        <f t="shared" si="68"/>
        <v>6</v>
      </c>
      <c r="CH178">
        <v>11.0149431228637</v>
      </c>
      <c r="CI178" s="3">
        <f>('Monthly Derived'!$B$28/1000*(1-'Monthly Derived'!$B$29)*CH178)-('Monthly Derived'!$B$26*'Monthly Derived'!$B$27)</f>
        <v>5.9114792525767346</v>
      </c>
      <c r="CJ178" s="7">
        <f>MIN(CI178+MAX(CJ177,0),'Monthly Derived'!$B$30)</f>
        <v>18.881472626104724</v>
      </c>
      <c r="CK178">
        <f t="shared" si="69"/>
        <v>0</v>
      </c>
      <c r="CL178">
        <v>0.45745643973350503</v>
      </c>
      <c r="CM178" s="3">
        <f>('Monthly Derived'!$B$28/1000*(1-'Monthly Derived'!$B$29)*CL178)-('Monthly Derived'!$B$26*'Monthly Derived'!$B$27)</f>
        <v>-8.3807183447107683</v>
      </c>
      <c r="CN178" s="7">
        <f>MIN(CM178+MAX(CN177,0),'Monthly Derived'!$B$30)</f>
        <v>-8.3807183447107683</v>
      </c>
      <c r="CO178">
        <f t="shared" si="70"/>
        <v>5</v>
      </c>
      <c r="CP178">
        <v>0.89431458711624101</v>
      </c>
      <c r="CQ178" s="3">
        <f>('Monthly Derived'!$B$28/1000*(1-'Monthly Derived'!$B$29)*CP178)-('Monthly Derived'!$B$26*'Monthly Derived'!$B$27)</f>
        <v>-7.7893216276913888</v>
      </c>
      <c r="CR178" s="7">
        <f>MIN(CQ178+MAX(CR177,0),'Monthly Derived'!$B$30)</f>
        <v>2.2624301859409828</v>
      </c>
      <c r="CS178">
        <f t="shared" si="71"/>
        <v>0</v>
      </c>
      <c r="CT178">
        <v>8.5379011929035104E-2</v>
      </c>
      <c r="CU178" s="3">
        <f>('Monthly Derived'!$B$28/1000*(1-'Monthly Derived'!$B$29)*CT178)-('Monthly Derived'!$B$26*'Monthly Derived'!$B$27)</f>
        <v>-8.8844181626010688</v>
      </c>
      <c r="CV178" s="7">
        <f>MIN(CU178+MAX(CV177,0),'Monthly Derived'!$B$30)</f>
        <v>26.124805195284818</v>
      </c>
      <c r="CW178">
        <f t="shared" si="72"/>
        <v>0</v>
      </c>
    </row>
    <row r="179" spans="1:101" x14ac:dyDescent="0.45">
      <c r="A179" s="5">
        <v>45834</v>
      </c>
      <c r="B179" s="3">
        <v>14.559267997741699</v>
      </c>
      <c r="C179" s="3">
        <f>('Monthly Derived'!$B$28/1000*(1-'Monthly Derived'!$B$29)*B179)-('Monthly Derived'!$B$26*'Monthly Derived'!$B$27)</f>
        <v>10.709609051942824</v>
      </c>
      <c r="D179" s="7">
        <f>MIN(C179+MAX(D178,0),'Monthly Derived'!$B$30)</f>
        <v>50</v>
      </c>
      <c r="E179">
        <f t="shared" si="50"/>
        <v>0</v>
      </c>
      <c r="F179">
        <v>0.119043625891208</v>
      </c>
      <c r="G179" s="3">
        <f>('Monthly Derived'!$B$28/1000*(1-'Monthly Derived'!$B$29)*F179)-('Monthly Derived'!$B$26*'Monthly Derived'!$B$27)</f>
        <v>-8.8388446914497774</v>
      </c>
      <c r="H179" s="7">
        <f>MIN(G179+MAX(H178,0),'Monthly Derived'!$B$30)</f>
        <v>9.3685262739285751</v>
      </c>
      <c r="I179">
        <f t="shared" si="51"/>
        <v>0</v>
      </c>
      <c r="J179">
        <v>5.9330620765686</v>
      </c>
      <c r="K179" s="3">
        <f>('Monthly Derived'!$B$28/1000*(1-'Monthly Derived'!$B$29)*J179)-('Monthly Derived'!$B$26*'Monthly Derived'!$B$27)</f>
        <v>-0.9681172138452574</v>
      </c>
      <c r="L179" s="7">
        <f>MIN(K179+MAX(L178,0),'Monthly Derived'!$B$30)</f>
        <v>8.5362653384357294</v>
      </c>
      <c r="M179">
        <f t="shared" si="52"/>
        <v>0</v>
      </c>
      <c r="N179">
        <v>12.029669761657701</v>
      </c>
      <c r="O179" s="3">
        <f>('Monthly Derived'!$B$28/1000*(1-'Monthly Derived'!$B$29)*N179)-('Monthly Derived'!$B$26*'Monthly Derived'!$B$27)</f>
        <v>7.2851654398441106</v>
      </c>
      <c r="P179" s="7">
        <f>MIN(O179+MAX(P178,0),'Monthly Derived'!$B$30)</f>
        <v>31.715534176826303</v>
      </c>
      <c r="Q179">
        <f t="shared" si="53"/>
        <v>0</v>
      </c>
      <c r="R179">
        <v>1.2486704587936399</v>
      </c>
      <c r="S179" s="3">
        <f>('Monthly Derived'!$B$28/1000*(1-'Monthly Derived'!$B$29)*R179)-('Monthly Derived'!$B$26*'Monthly Derived'!$B$27)</f>
        <v>-7.3096123664081096</v>
      </c>
      <c r="T179" s="7">
        <f>MIN(S179+MAX(T178,0),'Monthly Derived'!$B$30)</f>
        <v>37.414514855444388</v>
      </c>
      <c r="U179">
        <f t="shared" si="73"/>
        <v>0</v>
      </c>
      <c r="V179">
        <v>10.5780372619628</v>
      </c>
      <c r="W179" s="3">
        <f>('Monthly Derived'!$B$28/1000*(1-'Monthly Derived'!$B$29)*V179)-('Monthly Derived'!$B$26*'Monthly Derived'!$B$27)</f>
        <v>5.3200179433821404</v>
      </c>
      <c r="X179" s="7">
        <f>MIN(W179+MAX(X178,0),'Monthly Derived'!$B$30)</f>
        <v>10.37961935050766</v>
      </c>
      <c r="Y179">
        <f t="shared" si="74"/>
        <v>0</v>
      </c>
      <c r="Z179">
        <v>0</v>
      </c>
      <c r="AA179" s="3">
        <f>('Monthly Derived'!$B$28/1000*(1-'Monthly Derived'!$B$29)*Z179)-('Monthly Derived'!$B$26*'Monthly Derived'!$B$27)</f>
        <v>-9</v>
      </c>
      <c r="AB179" s="7">
        <f>MIN(AA179+MAX(AB178,0),'Monthly Derived'!$B$30)</f>
        <v>27.27054909307509</v>
      </c>
      <c r="AC179">
        <f t="shared" si="54"/>
        <v>0</v>
      </c>
      <c r="AD179">
        <v>25.6483650207519</v>
      </c>
      <c r="AE179" s="3">
        <f>('Monthly Derived'!$B$28/1000*(1-'Monthly Derived'!$B$29)*AD179)-('Monthly Derived'!$B$26*'Monthly Derived'!$B$27)</f>
        <v>25.721474146842887</v>
      </c>
      <c r="AF179" s="7">
        <f>MIN(AE179+MAX(AF178,0),'Monthly Derived'!$B$30)</f>
        <v>50</v>
      </c>
      <c r="AG179">
        <f t="shared" si="55"/>
        <v>0</v>
      </c>
      <c r="AH179">
        <v>0</v>
      </c>
      <c r="AI179" s="3">
        <f>('Monthly Derived'!$B$28/1000*(1-'Monthly Derived'!$B$29)*AH179)-('Monthly Derived'!$B$26*'Monthly Derived'!$B$27)</f>
        <v>-9</v>
      </c>
      <c r="AJ179" s="7">
        <f>MIN(AI179+MAX(AJ178,0),'Monthly Derived'!$B$30)</f>
        <v>31.879747838377938</v>
      </c>
      <c r="AK179">
        <f t="shared" si="56"/>
        <v>0</v>
      </c>
      <c r="AL179">
        <v>7.9806251525878897</v>
      </c>
      <c r="AM179" s="3">
        <f>('Monthly Derived'!$B$28/1000*(1-'Monthly Derived'!$B$29)*AL179)-('Monthly Derived'!$B$26*'Monthly Derived'!$B$27)</f>
        <v>1.8037713003158551</v>
      </c>
      <c r="AN179" s="7">
        <f>MIN(AM179+MAX(AN178,0),'Monthly Derived'!$B$30)</f>
        <v>43.260611787475611</v>
      </c>
      <c r="AO179">
        <f t="shared" si="57"/>
        <v>0</v>
      </c>
      <c r="AP179">
        <v>7.8517026901245099</v>
      </c>
      <c r="AQ179" s="3">
        <f>('Monthly Derived'!$B$28/1000*(1-'Monthly Derived'!$B$29)*AP179)-('Monthly Derived'!$B$26*'Monthly Derived'!$B$27)</f>
        <v>1.6292425167560562</v>
      </c>
      <c r="AR179" s="7">
        <f>MIN(AQ179+MAX(AR178,0),'Monthly Derived'!$B$30)</f>
        <v>18.637236911058302</v>
      </c>
      <c r="AS179">
        <f t="shared" si="58"/>
        <v>0</v>
      </c>
      <c r="AT179">
        <v>13.5291337966918</v>
      </c>
      <c r="AU179" s="3">
        <f>('Monthly Derived'!$B$28/1000*(1-'Monthly Derived'!$B$29)*AT179)-('Monthly Derived'!$B$26*'Monthly Derived'!$B$27)</f>
        <v>9.3150648772715243</v>
      </c>
      <c r="AV179" s="7">
        <f>MIN(AU179+MAX(AV178,0),'Monthly Derived'!$B$30)</f>
        <v>48.941684076878836</v>
      </c>
      <c r="AW179">
        <f t="shared" si="59"/>
        <v>0</v>
      </c>
      <c r="AX179">
        <v>7.1873641014099103</v>
      </c>
      <c r="AY179" s="3">
        <f>('Monthly Derived'!$B$28/1000*(1-'Monthly Derived'!$B$29)*AX179)-('Monthly Derived'!$B$26*'Monthly Derived'!$B$27)</f>
        <v>0.72989415228366639</v>
      </c>
      <c r="AZ179" s="7">
        <f>MIN(AY179+MAX(AZ178,0),'Monthly Derived'!$B$30)</f>
        <v>40.919733653739002</v>
      </c>
      <c r="BA179">
        <f t="shared" si="60"/>
        <v>0</v>
      </c>
      <c r="BB179">
        <v>1.1009707450866699</v>
      </c>
      <c r="BC179" s="3">
        <f>('Monthly Derived'!$B$28/1000*(1-'Monthly Derived'!$B$29)*BB179)-('Monthly Derived'!$B$26*'Monthly Derived'!$B$27)</f>
        <v>-7.5095608538389209</v>
      </c>
      <c r="BD179" s="7">
        <f>MIN(BC179+MAX(BD178,0),'Monthly Derived'!$B$30)</f>
        <v>35.301227112188897</v>
      </c>
      <c r="BE179">
        <f t="shared" si="61"/>
        <v>0</v>
      </c>
      <c r="BF179">
        <v>0.545598864555358</v>
      </c>
      <c r="BG179" s="3">
        <f>('Monthly Derived'!$B$28/1000*(1-'Monthly Derived'!$B$29)*BF179)-('Monthly Derived'!$B$26*'Monthly Derived'!$B$27)</f>
        <v>-8.261395537108184</v>
      </c>
      <c r="BH179" s="7">
        <f>MIN(BG179+MAX(BH178,0),'Monthly Derived'!$B$30)</f>
        <v>-8.261395537108184</v>
      </c>
      <c r="BI179">
        <f t="shared" si="62"/>
        <v>4</v>
      </c>
      <c r="BJ179">
        <v>0</v>
      </c>
      <c r="BK179" s="3">
        <f>('Monthly Derived'!$B$28/1000*(1-'Monthly Derived'!$B$29)*BJ179)-('Monthly Derived'!$B$26*'Monthly Derived'!$B$27)</f>
        <v>-9</v>
      </c>
      <c r="BL179" s="7">
        <f>MIN(BK179+MAX(BL178,0),'Monthly Derived'!$B$30)</f>
        <v>-9</v>
      </c>
      <c r="BM179">
        <f t="shared" si="63"/>
        <v>53</v>
      </c>
      <c r="BN179">
        <v>4.1085357666015598</v>
      </c>
      <c r="BO179" s="3">
        <f>('Monthly Derived'!$B$28/1000*(1-'Monthly Derived'!$B$29)*BN179)-('Monthly Derived'!$B$26*'Monthly Derived'!$B$27)</f>
        <v>-3.4380697059631382</v>
      </c>
      <c r="BP179" s="7">
        <f>MIN(BO179+MAX(BP178,0),'Monthly Derived'!$B$30)</f>
        <v>46.561930294036863</v>
      </c>
      <c r="BQ179">
        <f t="shared" si="64"/>
        <v>0</v>
      </c>
      <c r="BR179">
        <v>0</v>
      </c>
      <c r="BS179" s="3">
        <f>('Monthly Derived'!$B$28/1000*(1-'Monthly Derived'!$B$29)*BR179)-('Monthly Derived'!$B$26*'Monthly Derived'!$B$27)</f>
        <v>-9</v>
      </c>
      <c r="BT179" s="7">
        <f>MIN(BS179+MAX(BT178,0),'Monthly Derived'!$B$30)</f>
        <v>5.5358274746126277</v>
      </c>
      <c r="BU179">
        <f t="shared" si="65"/>
        <v>0</v>
      </c>
      <c r="BV179">
        <v>0</v>
      </c>
      <c r="BW179" s="3">
        <f>('Monthly Derived'!$B$28/1000*(1-'Monthly Derived'!$B$29)*BV179)-('Monthly Derived'!$B$26*'Monthly Derived'!$B$27)</f>
        <v>-9</v>
      </c>
      <c r="BX179" s="7">
        <f>MIN(BW179+MAX(BX178,0),'Monthly Derived'!$B$30)</f>
        <v>24.294964181259274</v>
      </c>
      <c r="BY179">
        <f t="shared" si="66"/>
        <v>0</v>
      </c>
      <c r="BZ179">
        <v>0</v>
      </c>
      <c r="CA179" s="3">
        <f>('Monthly Derived'!$B$28/1000*(1-'Monthly Derived'!$B$29)*BZ179)-('Monthly Derived'!$B$26*'Monthly Derived'!$B$27)</f>
        <v>-9</v>
      </c>
      <c r="CB179" s="7">
        <f>MIN(CA179+MAX(CB178,0),'Monthly Derived'!$B$30)</f>
        <v>-9</v>
      </c>
      <c r="CC179">
        <f t="shared" si="67"/>
        <v>5</v>
      </c>
      <c r="CD179">
        <v>2.8919911384582502</v>
      </c>
      <c r="CE179" s="3">
        <f>('Monthly Derived'!$B$28/1000*(1-'Monthly Derived'!$B$29)*CD179)-('Monthly Derived'!$B$26*'Monthly Derived'!$B$27)</f>
        <v>-5.0849669963121436</v>
      </c>
      <c r="CF179" s="7">
        <f>MIN(CE179+MAX(CF178,0),'Monthly Derived'!$B$30)</f>
        <v>-5.0849669963121436</v>
      </c>
      <c r="CG179">
        <f t="shared" si="68"/>
        <v>7</v>
      </c>
      <c r="CH179">
        <v>4.4970755577087402</v>
      </c>
      <c r="CI179" s="3">
        <f>('Monthly Derived'!$B$28/1000*(1-'Monthly Derived'!$B$29)*CH179)-('Monthly Derived'!$B$26*'Monthly Derived'!$B$27)</f>
        <v>-2.912083963751793</v>
      </c>
      <c r="CJ179" s="7">
        <f>MIN(CI179+MAX(CJ178,0),'Monthly Derived'!$B$30)</f>
        <v>15.96938866235293</v>
      </c>
      <c r="CK179">
        <f t="shared" si="69"/>
        <v>0</v>
      </c>
      <c r="CL179">
        <v>0.24477276206016499</v>
      </c>
      <c r="CM179" s="3">
        <f>('Monthly Derived'!$B$28/1000*(1-'Monthly Derived'!$B$29)*CL179)-('Monthly Derived'!$B$26*'Monthly Derived'!$B$27)</f>
        <v>-8.6686388733610524</v>
      </c>
      <c r="CN179" s="7">
        <f>MIN(CM179+MAX(CN178,0),'Monthly Derived'!$B$30)</f>
        <v>-8.6686388733610524</v>
      </c>
      <c r="CO179">
        <f t="shared" si="70"/>
        <v>6</v>
      </c>
      <c r="CP179">
        <v>13.020483016967701</v>
      </c>
      <c r="CQ179" s="3">
        <f>('Monthly Derived'!$B$28/1000*(1-'Monthly Derived'!$B$29)*CP179)-('Monthly Derived'!$B$26*'Monthly Derived'!$B$27)</f>
        <v>8.626478884220024</v>
      </c>
      <c r="CR179" s="7">
        <f>MIN(CQ179+MAX(CR178,0),'Monthly Derived'!$B$30)</f>
        <v>10.888909070161006</v>
      </c>
      <c r="CS179">
        <f t="shared" si="71"/>
        <v>0</v>
      </c>
      <c r="CT179">
        <v>0.67277252674102705</v>
      </c>
      <c r="CU179" s="3">
        <f>('Monthly Derived'!$B$28/1000*(1-'Monthly Derived'!$B$29)*CT179)-('Monthly Derived'!$B$26*'Monthly Derived'!$B$27)</f>
        <v>-8.0892341919243353</v>
      </c>
      <c r="CV179" s="7">
        <f>MIN(CU179+MAX(CV178,0),'Monthly Derived'!$B$30)</f>
        <v>18.035571003360481</v>
      </c>
      <c r="CW179">
        <f t="shared" si="72"/>
        <v>0</v>
      </c>
    </row>
    <row r="180" spans="1:101" x14ac:dyDescent="0.45">
      <c r="A180" s="5">
        <v>45835</v>
      </c>
      <c r="B180" s="3">
        <v>6.1830177307128897</v>
      </c>
      <c r="C180" s="3">
        <f>('Monthly Derived'!$B$28/1000*(1-'Monthly Derived'!$B$29)*B180)-('Monthly Derived'!$B$26*'Monthly Derived'!$B$27)</f>
        <v>-0.62973974704742552</v>
      </c>
      <c r="D180" s="7">
        <f>MIN(C180+MAX(D179,0),'Monthly Derived'!$B$30)</f>
        <v>49.370260252952576</v>
      </c>
      <c r="E180">
        <f t="shared" si="50"/>
        <v>0</v>
      </c>
      <c r="F180">
        <v>5.7089648246765101</v>
      </c>
      <c r="G180" s="3">
        <f>('Monthly Derived'!$B$28/1000*(1-'Monthly Derived'!$B$29)*F180)-('Monthly Derived'!$B$26*'Monthly Derived'!$B$27)</f>
        <v>-1.2714888685941741</v>
      </c>
      <c r="H180" s="7">
        <f>MIN(G180+MAX(H179,0),'Monthly Derived'!$B$30)</f>
        <v>8.097037405334401</v>
      </c>
      <c r="I180">
        <f t="shared" si="51"/>
        <v>0</v>
      </c>
      <c r="J180">
        <v>15.0846357345581</v>
      </c>
      <c r="K180" s="3">
        <f>('Monthly Derived'!$B$28/1000*(1-'Monthly Derived'!$B$29)*J180)-('Monthly Derived'!$B$26*'Monthly Derived'!$B$27)</f>
        <v>11.420825625658029</v>
      </c>
      <c r="L180" s="7">
        <f>MIN(K180+MAX(L179,0),'Monthly Derived'!$B$30)</f>
        <v>19.957090964093759</v>
      </c>
      <c r="M180">
        <f t="shared" si="52"/>
        <v>0</v>
      </c>
      <c r="N180">
        <v>0</v>
      </c>
      <c r="O180" s="3">
        <f>('Monthly Derived'!$B$28/1000*(1-'Monthly Derived'!$B$29)*N180)-('Monthly Derived'!$B$26*'Monthly Derived'!$B$27)</f>
        <v>-9</v>
      </c>
      <c r="P180" s="7">
        <f>MIN(O180+MAX(P179,0),'Monthly Derived'!$B$30)</f>
        <v>22.715534176826303</v>
      </c>
      <c r="Q180">
        <f t="shared" si="53"/>
        <v>0</v>
      </c>
      <c r="R180">
        <v>0.55108493566512995</v>
      </c>
      <c r="S180" s="3">
        <f>('Monthly Derived'!$B$28/1000*(1-'Monthly Derived'!$B$29)*R180)-('Monthly Derived'!$B$26*'Monthly Derived'!$B$27)</f>
        <v>-8.2539687683433307</v>
      </c>
      <c r="T180" s="7">
        <f>MIN(S180+MAX(T179,0),'Monthly Derived'!$B$30)</f>
        <v>29.160546087101057</v>
      </c>
      <c r="U180">
        <f t="shared" si="73"/>
        <v>0</v>
      </c>
      <c r="V180">
        <v>8.8548126220703107</v>
      </c>
      <c r="W180" s="3">
        <f>('Monthly Derived'!$B$28/1000*(1-'Monthly Derived'!$B$29)*V180)-('Monthly Derived'!$B$26*'Monthly Derived'!$B$27)</f>
        <v>2.9872025871276833</v>
      </c>
      <c r="X180" s="7">
        <f>MIN(W180+MAX(X179,0),'Monthly Derived'!$B$30)</f>
        <v>13.366821937635343</v>
      </c>
      <c r="Y180">
        <f t="shared" si="74"/>
        <v>0</v>
      </c>
      <c r="Z180">
        <v>1.4031227827072099</v>
      </c>
      <c r="AA180" s="3">
        <f>('Monthly Derived'!$B$28/1000*(1-'Monthly Derived'!$B$29)*Z180)-('Monthly Derived'!$B$26*'Monthly Derived'!$B$27)</f>
        <v>-7.100522532910114</v>
      </c>
      <c r="AB180" s="7">
        <f>MIN(AA180+MAX(AB179,0),'Monthly Derived'!$B$30)</f>
        <v>20.170026560164978</v>
      </c>
      <c r="AC180">
        <f t="shared" si="54"/>
        <v>0</v>
      </c>
      <c r="AD180">
        <v>0.67244523763656605</v>
      </c>
      <c r="AE180" s="3">
        <f>('Monthly Derived'!$B$28/1000*(1-'Monthly Derived'!$B$29)*AD180)-('Monthly Derived'!$B$26*'Monthly Derived'!$B$27)</f>
        <v>-8.0896772595494983</v>
      </c>
      <c r="AF180" s="7">
        <f>MIN(AE180+MAX(AF179,0),'Monthly Derived'!$B$30)</f>
        <v>41.910322740450503</v>
      </c>
      <c r="AG180">
        <f t="shared" si="55"/>
        <v>0</v>
      </c>
      <c r="AH180">
        <v>4.6778421401977504</v>
      </c>
      <c r="AI180" s="3">
        <f>('Monthly Derived'!$B$28/1000*(1-'Monthly Derived'!$B$29)*AH180)-('Monthly Derived'!$B$26*'Monthly Derived'!$B$27)</f>
        <v>-2.6673712027072956</v>
      </c>
      <c r="AJ180" s="7">
        <f>MIN(AI180+MAX(AJ179,0),'Monthly Derived'!$B$30)</f>
        <v>29.212376635670644</v>
      </c>
      <c r="AK180">
        <f t="shared" si="56"/>
        <v>0</v>
      </c>
      <c r="AL180">
        <v>3.60739970207214</v>
      </c>
      <c r="AM180" s="3">
        <f>('Monthly Derived'!$B$28/1000*(1-'Monthly Derived'!$B$29)*AL180)-('Monthly Derived'!$B$26*'Monthly Derived'!$B$27)</f>
        <v>-4.1164826533198404</v>
      </c>
      <c r="AN180" s="7">
        <f>MIN(AM180+MAX(AN179,0),'Monthly Derived'!$B$30)</f>
        <v>39.144129134155769</v>
      </c>
      <c r="AO180">
        <f t="shared" si="57"/>
        <v>0</v>
      </c>
      <c r="AP180">
        <v>0.47612255811691201</v>
      </c>
      <c r="AQ180" s="3">
        <f>('Monthly Derived'!$B$28/1000*(1-'Monthly Derived'!$B$29)*AP180)-('Monthly Derived'!$B$26*'Monthly Derived'!$B$27)</f>
        <v>-8.3554490869492302</v>
      </c>
      <c r="AR180" s="7">
        <f>MIN(AQ180+MAX(AR179,0),'Monthly Derived'!$B$30)</f>
        <v>10.281787824109072</v>
      </c>
      <c r="AS180">
        <f t="shared" si="58"/>
        <v>0</v>
      </c>
      <c r="AT180">
        <v>0.13636200129985801</v>
      </c>
      <c r="AU180" s="3">
        <f>('Monthly Derived'!$B$28/1000*(1-'Monthly Derived'!$B$29)*AT180)-('Monthly Derived'!$B$26*'Monthly Derived'!$B$27)</f>
        <v>-8.815399940740317</v>
      </c>
      <c r="AV180" s="7">
        <f>MIN(AU180+MAX(AV179,0),'Monthly Derived'!$B$30)</f>
        <v>40.126284136138523</v>
      </c>
      <c r="AW180">
        <f t="shared" si="59"/>
        <v>0</v>
      </c>
      <c r="AX180">
        <v>10.272830009460399</v>
      </c>
      <c r="AY180" s="3">
        <f>('Monthly Derived'!$B$28/1000*(1-'Monthly Derived'!$B$29)*AX180)-('Monthly Derived'!$B$26*'Monthly Derived'!$B$27)</f>
        <v>4.9068436253070153</v>
      </c>
      <c r="AZ180" s="7">
        <f>MIN(AY180+MAX(AZ179,0),'Monthly Derived'!$B$30)</f>
        <v>45.82657727904602</v>
      </c>
      <c r="BA180">
        <f t="shared" si="60"/>
        <v>0</v>
      </c>
      <c r="BB180">
        <v>15.269308090209901</v>
      </c>
      <c r="BC180" s="3">
        <f>('Monthly Derived'!$B$28/1000*(1-'Monthly Derived'!$B$29)*BB180)-('Monthly Derived'!$B$26*'Monthly Derived'!$B$27)</f>
        <v>11.670825827121654</v>
      </c>
      <c r="BD180" s="7">
        <f>MIN(BC180+MAX(BD179,0),'Monthly Derived'!$B$30)</f>
        <v>46.972052939310551</v>
      </c>
      <c r="BE180">
        <f t="shared" si="61"/>
        <v>0</v>
      </c>
      <c r="BF180">
        <v>0.69428533315658503</v>
      </c>
      <c r="BG180" s="3">
        <f>('Monthly Derived'!$B$28/1000*(1-'Monthly Derived'!$B$29)*BF180)-('Monthly Derived'!$B$26*'Monthly Derived'!$B$27)</f>
        <v>-8.0601112302392721</v>
      </c>
      <c r="BH180" s="7">
        <f>MIN(BG180+MAX(BH179,0),'Monthly Derived'!$B$30)</f>
        <v>-8.0601112302392721</v>
      </c>
      <c r="BI180">
        <f t="shared" si="62"/>
        <v>5</v>
      </c>
      <c r="BJ180">
        <v>0</v>
      </c>
      <c r="BK180" s="3">
        <f>('Monthly Derived'!$B$28/1000*(1-'Monthly Derived'!$B$29)*BJ180)-('Monthly Derived'!$B$26*'Monthly Derived'!$B$27)</f>
        <v>-9</v>
      </c>
      <c r="BL180" s="7">
        <f>MIN(BK180+MAX(BL179,0),'Monthly Derived'!$B$30)</f>
        <v>-9</v>
      </c>
      <c r="BM180">
        <f t="shared" si="63"/>
        <v>54</v>
      </c>
      <c r="BN180">
        <v>13.6976776123046</v>
      </c>
      <c r="BO180" s="3">
        <f>('Monthly Derived'!$B$28/1000*(1-'Monthly Derived'!$B$29)*BN180)-('Monthly Derived'!$B$26*'Monthly Derived'!$B$27)</f>
        <v>9.5432310676573522</v>
      </c>
      <c r="BP180" s="7">
        <f>MIN(BO180+MAX(BP179,0),'Monthly Derived'!$B$30)</f>
        <v>50</v>
      </c>
      <c r="BQ180">
        <f t="shared" si="64"/>
        <v>0</v>
      </c>
      <c r="BR180">
        <v>0.56507325172424305</v>
      </c>
      <c r="BS180" s="3">
        <f>('Monthly Derived'!$B$28/1000*(1-'Monthly Derived'!$B$29)*BR180)-('Monthly Derived'!$B$26*'Monthly Derived'!$B$27)</f>
        <v>-8.2350320854783057</v>
      </c>
      <c r="BT180" s="7">
        <f>MIN(BS180+MAX(BT179,0),'Monthly Derived'!$B$30)</f>
        <v>-2.699204610865678</v>
      </c>
      <c r="BU180">
        <f t="shared" si="65"/>
        <v>1</v>
      </c>
      <c r="BV180">
        <v>0</v>
      </c>
      <c r="BW180" s="3">
        <f>('Monthly Derived'!$B$28/1000*(1-'Monthly Derived'!$B$29)*BV180)-('Monthly Derived'!$B$26*'Monthly Derived'!$B$27)</f>
        <v>-9</v>
      </c>
      <c r="BX180" s="7">
        <f>MIN(BW180+MAX(BX179,0),'Monthly Derived'!$B$30)</f>
        <v>15.294964181259274</v>
      </c>
      <c r="BY180">
        <f t="shared" si="66"/>
        <v>0</v>
      </c>
      <c r="BZ180">
        <v>0</v>
      </c>
      <c r="CA180" s="3">
        <f>('Monthly Derived'!$B$28/1000*(1-'Monthly Derived'!$B$29)*BZ180)-('Monthly Derived'!$B$26*'Monthly Derived'!$B$27)</f>
        <v>-9</v>
      </c>
      <c r="CB180" s="7">
        <f>MIN(CA180+MAX(CB179,0),'Monthly Derived'!$B$30)</f>
        <v>-9</v>
      </c>
      <c r="CC180">
        <f t="shared" si="67"/>
        <v>6</v>
      </c>
      <c r="CD180">
        <v>5.4574894905090297</v>
      </c>
      <c r="CE180" s="3">
        <f>('Monthly Derived'!$B$28/1000*(1-'Monthly Derived'!$B$29)*CD180)-('Monthly Derived'!$B$26*'Monthly Derived'!$B$27)</f>
        <v>-1.6119236022234009</v>
      </c>
      <c r="CF180" s="7">
        <f>MIN(CE180+MAX(CF179,0),'Monthly Derived'!$B$30)</f>
        <v>-1.6119236022234009</v>
      </c>
      <c r="CG180">
        <f t="shared" si="68"/>
        <v>8</v>
      </c>
      <c r="CH180">
        <v>8.2461848855018602E-2</v>
      </c>
      <c r="CI180" s="3">
        <f>('Monthly Derived'!$B$28/1000*(1-'Monthly Derived'!$B$29)*CH180)-('Monthly Derived'!$B$26*'Monthly Derived'!$B$27)</f>
        <v>-8.888367272112518</v>
      </c>
      <c r="CJ180" s="7">
        <f>MIN(CI180+MAX(CJ179,0),'Monthly Derived'!$B$30)</f>
        <v>7.0810213902404122</v>
      </c>
      <c r="CK180">
        <f t="shared" si="69"/>
        <v>0</v>
      </c>
      <c r="CL180">
        <v>0</v>
      </c>
      <c r="CM180" s="3">
        <f>('Monthly Derived'!$B$28/1000*(1-'Monthly Derived'!$B$29)*CL180)-('Monthly Derived'!$B$26*'Monthly Derived'!$B$27)</f>
        <v>-9</v>
      </c>
      <c r="CN180" s="7">
        <f>MIN(CM180+MAX(CN179,0),'Monthly Derived'!$B$30)</f>
        <v>-9</v>
      </c>
      <c r="CO180">
        <f t="shared" si="70"/>
        <v>7</v>
      </c>
      <c r="CP180">
        <v>3.7321639060974099</v>
      </c>
      <c r="CQ180" s="3">
        <f>('Monthly Derived'!$B$28/1000*(1-'Monthly Derived'!$B$29)*CP180)-('Monthly Derived'!$B$26*'Monthly Derived'!$B$27)</f>
        <v>-3.9475831121206317</v>
      </c>
      <c r="CR180" s="7">
        <f>MIN(CQ180+MAX(CR179,0),'Monthly Derived'!$B$30)</f>
        <v>6.9413259580403741</v>
      </c>
      <c r="CS180">
        <f t="shared" si="71"/>
        <v>0</v>
      </c>
      <c r="CT180">
        <v>1.9963575601577701</v>
      </c>
      <c r="CU180" s="3">
        <f>('Monthly Derived'!$B$28/1000*(1-'Monthly Derived'!$B$29)*CT180)-('Monthly Derived'!$B$26*'Monthly Derived'!$B$27)</f>
        <v>-6.2974309529364181</v>
      </c>
      <c r="CV180" s="7">
        <f>MIN(CU180+MAX(CV179,0),'Monthly Derived'!$B$30)</f>
        <v>11.738140050424063</v>
      </c>
      <c r="CW180">
        <f t="shared" si="72"/>
        <v>0</v>
      </c>
    </row>
    <row r="181" spans="1:101" x14ac:dyDescent="0.45">
      <c r="A181" s="5">
        <v>45836</v>
      </c>
      <c r="B181" s="3">
        <v>8.4425754547119105</v>
      </c>
      <c r="C181" s="3">
        <f>('Monthly Derived'!$B$28/1000*(1-'Monthly Derived'!$B$29)*B181)-('Monthly Derived'!$B$26*'Monthly Derived'!$B$27)</f>
        <v>2.4291365218162486</v>
      </c>
      <c r="D181" s="7">
        <f>MIN(C181+MAX(D180,0),'Monthly Derived'!$B$30)</f>
        <v>50</v>
      </c>
      <c r="E181">
        <f t="shared" si="50"/>
        <v>0</v>
      </c>
      <c r="F181">
        <v>0.74751108884811401</v>
      </c>
      <c r="G181" s="3">
        <f>('Monthly Derived'!$B$28/1000*(1-'Monthly Derived'!$B$29)*F181)-('Monthly Derived'!$B$26*'Monthly Derived'!$B$27)</f>
        <v>-7.9880568634718658</v>
      </c>
      <c r="H181" s="7">
        <f>MIN(G181+MAX(H180,0),'Monthly Derived'!$B$30)</f>
        <v>0.10898054186253514</v>
      </c>
      <c r="I181">
        <f t="shared" si="51"/>
        <v>0</v>
      </c>
      <c r="J181">
        <v>0.17517606914043399</v>
      </c>
      <c r="K181" s="3">
        <f>('Monthly Derived'!$B$28/1000*(1-'Monthly Derived'!$B$29)*J181)-('Monthly Derived'!$B$26*'Monthly Derived'!$B$27)</f>
        <v>-8.7628553964011378</v>
      </c>
      <c r="L181" s="7">
        <f>MIN(K181+MAX(L180,0),'Monthly Derived'!$B$30)</f>
        <v>11.194235567692621</v>
      </c>
      <c r="M181">
        <f t="shared" si="52"/>
        <v>0</v>
      </c>
      <c r="N181">
        <v>0</v>
      </c>
      <c r="O181" s="3">
        <f>('Monthly Derived'!$B$28/1000*(1-'Monthly Derived'!$B$29)*N181)-('Monthly Derived'!$B$26*'Monthly Derived'!$B$27)</f>
        <v>-9</v>
      </c>
      <c r="P181" s="7">
        <f>MIN(O181+MAX(P180,0),'Monthly Derived'!$B$30)</f>
        <v>13.715534176826303</v>
      </c>
      <c r="Q181">
        <f t="shared" si="53"/>
        <v>0</v>
      </c>
      <c r="R181">
        <v>12.26988697052</v>
      </c>
      <c r="S181" s="3">
        <f>('Monthly Derived'!$B$28/1000*(1-'Monthly Derived'!$B$29)*R181)-('Monthly Derived'!$B$26*'Monthly Derived'!$B$27)</f>
        <v>7.6103594863414514</v>
      </c>
      <c r="T181" s="7">
        <f>MIN(S181+MAX(T180,0),'Monthly Derived'!$B$30)</f>
        <v>36.770905573442505</v>
      </c>
      <c r="U181">
        <f t="shared" si="73"/>
        <v>0</v>
      </c>
      <c r="V181">
        <v>2.3000168800353999</v>
      </c>
      <c r="W181" s="3">
        <f>('Monthly Derived'!$B$28/1000*(1-'Monthly Derived'!$B$29)*V181)-('Monthly Derived'!$B$26*'Monthly Derived'!$B$27)</f>
        <v>-5.8863521486520778</v>
      </c>
      <c r="X181" s="7">
        <f>MIN(W181+MAX(X180,0),'Monthly Derived'!$B$30)</f>
        <v>7.4804697889832656</v>
      </c>
      <c r="Y181">
        <f t="shared" si="74"/>
        <v>0</v>
      </c>
      <c r="Z181">
        <v>11.009166717529199</v>
      </c>
      <c r="AA181" s="3">
        <f>('Monthly Derived'!$B$28/1000*(1-'Monthly Derived'!$B$29)*Z181)-('Monthly Derived'!$B$26*'Monthly Derived'!$B$27)</f>
        <v>5.9036594438551528</v>
      </c>
      <c r="AB181" s="7">
        <f>MIN(AA181+MAX(AB180,0),'Monthly Derived'!$B$30)</f>
        <v>26.073686004020132</v>
      </c>
      <c r="AC181">
        <f t="shared" si="54"/>
        <v>0</v>
      </c>
      <c r="AD181">
        <v>19.8681545257568</v>
      </c>
      <c r="AE181" s="3">
        <f>('Monthly Derived'!$B$28/1000*(1-'Monthly Derived'!$B$29)*AD181)-('Monthly Derived'!$B$26*'Monthly Derived'!$B$27)</f>
        <v>17.89651418924327</v>
      </c>
      <c r="AF181" s="7">
        <f>MIN(AE181+MAX(AF180,0),'Monthly Derived'!$B$30)</f>
        <v>50</v>
      </c>
      <c r="AG181">
        <f t="shared" si="55"/>
        <v>0</v>
      </c>
      <c r="AH181">
        <v>13.4164524078369</v>
      </c>
      <c r="AI181" s="3">
        <f>('Monthly Derived'!$B$28/1000*(1-'Monthly Derived'!$B$29)*AH181)-('Monthly Derived'!$B$26*'Monthly Derived'!$B$27)</f>
        <v>9.1625224471092039</v>
      </c>
      <c r="AJ181" s="7">
        <f>MIN(AI181+MAX(AJ180,0),'Monthly Derived'!$B$30)</f>
        <v>38.374899082779848</v>
      </c>
      <c r="AK181">
        <f t="shared" si="56"/>
        <v>0</v>
      </c>
      <c r="AL181">
        <v>0</v>
      </c>
      <c r="AM181" s="3">
        <f>('Monthly Derived'!$B$28/1000*(1-'Monthly Derived'!$B$29)*AL181)-('Monthly Derived'!$B$26*'Monthly Derived'!$B$27)</f>
        <v>-9</v>
      </c>
      <c r="AN181" s="7">
        <f>MIN(AM181+MAX(AN180,0),'Monthly Derived'!$B$30)</f>
        <v>30.144129134155769</v>
      </c>
      <c r="AO181">
        <f t="shared" si="57"/>
        <v>0</v>
      </c>
      <c r="AP181">
        <v>6.2452063560485804</v>
      </c>
      <c r="AQ181" s="3">
        <f>('Monthly Derived'!$B$28/1000*(1-'Monthly Derived'!$B$29)*AP181)-('Monthly Derived'!$B$26*'Monthly Derived'!$B$27)</f>
        <v>-0.54555189549923355</v>
      </c>
      <c r="AR181" s="7">
        <f>MIN(AQ181+MAX(AR180,0),'Monthly Derived'!$B$30)</f>
        <v>9.7362359286098386</v>
      </c>
      <c r="AS181">
        <f t="shared" si="58"/>
        <v>0</v>
      </c>
      <c r="AT181">
        <v>6.9250168800354004</v>
      </c>
      <c r="AU181" s="3">
        <f>('Monthly Derived'!$B$28/1000*(1-'Monthly Derived'!$B$29)*AT181)-('Monthly Derived'!$B$26*'Monthly Derived'!$B$27)</f>
        <v>0.37474160134792278</v>
      </c>
      <c r="AV181" s="7">
        <f>MIN(AU181+MAX(AV180,0),'Monthly Derived'!$B$30)</f>
        <v>40.501025737486444</v>
      </c>
      <c r="AW181">
        <f t="shared" si="59"/>
        <v>0</v>
      </c>
      <c r="AX181">
        <v>5.1087927818298304</v>
      </c>
      <c r="AY181" s="3">
        <f>('Monthly Derived'!$B$28/1000*(1-'Monthly Derived'!$B$29)*AX181)-('Monthly Derived'!$B$26*'Monthly Derived'!$B$27)</f>
        <v>-2.0839717715978674</v>
      </c>
      <c r="AZ181" s="7">
        <f>MIN(AY181+MAX(AZ180,0),'Monthly Derived'!$B$30)</f>
        <v>43.742605507448154</v>
      </c>
      <c r="BA181">
        <f t="shared" si="60"/>
        <v>0</v>
      </c>
      <c r="BB181">
        <v>0</v>
      </c>
      <c r="BC181" s="3">
        <f>('Monthly Derived'!$B$28/1000*(1-'Monthly Derived'!$B$29)*BB181)-('Monthly Derived'!$B$26*'Monthly Derived'!$B$27)</f>
        <v>-9</v>
      </c>
      <c r="BD181" s="7">
        <f>MIN(BC181+MAX(BD180,0),'Monthly Derived'!$B$30)</f>
        <v>37.972052939310551</v>
      </c>
      <c r="BE181">
        <f t="shared" si="61"/>
        <v>0</v>
      </c>
      <c r="BF181">
        <v>0.217418938875198</v>
      </c>
      <c r="BG181" s="3">
        <f>('Monthly Derived'!$B$28/1000*(1-'Monthly Derived'!$B$29)*BF181)-('Monthly Derived'!$B$26*'Monthly Derived'!$B$27)</f>
        <v>-8.7056691114977003</v>
      </c>
      <c r="BH181" s="7">
        <f>MIN(BG181+MAX(BH180,0),'Monthly Derived'!$B$30)</f>
        <v>-8.7056691114977003</v>
      </c>
      <c r="BI181">
        <f t="shared" si="62"/>
        <v>6</v>
      </c>
      <c r="BJ181">
        <v>0</v>
      </c>
      <c r="BK181" s="3">
        <f>('Monthly Derived'!$B$28/1000*(1-'Monthly Derived'!$B$29)*BJ181)-('Monthly Derived'!$B$26*'Monthly Derived'!$B$27)</f>
        <v>-9</v>
      </c>
      <c r="BL181" s="7">
        <f>MIN(BK181+MAX(BL180,0),'Monthly Derived'!$B$30)</f>
        <v>-9</v>
      </c>
      <c r="BM181">
        <f t="shared" si="63"/>
        <v>55</v>
      </c>
      <c r="BN181">
        <v>0</v>
      </c>
      <c r="BO181" s="3">
        <f>('Monthly Derived'!$B$28/1000*(1-'Monthly Derived'!$B$29)*BN181)-('Monthly Derived'!$B$26*'Monthly Derived'!$B$27)</f>
        <v>-9</v>
      </c>
      <c r="BP181" s="7">
        <f>MIN(BO181+MAX(BP180,0),'Monthly Derived'!$B$30)</f>
        <v>41</v>
      </c>
      <c r="BQ181">
        <f t="shared" si="64"/>
        <v>0</v>
      </c>
      <c r="BR181">
        <v>0.21742434799671101</v>
      </c>
      <c r="BS181" s="3">
        <f>('Monthly Derived'!$B$28/1000*(1-'Monthly Derived'!$B$29)*BR181)-('Monthly Derived'!$B$26*'Monthly Derived'!$B$27)</f>
        <v>-8.7056617888994516</v>
      </c>
      <c r="BT181" s="7">
        <f>MIN(BS181+MAX(BT180,0),'Monthly Derived'!$B$30)</f>
        <v>-8.7056617888994516</v>
      </c>
      <c r="BU181">
        <f t="shared" si="65"/>
        <v>2</v>
      </c>
      <c r="BV181">
        <v>23.889532089233398</v>
      </c>
      <c r="BW181" s="3">
        <f>('Monthly Derived'!$B$28/1000*(1-'Monthly Derived'!$B$29)*BV181)-('Monthly Derived'!$B$26*'Monthly Derived'!$B$27)</f>
        <v>23.340454065799712</v>
      </c>
      <c r="BX181" s="7">
        <f>MIN(BW181+MAX(BX180,0),'Monthly Derived'!$B$30)</f>
        <v>38.635418247058986</v>
      </c>
      <c r="BY181">
        <f t="shared" si="66"/>
        <v>0</v>
      </c>
      <c r="BZ181">
        <v>0</v>
      </c>
      <c r="CA181" s="3">
        <f>('Monthly Derived'!$B$28/1000*(1-'Monthly Derived'!$B$29)*BZ181)-('Monthly Derived'!$B$26*'Monthly Derived'!$B$27)</f>
        <v>-9</v>
      </c>
      <c r="CB181" s="7">
        <f>MIN(CA181+MAX(CB180,0),'Monthly Derived'!$B$30)</f>
        <v>-9</v>
      </c>
      <c r="CC181">
        <f t="shared" si="67"/>
        <v>7</v>
      </c>
      <c r="CD181">
        <v>8.2574272155761701</v>
      </c>
      <c r="CE181" s="3">
        <f>('Monthly Derived'!$B$28/1000*(1-'Monthly Derived'!$B$29)*CD181)-('Monthly Derived'!$B$26*'Monthly Derived'!$B$27)</f>
        <v>2.1784920930862395</v>
      </c>
      <c r="CF181" s="7">
        <f>MIN(CE181+MAX(CF180,0),'Monthly Derived'!$B$30)</f>
        <v>2.1784920930862395</v>
      </c>
      <c r="CG181">
        <f t="shared" si="68"/>
        <v>0</v>
      </c>
      <c r="CH181">
        <v>3.0807235240936199</v>
      </c>
      <c r="CI181" s="3">
        <f>('Monthly Derived'!$B$28/1000*(1-'Monthly Derived'!$B$29)*CH181)-('Monthly Derived'!$B$26*'Monthly Derived'!$B$27)</f>
        <v>-4.8294705292582618</v>
      </c>
      <c r="CJ181" s="7">
        <f>MIN(CI181+MAX(CJ180,0),'Monthly Derived'!$B$30)</f>
        <v>2.2515508609821504</v>
      </c>
      <c r="CK181">
        <f t="shared" si="69"/>
        <v>0</v>
      </c>
      <c r="CL181">
        <v>2.01582908630371</v>
      </c>
      <c r="CM181" s="3">
        <f>('Monthly Derived'!$B$28/1000*(1-'Monthly Derived'!$B$29)*CL181)-('Monthly Derived'!$B$26*'Monthly Derived'!$B$27)</f>
        <v>-6.2710713744163531</v>
      </c>
      <c r="CN181" s="7">
        <f>MIN(CM181+MAX(CN180,0),'Monthly Derived'!$B$30)</f>
        <v>-6.2710713744163531</v>
      </c>
      <c r="CO181">
        <f t="shared" si="70"/>
        <v>8</v>
      </c>
      <c r="CP181">
        <v>0.79556721448898304</v>
      </c>
      <c r="CQ181" s="3">
        <f>('Monthly Derived'!$B$28/1000*(1-'Monthly Derived'!$B$29)*CP181)-('Monthly Derived'!$B$26*'Monthly Derived'!$B$27)</f>
        <v>-7.923000883385539</v>
      </c>
      <c r="CR181" s="7">
        <f>MIN(CQ181+MAX(CR180,0),'Monthly Derived'!$B$30)</f>
        <v>-0.98167492534516487</v>
      </c>
      <c r="CS181">
        <f t="shared" si="71"/>
        <v>1</v>
      </c>
      <c r="CT181">
        <v>0.14200332760810799</v>
      </c>
      <c r="CU181" s="3">
        <f>('Monthly Derived'!$B$28/1000*(1-'Monthly Derived'!$B$29)*CT181)-('Monthly Derived'!$B$26*'Monthly Derived'!$B$27)</f>
        <v>-8.8077629952505241</v>
      </c>
      <c r="CV181" s="7">
        <f>MIN(CU181+MAX(CV180,0),'Monthly Derived'!$B$30)</f>
        <v>2.9303770551735386</v>
      </c>
      <c r="CW181">
        <f t="shared" si="72"/>
        <v>0</v>
      </c>
    </row>
    <row r="182" spans="1:101" x14ac:dyDescent="0.45">
      <c r="A182" s="5">
        <v>45837</v>
      </c>
      <c r="B182" s="3">
        <v>0.80446654558181696</v>
      </c>
      <c r="C182" s="3">
        <f>('Monthly Derived'!$B$28/1000*(1-'Monthly Derived'!$B$29)*B182)-('Monthly Derived'!$B$26*'Monthly Derived'!$B$27)</f>
        <v>-7.9109534139186151</v>
      </c>
      <c r="D182" s="7">
        <f>MIN(C182+MAX(D181,0),'Monthly Derived'!$B$30)</f>
        <v>42.089046586081388</v>
      </c>
      <c r="E182">
        <f t="shared" si="50"/>
        <v>0</v>
      </c>
      <c r="F182">
        <v>2.8226904869079501</v>
      </c>
      <c r="G182" s="3">
        <f>('Monthly Derived'!$B$28/1000*(1-'Monthly Derived'!$B$29)*F182)-('Monthly Derived'!$B$26*'Monthly Derived'!$B$27)</f>
        <v>-5.1787827533483624</v>
      </c>
      <c r="H182" s="7">
        <f>MIN(G182+MAX(H181,0),'Monthly Derived'!$B$30)</f>
        <v>-5.0698022114858272</v>
      </c>
      <c r="I182">
        <f t="shared" si="51"/>
        <v>1</v>
      </c>
      <c r="J182">
        <v>19.0854396820068</v>
      </c>
      <c r="K182" s="3">
        <f>('Monthly Derived'!$B$28/1000*(1-'Monthly Derived'!$B$29)*J182)-('Monthly Derived'!$B$26*'Monthly Derived'!$B$27)</f>
        <v>16.836913969516708</v>
      </c>
      <c r="L182" s="7">
        <f>MIN(K182+MAX(L181,0),'Monthly Derived'!$B$30)</f>
        <v>28.03114953720933</v>
      </c>
      <c r="M182">
        <f t="shared" si="52"/>
        <v>0</v>
      </c>
      <c r="N182">
        <v>3.11600565910339</v>
      </c>
      <c r="O182" s="3">
        <f>('Monthly Derived'!$B$28/1000*(1-'Monthly Derived'!$B$29)*N182)-('Monthly Derived'!$B$26*'Monthly Derived'!$B$27)</f>
        <v>-4.7817073389887854</v>
      </c>
      <c r="P182" s="7">
        <f>MIN(O182+MAX(P181,0),'Monthly Derived'!$B$30)</f>
        <v>8.9338268378375183</v>
      </c>
      <c r="Q182">
        <f t="shared" si="53"/>
        <v>0</v>
      </c>
      <c r="R182">
        <v>9.4117078781127894</v>
      </c>
      <c r="S182" s="3">
        <f>('Monthly Derived'!$B$28/1000*(1-'Monthly Derived'!$B$29)*R182)-('Monthly Derived'!$B$26*'Monthly Derived'!$B$27)</f>
        <v>3.7410995399951883</v>
      </c>
      <c r="T182" s="7">
        <f>MIN(S182+MAX(T181,0),'Monthly Derived'!$B$30)</f>
        <v>40.512005113437695</v>
      </c>
      <c r="U182">
        <f t="shared" si="73"/>
        <v>0</v>
      </c>
      <c r="V182">
        <v>0.28859859704971302</v>
      </c>
      <c r="W182" s="3">
        <f>('Monthly Derived'!$B$28/1000*(1-'Monthly Derived'!$B$29)*V182)-('Monthly Derived'!$B$26*'Monthly Derived'!$B$27)</f>
        <v>-8.6093096492439507</v>
      </c>
      <c r="X182" s="7">
        <f>MIN(W182+MAX(X181,0),'Monthly Derived'!$B$30)</f>
        <v>-1.1288398602606851</v>
      </c>
      <c r="Y182">
        <f t="shared" si="74"/>
        <v>1</v>
      </c>
      <c r="Z182">
        <v>1.49749863147735</v>
      </c>
      <c r="AA182" s="3">
        <f>('Monthly Derived'!$B$28/1000*(1-'Monthly Derived'!$B$29)*Z182)-('Monthly Derived'!$B$26*'Monthly Derived'!$B$27)</f>
        <v>-6.9727612276375375</v>
      </c>
      <c r="AB182" s="7">
        <f>MIN(AA182+MAX(AB181,0),'Monthly Derived'!$B$30)</f>
        <v>19.100924776382595</v>
      </c>
      <c r="AC182">
        <f t="shared" si="54"/>
        <v>0</v>
      </c>
      <c r="AD182">
        <v>7.41176080703735</v>
      </c>
      <c r="AE182" s="3">
        <f>('Monthly Derived'!$B$28/1000*(1-'Monthly Derived'!$B$29)*AD182)-('Monthly Derived'!$B$26*'Monthly Derived'!$B$27)</f>
        <v>1.0336711925268123</v>
      </c>
      <c r="AF182" s="7">
        <f>MIN(AE182+MAX(AF181,0),'Monthly Derived'!$B$30)</f>
        <v>50</v>
      </c>
      <c r="AG182">
        <f t="shared" si="55"/>
        <v>0</v>
      </c>
      <c r="AH182">
        <v>25.654830932617099</v>
      </c>
      <c r="AI182" s="3">
        <f>('Monthly Derived'!$B$28/1000*(1-'Monthly Derived'!$B$29)*AH182)-('Monthly Derived'!$B$26*'Monthly Derived'!$B$27)</f>
        <v>25.730227375030395</v>
      </c>
      <c r="AJ182" s="7">
        <f>MIN(AI182+MAX(AJ181,0),'Monthly Derived'!$B$30)</f>
        <v>50</v>
      </c>
      <c r="AK182">
        <f t="shared" si="56"/>
        <v>0</v>
      </c>
      <c r="AL182">
        <v>0.67287176847457797</v>
      </c>
      <c r="AM182" s="3">
        <f>('Monthly Derived'!$B$28/1000*(1-'Monthly Derived'!$B$29)*AL182)-('Monthly Derived'!$B$26*'Monthly Derived'!$B$27)</f>
        <v>-8.0890998434275403</v>
      </c>
      <c r="AN182" s="7">
        <f>MIN(AM182+MAX(AN181,0),'Monthly Derived'!$B$30)</f>
        <v>22.055029290728228</v>
      </c>
      <c r="AO182">
        <f t="shared" si="57"/>
        <v>0</v>
      </c>
      <c r="AP182">
        <v>9.0674724578857404</v>
      </c>
      <c r="AQ182" s="3">
        <f>('Monthly Derived'!$B$28/1000*(1-'Monthly Derived'!$B$29)*AP182)-('Monthly Derived'!$B$26*'Monthly Derived'!$B$27)</f>
        <v>3.2750908398628216</v>
      </c>
      <c r="AR182" s="7">
        <f>MIN(AQ182+MAX(AR181,0),'Monthly Derived'!$B$30)</f>
        <v>13.01132676847266</v>
      </c>
      <c r="AS182">
        <f t="shared" si="58"/>
        <v>0</v>
      </c>
      <c r="AT182">
        <v>0.121907591819763</v>
      </c>
      <c r="AU182" s="3">
        <f>('Monthly Derived'!$B$28/1000*(1-'Monthly Derived'!$B$29)*AT182)-('Monthly Derived'!$B$26*'Monthly Derived'!$B$27)</f>
        <v>-8.8349675975739963</v>
      </c>
      <c r="AV182" s="7">
        <f>MIN(AU182+MAX(AV181,0),'Monthly Derived'!$B$30)</f>
        <v>31.666058139912447</v>
      </c>
      <c r="AW182">
        <f t="shared" si="59"/>
        <v>0</v>
      </c>
      <c r="AX182">
        <v>41.851097106933501</v>
      </c>
      <c r="AY182" s="3">
        <f>('Monthly Derived'!$B$28/1000*(1-'Monthly Derived'!$B$29)*AX182)-('Monthly Derived'!$B$26*'Monthly Derived'!$B$27)</f>
        <v>47.655922708511227</v>
      </c>
      <c r="AZ182" s="7">
        <f>MIN(AY182+MAX(AZ181,0),'Monthly Derived'!$B$30)</f>
        <v>50</v>
      </c>
      <c r="BA182">
        <f t="shared" si="60"/>
        <v>0</v>
      </c>
      <c r="BB182">
        <v>4.4672765731811497</v>
      </c>
      <c r="BC182" s="3">
        <f>('Monthly Derived'!$B$28/1000*(1-'Monthly Derived'!$B$29)*BB182)-('Monthly Derived'!$B$26*'Monthly Derived'!$B$27)</f>
        <v>-2.9524243390560185</v>
      </c>
      <c r="BD182" s="7">
        <f>MIN(BC182+MAX(BD181,0),'Monthly Derived'!$B$30)</f>
        <v>35.019628600254535</v>
      </c>
      <c r="BE182">
        <f t="shared" si="61"/>
        <v>0</v>
      </c>
      <c r="BF182">
        <v>0.216985434293746</v>
      </c>
      <c r="BG182" s="3">
        <f>('Monthly Derived'!$B$28/1000*(1-'Monthly Derived'!$B$29)*BF182)-('Monthly Derived'!$B$26*'Monthly Derived'!$B$27)</f>
        <v>-8.7062559683248413</v>
      </c>
      <c r="BH182" s="7">
        <f>MIN(BG182+MAX(BH181,0),'Monthly Derived'!$B$30)</f>
        <v>-8.7062559683248413</v>
      </c>
      <c r="BI182">
        <f t="shared" si="62"/>
        <v>7</v>
      </c>
      <c r="BJ182">
        <v>0.145099356770515</v>
      </c>
      <c r="BK182" s="3">
        <f>('Monthly Derived'!$B$28/1000*(1-'Monthly Derived'!$B$29)*BJ182)-('Monthly Derived'!$B$26*'Monthly Derived'!$B$27)</f>
        <v>-8.8035717457719151</v>
      </c>
      <c r="BL182" s="7">
        <f>MIN(BK182+MAX(BL181,0),'Monthly Derived'!$B$30)</f>
        <v>-8.8035717457719151</v>
      </c>
      <c r="BM182">
        <f t="shared" si="63"/>
        <v>56</v>
      </c>
      <c r="BN182">
        <v>0</v>
      </c>
      <c r="BO182" s="3">
        <f>('Monthly Derived'!$B$28/1000*(1-'Monthly Derived'!$B$29)*BN182)-('Monthly Derived'!$B$26*'Monthly Derived'!$B$27)</f>
        <v>-9</v>
      </c>
      <c r="BP182" s="7">
        <f>MIN(BO182+MAX(BP181,0),'Monthly Derived'!$B$30)</f>
        <v>32</v>
      </c>
      <c r="BQ182">
        <f t="shared" si="64"/>
        <v>0</v>
      </c>
      <c r="BR182">
        <v>0.21741445362567899</v>
      </c>
      <c r="BS182" s="3">
        <f>('Monthly Derived'!$B$28/1000*(1-'Monthly Derived'!$B$29)*BR182)-('Monthly Derived'!$B$26*'Monthly Derived'!$B$27)</f>
        <v>-8.705675183404237</v>
      </c>
      <c r="BT182" s="7">
        <f>MIN(BS182+MAX(BT181,0),'Monthly Derived'!$B$30)</f>
        <v>-8.705675183404237</v>
      </c>
      <c r="BU182">
        <f t="shared" si="65"/>
        <v>3</v>
      </c>
      <c r="BV182">
        <v>21.6061096191406</v>
      </c>
      <c r="BW182" s="3">
        <f>('Monthly Derived'!$B$28/1000*(1-'Monthly Derived'!$B$29)*BV182)-('Monthly Derived'!$B$26*'Monthly Derived'!$B$27)</f>
        <v>20.249270896911586</v>
      </c>
      <c r="BX182" s="7">
        <f>MIN(BW182+MAX(BX181,0),'Monthly Derived'!$B$30)</f>
        <v>50</v>
      </c>
      <c r="BY182">
        <f t="shared" si="66"/>
        <v>0</v>
      </c>
      <c r="BZ182">
        <v>10.130739212036101</v>
      </c>
      <c r="CA182" s="3">
        <f>('Monthly Derived'!$B$28/1000*(1-'Monthly Derived'!$B$29)*BZ182)-('Monthly Derived'!$B$26*'Monthly Derived'!$B$27)</f>
        <v>4.7144882082938722</v>
      </c>
      <c r="CB182" s="7">
        <f>MIN(CA182+MAX(CB181,0),'Monthly Derived'!$B$30)</f>
        <v>4.7144882082938722</v>
      </c>
      <c r="CC182">
        <f t="shared" si="67"/>
        <v>0</v>
      </c>
      <c r="CD182">
        <v>0.82023274898528997</v>
      </c>
      <c r="CE182" s="3">
        <f>('Monthly Derived'!$B$28/1000*(1-'Monthly Derived'!$B$29)*CD182)-('Monthly Derived'!$B$26*'Monthly Derived'!$B$27)</f>
        <v>-7.8896099160611639</v>
      </c>
      <c r="CF182" s="7">
        <f>MIN(CE182+MAX(CF181,0),'Monthly Derived'!$B$30)</f>
        <v>-5.7111178229749244</v>
      </c>
      <c r="CG182">
        <f t="shared" si="68"/>
        <v>1</v>
      </c>
      <c r="CH182">
        <v>5.83111476898193</v>
      </c>
      <c r="CI182" s="3">
        <f>('Monthly Derived'!$B$28/1000*(1-'Monthly Derived'!$B$29)*CH182)-('Monthly Derived'!$B$26*'Monthly Derived'!$B$27)</f>
        <v>-1.1061283814907119</v>
      </c>
      <c r="CJ182" s="7">
        <f>MIN(CI182+MAX(CJ181,0),'Monthly Derived'!$B$30)</f>
        <v>1.1454224794914385</v>
      </c>
      <c r="CK182">
        <f t="shared" si="69"/>
        <v>0</v>
      </c>
      <c r="CL182">
        <v>9.95423984527587</v>
      </c>
      <c r="CM182" s="3">
        <f>('Monthly Derived'!$B$28/1000*(1-'Monthly Derived'!$B$29)*CL182)-('Monthly Derived'!$B$26*'Monthly Derived'!$B$27)</f>
        <v>4.47555219054221</v>
      </c>
      <c r="CN182" s="7">
        <f>MIN(CM182+MAX(CN181,0),'Monthly Derived'!$B$30)</f>
        <v>4.47555219054221</v>
      </c>
      <c r="CO182">
        <f t="shared" si="70"/>
        <v>0</v>
      </c>
      <c r="CP182">
        <v>0.27202707529067899</v>
      </c>
      <c r="CQ182" s="3">
        <f>('Monthly Derived'!$B$28/1000*(1-'Monthly Derived'!$B$29)*CP182)-('Monthly Derived'!$B$26*'Monthly Derived'!$B$27)</f>
        <v>-8.6317433468252425</v>
      </c>
      <c r="CR182" s="7">
        <f>MIN(CQ182+MAX(CR181,0),'Monthly Derived'!$B$30)</f>
        <v>-8.6317433468252425</v>
      </c>
      <c r="CS182">
        <f t="shared" si="71"/>
        <v>2</v>
      </c>
      <c r="CT182">
        <v>1.75596499443054</v>
      </c>
      <c r="CU182" s="3">
        <f>('Monthly Derived'!$B$28/1000*(1-'Monthly Derived'!$B$29)*CT182)-('Monthly Derived'!$B$26*'Monthly Derived'!$B$27)</f>
        <v>-6.6228623887896561</v>
      </c>
      <c r="CV182" s="7">
        <f>MIN(CU182+MAX(CV181,0),'Monthly Derived'!$B$30)</f>
        <v>-3.6924853336161174</v>
      </c>
      <c r="CW182">
        <f t="shared" si="72"/>
        <v>1</v>
      </c>
    </row>
    <row r="183" spans="1:101" x14ac:dyDescent="0.45">
      <c r="A183" s="5">
        <v>45838</v>
      </c>
      <c r="B183" s="3">
        <v>37.857433319091797</v>
      </c>
      <c r="C183" s="3">
        <f>('Monthly Derived'!$B$28/1000*(1-'Monthly Derived'!$B$29)*B183)-('Monthly Derived'!$B$26*'Monthly Derived'!$B$27)</f>
        <v>42.249500355720521</v>
      </c>
      <c r="D183" s="7">
        <f>MIN(C183+MAX(D182,0),'Monthly Derived'!$B$30)</f>
        <v>50</v>
      </c>
      <c r="E183">
        <f t="shared" si="50"/>
        <v>0</v>
      </c>
      <c r="F183">
        <v>8.8355073928833008</v>
      </c>
      <c r="G183" s="3">
        <f>('Monthly Derived'!$B$28/1000*(1-'Monthly Derived'!$B$29)*F183)-('Monthly Derived'!$B$26*'Monthly Derived'!$B$27)</f>
        <v>2.9610681331157682</v>
      </c>
      <c r="H183" s="7">
        <f>MIN(G183+MAX(H182,0),'Monthly Derived'!$B$30)</f>
        <v>2.9610681331157682</v>
      </c>
      <c r="I183">
        <f t="shared" si="51"/>
        <v>0</v>
      </c>
      <c r="J183">
        <v>2.2889430522918701</v>
      </c>
      <c r="K183" s="3">
        <f>('Monthly Derived'!$B$28/1000*(1-'Monthly Derived'!$B$29)*J183)-('Monthly Derived'!$B$26*'Monthly Derived'!$B$27)</f>
        <v>-5.9013433429598807</v>
      </c>
      <c r="L183" s="7">
        <f>MIN(K183+MAX(L182,0),'Monthly Derived'!$B$30)</f>
        <v>22.129806194249451</v>
      </c>
      <c r="M183">
        <f t="shared" si="52"/>
        <v>0</v>
      </c>
      <c r="N183">
        <v>3.4599034786224299</v>
      </c>
      <c r="O183" s="3">
        <f>('Monthly Derived'!$B$28/1000*(1-'Monthly Derived'!$B$29)*N183)-('Monthly Derived'!$B$26*'Monthly Derived'!$B$27)</f>
        <v>-4.3161556658148852</v>
      </c>
      <c r="P183" s="7">
        <f>MIN(O183+MAX(P182,0),'Monthly Derived'!$B$30)</f>
        <v>4.6176711720226331</v>
      </c>
      <c r="Q183">
        <f t="shared" si="53"/>
        <v>0</v>
      </c>
      <c r="R183">
        <v>23.997562408447202</v>
      </c>
      <c r="S183" s="3">
        <f>('Monthly Derived'!$B$28/1000*(1-'Monthly Derived'!$B$29)*R183)-('Monthly Derived'!$B$26*'Monthly Derived'!$B$27)</f>
        <v>23.4867001104354</v>
      </c>
      <c r="T183" s="7">
        <f>MIN(S183+MAX(T182,0),'Monthly Derived'!$B$30)</f>
        <v>50</v>
      </c>
      <c r="U183">
        <f t="shared" si="73"/>
        <v>0</v>
      </c>
      <c r="V183">
        <v>6.5588936805725098</v>
      </c>
      <c r="W183" s="3">
        <f>('Monthly Derived'!$B$28/1000*(1-'Monthly Derived'!$B$29)*V183)-('Monthly Derived'!$B$26*'Monthly Derived'!$B$27)</f>
        <v>-0.12089767992496547</v>
      </c>
      <c r="X183" s="7">
        <f>MIN(W183+MAX(X182,0),'Monthly Derived'!$B$30)</f>
        <v>-0.12089767992496547</v>
      </c>
      <c r="Y183">
        <f t="shared" si="74"/>
        <v>2</v>
      </c>
      <c r="Z183">
        <v>29.436548233032202</v>
      </c>
      <c r="AA183" s="3">
        <f>('Monthly Derived'!$B$28/1000*(1-'Monthly Derived'!$B$29)*Z183)-('Monthly Derived'!$B$26*'Monthly Derived'!$B$27)</f>
        <v>30.849727170467347</v>
      </c>
      <c r="AB183" s="7">
        <f>MIN(AA183+MAX(AB182,0),'Monthly Derived'!$B$30)</f>
        <v>49.950651946849945</v>
      </c>
      <c r="AC183">
        <f t="shared" si="54"/>
        <v>0</v>
      </c>
      <c r="AD183">
        <v>2.5341916084289502</v>
      </c>
      <c r="AE183" s="3">
        <f>('Monthly Derived'!$B$28/1000*(1-'Monthly Derived'!$B$29)*AD183)-('Monthly Derived'!$B$26*'Monthly Derived'!$B$27)</f>
        <v>-5.5693381100893085</v>
      </c>
      <c r="AF183" s="7">
        <f>MIN(AE183+MAX(AF182,0),'Monthly Derived'!$B$30)</f>
        <v>44.430661889910695</v>
      </c>
      <c r="AG183">
        <f t="shared" si="55"/>
        <v>0</v>
      </c>
      <c r="AH183">
        <v>13.6806325912475</v>
      </c>
      <c r="AI183" s="3">
        <f>('Monthly Derived'!$B$28/1000*(1-'Monthly Derived'!$B$29)*AH183)-('Monthly Derived'!$B$26*'Monthly Derived'!$B$27)</f>
        <v>9.5201563704013026</v>
      </c>
      <c r="AJ183" s="7">
        <f>MIN(AI183+MAX(AJ182,0),'Monthly Derived'!$B$30)</f>
        <v>50</v>
      </c>
      <c r="AK183">
        <f t="shared" si="56"/>
        <v>0</v>
      </c>
      <c r="AL183">
        <v>1.18844819068908</v>
      </c>
      <c r="AM183" s="3">
        <f>('Monthly Derived'!$B$28/1000*(1-'Monthly Derived'!$B$29)*AL183)-('Monthly Derived'!$B$26*'Monthly Derived'!$B$27)</f>
        <v>-7.3911382618546577</v>
      </c>
      <c r="AN183" s="7">
        <f>MIN(AM183+MAX(AN182,0),'Monthly Derived'!$B$30)</f>
        <v>14.663891028873572</v>
      </c>
      <c r="AO183">
        <f t="shared" si="57"/>
        <v>0</v>
      </c>
      <c r="AP183">
        <v>14.316416740417401</v>
      </c>
      <c r="AQ183" s="3">
        <f>('Monthly Derived'!$B$28/1000*(1-'Monthly Derived'!$B$29)*AP183)-('Monthly Derived'!$B$26*'Monthly Derived'!$B$27)</f>
        <v>10.380849162340056</v>
      </c>
      <c r="AR183" s="7">
        <f>MIN(AQ183+MAX(AR182,0),'Monthly Derived'!$B$30)</f>
        <v>23.392175930812716</v>
      </c>
      <c r="AS183">
        <f t="shared" si="58"/>
        <v>0</v>
      </c>
      <c r="AT183">
        <v>3.24186706542968</v>
      </c>
      <c r="AU183" s="3">
        <f>('Monthly Derived'!$B$28/1000*(1-'Monthly Derived'!$B$29)*AT183)-('Monthly Derived'!$B$26*'Monthly Derived'!$B$27)</f>
        <v>-4.6113224601745708</v>
      </c>
      <c r="AV183" s="7">
        <f>MIN(AU183+MAX(AV182,0),'Monthly Derived'!$B$30)</f>
        <v>27.054735679737878</v>
      </c>
      <c r="AW183">
        <f t="shared" si="59"/>
        <v>0</v>
      </c>
      <c r="AX183">
        <v>2.0965874195098801</v>
      </c>
      <c r="AY183" s="3">
        <f>('Monthly Derived'!$B$28/1000*(1-'Monthly Derived'!$B$29)*AX183)-('Monthly Derived'!$B$26*'Monthly Derived'!$B$27)</f>
        <v>-6.1617447808385002</v>
      </c>
      <c r="AZ183" s="7">
        <f>MIN(AY183+MAX(AZ182,0),'Monthly Derived'!$B$30)</f>
        <v>43.838255219161496</v>
      </c>
      <c r="BA183">
        <f t="shared" si="60"/>
        <v>0</v>
      </c>
      <c r="BB183">
        <v>28.745494842529201</v>
      </c>
      <c r="BC183" s="3">
        <f>('Monthly Derived'!$B$28/1000*(1-'Monthly Derived'!$B$29)*BB183)-('Monthly Derived'!$B$26*'Monthly Derived'!$B$27)</f>
        <v>29.914213643073907</v>
      </c>
      <c r="BD183" s="7">
        <f>MIN(BC183+MAX(BD182,0),'Monthly Derived'!$B$30)</f>
        <v>50</v>
      </c>
      <c r="BE183">
        <f t="shared" si="61"/>
        <v>0</v>
      </c>
      <c r="BF183">
        <v>0.72380125522613503</v>
      </c>
      <c r="BG183" s="3">
        <f>('Monthly Derived'!$B$28/1000*(1-'Monthly Derived'!$B$29)*BF183)-('Monthly Derived'!$B$26*'Monthly Derived'!$B$27)</f>
        <v>-8.0201540507376201</v>
      </c>
      <c r="BH183" s="7">
        <f>MIN(BG183+MAX(BH182,0),'Monthly Derived'!$B$30)</f>
        <v>-8.0201540507376201</v>
      </c>
      <c r="BI183">
        <f t="shared" si="62"/>
        <v>8</v>
      </c>
      <c r="BJ183">
        <v>7.2684146463871002E-2</v>
      </c>
      <c r="BK183" s="3">
        <f>('Monthly Derived'!$B$28/1000*(1-'Monthly Derived'!$B$29)*BJ183)-('Monthly Derived'!$B$26*'Monthly Derived'!$B$27)</f>
        <v>-8.9016038367245347</v>
      </c>
      <c r="BL183" s="7">
        <f>MIN(BK183+MAX(BL182,0),'Monthly Derived'!$B$30)</f>
        <v>-8.9016038367245347</v>
      </c>
      <c r="BM183">
        <f t="shared" si="63"/>
        <v>57</v>
      </c>
      <c r="BN183">
        <v>5.4775576591491699</v>
      </c>
      <c r="BO183" s="3">
        <f>('Monthly Derived'!$B$28/1000*(1-'Monthly Derived'!$B$29)*BN183)-('Monthly Derived'!$B$26*'Monthly Derived'!$B$27)</f>
        <v>-1.5847563189268108</v>
      </c>
      <c r="BP183" s="7">
        <f>MIN(BO183+MAX(BP182,0),'Monthly Derived'!$B$30)</f>
        <v>30.415243681073189</v>
      </c>
      <c r="BQ183">
        <f t="shared" si="64"/>
        <v>0</v>
      </c>
      <c r="BR183">
        <v>0</v>
      </c>
      <c r="BS183" s="3">
        <f>('Monthly Derived'!$B$28/1000*(1-'Monthly Derived'!$B$29)*BR183)-('Monthly Derived'!$B$26*'Monthly Derived'!$B$27)</f>
        <v>-9</v>
      </c>
      <c r="BT183" s="7">
        <f>MIN(BS183+MAX(BT182,0),'Monthly Derived'!$B$30)</f>
        <v>-9</v>
      </c>
      <c r="BU183">
        <f t="shared" si="65"/>
        <v>4</v>
      </c>
      <c r="BV183">
        <v>0</v>
      </c>
      <c r="BW183" s="3">
        <f>('Monthly Derived'!$B$28/1000*(1-'Monthly Derived'!$B$29)*BV183)-('Monthly Derived'!$B$26*'Monthly Derived'!$B$27)</f>
        <v>-9</v>
      </c>
      <c r="BX183" s="7">
        <f>MIN(BW183+MAX(BX182,0),'Monthly Derived'!$B$30)</f>
        <v>41</v>
      </c>
      <c r="BY183">
        <f t="shared" si="66"/>
        <v>0</v>
      </c>
      <c r="BZ183">
        <v>9.1768436431884695</v>
      </c>
      <c r="CA183" s="3">
        <f>('Monthly Derived'!$B$28/1000*(1-'Monthly Derived'!$B$29)*BZ183)-('Monthly Derived'!$B$26*'Monthly Derived'!$B$27)</f>
        <v>3.423152081966391</v>
      </c>
      <c r="CB183" s="7">
        <f>MIN(CA183+MAX(CB182,0),'Monthly Derived'!$B$30)</f>
        <v>8.1376402902602631</v>
      </c>
      <c r="CC183">
        <f t="shared" si="67"/>
        <v>0</v>
      </c>
      <c r="CD183">
        <v>5.06408214569091</v>
      </c>
      <c r="CE183" s="3">
        <f>('Monthly Derived'!$B$28/1000*(1-'Monthly Derived'!$B$29)*CD183)-('Monthly Derived'!$B$26*'Monthly Derived'!$B$27)</f>
        <v>-2.1444987952709305</v>
      </c>
      <c r="CF183" s="7">
        <f>MIN(CE183+MAX(CF182,0),'Monthly Derived'!$B$30)</f>
        <v>-2.1444987952709305</v>
      </c>
      <c r="CG183">
        <f t="shared" si="68"/>
        <v>2</v>
      </c>
      <c r="CH183">
        <v>0.19574210047721799</v>
      </c>
      <c r="CI183" s="3">
        <f>('Monthly Derived'!$B$28/1000*(1-'Monthly Derived'!$B$29)*CH183)-('Monthly Derived'!$B$26*'Monthly Derived'!$B$27)</f>
        <v>-8.735014131478966</v>
      </c>
      <c r="CJ183" s="7">
        <f>MIN(CI183+MAX(CJ182,0),'Monthly Derived'!$B$30)</f>
        <v>-7.5895916519875275</v>
      </c>
      <c r="CK183">
        <f t="shared" si="69"/>
        <v>1</v>
      </c>
      <c r="CL183">
        <v>1.0888863801956099</v>
      </c>
      <c r="CM183" s="3">
        <f>('Monthly Derived'!$B$28/1000*(1-'Monthly Derived'!$B$29)*CL183)-('Monthly Derived'!$B$26*'Monthly Derived'!$B$27)</f>
        <v>-7.5259200628101928</v>
      </c>
      <c r="CN183" s="7">
        <f>MIN(CM183+MAX(CN182,0),'Monthly Derived'!$B$30)</f>
        <v>-3.0503678722679828</v>
      </c>
      <c r="CO183">
        <f t="shared" si="70"/>
        <v>1</v>
      </c>
      <c r="CP183">
        <v>0.32486361265182401</v>
      </c>
      <c r="CQ183" s="3">
        <f>('Monthly Derived'!$B$28/1000*(1-'Monthly Derived'!$B$29)*CP183)-('Monthly Derived'!$B$26*'Monthly Derived'!$B$27)</f>
        <v>-8.5602158843725924</v>
      </c>
      <c r="CR183" s="7">
        <f>MIN(CQ183+MAX(CR182,0),'Monthly Derived'!$B$30)</f>
        <v>-8.5602158843725924</v>
      </c>
      <c r="CS183">
        <f t="shared" si="71"/>
        <v>3</v>
      </c>
      <c r="CT183">
        <v>0.565848529338836</v>
      </c>
      <c r="CU183" s="3">
        <f>('Monthly Derived'!$B$28/1000*(1-'Monthly Derived'!$B$29)*CT183)-('Monthly Derived'!$B$26*'Monthly Derived'!$B$27)</f>
        <v>-8.2339825534075501</v>
      </c>
      <c r="CV183" s="7">
        <f>MIN(CU183+MAX(CV182,0),'Monthly Derived'!$B$30)</f>
        <v>-8.2339825534075501</v>
      </c>
      <c r="CW183">
        <f t="shared" si="72"/>
        <v>2</v>
      </c>
    </row>
    <row r="184" spans="1:101" x14ac:dyDescent="0.45">
      <c r="A184" s="5">
        <v>45839</v>
      </c>
      <c r="B184" s="3">
        <v>51.288341522216797</v>
      </c>
      <c r="C184" s="3">
        <f>('Monthly Derived'!$B$28/1000*(1-'Monthly Derived'!$B$29)*B184)-('Monthly Derived'!$B$26*'Monthly Derived'!$B$27)</f>
        <v>60.431592335700984</v>
      </c>
      <c r="D184" s="7">
        <f>MIN(C184+MAX(D183,0),'Monthly Derived'!$B$30)</f>
        <v>50</v>
      </c>
      <c r="E184">
        <f t="shared" si="50"/>
        <v>0</v>
      </c>
      <c r="F184">
        <v>6.9394068717956499</v>
      </c>
      <c r="G184" s="3">
        <f>('Monthly Derived'!$B$28/1000*(1-'Monthly Derived'!$B$29)*F184)-('Monthly Derived'!$B$26*'Monthly Derived'!$B$27)</f>
        <v>0.39422205269336175</v>
      </c>
      <c r="H184" s="7">
        <f>MIN(G184+MAX(H183,0),'Monthly Derived'!$B$30)</f>
        <v>3.35529018580913</v>
      </c>
      <c r="I184">
        <f t="shared" si="51"/>
        <v>0</v>
      </c>
      <c r="J184">
        <v>8.9728775024413991</v>
      </c>
      <c r="K184" s="3">
        <f>('Monthly Derived'!$B$28/1000*(1-'Monthly Derived'!$B$29)*J184)-('Monthly Derived'!$B$26*'Monthly Derived'!$B$27)</f>
        <v>3.1470329189300443</v>
      </c>
      <c r="L184" s="7">
        <f>MIN(K184+MAX(L183,0),'Monthly Derived'!$B$30)</f>
        <v>25.276839113179495</v>
      </c>
      <c r="M184">
        <f t="shared" si="52"/>
        <v>0</v>
      </c>
      <c r="N184">
        <v>0.613653004169464</v>
      </c>
      <c r="O184" s="3">
        <f>('Monthly Derived'!$B$28/1000*(1-'Monthly Derived'!$B$29)*N184)-('Monthly Derived'!$B$26*'Monthly Derived'!$B$27)</f>
        <v>-8.1692672456055888</v>
      </c>
      <c r="P184" s="7">
        <f>MIN(O184+MAX(P183,0),'Monthly Derived'!$B$30)</f>
        <v>-3.5515960735829557</v>
      </c>
      <c r="Q184">
        <f t="shared" si="53"/>
        <v>1</v>
      </c>
      <c r="R184">
        <v>19.7893753051757</v>
      </c>
      <c r="S184" s="3">
        <f>('Monthly Derived'!$B$28/1000*(1-'Monthly Derived'!$B$29)*R184)-('Monthly Derived'!$B$26*'Monthly Derived'!$B$27)</f>
        <v>17.789866819381604</v>
      </c>
      <c r="T184" s="7">
        <f>MIN(S184+MAX(T183,0),'Monthly Derived'!$B$30)</f>
        <v>50</v>
      </c>
      <c r="U184">
        <f t="shared" si="73"/>
        <v>0</v>
      </c>
      <c r="V184">
        <v>1.8827196359634399</v>
      </c>
      <c r="W184" s="3">
        <f>('Monthly Derived'!$B$28/1000*(1-'Monthly Derived'!$B$29)*V184)-('Monthly Derived'!$B$26*'Monthly Derived'!$B$27)</f>
        <v>-6.4512682928144933</v>
      </c>
      <c r="X184" s="7">
        <f>MIN(W184+MAX(X183,0),'Monthly Derived'!$B$30)</f>
        <v>-6.4512682928144933</v>
      </c>
      <c r="Y184">
        <f t="shared" si="74"/>
        <v>3</v>
      </c>
      <c r="Z184">
        <v>2.8459384441375701</v>
      </c>
      <c r="AA184" s="3">
        <f>('Monthly Derived'!$B$28/1000*(1-'Monthly Derived'!$B$29)*Z184)-('Monthly Derived'!$B$26*'Monthly Derived'!$B$27)</f>
        <v>-5.147310831248765</v>
      </c>
      <c r="AB184" s="7">
        <f>MIN(AA184+MAX(AB183,0),'Monthly Derived'!$B$30)</f>
        <v>44.803341115601178</v>
      </c>
      <c r="AC184">
        <f t="shared" si="54"/>
        <v>0</v>
      </c>
      <c r="AD184">
        <v>0</v>
      </c>
      <c r="AE184" s="3">
        <f>('Monthly Derived'!$B$28/1000*(1-'Monthly Derived'!$B$29)*AD184)-('Monthly Derived'!$B$26*'Monthly Derived'!$B$27)</f>
        <v>-9</v>
      </c>
      <c r="AF184" s="7">
        <f>MIN(AE184+MAX(AF183,0),'Monthly Derived'!$B$30)</f>
        <v>35.430661889910695</v>
      </c>
      <c r="AG184">
        <f t="shared" si="55"/>
        <v>0</v>
      </c>
      <c r="AH184">
        <v>18.4820346832275</v>
      </c>
      <c r="AI184" s="3">
        <f>('Monthly Derived'!$B$28/1000*(1-'Monthly Derived'!$B$29)*AH184)-('Monthly Derived'!$B$26*'Monthly Derived'!$B$27)</f>
        <v>16.020054452419227</v>
      </c>
      <c r="AJ184" s="7">
        <f>MIN(AI184+MAX(AJ183,0),'Monthly Derived'!$B$30)</f>
        <v>50</v>
      </c>
      <c r="AK184">
        <f t="shared" si="56"/>
        <v>0</v>
      </c>
      <c r="AL184">
        <v>1.83779120445251</v>
      </c>
      <c r="AM184" s="3">
        <f>('Monthly Derived'!$B$28/1000*(1-'Monthly Derived'!$B$29)*AL184)-('Monthly Derived'!$B$26*'Monthly Derived'!$B$27)</f>
        <v>-6.5120901569724143</v>
      </c>
      <c r="AN184" s="7">
        <f>MIN(AM184+MAX(AN183,0),'Monthly Derived'!$B$30)</f>
        <v>8.1518008719011572</v>
      </c>
      <c r="AO184">
        <f t="shared" si="57"/>
        <v>0</v>
      </c>
      <c r="AP184">
        <v>23.253520965576101</v>
      </c>
      <c r="AQ184" s="3">
        <f>('Monthly Derived'!$B$28/1000*(1-'Monthly Derived'!$B$29)*AP184)-('Monthly Derived'!$B$26*'Monthly Derived'!$B$27)</f>
        <v>22.479454007148647</v>
      </c>
      <c r="AR184" s="7">
        <f>MIN(AQ184+MAX(AR183,0),'Monthly Derived'!$B$30)</f>
        <v>45.871629937961359</v>
      </c>
      <c r="AS184">
        <f t="shared" si="58"/>
        <v>0</v>
      </c>
      <c r="AT184">
        <v>4.3656427413225098E-2</v>
      </c>
      <c r="AU184" s="3">
        <f>('Monthly Derived'!$B$28/1000*(1-'Monthly Derived'!$B$29)*AT184)-('Monthly Derived'!$B$26*'Monthly Derived'!$B$27)</f>
        <v>-8.9409001113893467</v>
      </c>
      <c r="AV184" s="7">
        <f>MIN(AU184+MAX(AV183,0),'Monthly Derived'!$B$30)</f>
        <v>18.113835568348531</v>
      </c>
      <c r="AW184">
        <f t="shared" si="59"/>
        <v>0</v>
      </c>
      <c r="AX184">
        <v>16.854251861572202</v>
      </c>
      <c r="AY184" s="3">
        <f>('Monthly Derived'!$B$28/1000*(1-'Monthly Derived'!$B$29)*AX184)-('Monthly Derived'!$B$26*'Monthly Derived'!$B$27)</f>
        <v>13.81644345760337</v>
      </c>
      <c r="AZ184" s="7">
        <f>MIN(AY184+MAX(AZ183,0),'Monthly Derived'!$B$30)</f>
        <v>50</v>
      </c>
      <c r="BA184">
        <f t="shared" si="60"/>
        <v>0</v>
      </c>
      <c r="BB184">
        <v>1.6961301565170199</v>
      </c>
      <c r="BC184" s="3">
        <f>('Monthly Derived'!$B$28/1000*(1-'Monthly Derived'!$B$29)*BB184)-('Monthly Derived'!$B$26*'Monthly Derived'!$B$27)</f>
        <v>-6.7038638006150837</v>
      </c>
      <c r="BD184" s="7">
        <f>MIN(BC184+MAX(BD183,0),'Monthly Derived'!$B$30)</f>
        <v>43.296136199384918</v>
      </c>
      <c r="BE184">
        <f t="shared" si="61"/>
        <v>0</v>
      </c>
      <c r="BF184">
        <v>0</v>
      </c>
      <c r="BG184" s="3">
        <f>('Monthly Derived'!$B$28/1000*(1-'Monthly Derived'!$B$29)*BF184)-('Monthly Derived'!$B$26*'Monthly Derived'!$B$27)</f>
        <v>-9</v>
      </c>
      <c r="BH184" s="7">
        <f>MIN(BG184+MAX(BH183,0),'Monthly Derived'!$B$30)</f>
        <v>-9</v>
      </c>
      <c r="BI184">
        <f t="shared" si="62"/>
        <v>9</v>
      </c>
      <c r="BJ184">
        <v>0.58086019754409701</v>
      </c>
      <c r="BK184" s="3">
        <f>('Monthly Derived'!$B$28/1000*(1-'Monthly Derived'!$B$29)*BJ184)-('Monthly Derived'!$B$26*'Monthly Derived'!$B$27)</f>
        <v>-8.2136605075746782</v>
      </c>
      <c r="BL184" s="7">
        <f>MIN(BK184+MAX(BL183,0),'Monthly Derived'!$B$30)</f>
        <v>-8.2136605075746782</v>
      </c>
      <c r="BM184">
        <f t="shared" si="63"/>
        <v>58</v>
      </c>
      <c r="BN184">
        <v>38.040733337402301</v>
      </c>
      <c r="BO184" s="3">
        <f>('Monthly Derived'!$B$28/1000*(1-'Monthly Derived'!$B$29)*BN184)-('Monthly Derived'!$B$26*'Monthly Derived'!$B$27)</f>
        <v>42.497642755508366</v>
      </c>
      <c r="BP184" s="7">
        <f>MIN(BO184+MAX(BP183,0),'Monthly Derived'!$B$30)</f>
        <v>50</v>
      </c>
      <c r="BQ184">
        <f t="shared" si="64"/>
        <v>0</v>
      </c>
      <c r="BR184">
        <v>0</v>
      </c>
      <c r="BS184" s="3">
        <f>('Monthly Derived'!$B$28/1000*(1-'Monthly Derived'!$B$29)*BR184)-('Monthly Derived'!$B$26*'Monthly Derived'!$B$27)</f>
        <v>-9</v>
      </c>
      <c r="BT184" s="7">
        <f>MIN(BS184+MAX(BT183,0),'Monthly Derived'!$B$30)</f>
        <v>-9</v>
      </c>
      <c r="BU184">
        <f t="shared" si="65"/>
        <v>5</v>
      </c>
      <c r="BV184">
        <v>7.8730621337890598</v>
      </c>
      <c r="BW184" s="3">
        <f>('Monthly Derived'!$B$28/1000*(1-'Monthly Derived'!$B$29)*BV184)-('Monthly Derived'!$B$26*'Monthly Derived'!$B$27)</f>
        <v>1.658157863616939</v>
      </c>
      <c r="BX184" s="7">
        <f>MIN(BW184+MAX(BX183,0),'Monthly Derived'!$B$30)</f>
        <v>42.658157863616935</v>
      </c>
      <c r="BY184">
        <f t="shared" si="66"/>
        <v>0</v>
      </c>
      <c r="BZ184">
        <v>0.51037091016769398</v>
      </c>
      <c r="CA184" s="3">
        <f>('Monthly Derived'!$B$28/1000*(1-'Monthly Derived'!$B$29)*BZ184)-('Monthly Derived'!$B$26*'Monthly Derived'!$B$27)</f>
        <v>-8.3090853803604841</v>
      </c>
      <c r="CB184" s="7">
        <f>MIN(CA184+MAX(CB183,0),'Monthly Derived'!$B$30)</f>
        <v>-0.17144509010022091</v>
      </c>
      <c r="CC184">
        <f t="shared" si="67"/>
        <v>1</v>
      </c>
      <c r="CD184">
        <v>1.7621829509735101</v>
      </c>
      <c r="CE184" s="3">
        <f>('Monthly Derived'!$B$28/1000*(1-'Monthly Derived'!$B$29)*CD184)-('Monthly Derived'!$B$26*'Monthly Derived'!$B$27)</f>
        <v>-6.614444830119611</v>
      </c>
      <c r="CF184" s="7">
        <f>MIN(CE184+MAX(CF183,0),'Monthly Derived'!$B$30)</f>
        <v>-6.614444830119611</v>
      </c>
      <c r="CG184">
        <f t="shared" si="68"/>
        <v>3</v>
      </c>
      <c r="CH184">
        <v>2.0337159633636399</v>
      </c>
      <c r="CI184" s="3">
        <f>('Monthly Derived'!$B$28/1000*(1-'Monthly Derived'!$B$29)*CH184)-('Monthly Derived'!$B$26*'Monthly Derived'!$B$27)</f>
        <v>-6.2468570145964719</v>
      </c>
      <c r="CJ184" s="7">
        <f>MIN(CI184+MAX(CJ183,0),'Monthly Derived'!$B$30)</f>
        <v>-6.2468570145964719</v>
      </c>
      <c r="CK184">
        <f t="shared" si="69"/>
        <v>2</v>
      </c>
      <c r="CL184">
        <v>1.30186378955841</v>
      </c>
      <c r="CM184" s="3">
        <f>('Monthly Derived'!$B$28/1000*(1-'Monthly Derived'!$B$29)*CL184)-('Monthly Derived'!$B$26*'Monthly Derived'!$B$27)</f>
        <v>-7.2376018948853025</v>
      </c>
      <c r="CN184" s="7">
        <f>MIN(CM184+MAX(CN183,0),'Monthly Derived'!$B$30)</f>
        <v>-7.2376018948853025</v>
      </c>
      <c r="CO184">
        <f t="shared" si="70"/>
        <v>2</v>
      </c>
      <c r="CP184">
        <v>0.47325038909912098</v>
      </c>
      <c r="CQ184" s="3">
        <f>('Monthly Derived'!$B$28/1000*(1-'Monthly Derived'!$B$29)*CP184)-('Monthly Derived'!$B$26*'Monthly Derived'!$B$27)</f>
        <v>-8.3593372857570643</v>
      </c>
      <c r="CR184" s="7">
        <f>MIN(CQ184+MAX(CR183,0),'Monthly Derived'!$B$30)</f>
        <v>-8.3593372857570643</v>
      </c>
      <c r="CS184">
        <f t="shared" si="71"/>
        <v>4</v>
      </c>
      <c r="CT184">
        <v>3.2970314025878902</v>
      </c>
      <c r="CU184" s="3">
        <f>('Monthly Derived'!$B$28/1000*(1-'Monthly Derived'!$B$29)*CT184)-('Monthly Derived'!$B$26*'Monthly Derived'!$B$27)</f>
        <v>-4.5366437387466441</v>
      </c>
      <c r="CV184" s="7">
        <f>MIN(CU184+MAX(CV183,0),'Monthly Derived'!$B$30)</f>
        <v>-4.5366437387466441</v>
      </c>
      <c r="CW184">
        <f t="shared" si="72"/>
        <v>3</v>
      </c>
    </row>
    <row r="185" spans="1:101" x14ac:dyDescent="0.45">
      <c r="A185" s="5">
        <v>45840</v>
      </c>
      <c r="B185" s="3">
        <v>22.1305027008056</v>
      </c>
      <c r="C185" s="3">
        <f>('Monthly Derived'!$B$28/1000*(1-'Monthly Derived'!$B$29)*B185)-('Monthly Derived'!$B$26*'Monthly Derived'!$B$27)</f>
        <v>20.959168031215583</v>
      </c>
      <c r="D185" s="7">
        <f>MIN(C185+MAX(D184,0),'Monthly Derived'!$B$30)</f>
        <v>50</v>
      </c>
      <c r="E185">
        <f t="shared" si="50"/>
        <v>0</v>
      </c>
      <c r="F185">
        <v>37.310447692871001</v>
      </c>
      <c r="G185" s="3">
        <f>('Monthly Derived'!$B$28/1000*(1-'Monthly Derived'!$B$29)*F185)-('Monthly Derived'!$B$26*'Monthly Derived'!$B$27)</f>
        <v>41.509018564224121</v>
      </c>
      <c r="H185" s="7">
        <f>MIN(G185+MAX(H184,0),'Monthly Derived'!$B$30)</f>
        <v>44.864308750033253</v>
      </c>
      <c r="I185">
        <f t="shared" si="51"/>
        <v>0</v>
      </c>
      <c r="J185">
        <v>0.37620592117309498</v>
      </c>
      <c r="K185" s="3">
        <f>('Monthly Derived'!$B$28/1000*(1-'Monthly Derived'!$B$29)*J185)-('Monthly Derived'!$B$26*'Monthly Derived'!$B$27)</f>
        <v>-8.490711234211922</v>
      </c>
      <c r="L185" s="7">
        <f>MIN(K185+MAX(L184,0),'Monthly Derived'!$B$30)</f>
        <v>16.786127878967573</v>
      </c>
      <c r="M185">
        <f t="shared" si="52"/>
        <v>0</v>
      </c>
      <c r="N185">
        <v>3.8475205898284899</v>
      </c>
      <c r="O185" s="3">
        <f>('Monthly Derived'!$B$28/1000*(1-'Monthly Derived'!$B$29)*N185)-('Monthly Derived'!$B$26*'Monthly Derived'!$B$27)</f>
        <v>-3.7914190015196816</v>
      </c>
      <c r="P185" s="7">
        <f>MIN(O185+MAX(P184,0),'Monthly Derived'!$B$30)</f>
        <v>-3.7914190015196816</v>
      </c>
      <c r="Q185">
        <f t="shared" si="53"/>
        <v>2</v>
      </c>
      <c r="R185">
        <v>0</v>
      </c>
      <c r="S185" s="3">
        <f>('Monthly Derived'!$B$28/1000*(1-'Monthly Derived'!$B$29)*R185)-('Monthly Derived'!$B$26*'Monthly Derived'!$B$27)</f>
        <v>-9</v>
      </c>
      <c r="T185" s="7">
        <f>MIN(S185+MAX(T184,0),'Monthly Derived'!$B$30)</f>
        <v>41</v>
      </c>
      <c r="U185">
        <f t="shared" si="73"/>
        <v>0</v>
      </c>
      <c r="V185">
        <v>2.38309645652771</v>
      </c>
      <c r="W185" s="3">
        <f>('Monthly Derived'!$B$28/1000*(1-'Monthly Derived'!$B$29)*V185)-('Monthly Derived'!$B$26*'Monthly Derived'!$B$27)</f>
        <v>-5.7738831719756121</v>
      </c>
      <c r="X185" s="7">
        <f>MIN(W185+MAX(X184,0),'Monthly Derived'!$B$30)</f>
        <v>-5.7738831719756121</v>
      </c>
      <c r="Y185">
        <f t="shared" si="74"/>
        <v>4</v>
      </c>
      <c r="Z185">
        <v>1.00721967220306</v>
      </c>
      <c r="AA185" s="3">
        <f>('Monthly Derived'!$B$28/1000*(1-'Monthly Derived'!$B$29)*Z185)-('Monthly Derived'!$B$26*'Monthly Derived'!$B$27)</f>
        <v>-7.6364763687551074</v>
      </c>
      <c r="AB185" s="7">
        <f>MIN(AA185+MAX(AB184,0),'Monthly Derived'!$B$30)</f>
        <v>37.166864746846073</v>
      </c>
      <c r="AC185">
        <f t="shared" si="54"/>
        <v>0</v>
      </c>
      <c r="AD185">
        <v>8.4491643905639595</v>
      </c>
      <c r="AE185" s="3">
        <f>('Monthly Derived'!$B$28/1000*(1-'Monthly Derived'!$B$29)*AD185)-('Monthly Derived'!$B$26*'Monthly Derived'!$B$27)</f>
        <v>2.4380562937259604</v>
      </c>
      <c r="AF185" s="7">
        <f>MIN(AE185+MAX(AF184,0),'Monthly Derived'!$B$30)</f>
        <v>37.868718183636659</v>
      </c>
      <c r="AG185">
        <f t="shared" si="55"/>
        <v>0</v>
      </c>
      <c r="AH185">
        <v>4.5022959709167401</v>
      </c>
      <c r="AI185" s="3">
        <f>('Monthly Derived'!$B$28/1000*(1-'Monthly Derived'!$B$29)*AH185)-('Monthly Derived'!$B$26*'Monthly Derived'!$B$27)</f>
        <v>-2.9050168293714629</v>
      </c>
      <c r="AJ185" s="7">
        <f>MIN(AI185+MAX(AJ184,0),'Monthly Derived'!$B$30)</f>
        <v>47.094983170628538</v>
      </c>
      <c r="AK185">
        <f t="shared" si="56"/>
        <v>0</v>
      </c>
      <c r="AL185">
        <v>0</v>
      </c>
      <c r="AM185" s="3">
        <f>('Monthly Derived'!$B$28/1000*(1-'Monthly Derived'!$B$29)*AL185)-('Monthly Derived'!$B$26*'Monthly Derived'!$B$27)</f>
        <v>-9</v>
      </c>
      <c r="AN185" s="7">
        <f>MIN(AM185+MAX(AN184,0),'Monthly Derived'!$B$30)</f>
        <v>-0.84819912809884279</v>
      </c>
      <c r="AO185">
        <f t="shared" si="57"/>
        <v>1</v>
      </c>
      <c r="AP185">
        <v>0.55757766962051303</v>
      </c>
      <c r="AQ185" s="3">
        <f>('Monthly Derived'!$B$28/1000*(1-'Monthly Derived'!$B$29)*AP185)-('Monthly Derived'!$B$26*'Monthly Derived'!$B$27)</f>
        <v>-8.2451792297512299</v>
      </c>
      <c r="AR185" s="7">
        <f>MIN(AQ185+MAX(AR184,0),'Monthly Derived'!$B$30)</f>
        <v>37.626450708210129</v>
      </c>
      <c r="AS185">
        <f t="shared" si="58"/>
        <v>0</v>
      </c>
      <c r="AT185">
        <v>28.41548538208</v>
      </c>
      <c r="AU185" s="3">
        <f>('Monthly Derived'!$B$28/1000*(1-'Monthly Derived'!$B$29)*AT185)-('Monthly Derived'!$B$26*'Monthly Derived'!$B$27)</f>
        <v>29.4674633359908</v>
      </c>
      <c r="AV185" s="7">
        <f>MIN(AU185+MAX(AV184,0),'Monthly Derived'!$B$30)</f>
        <v>47.581298904339334</v>
      </c>
      <c r="AW185">
        <f t="shared" si="59"/>
        <v>0</v>
      </c>
      <c r="AX185">
        <v>1.1991095542907699</v>
      </c>
      <c r="AY185" s="3">
        <f>('Monthly Derived'!$B$28/1000*(1-'Monthly Derived'!$B$29)*AX185)-('Monthly Derived'!$B$26*'Monthly Derived'!$B$27)</f>
        <v>-7.3767054408788706</v>
      </c>
      <c r="AZ185" s="7">
        <f>MIN(AY185+MAX(AZ184,0),'Monthly Derived'!$B$30)</f>
        <v>42.623294559121128</v>
      </c>
      <c r="BA185">
        <f t="shared" si="60"/>
        <v>0</v>
      </c>
      <c r="BB185">
        <v>11.1945247650146</v>
      </c>
      <c r="BC185" s="3">
        <f>('Monthly Derived'!$B$28/1000*(1-'Monthly Derived'!$B$29)*BB185)-('Monthly Derived'!$B$26*'Monthly Derived'!$B$27)</f>
        <v>6.154587900638516</v>
      </c>
      <c r="BD185" s="7">
        <f>MIN(BC185+MAX(BD184,0),'Monthly Derived'!$B$30)</f>
        <v>49.450724100023436</v>
      </c>
      <c r="BE185">
        <f t="shared" si="61"/>
        <v>0</v>
      </c>
      <c r="BF185">
        <v>2.8921689987182599</v>
      </c>
      <c r="BG185" s="3">
        <f>('Monthly Derived'!$B$28/1000*(1-'Monthly Derived'!$B$29)*BF185)-('Monthly Derived'!$B$26*'Monthly Derived'!$B$27)</f>
        <v>-5.0847262179851551</v>
      </c>
      <c r="BH185" s="7">
        <f>MIN(BG185+MAX(BH184,0),'Monthly Derived'!$B$30)</f>
        <v>-5.0847262179851551</v>
      </c>
      <c r="BI185">
        <f t="shared" si="62"/>
        <v>10</v>
      </c>
      <c r="BJ185">
        <v>0.78058373928070002</v>
      </c>
      <c r="BK185" s="3">
        <f>('Monthly Derived'!$B$28/1000*(1-'Monthly Derived'!$B$29)*BJ185)-('Monthly Derived'!$B$26*'Monthly Derived'!$B$27)</f>
        <v>-7.9432847629487524</v>
      </c>
      <c r="BL185" s="7">
        <f>MIN(BK185+MAX(BL184,0),'Monthly Derived'!$B$30)</f>
        <v>-7.9432847629487524</v>
      </c>
      <c r="BM185">
        <f t="shared" si="63"/>
        <v>59</v>
      </c>
      <c r="BN185">
        <v>3.0323672294616699</v>
      </c>
      <c r="BO185" s="3">
        <f>('Monthly Derived'!$B$28/1000*(1-'Monthly Derived'!$B$29)*BN185)-('Monthly Derived'!$B$26*'Monthly Derived'!$B$27)</f>
        <v>-4.8949328631162645</v>
      </c>
      <c r="BP185" s="7">
        <f>MIN(BO185+MAX(BP184,0),'Monthly Derived'!$B$30)</f>
        <v>45.105067136883733</v>
      </c>
      <c r="BQ185">
        <f t="shared" si="64"/>
        <v>0</v>
      </c>
      <c r="BR185">
        <v>0</v>
      </c>
      <c r="BS185" s="3">
        <f>('Monthly Derived'!$B$28/1000*(1-'Monthly Derived'!$B$29)*BR185)-('Monthly Derived'!$B$26*'Monthly Derived'!$B$27)</f>
        <v>-9</v>
      </c>
      <c r="BT185" s="7">
        <f>MIN(BS185+MAX(BT184,0),'Monthly Derived'!$B$30)</f>
        <v>-9</v>
      </c>
      <c r="BU185">
        <f t="shared" si="65"/>
        <v>6</v>
      </c>
      <c r="BV185">
        <v>10.7337388992309</v>
      </c>
      <c r="BW185" s="3">
        <f>('Monthly Derived'!$B$28/1000*(1-'Monthly Derived'!$B$29)*BV185)-('Monthly Derived'!$B$26*'Monthly Derived'!$B$27)</f>
        <v>5.5307990348338318</v>
      </c>
      <c r="BX185" s="7">
        <f>MIN(BW185+MAX(BX184,0),'Monthly Derived'!$B$30)</f>
        <v>48.188956898450769</v>
      </c>
      <c r="BY185">
        <f t="shared" si="66"/>
        <v>0</v>
      </c>
      <c r="BZ185">
        <v>1.4008332490921001</v>
      </c>
      <c r="CA185" s="3">
        <f>('Monthly Derived'!$B$28/1000*(1-'Monthly Derived'!$B$29)*BZ185)-('Monthly Derived'!$B$26*'Monthly Derived'!$B$27)</f>
        <v>-7.1036219890415691</v>
      </c>
      <c r="CB185" s="7">
        <f>MIN(CA185+MAX(CB184,0),'Monthly Derived'!$B$30)</f>
        <v>-7.1036219890415691</v>
      </c>
      <c r="CC185">
        <f t="shared" si="67"/>
        <v>2</v>
      </c>
      <c r="CD185">
        <v>2.9544436931610099</v>
      </c>
      <c r="CE185" s="3">
        <f>('Monthly Derived'!$B$28/1000*(1-'Monthly Derived'!$B$29)*CD185)-('Monthly Derived'!$B$26*'Monthly Derived'!$B$27)</f>
        <v>-5.0004218503832831</v>
      </c>
      <c r="CF185" s="7">
        <f>MIN(CE185+MAX(CF184,0),'Monthly Derived'!$B$30)</f>
        <v>-5.0004218503832831</v>
      </c>
      <c r="CG185">
        <f t="shared" si="68"/>
        <v>4</v>
      </c>
      <c r="CH185">
        <v>3.1189918518066402</v>
      </c>
      <c r="CI185" s="3">
        <f>('Monthly Derived'!$B$28/1000*(1-'Monthly Derived'!$B$29)*CH185)-('Monthly Derived'!$B$26*'Monthly Derived'!$B$27)</f>
        <v>-4.7776647806167611</v>
      </c>
      <c r="CJ185" s="7">
        <f>MIN(CI185+MAX(CJ184,0),'Monthly Derived'!$B$30)</f>
        <v>-4.7776647806167611</v>
      </c>
      <c r="CK185">
        <f t="shared" si="69"/>
        <v>3</v>
      </c>
      <c r="CL185">
        <v>3.2121741771697998</v>
      </c>
      <c r="CM185" s="3">
        <f>('Monthly Derived'!$B$28/1000*(1-'Monthly Derived'!$B$29)*CL185)-('Monthly Derived'!$B$26*'Monthly Derived'!$B$27)</f>
        <v>-4.6515192076563832</v>
      </c>
      <c r="CN185" s="7">
        <f>MIN(CM185+MAX(CN184,0),'Monthly Derived'!$B$30)</f>
        <v>-4.6515192076563832</v>
      </c>
      <c r="CO185">
        <f t="shared" si="70"/>
        <v>3</v>
      </c>
      <c r="CP185">
        <v>0.410053491592407</v>
      </c>
      <c r="CQ185" s="3">
        <f>('Monthly Derived'!$B$28/1000*(1-'Monthly Derived'!$B$29)*CP185)-('Monthly Derived'!$B$26*'Monthly Derived'!$B$27)</f>
        <v>-8.4448900857567786</v>
      </c>
      <c r="CR185" s="7">
        <f>MIN(CQ185+MAX(CR184,0),'Monthly Derived'!$B$30)</f>
        <v>-8.4448900857567786</v>
      </c>
      <c r="CS185">
        <f t="shared" si="71"/>
        <v>5</v>
      </c>
      <c r="CT185">
        <v>0.81114369630813599</v>
      </c>
      <c r="CU185" s="3">
        <f>('Monthly Derived'!$B$28/1000*(1-'Monthly Derived'!$B$29)*CT185)-('Monthly Derived'!$B$26*'Monthly Derived'!$B$27)</f>
        <v>-7.901914221122861</v>
      </c>
      <c r="CV185" s="7">
        <f>MIN(CU185+MAX(CV184,0),'Monthly Derived'!$B$30)</f>
        <v>-7.901914221122861</v>
      </c>
      <c r="CW185">
        <f t="shared" si="72"/>
        <v>4</v>
      </c>
    </row>
    <row r="186" spans="1:101" x14ac:dyDescent="0.45">
      <c r="A186" s="5">
        <v>45841</v>
      </c>
      <c r="B186" s="3">
        <v>26.308395385742099</v>
      </c>
      <c r="C186" s="3">
        <f>('Monthly Derived'!$B$28/1000*(1-'Monthly Derived'!$B$29)*B186)-('Monthly Derived'!$B$26*'Monthly Derived'!$B$27)</f>
        <v>26.614990253448369</v>
      </c>
      <c r="D186" s="7">
        <f>MIN(C186+MAX(D185,0),'Monthly Derived'!$B$30)</f>
        <v>50</v>
      </c>
      <c r="E186">
        <f t="shared" si="50"/>
        <v>0</v>
      </c>
      <c r="F186">
        <v>9.9401626586913991</v>
      </c>
      <c r="G186" s="3">
        <f>('Monthly Derived'!$B$28/1000*(1-'Monthly Derived'!$B$29)*F186)-('Monthly Derived'!$B$26*'Monthly Derived'!$B$27)</f>
        <v>4.4564951992034825</v>
      </c>
      <c r="H186" s="7">
        <f>MIN(G186+MAX(H185,0),'Monthly Derived'!$B$30)</f>
        <v>49.320803949236733</v>
      </c>
      <c r="I186">
        <f t="shared" si="51"/>
        <v>0</v>
      </c>
      <c r="J186">
        <v>8.171630859375</v>
      </c>
      <c r="K186" s="3">
        <f>('Monthly Derived'!$B$28/1000*(1-'Monthly Derived'!$B$29)*J186)-('Monthly Derived'!$B$26*'Monthly Derived'!$B$27)</f>
        <v>2.062345275878906</v>
      </c>
      <c r="L186" s="7">
        <f>MIN(K186+MAX(L185,0),'Monthly Derived'!$B$30)</f>
        <v>18.848473154846481</v>
      </c>
      <c r="M186">
        <f t="shared" si="52"/>
        <v>0</v>
      </c>
      <c r="N186">
        <v>2.9319031238555899</v>
      </c>
      <c r="O186" s="3">
        <f>('Monthly Derived'!$B$28/1000*(1-'Monthly Derived'!$B$29)*N186)-('Monthly Derived'!$B$26*'Monthly Derived'!$B$27)</f>
        <v>-5.0309361460804949</v>
      </c>
      <c r="P186" s="7">
        <f>MIN(O186+MAX(P185,0),'Monthly Derived'!$B$30)</f>
        <v>-5.0309361460804949</v>
      </c>
      <c r="Q186">
        <f t="shared" si="53"/>
        <v>3</v>
      </c>
      <c r="R186">
        <v>0</v>
      </c>
      <c r="S186" s="3">
        <f>('Monthly Derived'!$B$28/1000*(1-'Monthly Derived'!$B$29)*R186)-('Monthly Derived'!$B$26*'Monthly Derived'!$B$27)</f>
        <v>-9</v>
      </c>
      <c r="T186" s="7">
        <f>MIN(S186+MAX(T185,0),'Monthly Derived'!$B$30)</f>
        <v>32</v>
      </c>
      <c r="U186">
        <f t="shared" si="73"/>
        <v>0</v>
      </c>
      <c r="V186">
        <v>41.04780960083</v>
      </c>
      <c r="W186" s="3">
        <f>('Monthly Derived'!$B$28/1000*(1-'Monthly Derived'!$B$29)*V186)-('Monthly Derived'!$B$26*'Monthly Derived'!$B$27)</f>
        <v>46.568472247123616</v>
      </c>
      <c r="X186" s="7">
        <f>MIN(W186+MAX(X185,0),'Monthly Derived'!$B$30)</f>
        <v>46.568472247123616</v>
      </c>
      <c r="Y186">
        <f t="shared" si="74"/>
        <v>0</v>
      </c>
      <c r="Z186">
        <v>1.63311660289764</v>
      </c>
      <c r="AA186" s="3">
        <f>('Monthly Derived'!$B$28/1000*(1-'Monthly Derived'!$B$29)*Z186)-('Monthly Derived'!$B$26*'Monthly Derived'!$B$27)</f>
        <v>-6.7891683988273197</v>
      </c>
      <c r="AB186" s="7">
        <f>MIN(AA186+MAX(AB185,0),'Monthly Derived'!$B$30)</f>
        <v>30.377696348018752</v>
      </c>
      <c r="AC186">
        <f t="shared" si="54"/>
        <v>0</v>
      </c>
      <c r="AD186">
        <v>4.1574902534484801</v>
      </c>
      <c r="AE186" s="3">
        <f>('Monthly Derived'!$B$28/1000*(1-'Monthly Derived'!$B$29)*AD186)-('Monthly Derived'!$B$26*'Monthly Derived'!$B$27)</f>
        <v>-3.3717975693941202</v>
      </c>
      <c r="AF186" s="7">
        <f>MIN(AE186+MAX(AF185,0),'Monthly Derived'!$B$30)</f>
        <v>34.496920614242541</v>
      </c>
      <c r="AG186">
        <f t="shared" si="55"/>
        <v>0</v>
      </c>
      <c r="AH186">
        <v>4.5830144882202104</v>
      </c>
      <c r="AI186" s="3">
        <f>('Monthly Derived'!$B$28/1000*(1-'Monthly Derived'!$B$29)*AH186)-('Monthly Derived'!$B$26*'Monthly Derived'!$B$27)</f>
        <v>-2.7957441365718898</v>
      </c>
      <c r="AJ186" s="7">
        <f>MIN(AI186+MAX(AJ185,0),'Monthly Derived'!$B$30)</f>
        <v>44.299239034056647</v>
      </c>
      <c r="AK186">
        <f t="shared" si="56"/>
        <v>0</v>
      </c>
      <c r="AL186">
        <v>6.3638563156127903</v>
      </c>
      <c r="AM186" s="3">
        <f>('Monthly Derived'!$B$28/1000*(1-'Monthly Derived'!$B$29)*AL186)-('Monthly Derived'!$B$26*'Monthly Derived'!$B$27)</f>
        <v>-0.38492951273918585</v>
      </c>
      <c r="AN186" s="7">
        <f>MIN(AM186+MAX(AN185,0),'Monthly Derived'!$B$30)</f>
        <v>-0.38492951273918585</v>
      </c>
      <c r="AO186">
        <f t="shared" si="57"/>
        <v>2</v>
      </c>
      <c r="AP186">
        <v>0.121895566582679</v>
      </c>
      <c r="AQ186" s="3">
        <f>('Monthly Derived'!$B$28/1000*(1-'Monthly Derived'!$B$29)*AP186)-('Monthly Derived'!$B$26*'Monthly Derived'!$B$27)</f>
        <v>-8.8349838767386988</v>
      </c>
      <c r="AR186" s="7">
        <f>MIN(AQ186+MAX(AR185,0),'Monthly Derived'!$B$30)</f>
        <v>28.791466831471432</v>
      </c>
      <c r="AS186">
        <f t="shared" si="58"/>
        <v>0</v>
      </c>
      <c r="AT186">
        <v>7.2055573463439897</v>
      </c>
      <c r="AU186" s="3">
        <f>('Monthly Derived'!$B$28/1000*(1-'Monthly Derived'!$B$29)*AT186)-('Monthly Derived'!$B$26*'Monthly Derived'!$B$27)</f>
        <v>0.75452325761317596</v>
      </c>
      <c r="AV186" s="7">
        <f>MIN(AU186+MAX(AV185,0),'Monthly Derived'!$B$30)</f>
        <v>48.335822161952507</v>
      </c>
      <c r="AW186">
        <f t="shared" si="59"/>
        <v>0</v>
      </c>
      <c r="AX186">
        <v>0.351720720529556</v>
      </c>
      <c r="AY186" s="3">
        <f>('Monthly Derived'!$B$28/1000*(1-'Monthly Derived'!$B$29)*AX186)-('Monthly Derived'!$B$26*'Monthly Derived'!$B$27)</f>
        <v>-8.5238580745831136</v>
      </c>
      <c r="AZ186" s="7">
        <f>MIN(AY186+MAX(AZ185,0),'Monthly Derived'!$B$30)</f>
        <v>34.099436484538018</v>
      </c>
      <c r="BA186">
        <f t="shared" si="60"/>
        <v>0</v>
      </c>
      <c r="BB186">
        <v>4.9780364036559996</v>
      </c>
      <c r="BC186" s="3">
        <f>('Monthly Derived'!$B$28/1000*(1-'Monthly Derived'!$B$29)*BB186)-('Monthly Derived'!$B$26*'Monthly Derived'!$B$27)</f>
        <v>-2.2609832185506908</v>
      </c>
      <c r="BD186" s="7">
        <f>MIN(BC186+MAX(BD185,0),'Monthly Derived'!$B$30)</f>
        <v>47.189740881472744</v>
      </c>
      <c r="BE186">
        <f t="shared" si="61"/>
        <v>0</v>
      </c>
      <c r="BF186">
        <v>0</v>
      </c>
      <c r="BG186" s="3">
        <f>('Monthly Derived'!$B$28/1000*(1-'Monthly Derived'!$B$29)*BF186)-('Monthly Derived'!$B$26*'Monthly Derived'!$B$27)</f>
        <v>-9</v>
      </c>
      <c r="BH186" s="7">
        <f>MIN(BG186+MAX(BH185,0),'Monthly Derived'!$B$30)</f>
        <v>-9</v>
      </c>
      <c r="BI186">
        <f t="shared" si="62"/>
        <v>11</v>
      </c>
      <c r="BJ186">
        <v>0.36314758658409102</v>
      </c>
      <c r="BK186" s="3">
        <f>('Monthly Derived'!$B$28/1000*(1-'Monthly Derived'!$B$29)*BJ186)-('Monthly Derived'!$B$26*'Monthly Derived'!$B$27)</f>
        <v>-8.5083889546617861</v>
      </c>
      <c r="BL186" s="7">
        <f>MIN(BK186+MAX(BL185,0),'Monthly Derived'!$B$30)</f>
        <v>-8.5083889546617861</v>
      </c>
      <c r="BM186">
        <f t="shared" si="63"/>
        <v>60</v>
      </c>
      <c r="BN186">
        <v>3.2780520915985099</v>
      </c>
      <c r="BO186" s="3">
        <f>('Monthly Derived'!$B$28/1000*(1-'Monthly Derived'!$B$29)*BN186)-('Monthly Derived'!$B$26*'Monthly Derived'!$B$27)</f>
        <v>-4.5623369809985173</v>
      </c>
      <c r="BP186" s="7">
        <f>MIN(BO186+MAX(BP185,0),'Monthly Derived'!$B$30)</f>
        <v>40.542730155885216</v>
      </c>
      <c r="BQ186">
        <f t="shared" si="64"/>
        <v>0</v>
      </c>
      <c r="BR186">
        <v>0</v>
      </c>
      <c r="BS186" s="3">
        <f>('Monthly Derived'!$B$28/1000*(1-'Monthly Derived'!$B$29)*BR186)-('Monthly Derived'!$B$26*'Monthly Derived'!$B$27)</f>
        <v>-9</v>
      </c>
      <c r="BT186" s="7">
        <f>MIN(BS186+MAX(BT185,0),'Monthly Derived'!$B$30)</f>
        <v>-9</v>
      </c>
      <c r="BU186">
        <f t="shared" si="65"/>
        <v>7</v>
      </c>
      <c r="BV186">
        <v>28.435710906982401</v>
      </c>
      <c r="BW186" s="3">
        <f>('Monthly Derived'!$B$28/1000*(1-'Monthly Derived'!$B$29)*BV186)-('Monthly Derived'!$B$26*'Monthly Derived'!$B$27)</f>
        <v>29.494843640327424</v>
      </c>
      <c r="BX186" s="7">
        <f>MIN(BW186+MAX(BX185,0),'Monthly Derived'!$B$30)</f>
        <v>50</v>
      </c>
      <c r="BY186">
        <f t="shared" si="66"/>
        <v>0</v>
      </c>
      <c r="BZ186">
        <v>0</v>
      </c>
      <c r="CA186" s="3">
        <f>('Monthly Derived'!$B$28/1000*(1-'Monthly Derived'!$B$29)*BZ186)-('Monthly Derived'!$B$26*'Monthly Derived'!$B$27)</f>
        <v>-9</v>
      </c>
      <c r="CB186" s="7">
        <f>MIN(CA186+MAX(CB185,0),'Monthly Derived'!$B$30)</f>
        <v>-9</v>
      </c>
      <c r="CC186">
        <f t="shared" si="67"/>
        <v>3</v>
      </c>
      <c r="CD186">
        <v>9.0279865264892507</v>
      </c>
      <c r="CE186" s="3">
        <f>('Monthly Derived'!$B$28/1000*(1-'Monthly Derived'!$B$29)*CD186)-('Monthly Derived'!$B$26*'Monthly Derived'!$B$27)</f>
        <v>3.2216367602348228</v>
      </c>
      <c r="CF186" s="7">
        <f>MIN(CE186+MAX(CF185,0),'Monthly Derived'!$B$30)</f>
        <v>3.2216367602348228</v>
      </c>
      <c r="CG186">
        <f t="shared" si="68"/>
        <v>0</v>
      </c>
      <c r="CH186">
        <v>11.062429428100501</v>
      </c>
      <c r="CI186" s="3">
        <f>('Monthly Derived'!$B$28/1000*(1-'Monthly Derived'!$B$29)*CH186)-('Monthly Derived'!$B$26*'Monthly Derived'!$B$27)</f>
        <v>5.9757638382910532</v>
      </c>
      <c r="CJ186" s="7">
        <f>MIN(CI186+MAX(CJ185,0),'Monthly Derived'!$B$30)</f>
        <v>5.9757638382910532</v>
      </c>
      <c r="CK186">
        <f t="shared" si="69"/>
        <v>0</v>
      </c>
      <c r="CL186">
        <v>0.17355820536613401</v>
      </c>
      <c r="CM186" s="3">
        <f>('Monthly Derived'!$B$28/1000*(1-'Monthly Derived'!$B$29)*CL186)-('Monthly Derived'!$B$26*'Monthly Derived'!$B$27)</f>
        <v>-8.7650455794855961</v>
      </c>
      <c r="CN186" s="7">
        <f>MIN(CM186+MAX(CN185,0),'Monthly Derived'!$B$30)</f>
        <v>-8.7650455794855961</v>
      </c>
      <c r="CO186">
        <f t="shared" si="70"/>
        <v>4</v>
      </c>
      <c r="CP186">
        <v>1.54689145088195</v>
      </c>
      <c r="CQ186" s="3">
        <f>('Monthly Derived'!$B$28/1000*(1-'Monthly Derived'!$B$29)*CP186)-('Monthly Derived'!$B$26*'Monthly Derived'!$B$27)</f>
        <v>-6.9058956983685604</v>
      </c>
      <c r="CR186" s="7">
        <f>MIN(CQ186+MAX(CR185,0),'Monthly Derived'!$B$30)</f>
        <v>-6.9058956983685604</v>
      </c>
      <c r="CS186">
        <f t="shared" si="71"/>
        <v>6</v>
      </c>
      <c r="CT186">
        <v>0.63159149885177601</v>
      </c>
      <c r="CU186" s="3">
        <f>('Monthly Derived'!$B$28/1000*(1-'Monthly Derived'!$B$29)*CT186)-('Monthly Derived'!$B$26*'Monthly Derived'!$B$27)</f>
        <v>-8.1449830084294081</v>
      </c>
      <c r="CV186" s="7">
        <f>MIN(CU186+MAX(CV185,0),'Monthly Derived'!$B$30)</f>
        <v>-8.1449830084294081</v>
      </c>
      <c r="CW186">
        <f t="shared" si="72"/>
        <v>5</v>
      </c>
    </row>
    <row r="187" spans="1:101" x14ac:dyDescent="0.45">
      <c r="A187" s="5">
        <v>45842</v>
      </c>
      <c r="B187" s="3">
        <v>4.7216343879699698</v>
      </c>
      <c r="C187" s="3">
        <f>('Monthly Derived'!$B$28/1000*(1-'Monthly Derived'!$B$29)*B187)-('Monthly Derived'!$B$26*'Monthly Derived'!$B$27)</f>
        <v>-2.6080874472856532</v>
      </c>
      <c r="D187" s="7">
        <f>MIN(C187+MAX(D186,0),'Monthly Derived'!$B$30)</f>
        <v>47.391912552714345</v>
      </c>
      <c r="E187">
        <f t="shared" si="50"/>
        <v>0</v>
      </c>
      <c r="F187">
        <v>2.11044025421142</v>
      </c>
      <c r="G187" s="3">
        <f>('Monthly Derived'!$B$28/1000*(1-'Monthly Derived'!$B$29)*F187)-('Monthly Derived'!$B$26*'Monthly Derived'!$B$27)</f>
        <v>-6.1429915058612901</v>
      </c>
      <c r="H187" s="7">
        <f>MIN(G187+MAX(H186,0),'Monthly Derived'!$B$30)</f>
        <v>43.177812443375444</v>
      </c>
      <c r="I187">
        <f t="shared" si="51"/>
        <v>0</v>
      </c>
      <c r="J187">
        <v>1.2815095186233501</v>
      </c>
      <c r="K187" s="3">
        <f>('Monthly Derived'!$B$28/1000*(1-'Monthly Derived'!$B$29)*J187)-('Monthly Derived'!$B$26*'Monthly Derived'!$B$27)</f>
        <v>-7.2651564891636395</v>
      </c>
      <c r="L187" s="7">
        <f>MIN(K187+MAX(L186,0),'Monthly Derived'!$B$30)</f>
        <v>11.58331666568284</v>
      </c>
      <c r="M187">
        <f t="shared" si="52"/>
        <v>0</v>
      </c>
      <c r="N187">
        <v>18.3755893707275</v>
      </c>
      <c r="O187" s="3">
        <f>('Monthly Derived'!$B$28/1000*(1-'Monthly Derived'!$B$29)*N187)-('Monthly Derived'!$B$26*'Monthly Derived'!$B$27)</f>
        <v>15.875954110622352</v>
      </c>
      <c r="P187" s="7">
        <f>MIN(O187+MAX(P186,0),'Monthly Derived'!$B$30)</f>
        <v>15.875954110622352</v>
      </c>
      <c r="Q187">
        <f t="shared" si="53"/>
        <v>0</v>
      </c>
      <c r="R187">
        <v>0.23858805000781999</v>
      </c>
      <c r="S187" s="3">
        <f>('Monthly Derived'!$B$28/1000*(1-'Monthly Derived'!$B$29)*R187)-('Monthly Derived'!$B$26*'Monthly Derived'!$B$27)</f>
        <v>-8.6770114273019132</v>
      </c>
      <c r="T187" s="7">
        <f>MIN(S187+MAX(T186,0),'Monthly Derived'!$B$30)</f>
        <v>23.322988572698087</v>
      </c>
      <c r="U187">
        <f t="shared" si="73"/>
        <v>0</v>
      </c>
      <c r="V187">
        <v>4.2063364982604901</v>
      </c>
      <c r="W187" s="3">
        <f>('Monthly Derived'!$B$28/1000*(1-'Monthly Derived'!$B$29)*V187)-('Monthly Derived'!$B$26*'Monthly Derived'!$B$27)</f>
        <v>-3.3056719654798616</v>
      </c>
      <c r="X187" s="7">
        <f>MIN(W187+MAX(X186,0),'Monthly Derived'!$B$30)</f>
        <v>43.262800281643756</v>
      </c>
      <c r="Y187">
        <f t="shared" si="74"/>
        <v>0</v>
      </c>
      <c r="Z187">
        <v>20.3217658996582</v>
      </c>
      <c r="AA187" s="3">
        <f>('Monthly Derived'!$B$28/1000*(1-'Monthly Derived'!$B$29)*Z187)-('Monthly Derived'!$B$26*'Monthly Derived'!$B$27)</f>
        <v>18.510590586662289</v>
      </c>
      <c r="AB187" s="7">
        <f>MIN(AA187+MAX(AB186,0),'Monthly Derived'!$B$30)</f>
        <v>48.888286934681041</v>
      </c>
      <c r="AC187">
        <f t="shared" si="54"/>
        <v>0</v>
      </c>
      <c r="AD187">
        <v>6.4725480973720495E-2</v>
      </c>
      <c r="AE187" s="3">
        <f>('Monthly Derived'!$B$28/1000*(1-'Monthly Derived'!$B$29)*AD187)-('Monthly Derived'!$B$26*'Monthly Derived'!$B$27)</f>
        <v>-8.9123778801318263</v>
      </c>
      <c r="AF187" s="7">
        <f>MIN(AE187+MAX(AF186,0),'Monthly Derived'!$B$30)</f>
        <v>25.584542734110713</v>
      </c>
      <c r="AG187">
        <f t="shared" si="55"/>
        <v>0</v>
      </c>
      <c r="AH187">
        <v>0</v>
      </c>
      <c r="AI187" s="3">
        <f>('Monthly Derived'!$B$28/1000*(1-'Monthly Derived'!$B$29)*AH187)-('Monthly Derived'!$B$26*'Monthly Derived'!$B$27)</f>
        <v>-9</v>
      </c>
      <c r="AJ187" s="7">
        <f>MIN(AI187+MAX(AJ186,0),'Monthly Derived'!$B$30)</f>
        <v>35.299239034056647</v>
      </c>
      <c r="AK187">
        <f t="shared" si="56"/>
        <v>0</v>
      </c>
      <c r="AL187">
        <v>2.0959846973419101</v>
      </c>
      <c r="AM187" s="3">
        <f>('Monthly Derived'!$B$28/1000*(1-'Monthly Derived'!$B$29)*AL187)-('Monthly Derived'!$B$26*'Monthly Derived'!$B$27)</f>
        <v>-6.1625607159733891</v>
      </c>
      <c r="AN187" s="7">
        <f>MIN(AM187+MAX(AN186,0),'Monthly Derived'!$B$30)</f>
        <v>-6.1625607159733891</v>
      </c>
      <c r="AO187">
        <f t="shared" si="57"/>
        <v>3</v>
      </c>
      <c r="AP187">
        <v>3.55480527877807</v>
      </c>
      <c r="AQ187" s="3">
        <f>('Monthly Derived'!$B$28/1000*(1-'Monthly Derived'!$B$29)*AP187)-('Monthly Derived'!$B$26*'Monthly Derived'!$B$27)</f>
        <v>-4.1876823538541874</v>
      </c>
      <c r="AR187" s="7">
        <f>MIN(AQ187+MAX(AR186,0),'Monthly Derived'!$B$30)</f>
        <v>24.603784477617246</v>
      </c>
      <c r="AS187">
        <f t="shared" si="58"/>
        <v>0</v>
      </c>
      <c r="AT187">
        <v>9.1164484024047798</v>
      </c>
      <c r="AU187" s="3">
        <f>('Monthly Derived'!$B$28/1000*(1-'Monthly Derived'!$B$29)*AT187)-('Monthly Derived'!$B$26*'Monthly Derived'!$B$27)</f>
        <v>3.3413920247554714</v>
      </c>
      <c r="AV187" s="7">
        <f>MIN(AU187+MAX(AV186,0),'Monthly Derived'!$B$30)</f>
        <v>50</v>
      </c>
      <c r="AW187">
        <f t="shared" si="59"/>
        <v>0</v>
      </c>
      <c r="AX187">
        <v>4.4459719657897896</v>
      </c>
      <c r="AY187" s="3">
        <f>('Monthly Derived'!$B$28/1000*(1-'Monthly Derived'!$B$29)*AX187)-('Monthly Derived'!$B$26*'Monthly Derived'!$B$27)</f>
        <v>-2.9812654513120727</v>
      </c>
      <c r="AZ187" s="7">
        <f>MIN(AY187+MAX(AZ186,0),'Monthly Derived'!$B$30)</f>
        <v>31.118171033225945</v>
      </c>
      <c r="BA187">
        <f t="shared" si="60"/>
        <v>0</v>
      </c>
      <c r="BB187">
        <v>1.5322579145431501</v>
      </c>
      <c r="BC187" s="3">
        <f>('Monthly Derived'!$B$28/1000*(1-'Monthly Derived'!$B$29)*BB187)-('Monthly Derived'!$B$26*'Monthly Derived'!$B$27)</f>
        <v>-6.92570584818721</v>
      </c>
      <c r="BD187" s="7">
        <f>MIN(BC187+MAX(BD186,0),'Monthly Derived'!$B$30)</f>
        <v>40.264035033285538</v>
      </c>
      <c r="BE187">
        <f t="shared" si="61"/>
        <v>0</v>
      </c>
      <c r="BF187">
        <v>0.43475589156150801</v>
      </c>
      <c r="BG187" s="3">
        <f>('Monthly Derived'!$B$28/1000*(1-'Monthly Derived'!$B$29)*BF187)-('Monthly Derived'!$B$26*'Monthly Derived'!$B$27)</f>
        <v>-8.4114492117986082</v>
      </c>
      <c r="BH187" s="7">
        <f>MIN(BG187+MAX(BH186,0),'Monthly Derived'!$B$30)</f>
        <v>-8.4114492117986082</v>
      </c>
      <c r="BI187">
        <f t="shared" si="62"/>
        <v>12</v>
      </c>
      <c r="BJ187">
        <v>0</v>
      </c>
      <c r="BK187" s="3">
        <f>('Monthly Derived'!$B$28/1000*(1-'Monthly Derived'!$B$29)*BJ187)-('Monthly Derived'!$B$26*'Monthly Derived'!$B$27)</f>
        <v>-9</v>
      </c>
      <c r="BL187" s="7">
        <f>MIN(BK187+MAX(BL186,0),'Monthly Derived'!$B$30)</f>
        <v>-9</v>
      </c>
      <c r="BM187">
        <f t="shared" si="63"/>
        <v>61</v>
      </c>
      <c r="BN187">
        <v>3.5666623115539502</v>
      </c>
      <c r="BO187" s="3">
        <f>('Monthly Derived'!$B$28/1000*(1-'Monthly Derived'!$B$29)*BN187)-('Monthly Derived'!$B$26*'Monthly Derived'!$B$27)</f>
        <v>-4.1716308957338395</v>
      </c>
      <c r="BP187" s="7">
        <f>MIN(BO187+MAX(BP186,0),'Monthly Derived'!$B$30)</f>
        <v>36.371099260151375</v>
      </c>
      <c r="BQ187">
        <f t="shared" si="64"/>
        <v>0</v>
      </c>
      <c r="BR187">
        <v>0</v>
      </c>
      <c r="BS187" s="3">
        <f>('Monthly Derived'!$B$28/1000*(1-'Monthly Derived'!$B$29)*BR187)-('Monthly Derived'!$B$26*'Monthly Derived'!$B$27)</f>
        <v>-9</v>
      </c>
      <c r="BT187" s="7">
        <f>MIN(BS187+MAX(BT186,0),'Monthly Derived'!$B$30)</f>
        <v>-9</v>
      </c>
      <c r="BU187">
        <f t="shared" si="65"/>
        <v>8</v>
      </c>
      <c r="BV187">
        <v>9.1530857086181605</v>
      </c>
      <c r="BW187" s="3">
        <f>('Monthly Derived'!$B$28/1000*(1-'Monthly Derived'!$B$29)*BV187)-('Monthly Derived'!$B$26*'Monthly Derived'!$B$27)</f>
        <v>3.3909897780418348</v>
      </c>
      <c r="BX187" s="7">
        <f>MIN(BW187+MAX(BX186,0),'Monthly Derived'!$B$30)</f>
        <v>50</v>
      </c>
      <c r="BY187">
        <f t="shared" si="66"/>
        <v>0</v>
      </c>
      <c r="BZ187">
        <v>0</v>
      </c>
      <c r="CA187" s="3">
        <f>('Monthly Derived'!$B$28/1000*(1-'Monthly Derived'!$B$29)*BZ187)-('Monthly Derived'!$B$26*'Monthly Derived'!$B$27)</f>
        <v>-9</v>
      </c>
      <c r="CB187" s="7">
        <f>MIN(CA187+MAX(CB186,0),'Monthly Derived'!$B$30)</f>
        <v>-9</v>
      </c>
      <c r="CC187">
        <f t="shared" si="67"/>
        <v>4</v>
      </c>
      <c r="CD187">
        <v>10.1641225814819</v>
      </c>
      <c r="CE187" s="3">
        <f>('Monthly Derived'!$B$28/1000*(1-'Monthly Derived'!$B$29)*CD187)-('Monthly Derived'!$B$26*'Monthly Derived'!$B$27)</f>
        <v>4.7596809446811221</v>
      </c>
      <c r="CF187" s="7">
        <f>MIN(CE187+MAX(CF186,0),'Monthly Derived'!$B$30)</f>
        <v>7.9813177049159449</v>
      </c>
      <c r="CG187">
        <f t="shared" si="68"/>
        <v>0</v>
      </c>
      <c r="CH187">
        <v>0.22896590828895499</v>
      </c>
      <c r="CI187" s="3">
        <f>('Monthly Derived'!$B$28/1000*(1-'Monthly Derived'!$B$29)*CH187)-('Monthly Derived'!$B$26*'Monthly Derived'!$B$27)</f>
        <v>-8.6900374016538269</v>
      </c>
      <c r="CJ187" s="7">
        <f>MIN(CI187+MAX(CJ186,0),'Monthly Derived'!$B$30)</f>
        <v>-2.7142735633627737</v>
      </c>
      <c r="CK187">
        <f t="shared" si="69"/>
        <v>1</v>
      </c>
      <c r="CL187">
        <v>0.75089460611343295</v>
      </c>
      <c r="CM187" s="3">
        <f>('Monthly Derived'!$B$28/1000*(1-'Monthly Derived'!$B$29)*CL187)-('Monthly Derived'!$B$26*'Monthly Derived'!$B$27)</f>
        <v>-7.9834764269739402</v>
      </c>
      <c r="CN187" s="7">
        <f>MIN(CM187+MAX(CN186,0),'Monthly Derived'!$B$30)</f>
        <v>-7.9834764269739402</v>
      </c>
      <c r="CO187">
        <f t="shared" si="70"/>
        <v>5</v>
      </c>
      <c r="CP187">
        <v>0.138823747634887</v>
      </c>
      <c r="CQ187" s="3">
        <f>('Monthly Derived'!$B$28/1000*(1-'Monthly Derived'!$B$29)*CP187)-('Monthly Derived'!$B$26*'Monthly Derived'!$B$27)</f>
        <v>-8.8120673516392714</v>
      </c>
      <c r="CR187" s="7">
        <f>MIN(CQ187+MAX(CR186,0),'Monthly Derived'!$B$30)</f>
        <v>-8.8120673516392714</v>
      </c>
      <c r="CS187">
        <f t="shared" si="71"/>
        <v>7</v>
      </c>
      <c r="CT187">
        <v>0.99981993436813299</v>
      </c>
      <c r="CU187" s="3">
        <f>('Monthly Derived'!$B$28/1000*(1-'Monthly Derived'!$B$29)*CT187)-('Monthly Derived'!$B$26*'Monthly Derived'!$B$27)</f>
        <v>-7.6464937638491399</v>
      </c>
      <c r="CV187" s="7">
        <f>MIN(CU187+MAX(CV186,0),'Monthly Derived'!$B$30)</f>
        <v>-7.6464937638491399</v>
      </c>
      <c r="CW187">
        <f t="shared" si="72"/>
        <v>6</v>
      </c>
    </row>
    <row r="188" spans="1:101" x14ac:dyDescent="0.45">
      <c r="A188" s="5">
        <v>45843</v>
      </c>
      <c r="B188" s="3">
        <v>0</v>
      </c>
      <c r="C188" s="3">
        <f>('Monthly Derived'!$B$28/1000*(1-'Monthly Derived'!$B$29)*B188)-('Monthly Derived'!$B$26*'Monthly Derived'!$B$27)</f>
        <v>-9</v>
      </c>
      <c r="D188" s="7">
        <f>MIN(C188+MAX(D187,0),'Monthly Derived'!$B$30)</f>
        <v>38.391912552714345</v>
      </c>
      <c r="E188">
        <f t="shared" si="50"/>
        <v>0</v>
      </c>
      <c r="F188">
        <v>3.42551209032535E-2</v>
      </c>
      <c r="G188" s="3">
        <f>('Monthly Derived'!$B$28/1000*(1-'Monthly Derived'!$B$29)*F188)-('Monthly Derived'!$B$26*'Monthly Derived'!$B$27)</f>
        <v>-8.953627130077221</v>
      </c>
      <c r="H188" s="7">
        <f>MIN(G188+MAX(H187,0),'Monthly Derived'!$B$30)</f>
        <v>34.224185313298221</v>
      </c>
      <c r="I188">
        <f t="shared" si="51"/>
        <v>0</v>
      </c>
      <c r="J188">
        <v>29.151950836181602</v>
      </c>
      <c r="K188" s="3">
        <f>('Monthly Derived'!$B$28/1000*(1-'Monthly Derived'!$B$29)*J188)-('Monthly Derived'!$B$26*'Monthly Derived'!$B$27)</f>
        <v>30.464453444480846</v>
      </c>
      <c r="L188" s="7">
        <f>MIN(K188+MAX(L187,0),'Monthly Derived'!$B$30)</f>
        <v>42.047770110163682</v>
      </c>
      <c r="M188">
        <f t="shared" si="52"/>
        <v>0</v>
      </c>
      <c r="N188">
        <v>5.2333254814147896</v>
      </c>
      <c r="O188" s="3">
        <f>('Monthly Derived'!$B$28/1000*(1-'Monthly Derived'!$B$29)*N188)-('Monthly Derived'!$B$26*'Monthly Derived'!$B$27)</f>
        <v>-1.9153856295347289</v>
      </c>
      <c r="P188" s="7">
        <f>MIN(O188+MAX(P187,0),'Monthly Derived'!$B$30)</f>
        <v>13.960568481087623</v>
      </c>
      <c r="Q188">
        <f t="shared" si="53"/>
        <v>0</v>
      </c>
      <c r="R188">
        <v>0</v>
      </c>
      <c r="S188" s="3">
        <f>('Monthly Derived'!$B$28/1000*(1-'Monthly Derived'!$B$29)*R188)-('Monthly Derived'!$B$26*'Monthly Derived'!$B$27)</f>
        <v>-9</v>
      </c>
      <c r="T188" s="7">
        <f>MIN(S188+MAX(T187,0),'Monthly Derived'!$B$30)</f>
        <v>14.322988572698087</v>
      </c>
      <c r="U188">
        <f t="shared" si="73"/>
        <v>0</v>
      </c>
      <c r="V188">
        <v>9.7273740768432599</v>
      </c>
      <c r="W188" s="3">
        <f>('Monthly Derived'!$B$28/1000*(1-'Monthly Derived'!$B$29)*V188)-('Monthly Derived'!$B$26*'Monthly Derived'!$B$27)</f>
        <v>4.1684326565265639</v>
      </c>
      <c r="X188" s="7">
        <f>MIN(W188+MAX(X187,0),'Monthly Derived'!$B$30)</f>
        <v>47.431232938170318</v>
      </c>
      <c r="Y188">
        <f t="shared" si="74"/>
        <v>0</v>
      </c>
      <c r="Z188">
        <v>3.2806556224822998</v>
      </c>
      <c r="AA188" s="3">
        <f>('Monthly Derived'!$B$28/1000*(1-'Monthly Derived'!$B$29)*Z188)-('Monthly Derived'!$B$26*'Monthly Derived'!$B$27)</f>
        <v>-4.5588124510645862</v>
      </c>
      <c r="AB188" s="7">
        <f>MIN(AA188+MAX(AB187,0),'Monthly Derived'!$B$30)</f>
        <v>44.329474483616451</v>
      </c>
      <c r="AC188">
        <f t="shared" si="54"/>
        <v>0</v>
      </c>
      <c r="AD188">
        <v>2.0684466361999498</v>
      </c>
      <c r="AE188" s="3">
        <f>('Monthly Derived'!$B$28/1000*(1-'Monthly Derived'!$B$29)*AD188)-('Monthly Derived'!$B$26*'Monthly Derived'!$B$27)</f>
        <v>-6.1998403662443184</v>
      </c>
      <c r="AF188" s="7">
        <f>MIN(AE188+MAX(AF187,0),'Monthly Derived'!$B$30)</f>
        <v>19.384702367866396</v>
      </c>
      <c r="AG188">
        <f t="shared" si="55"/>
        <v>0</v>
      </c>
      <c r="AH188">
        <v>1.83745789527893</v>
      </c>
      <c r="AI188" s="3">
        <f>('Monthly Derived'!$B$28/1000*(1-'Monthly Derived'!$B$29)*AH188)-('Monthly Derived'!$B$26*'Monthly Derived'!$B$27)</f>
        <v>-6.5125413742661484</v>
      </c>
      <c r="AJ188" s="7">
        <f>MIN(AI188+MAX(AJ187,0),'Monthly Derived'!$B$30)</f>
        <v>28.786697659790498</v>
      </c>
      <c r="AK188">
        <f t="shared" si="56"/>
        <v>0</v>
      </c>
      <c r="AL188">
        <v>29.678401947021399</v>
      </c>
      <c r="AM188" s="3">
        <f>('Monthly Derived'!$B$28/1000*(1-'Monthly Derived'!$B$29)*AL188)-('Monthly Derived'!$B$26*'Monthly Derived'!$B$27)</f>
        <v>31.177136635780222</v>
      </c>
      <c r="AN188" s="7">
        <f>MIN(AM188+MAX(AN187,0),'Monthly Derived'!$B$30)</f>
        <v>31.177136635780222</v>
      </c>
      <c r="AO188">
        <f t="shared" si="57"/>
        <v>0</v>
      </c>
      <c r="AP188">
        <v>15.5246810913085</v>
      </c>
      <c r="AQ188" s="3">
        <f>('Monthly Derived'!$B$28/1000*(1-'Monthly Derived'!$B$29)*AP188)-('Monthly Derived'!$B$26*'Monthly Derived'!$B$27)</f>
        <v>12.016537027358883</v>
      </c>
      <c r="AR188" s="7">
        <f>MIN(AQ188+MAX(AR187,0),'Monthly Derived'!$B$30)</f>
        <v>36.620321504976133</v>
      </c>
      <c r="AS188">
        <f t="shared" si="58"/>
        <v>0</v>
      </c>
      <c r="AT188">
        <v>9.4914379119872994</v>
      </c>
      <c r="AU188" s="3">
        <f>('Monthly Derived'!$B$28/1000*(1-'Monthly Derived'!$B$29)*AT188)-('Monthly Derived'!$B$26*'Monthly Derived'!$B$27)</f>
        <v>3.8490340733528061</v>
      </c>
      <c r="AV188" s="7">
        <f>MIN(AU188+MAX(AV187,0),'Monthly Derived'!$B$30)</f>
        <v>50</v>
      </c>
      <c r="AW188">
        <f t="shared" si="59"/>
        <v>0</v>
      </c>
      <c r="AX188">
        <v>27.753818511962798</v>
      </c>
      <c r="AY188" s="3">
        <f>('Monthly Derived'!$B$28/1000*(1-'Monthly Derived'!$B$29)*AX188)-('Monthly Derived'!$B$26*'Monthly Derived'!$B$27)</f>
        <v>28.571731810569638</v>
      </c>
      <c r="AZ188" s="7">
        <f>MIN(AY188+MAX(AZ187,0),'Monthly Derived'!$B$30)</f>
        <v>50</v>
      </c>
      <c r="BA188">
        <f t="shared" si="60"/>
        <v>0</v>
      </c>
      <c r="BB188">
        <v>5.5816264152526802</v>
      </c>
      <c r="BC188" s="3">
        <f>('Monthly Derived'!$B$28/1000*(1-'Monthly Derived'!$B$29)*BB188)-('Monthly Derived'!$B$26*'Monthly Derived'!$B$27)</f>
        <v>-1.4438732403516843</v>
      </c>
      <c r="BD188" s="7">
        <f>MIN(BC188+MAX(BD187,0),'Monthly Derived'!$B$30)</f>
        <v>38.820161792933852</v>
      </c>
      <c r="BE188">
        <f t="shared" si="61"/>
        <v>0</v>
      </c>
      <c r="BF188">
        <v>3.3744037151336599</v>
      </c>
      <c r="BG188" s="3">
        <f>('Monthly Derived'!$B$28/1000*(1-'Monthly Derived'!$B$29)*BF188)-('Monthly Derived'!$B$26*'Monthly Derived'!$B$27)</f>
        <v>-4.4319009706378081</v>
      </c>
      <c r="BH188" s="7">
        <f>MIN(BG188+MAX(BH187,0),'Monthly Derived'!$B$30)</f>
        <v>-4.4319009706378081</v>
      </c>
      <c r="BI188">
        <f t="shared" si="62"/>
        <v>13</v>
      </c>
      <c r="BJ188">
        <v>0.36290341615676802</v>
      </c>
      <c r="BK188" s="3">
        <f>('Monthly Derived'!$B$28/1000*(1-'Monthly Derived'!$B$29)*BJ188)-('Monthly Derived'!$B$26*'Monthly Derived'!$B$27)</f>
        <v>-8.5087195003777758</v>
      </c>
      <c r="BL188" s="7">
        <f>MIN(BK188+MAX(BL187,0),'Monthly Derived'!$B$30)</f>
        <v>-8.5087195003777758</v>
      </c>
      <c r="BM188">
        <f t="shared" si="63"/>
        <v>62</v>
      </c>
      <c r="BN188">
        <v>1.46465480327606</v>
      </c>
      <c r="BO188" s="3">
        <f>('Monthly Derived'!$B$28/1000*(1-'Monthly Derived'!$B$29)*BN188)-('Monthly Derived'!$B$26*'Monthly Derived'!$B$27)</f>
        <v>-7.0172235600650339</v>
      </c>
      <c r="BP188" s="7">
        <f>MIN(BO188+MAX(BP187,0),'Monthly Derived'!$B$30)</f>
        <v>29.353875700086341</v>
      </c>
      <c r="BQ188">
        <f t="shared" si="64"/>
        <v>0</v>
      </c>
      <c r="BR188">
        <v>0.14490534365177099</v>
      </c>
      <c r="BS188" s="3">
        <f>('Monthly Derived'!$B$28/1000*(1-'Monthly Derived'!$B$29)*BR188)-('Monthly Derived'!$B$26*'Monthly Derived'!$B$27)</f>
        <v>-8.8038343910314154</v>
      </c>
      <c r="BT188" s="7">
        <f>MIN(BS188+MAX(BT187,0),'Monthly Derived'!$B$30)</f>
        <v>-8.8038343910314154</v>
      </c>
      <c r="BU188">
        <f t="shared" si="65"/>
        <v>9</v>
      </c>
      <c r="BV188">
        <v>4.9677529335021902</v>
      </c>
      <c r="BW188" s="3">
        <f>('Monthly Derived'!$B$28/1000*(1-'Monthly Derived'!$B$29)*BV188)-('Monthly Derived'!$B$26*'Monthly Derived'!$B$27)</f>
        <v>-2.2749044662714102</v>
      </c>
      <c r="BX188" s="7">
        <f>MIN(BW188+MAX(BX187,0),'Monthly Derived'!$B$30)</f>
        <v>47.725095533728592</v>
      </c>
      <c r="BY188">
        <f t="shared" si="66"/>
        <v>0</v>
      </c>
      <c r="BZ188">
        <v>0.64442908763885498</v>
      </c>
      <c r="CA188" s="3">
        <f>('Monthly Derived'!$B$28/1000*(1-'Monthly Derived'!$B$29)*BZ188)-('Monthly Derived'!$B$26*'Monthly Derived'!$B$27)</f>
        <v>-8.1276041226089006</v>
      </c>
      <c r="CB188" s="7">
        <f>MIN(CA188+MAX(CB187,0),'Monthly Derived'!$B$30)</f>
        <v>-8.1276041226089006</v>
      </c>
      <c r="CC188">
        <f t="shared" si="67"/>
        <v>5</v>
      </c>
      <c r="CD188">
        <v>1.0741509199142401</v>
      </c>
      <c r="CE188" s="3">
        <f>('Monthly Derived'!$B$28/1000*(1-'Monthly Derived'!$B$29)*CD188)-('Monthly Derived'!$B$26*'Monthly Derived'!$B$27)</f>
        <v>-7.5458681921660977</v>
      </c>
      <c r="CF188" s="7">
        <f>MIN(CE188+MAX(CF187,0),'Monthly Derived'!$B$30)</f>
        <v>0.43544951274984722</v>
      </c>
      <c r="CG188">
        <f t="shared" si="68"/>
        <v>0</v>
      </c>
      <c r="CH188">
        <v>0</v>
      </c>
      <c r="CI188" s="3">
        <f>('Monthly Derived'!$B$28/1000*(1-'Monthly Derived'!$B$29)*CH188)-('Monthly Derived'!$B$26*'Monthly Derived'!$B$27)</f>
        <v>-9</v>
      </c>
      <c r="CJ188" s="7">
        <f>MIN(CI188+MAX(CJ187,0),'Monthly Derived'!$B$30)</f>
        <v>-9</v>
      </c>
      <c r="CK188">
        <f t="shared" si="69"/>
        <v>2</v>
      </c>
      <c r="CL188">
        <v>16.021745681762599</v>
      </c>
      <c r="CM188" s="3">
        <f>('Monthly Derived'!$B$28/1000*(1-'Monthly Derived'!$B$29)*CL188)-('Monthly Derived'!$B$26*'Monthly Derived'!$B$27)</f>
        <v>12.689438216686121</v>
      </c>
      <c r="CN188" s="7">
        <f>MIN(CM188+MAX(CN187,0),'Monthly Derived'!$B$30)</f>
        <v>12.689438216686121</v>
      </c>
      <c r="CO188">
        <f t="shared" si="70"/>
        <v>0</v>
      </c>
      <c r="CP188">
        <v>0.41789564490318298</v>
      </c>
      <c r="CQ188" s="3">
        <f>('Monthly Derived'!$B$28/1000*(1-'Monthly Derived'!$B$29)*CP188)-('Monthly Derived'!$B$26*'Monthly Derived'!$B$27)</f>
        <v>-8.4342737707123163</v>
      </c>
      <c r="CR188" s="7">
        <f>MIN(CQ188+MAX(CR187,0),'Monthly Derived'!$B$30)</f>
        <v>-8.4342737707123163</v>
      </c>
      <c r="CS188">
        <f t="shared" si="71"/>
        <v>8</v>
      </c>
      <c r="CT188">
        <v>0.30391877889633101</v>
      </c>
      <c r="CU188" s="3">
        <f>('Monthly Derived'!$B$28/1000*(1-'Monthly Derived'!$B$29)*CT188)-('Monthly Derived'!$B$26*'Monthly Derived'!$B$27)</f>
        <v>-8.5885699530690918</v>
      </c>
      <c r="CV188" s="7">
        <f>MIN(CU188+MAX(CV187,0),'Monthly Derived'!$B$30)</f>
        <v>-8.5885699530690918</v>
      </c>
      <c r="CW188">
        <f t="shared" si="72"/>
        <v>7</v>
      </c>
    </row>
    <row r="189" spans="1:101" x14ac:dyDescent="0.45">
      <c r="A189" s="5">
        <v>45844</v>
      </c>
      <c r="B189" s="3">
        <v>0</v>
      </c>
      <c r="C189" s="3">
        <f>('Monthly Derived'!$B$28/1000*(1-'Monthly Derived'!$B$29)*B189)-('Monthly Derived'!$B$26*'Monthly Derived'!$B$27)</f>
        <v>-9</v>
      </c>
      <c r="D189" s="7">
        <f>MIN(C189+MAX(D188,0),'Monthly Derived'!$B$30)</f>
        <v>29.391912552714345</v>
      </c>
      <c r="E189">
        <f t="shared" si="50"/>
        <v>0</v>
      </c>
      <c r="F189">
        <v>0</v>
      </c>
      <c r="G189" s="3">
        <f>('Monthly Derived'!$B$28/1000*(1-'Monthly Derived'!$B$29)*F189)-('Monthly Derived'!$B$26*'Monthly Derived'!$B$27)</f>
        <v>-9</v>
      </c>
      <c r="H189" s="7">
        <f>MIN(G189+MAX(H188,0),'Monthly Derived'!$B$30)</f>
        <v>25.224185313298221</v>
      </c>
      <c r="I189">
        <f t="shared" si="51"/>
        <v>0</v>
      </c>
      <c r="J189">
        <v>32.890087127685497</v>
      </c>
      <c r="K189" s="3">
        <f>('Monthly Derived'!$B$28/1000*(1-'Monthly Derived'!$B$29)*J189)-('Monthly Derived'!$B$26*'Monthly Derived'!$B$27)</f>
        <v>35.52495544910424</v>
      </c>
      <c r="L189" s="7">
        <f>MIN(K189+MAX(L188,0),'Monthly Derived'!$B$30)</f>
        <v>50</v>
      </c>
      <c r="M189">
        <f t="shared" si="52"/>
        <v>0</v>
      </c>
      <c r="N189">
        <v>3.4295639991760201</v>
      </c>
      <c r="O189" s="3">
        <f>('Monthly Derived'!$B$28/1000*(1-'Monthly Derived'!$B$29)*N189)-('Monthly Derived'!$B$26*'Monthly Derived'!$B$27)</f>
        <v>-4.3572277361154628</v>
      </c>
      <c r="P189" s="7">
        <f>MIN(O189+MAX(P188,0),'Monthly Derived'!$B$30)</f>
        <v>9.6033407449721615</v>
      </c>
      <c r="Q189">
        <f t="shared" si="53"/>
        <v>0</v>
      </c>
      <c r="R189">
        <v>0.27007809281349099</v>
      </c>
      <c r="S189" s="3">
        <f>('Monthly Derived'!$B$28/1000*(1-'Monthly Derived'!$B$29)*R189)-('Monthly Derived'!$B$26*'Monthly Derived'!$B$27)</f>
        <v>-8.6343817818537367</v>
      </c>
      <c r="T189" s="7">
        <f>MIN(S189+MAX(T188,0),'Monthly Derived'!$B$30)</f>
        <v>5.6886067908443501</v>
      </c>
      <c r="U189">
        <f t="shared" si="73"/>
        <v>0</v>
      </c>
      <c r="V189">
        <v>0</v>
      </c>
      <c r="W189" s="3">
        <f>('Monthly Derived'!$B$28/1000*(1-'Monthly Derived'!$B$29)*V189)-('Monthly Derived'!$B$26*'Monthly Derived'!$B$27)</f>
        <v>-9</v>
      </c>
      <c r="X189" s="7">
        <f>MIN(W189+MAX(X188,0),'Monthly Derived'!$B$30)</f>
        <v>38.431232938170318</v>
      </c>
      <c r="Y189">
        <f t="shared" si="74"/>
        <v>0</v>
      </c>
      <c r="Z189">
        <v>0</v>
      </c>
      <c r="AA189" s="3">
        <f>('Monthly Derived'!$B$28/1000*(1-'Monthly Derived'!$B$29)*Z189)-('Monthly Derived'!$B$26*'Monthly Derived'!$B$27)</f>
        <v>-9</v>
      </c>
      <c r="AB189" s="7">
        <f>MIN(AA189+MAX(AB188,0),'Monthly Derived'!$B$30)</f>
        <v>35.329474483616451</v>
      </c>
      <c r="AC189">
        <f t="shared" si="54"/>
        <v>0</v>
      </c>
      <c r="AD189">
        <v>0.32299605011940002</v>
      </c>
      <c r="AE189" s="3">
        <f>('Monthly Derived'!$B$28/1000*(1-'Monthly Derived'!$B$29)*AD189)-('Monthly Derived'!$B$26*'Monthly Derived'!$B$27)</f>
        <v>-8.5627440971508619</v>
      </c>
      <c r="AF189" s="7">
        <f>MIN(AE189+MAX(AF188,0),'Monthly Derived'!$B$30)</f>
        <v>10.821958270715534</v>
      </c>
      <c r="AG189">
        <f t="shared" si="55"/>
        <v>0</v>
      </c>
      <c r="AH189">
        <v>0.19386027753353099</v>
      </c>
      <c r="AI189" s="3">
        <f>('Monthly Derived'!$B$28/1000*(1-'Monthly Derived'!$B$29)*AH189)-('Monthly Derived'!$B$26*'Monthly Derived'!$B$27)</f>
        <v>-8.7375616492889829</v>
      </c>
      <c r="AJ189" s="7">
        <f>MIN(AI189+MAX(AJ188,0),'Monthly Derived'!$B$30)</f>
        <v>20.049136010501513</v>
      </c>
      <c r="AK189">
        <f t="shared" si="56"/>
        <v>0</v>
      </c>
      <c r="AL189">
        <v>14.070722579956</v>
      </c>
      <c r="AM189" s="3">
        <f>('Monthly Derived'!$B$28/1000*(1-'Monthly Derived'!$B$29)*AL189)-('Monthly Derived'!$B$26*'Monthly Derived'!$B$27)</f>
        <v>10.048240692615433</v>
      </c>
      <c r="AN189" s="7">
        <f>MIN(AM189+MAX(AN188,0),'Monthly Derived'!$B$30)</f>
        <v>41.225377328395652</v>
      </c>
      <c r="AO189">
        <f t="shared" si="57"/>
        <v>0</v>
      </c>
      <c r="AP189">
        <v>4.21058750152587</v>
      </c>
      <c r="AQ189" s="3">
        <f>('Monthly Derived'!$B$28/1000*(1-'Monthly Derived'!$B$29)*AP189)-('Monthly Derived'!$B$26*'Monthly Derived'!$B$27)</f>
        <v>-3.299917169809353</v>
      </c>
      <c r="AR189" s="7">
        <f>MIN(AQ189+MAX(AR188,0),'Monthly Derived'!$B$30)</f>
        <v>33.320404335166778</v>
      </c>
      <c r="AS189">
        <f t="shared" si="58"/>
        <v>0</v>
      </c>
      <c r="AT189">
        <v>25.980724334716701</v>
      </c>
      <c r="AU189" s="3">
        <f>('Monthly Derived'!$B$28/1000*(1-'Monthly Derived'!$B$29)*AT189)-('Monthly Derived'!$B$26*'Monthly Derived'!$B$27)</f>
        <v>26.171405568122736</v>
      </c>
      <c r="AV189" s="7">
        <f>MIN(AU189+MAX(AV188,0),'Monthly Derived'!$B$30)</f>
        <v>50</v>
      </c>
      <c r="AW189">
        <f t="shared" si="59"/>
        <v>0</v>
      </c>
      <c r="AX189">
        <v>0</v>
      </c>
      <c r="AY189" s="3">
        <f>('Monthly Derived'!$B$28/1000*(1-'Monthly Derived'!$B$29)*AX189)-('Monthly Derived'!$B$26*'Monthly Derived'!$B$27)</f>
        <v>-9</v>
      </c>
      <c r="AZ189" s="7">
        <f>MIN(AY189+MAX(AZ188,0),'Monthly Derived'!$B$30)</f>
        <v>41</v>
      </c>
      <c r="BA189">
        <f t="shared" si="60"/>
        <v>0</v>
      </c>
      <c r="BB189">
        <v>15.2821655273437</v>
      </c>
      <c r="BC189" s="3">
        <f>('Monthly Derived'!$B$28/1000*(1-'Monthly Derived'!$B$29)*BB189)-('Monthly Derived'!$B$26*'Monthly Derived'!$B$27)</f>
        <v>11.688231582641535</v>
      </c>
      <c r="BD189" s="7">
        <f>MIN(BC189+MAX(BD188,0),'Monthly Derived'!$B$30)</f>
        <v>50</v>
      </c>
      <c r="BE189">
        <f t="shared" si="61"/>
        <v>0</v>
      </c>
      <c r="BF189">
        <v>8.1787973642349202E-2</v>
      </c>
      <c r="BG189" s="3">
        <f>('Monthly Derived'!$B$28/1000*(1-'Monthly Derived'!$B$29)*BF189)-('Monthly Derived'!$B$26*'Monthly Derived'!$B$27)</f>
        <v>-8.8892795306816694</v>
      </c>
      <c r="BH189" s="7">
        <f>MIN(BG189+MAX(BH188,0),'Monthly Derived'!$B$30)</f>
        <v>-8.8892795306816694</v>
      </c>
      <c r="BI189">
        <f t="shared" si="62"/>
        <v>14</v>
      </c>
      <c r="BJ189">
        <v>0.363199412822723</v>
      </c>
      <c r="BK189" s="3">
        <f>('Monthly Derived'!$B$28/1000*(1-'Monthly Derived'!$B$29)*BJ189)-('Monthly Derived'!$B$26*'Monthly Derived'!$B$27)</f>
        <v>-8.5083187948912382</v>
      </c>
      <c r="BL189" s="7">
        <f>MIN(BK189+MAX(BL188,0),'Monthly Derived'!$B$30)</f>
        <v>-8.5083187948912382</v>
      </c>
      <c r="BM189">
        <f t="shared" si="63"/>
        <v>63</v>
      </c>
      <c r="BN189">
        <v>0.15543825924396501</v>
      </c>
      <c r="BO189" s="3">
        <f>('Monthly Derived'!$B$28/1000*(1-'Monthly Derived'!$B$29)*BN189)-('Monthly Derived'!$B$26*'Monthly Derived'!$B$27)</f>
        <v>-8.7895754565484818</v>
      </c>
      <c r="BP189" s="7">
        <f>MIN(BO189+MAX(BP188,0),'Monthly Derived'!$B$30)</f>
        <v>20.564300243537858</v>
      </c>
      <c r="BQ189">
        <f t="shared" si="64"/>
        <v>0</v>
      </c>
      <c r="BR189">
        <v>0</v>
      </c>
      <c r="BS189" s="3">
        <f>('Monthly Derived'!$B$28/1000*(1-'Monthly Derived'!$B$29)*BR189)-('Monthly Derived'!$B$26*'Monthly Derived'!$B$27)</f>
        <v>-9</v>
      </c>
      <c r="BT189" s="7">
        <f>MIN(BS189+MAX(BT188,0),'Monthly Derived'!$B$30)</f>
        <v>-9</v>
      </c>
      <c r="BU189">
        <f t="shared" si="65"/>
        <v>10</v>
      </c>
      <c r="BV189">
        <v>0.60826307535171498</v>
      </c>
      <c r="BW189" s="3">
        <f>('Monthly Derived'!$B$28/1000*(1-'Monthly Derived'!$B$29)*BV189)-('Monthly Derived'!$B$26*'Monthly Derived'!$B$27)</f>
        <v>-8.1765638617426166</v>
      </c>
      <c r="BX189" s="7">
        <f>MIN(BW189+MAX(BX188,0),'Monthly Derived'!$B$30)</f>
        <v>39.548531671985977</v>
      </c>
      <c r="BY189">
        <f t="shared" si="66"/>
        <v>0</v>
      </c>
      <c r="BZ189">
        <v>0</v>
      </c>
      <c r="CA189" s="3">
        <f>('Monthly Derived'!$B$28/1000*(1-'Monthly Derived'!$B$29)*BZ189)-('Monthly Derived'!$B$26*'Monthly Derived'!$B$27)</f>
        <v>-9</v>
      </c>
      <c r="CB189" s="7">
        <f>MIN(CA189+MAX(CB188,0),'Monthly Derived'!$B$30)</f>
        <v>-9</v>
      </c>
      <c r="CC189">
        <f t="shared" si="67"/>
        <v>6</v>
      </c>
      <c r="CD189">
        <v>5.2790856361389098</v>
      </c>
      <c r="CE189" s="3">
        <f>('Monthly Derived'!$B$28/1000*(1-'Monthly Derived'!$B$29)*CD189)-('Monthly Derived'!$B$26*'Monthly Derived'!$B$27)</f>
        <v>-1.8534378200769508</v>
      </c>
      <c r="CF189" s="7">
        <f>MIN(CE189+MAX(CF188,0),'Monthly Derived'!$B$30)</f>
        <v>-1.4179883073271036</v>
      </c>
      <c r="CG189">
        <f t="shared" si="68"/>
        <v>1</v>
      </c>
      <c r="CH189">
        <v>4.5438299179077104</v>
      </c>
      <c r="CI189" s="3">
        <f>('Monthly Derived'!$B$28/1000*(1-'Monthly Derived'!$B$29)*CH189)-('Monthly Derived'!$B$26*'Monthly Derived'!$B$27)</f>
        <v>-2.8487902486324366</v>
      </c>
      <c r="CJ189" s="7">
        <f>MIN(CI189+MAX(CJ188,0),'Monthly Derived'!$B$30)</f>
        <v>-2.8487902486324366</v>
      </c>
      <c r="CK189">
        <f t="shared" si="69"/>
        <v>3</v>
      </c>
      <c r="CL189">
        <v>5.7377395629882804</v>
      </c>
      <c r="CM189" s="3">
        <f>('Monthly Derived'!$B$28/1000*(1-'Monthly Derived'!$B$29)*CL189)-('Monthly Derived'!$B$26*'Monthly Derived'!$B$27)</f>
        <v>-1.2325350666046155</v>
      </c>
      <c r="CN189" s="7">
        <f>MIN(CM189+MAX(CN188,0),'Monthly Derived'!$B$30)</f>
        <v>11.456903150081505</v>
      </c>
      <c r="CO189">
        <f t="shared" si="70"/>
        <v>0</v>
      </c>
      <c r="CP189">
        <v>2.9824414253234801</v>
      </c>
      <c r="CQ189" s="3">
        <f>('Monthly Derived'!$B$28/1000*(1-'Monthly Derived'!$B$29)*CP189)-('Monthly Derived'!$B$26*'Monthly Derived'!$B$27)</f>
        <v>-4.9625199204683383</v>
      </c>
      <c r="CR189" s="7">
        <f>MIN(CQ189+MAX(CR188,0),'Monthly Derived'!$B$30)</f>
        <v>-4.9625199204683383</v>
      </c>
      <c r="CS189">
        <f t="shared" si="71"/>
        <v>9</v>
      </c>
      <c r="CT189">
        <v>0.52359974384307795</v>
      </c>
      <c r="CU189" s="3">
        <f>('Monthly Derived'!$B$28/1000*(1-'Monthly Derived'!$B$29)*CT189)-('Monthly Derived'!$B$26*'Monthly Derived'!$B$27)</f>
        <v>-8.2911768467724336</v>
      </c>
      <c r="CV189" s="7">
        <f>MIN(CU189+MAX(CV188,0),'Monthly Derived'!$B$30)</f>
        <v>-8.2911768467724336</v>
      </c>
      <c r="CW189">
        <f t="shared" si="72"/>
        <v>8</v>
      </c>
    </row>
    <row r="190" spans="1:101" x14ac:dyDescent="0.45">
      <c r="A190" s="5">
        <v>45845</v>
      </c>
      <c r="B190" s="3">
        <v>1.0244328975677399</v>
      </c>
      <c r="C190" s="3">
        <f>('Monthly Derived'!$B$28/1000*(1-'Monthly Derived'!$B$29)*B190)-('Monthly Derived'!$B$26*'Monthly Derived'!$B$27)</f>
        <v>-7.6131739649176726</v>
      </c>
      <c r="D190" s="7">
        <f>MIN(C190+MAX(D189,0),'Monthly Derived'!$B$30)</f>
        <v>21.778738587796674</v>
      </c>
      <c r="E190">
        <f t="shared" si="50"/>
        <v>0</v>
      </c>
      <c r="F190">
        <v>3.7835190296172998</v>
      </c>
      <c r="G190" s="3">
        <f>('Monthly Derived'!$B$28/1000*(1-'Monthly Derived'!$B$29)*F190)-('Monthly Derived'!$B$26*'Monthly Derived'!$B$27)</f>
        <v>-3.8780611136555807</v>
      </c>
      <c r="H190" s="7">
        <f>MIN(G190+MAX(H189,0),'Monthly Derived'!$B$30)</f>
        <v>21.346124199642642</v>
      </c>
      <c r="I190">
        <f t="shared" si="51"/>
        <v>0</v>
      </c>
      <c r="J190">
        <v>2.63016581535339</v>
      </c>
      <c r="K190" s="3">
        <f>('Monthly Derived'!$B$28/1000*(1-'Monthly Derived'!$B$29)*J190)-('Monthly Derived'!$B$26*'Monthly Derived'!$B$27)</f>
        <v>-5.4394130274653483</v>
      </c>
      <c r="L190" s="7">
        <f>MIN(K190+MAX(L189,0),'Monthly Derived'!$B$30)</f>
        <v>44.560586972534651</v>
      </c>
      <c r="M190">
        <f t="shared" si="52"/>
        <v>0</v>
      </c>
      <c r="N190">
        <v>4.3075375556945801</v>
      </c>
      <c r="O190" s="3">
        <f>('Monthly Derived'!$B$28/1000*(1-'Monthly Derived'!$B$29)*N190)-('Monthly Derived'!$B$26*'Monthly Derived'!$B$27)</f>
        <v>-3.1686710339784625</v>
      </c>
      <c r="P190" s="7">
        <f>MIN(O190+MAX(P189,0),'Monthly Derived'!$B$30)</f>
        <v>6.434669710993699</v>
      </c>
      <c r="Q190">
        <f t="shared" si="53"/>
        <v>0</v>
      </c>
      <c r="R190">
        <v>0.31318476796150202</v>
      </c>
      <c r="S190" s="3">
        <f>('Monthly Derived'!$B$28/1000*(1-'Monthly Derived'!$B$29)*R190)-('Monthly Derived'!$B$26*'Monthly Derived'!$B$27)</f>
        <v>-8.5760261203721164</v>
      </c>
      <c r="T190" s="7">
        <f>MIN(S190+MAX(T189,0),'Monthly Derived'!$B$30)</f>
        <v>-2.8874193295277664</v>
      </c>
      <c r="U190">
        <f t="shared" si="73"/>
        <v>1</v>
      </c>
      <c r="V190">
        <v>5.3263435363769496</v>
      </c>
      <c r="W190" s="3">
        <f>('Monthly Derived'!$B$28/1000*(1-'Monthly Derived'!$B$29)*V190)-('Monthly Derived'!$B$26*'Monthly Derived'!$B$27)</f>
        <v>-1.7894624376297044</v>
      </c>
      <c r="X190" s="7">
        <f>MIN(W190+MAX(X189,0),'Monthly Derived'!$B$30)</f>
        <v>36.641770500540616</v>
      </c>
      <c r="Y190">
        <f t="shared" si="74"/>
        <v>0</v>
      </c>
      <c r="Z190">
        <v>0.50789684057235696</v>
      </c>
      <c r="AA190" s="3">
        <f>('Monthly Derived'!$B$28/1000*(1-'Monthly Derived'!$B$29)*Z190)-('Monthly Derived'!$B$26*'Monthly Derived'!$B$27)</f>
        <v>-8.3124346520751722</v>
      </c>
      <c r="AB190" s="7">
        <f>MIN(AA190+MAX(AB189,0),'Monthly Derived'!$B$30)</f>
        <v>27.017039831541279</v>
      </c>
      <c r="AC190">
        <f t="shared" si="54"/>
        <v>0</v>
      </c>
      <c r="AD190">
        <v>2.6373236179351802</v>
      </c>
      <c r="AE190" s="3">
        <f>('Monthly Derived'!$B$28/1000*(1-'Monthly Derived'!$B$29)*AD190)-('Monthly Derived'!$B$26*'Monthly Derived'!$B$27)</f>
        <v>-5.4297231522202498</v>
      </c>
      <c r="AF190" s="7">
        <f>MIN(AE190+MAX(AF189,0),'Monthly Derived'!$B$30)</f>
        <v>5.3922351184952841</v>
      </c>
      <c r="AG190">
        <f t="shared" si="55"/>
        <v>0</v>
      </c>
      <c r="AH190">
        <v>1.82554531097412</v>
      </c>
      <c r="AI190" s="3">
        <f>('Monthly Derived'!$B$28/1000*(1-'Monthly Derived'!$B$29)*AH190)-('Monthly Derived'!$B$26*'Monthly Derived'!$B$27)</f>
        <v>-6.5286680352687849</v>
      </c>
      <c r="AJ190" s="7">
        <f>MIN(AI190+MAX(AJ189,0),'Monthly Derived'!$B$30)</f>
        <v>13.520467975232728</v>
      </c>
      <c r="AK190">
        <f t="shared" si="56"/>
        <v>0</v>
      </c>
      <c r="AL190">
        <v>0.89644145965576105</v>
      </c>
      <c r="AM190" s="3">
        <f>('Monthly Derived'!$B$28/1000*(1-'Monthly Derived'!$B$29)*AL190)-('Monthly Derived'!$B$26*'Monthly Derived'!$B$27)</f>
        <v>-7.7864423739910134</v>
      </c>
      <c r="AN190" s="7">
        <f>MIN(AM190+MAX(AN189,0),'Monthly Derived'!$B$30)</f>
        <v>33.438934954404637</v>
      </c>
      <c r="AO190">
        <f t="shared" si="57"/>
        <v>0</v>
      </c>
      <c r="AP190">
        <v>0.33816128969192499</v>
      </c>
      <c r="AQ190" s="3">
        <f>('Monthly Derived'!$B$28/1000*(1-'Monthly Derived'!$B$29)*AP190)-('Monthly Derived'!$B$26*'Monthly Derived'!$B$27)</f>
        <v>-8.5422141540795558</v>
      </c>
      <c r="AR190" s="7">
        <f>MIN(AQ190+MAX(AR189,0),'Monthly Derived'!$B$30)</f>
        <v>24.778190181087222</v>
      </c>
      <c r="AS190">
        <f t="shared" si="58"/>
        <v>0</v>
      </c>
      <c r="AT190">
        <v>7.4749426841735804</v>
      </c>
      <c r="AU190" s="3">
        <f>('Monthly Derived'!$B$28/1000*(1-'Monthly Derived'!$B$29)*AT190)-('Monthly Derived'!$B$26*'Monthly Derived'!$B$27)</f>
        <v>1.1192036586999841</v>
      </c>
      <c r="AV190" s="7">
        <f>MIN(AU190+MAX(AV189,0),'Monthly Derived'!$B$30)</f>
        <v>50</v>
      </c>
      <c r="AW190">
        <f t="shared" si="59"/>
        <v>0</v>
      </c>
      <c r="AX190">
        <v>13.759503364562899</v>
      </c>
      <c r="AY190" s="3">
        <f>('Monthly Derived'!$B$28/1000*(1-'Monthly Derived'!$B$29)*AX190)-('Monthly Derived'!$B$26*'Monthly Derived'!$B$27)</f>
        <v>9.626927679777026</v>
      </c>
      <c r="AZ190" s="7">
        <f>MIN(AY190+MAX(AZ189,0),'Monthly Derived'!$B$30)</f>
        <v>50</v>
      </c>
      <c r="BA190">
        <f t="shared" si="60"/>
        <v>0</v>
      </c>
      <c r="BB190">
        <v>1.79502642154693</v>
      </c>
      <c r="BC190" s="3">
        <f>('Monthly Derived'!$B$28/1000*(1-'Monthly Derived'!$B$29)*BB190)-('Monthly Derived'!$B$26*'Monthly Derived'!$B$27)</f>
        <v>-6.5699829818308437</v>
      </c>
      <c r="BD190" s="7">
        <f>MIN(BC190+MAX(BD189,0),'Monthly Derived'!$B$30)</f>
        <v>43.430017018169153</v>
      </c>
      <c r="BE190">
        <f t="shared" si="61"/>
        <v>0</v>
      </c>
      <c r="BF190">
        <v>1.09342837333679</v>
      </c>
      <c r="BG190" s="3">
        <f>('Monthly Derived'!$B$28/1000*(1-'Monthly Derived'!$B$29)*BF190)-('Monthly Derived'!$B$26*'Monthly Derived'!$B$27)</f>
        <v>-7.5197713395953203</v>
      </c>
      <c r="BH190" s="7">
        <f>MIN(BG190+MAX(BH189,0),'Monthly Derived'!$B$30)</f>
        <v>-7.5197713395953203</v>
      </c>
      <c r="BI190">
        <f t="shared" si="62"/>
        <v>15</v>
      </c>
      <c r="BJ190">
        <v>0.72677826881408603</v>
      </c>
      <c r="BK190" s="3">
        <f>('Monthly Derived'!$B$28/1000*(1-'Monthly Derived'!$B$29)*BJ190)-('Monthly Derived'!$B$26*'Monthly Derived'!$B$27)</f>
        <v>-8.0161239185929318</v>
      </c>
      <c r="BL190" s="7">
        <f>MIN(BK190+MAX(BL189,0),'Monthly Derived'!$B$30)</f>
        <v>-8.0161239185929318</v>
      </c>
      <c r="BM190">
        <f t="shared" si="63"/>
        <v>64</v>
      </c>
      <c r="BN190">
        <v>0</v>
      </c>
      <c r="BO190" s="3">
        <f>('Monthly Derived'!$B$28/1000*(1-'Monthly Derived'!$B$29)*BN190)-('Monthly Derived'!$B$26*'Monthly Derived'!$B$27)</f>
        <v>-9</v>
      </c>
      <c r="BP190" s="7">
        <f>MIN(BO190+MAX(BP189,0),'Monthly Derived'!$B$30)</f>
        <v>11.564300243537858</v>
      </c>
      <c r="BQ190">
        <f t="shared" si="64"/>
        <v>0</v>
      </c>
      <c r="BR190">
        <v>0</v>
      </c>
      <c r="BS190" s="3">
        <f>('Monthly Derived'!$B$28/1000*(1-'Monthly Derived'!$B$29)*BR190)-('Monthly Derived'!$B$26*'Monthly Derived'!$B$27)</f>
        <v>-9</v>
      </c>
      <c r="BT190" s="7">
        <f>MIN(BS190+MAX(BT189,0),'Monthly Derived'!$B$30)</f>
        <v>-9</v>
      </c>
      <c r="BU190">
        <f t="shared" si="65"/>
        <v>11</v>
      </c>
      <c r="BV190">
        <v>18.4680671691894</v>
      </c>
      <c r="BW190" s="3">
        <f>('Monthly Derived'!$B$28/1000*(1-'Monthly Derived'!$B$29)*BV190)-('Monthly Derived'!$B$26*'Monthly Derived'!$B$27)</f>
        <v>16.00114593029015</v>
      </c>
      <c r="BX190" s="7">
        <f>MIN(BW190+MAX(BX189,0),'Monthly Derived'!$B$30)</f>
        <v>50</v>
      </c>
      <c r="BY190">
        <f t="shared" si="66"/>
        <v>0</v>
      </c>
      <c r="BZ190">
        <v>2.1521766185760498</v>
      </c>
      <c r="CA190" s="3">
        <f>('Monthly Derived'!$B$28/1000*(1-'Monthly Derived'!$B$29)*BZ190)-('Monthly Derived'!$B$26*'Monthly Derived'!$B$27)</f>
        <v>-6.086490902602673</v>
      </c>
      <c r="CB190" s="7">
        <f>MIN(CA190+MAX(CB189,0),'Monthly Derived'!$B$30)</f>
        <v>-6.086490902602673</v>
      </c>
      <c r="CC190">
        <f t="shared" si="67"/>
        <v>7</v>
      </c>
      <c r="CD190">
        <v>7.2981109619140598</v>
      </c>
      <c r="CE190" s="3">
        <f>('Monthly Derived'!$B$28/1000*(1-'Monthly Derived'!$B$29)*CD190)-('Monthly Derived'!$B$26*'Monthly Derived'!$B$27)</f>
        <v>0.87981771469115877</v>
      </c>
      <c r="CF190" s="7">
        <f>MIN(CE190+MAX(CF189,0),'Monthly Derived'!$B$30)</f>
        <v>0.87981771469115877</v>
      </c>
      <c r="CG190">
        <f t="shared" si="68"/>
        <v>0</v>
      </c>
      <c r="CH190">
        <v>13.8741655349731</v>
      </c>
      <c r="CI190" s="3">
        <f>('Monthly Derived'!$B$28/1000*(1-'Monthly Derived'!$B$29)*CH190)-('Monthly Derived'!$B$26*'Monthly Derived'!$B$27)</f>
        <v>9.7821515929698357</v>
      </c>
      <c r="CJ190" s="7">
        <f>MIN(CI190+MAX(CJ189,0),'Monthly Derived'!$B$30)</f>
        <v>9.7821515929698357</v>
      </c>
      <c r="CK190">
        <f t="shared" si="69"/>
        <v>0</v>
      </c>
      <c r="CL190">
        <v>11.375072479248001</v>
      </c>
      <c r="CM190" s="3">
        <f>('Monthly Derived'!$B$28/1000*(1-'Monthly Derived'!$B$29)*CL190)-('Monthly Derived'!$B$26*'Monthly Derived'!$B$27)</f>
        <v>6.3990043687819806</v>
      </c>
      <c r="CN190" s="7">
        <f>MIN(CM190+MAX(CN189,0),'Monthly Derived'!$B$30)</f>
        <v>17.855907518863486</v>
      </c>
      <c r="CO190">
        <f t="shared" si="70"/>
        <v>0</v>
      </c>
      <c r="CP190">
        <v>4.33259725570678</v>
      </c>
      <c r="CQ190" s="3">
        <f>('Monthly Derived'!$B$28/1000*(1-'Monthly Derived'!$B$29)*CP190)-('Monthly Derived'!$B$26*'Monthly Derived'!$B$27)</f>
        <v>-3.1347464650869465</v>
      </c>
      <c r="CR190" s="7">
        <f>MIN(CQ190+MAX(CR189,0),'Monthly Derived'!$B$30)</f>
        <v>-3.1347464650869465</v>
      </c>
      <c r="CS190">
        <f t="shared" si="71"/>
        <v>10</v>
      </c>
      <c r="CT190">
        <v>4.0946956723928403E-2</v>
      </c>
      <c r="CU190" s="3">
        <f>('Monthly Derived'!$B$28/1000*(1-'Monthly Derived'!$B$29)*CT190)-('Monthly Derived'!$B$26*'Monthly Derived'!$B$27)</f>
        <v>-8.9445680573349815</v>
      </c>
      <c r="CV190" s="7">
        <f>MIN(CU190+MAX(CV189,0),'Monthly Derived'!$B$30)</f>
        <v>-8.9445680573349815</v>
      </c>
      <c r="CW190">
        <f t="shared" si="72"/>
        <v>9</v>
      </c>
    </row>
    <row r="191" spans="1:101" x14ac:dyDescent="0.45">
      <c r="A191" s="5">
        <v>45846</v>
      </c>
      <c r="B191" s="3">
        <v>2.4801497459411599</v>
      </c>
      <c r="C191" s="3">
        <f>('Monthly Derived'!$B$28/1000*(1-'Monthly Derived'!$B$29)*B191)-('Monthly Derived'!$B$26*'Monthly Derived'!$B$27)</f>
        <v>-5.6424972814321546</v>
      </c>
      <c r="D191" s="7">
        <f>MIN(C191+MAX(D190,0),'Monthly Derived'!$B$30)</f>
        <v>16.136241306364518</v>
      </c>
      <c r="E191">
        <f t="shared" si="50"/>
        <v>0</v>
      </c>
      <c r="F191">
        <v>3.8025414943695002</v>
      </c>
      <c r="G191" s="3">
        <f>('Monthly Derived'!$B$28/1000*(1-'Monthly Derived'!$B$29)*F191)-('Monthly Derived'!$B$26*'Monthly Derived'!$B$27)</f>
        <v>-3.8523094519972894</v>
      </c>
      <c r="H191" s="7">
        <f>MIN(G191+MAX(H190,0),'Monthly Derived'!$B$30)</f>
        <v>17.493814747645352</v>
      </c>
      <c r="I191">
        <f t="shared" si="51"/>
        <v>0</v>
      </c>
      <c r="J191">
        <v>6.0167961120605398</v>
      </c>
      <c r="K191" s="3">
        <f>('Monthly Derived'!$B$28/1000*(1-'Monthly Derived'!$B$29)*J191)-('Monthly Derived'!$B$26*'Monthly Derived'!$B$27)</f>
        <v>-0.85476226329804383</v>
      </c>
      <c r="L191" s="7">
        <f>MIN(K191+MAX(L190,0),'Monthly Derived'!$B$30)</f>
        <v>43.705824709236609</v>
      </c>
      <c r="M191">
        <f t="shared" si="52"/>
        <v>0</v>
      </c>
      <c r="N191">
        <v>22.7119827270507</v>
      </c>
      <c r="O191" s="3">
        <f>('Monthly Derived'!$B$28/1000*(1-'Monthly Derived'!$B$29)*N191)-('Monthly Derived'!$B$26*'Monthly Derived'!$B$27)</f>
        <v>21.746346616744884</v>
      </c>
      <c r="P191" s="7">
        <f>MIN(O191+MAX(P190,0),'Monthly Derived'!$B$30)</f>
        <v>28.181016327738583</v>
      </c>
      <c r="Q191">
        <f t="shared" si="53"/>
        <v>0</v>
      </c>
      <c r="R191">
        <v>0</v>
      </c>
      <c r="S191" s="3">
        <f>('Monthly Derived'!$B$28/1000*(1-'Monthly Derived'!$B$29)*R191)-('Monthly Derived'!$B$26*'Monthly Derived'!$B$27)</f>
        <v>-9</v>
      </c>
      <c r="T191" s="7">
        <f>MIN(S191+MAX(T190,0),'Monthly Derived'!$B$30)</f>
        <v>-9</v>
      </c>
      <c r="U191">
        <f t="shared" si="73"/>
        <v>2</v>
      </c>
      <c r="V191">
        <v>0.53840106725692705</v>
      </c>
      <c r="W191" s="3">
        <f>('Monthly Derived'!$B$28/1000*(1-'Monthly Derived'!$B$29)*V191)-('Monthly Derived'!$B$26*'Monthly Derived'!$B$27)</f>
        <v>-8.2711395552009357</v>
      </c>
      <c r="X191" s="7">
        <f>MIN(W191+MAX(X190,0),'Monthly Derived'!$B$30)</f>
        <v>28.370630945339681</v>
      </c>
      <c r="Y191">
        <f t="shared" si="74"/>
        <v>0</v>
      </c>
      <c r="Z191">
        <v>5.1093511581420898</v>
      </c>
      <c r="AA191" s="3">
        <f>('Monthly Derived'!$B$28/1000*(1-'Monthly Derived'!$B$29)*Z191)-('Monthly Derived'!$B$26*'Monthly Derived'!$B$27)</f>
        <v>-2.0832158696651462</v>
      </c>
      <c r="AB191" s="7">
        <f>MIN(AA191+MAX(AB190,0),'Monthly Derived'!$B$30)</f>
        <v>24.933823961876133</v>
      </c>
      <c r="AC191">
        <f t="shared" si="54"/>
        <v>0</v>
      </c>
      <c r="AD191">
        <v>0.87160772085189797</v>
      </c>
      <c r="AE191" s="3">
        <f>('Monthly Derived'!$B$28/1000*(1-'Monthly Derived'!$B$29)*AD191)-('Monthly Derived'!$B$26*'Monthly Derived'!$B$27)</f>
        <v>-7.8200610478967434</v>
      </c>
      <c r="AF191" s="7">
        <f>MIN(AE191+MAX(AF190,0),'Monthly Derived'!$B$30)</f>
        <v>-2.4278259294014592</v>
      </c>
      <c r="AG191">
        <f t="shared" si="55"/>
        <v>1</v>
      </c>
      <c r="AH191">
        <v>15.9566135406494</v>
      </c>
      <c r="AI191" s="3">
        <f>('Monthly Derived'!$B$28/1000*(1-'Monthly Derived'!$B$29)*AH191)-('Monthly Derived'!$B$26*'Monthly Derived'!$B$27)</f>
        <v>12.601265580654125</v>
      </c>
      <c r="AJ191" s="7">
        <f>MIN(AI191+MAX(AJ190,0),'Monthly Derived'!$B$30)</f>
        <v>26.121733555886856</v>
      </c>
      <c r="AK191">
        <f t="shared" si="56"/>
        <v>0</v>
      </c>
      <c r="AL191">
        <v>0.67441523075103704</v>
      </c>
      <c r="AM191" s="3">
        <f>('Monthly Derived'!$B$28/1000*(1-'Monthly Derived'!$B$29)*AL191)-('Monthly Derived'!$B$26*'Monthly Derived'!$B$27)</f>
        <v>-8.0870103813707832</v>
      </c>
      <c r="AN191" s="7">
        <f>MIN(AM191+MAX(AN190,0),'Monthly Derived'!$B$30)</f>
        <v>25.351924573033855</v>
      </c>
      <c r="AO191">
        <f t="shared" si="57"/>
        <v>0</v>
      </c>
      <c r="AP191">
        <v>16.515079498291001</v>
      </c>
      <c r="AQ191" s="3">
        <f>('Monthly Derived'!$B$28/1000*(1-'Monthly Derived'!$B$29)*AP191)-('Monthly Derived'!$B$26*'Monthly Derived'!$B$27)</f>
        <v>13.357288870811445</v>
      </c>
      <c r="AR191" s="7">
        <f>MIN(AQ191+MAX(AR190,0),'Monthly Derived'!$B$30)</f>
        <v>38.13547905189867</v>
      </c>
      <c r="AS191">
        <f t="shared" si="58"/>
        <v>0</v>
      </c>
      <c r="AT191">
        <v>10.6739807128906</v>
      </c>
      <c r="AU191" s="3">
        <f>('Monthly Derived'!$B$28/1000*(1-'Monthly Derived'!$B$29)*AT191)-('Monthly Derived'!$B$26*'Monthly Derived'!$B$27)</f>
        <v>5.4499013900756506</v>
      </c>
      <c r="AV191" s="7">
        <f>MIN(AU191+MAX(AV190,0),'Monthly Derived'!$B$30)</f>
        <v>50</v>
      </c>
      <c r="AW191">
        <f t="shared" si="59"/>
        <v>0</v>
      </c>
      <c r="AX191">
        <v>14.0065031051635</v>
      </c>
      <c r="AY191" s="3">
        <f>('Monthly Derived'!$B$28/1000*(1-'Monthly Derived'!$B$29)*AX191)-('Monthly Derived'!$B$26*'Monthly Derived'!$B$27)</f>
        <v>9.9613035786150874</v>
      </c>
      <c r="AZ191" s="7">
        <f>MIN(AY191+MAX(AZ190,0),'Monthly Derived'!$B$30)</f>
        <v>50</v>
      </c>
      <c r="BA191">
        <f t="shared" si="60"/>
        <v>0</v>
      </c>
      <c r="BB191">
        <v>4.0536293983459402</v>
      </c>
      <c r="BC191" s="3">
        <f>('Monthly Derived'!$B$28/1000*(1-'Monthly Derived'!$B$29)*BB191)-('Monthly Derived'!$B$26*'Monthly Derived'!$B$27)</f>
        <v>-3.5123992019891839</v>
      </c>
      <c r="BD191" s="7">
        <f>MIN(BC191+MAX(BD190,0),'Monthly Derived'!$B$30)</f>
        <v>39.91761781617997</v>
      </c>
      <c r="BE191">
        <f t="shared" si="61"/>
        <v>0</v>
      </c>
      <c r="BF191">
        <v>3.2724766731262198</v>
      </c>
      <c r="BG191" s="3">
        <f>('Monthly Derived'!$B$28/1000*(1-'Monthly Derived'!$B$29)*BF191)-('Monthly Derived'!$B$26*'Monthly Derived'!$B$27)</f>
        <v>-4.5698847037553803</v>
      </c>
      <c r="BH191" s="7">
        <f>MIN(BG191+MAX(BH190,0),'Monthly Derived'!$B$30)</f>
        <v>-4.5698847037553803</v>
      </c>
      <c r="BI191">
        <f t="shared" si="62"/>
        <v>16</v>
      </c>
      <c r="BJ191">
        <v>4.3584280014037997</v>
      </c>
      <c r="BK191" s="3">
        <f>('Monthly Derived'!$B$28/1000*(1-'Monthly Derived'!$B$29)*BJ191)-('Monthly Derived'!$B$26*'Monthly Derived'!$B$27)</f>
        <v>-3.0997780930996059</v>
      </c>
      <c r="BL191" s="7">
        <f>MIN(BK191+MAX(BL190,0),'Monthly Derived'!$B$30)</f>
        <v>-3.0997780930996059</v>
      </c>
      <c r="BM191">
        <f t="shared" si="63"/>
        <v>65</v>
      </c>
      <c r="BN191">
        <v>9.1104240417480398</v>
      </c>
      <c r="BO191" s="3">
        <f>('Monthly Derived'!$B$28/1000*(1-'Monthly Derived'!$B$29)*BN191)-('Monthly Derived'!$B$26*'Monthly Derived'!$B$27)</f>
        <v>3.3332365465164084</v>
      </c>
      <c r="BP191" s="7">
        <f>MIN(BO191+MAX(BP190,0),'Monthly Derived'!$B$30)</f>
        <v>14.897536790054266</v>
      </c>
      <c r="BQ191">
        <f t="shared" si="64"/>
        <v>0</v>
      </c>
      <c r="BR191">
        <v>0</v>
      </c>
      <c r="BS191" s="3">
        <f>('Monthly Derived'!$B$28/1000*(1-'Monthly Derived'!$B$29)*BR191)-('Monthly Derived'!$B$26*'Monthly Derived'!$B$27)</f>
        <v>-9</v>
      </c>
      <c r="BT191" s="7">
        <f>MIN(BS191+MAX(BT190,0),'Monthly Derived'!$B$30)</f>
        <v>-9</v>
      </c>
      <c r="BU191">
        <f t="shared" si="65"/>
        <v>12</v>
      </c>
      <c r="BV191">
        <v>0.51360982656478804</v>
      </c>
      <c r="BW191" s="3">
        <f>('Monthly Derived'!$B$28/1000*(1-'Monthly Derived'!$B$29)*BV191)-('Monthly Derived'!$B$26*'Monthly Derived'!$B$27)</f>
        <v>-8.3047006972879185</v>
      </c>
      <c r="BX191" s="7">
        <f>MIN(BW191+MAX(BX190,0),'Monthly Derived'!$B$30)</f>
        <v>41.69529930271208</v>
      </c>
      <c r="BY191">
        <f t="shared" si="66"/>
        <v>0</v>
      </c>
      <c r="BZ191">
        <v>0</v>
      </c>
      <c r="CA191" s="3">
        <f>('Monthly Derived'!$B$28/1000*(1-'Monthly Derived'!$B$29)*BZ191)-('Monthly Derived'!$B$26*'Monthly Derived'!$B$27)</f>
        <v>-9</v>
      </c>
      <c r="CB191" s="7">
        <f>MIN(CA191+MAX(CB190,0),'Monthly Derived'!$B$30)</f>
        <v>-9</v>
      </c>
      <c r="CC191">
        <f t="shared" si="67"/>
        <v>8</v>
      </c>
      <c r="CD191">
        <v>22.737991333007798</v>
      </c>
      <c r="CE191" s="3">
        <f>('Monthly Derived'!$B$28/1000*(1-'Monthly Derived'!$B$29)*CD191)-('Monthly Derived'!$B$26*'Monthly Derived'!$B$27)</f>
        <v>21.781555767059306</v>
      </c>
      <c r="CF191" s="7">
        <f>MIN(CE191+MAX(CF190,0),'Monthly Derived'!$B$30)</f>
        <v>22.661373481750466</v>
      </c>
      <c r="CG191">
        <f t="shared" si="68"/>
        <v>0</v>
      </c>
      <c r="CH191">
        <v>9.7464847564697195</v>
      </c>
      <c r="CI191" s="3">
        <f>('Monthly Derived'!$B$28/1000*(1-'Monthly Derived'!$B$29)*CH191)-('Monthly Derived'!$B$26*'Monthly Derived'!$B$27)</f>
        <v>4.1943037390708824</v>
      </c>
      <c r="CJ191" s="7">
        <f>MIN(CI191+MAX(CJ190,0),'Monthly Derived'!$B$30)</f>
        <v>13.976455332040718</v>
      </c>
      <c r="CK191">
        <f t="shared" si="69"/>
        <v>0</v>
      </c>
      <c r="CL191">
        <v>0.24913279712200101</v>
      </c>
      <c r="CM191" s="3">
        <f>('Monthly Derived'!$B$28/1000*(1-'Monthly Derived'!$B$29)*CL191)-('Monthly Derived'!$B$26*'Monthly Derived'!$B$27)</f>
        <v>-8.6627364758960912</v>
      </c>
      <c r="CN191" s="7">
        <f>MIN(CM191+MAX(CN190,0),'Monthly Derived'!$B$30)</f>
        <v>9.1931710429673945</v>
      </c>
      <c r="CO191">
        <f t="shared" si="70"/>
        <v>0</v>
      </c>
      <c r="CP191">
        <v>1.74131619930267</v>
      </c>
      <c r="CQ191" s="3">
        <f>('Monthly Derived'!$B$28/1000*(1-'Monthly Derived'!$B$29)*CP191)-('Monthly Derived'!$B$26*'Monthly Derived'!$B$27)</f>
        <v>-6.6426931951940098</v>
      </c>
      <c r="CR191" s="7">
        <f>MIN(CQ191+MAX(CR190,0),'Monthly Derived'!$B$30)</f>
        <v>-6.6426931951940098</v>
      </c>
      <c r="CS191">
        <f t="shared" si="71"/>
        <v>11</v>
      </c>
      <c r="CT191">
        <v>0.401564180850982</v>
      </c>
      <c r="CU191" s="3">
        <f>('Monthly Derived'!$B$28/1000*(1-'Monthly Derived'!$B$29)*CT191)-('Monthly Derived'!$B$26*'Monthly Derived'!$B$27)</f>
        <v>-8.4563824901729827</v>
      </c>
      <c r="CV191" s="7">
        <f>MIN(CU191+MAX(CV190,0),'Monthly Derived'!$B$30)</f>
        <v>-8.4563824901729827</v>
      </c>
      <c r="CW191">
        <f t="shared" si="72"/>
        <v>10</v>
      </c>
    </row>
    <row r="192" spans="1:101" x14ac:dyDescent="0.45">
      <c r="A192" s="5">
        <v>45847</v>
      </c>
      <c r="B192" s="3">
        <v>12.8911895751953</v>
      </c>
      <c r="C192" s="3">
        <f>('Monthly Derived'!$B$28/1000*(1-'Monthly Derived'!$B$29)*B192)-('Monthly Derived'!$B$26*'Monthly Derived'!$B$27)</f>
        <v>8.4514478874206382</v>
      </c>
      <c r="D192" s="7">
        <f>MIN(C192+MAX(D191,0),'Monthly Derived'!$B$30)</f>
        <v>24.587689193785156</v>
      </c>
      <c r="E192">
        <f t="shared" si="50"/>
        <v>0</v>
      </c>
      <c r="F192">
        <v>0</v>
      </c>
      <c r="G192" s="3">
        <f>('Monthly Derived'!$B$28/1000*(1-'Monthly Derived'!$B$29)*F192)-('Monthly Derived'!$B$26*'Monthly Derived'!$B$27)</f>
        <v>-9</v>
      </c>
      <c r="H192" s="7">
        <f>MIN(G192+MAX(H191,0),'Monthly Derived'!$B$30)</f>
        <v>8.4938147476453523</v>
      </c>
      <c r="I192">
        <f t="shared" si="51"/>
        <v>0</v>
      </c>
      <c r="J192">
        <v>3.0976185798645002</v>
      </c>
      <c r="K192" s="3">
        <f>('Monthly Derived'!$B$28/1000*(1-'Monthly Derived'!$B$29)*J192)-('Monthly Derived'!$B$26*'Monthly Derived'!$B$27)</f>
        <v>-4.8065988475084325</v>
      </c>
      <c r="L192" s="7">
        <f>MIN(K192+MAX(L191,0),'Monthly Derived'!$B$30)</f>
        <v>38.899225861728176</v>
      </c>
      <c r="M192">
        <f t="shared" si="52"/>
        <v>0</v>
      </c>
      <c r="N192">
        <v>43.991859436035099</v>
      </c>
      <c r="O192" s="3">
        <f>('Monthly Derived'!$B$28/1000*(1-'Monthly Derived'!$B$29)*N192)-('Monthly Derived'!$B$26*'Monthly Derived'!$B$27)</f>
        <v>50.553979711532513</v>
      </c>
      <c r="P192" s="7">
        <f>MIN(O192+MAX(P191,0),'Monthly Derived'!$B$30)</f>
        <v>50</v>
      </c>
      <c r="Q192">
        <f t="shared" si="53"/>
        <v>0</v>
      </c>
      <c r="R192">
        <v>43.131664276122997</v>
      </c>
      <c r="S192" s="3">
        <f>('Monthly Derived'!$B$28/1000*(1-'Monthly Derived'!$B$29)*R192)-('Monthly Derived'!$B$26*'Monthly Derived'!$B$27)</f>
        <v>49.389490513801505</v>
      </c>
      <c r="T192" s="7">
        <f>MIN(S192+MAX(T191,0),'Monthly Derived'!$B$30)</f>
        <v>49.389490513801505</v>
      </c>
      <c r="U192">
        <f t="shared" si="73"/>
        <v>0</v>
      </c>
      <c r="V192">
        <v>0.59007591009140004</v>
      </c>
      <c r="W192" s="3">
        <f>('Monthly Derived'!$B$28/1000*(1-'Monthly Derived'!$B$29)*V192)-('Monthly Derived'!$B$26*'Monthly Derived'!$B$27)</f>
        <v>-8.2011847367137669</v>
      </c>
      <c r="X192" s="7">
        <f>MIN(W192+MAX(X191,0),'Monthly Derived'!$B$30)</f>
        <v>20.169446208625914</v>
      </c>
      <c r="Y192">
        <f t="shared" si="74"/>
        <v>0</v>
      </c>
      <c r="Z192">
        <v>1.3523434400558401</v>
      </c>
      <c r="AA192" s="3">
        <f>('Monthly Derived'!$B$28/1000*(1-'Monthly Derived'!$B$29)*Z192)-('Monthly Derived'!$B$26*'Monthly Derived'!$B$27)</f>
        <v>-7.1692650680244068</v>
      </c>
      <c r="AB192" s="7">
        <f>MIN(AA192+MAX(AB191,0),'Monthly Derived'!$B$30)</f>
        <v>17.764558893851728</v>
      </c>
      <c r="AC192">
        <f t="shared" si="54"/>
        <v>0</v>
      </c>
      <c r="AD192">
        <v>1.71846187114715</v>
      </c>
      <c r="AE192" s="3">
        <f>('Monthly Derived'!$B$28/1000*(1-'Monthly Derived'!$B$29)*AD192)-('Monthly Derived'!$B$26*'Monthly Derived'!$B$27)</f>
        <v>-6.6736322419345457</v>
      </c>
      <c r="AF192" s="7">
        <f>MIN(AE192+MAX(AF191,0),'Monthly Derived'!$B$30)</f>
        <v>-6.6736322419345457</v>
      </c>
      <c r="AG192">
        <f t="shared" si="55"/>
        <v>2</v>
      </c>
      <c r="AH192">
        <v>0</v>
      </c>
      <c r="AI192" s="3">
        <f>('Monthly Derived'!$B$28/1000*(1-'Monthly Derived'!$B$29)*AH192)-('Monthly Derived'!$B$26*'Monthly Derived'!$B$27)</f>
        <v>-9</v>
      </c>
      <c r="AJ192" s="7">
        <f>MIN(AI192+MAX(AJ191,0),'Monthly Derived'!$B$30)</f>
        <v>17.121733555886856</v>
      </c>
      <c r="AK192">
        <f t="shared" si="56"/>
        <v>0</v>
      </c>
      <c r="AL192">
        <v>14.6633529663085</v>
      </c>
      <c r="AM192" s="3">
        <f>('Monthly Derived'!$B$28/1000*(1-'Monthly Derived'!$B$29)*AL192)-('Monthly Derived'!$B$26*'Monthly Derived'!$B$27)</f>
        <v>10.850514078140133</v>
      </c>
      <c r="AN192" s="7">
        <f>MIN(AM192+MAX(AN191,0),'Monthly Derived'!$B$30)</f>
        <v>36.202438651173992</v>
      </c>
      <c r="AO192">
        <f t="shared" si="57"/>
        <v>0</v>
      </c>
      <c r="AP192">
        <v>2.7754540443420401</v>
      </c>
      <c r="AQ192" s="3">
        <f>('Monthly Derived'!$B$28/1000*(1-'Monthly Derived'!$B$29)*AP192)-('Monthly Derived'!$B$26*'Monthly Derived'!$B$27)</f>
        <v>-5.2427290874719628</v>
      </c>
      <c r="AR192" s="7">
        <f>MIN(AQ192+MAX(AR191,0),'Monthly Derived'!$B$30)</f>
        <v>32.892749964426706</v>
      </c>
      <c r="AS192">
        <f t="shared" si="58"/>
        <v>0</v>
      </c>
      <c r="AT192">
        <v>8.4689893722534109</v>
      </c>
      <c r="AU192" s="3">
        <f>('Monthly Derived'!$B$28/1000*(1-'Monthly Derived'!$B$29)*AT192)-('Monthly Derived'!$B$26*'Monthly Derived'!$B$27)</f>
        <v>2.4648943626880548</v>
      </c>
      <c r="AV192" s="7">
        <f>MIN(AU192+MAX(AV191,0),'Monthly Derived'!$B$30)</f>
        <v>50</v>
      </c>
      <c r="AW192">
        <f t="shared" si="59"/>
        <v>0</v>
      </c>
      <c r="AX192">
        <v>17.524755477905199</v>
      </c>
      <c r="AY192" s="3">
        <f>('Monthly Derived'!$B$28/1000*(1-'Monthly Derived'!$B$29)*AX192)-('Monthly Derived'!$B$26*'Monthly Derived'!$B$27)</f>
        <v>14.724137728214163</v>
      </c>
      <c r="AZ192" s="7">
        <f>MIN(AY192+MAX(AZ191,0),'Monthly Derived'!$B$30)</f>
        <v>50</v>
      </c>
      <c r="BA192">
        <f t="shared" si="60"/>
        <v>0</v>
      </c>
      <c r="BB192">
        <v>4.4744172096252397</v>
      </c>
      <c r="BC192" s="3">
        <f>('Monthly Derived'!$B$28/1000*(1-'Monthly Derived'!$B$29)*BB192)-('Monthly Derived'!$B$26*'Monthly Derived'!$B$27)</f>
        <v>-2.9427577024698319</v>
      </c>
      <c r="BD192" s="7">
        <f>MIN(BC192+MAX(BD191,0),'Monthly Derived'!$B$30)</f>
        <v>36.974860113710136</v>
      </c>
      <c r="BE192">
        <f t="shared" si="61"/>
        <v>0</v>
      </c>
      <c r="BF192">
        <v>3.90633916854858</v>
      </c>
      <c r="BG192" s="3">
        <f>('Monthly Derived'!$B$28/1000*(1-'Monthly Derived'!$B$29)*BF192)-('Monthly Derived'!$B$26*'Monthly Derived'!$B$27)</f>
        <v>-3.7117933505773602</v>
      </c>
      <c r="BH192" s="7">
        <f>MIN(BG192+MAX(BH191,0),'Monthly Derived'!$B$30)</f>
        <v>-3.7117933505773602</v>
      </c>
      <c r="BI192">
        <f t="shared" si="62"/>
        <v>17</v>
      </c>
      <c r="BJ192">
        <v>6.6433768272399902</v>
      </c>
      <c r="BK192" s="3">
        <f>('Monthly Derived'!$B$28/1000*(1-'Monthly Derived'!$B$29)*BJ192)-('Monthly Derived'!$B$26*'Monthly Derived'!$B$27)</f>
        <v>-6.5286201238627939E-3</v>
      </c>
      <c r="BL192" s="7">
        <f>MIN(BK192+MAX(BL191,0),'Monthly Derived'!$B$30)</f>
        <v>-6.5286201238627939E-3</v>
      </c>
      <c r="BM192">
        <f t="shared" si="63"/>
        <v>66</v>
      </c>
      <c r="BN192">
        <v>9.6732616424560494</v>
      </c>
      <c r="BO192" s="3">
        <f>('Monthly Derived'!$B$28/1000*(1-'Monthly Derived'!$B$29)*BN192)-('Monthly Derived'!$B$26*'Monthly Derived'!$B$27)</f>
        <v>4.0951779484748769</v>
      </c>
      <c r="BP192" s="7">
        <f>MIN(BO192+MAX(BP191,0),'Monthly Derived'!$B$30)</f>
        <v>18.992714738529145</v>
      </c>
      <c r="BQ192">
        <f t="shared" si="64"/>
        <v>0</v>
      </c>
      <c r="BR192">
        <v>0.13485400378703999</v>
      </c>
      <c r="BS192" s="3">
        <f>('Monthly Derived'!$B$28/1000*(1-'Monthly Derived'!$B$29)*BR192)-('Monthly Derived'!$B$26*'Monthly Derived'!$B$27)</f>
        <v>-8.8174413923732953</v>
      </c>
      <c r="BT192" s="7">
        <f>MIN(BS192+MAX(BT191,0),'Monthly Derived'!$B$30)</f>
        <v>-8.8174413923732953</v>
      </c>
      <c r="BU192">
        <f t="shared" si="65"/>
        <v>13</v>
      </c>
      <c r="BV192">
        <v>0.52493464946746804</v>
      </c>
      <c r="BW192" s="3">
        <f>('Monthly Derived'!$B$28/1000*(1-'Monthly Derived'!$B$29)*BV192)-('Monthly Derived'!$B$26*'Monthly Derived'!$B$27)</f>
        <v>-8.2893697182834156</v>
      </c>
      <c r="BX192" s="7">
        <f>MIN(BW192+MAX(BX191,0),'Monthly Derived'!$B$30)</f>
        <v>33.405929584428662</v>
      </c>
      <c r="BY192">
        <f t="shared" si="66"/>
        <v>0</v>
      </c>
      <c r="BZ192">
        <v>0</v>
      </c>
      <c r="CA192" s="3">
        <f>('Monthly Derived'!$B$28/1000*(1-'Monthly Derived'!$B$29)*BZ192)-('Monthly Derived'!$B$26*'Monthly Derived'!$B$27)</f>
        <v>-9</v>
      </c>
      <c r="CB192" s="7">
        <f>MIN(CA192+MAX(CB191,0),'Monthly Derived'!$B$30)</f>
        <v>-9</v>
      </c>
      <c r="CC192">
        <f t="shared" si="67"/>
        <v>9</v>
      </c>
      <c r="CD192">
        <v>1.2802084684371899</v>
      </c>
      <c r="CE192" s="3">
        <f>('Monthly Derived'!$B$28/1000*(1-'Monthly Derived'!$B$29)*CD192)-('Monthly Derived'!$B$26*'Monthly Derived'!$B$27)</f>
        <v>-7.2669177858531544</v>
      </c>
      <c r="CF192" s="7">
        <f>MIN(CE192+MAX(CF191,0),'Monthly Derived'!$B$30)</f>
        <v>15.394455695897312</v>
      </c>
      <c r="CG192">
        <f t="shared" si="68"/>
        <v>0</v>
      </c>
      <c r="CH192">
        <v>2.32531285285949</v>
      </c>
      <c r="CI192" s="3">
        <f>('Monthly Derived'!$B$28/1000*(1-'Monthly Derived'!$B$29)*CH192)-('Monthly Derived'!$B$26*'Monthly Derived'!$B$27)</f>
        <v>-5.8521077254414653</v>
      </c>
      <c r="CJ192" s="7">
        <f>MIN(CI192+MAX(CJ191,0),'Monthly Derived'!$B$30)</f>
        <v>8.1243476065992528</v>
      </c>
      <c r="CK192">
        <f t="shared" si="69"/>
        <v>0</v>
      </c>
      <c r="CL192">
        <v>6.2819137573242099</v>
      </c>
      <c r="CM192" s="3">
        <f>('Monthly Derived'!$B$28/1000*(1-'Monthly Derived'!$B$29)*CL192)-('Monthly Derived'!$B$26*'Monthly Derived'!$B$27)</f>
        <v>-0.49585925102235073</v>
      </c>
      <c r="CN192" s="7">
        <f>MIN(CM192+MAX(CN191,0),'Monthly Derived'!$B$30)</f>
        <v>8.6973117919450438</v>
      </c>
      <c r="CO192">
        <f t="shared" si="70"/>
        <v>0</v>
      </c>
      <c r="CP192">
        <v>0.78747856616973799</v>
      </c>
      <c r="CQ192" s="3">
        <f>('Monthly Derived'!$B$28/1000*(1-'Monthly Derived'!$B$29)*CP192)-('Monthly Derived'!$B$26*'Monthly Derived'!$B$27)</f>
        <v>-7.9339508910477168</v>
      </c>
      <c r="CR192" s="7">
        <f>MIN(CQ192+MAX(CR191,0),'Monthly Derived'!$B$30)</f>
        <v>-7.9339508910477168</v>
      </c>
      <c r="CS192">
        <f t="shared" si="71"/>
        <v>12</v>
      </c>
      <c r="CT192">
        <v>0.119938634335994</v>
      </c>
      <c r="CU192" s="3">
        <f>('Monthly Derived'!$B$28/1000*(1-'Monthly Derived'!$B$29)*CT192)-('Monthly Derived'!$B$26*'Monthly Derived'!$B$27)</f>
        <v>-8.8376330737676483</v>
      </c>
      <c r="CV192" s="7">
        <f>MIN(CU192+MAX(CV191,0),'Monthly Derived'!$B$30)</f>
        <v>-8.8376330737676483</v>
      </c>
      <c r="CW192">
        <f t="shared" si="72"/>
        <v>11</v>
      </c>
    </row>
    <row r="193" spans="1:101" x14ac:dyDescent="0.45">
      <c r="A193" s="5">
        <v>45848</v>
      </c>
      <c r="B193" s="3">
        <v>10.9739074707031</v>
      </c>
      <c r="C193" s="3">
        <f>('Monthly Derived'!$B$28/1000*(1-'Monthly Derived'!$B$29)*B193)-('Monthly Derived'!$B$26*'Monthly Derived'!$B$27)</f>
        <v>5.8559272384643215</v>
      </c>
      <c r="D193" s="7">
        <f>MIN(C193+MAX(D192,0),'Monthly Derived'!$B$30)</f>
        <v>30.443616432249478</v>
      </c>
      <c r="E193">
        <f t="shared" si="50"/>
        <v>0</v>
      </c>
      <c r="F193">
        <v>0.95618027448654097</v>
      </c>
      <c r="G193" s="3">
        <f>('Monthly Derived'!$B$28/1000*(1-'Monthly Derived'!$B$29)*F193)-('Monthly Derived'!$B$26*'Monthly Derived'!$B$27)</f>
        <v>-7.7055709534138455</v>
      </c>
      <c r="H193" s="7">
        <f>MIN(G193+MAX(H192,0),'Monthly Derived'!$B$30)</f>
        <v>0.78824379423150681</v>
      </c>
      <c r="I193">
        <f t="shared" si="51"/>
        <v>0</v>
      </c>
      <c r="J193">
        <v>7.1646208763122496</v>
      </c>
      <c r="K193" s="3">
        <f>('Monthly Derived'!$B$28/1000*(1-'Monthly Derived'!$B$29)*J193)-('Monthly Derived'!$B$26*'Monthly Derived'!$B$27)</f>
        <v>0.69910551130770848</v>
      </c>
      <c r="L193" s="7">
        <f>MIN(K193+MAX(L192,0),'Monthly Derived'!$B$30)</f>
        <v>39.598331373035883</v>
      </c>
      <c r="M193">
        <f t="shared" si="52"/>
        <v>0</v>
      </c>
      <c r="N193">
        <v>2.2877948284149099</v>
      </c>
      <c r="O193" s="3">
        <f>('Monthly Derived'!$B$28/1000*(1-'Monthly Derived'!$B$29)*N193)-('Monthly Derived'!$B$26*'Monthly Derived'!$B$27)</f>
        <v>-5.9028977510333158</v>
      </c>
      <c r="P193" s="7">
        <f>MIN(O193+MAX(P192,0),'Monthly Derived'!$B$30)</f>
        <v>44.097102248966685</v>
      </c>
      <c r="Q193">
        <f t="shared" si="53"/>
        <v>0</v>
      </c>
      <c r="R193">
        <v>14.4340867996215</v>
      </c>
      <c r="S193" s="3">
        <f>('Monthly Derived'!$B$28/1000*(1-'Monthly Derived'!$B$29)*R193)-('Monthly Derived'!$B$26*'Monthly Derived'!$B$27)</f>
        <v>10.540145004987608</v>
      </c>
      <c r="T193" s="7">
        <f>MIN(S193+MAX(T192,0),'Monthly Derived'!$B$30)</f>
        <v>50</v>
      </c>
      <c r="U193">
        <f t="shared" si="73"/>
        <v>0</v>
      </c>
      <c r="V193">
        <v>1.0371940135955799</v>
      </c>
      <c r="W193" s="3">
        <f>('Monthly Derived'!$B$28/1000*(1-'Monthly Derived'!$B$29)*V193)-('Monthly Derived'!$B$26*'Monthly Derived'!$B$27)</f>
        <v>-7.5958986040949839</v>
      </c>
      <c r="X193" s="7">
        <f>MIN(W193+MAX(X192,0),'Monthly Derived'!$B$30)</f>
        <v>12.57354760453093</v>
      </c>
      <c r="Y193">
        <f t="shared" si="74"/>
        <v>0</v>
      </c>
      <c r="Z193">
        <v>4.5013409107923501E-2</v>
      </c>
      <c r="AA193" s="3">
        <f>('Monthly Derived'!$B$28/1000*(1-'Monthly Derived'!$B$29)*Z193)-('Monthly Derived'!$B$26*'Monthly Derived'!$B$27)</f>
        <v>-8.9390630974201493</v>
      </c>
      <c r="AB193" s="7">
        <f>MIN(AA193+MAX(AB192,0),'Monthly Derived'!$B$30)</f>
        <v>8.8254957964315786</v>
      </c>
      <c r="AC193">
        <f t="shared" si="54"/>
        <v>0</v>
      </c>
      <c r="AD193">
        <v>5.5885634422302202</v>
      </c>
      <c r="AE193" s="3">
        <f>('Monthly Derived'!$B$28/1000*(1-'Monthly Derived'!$B$29)*AD193)-('Monthly Derived'!$B$26*'Monthly Derived'!$B$27)</f>
        <v>-1.4344822400808397</v>
      </c>
      <c r="AF193" s="7">
        <f>MIN(AE193+MAX(AF192,0),'Monthly Derived'!$B$30)</f>
        <v>-1.4344822400808397</v>
      </c>
      <c r="AG193">
        <f t="shared" si="55"/>
        <v>3</v>
      </c>
      <c r="AH193">
        <v>4.3195915222167898</v>
      </c>
      <c r="AI193" s="3">
        <f>('Monthly Derived'!$B$28/1000*(1-'Monthly Derived'!$B$29)*AH193)-('Monthly Derived'!$B$26*'Monthly Derived'!$B$27)</f>
        <v>-3.1523529767990208</v>
      </c>
      <c r="AJ193" s="7">
        <f>MIN(AI193+MAX(AJ192,0),'Monthly Derived'!$B$30)</f>
        <v>13.969380579087835</v>
      </c>
      <c r="AK193">
        <f t="shared" si="56"/>
        <v>0</v>
      </c>
      <c r="AL193">
        <v>10.597856521606399</v>
      </c>
      <c r="AM193" s="3">
        <f>('Monthly Derived'!$B$28/1000*(1-'Monthly Derived'!$B$29)*AL193)-('Monthly Derived'!$B$26*'Monthly Derived'!$B$27)</f>
        <v>5.3468482661246632</v>
      </c>
      <c r="AN193" s="7">
        <f>MIN(AM193+MAX(AN192,0),'Monthly Derived'!$B$30)</f>
        <v>41.549286917298659</v>
      </c>
      <c r="AO193">
        <f t="shared" si="57"/>
        <v>0</v>
      </c>
      <c r="AP193">
        <v>0.31510281562805098</v>
      </c>
      <c r="AQ193" s="3">
        <f>('Monthly Derived'!$B$28/1000*(1-'Monthly Derived'!$B$29)*AP193)-('Monthly Derived'!$B$26*'Monthly Derived'!$B$27)</f>
        <v>-8.5734295633435256</v>
      </c>
      <c r="AR193" s="7">
        <f>MIN(AQ193+MAX(AR192,0),'Monthly Derived'!$B$30)</f>
        <v>24.319320401083182</v>
      </c>
      <c r="AS193">
        <f t="shared" si="58"/>
        <v>0</v>
      </c>
      <c r="AT193">
        <v>13.965329170226999</v>
      </c>
      <c r="AU193" s="3">
        <f>('Monthly Derived'!$B$28/1000*(1-'Monthly Derived'!$B$29)*AT193)-('Monthly Derived'!$B$26*'Monthly Derived'!$B$27)</f>
        <v>9.9055643641947988</v>
      </c>
      <c r="AV193" s="7">
        <f>MIN(AU193+MAX(AV192,0),'Monthly Derived'!$B$30)</f>
        <v>50</v>
      </c>
      <c r="AW193">
        <f t="shared" si="59"/>
        <v>0</v>
      </c>
      <c r="AX193">
        <v>11.6796255111694</v>
      </c>
      <c r="AY193" s="3">
        <f>('Monthly Derived'!$B$28/1000*(1-'Monthly Derived'!$B$29)*AX193)-('Monthly Derived'!$B$26*'Monthly Derived'!$B$27)</f>
        <v>6.8112930357455745</v>
      </c>
      <c r="AZ193" s="7">
        <f>MIN(AY193+MAX(AZ192,0),'Monthly Derived'!$B$30)</f>
        <v>50</v>
      </c>
      <c r="BA193">
        <f t="shared" si="60"/>
        <v>0</v>
      </c>
      <c r="BB193">
        <v>3.4415619373321502</v>
      </c>
      <c r="BC193" s="3">
        <f>('Monthly Derived'!$B$28/1000*(1-'Monthly Derived'!$B$29)*BB193)-('Monthly Derived'!$B$26*'Monthly Derived'!$B$27)</f>
        <v>-4.3409855273366018</v>
      </c>
      <c r="BD193" s="7">
        <f>MIN(BC193+MAX(BD192,0),'Monthly Derived'!$B$30)</f>
        <v>32.633874586373537</v>
      </c>
      <c r="BE193">
        <f t="shared" si="61"/>
        <v>0</v>
      </c>
      <c r="BF193">
        <v>0.996510028839111</v>
      </c>
      <c r="BG193" s="3">
        <f>('Monthly Derived'!$B$28/1000*(1-'Monthly Derived'!$B$29)*BF193)-('Monthly Derived'!$B$26*'Monthly Derived'!$B$27)</f>
        <v>-7.6509745484590539</v>
      </c>
      <c r="BH193" s="7">
        <f>MIN(BG193+MAX(BH192,0),'Monthly Derived'!$B$30)</f>
        <v>-7.6509745484590539</v>
      </c>
      <c r="BI193">
        <f t="shared" si="62"/>
        <v>18</v>
      </c>
      <c r="BJ193">
        <v>1.53478550910949</v>
      </c>
      <c r="BK193" s="3">
        <f>('Monthly Derived'!$B$28/1000*(1-'Monthly Derived'!$B$29)*BJ193)-('Monthly Derived'!$B$26*'Monthly Derived'!$B$27)</f>
        <v>-6.922284117043028</v>
      </c>
      <c r="BL193" s="7">
        <f>MIN(BK193+MAX(BL192,0),'Monthly Derived'!$B$30)</f>
        <v>-6.922284117043028</v>
      </c>
      <c r="BM193">
        <f t="shared" si="63"/>
        <v>67</v>
      </c>
      <c r="BN193">
        <v>6.4248604774475098</v>
      </c>
      <c r="BO193" s="3">
        <f>('Monthly Derived'!$B$28/1000*(1-'Monthly Derived'!$B$29)*BN193)-('Monthly Derived'!$B$26*'Monthly Derived'!$B$27)</f>
        <v>-0.30234512865543373</v>
      </c>
      <c r="BP193" s="7">
        <f>MIN(BO193+MAX(BP192,0),'Monthly Derived'!$B$30)</f>
        <v>18.690369609873713</v>
      </c>
      <c r="BQ193">
        <f t="shared" si="64"/>
        <v>0</v>
      </c>
      <c r="BR193">
        <v>0.21735914051532701</v>
      </c>
      <c r="BS193" s="3">
        <f>('Monthly Derived'!$B$28/1000*(1-'Monthly Derived'!$B$29)*BR193)-('Monthly Derived'!$B$26*'Monthly Derived'!$B$27)</f>
        <v>-8.7057500635273755</v>
      </c>
      <c r="BT193" s="7">
        <f>MIN(BS193+MAX(BT192,0),'Monthly Derived'!$B$30)</f>
        <v>-8.7057500635273755</v>
      </c>
      <c r="BU193">
        <f t="shared" si="65"/>
        <v>14</v>
      </c>
      <c r="BV193">
        <v>2.0042366981506299</v>
      </c>
      <c r="BW193" s="3">
        <f>('Monthly Derived'!$B$28/1000*(1-'Monthly Derived'!$B$29)*BV193)-('Monthly Derived'!$B$26*'Monthly Derived'!$B$27)</f>
        <v>-6.286764569878585</v>
      </c>
      <c r="BX193" s="7">
        <f>MIN(BW193+MAX(BX192,0),'Monthly Derived'!$B$30)</f>
        <v>27.119165014550077</v>
      </c>
      <c r="BY193">
        <f t="shared" si="66"/>
        <v>0</v>
      </c>
      <c r="BZ193">
        <v>0</v>
      </c>
      <c r="CA193" s="3">
        <f>('Monthly Derived'!$B$28/1000*(1-'Monthly Derived'!$B$29)*BZ193)-('Monthly Derived'!$B$26*'Monthly Derived'!$B$27)</f>
        <v>-9</v>
      </c>
      <c r="CB193" s="7">
        <f>MIN(CA193+MAX(CB192,0),'Monthly Derived'!$B$30)</f>
        <v>-9</v>
      </c>
      <c r="CC193">
        <f t="shared" si="67"/>
        <v>10</v>
      </c>
      <c r="CD193">
        <v>14.636245727539</v>
      </c>
      <c r="CE193" s="3">
        <f>('Monthly Derived'!$B$28/1000*(1-'Monthly Derived'!$B$29)*CD193)-('Monthly Derived'!$B$26*'Monthly Derived'!$B$27)</f>
        <v>10.813817653655921</v>
      </c>
      <c r="CF193" s="7">
        <f>MIN(CE193+MAX(CF192,0),'Monthly Derived'!$B$30)</f>
        <v>26.208273349553231</v>
      </c>
      <c r="CG193">
        <f t="shared" si="68"/>
        <v>0</v>
      </c>
      <c r="CH193">
        <v>17.269542694091701</v>
      </c>
      <c r="CI193" s="3">
        <f>('Monthly Derived'!$B$28/1000*(1-'Monthly Derived'!$B$29)*CH193)-('Monthly Derived'!$B$26*'Monthly Derived'!$B$27)</f>
        <v>14.37864342212664</v>
      </c>
      <c r="CJ193" s="7">
        <f>MIN(CI193+MAX(CJ192,0),'Monthly Derived'!$B$30)</f>
        <v>22.502991028725894</v>
      </c>
      <c r="CK193">
        <f t="shared" si="69"/>
        <v>0</v>
      </c>
      <c r="CL193">
        <v>1.7433433532714799</v>
      </c>
      <c r="CM193" s="3">
        <f>('Monthly Derived'!$B$28/1000*(1-'Monthly Derived'!$B$29)*CL193)-('Monthly Derived'!$B$26*'Monthly Derived'!$B$27)</f>
        <v>-6.639948935508734</v>
      </c>
      <c r="CN193" s="7">
        <f>MIN(CM193+MAX(CN192,0),'Monthly Derived'!$B$30)</f>
        <v>2.0573628564363098</v>
      </c>
      <c r="CO193">
        <f t="shared" si="70"/>
        <v>0</v>
      </c>
      <c r="CP193">
        <v>0.62507724761962802</v>
      </c>
      <c r="CQ193" s="3">
        <f>('Monthly Derived'!$B$28/1000*(1-'Monthly Derived'!$B$29)*CP193)-('Monthly Derived'!$B$26*'Monthly Derived'!$B$27)</f>
        <v>-8.153801676034929</v>
      </c>
      <c r="CR193" s="7">
        <f>MIN(CQ193+MAX(CR192,0),'Monthly Derived'!$B$30)</f>
        <v>-8.153801676034929</v>
      </c>
      <c r="CS193">
        <f t="shared" si="71"/>
        <v>13</v>
      </c>
      <c r="CT193">
        <v>2.68213804811239E-2</v>
      </c>
      <c r="CU193" s="3">
        <f>('Monthly Derived'!$B$28/1000*(1-'Monthly Derived'!$B$29)*CT193)-('Monthly Derived'!$B$26*'Monthly Derived'!$B$27)</f>
        <v>-8.9636905561736793</v>
      </c>
      <c r="CV193" s="7">
        <f>MIN(CU193+MAX(CV192,0),'Monthly Derived'!$B$30)</f>
        <v>-8.9636905561736793</v>
      </c>
      <c r="CW193">
        <f t="shared" si="72"/>
        <v>12</v>
      </c>
    </row>
    <row r="194" spans="1:101" x14ac:dyDescent="0.45">
      <c r="A194" s="5">
        <v>45849</v>
      </c>
      <c r="B194" s="3">
        <v>10.9305019378662</v>
      </c>
      <c r="C194" s="3">
        <f>('Monthly Derived'!$B$28/1000*(1-'Monthly Derived'!$B$29)*B194)-('Monthly Derived'!$B$26*'Monthly Derived'!$B$27)</f>
        <v>5.7971669983863681</v>
      </c>
      <c r="D194" s="7">
        <f>MIN(C194+MAX(D193,0),'Monthly Derived'!$B$30)</f>
        <v>36.240783430635844</v>
      </c>
      <c r="E194">
        <f t="shared" ref="E194:E257" si="75">IF(AND(D194&lt;0,E193&gt;0),E193+1,IF(D194&lt;0,1,0))</f>
        <v>0</v>
      </c>
      <c r="F194">
        <v>14.342173576354901</v>
      </c>
      <c r="G194" s="3">
        <f>('Monthly Derived'!$B$28/1000*(1-'Monthly Derived'!$B$29)*F194)-('Monthly Derived'!$B$26*'Monthly Derived'!$B$27)</f>
        <v>10.415717478990448</v>
      </c>
      <c r="H194" s="7">
        <f>MIN(G194+MAX(H193,0),'Monthly Derived'!$B$30)</f>
        <v>11.203961273221955</v>
      </c>
      <c r="I194">
        <f t="shared" ref="I194:I257" si="76">IF(AND(H194&lt;0,I193&gt;0),I193+1,IF(H194&lt;0,1,0))</f>
        <v>0</v>
      </c>
      <c r="J194">
        <v>1.4277313947677599</v>
      </c>
      <c r="K194" s="3">
        <f>('Monthly Derived'!$B$28/1000*(1-'Monthly Derived'!$B$29)*J194)-('Monthly Derived'!$B$26*'Monthly Derived'!$B$27)</f>
        <v>-7.0672086243331451</v>
      </c>
      <c r="L194" s="7">
        <f>MIN(K194+MAX(L193,0),'Monthly Derived'!$B$30)</f>
        <v>32.531122748702735</v>
      </c>
      <c r="M194">
        <f t="shared" ref="M194:M257" si="77">IF(AND(L194&lt;0,M193&gt;0),M193+1,IF(L194&lt;0,1,0))</f>
        <v>0</v>
      </c>
      <c r="N194">
        <v>0.91367542743682795</v>
      </c>
      <c r="O194" s="3">
        <f>('Monthly Derived'!$B$28/1000*(1-'Monthly Derived'!$B$29)*N194)-('Monthly Derived'!$B$26*'Monthly Derived'!$B$27)</f>
        <v>-7.7631118901073943</v>
      </c>
      <c r="P194" s="7">
        <f>MIN(O194+MAX(P193,0),'Monthly Derived'!$B$30)</f>
        <v>36.333990358859289</v>
      </c>
      <c r="Q194">
        <f t="shared" ref="Q194:Q257" si="78">IF(AND(P194&lt;0,Q193&gt;0),Q193+1,IF(P194&lt;0,1,0))</f>
        <v>0</v>
      </c>
      <c r="R194">
        <v>1.68042564392089</v>
      </c>
      <c r="S194" s="3">
        <f>('Monthly Derived'!$B$28/1000*(1-'Monthly Derived'!$B$29)*R194)-('Monthly Derived'!$B$26*'Monthly Derived'!$B$27)</f>
        <v>-6.7251237845420953</v>
      </c>
      <c r="T194" s="7">
        <f>MIN(S194+MAX(T193,0),'Monthly Derived'!$B$30)</f>
        <v>43.274876215457908</v>
      </c>
      <c r="U194">
        <f t="shared" si="73"/>
        <v>0</v>
      </c>
      <c r="V194">
        <v>6.1992158889770499</v>
      </c>
      <c r="W194" s="3">
        <f>('Monthly Derived'!$B$28/1000*(1-'Monthly Derived'!$B$29)*V194)-('Monthly Derived'!$B$26*'Monthly Derived'!$B$27)</f>
        <v>-0.60781149029731907</v>
      </c>
      <c r="X194" s="7">
        <f>MIN(W194+MAX(X193,0),'Monthly Derived'!$B$30)</f>
        <v>11.965736114233611</v>
      </c>
      <c r="Y194">
        <f t="shared" si="74"/>
        <v>0</v>
      </c>
      <c r="Z194">
        <v>0</v>
      </c>
      <c r="AA194" s="3">
        <f>('Monthly Derived'!$B$28/1000*(1-'Monthly Derived'!$B$29)*Z194)-('Monthly Derived'!$B$26*'Monthly Derived'!$B$27)</f>
        <v>-9</v>
      </c>
      <c r="AB194" s="7">
        <f>MIN(AA194+MAX(AB193,0),'Monthly Derived'!$B$30)</f>
        <v>-0.17450420356842145</v>
      </c>
      <c r="AC194">
        <f t="shared" ref="AC194:AC257" si="79">IF(AND(AB194&lt;0,AC193&gt;0),AC193+1,IF(AB194&lt;0,1,0))</f>
        <v>1</v>
      </c>
      <c r="AD194">
        <v>1.3343706130981401</v>
      </c>
      <c r="AE194" s="3">
        <f>('Monthly Derived'!$B$28/1000*(1-'Monthly Derived'!$B$29)*AD194)-('Monthly Derived'!$B$26*'Monthly Derived'!$B$27)</f>
        <v>-7.1935957825183934</v>
      </c>
      <c r="AF194" s="7">
        <f>MIN(AE194+MAX(AF193,0),'Monthly Derived'!$B$30)</f>
        <v>-7.1935957825183934</v>
      </c>
      <c r="AG194">
        <f t="shared" ref="AG194:AG257" si="80">IF(AND(AF194&lt;0,AG193&gt;0),AG193+1,IF(AF194&lt;0,1,0))</f>
        <v>4</v>
      </c>
      <c r="AH194">
        <v>13.057913780212401</v>
      </c>
      <c r="AI194" s="3">
        <f>('Monthly Derived'!$B$28/1000*(1-'Monthly Derived'!$B$29)*AH194)-('Monthly Derived'!$B$26*'Monthly Derived'!$B$27)</f>
        <v>8.6771507799625383</v>
      </c>
      <c r="AJ194" s="7">
        <f>MIN(AI194+MAX(AJ193,0),'Monthly Derived'!$B$30)</f>
        <v>22.646531359050371</v>
      </c>
      <c r="AK194">
        <f t="shared" ref="AK194:AK257" si="81">IF(AND(AJ194&lt;0,AK193&gt;0),AK193+1,IF(AJ194&lt;0,1,0))</f>
        <v>0</v>
      </c>
      <c r="AL194">
        <v>7.3361539840698198</v>
      </c>
      <c r="AM194" s="3">
        <f>('Monthly Derived'!$B$28/1000*(1-'Monthly Derived'!$B$29)*AL194)-('Monthly Derived'!$B$26*'Monthly Derived'!$B$27)</f>
        <v>0.93131845593451779</v>
      </c>
      <c r="AN194" s="7">
        <f>MIN(AM194+MAX(AN193,0),'Monthly Derived'!$B$30)</f>
        <v>42.480605373233175</v>
      </c>
      <c r="AO194">
        <f t="shared" ref="AO194:AO257" si="82">IF(AND(AN194&lt;0,AO193&gt;0),AO193+1,IF(AN194&lt;0,1,0))</f>
        <v>0</v>
      </c>
      <c r="AP194">
        <v>7.2948942184448198</v>
      </c>
      <c r="AQ194" s="3">
        <f>('Monthly Derived'!$B$28/1000*(1-'Monthly Derived'!$B$29)*AP194)-('Monthly Derived'!$B$26*'Monthly Derived'!$B$27)</f>
        <v>0.87546304821967524</v>
      </c>
      <c r="AR194" s="7">
        <f>MIN(AQ194+MAX(AR193,0),'Monthly Derived'!$B$30)</f>
        <v>25.194783449302857</v>
      </c>
      <c r="AS194">
        <f t="shared" ref="AS194:AS257" si="83">IF(AND(AR194&lt;0,AS193&gt;0),AS193+1,IF(AR194&lt;0,1,0))</f>
        <v>0</v>
      </c>
      <c r="AT194">
        <v>0.26703110337257302</v>
      </c>
      <c r="AU194" s="3">
        <f>('Monthly Derived'!$B$28/1000*(1-'Monthly Derived'!$B$29)*AT194)-('Monthly Derived'!$B$26*'Monthly Derived'!$B$27)</f>
        <v>-8.6385066438093787</v>
      </c>
      <c r="AV194" s="7">
        <f>MIN(AU194+MAX(AV193,0),'Monthly Derived'!$B$30)</f>
        <v>41.361493356190621</v>
      </c>
      <c r="AW194">
        <f t="shared" ref="AW194:AW257" si="84">IF(AND(AV194&lt;0,AW193&gt;0),AW193+1,IF(AV194&lt;0,1,0))</f>
        <v>0</v>
      </c>
      <c r="AX194">
        <v>14.7169952392578</v>
      </c>
      <c r="AY194" s="3">
        <f>('Monthly Derived'!$B$28/1000*(1-'Monthly Derived'!$B$29)*AX194)-('Monthly Derived'!$B$26*'Monthly Derived'!$B$27)</f>
        <v>10.923132305145248</v>
      </c>
      <c r="AZ194" s="7">
        <f>MIN(AY194+MAX(AZ193,0),'Monthly Derived'!$B$30)</f>
        <v>50</v>
      </c>
      <c r="BA194">
        <f t="shared" ref="BA194:BA257" si="85">IF(AND(AZ194&lt;0,BA193&gt;0),BA193+1,IF(AZ194&lt;0,1,0))</f>
        <v>0</v>
      </c>
      <c r="BB194">
        <v>12.772345542907701</v>
      </c>
      <c r="BC194" s="3">
        <f>('Monthly Derived'!$B$28/1000*(1-'Monthly Derived'!$B$29)*BB194)-('Monthly Derived'!$B$26*'Monthly Derived'!$B$27)</f>
        <v>8.2905627787113012</v>
      </c>
      <c r="BD194" s="7">
        <f>MIN(BC194+MAX(BD193,0),'Monthly Derived'!$B$30)</f>
        <v>40.924437365084842</v>
      </c>
      <c r="BE194">
        <f t="shared" ref="BE194:BE257" si="86">IF(AND(BD194&lt;0,BE193&gt;0),BE193+1,IF(BD194&lt;0,1,0))</f>
        <v>0</v>
      </c>
      <c r="BF194">
        <v>0</v>
      </c>
      <c r="BG194" s="3">
        <f>('Monthly Derived'!$B$28/1000*(1-'Monthly Derived'!$B$29)*BF194)-('Monthly Derived'!$B$26*'Monthly Derived'!$B$27)</f>
        <v>-9</v>
      </c>
      <c r="BH194" s="7">
        <f>MIN(BG194+MAX(BH193,0),'Monthly Derived'!$B$30)</f>
        <v>-9</v>
      </c>
      <c r="BI194">
        <f t="shared" ref="BI194:BI257" si="87">IF(AND(BH194&lt;0,BI193&gt;0),BI193+1,IF(BH194&lt;0,1,0))</f>
        <v>19</v>
      </c>
      <c r="BJ194">
        <v>2.1790187358856201</v>
      </c>
      <c r="BK194" s="3">
        <f>('Monthly Derived'!$B$28/1000*(1-'Monthly Derived'!$B$29)*BJ194)-('Monthly Derived'!$B$26*'Monthly Derived'!$B$27)</f>
        <v>-6.0501533862948413</v>
      </c>
      <c r="BL194" s="7">
        <f>MIN(BK194+MAX(BL193,0),'Monthly Derived'!$B$30)</f>
        <v>-6.0501533862948413</v>
      </c>
      <c r="BM194">
        <f t="shared" ref="BM194:BM257" si="88">IF(AND(BL194&lt;0,BM193&gt;0),BM193+1,IF(BL194&lt;0,1,0))</f>
        <v>68</v>
      </c>
      <c r="BN194">
        <v>7.1041197776794398</v>
      </c>
      <c r="BO194" s="3">
        <f>('Monthly Derived'!$B$28/1000*(1-'Monthly Derived'!$B$29)*BN194)-('Monthly Derived'!$B$26*'Monthly Derived'!$B$27)</f>
        <v>0.61720214903354176</v>
      </c>
      <c r="BP194" s="7">
        <f>MIN(BO194+MAX(BP193,0),'Monthly Derived'!$B$30)</f>
        <v>19.307571758907255</v>
      </c>
      <c r="BQ194">
        <f t="shared" ref="BQ194:BQ257" si="89">IF(AND(BP194&lt;0,BQ193&gt;0),BQ193+1,IF(BP194&lt;0,1,0))</f>
        <v>0</v>
      </c>
      <c r="BR194">
        <v>0</v>
      </c>
      <c r="BS194" s="3">
        <f>('Monthly Derived'!$B$28/1000*(1-'Monthly Derived'!$B$29)*BR194)-('Monthly Derived'!$B$26*'Monthly Derived'!$B$27)</f>
        <v>-9</v>
      </c>
      <c r="BT194" s="7">
        <f>MIN(BS194+MAX(BT193,0),'Monthly Derived'!$B$30)</f>
        <v>-9</v>
      </c>
      <c r="BU194">
        <f t="shared" ref="BU194:BU257" si="90">IF(AND(BT194&lt;0,BU193&gt;0),BU193+1,IF(BT194&lt;0,1,0))</f>
        <v>15</v>
      </c>
      <c r="BV194">
        <v>0.59065878391265803</v>
      </c>
      <c r="BW194" s="3">
        <f>('Monthly Derived'!$B$28/1000*(1-'Monthly Derived'!$B$29)*BV194)-('Monthly Derived'!$B$26*'Monthly Derived'!$B$27)</f>
        <v>-8.2003956712782387</v>
      </c>
      <c r="BX194" s="7">
        <f>MIN(BW194+MAX(BX193,0),'Monthly Derived'!$B$30)</f>
        <v>18.91876934327184</v>
      </c>
      <c r="BY194">
        <f t="shared" ref="BY194:BY257" si="91">IF(AND(BX194&lt;0,BY193&gt;0),BY193+1,IF(BX194&lt;0,1,0))</f>
        <v>0</v>
      </c>
      <c r="BZ194">
        <v>0</v>
      </c>
      <c r="CA194" s="3">
        <f>('Monthly Derived'!$B$28/1000*(1-'Monthly Derived'!$B$29)*BZ194)-('Monthly Derived'!$B$26*'Monthly Derived'!$B$27)</f>
        <v>-9</v>
      </c>
      <c r="CB194" s="7">
        <f>MIN(CA194+MAX(CB193,0),'Monthly Derived'!$B$30)</f>
        <v>-9</v>
      </c>
      <c r="CC194">
        <f t="shared" ref="CC194:CC257" si="92">IF(AND(CB194&lt;0,CC193&gt;0),CC193+1,IF(CB194&lt;0,1,0))</f>
        <v>11</v>
      </c>
      <c r="CD194">
        <v>6.1958470344543404</v>
      </c>
      <c r="CE194" s="3">
        <f>('Monthly Derived'!$B$28/1000*(1-'Monthly Derived'!$B$29)*CD194)-('Monthly Derived'!$B$26*'Monthly Derived'!$B$27)</f>
        <v>-0.61237207710743746</v>
      </c>
      <c r="CF194" s="7">
        <f>MIN(CE194+MAX(CF193,0),'Monthly Derived'!$B$30)</f>
        <v>25.595901272445793</v>
      </c>
      <c r="CG194">
        <f t="shared" ref="CG194:CG257" si="93">IF(AND(CF194&lt;0,CG193&gt;0),CG193+1,IF(CF194&lt;0,1,0))</f>
        <v>0</v>
      </c>
      <c r="CH194">
        <v>11.4803829193115</v>
      </c>
      <c r="CI194" s="3">
        <f>('Monthly Derived'!$B$28/1000*(1-'Monthly Derived'!$B$29)*CH194)-('Monthly Derived'!$B$26*'Monthly Derived'!$B$27)</f>
        <v>6.5415683770179438</v>
      </c>
      <c r="CJ194" s="7">
        <f>MIN(CI194+MAX(CJ193,0),'Monthly Derived'!$B$30)</f>
        <v>29.04455940574384</v>
      </c>
      <c r="CK194">
        <f t="shared" ref="CK194:CK257" si="94">IF(AND(CJ194&lt;0,CK193&gt;0),CK193+1,IF(CJ194&lt;0,1,0))</f>
        <v>0</v>
      </c>
      <c r="CL194">
        <v>7.54754543304443</v>
      </c>
      <c r="CM194" s="3">
        <f>('Monthly Derived'!$B$28/1000*(1-'Monthly Derived'!$B$29)*CL194)-('Monthly Derived'!$B$26*'Monthly Derived'!$B$27)</f>
        <v>1.2174896299838966</v>
      </c>
      <c r="CN194" s="7">
        <f>MIN(CM194+MAX(CN193,0),'Monthly Derived'!$B$30)</f>
        <v>3.2748524864202064</v>
      </c>
      <c r="CO194">
        <f t="shared" ref="CO194:CO257" si="95">IF(AND(CN194&lt;0,CO193&gt;0),CO193+1,IF(CN194&lt;0,1,0))</f>
        <v>0</v>
      </c>
      <c r="CP194">
        <v>0.87695205211639404</v>
      </c>
      <c r="CQ194" s="3">
        <f>('Monthly Derived'!$B$28/1000*(1-'Monthly Derived'!$B$29)*CP194)-('Monthly Derived'!$B$26*'Monthly Derived'!$B$27)</f>
        <v>-7.8128261594474315</v>
      </c>
      <c r="CR194" s="7">
        <f>MIN(CQ194+MAX(CR193,0),'Monthly Derived'!$B$30)</f>
        <v>-7.8128261594474315</v>
      </c>
      <c r="CS194">
        <f t="shared" ref="CS194:CS257" si="96">IF(AND(CR194&lt;0,CS193&gt;0),CS193+1,IF(CR194&lt;0,1,0))</f>
        <v>14</v>
      </c>
      <c r="CT194">
        <v>0.40273839235305697</v>
      </c>
      <c r="CU194" s="3">
        <f>('Monthly Derived'!$B$28/1000*(1-'Monthly Derived'!$B$29)*CT194)-('Monthly Derived'!$B$26*'Monthly Derived'!$B$27)</f>
        <v>-8.4547929013520484</v>
      </c>
      <c r="CV194" s="7">
        <f>MIN(CU194+MAX(CV193,0),'Monthly Derived'!$B$30)</f>
        <v>-8.4547929013520484</v>
      </c>
      <c r="CW194">
        <f t="shared" ref="CW194:CW257" si="97">IF(AND(CV194&lt;0,CW193&gt;0),CW193+1,IF(CV194&lt;0,1,0))</f>
        <v>13</v>
      </c>
    </row>
    <row r="195" spans="1:101" x14ac:dyDescent="0.45">
      <c r="A195" s="5">
        <v>45850</v>
      </c>
      <c r="B195" s="3">
        <v>15.05699634552</v>
      </c>
      <c r="C195" s="3">
        <f>('Monthly Derived'!$B$28/1000*(1-'Monthly Derived'!$B$29)*B195)-('Monthly Derived'!$B$26*'Monthly Derived'!$B$27)</f>
        <v>11.383408802747699</v>
      </c>
      <c r="D195" s="7">
        <f>MIN(C195+MAX(D194,0),'Monthly Derived'!$B$30)</f>
        <v>47.624192233383539</v>
      </c>
      <c r="E195">
        <f t="shared" si="75"/>
        <v>0</v>
      </c>
      <c r="F195">
        <v>0</v>
      </c>
      <c r="G195" s="3">
        <f>('Monthly Derived'!$B$28/1000*(1-'Monthly Derived'!$B$29)*F195)-('Monthly Derived'!$B$26*'Monthly Derived'!$B$27)</f>
        <v>-9</v>
      </c>
      <c r="H195" s="7">
        <f>MIN(G195+MAX(H194,0),'Monthly Derived'!$B$30)</f>
        <v>2.2039612732219549</v>
      </c>
      <c r="I195">
        <f t="shared" si="76"/>
        <v>0</v>
      </c>
      <c r="J195">
        <v>1.1280541419982899</v>
      </c>
      <c r="K195" s="3">
        <f>('Monthly Derived'!$B$28/1000*(1-'Monthly Derived'!$B$29)*J195)-('Monthly Derived'!$B$26*'Monthly Derived'!$B$27)</f>
        <v>-7.4728967052698145</v>
      </c>
      <c r="L195" s="7">
        <f>MIN(K195+MAX(L194,0),'Monthly Derived'!$B$30)</f>
        <v>25.058226043432921</v>
      </c>
      <c r="M195">
        <f t="shared" si="77"/>
        <v>0</v>
      </c>
      <c r="N195">
        <v>35.8883056640625</v>
      </c>
      <c r="O195" s="3">
        <f>('Monthly Derived'!$B$28/1000*(1-'Monthly Derived'!$B$29)*N195)-('Monthly Derived'!$B$26*'Monthly Derived'!$B$27)</f>
        <v>39.583793792724613</v>
      </c>
      <c r="P195" s="7">
        <f>MIN(O195+MAX(P194,0),'Monthly Derived'!$B$30)</f>
        <v>50</v>
      </c>
      <c r="Q195">
        <f t="shared" si="78"/>
        <v>0</v>
      </c>
      <c r="R195">
        <v>0</v>
      </c>
      <c r="S195" s="3">
        <f>('Monthly Derived'!$B$28/1000*(1-'Monthly Derived'!$B$29)*R195)-('Monthly Derived'!$B$26*'Monthly Derived'!$B$27)</f>
        <v>-9</v>
      </c>
      <c r="T195" s="7">
        <f>MIN(S195+MAX(T194,0),'Monthly Derived'!$B$30)</f>
        <v>34.274876215457908</v>
      </c>
      <c r="U195">
        <f t="shared" ref="U195:U258" si="98">IF(AND(T195&lt;0,U194&gt;0),U194+1,IF(T195&lt;0,1,0))</f>
        <v>0</v>
      </c>
      <c r="V195">
        <v>0.62986391782760598</v>
      </c>
      <c r="W195" s="3">
        <f>('Monthly Derived'!$B$28/1000*(1-'Monthly Derived'!$B$29)*V195)-('Monthly Derived'!$B$26*'Monthly Derived'!$B$27)</f>
        <v>-8.1473217212408784</v>
      </c>
      <c r="X195" s="7">
        <f>MIN(W195+MAX(X194,0),'Monthly Derived'!$B$30)</f>
        <v>3.8184143929927323</v>
      </c>
      <c r="Y195">
        <f t="shared" si="74"/>
        <v>0</v>
      </c>
      <c r="Z195">
        <v>0</v>
      </c>
      <c r="AA195" s="3">
        <f>('Monthly Derived'!$B$28/1000*(1-'Monthly Derived'!$B$29)*Z195)-('Monthly Derived'!$B$26*'Monthly Derived'!$B$27)</f>
        <v>-9</v>
      </c>
      <c r="AB195" s="7">
        <f>MIN(AA195+MAX(AB194,0),'Monthly Derived'!$B$30)</f>
        <v>-9</v>
      </c>
      <c r="AC195">
        <f t="shared" si="79"/>
        <v>2</v>
      </c>
      <c r="AD195">
        <v>2.7053589820861799</v>
      </c>
      <c r="AE195" s="3">
        <f>('Monthly Derived'!$B$28/1000*(1-'Monthly Derived'!$B$29)*AD195)-('Monthly Derived'!$B$26*'Monthly Derived'!$B$27)</f>
        <v>-5.3376202780008342</v>
      </c>
      <c r="AF195" s="7">
        <f>MIN(AE195+MAX(AF194,0),'Monthly Derived'!$B$30)</f>
        <v>-5.3376202780008342</v>
      </c>
      <c r="AG195">
        <f t="shared" si="80"/>
        <v>5</v>
      </c>
      <c r="AH195">
        <v>15.236884117126399</v>
      </c>
      <c r="AI195" s="3">
        <f>('Monthly Derived'!$B$28/1000*(1-'Monthly Derived'!$B$29)*AH195)-('Monthly Derived'!$B$26*'Monthly Derived'!$B$27)</f>
        <v>11.626931873559862</v>
      </c>
      <c r="AJ195" s="7">
        <f>MIN(AI195+MAX(AJ194,0),'Monthly Derived'!$B$30)</f>
        <v>34.273463232610233</v>
      </c>
      <c r="AK195">
        <f t="shared" si="81"/>
        <v>0</v>
      </c>
      <c r="AL195">
        <v>0.25363954901695202</v>
      </c>
      <c r="AM195" s="3">
        <f>('Monthly Derived'!$B$28/1000*(1-'Monthly Derived'!$B$29)*AL195)-('Monthly Derived'!$B$26*'Monthly Derived'!$B$27)</f>
        <v>-8.6566354605183005</v>
      </c>
      <c r="AN195" s="7">
        <f>MIN(AM195+MAX(AN194,0),'Monthly Derived'!$B$30)</f>
        <v>33.823969912714873</v>
      </c>
      <c r="AO195">
        <f t="shared" si="82"/>
        <v>0</v>
      </c>
      <c r="AP195">
        <v>0.13005104660987801</v>
      </c>
      <c r="AQ195" s="3">
        <f>('Monthly Derived'!$B$28/1000*(1-'Monthly Derived'!$B$29)*AP195)-('Monthly Derived'!$B$26*'Monthly Derived'!$B$27)</f>
        <v>-8.8239433956518774</v>
      </c>
      <c r="AR195" s="7">
        <f>MIN(AQ195+MAX(AR194,0),'Monthly Derived'!$B$30)</f>
        <v>16.37084005365098</v>
      </c>
      <c r="AS195">
        <f t="shared" si="83"/>
        <v>0</v>
      </c>
      <c r="AT195">
        <v>0.16644442081451399</v>
      </c>
      <c r="AU195" s="3">
        <f>('Monthly Derived'!$B$28/1000*(1-'Monthly Derived'!$B$29)*AT195)-('Monthly Derived'!$B$26*'Monthly Derived'!$B$27)</f>
        <v>-8.7746758653223509</v>
      </c>
      <c r="AV195" s="7">
        <f>MIN(AU195+MAX(AV194,0),'Monthly Derived'!$B$30)</f>
        <v>32.58681749086827</v>
      </c>
      <c r="AW195">
        <f t="shared" si="84"/>
        <v>0</v>
      </c>
      <c r="AX195">
        <v>0</v>
      </c>
      <c r="AY195" s="3">
        <f>('Monthly Derived'!$B$28/1000*(1-'Monthly Derived'!$B$29)*AX195)-('Monthly Derived'!$B$26*'Monthly Derived'!$B$27)</f>
        <v>-9</v>
      </c>
      <c r="AZ195" s="7">
        <f>MIN(AY195+MAX(AZ194,0),'Monthly Derived'!$B$30)</f>
        <v>41</v>
      </c>
      <c r="BA195">
        <f t="shared" si="85"/>
        <v>0</v>
      </c>
      <c r="BB195">
        <v>4.1226782798767001</v>
      </c>
      <c r="BC195" s="3">
        <f>('Monthly Derived'!$B$28/1000*(1-'Monthly Derived'!$B$29)*BB195)-('Monthly Derived'!$B$26*'Monthly Derived'!$B$27)</f>
        <v>-3.4189242786169176</v>
      </c>
      <c r="BD195" s="7">
        <f>MIN(BC195+MAX(BD194,0),'Monthly Derived'!$B$30)</f>
        <v>37.505513086467921</v>
      </c>
      <c r="BE195">
        <f t="shared" si="86"/>
        <v>0</v>
      </c>
      <c r="BF195">
        <v>6.6114549636840803</v>
      </c>
      <c r="BG195" s="3">
        <f>('Monthly Derived'!$B$28/1000*(1-'Monthly Derived'!$B$29)*BF195)-('Monthly Derived'!$B$26*'Monthly Derived'!$B$27)</f>
        <v>-4.9742842912676721E-2</v>
      </c>
      <c r="BH195" s="7">
        <f>MIN(BG195+MAX(BH194,0),'Monthly Derived'!$B$30)</f>
        <v>-4.9742842912676721E-2</v>
      </c>
      <c r="BI195">
        <f t="shared" si="87"/>
        <v>20</v>
      </c>
      <c r="BJ195">
        <v>0</v>
      </c>
      <c r="BK195" s="3">
        <f>('Monthly Derived'!$B$28/1000*(1-'Monthly Derived'!$B$29)*BJ195)-('Monthly Derived'!$B$26*'Monthly Derived'!$B$27)</f>
        <v>-9</v>
      </c>
      <c r="BL195" s="7">
        <f>MIN(BK195+MAX(BL194,0),'Monthly Derived'!$B$30)</f>
        <v>-9</v>
      </c>
      <c r="BM195">
        <f t="shared" si="88"/>
        <v>69</v>
      </c>
      <c r="BN195">
        <v>14.502573966979901</v>
      </c>
      <c r="BO195" s="3">
        <f>('Monthly Derived'!$B$28/1000*(1-'Monthly Derived'!$B$29)*BN195)-('Monthly Derived'!$B$26*'Monthly Derived'!$B$27)</f>
        <v>10.63285950779904</v>
      </c>
      <c r="BP195" s="7">
        <f>MIN(BO195+MAX(BP194,0),'Monthly Derived'!$B$30)</f>
        <v>29.940431266706295</v>
      </c>
      <c r="BQ195">
        <f t="shared" si="89"/>
        <v>0</v>
      </c>
      <c r="BR195">
        <v>0.21807834506034801</v>
      </c>
      <c r="BS195" s="3">
        <f>('Monthly Derived'!$B$28/1000*(1-'Monthly Derived'!$B$29)*BR195)-('Monthly Derived'!$B$26*'Monthly Derived'!$B$27)</f>
        <v>-8.7047764403745536</v>
      </c>
      <c r="BT195" s="7">
        <f>MIN(BS195+MAX(BT194,0),'Monthly Derived'!$B$30)</f>
        <v>-8.7047764403745536</v>
      </c>
      <c r="BU195">
        <f t="shared" si="90"/>
        <v>16</v>
      </c>
      <c r="BV195">
        <v>0.31049892306327798</v>
      </c>
      <c r="BW195" s="3">
        <f>('Monthly Derived'!$B$28/1000*(1-'Monthly Derived'!$B$29)*BV195)-('Monthly Derived'!$B$26*'Monthly Derived'!$B$27)</f>
        <v>-8.5796620829030878</v>
      </c>
      <c r="BX195" s="7">
        <f>MIN(BW195+MAX(BX194,0),'Monthly Derived'!$B$30)</f>
        <v>10.339107260368753</v>
      </c>
      <c r="BY195">
        <f t="shared" si="91"/>
        <v>0</v>
      </c>
      <c r="BZ195">
        <v>0</v>
      </c>
      <c r="CA195" s="3">
        <f>('Monthly Derived'!$B$28/1000*(1-'Monthly Derived'!$B$29)*BZ195)-('Monthly Derived'!$B$26*'Monthly Derived'!$B$27)</f>
        <v>-9</v>
      </c>
      <c r="CB195" s="7">
        <f>MIN(CA195+MAX(CB194,0),'Monthly Derived'!$B$30)</f>
        <v>-9</v>
      </c>
      <c r="CC195">
        <f t="shared" si="92"/>
        <v>12</v>
      </c>
      <c r="CD195">
        <v>0.33214572072029103</v>
      </c>
      <c r="CE195" s="3">
        <f>('Monthly Derived'!$B$28/1000*(1-'Monthly Derived'!$B$29)*CD195)-('Monthly Derived'!$B$26*'Monthly Derived'!$B$27)</f>
        <v>-8.5503577305749054</v>
      </c>
      <c r="CF195" s="7">
        <f>MIN(CE195+MAX(CF194,0),'Monthly Derived'!$B$30)</f>
        <v>17.045543541870888</v>
      </c>
      <c r="CG195">
        <f t="shared" si="93"/>
        <v>0</v>
      </c>
      <c r="CH195">
        <v>5.7101407051086399</v>
      </c>
      <c r="CI195" s="3">
        <f>('Monthly Derived'!$B$28/1000*(1-'Monthly Derived'!$B$29)*CH195)-('Monthly Derived'!$B$26*'Monthly Derived'!$B$27)</f>
        <v>-1.2698970204591786</v>
      </c>
      <c r="CJ195" s="7">
        <f>MIN(CI195+MAX(CJ194,0),'Monthly Derived'!$B$30)</f>
        <v>27.77466238528466</v>
      </c>
      <c r="CK195">
        <f t="shared" si="94"/>
        <v>0</v>
      </c>
      <c r="CL195">
        <v>14.9860029220581</v>
      </c>
      <c r="CM195" s="3">
        <f>('Monthly Derived'!$B$28/1000*(1-'Monthly Derived'!$B$29)*CL195)-('Monthly Derived'!$B$26*'Monthly Derived'!$B$27)</f>
        <v>11.287301455736152</v>
      </c>
      <c r="CN195" s="7">
        <f>MIN(CM195+MAX(CN194,0),'Monthly Derived'!$B$30)</f>
        <v>14.562153942156359</v>
      </c>
      <c r="CO195">
        <f t="shared" si="95"/>
        <v>0</v>
      </c>
      <c r="CP195">
        <v>2.35256719589233</v>
      </c>
      <c r="CQ195" s="3">
        <f>('Monthly Derived'!$B$28/1000*(1-'Monthly Derived'!$B$29)*CP195)-('Monthly Derived'!$B$26*'Monthly Derived'!$B$27)</f>
        <v>-5.8152121585607581</v>
      </c>
      <c r="CR195" s="7">
        <f>MIN(CQ195+MAX(CR194,0),'Monthly Derived'!$B$30)</f>
        <v>-5.8152121585607581</v>
      </c>
      <c r="CS195">
        <f t="shared" si="96"/>
        <v>15</v>
      </c>
      <c r="CT195">
        <v>0.90309083461761397</v>
      </c>
      <c r="CU195" s="3">
        <f>('Monthly Derived'!$B$28/1000*(1-'Monthly Derived'!$B$29)*CT195)-('Monthly Derived'!$B$26*'Monthly Derived'!$B$27)</f>
        <v>-7.7774407826364049</v>
      </c>
      <c r="CV195" s="7">
        <f>MIN(CU195+MAX(CV194,0),'Monthly Derived'!$B$30)</f>
        <v>-7.7774407826364049</v>
      </c>
      <c r="CW195">
        <f t="shared" si="97"/>
        <v>14</v>
      </c>
    </row>
    <row r="196" spans="1:101" x14ac:dyDescent="0.45">
      <c r="A196" s="5">
        <v>45851</v>
      </c>
      <c r="B196" s="3">
        <v>3.0281169414520201</v>
      </c>
      <c r="C196" s="3">
        <f>('Monthly Derived'!$B$28/1000*(1-'Monthly Derived'!$B$29)*B196)-('Monthly Derived'!$B$26*'Monthly Derived'!$B$27)</f>
        <v>-4.9006866905093274</v>
      </c>
      <c r="D196" s="7">
        <f>MIN(C196+MAX(D195,0),'Monthly Derived'!$B$30)</f>
        <v>42.723505542874214</v>
      </c>
      <c r="E196">
        <f t="shared" si="75"/>
        <v>0</v>
      </c>
      <c r="F196">
        <v>20.8871669769287</v>
      </c>
      <c r="G196" s="3">
        <f>('Monthly Derived'!$B$28/1000*(1-'Monthly Derived'!$B$29)*F196)-('Monthly Derived'!$B$26*'Monthly Derived'!$B$27)</f>
        <v>19.276002295017229</v>
      </c>
      <c r="H196" s="7">
        <f>MIN(G196+MAX(H195,0),'Monthly Derived'!$B$30)</f>
        <v>21.479963568239185</v>
      </c>
      <c r="I196">
        <f t="shared" si="76"/>
        <v>0</v>
      </c>
      <c r="J196">
        <v>0</v>
      </c>
      <c r="K196" s="3">
        <f>('Monthly Derived'!$B$28/1000*(1-'Monthly Derived'!$B$29)*J196)-('Monthly Derived'!$B$26*'Monthly Derived'!$B$27)</f>
        <v>-9</v>
      </c>
      <c r="L196" s="7">
        <f>MIN(K196+MAX(L195,0),'Monthly Derived'!$B$30)</f>
        <v>16.058226043432921</v>
      </c>
      <c r="M196">
        <f t="shared" si="77"/>
        <v>0</v>
      </c>
      <c r="N196">
        <v>8.9909200668334908</v>
      </c>
      <c r="O196" s="3">
        <f>('Monthly Derived'!$B$28/1000*(1-'Monthly Derived'!$B$29)*N196)-('Monthly Derived'!$B$26*'Monthly Derived'!$B$27)</f>
        <v>3.171458040475839</v>
      </c>
      <c r="P196" s="7">
        <f>MIN(O196+MAX(P195,0),'Monthly Derived'!$B$30)</f>
        <v>50</v>
      </c>
      <c r="Q196">
        <f t="shared" si="78"/>
        <v>0</v>
      </c>
      <c r="R196">
        <v>2.1603779867291398E-2</v>
      </c>
      <c r="S196" s="3">
        <f>('Monthly Derived'!$B$28/1000*(1-'Monthly Derived'!$B$29)*R196)-('Monthly Derived'!$B$26*'Monthly Derived'!$B$27)</f>
        <v>-8.9707538830046545</v>
      </c>
      <c r="T196" s="7">
        <f>MIN(S196+MAX(T195,0),'Monthly Derived'!$B$30)</f>
        <v>25.304122332453254</v>
      </c>
      <c r="U196">
        <f t="shared" si="98"/>
        <v>0</v>
      </c>
      <c r="V196">
        <v>11.478395462036101</v>
      </c>
      <c r="W196" s="3">
        <f>('Monthly Derived'!$B$28/1000*(1-'Monthly Derived'!$B$29)*V196)-('Monthly Derived'!$B$26*'Monthly Derived'!$B$27)</f>
        <v>6.5388778567313715</v>
      </c>
      <c r="X196" s="7">
        <f>MIN(W196+MAX(X195,0),'Monthly Derived'!$B$30)</f>
        <v>10.357292249724104</v>
      </c>
      <c r="Y196">
        <f t="shared" ref="Y196:Y259" si="99">IF(AND(X196&lt;0,Y195&gt;0),Y195+1,IF(X196&lt;0,1,0))</f>
        <v>0</v>
      </c>
      <c r="Z196">
        <v>2.9467687606811501</v>
      </c>
      <c r="AA196" s="3">
        <f>('Monthly Derived'!$B$28/1000*(1-'Monthly Derived'!$B$29)*Z196)-('Monthly Derived'!$B$26*'Monthly Derived'!$B$27)</f>
        <v>-5.0108117902278924</v>
      </c>
      <c r="AB196" s="7">
        <f>MIN(AA196+MAX(AB195,0),'Monthly Derived'!$B$30)</f>
        <v>-5.0108117902278924</v>
      </c>
      <c r="AC196">
        <f t="shared" si="79"/>
        <v>3</v>
      </c>
      <c r="AD196">
        <v>0</v>
      </c>
      <c r="AE196" s="3">
        <f>('Monthly Derived'!$B$28/1000*(1-'Monthly Derived'!$B$29)*AD196)-('Monthly Derived'!$B$26*'Monthly Derived'!$B$27)</f>
        <v>-9</v>
      </c>
      <c r="AF196" s="7">
        <f>MIN(AE196+MAX(AF195,0),'Monthly Derived'!$B$30)</f>
        <v>-9</v>
      </c>
      <c r="AG196">
        <f t="shared" si="80"/>
        <v>6</v>
      </c>
      <c r="AH196">
        <v>5.2695822715759197</v>
      </c>
      <c r="AI196" s="3">
        <f>('Monthly Derived'!$B$28/1000*(1-'Monthly Derived'!$B$29)*AH196)-('Monthly Derived'!$B$26*'Monthly Derived'!$B$27)</f>
        <v>-1.8663029998540983</v>
      </c>
      <c r="AJ196" s="7">
        <f>MIN(AI196+MAX(AJ195,0),'Monthly Derived'!$B$30)</f>
        <v>32.407160232756134</v>
      </c>
      <c r="AK196">
        <f t="shared" si="81"/>
        <v>0</v>
      </c>
      <c r="AL196">
        <v>6.8631696701049796</v>
      </c>
      <c r="AM196" s="3">
        <f>('Monthly Derived'!$B$28/1000*(1-'Monthly Derived'!$B$29)*AL196)-('Monthly Derived'!$B$26*'Monthly Derived'!$B$27)</f>
        <v>0.29101594090461624</v>
      </c>
      <c r="AN196" s="7">
        <f>MIN(AM196+MAX(AN195,0),'Monthly Derived'!$B$30)</f>
        <v>34.114985853619487</v>
      </c>
      <c r="AO196">
        <f t="shared" si="82"/>
        <v>0</v>
      </c>
      <c r="AP196">
        <v>3.9586473256349501E-2</v>
      </c>
      <c r="AQ196" s="3">
        <f>('Monthly Derived'!$B$28/1000*(1-'Monthly Derived'!$B$29)*AP196)-('Monthly Derived'!$B$26*'Monthly Derived'!$B$27)</f>
        <v>-8.9464098118292164</v>
      </c>
      <c r="AR196" s="7">
        <f>MIN(AQ196+MAX(AR195,0),'Monthly Derived'!$B$30)</f>
        <v>7.4244302418217636</v>
      </c>
      <c r="AS196">
        <f t="shared" si="83"/>
        <v>0</v>
      </c>
      <c r="AT196">
        <v>0</v>
      </c>
      <c r="AU196" s="3">
        <f>('Monthly Derived'!$B$28/1000*(1-'Monthly Derived'!$B$29)*AT196)-('Monthly Derived'!$B$26*'Monthly Derived'!$B$27)</f>
        <v>-9</v>
      </c>
      <c r="AV196" s="7">
        <f>MIN(AU196+MAX(AV195,0),'Monthly Derived'!$B$30)</f>
        <v>23.58681749086827</v>
      </c>
      <c r="AW196">
        <f t="shared" si="84"/>
        <v>0</v>
      </c>
      <c r="AX196">
        <v>0.93082094192504805</v>
      </c>
      <c r="AY196" s="3">
        <f>('Monthly Derived'!$B$28/1000*(1-'Monthly Derived'!$B$29)*AX196)-('Monthly Derived'!$B$26*'Monthly Derived'!$B$27)</f>
        <v>-7.7399011498689667</v>
      </c>
      <c r="AZ196" s="7">
        <f>MIN(AY196+MAX(AZ195,0),'Monthly Derived'!$B$30)</f>
        <v>33.26009885013103</v>
      </c>
      <c r="BA196">
        <f t="shared" si="85"/>
        <v>0</v>
      </c>
      <c r="BB196">
        <v>5.2858166694641104</v>
      </c>
      <c r="BC196" s="3">
        <f>('Monthly Derived'!$B$28/1000*(1-'Monthly Derived'!$B$29)*BB196)-('Monthly Derived'!$B$26*'Monthly Derived'!$B$27)</f>
        <v>-1.8443256837129605</v>
      </c>
      <c r="BD196" s="7">
        <f>MIN(BC196+MAX(BD195,0),'Monthly Derived'!$B$30)</f>
        <v>35.661187402754962</v>
      </c>
      <c r="BE196">
        <f t="shared" si="86"/>
        <v>0</v>
      </c>
      <c r="BF196">
        <v>1.2736599445343</v>
      </c>
      <c r="BG196" s="3">
        <f>('Monthly Derived'!$B$28/1000*(1-'Monthly Derived'!$B$29)*BF196)-('Monthly Derived'!$B$26*'Monthly Derived'!$B$27)</f>
        <v>-7.2757828500866912</v>
      </c>
      <c r="BH196" s="7">
        <f>MIN(BG196+MAX(BH195,0),'Monthly Derived'!$B$30)</f>
        <v>-7.2757828500866912</v>
      </c>
      <c r="BI196">
        <f t="shared" si="87"/>
        <v>21</v>
      </c>
      <c r="BJ196">
        <v>4.6113538742065403</v>
      </c>
      <c r="BK196" s="3">
        <f>('Monthly Derived'!$B$28/1000*(1-'Monthly Derived'!$B$29)*BJ196)-('Monthly Derived'!$B$26*'Monthly Derived'!$B$27)</f>
        <v>-2.7573796927928962</v>
      </c>
      <c r="BL196" s="7">
        <f>MIN(BK196+MAX(BL195,0),'Monthly Derived'!$B$30)</f>
        <v>-2.7573796927928962</v>
      </c>
      <c r="BM196">
        <f t="shared" si="88"/>
        <v>70</v>
      </c>
      <c r="BN196">
        <v>1.56854701042175</v>
      </c>
      <c r="BO196" s="3">
        <f>('Monthly Derived'!$B$28/1000*(1-'Monthly Derived'!$B$29)*BN196)-('Monthly Derived'!$B$26*'Monthly Derived'!$B$27)</f>
        <v>-6.8765794846415558</v>
      </c>
      <c r="BP196" s="7">
        <f>MIN(BO196+MAX(BP195,0),'Monthly Derived'!$B$30)</f>
        <v>23.063851782064738</v>
      </c>
      <c r="BQ196">
        <f t="shared" si="89"/>
        <v>0</v>
      </c>
      <c r="BR196">
        <v>0</v>
      </c>
      <c r="BS196" s="3">
        <f>('Monthly Derived'!$B$28/1000*(1-'Monthly Derived'!$B$29)*BR196)-('Monthly Derived'!$B$26*'Monthly Derived'!$B$27)</f>
        <v>-9</v>
      </c>
      <c r="BT196" s="7">
        <f>MIN(BS196+MAX(BT195,0),'Monthly Derived'!$B$30)</f>
        <v>-9</v>
      </c>
      <c r="BU196">
        <f t="shared" si="90"/>
        <v>17</v>
      </c>
      <c r="BV196">
        <v>6.0866146087646396</v>
      </c>
      <c r="BW196" s="3">
        <f>('Monthly Derived'!$B$28/1000*(1-'Monthly Derived'!$B$29)*BV196)-('Monthly Derived'!$B$26*'Monthly Derived'!$B$27)</f>
        <v>-0.76024547338486848</v>
      </c>
      <c r="BX196" s="7">
        <f>MIN(BW196+MAX(BX195,0),'Monthly Derived'!$B$30)</f>
        <v>9.5788617869838841</v>
      </c>
      <c r="BY196">
        <f t="shared" si="91"/>
        <v>0</v>
      </c>
      <c r="BZ196">
        <v>0</v>
      </c>
      <c r="CA196" s="3">
        <f>('Monthly Derived'!$B$28/1000*(1-'Monthly Derived'!$B$29)*BZ196)-('Monthly Derived'!$B$26*'Monthly Derived'!$B$27)</f>
        <v>-9</v>
      </c>
      <c r="CB196" s="7">
        <f>MIN(CA196+MAX(CB195,0),'Monthly Derived'!$B$30)</f>
        <v>-9</v>
      </c>
      <c r="CC196">
        <f t="shared" si="92"/>
        <v>13</v>
      </c>
      <c r="CD196">
        <v>2.8260118961334202</v>
      </c>
      <c r="CE196" s="3">
        <f>('Monthly Derived'!$B$28/1000*(1-'Monthly Derived'!$B$29)*CD196)-('Monthly Derived'!$B$26*'Monthly Derived'!$B$27)</f>
        <v>-5.1742863956093821</v>
      </c>
      <c r="CF196" s="7">
        <f>MIN(CE196+MAX(CF195,0),'Monthly Derived'!$B$30)</f>
        <v>11.871257146261506</v>
      </c>
      <c r="CG196">
        <f t="shared" si="93"/>
        <v>0</v>
      </c>
      <c r="CH196">
        <v>0.27069589495658802</v>
      </c>
      <c r="CI196" s="3">
        <f>('Monthly Derived'!$B$28/1000*(1-'Monthly Derived'!$B$29)*CH196)-('Monthly Derived'!$B$26*'Monthly Derived'!$B$27)</f>
        <v>-8.6335454322025189</v>
      </c>
      <c r="CJ196" s="7">
        <f>MIN(CI196+MAX(CJ195,0),'Monthly Derived'!$B$30)</f>
        <v>19.14111695308214</v>
      </c>
      <c r="CK196">
        <f t="shared" si="94"/>
        <v>0</v>
      </c>
      <c r="CL196">
        <v>2.5716176033020002</v>
      </c>
      <c r="CM196" s="3">
        <f>('Monthly Derived'!$B$28/1000*(1-'Monthly Derived'!$B$29)*CL196)-('Monthly Derived'!$B$26*'Monthly Derived'!$B$27)</f>
        <v>-5.5186726695299173</v>
      </c>
      <c r="CN196" s="7">
        <f>MIN(CM196+MAX(CN195,0),'Monthly Derived'!$B$30)</f>
        <v>9.0434812726264404</v>
      </c>
      <c r="CO196">
        <f t="shared" si="95"/>
        <v>0</v>
      </c>
      <c r="CP196">
        <v>3.5766060352325399</v>
      </c>
      <c r="CQ196" s="3">
        <f>('Monthly Derived'!$B$28/1000*(1-'Monthly Derived'!$B$29)*CP196)-('Monthly Derived'!$B$26*'Monthly Derived'!$B$27)</f>
        <v>-4.1581695798039489</v>
      </c>
      <c r="CR196" s="7">
        <f>MIN(CQ196+MAX(CR195,0),'Monthly Derived'!$B$30)</f>
        <v>-4.1581695798039489</v>
      </c>
      <c r="CS196">
        <f t="shared" si="96"/>
        <v>16</v>
      </c>
      <c r="CT196">
        <v>0.57818484306335405</v>
      </c>
      <c r="CU196" s="3">
        <f>('Monthly Derived'!$B$28/1000*(1-'Monthly Derived'!$B$29)*CT196)-('Monthly Derived'!$B$26*'Monthly Derived'!$B$27)</f>
        <v>-8.2172822687029843</v>
      </c>
      <c r="CV196" s="7">
        <f>MIN(CU196+MAX(CV195,0),'Monthly Derived'!$B$30)</f>
        <v>-8.2172822687029843</v>
      </c>
      <c r="CW196">
        <f t="shared" si="97"/>
        <v>15</v>
      </c>
    </row>
    <row r="197" spans="1:101" x14ac:dyDescent="0.45">
      <c r="A197" s="5">
        <v>45852</v>
      </c>
      <c r="B197" s="3">
        <v>0</v>
      </c>
      <c r="C197" s="3">
        <f>('Monthly Derived'!$B$28/1000*(1-'Monthly Derived'!$B$29)*B197)-('Monthly Derived'!$B$26*'Monthly Derived'!$B$27)</f>
        <v>-9</v>
      </c>
      <c r="D197" s="7">
        <f>MIN(C197+MAX(D196,0),'Monthly Derived'!$B$30)</f>
        <v>33.723505542874214</v>
      </c>
      <c r="E197">
        <f t="shared" si="75"/>
        <v>0</v>
      </c>
      <c r="F197">
        <v>0.98321324586868197</v>
      </c>
      <c r="G197" s="3">
        <f>('Monthly Derived'!$B$28/1000*(1-'Monthly Derived'!$B$29)*F197)-('Monthly Derived'!$B$26*'Monthly Derived'!$B$27)</f>
        <v>-7.6689750684052722</v>
      </c>
      <c r="H197" s="7">
        <f>MIN(G197+MAX(H196,0),'Monthly Derived'!$B$30)</f>
        <v>13.810988499833913</v>
      </c>
      <c r="I197">
        <f t="shared" si="76"/>
        <v>0</v>
      </c>
      <c r="J197">
        <v>9.9652929306030202</v>
      </c>
      <c r="K197" s="3">
        <f>('Monthly Derived'!$B$28/1000*(1-'Monthly Derived'!$B$29)*J197)-('Monthly Derived'!$B$26*'Monthly Derived'!$B$27)</f>
        <v>4.4905153048038393</v>
      </c>
      <c r="L197" s="7">
        <f>MIN(K197+MAX(L196,0),'Monthly Derived'!$B$30)</f>
        <v>20.54874134823676</v>
      </c>
      <c r="M197">
        <f t="shared" si="77"/>
        <v>0</v>
      </c>
      <c r="N197">
        <v>13.7213582992553</v>
      </c>
      <c r="O197" s="3">
        <f>('Monthly Derived'!$B$28/1000*(1-'Monthly Derived'!$B$29)*N197)-('Monthly Derived'!$B$26*'Monthly Derived'!$B$27)</f>
        <v>9.5752887976168637</v>
      </c>
      <c r="P197" s="7">
        <f>MIN(O197+MAX(P196,0),'Monthly Derived'!$B$30)</f>
        <v>50</v>
      </c>
      <c r="Q197">
        <f t="shared" si="78"/>
        <v>0</v>
      </c>
      <c r="R197">
        <v>0.169380828738212</v>
      </c>
      <c r="S197" s="3">
        <f>('Monthly Derived'!$B$28/1000*(1-'Monthly Derived'!$B$29)*R197)-('Monthly Derived'!$B$26*'Monthly Derived'!$B$27)</f>
        <v>-8.7707007030956454</v>
      </c>
      <c r="T197" s="7">
        <f>MIN(S197+MAX(T196,0),'Monthly Derived'!$B$30)</f>
        <v>16.533421629357608</v>
      </c>
      <c r="U197">
        <f t="shared" si="98"/>
        <v>0</v>
      </c>
      <c r="V197">
        <v>3.4928562641143799</v>
      </c>
      <c r="W197" s="3">
        <f>('Monthly Derived'!$B$28/1000*(1-'Monthly Derived'!$B$29)*V197)-('Monthly Derived'!$B$26*'Monthly Derived'!$B$27)</f>
        <v>-4.2715458324551578</v>
      </c>
      <c r="X197" s="7">
        <f>MIN(W197+MAX(X196,0),'Monthly Derived'!$B$30)</f>
        <v>6.0857464172689459</v>
      </c>
      <c r="Y197">
        <f t="shared" si="99"/>
        <v>0</v>
      </c>
      <c r="Z197">
        <v>6.803955078125</v>
      </c>
      <c r="AA197" s="3">
        <f>('Monthly Derived'!$B$28/1000*(1-'Monthly Derived'!$B$29)*Z197)-('Monthly Derived'!$B$26*'Monthly Derived'!$B$27)</f>
        <v>0.21085418701171932</v>
      </c>
      <c r="AB197" s="7">
        <f>MIN(AA197+MAX(AB196,0),'Monthly Derived'!$B$30)</f>
        <v>0.21085418701171932</v>
      </c>
      <c r="AC197">
        <f t="shared" si="79"/>
        <v>0</v>
      </c>
      <c r="AD197">
        <v>0</v>
      </c>
      <c r="AE197" s="3">
        <f>('Monthly Derived'!$B$28/1000*(1-'Monthly Derived'!$B$29)*AD197)-('Monthly Derived'!$B$26*'Monthly Derived'!$B$27)</f>
        <v>-9</v>
      </c>
      <c r="AF197" s="7">
        <f>MIN(AE197+MAX(AF196,0),'Monthly Derived'!$B$30)</f>
        <v>-9</v>
      </c>
      <c r="AG197">
        <f t="shared" si="80"/>
        <v>7</v>
      </c>
      <c r="AH197">
        <v>6.7671751976013104</v>
      </c>
      <c r="AI197" s="3">
        <f>('Monthly Derived'!$B$28/1000*(1-'Monthly Derived'!$B$29)*AH197)-('Monthly Derived'!$B$26*'Monthly Derived'!$B$27)</f>
        <v>0.16106342375277372</v>
      </c>
      <c r="AJ197" s="7">
        <f>MIN(AI197+MAX(AJ196,0),'Monthly Derived'!$B$30)</f>
        <v>32.568223656508906</v>
      </c>
      <c r="AK197">
        <f t="shared" si="81"/>
        <v>0</v>
      </c>
      <c r="AL197">
        <v>0</v>
      </c>
      <c r="AM197" s="3">
        <f>('Monthly Derived'!$B$28/1000*(1-'Monthly Derived'!$B$29)*AL197)-('Monthly Derived'!$B$26*'Monthly Derived'!$B$27)</f>
        <v>-9</v>
      </c>
      <c r="AN197" s="7">
        <f>MIN(AM197+MAX(AN196,0),'Monthly Derived'!$B$30)</f>
        <v>25.114985853619487</v>
      </c>
      <c r="AO197">
        <f t="shared" si="82"/>
        <v>0</v>
      </c>
      <c r="AP197">
        <v>32.872688293457003</v>
      </c>
      <c r="AQ197" s="3">
        <f>('Monthly Derived'!$B$28/1000*(1-'Monthly Derived'!$B$29)*AP197)-('Monthly Derived'!$B$26*'Monthly Derived'!$B$27)</f>
        <v>35.501401777267418</v>
      </c>
      <c r="AR197" s="7">
        <f>MIN(AQ197+MAX(AR196,0),'Monthly Derived'!$B$30)</f>
        <v>42.925832019089185</v>
      </c>
      <c r="AS197">
        <f t="shared" si="83"/>
        <v>0</v>
      </c>
      <c r="AT197">
        <v>13.770322799682599</v>
      </c>
      <c r="AU197" s="3">
        <f>('Monthly Derived'!$B$28/1000*(1-'Monthly Derived'!$B$29)*AT197)-('Monthly Derived'!$B$26*'Monthly Derived'!$B$27)</f>
        <v>9.6415744900703189</v>
      </c>
      <c r="AV197" s="7">
        <f>MIN(AU197+MAX(AV196,0),'Monthly Derived'!$B$30)</f>
        <v>33.228391980938589</v>
      </c>
      <c r="AW197">
        <f t="shared" si="84"/>
        <v>0</v>
      </c>
      <c r="AX197">
        <v>2.4830961227416899</v>
      </c>
      <c r="AY197" s="3">
        <f>('Monthly Derived'!$B$28/1000*(1-'Monthly Derived'!$B$29)*AX197)-('Monthly Derived'!$B$26*'Monthly Derived'!$B$27)</f>
        <v>-5.6385086238384368</v>
      </c>
      <c r="AZ197" s="7">
        <f>MIN(AY197+MAX(AZ196,0),'Monthly Derived'!$B$30)</f>
        <v>27.621590226292593</v>
      </c>
      <c r="BA197">
        <f t="shared" si="85"/>
        <v>0</v>
      </c>
      <c r="BB197">
        <v>2.9536545276641801</v>
      </c>
      <c r="BC197" s="3">
        <f>('Monthly Derived'!$B$28/1000*(1-'Monthly Derived'!$B$29)*BB197)-('Monthly Derived'!$B$26*'Monthly Derived'!$B$27)</f>
        <v>-5.0014901831746155</v>
      </c>
      <c r="BD197" s="7">
        <f>MIN(BC197+MAX(BD196,0),'Monthly Derived'!$B$30)</f>
        <v>30.659697219580345</v>
      </c>
      <c r="BE197">
        <f t="shared" si="86"/>
        <v>0</v>
      </c>
      <c r="BF197">
        <v>8.6197795867919904</v>
      </c>
      <c r="BG197" s="3">
        <f>('Monthly Derived'!$B$28/1000*(1-'Monthly Derived'!$B$29)*BF197)-('Monthly Derived'!$B$26*'Monthly Derived'!$B$27)</f>
        <v>2.6690266156196572</v>
      </c>
      <c r="BH197" s="7">
        <f>MIN(BG197+MAX(BH196,0),'Monthly Derived'!$B$30)</f>
        <v>2.6690266156196572</v>
      </c>
      <c r="BI197">
        <f t="shared" si="87"/>
        <v>0</v>
      </c>
      <c r="BJ197">
        <v>1.8716192245483301</v>
      </c>
      <c r="BK197" s="3">
        <f>('Monthly Derived'!$B$28/1000*(1-'Monthly Derived'!$B$29)*BJ197)-('Monthly Derived'!$B$26*'Monthly Derived'!$B$27)</f>
        <v>-6.4662954747676977</v>
      </c>
      <c r="BL197" s="7">
        <f>MIN(BK197+MAX(BL196,0),'Monthly Derived'!$B$30)</f>
        <v>-6.4662954747676977</v>
      </c>
      <c r="BM197">
        <f t="shared" si="88"/>
        <v>71</v>
      </c>
      <c r="BN197">
        <v>2.9736156463622998</v>
      </c>
      <c r="BO197" s="3">
        <f>('Monthly Derived'!$B$28/1000*(1-'Monthly Derived'!$B$29)*BN197)-('Monthly Derived'!$B$26*'Monthly Derived'!$B$27)</f>
        <v>-4.974467818737037</v>
      </c>
      <c r="BP197" s="7">
        <f>MIN(BO197+MAX(BP196,0),'Monthly Derived'!$B$30)</f>
        <v>18.089383963327702</v>
      </c>
      <c r="BQ197">
        <f t="shared" si="89"/>
        <v>0</v>
      </c>
      <c r="BR197">
        <v>0.28974422812461798</v>
      </c>
      <c r="BS197" s="3">
        <f>('Monthly Derived'!$B$28/1000*(1-'Monthly Derived'!$B$29)*BR197)-('Monthly Derived'!$B$26*'Monthly Derived'!$B$27)</f>
        <v>-8.6077587511762985</v>
      </c>
      <c r="BT197" s="7">
        <f>MIN(BS197+MAX(BT196,0),'Monthly Derived'!$B$30)</f>
        <v>-8.6077587511762985</v>
      </c>
      <c r="BU197">
        <f t="shared" si="90"/>
        <v>18</v>
      </c>
      <c r="BV197">
        <v>27.002376556396399</v>
      </c>
      <c r="BW197" s="3">
        <f>('Monthly Derived'!$B$28/1000*(1-'Monthly Derived'!$B$29)*BV197)-('Monthly Derived'!$B$26*'Monthly Derived'!$B$27)</f>
        <v>27.554467263221625</v>
      </c>
      <c r="BX197" s="7">
        <f>MIN(BW197+MAX(BX196,0),'Monthly Derived'!$B$30)</f>
        <v>37.133329050205511</v>
      </c>
      <c r="BY197">
        <f t="shared" si="91"/>
        <v>0</v>
      </c>
      <c r="BZ197">
        <v>6.6887269020080504</v>
      </c>
      <c r="CA197" s="3">
        <f>('Monthly Derived'!$B$28/1000*(1-'Monthly Derived'!$B$29)*BZ197)-('Monthly Derived'!$B$26*'Monthly Derived'!$B$27)</f>
        <v>5.4864043593397582E-2</v>
      </c>
      <c r="CB197" s="7">
        <f>MIN(CA197+MAX(CB196,0),'Monthly Derived'!$B$30)</f>
        <v>5.4864043593397582E-2</v>
      </c>
      <c r="CC197">
        <f t="shared" si="92"/>
        <v>0</v>
      </c>
      <c r="CD197">
        <v>15.333059310913001</v>
      </c>
      <c r="CE197" s="3">
        <f>('Monthly Derived'!$B$28/1000*(1-'Monthly Derived'!$B$29)*CD197)-('Monthly Derived'!$B$26*'Monthly Derived'!$B$27)</f>
        <v>11.757129042148474</v>
      </c>
      <c r="CF197" s="7">
        <f>MIN(CE197+MAX(CF196,0),'Monthly Derived'!$B$30)</f>
        <v>23.62838618840998</v>
      </c>
      <c r="CG197">
        <f t="shared" si="93"/>
        <v>0</v>
      </c>
      <c r="CH197">
        <v>0</v>
      </c>
      <c r="CI197" s="3">
        <f>('Monthly Derived'!$B$28/1000*(1-'Monthly Derived'!$B$29)*CH197)-('Monthly Derived'!$B$26*'Monthly Derived'!$B$27)</f>
        <v>-9</v>
      </c>
      <c r="CJ197" s="7">
        <f>MIN(CI197+MAX(CJ196,0),'Monthly Derived'!$B$30)</f>
        <v>10.14111695308214</v>
      </c>
      <c r="CK197">
        <f t="shared" si="94"/>
        <v>0</v>
      </c>
      <c r="CL197">
        <v>1.91842901706695</v>
      </c>
      <c r="CM197" s="3">
        <f>('Monthly Derived'!$B$28/1000*(1-'Monthly Derived'!$B$29)*CL197)-('Monthly Derived'!$B$26*'Monthly Derived'!$B$27)</f>
        <v>-6.4029267181456166</v>
      </c>
      <c r="CN197" s="7">
        <f>MIN(CM197+MAX(CN196,0),'Monthly Derived'!$B$30)</f>
        <v>2.6405545544808238</v>
      </c>
      <c r="CO197">
        <f t="shared" si="95"/>
        <v>0</v>
      </c>
      <c r="CP197">
        <v>0.23640117049217199</v>
      </c>
      <c r="CQ197" s="3">
        <f>('Monthly Derived'!$B$28/1000*(1-'Monthly Derived'!$B$29)*CP197)-('Monthly Derived'!$B$26*'Monthly Derived'!$B$27)</f>
        <v>-8.679971915446222</v>
      </c>
      <c r="CR197" s="7">
        <f>MIN(CQ197+MAX(CR196,0),'Monthly Derived'!$B$30)</f>
        <v>-8.679971915446222</v>
      </c>
      <c r="CS197">
        <f t="shared" si="96"/>
        <v>17</v>
      </c>
      <c r="CT197">
        <v>0.45452126860618502</v>
      </c>
      <c r="CU197" s="3">
        <f>('Monthly Derived'!$B$28/1000*(1-'Monthly Derived'!$B$29)*CT197)-('Monthly Derived'!$B$26*'Monthly Derived'!$B$27)</f>
        <v>-8.3846918326243767</v>
      </c>
      <c r="CV197" s="7">
        <f>MIN(CU197+MAX(CV196,0),'Monthly Derived'!$B$30)</f>
        <v>-8.3846918326243767</v>
      </c>
      <c r="CW197">
        <f t="shared" si="97"/>
        <v>16</v>
      </c>
    </row>
    <row r="198" spans="1:101" x14ac:dyDescent="0.45">
      <c r="A198" s="5">
        <v>45853</v>
      </c>
      <c r="B198" s="3">
        <v>0</v>
      </c>
      <c r="C198" s="3">
        <f>('Monthly Derived'!$B$28/1000*(1-'Monthly Derived'!$B$29)*B198)-('Monthly Derived'!$B$26*'Monthly Derived'!$B$27)</f>
        <v>-9</v>
      </c>
      <c r="D198" s="7">
        <f>MIN(C198+MAX(D197,0),'Monthly Derived'!$B$30)</f>
        <v>24.723505542874214</v>
      </c>
      <c r="E198">
        <f t="shared" si="75"/>
        <v>0</v>
      </c>
      <c r="F198">
        <v>0.85149908065795898</v>
      </c>
      <c r="G198" s="3">
        <f>('Monthly Derived'!$B$28/1000*(1-'Monthly Derived'!$B$29)*F198)-('Monthly Derived'!$B$26*'Monthly Derived'!$B$27)</f>
        <v>-7.8472831195592878</v>
      </c>
      <c r="H198" s="7">
        <f>MIN(G198+MAX(H197,0),'Monthly Derived'!$B$30)</f>
        <v>5.9637053802746252</v>
      </c>
      <c r="I198">
        <f t="shared" si="76"/>
        <v>0</v>
      </c>
      <c r="J198">
        <v>2.2356708049774099</v>
      </c>
      <c r="K198" s="3">
        <f>('Monthly Derived'!$B$28/1000*(1-'Monthly Derived'!$B$29)*J198)-('Monthly Derived'!$B$26*'Monthly Derived'!$B$27)</f>
        <v>-5.9734606477618311</v>
      </c>
      <c r="L198" s="7">
        <f>MIN(K198+MAX(L197,0),'Monthly Derived'!$B$30)</f>
        <v>14.575280700474929</v>
      </c>
      <c r="M198">
        <f t="shared" si="77"/>
        <v>0</v>
      </c>
      <c r="N198">
        <v>0.22270181775093001</v>
      </c>
      <c r="O198" s="3">
        <f>('Monthly Derived'!$B$28/1000*(1-'Monthly Derived'!$B$29)*N198)-('Monthly Derived'!$B$26*'Monthly Derived'!$B$27)</f>
        <v>-8.6985174142196779</v>
      </c>
      <c r="P198" s="7">
        <f>MIN(O198+MAX(P197,0),'Monthly Derived'!$B$30)</f>
        <v>41.30148258578032</v>
      </c>
      <c r="Q198">
        <f t="shared" si="78"/>
        <v>0</v>
      </c>
      <c r="R198">
        <v>0</v>
      </c>
      <c r="S198" s="3">
        <f>('Monthly Derived'!$B$28/1000*(1-'Monthly Derived'!$B$29)*R198)-('Monthly Derived'!$B$26*'Monthly Derived'!$B$27)</f>
        <v>-9</v>
      </c>
      <c r="T198" s="7">
        <f>MIN(S198+MAX(T197,0),'Monthly Derived'!$B$30)</f>
        <v>7.5334216293576084</v>
      </c>
      <c r="U198">
        <f t="shared" si="98"/>
        <v>0</v>
      </c>
      <c r="V198">
        <v>20.819271087646399</v>
      </c>
      <c r="W198" s="3">
        <f>('Monthly Derived'!$B$28/1000*(1-'Monthly Derived'!$B$29)*V198)-('Monthly Derived'!$B$26*'Monthly Derived'!$B$27)</f>
        <v>19.184088234901314</v>
      </c>
      <c r="X198" s="7">
        <f>MIN(W198+MAX(X197,0),'Monthly Derived'!$B$30)</f>
        <v>25.26983465217026</v>
      </c>
      <c r="Y198">
        <f t="shared" si="99"/>
        <v>0</v>
      </c>
      <c r="Z198">
        <v>38.803825378417898</v>
      </c>
      <c r="AA198" s="3">
        <f>('Monthly Derived'!$B$28/1000*(1-'Monthly Derived'!$B$29)*Z198)-('Monthly Derived'!$B$26*'Monthly Derived'!$B$27)</f>
        <v>43.530678606033227</v>
      </c>
      <c r="AB198" s="7">
        <f>MIN(AA198+MAX(AB197,0),'Monthly Derived'!$B$30)</f>
        <v>43.741532793044946</v>
      </c>
      <c r="AC198">
        <f t="shared" si="79"/>
        <v>0</v>
      </c>
      <c r="AD198">
        <v>0</v>
      </c>
      <c r="AE198" s="3">
        <f>('Monthly Derived'!$B$28/1000*(1-'Monthly Derived'!$B$29)*AD198)-('Monthly Derived'!$B$26*'Monthly Derived'!$B$27)</f>
        <v>-9</v>
      </c>
      <c r="AF198" s="7">
        <f>MIN(AE198+MAX(AF197,0),'Monthly Derived'!$B$30)</f>
        <v>-9</v>
      </c>
      <c r="AG198">
        <f t="shared" si="80"/>
        <v>8</v>
      </c>
      <c r="AH198">
        <v>6.7071236670017201E-2</v>
      </c>
      <c r="AI198" s="3">
        <f>('Monthly Derived'!$B$28/1000*(1-'Monthly Derived'!$B$29)*AH198)-('Monthly Derived'!$B$26*'Monthly Derived'!$B$27)</f>
        <v>-8.9092023133579641</v>
      </c>
      <c r="AJ198" s="7">
        <f>MIN(AI198+MAX(AJ197,0),'Monthly Derived'!$B$30)</f>
        <v>23.65902134315094</v>
      </c>
      <c r="AK198">
        <f t="shared" si="81"/>
        <v>0</v>
      </c>
      <c r="AL198">
        <v>0</v>
      </c>
      <c r="AM198" s="3">
        <f>('Monthly Derived'!$B$28/1000*(1-'Monthly Derived'!$B$29)*AL198)-('Monthly Derived'!$B$26*'Monthly Derived'!$B$27)</f>
        <v>-9</v>
      </c>
      <c r="AN198" s="7">
        <f>MIN(AM198+MAX(AN197,0),'Monthly Derived'!$B$30)</f>
        <v>16.114985853619487</v>
      </c>
      <c r="AO198">
        <f t="shared" si="82"/>
        <v>0</v>
      </c>
      <c r="AP198">
        <v>4.8056783676147399</v>
      </c>
      <c r="AQ198" s="3">
        <f>('Monthly Derived'!$B$28/1000*(1-'Monthly Derived'!$B$29)*AP198)-('Monthly Derived'!$B$26*'Monthly Derived'!$B$27)</f>
        <v>-2.494312909841546</v>
      </c>
      <c r="AR198" s="7">
        <f>MIN(AQ198+MAX(AR197,0),'Monthly Derived'!$B$30)</f>
        <v>40.431519109247638</v>
      </c>
      <c r="AS198">
        <f t="shared" si="83"/>
        <v>0</v>
      </c>
      <c r="AT198">
        <v>15.189756393432599</v>
      </c>
      <c r="AU198" s="3">
        <f>('Monthly Derived'!$B$28/1000*(1-'Monthly Derived'!$B$29)*AT198)-('Monthly Derived'!$B$26*'Monthly Derived'!$B$27)</f>
        <v>11.563132717609381</v>
      </c>
      <c r="AV198" s="7">
        <f>MIN(AU198+MAX(AV197,0),'Monthly Derived'!$B$30)</f>
        <v>44.791524698547974</v>
      </c>
      <c r="AW198">
        <f t="shared" si="84"/>
        <v>0</v>
      </c>
      <c r="AX198">
        <v>5.5939755439758301</v>
      </c>
      <c r="AY198" s="3">
        <f>('Monthly Derived'!$B$28/1000*(1-'Monthly Derived'!$B$29)*AX198)-('Monthly Derived'!$B$26*'Monthly Derived'!$B$27)</f>
        <v>-1.4271556073427201</v>
      </c>
      <c r="AZ198" s="7">
        <f>MIN(AY198+MAX(AZ197,0),'Monthly Derived'!$B$30)</f>
        <v>26.194434618949874</v>
      </c>
      <c r="BA198">
        <f t="shared" si="85"/>
        <v>0</v>
      </c>
      <c r="BB198">
        <v>0.201389744877815</v>
      </c>
      <c r="BC198" s="3">
        <f>('Monthly Derived'!$B$28/1000*(1-'Monthly Derived'!$B$29)*BB198)-('Monthly Derived'!$B$26*'Monthly Derived'!$B$27)</f>
        <v>-8.7273686328716575</v>
      </c>
      <c r="BD198" s="7">
        <f>MIN(BC198+MAX(BD197,0),'Monthly Derived'!$B$30)</f>
        <v>21.932328586708685</v>
      </c>
      <c r="BE198">
        <f t="shared" si="86"/>
        <v>0</v>
      </c>
      <c r="BF198">
        <v>0.82458686828613204</v>
      </c>
      <c r="BG198" s="3">
        <f>('Monthly Derived'!$B$28/1000*(1-'Monthly Derived'!$B$29)*BF198)-('Monthly Derived'!$B$26*'Monthly Derived'!$B$27)</f>
        <v>-7.8837155270576487</v>
      </c>
      <c r="BH198" s="7">
        <f>MIN(BG198+MAX(BH197,0),'Monthly Derived'!$B$30)</f>
        <v>-5.2146889114379915</v>
      </c>
      <c r="BI198">
        <f t="shared" si="87"/>
        <v>1</v>
      </c>
      <c r="BJ198">
        <v>11.776909828186</v>
      </c>
      <c r="BK198" s="3">
        <f>('Monthly Derived'!$B$28/1000*(1-'Monthly Derived'!$B$29)*BJ198)-('Monthly Derived'!$B$26*'Monthly Derived'!$B$27)</f>
        <v>6.9429916799067968</v>
      </c>
      <c r="BL198" s="7">
        <f>MIN(BK198+MAX(BL197,0),'Monthly Derived'!$B$30)</f>
        <v>6.9429916799067968</v>
      </c>
      <c r="BM198">
        <f t="shared" si="88"/>
        <v>0</v>
      </c>
      <c r="BN198">
        <v>12.7466487884521</v>
      </c>
      <c r="BO198" s="3">
        <f>('Monthly Derived'!$B$28/1000*(1-'Monthly Derived'!$B$29)*BN198)-('Monthly Derived'!$B$26*'Monthly Derived'!$B$27)</f>
        <v>8.2557757973670327</v>
      </c>
      <c r="BP198" s="7">
        <f>MIN(BO198+MAX(BP197,0),'Monthly Derived'!$B$30)</f>
        <v>26.345159760694735</v>
      </c>
      <c r="BQ198">
        <f t="shared" si="89"/>
        <v>0</v>
      </c>
      <c r="BR198">
        <v>9.9659671783447195</v>
      </c>
      <c r="BS198" s="3">
        <f>('Monthly Derived'!$B$28/1000*(1-'Monthly Derived'!$B$29)*BR198)-('Monthly Derived'!$B$26*'Monthly Derived'!$B$27)</f>
        <v>4.4914280676841649</v>
      </c>
      <c r="BT198" s="7">
        <f>MIN(BS198+MAX(BT197,0),'Monthly Derived'!$B$30)</f>
        <v>4.4914280676841649</v>
      </c>
      <c r="BU198">
        <f t="shared" si="90"/>
        <v>0</v>
      </c>
      <c r="BV198">
        <v>23.06907081604</v>
      </c>
      <c r="BW198" s="3">
        <f>('Monthly Derived'!$B$28/1000*(1-'Monthly Derived'!$B$29)*BV198)-('Monthly Derived'!$B$26*'Monthly Derived'!$B$27)</f>
        <v>22.229754617214152</v>
      </c>
      <c r="BX198" s="7">
        <f>MIN(BW198+MAX(BX197,0),'Monthly Derived'!$B$30)</f>
        <v>50</v>
      </c>
      <c r="BY198">
        <f t="shared" si="91"/>
        <v>0</v>
      </c>
      <c r="BZ198">
        <v>0</v>
      </c>
      <c r="CA198" s="3">
        <f>('Monthly Derived'!$B$28/1000*(1-'Monthly Derived'!$B$29)*BZ198)-('Monthly Derived'!$B$26*'Monthly Derived'!$B$27)</f>
        <v>-9</v>
      </c>
      <c r="CB198" s="7">
        <f>MIN(CA198+MAX(CB197,0),'Monthly Derived'!$B$30)</f>
        <v>-8.9451359564066024</v>
      </c>
      <c r="CC198">
        <f t="shared" si="92"/>
        <v>1</v>
      </c>
      <c r="CD198">
        <v>8.9854717254638601</v>
      </c>
      <c r="CE198" s="3">
        <f>('Monthly Derived'!$B$28/1000*(1-'Monthly Derived'!$B$29)*CD198)-('Monthly Derived'!$B$26*'Monthly Derived'!$B$27)</f>
        <v>3.1640823483467013</v>
      </c>
      <c r="CF198" s="7">
        <f>MIN(CE198+MAX(CF197,0),'Monthly Derived'!$B$30)</f>
        <v>26.792468536756679</v>
      </c>
      <c r="CG198">
        <f t="shared" si="93"/>
        <v>0</v>
      </c>
      <c r="CH198">
        <v>0</v>
      </c>
      <c r="CI198" s="3">
        <f>('Monthly Derived'!$B$28/1000*(1-'Monthly Derived'!$B$29)*CH198)-('Monthly Derived'!$B$26*'Monthly Derived'!$B$27)</f>
        <v>-9</v>
      </c>
      <c r="CJ198" s="7">
        <f>MIN(CI198+MAX(CJ197,0),'Monthly Derived'!$B$30)</f>
        <v>1.1411169530821397</v>
      </c>
      <c r="CK198">
        <f t="shared" si="94"/>
        <v>0</v>
      </c>
      <c r="CL198">
        <v>3.3384971618652299</v>
      </c>
      <c r="CM198" s="3">
        <f>('Monthly Derived'!$B$28/1000*(1-'Monthly Derived'!$B$29)*CL198)-('Monthly Derived'!$B$26*'Monthly Derived'!$B$27)</f>
        <v>-4.4805094671249446</v>
      </c>
      <c r="CN198" s="7">
        <f>MIN(CM198+MAX(CN197,0),'Monthly Derived'!$B$30)</f>
        <v>-1.8399549126441208</v>
      </c>
      <c r="CO198">
        <f t="shared" si="95"/>
        <v>1</v>
      </c>
      <c r="CP198">
        <v>2.3786931037902801</v>
      </c>
      <c r="CQ198" s="3">
        <f>('Monthly Derived'!$B$28/1000*(1-'Monthly Derived'!$B$29)*CP198)-('Monthly Derived'!$B$26*'Monthly Derived'!$B$27)</f>
        <v>-5.7798442107439083</v>
      </c>
      <c r="CR198" s="7">
        <f>MIN(CQ198+MAX(CR197,0),'Monthly Derived'!$B$30)</f>
        <v>-5.7798442107439083</v>
      </c>
      <c r="CS198">
        <f t="shared" si="96"/>
        <v>18</v>
      </c>
      <c r="CT198">
        <v>0.92644357681274403</v>
      </c>
      <c r="CU198" s="3">
        <f>('Monthly Derived'!$B$28/1000*(1-'Monthly Derived'!$B$29)*CT198)-('Monthly Derived'!$B$26*'Monthly Derived'!$B$27)</f>
        <v>-7.7458270078897478</v>
      </c>
      <c r="CV198" s="7">
        <f>MIN(CU198+MAX(CV197,0),'Monthly Derived'!$B$30)</f>
        <v>-7.7458270078897478</v>
      </c>
      <c r="CW198">
        <f t="shared" si="97"/>
        <v>17</v>
      </c>
    </row>
    <row r="199" spans="1:101" x14ac:dyDescent="0.45">
      <c r="A199" s="5">
        <v>45854</v>
      </c>
      <c r="B199" s="3">
        <v>1.73968970775604</v>
      </c>
      <c r="C199" s="3">
        <f>('Monthly Derived'!$B$28/1000*(1-'Monthly Derived'!$B$29)*B199)-('Monthly Derived'!$B$26*'Monthly Derived'!$B$27)</f>
        <v>-6.644895058125261</v>
      </c>
      <c r="D199" s="7">
        <f>MIN(C199+MAX(D198,0),'Monthly Derived'!$B$30)</f>
        <v>18.078610484748953</v>
      </c>
      <c r="E199">
        <f t="shared" si="75"/>
        <v>0</v>
      </c>
      <c r="F199">
        <v>0.41150766611099199</v>
      </c>
      <c r="G199" s="3">
        <f>('Monthly Derived'!$B$28/1000*(1-'Monthly Derived'!$B$29)*F199)-('Monthly Derived'!$B$26*'Monthly Derived'!$B$27)</f>
        <v>-8.4429214970022439</v>
      </c>
      <c r="H199" s="7">
        <f>MIN(G199+MAX(H198,0),'Monthly Derived'!$B$30)</f>
        <v>-2.4792161167276188</v>
      </c>
      <c r="I199">
        <f t="shared" si="76"/>
        <v>1</v>
      </c>
      <c r="J199">
        <v>3.6188657283782901</v>
      </c>
      <c r="K199" s="3">
        <f>('Monthly Derived'!$B$28/1000*(1-'Monthly Derived'!$B$29)*J199)-('Monthly Derived'!$B$26*'Monthly Derived'!$B$27)</f>
        <v>-4.1009605202078898</v>
      </c>
      <c r="L199" s="7">
        <f>MIN(K199+MAX(L198,0),'Monthly Derived'!$B$30)</f>
        <v>10.474320180267039</v>
      </c>
      <c r="M199">
        <f t="shared" si="77"/>
        <v>0</v>
      </c>
      <c r="N199">
        <v>2.6836628913879301</v>
      </c>
      <c r="O199" s="3">
        <f>('Monthly Derived'!$B$28/1000*(1-'Monthly Derived'!$B$29)*N199)-('Monthly Derived'!$B$26*'Monthly Derived'!$B$27)</f>
        <v>-5.3669913607835902</v>
      </c>
      <c r="P199" s="7">
        <f>MIN(O199+MAX(P198,0),'Monthly Derived'!$B$30)</f>
        <v>35.934491224996734</v>
      </c>
      <c r="Q199">
        <f t="shared" si="78"/>
        <v>0</v>
      </c>
      <c r="R199">
        <v>2.0932620391249601E-2</v>
      </c>
      <c r="S199" s="3">
        <f>('Monthly Derived'!$B$28/1000*(1-'Monthly Derived'!$B$29)*R199)-('Monthly Derived'!$B$26*'Monthly Derived'!$B$27)</f>
        <v>-8.9716624651453465</v>
      </c>
      <c r="T199" s="7">
        <f>MIN(S199+MAX(T198,0),'Monthly Derived'!$B$30)</f>
        <v>-1.4382408357877381</v>
      </c>
      <c r="U199">
        <f t="shared" si="98"/>
        <v>1</v>
      </c>
      <c r="V199">
        <v>0.82972592115402199</v>
      </c>
      <c r="W199" s="3">
        <f>('Monthly Derived'!$B$28/1000*(1-'Monthly Derived'!$B$29)*V199)-('Monthly Derived'!$B$26*'Monthly Derived'!$B$27)</f>
        <v>-7.8767585342377426</v>
      </c>
      <c r="X199" s="7">
        <f>MIN(W199+MAX(X198,0),'Monthly Derived'!$B$30)</f>
        <v>17.393076117932516</v>
      </c>
      <c r="Y199">
        <f t="shared" si="99"/>
        <v>0</v>
      </c>
      <c r="Z199">
        <v>0.76001024246215798</v>
      </c>
      <c r="AA199" s="3">
        <f>('Monthly Derived'!$B$28/1000*(1-'Monthly Derived'!$B$29)*Z199)-('Monthly Derived'!$B$26*'Monthly Derived'!$B$27)</f>
        <v>-7.9711361342668532</v>
      </c>
      <c r="AB199" s="7">
        <f>MIN(AA199+MAX(AB198,0),'Monthly Derived'!$B$30)</f>
        <v>35.770396658778097</v>
      </c>
      <c r="AC199">
        <f t="shared" si="79"/>
        <v>0</v>
      </c>
      <c r="AD199">
        <v>0.37785869836807201</v>
      </c>
      <c r="AE199" s="3">
        <f>('Monthly Derived'!$B$28/1000*(1-'Monthly Derived'!$B$29)*AD199)-('Monthly Derived'!$B$26*'Monthly Derived'!$B$27)</f>
        <v>-8.4884737870842226</v>
      </c>
      <c r="AF199" s="7">
        <f>MIN(AE199+MAX(AF198,0),'Monthly Derived'!$B$30)</f>
        <v>-8.4884737870842226</v>
      </c>
      <c r="AG199">
        <f t="shared" si="80"/>
        <v>9</v>
      </c>
      <c r="AH199">
        <v>0</v>
      </c>
      <c r="AI199" s="3">
        <f>('Monthly Derived'!$B$28/1000*(1-'Monthly Derived'!$B$29)*AH199)-('Monthly Derived'!$B$26*'Monthly Derived'!$B$27)</f>
        <v>-9</v>
      </c>
      <c r="AJ199" s="7">
        <f>MIN(AI199+MAX(AJ198,0),'Monthly Derived'!$B$30)</f>
        <v>14.65902134315094</v>
      </c>
      <c r="AK199">
        <f t="shared" si="81"/>
        <v>0</v>
      </c>
      <c r="AL199">
        <v>10.598584175109799</v>
      </c>
      <c r="AM199" s="3">
        <f>('Monthly Derived'!$B$28/1000*(1-'Monthly Derived'!$B$29)*AL199)-('Monthly Derived'!$B$26*'Monthly Derived'!$B$27)</f>
        <v>5.3478333270548912</v>
      </c>
      <c r="AN199" s="7">
        <f>MIN(AM199+MAX(AN198,0),'Monthly Derived'!$B$30)</f>
        <v>21.46281918067438</v>
      </c>
      <c r="AO199">
        <f t="shared" si="82"/>
        <v>0</v>
      </c>
      <c r="AP199">
        <v>0</v>
      </c>
      <c r="AQ199" s="3">
        <f>('Monthly Derived'!$B$28/1000*(1-'Monthly Derived'!$B$29)*AP199)-('Monthly Derived'!$B$26*'Monthly Derived'!$B$27)</f>
        <v>-9</v>
      </c>
      <c r="AR199" s="7">
        <f>MIN(AQ199+MAX(AR198,0),'Monthly Derived'!$B$30)</f>
        <v>31.431519109247638</v>
      </c>
      <c r="AS199">
        <f t="shared" si="83"/>
        <v>0</v>
      </c>
      <c r="AT199">
        <v>16.572923660278299</v>
      </c>
      <c r="AU199" s="3">
        <f>('Monthly Derived'!$B$28/1000*(1-'Monthly Derived'!$B$29)*AT199)-('Monthly Derived'!$B$26*'Monthly Derived'!$B$27)</f>
        <v>13.435595405101747</v>
      </c>
      <c r="AV199" s="7">
        <f>MIN(AU199+MAX(AV198,0),'Monthly Derived'!$B$30)</f>
        <v>50</v>
      </c>
      <c r="AW199">
        <f t="shared" si="84"/>
        <v>0</v>
      </c>
      <c r="AX199">
        <v>7.9370484352111799</v>
      </c>
      <c r="AY199" s="3">
        <f>('Monthly Derived'!$B$28/1000*(1-'Monthly Derived'!$B$29)*AX199)-('Monthly Derived'!$B$26*'Monthly Derived'!$B$27)</f>
        <v>1.7447793191671348</v>
      </c>
      <c r="AZ199" s="7">
        <f>MIN(AY199+MAX(AZ198,0),'Monthly Derived'!$B$30)</f>
        <v>27.939213938117007</v>
      </c>
      <c r="BA199">
        <f t="shared" si="85"/>
        <v>0</v>
      </c>
      <c r="BB199">
        <v>1.0810083150863601</v>
      </c>
      <c r="BC199" s="3">
        <f>('Monthly Derived'!$B$28/1000*(1-'Monthly Derived'!$B$29)*BB199)-('Monthly Derived'!$B$26*'Monthly Derived'!$B$27)</f>
        <v>-7.5365849934518403</v>
      </c>
      <c r="BD199" s="7">
        <f>MIN(BC199+MAX(BD198,0),'Monthly Derived'!$B$30)</f>
        <v>14.395743593256846</v>
      </c>
      <c r="BE199">
        <f t="shared" si="86"/>
        <v>0</v>
      </c>
      <c r="BF199">
        <v>20.064672470092699</v>
      </c>
      <c r="BG199" s="3">
        <f>('Monthly Derived'!$B$28/1000*(1-'Monthly Derived'!$B$29)*BF199)-('Monthly Derived'!$B$26*'Monthly Derived'!$B$27)</f>
        <v>18.162550356387992</v>
      </c>
      <c r="BH199" s="7">
        <f>MIN(BG199+MAX(BH198,0),'Monthly Derived'!$B$30)</f>
        <v>18.162550356387992</v>
      </c>
      <c r="BI199">
        <f t="shared" si="87"/>
        <v>0</v>
      </c>
      <c r="BJ199">
        <v>0</v>
      </c>
      <c r="BK199" s="3">
        <f>('Monthly Derived'!$B$28/1000*(1-'Monthly Derived'!$B$29)*BJ199)-('Monthly Derived'!$B$26*'Monthly Derived'!$B$27)</f>
        <v>-9</v>
      </c>
      <c r="BL199" s="7">
        <f>MIN(BK199+MAX(BL198,0),'Monthly Derived'!$B$30)</f>
        <v>-2.0570083200932032</v>
      </c>
      <c r="BM199">
        <f t="shared" si="88"/>
        <v>1</v>
      </c>
      <c r="BN199">
        <v>64.664474487304602</v>
      </c>
      <c r="BO199" s="3">
        <f>('Monthly Derived'!$B$28/1000*(1-'Monthly Derived'!$B$29)*BN199)-('Monthly Derived'!$B$26*'Monthly Derived'!$B$27)</f>
        <v>78.539532337188604</v>
      </c>
      <c r="BP199" s="7">
        <f>MIN(BO199+MAX(BP198,0),'Monthly Derived'!$B$30)</f>
        <v>50</v>
      </c>
      <c r="BQ199">
        <f t="shared" si="89"/>
        <v>0</v>
      </c>
      <c r="BR199">
        <v>2.27486944198608</v>
      </c>
      <c r="BS199" s="3">
        <f>('Monthly Derived'!$B$28/1000*(1-'Monthly Derived'!$B$29)*BR199)-('Monthly Derived'!$B$26*'Monthly Derived'!$B$27)</f>
        <v>-5.9203954929113447</v>
      </c>
      <c r="BT199" s="7">
        <f>MIN(BS199+MAX(BT198,0),'Monthly Derived'!$B$30)</f>
        <v>-1.4289674252271798</v>
      </c>
      <c r="BU199">
        <f t="shared" si="90"/>
        <v>1</v>
      </c>
      <c r="BV199">
        <v>19.530635833740199</v>
      </c>
      <c r="BW199" s="3">
        <f>('Monthly Derived'!$B$28/1000*(1-'Monthly Derived'!$B$29)*BV199)-('Monthly Derived'!$B$26*'Monthly Derived'!$B$27)</f>
        <v>17.439598259925795</v>
      </c>
      <c r="BX199" s="7">
        <f>MIN(BW199+MAX(BX198,0),'Monthly Derived'!$B$30)</f>
        <v>50</v>
      </c>
      <c r="BY199">
        <f t="shared" si="91"/>
        <v>0</v>
      </c>
      <c r="BZ199">
        <v>5.8792851865291498E-2</v>
      </c>
      <c r="CA199" s="3">
        <f>('Monthly Derived'!$B$28/1000*(1-'Monthly Derived'!$B$29)*BZ199)-('Monthly Derived'!$B$26*'Monthly Derived'!$B$27)</f>
        <v>-8.920409176787361</v>
      </c>
      <c r="CB199" s="7">
        <f>MIN(CA199+MAX(CB198,0),'Monthly Derived'!$B$30)</f>
        <v>-8.920409176787361</v>
      </c>
      <c r="CC199">
        <f t="shared" si="92"/>
        <v>2</v>
      </c>
      <c r="CD199">
        <v>3.8477904796600302</v>
      </c>
      <c r="CE199" s="3">
        <f>('Monthly Derived'!$B$28/1000*(1-'Monthly Derived'!$B$29)*CD199)-('Monthly Derived'!$B$26*'Monthly Derived'!$B$27)</f>
        <v>-3.7910536381602338</v>
      </c>
      <c r="CF199" s="7">
        <f>MIN(CE199+MAX(CF198,0),'Monthly Derived'!$B$30)</f>
        <v>23.001414898596444</v>
      </c>
      <c r="CG199">
        <f t="shared" si="93"/>
        <v>0</v>
      </c>
      <c r="CH199">
        <v>3.85960817337036</v>
      </c>
      <c r="CI199" s="3">
        <f>('Monthly Derived'!$B$28/1000*(1-'Monthly Derived'!$B$29)*CH199)-('Monthly Derived'!$B$26*'Monthly Derived'!$B$27)</f>
        <v>-3.7750554352998753</v>
      </c>
      <c r="CJ199" s="7">
        <f>MIN(CI199+MAX(CJ198,0),'Monthly Derived'!$B$30)</f>
        <v>-2.6339384822177356</v>
      </c>
      <c r="CK199">
        <f t="shared" si="94"/>
        <v>1</v>
      </c>
      <c r="CL199">
        <v>0.317202389240264</v>
      </c>
      <c r="CM199" s="3">
        <f>('Monthly Derived'!$B$28/1000*(1-'Monthly Derived'!$B$29)*CL199)-('Monthly Derived'!$B$26*'Monthly Derived'!$B$27)</f>
        <v>-8.570587265565992</v>
      </c>
      <c r="CN199" s="7">
        <f>MIN(CM199+MAX(CN198,0),'Monthly Derived'!$B$30)</f>
        <v>-8.570587265565992</v>
      </c>
      <c r="CO199">
        <f t="shared" si="95"/>
        <v>2</v>
      </c>
      <c r="CP199">
        <v>5.17215824127197</v>
      </c>
      <c r="CQ199" s="3">
        <f>('Monthly Derived'!$B$28/1000*(1-'Monthly Derived'!$B$29)*CP199)-('Monthly Derived'!$B$26*'Monthly Derived'!$B$27)</f>
        <v>-1.9981907808780708</v>
      </c>
      <c r="CR199" s="7">
        <f>MIN(CQ199+MAX(CR198,0),'Monthly Derived'!$B$30)</f>
        <v>-1.9981907808780708</v>
      </c>
      <c r="CS199">
        <f t="shared" si="96"/>
        <v>19</v>
      </c>
      <c r="CT199">
        <v>3.9377778768539401E-2</v>
      </c>
      <c r="CU199" s="3">
        <f>('Monthly Derived'!$B$28/1000*(1-'Monthly Derived'!$B$29)*CT199)-('Monthly Derived'!$B$26*'Monthly Derived'!$B$27)</f>
        <v>-8.9466923319920895</v>
      </c>
      <c r="CV199" s="7">
        <f>MIN(CU199+MAX(CV198,0),'Monthly Derived'!$B$30)</f>
        <v>-8.9466923319920895</v>
      </c>
      <c r="CW199">
        <f t="shared" si="97"/>
        <v>18</v>
      </c>
    </row>
    <row r="200" spans="1:101" x14ac:dyDescent="0.45">
      <c r="A200" s="5">
        <v>45855</v>
      </c>
      <c r="B200" s="3">
        <v>0.58689498901367099</v>
      </c>
      <c r="C200" s="3">
        <f>('Monthly Derived'!$B$28/1000*(1-'Monthly Derived'!$B$29)*B200)-('Monthly Derived'!$B$26*'Monthly Derived'!$B$27)</f>
        <v>-8.2054909086227426</v>
      </c>
      <c r="D200" s="7">
        <f>MIN(C200+MAX(D199,0),'Monthly Derived'!$B$30)</f>
        <v>9.8731195761262107</v>
      </c>
      <c r="E200">
        <f t="shared" si="75"/>
        <v>0</v>
      </c>
      <c r="F200">
        <v>0.12871162593364699</v>
      </c>
      <c r="G200" s="3">
        <f>('Monthly Derived'!$B$28/1000*(1-'Monthly Derived'!$B$29)*F200)-('Monthly Derived'!$B$26*'Monthly Derived'!$B$27)</f>
        <v>-8.8257566363923257</v>
      </c>
      <c r="H200" s="7">
        <f>MIN(G200+MAX(H199,0),'Monthly Derived'!$B$30)</f>
        <v>-8.8257566363923257</v>
      </c>
      <c r="I200">
        <f t="shared" si="76"/>
        <v>2</v>
      </c>
      <c r="J200">
        <v>1.43989717960357</v>
      </c>
      <c r="K200" s="3">
        <f>('Monthly Derived'!$B$28/1000*(1-'Monthly Derived'!$B$29)*J200)-('Monthly Derived'!$B$26*'Monthly Derived'!$B$27)</f>
        <v>-7.0507391931116672</v>
      </c>
      <c r="L200" s="7">
        <f>MIN(K200+MAX(L199,0),'Monthly Derived'!$B$30)</f>
        <v>3.423580987155372</v>
      </c>
      <c r="M200">
        <f t="shared" si="77"/>
        <v>0</v>
      </c>
      <c r="N200">
        <v>19.313987731933501</v>
      </c>
      <c r="O200" s="3">
        <f>('Monthly Derived'!$B$28/1000*(1-'Monthly Derived'!$B$29)*N200)-('Monthly Derived'!$B$26*'Monthly Derived'!$B$27)</f>
        <v>17.146310892104978</v>
      </c>
      <c r="P200" s="7">
        <f>MIN(O200+MAX(P199,0),'Monthly Derived'!$B$30)</f>
        <v>50</v>
      </c>
      <c r="Q200">
        <f t="shared" si="78"/>
        <v>0</v>
      </c>
      <c r="R200">
        <v>10.157359123229901</v>
      </c>
      <c r="S200" s="3">
        <f>('Monthly Derived'!$B$28/1000*(1-'Monthly Derived'!$B$29)*R200)-('Monthly Derived'!$B$26*'Monthly Derived'!$B$27)</f>
        <v>4.7505249130724785</v>
      </c>
      <c r="T200" s="7">
        <f>MIN(S200+MAX(T199,0),'Monthly Derived'!$B$30)</f>
        <v>4.7505249130724785</v>
      </c>
      <c r="U200">
        <f t="shared" si="98"/>
        <v>0</v>
      </c>
      <c r="V200">
        <v>0.188975840806961</v>
      </c>
      <c r="W200" s="3">
        <f>('Monthly Derived'!$B$28/1000*(1-'Monthly Derived'!$B$29)*V200)-('Monthly Derived'!$B$26*'Monthly Derived'!$B$27)</f>
        <v>-8.744173955507577</v>
      </c>
      <c r="X200" s="7">
        <f>MIN(W200+MAX(X199,0),'Monthly Derived'!$B$30)</f>
        <v>8.6489021624249389</v>
      </c>
      <c r="Y200">
        <f t="shared" si="99"/>
        <v>0</v>
      </c>
      <c r="Z200">
        <v>8.3491106033325195</v>
      </c>
      <c r="AA200" s="3">
        <f>('Monthly Derived'!$B$28/1000*(1-'Monthly Derived'!$B$29)*Z200)-('Monthly Derived'!$B$26*'Monthly Derived'!$B$27)</f>
        <v>2.3026084792613979</v>
      </c>
      <c r="AB200" s="7">
        <f>MIN(AA200+MAX(AB199,0),'Monthly Derived'!$B$30)</f>
        <v>38.073005138039491</v>
      </c>
      <c r="AC200">
        <f t="shared" si="79"/>
        <v>0</v>
      </c>
      <c r="AD200">
        <v>8.7609930038452095</v>
      </c>
      <c r="AE200" s="3">
        <f>('Monthly Derived'!$B$28/1000*(1-'Monthly Derived'!$B$29)*AD200)-('Monthly Derived'!$B$26*'Monthly Derived'!$B$27)</f>
        <v>2.8601942789554524</v>
      </c>
      <c r="AF200" s="7">
        <f>MIN(AE200+MAX(AF199,0),'Monthly Derived'!$B$30)</f>
        <v>2.8601942789554524</v>
      </c>
      <c r="AG200">
        <f t="shared" si="80"/>
        <v>0</v>
      </c>
      <c r="AH200">
        <v>15.539140701293899</v>
      </c>
      <c r="AI200" s="3">
        <f>('Monthly Derived'!$B$28/1000*(1-'Monthly Derived'!$B$29)*AH200)-('Monthly Derived'!$B$26*'Monthly Derived'!$B$27)</f>
        <v>12.036111724376617</v>
      </c>
      <c r="AJ200" s="7">
        <f>MIN(AI200+MAX(AJ199,0),'Monthly Derived'!$B$30)</f>
        <v>26.695133067527557</v>
      </c>
      <c r="AK200">
        <f t="shared" si="81"/>
        <v>0</v>
      </c>
      <c r="AL200">
        <v>0.82735282182693404</v>
      </c>
      <c r="AM200" s="3">
        <f>('Monthly Derived'!$B$28/1000*(1-'Monthly Derived'!$B$29)*AL200)-('Monthly Derived'!$B$26*'Monthly Derived'!$B$27)</f>
        <v>-7.8799711174517881</v>
      </c>
      <c r="AN200" s="7">
        <f>MIN(AM200+MAX(AN199,0),'Monthly Derived'!$B$30)</f>
        <v>13.582848063222592</v>
      </c>
      <c r="AO200">
        <f t="shared" si="82"/>
        <v>0</v>
      </c>
      <c r="AP200">
        <v>8.6674709320068306</v>
      </c>
      <c r="AQ200" s="3">
        <f>('Monthly Derived'!$B$28/1000*(1-'Monthly Derived'!$B$29)*AP200)-('Monthly Derived'!$B$26*'Monthly Derived'!$B$27)</f>
        <v>2.7335887742042466</v>
      </c>
      <c r="AR200" s="7">
        <f>MIN(AQ200+MAX(AR199,0),'Monthly Derived'!$B$30)</f>
        <v>34.165107883451881</v>
      </c>
      <c r="AS200">
        <f t="shared" si="83"/>
        <v>0</v>
      </c>
      <c r="AT200">
        <v>6.5379056930541903</v>
      </c>
      <c r="AU200" s="3">
        <f>('Monthly Derived'!$B$28/1000*(1-'Monthly Derived'!$B$29)*AT200)-('Monthly Derived'!$B$26*'Monthly Derived'!$B$27)</f>
        <v>-0.1493101680278901</v>
      </c>
      <c r="AV200" s="7">
        <f>MIN(AU200+MAX(AV199,0),'Monthly Derived'!$B$30)</f>
        <v>49.850689831972112</v>
      </c>
      <c r="AW200">
        <f t="shared" si="84"/>
        <v>0</v>
      </c>
      <c r="AX200">
        <v>23.288528442382798</v>
      </c>
      <c r="AY200" s="3">
        <f>('Monthly Derived'!$B$28/1000*(1-'Monthly Derived'!$B$29)*AX200)-('Monthly Derived'!$B$26*'Monthly Derived'!$B$27)</f>
        <v>22.526845378875713</v>
      </c>
      <c r="AZ200" s="7">
        <f>MIN(AY200+MAX(AZ199,0),'Monthly Derived'!$B$30)</f>
        <v>50</v>
      </c>
      <c r="BA200">
        <f t="shared" si="85"/>
        <v>0</v>
      </c>
      <c r="BB200">
        <v>1.37345111370086</v>
      </c>
      <c r="BC200" s="3">
        <f>('Monthly Derived'!$B$28/1000*(1-'Monthly Derived'!$B$29)*BB200)-('Monthly Derived'!$B$26*'Monthly Derived'!$B$27)</f>
        <v>-7.1406905548274606</v>
      </c>
      <c r="BD200" s="7">
        <f>MIN(BC200+MAX(BD199,0),'Monthly Derived'!$B$30)</f>
        <v>7.2550530384293852</v>
      </c>
      <c r="BE200">
        <f t="shared" si="86"/>
        <v>0</v>
      </c>
      <c r="BF200">
        <v>7.4098205566406197</v>
      </c>
      <c r="BG200" s="3">
        <f>('Monthly Derived'!$B$28/1000*(1-'Monthly Derived'!$B$29)*BF200)-('Monthly Derived'!$B$26*'Monthly Derived'!$B$27)</f>
        <v>1.0310445785522386</v>
      </c>
      <c r="BH200" s="7">
        <f>MIN(BG200+MAX(BH199,0),'Monthly Derived'!$B$30)</f>
        <v>19.193594934940229</v>
      </c>
      <c r="BI200">
        <f t="shared" si="87"/>
        <v>0</v>
      </c>
      <c r="BJ200">
        <v>0.405338704586029</v>
      </c>
      <c r="BK200" s="3">
        <f>('Monthly Derived'!$B$28/1000*(1-'Monthly Derived'!$B$29)*BJ200)-('Monthly Derived'!$B$26*'Monthly Derived'!$B$27)</f>
        <v>-8.4512727286666625</v>
      </c>
      <c r="BL200" s="7">
        <f>MIN(BK200+MAX(BL199,0),'Monthly Derived'!$B$30)</f>
        <v>-8.4512727286666625</v>
      </c>
      <c r="BM200">
        <f t="shared" si="88"/>
        <v>2</v>
      </c>
      <c r="BN200">
        <v>0.35408732295036299</v>
      </c>
      <c r="BO200" s="3">
        <f>('Monthly Derived'!$B$28/1000*(1-'Monthly Derived'!$B$29)*BN200)-('Monthly Derived'!$B$26*'Monthly Derived'!$B$27)</f>
        <v>-8.5206542865559456</v>
      </c>
      <c r="BP200" s="7">
        <f>MIN(BO200+MAX(BP199,0),'Monthly Derived'!$B$30)</f>
        <v>41.479345713444054</v>
      </c>
      <c r="BQ200">
        <f t="shared" si="89"/>
        <v>0</v>
      </c>
      <c r="BR200">
        <v>0</v>
      </c>
      <c r="BS200" s="3">
        <f>('Monthly Derived'!$B$28/1000*(1-'Monthly Derived'!$B$29)*BR200)-('Monthly Derived'!$B$26*'Monthly Derived'!$B$27)</f>
        <v>-9</v>
      </c>
      <c r="BT200" s="7">
        <f>MIN(BS200+MAX(BT199,0),'Monthly Derived'!$B$30)</f>
        <v>-9</v>
      </c>
      <c r="BU200">
        <f t="shared" si="90"/>
        <v>2</v>
      </c>
      <c r="BV200">
        <v>0</v>
      </c>
      <c r="BW200" s="3">
        <f>('Monthly Derived'!$B$28/1000*(1-'Monthly Derived'!$B$29)*BV200)-('Monthly Derived'!$B$26*'Monthly Derived'!$B$27)</f>
        <v>-9</v>
      </c>
      <c r="BX200" s="7">
        <f>MIN(BW200+MAX(BX199,0),'Monthly Derived'!$B$30)</f>
        <v>41</v>
      </c>
      <c r="BY200">
        <f t="shared" si="91"/>
        <v>0</v>
      </c>
      <c r="BZ200">
        <v>0.179599434137344</v>
      </c>
      <c r="CA200" s="3">
        <f>('Monthly Derived'!$B$28/1000*(1-'Monthly Derived'!$B$29)*BZ200)-('Monthly Derived'!$B$26*'Monthly Derived'!$B$27)</f>
        <v>-8.7568672660365703</v>
      </c>
      <c r="CB200" s="7">
        <f>MIN(CA200+MAX(CB199,0),'Monthly Derived'!$B$30)</f>
        <v>-8.7568672660365703</v>
      </c>
      <c r="CC200">
        <f t="shared" si="92"/>
        <v>3</v>
      </c>
      <c r="CD200">
        <v>12.1355447769165</v>
      </c>
      <c r="CE200" s="3">
        <f>('Monthly Derived'!$B$28/1000*(1-'Monthly Derived'!$B$29)*CD200)-('Monthly Derived'!$B$26*'Monthly Derived'!$B$27)</f>
        <v>7.4284937417507138</v>
      </c>
      <c r="CF200" s="7">
        <f>MIN(CE200+MAX(CF199,0),'Monthly Derived'!$B$30)</f>
        <v>30.429908640347158</v>
      </c>
      <c r="CG200">
        <f t="shared" si="93"/>
        <v>0</v>
      </c>
      <c r="CH200">
        <v>1.4563934803009</v>
      </c>
      <c r="CI200" s="3">
        <f>('Monthly Derived'!$B$28/1000*(1-'Monthly Derived'!$B$29)*CH200)-('Monthly Derived'!$B$26*'Monthly Derived'!$B$27)</f>
        <v>-7.0284073260426565</v>
      </c>
      <c r="CJ200" s="7">
        <f>MIN(CI200+MAX(CJ199,0),'Monthly Derived'!$B$30)</f>
        <v>-7.0284073260426565</v>
      </c>
      <c r="CK200">
        <f t="shared" si="94"/>
        <v>2</v>
      </c>
      <c r="CL200">
        <v>5.0605092048645002</v>
      </c>
      <c r="CM200" s="3">
        <f>('Monthly Derived'!$B$28/1000*(1-'Monthly Derived'!$B$29)*CL200)-('Monthly Derived'!$B$26*'Monthly Derived'!$B$27)</f>
        <v>-2.149335663914683</v>
      </c>
      <c r="CN200" s="7">
        <f>MIN(CM200+MAX(CN199,0),'Monthly Derived'!$B$30)</f>
        <v>-2.149335663914683</v>
      </c>
      <c r="CO200">
        <f t="shared" si="95"/>
        <v>3</v>
      </c>
      <c r="CP200">
        <v>2.0975494384765598</v>
      </c>
      <c r="CQ200" s="3">
        <f>('Monthly Derived'!$B$28/1000*(1-'Monthly Derived'!$B$29)*CP200)-('Monthly Derived'!$B$26*'Monthly Derived'!$B$27)</f>
        <v>-6.1604424476623567</v>
      </c>
      <c r="CR200" s="7">
        <f>MIN(CQ200+MAX(CR199,0),'Monthly Derived'!$B$30)</f>
        <v>-6.1604424476623567</v>
      </c>
      <c r="CS200">
        <f t="shared" si="96"/>
        <v>20</v>
      </c>
      <c r="CT200">
        <v>0</v>
      </c>
      <c r="CU200" s="3">
        <f>('Monthly Derived'!$B$28/1000*(1-'Monthly Derived'!$B$29)*CT200)-('Monthly Derived'!$B$26*'Monthly Derived'!$B$27)</f>
        <v>-9</v>
      </c>
      <c r="CV200" s="7">
        <f>MIN(CU200+MAX(CV199,0),'Monthly Derived'!$B$30)</f>
        <v>-9</v>
      </c>
      <c r="CW200">
        <f t="shared" si="97"/>
        <v>19</v>
      </c>
    </row>
    <row r="201" spans="1:101" x14ac:dyDescent="0.45">
      <c r="A201" s="5">
        <v>45856</v>
      </c>
      <c r="B201" s="3">
        <v>22.177516937255799</v>
      </c>
      <c r="C201" s="3">
        <f>('Monthly Derived'!$B$28/1000*(1-'Monthly Derived'!$B$29)*B201)-('Monthly Derived'!$B$26*'Monthly Derived'!$B$27)</f>
        <v>21.022813553810039</v>
      </c>
      <c r="D201" s="7">
        <f>MIN(C201+MAX(D200,0),'Monthly Derived'!$B$30)</f>
        <v>30.89593312993625</v>
      </c>
      <c r="E201">
        <f t="shared" si="75"/>
        <v>0</v>
      </c>
      <c r="F201">
        <v>0.374622672796249</v>
      </c>
      <c r="G201" s="3">
        <f>('Monthly Derived'!$B$28/1000*(1-'Monthly Derived'!$B$29)*F201)-('Monthly Derived'!$B$26*'Monthly Derived'!$B$27)</f>
        <v>-8.4928545567020777</v>
      </c>
      <c r="H201" s="7">
        <f>MIN(G201+MAX(H200,0),'Monthly Derived'!$B$30)</f>
        <v>-8.4928545567020777</v>
      </c>
      <c r="I201">
        <f t="shared" si="76"/>
        <v>3</v>
      </c>
      <c r="J201">
        <v>27.6619358062744</v>
      </c>
      <c r="K201" s="3">
        <f>('Monthly Derived'!$B$28/1000*(1-'Monthly Derived'!$B$29)*J201)-('Monthly Derived'!$B$26*'Monthly Derived'!$B$27)</f>
        <v>28.447345597743968</v>
      </c>
      <c r="L201" s="7">
        <f>MIN(K201+MAX(L200,0),'Monthly Derived'!$B$30)</f>
        <v>31.87092658489934</v>
      </c>
      <c r="M201">
        <f t="shared" si="77"/>
        <v>0</v>
      </c>
      <c r="N201">
        <v>22.7810745239257</v>
      </c>
      <c r="O201" s="3">
        <f>('Monthly Derived'!$B$28/1000*(1-'Monthly Derived'!$B$29)*N201)-('Monthly Derived'!$B$26*'Monthly Derived'!$B$27)</f>
        <v>21.839879636764415</v>
      </c>
      <c r="P201" s="7">
        <f>MIN(O201+MAX(P200,0),'Monthly Derived'!$B$30)</f>
        <v>50</v>
      </c>
      <c r="Q201">
        <f t="shared" si="78"/>
        <v>0</v>
      </c>
      <c r="R201">
        <v>2.8151171207427899</v>
      </c>
      <c r="S201" s="3">
        <f>('Monthly Derived'!$B$28/1000*(1-'Monthly Derived'!$B$29)*R201)-('Monthly Derived'!$B$26*'Monthly Derived'!$B$27)</f>
        <v>-5.189035197794448</v>
      </c>
      <c r="T201" s="7">
        <f>MIN(S201+MAX(T200,0),'Monthly Derived'!$B$30)</f>
        <v>-0.43851028472196951</v>
      </c>
      <c r="U201">
        <f t="shared" si="98"/>
        <v>1</v>
      </c>
      <c r="V201">
        <v>0</v>
      </c>
      <c r="W201" s="3">
        <f>('Monthly Derived'!$B$28/1000*(1-'Monthly Derived'!$B$29)*V201)-('Monthly Derived'!$B$26*'Monthly Derived'!$B$27)</f>
        <v>-9</v>
      </c>
      <c r="X201" s="7">
        <f>MIN(W201+MAX(X200,0),'Monthly Derived'!$B$30)</f>
        <v>-0.35109783757506108</v>
      </c>
      <c r="Y201">
        <f t="shared" si="99"/>
        <v>1</v>
      </c>
      <c r="Z201">
        <v>11.076502799987701</v>
      </c>
      <c r="AA201" s="3">
        <f>('Monthly Derived'!$B$28/1000*(1-'Monthly Derived'!$B$29)*Z201)-('Monthly Derived'!$B$26*'Monthly Derived'!$B$27)</f>
        <v>5.9948156654833493</v>
      </c>
      <c r="AB201" s="7">
        <f>MIN(AA201+MAX(AB200,0),'Monthly Derived'!$B$30)</f>
        <v>44.067820803522842</v>
      </c>
      <c r="AC201">
        <f t="shared" si="79"/>
        <v>0</v>
      </c>
      <c r="AD201">
        <v>24.405935287475501</v>
      </c>
      <c r="AE201" s="3">
        <f>('Monthly Derived'!$B$28/1000*(1-'Monthly Derived'!$B$29)*AD201)-('Monthly Derived'!$B$26*'Monthly Derived'!$B$27)</f>
        <v>24.039534895419962</v>
      </c>
      <c r="AF201" s="7">
        <f>MIN(AE201+MAX(AF200,0),'Monthly Derived'!$B$30)</f>
        <v>26.899729174375416</v>
      </c>
      <c r="AG201">
        <f t="shared" si="80"/>
        <v>0</v>
      </c>
      <c r="AH201">
        <v>14.8876543045043</v>
      </c>
      <c r="AI201" s="3">
        <f>('Monthly Derived'!$B$28/1000*(1-'Monthly Derived'!$B$29)*AH201)-('Monthly Derived'!$B$26*'Monthly Derived'!$B$27)</f>
        <v>11.154162014722697</v>
      </c>
      <c r="AJ201" s="7">
        <f>MIN(AI201+MAX(AJ200,0),'Monthly Derived'!$B$30)</f>
        <v>37.849295082250251</v>
      </c>
      <c r="AK201">
        <f t="shared" si="81"/>
        <v>0</v>
      </c>
      <c r="AL201">
        <v>0.31803730130195601</v>
      </c>
      <c r="AM201" s="3">
        <f>('Monthly Derived'!$B$28/1000*(1-'Monthly Derived'!$B$29)*AL201)-('Monthly Derived'!$B$26*'Monthly Derived'!$B$27)</f>
        <v>-8.5694570033624764</v>
      </c>
      <c r="AN201" s="7">
        <f>MIN(AM201+MAX(AN200,0),'Monthly Derived'!$B$30)</f>
        <v>5.0133910598601155</v>
      </c>
      <c r="AO201">
        <f t="shared" si="82"/>
        <v>0</v>
      </c>
      <c r="AP201">
        <v>3.2218315601348801</v>
      </c>
      <c r="AQ201" s="3">
        <f>('Monthly Derived'!$B$28/1000*(1-'Monthly Derived'!$B$29)*AP201)-('Monthly Derived'!$B$26*'Monthly Derived'!$B$27)</f>
        <v>-4.6384455254674064</v>
      </c>
      <c r="AR201" s="7">
        <f>MIN(AQ201+MAX(AR200,0),'Monthly Derived'!$B$30)</f>
        <v>29.526662357984474</v>
      </c>
      <c r="AS201">
        <f t="shared" si="83"/>
        <v>0</v>
      </c>
      <c r="AT201">
        <v>4.5437555313110298</v>
      </c>
      <c r="AU201" s="3">
        <f>('Monthly Derived'!$B$28/1000*(1-'Monthly Derived'!$B$29)*AT201)-('Monthly Derived'!$B$26*'Monthly Derived'!$B$27)</f>
        <v>-2.8488909494876937</v>
      </c>
      <c r="AV201" s="7">
        <f>MIN(AU201+MAX(AV200,0),'Monthly Derived'!$B$30)</f>
        <v>47.001798882484415</v>
      </c>
      <c r="AW201">
        <f t="shared" si="84"/>
        <v>0</v>
      </c>
      <c r="AX201">
        <v>32.722984313964801</v>
      </c>
      <c r="AY201" s="3">
        <f>('Monthly Derived'!$B$28/1000*(1-'Monthly Derived'!$B$29)*AX201)-('Monthly Derived'!$B$26*'Monthly Derived'!$B$27)</f>
        <v>35.29874001502985</v>
      </c>
      <c r="AZ201" s="7">
        <f>MIN(AY201+MAX(AZ200,0),'Monthly Derived'!$B$30)</f>
        <v>50</v>
      </c>
      <c r="BA201">
        <f t="shared" si="85"/>
        <v>0</v>
      </c>
      <c r="BB201">
        <v>4.1399793624877903</v>
      </c>
      <c r="BC201" s="3">
        <f>('Monthly Derived'!$B$28/1000*(1-'Monthly Derived'!$B$29)*BB201)-('Monthly Derived'!$B$26*'Monthly Derived'!$B$27)</f>
        <v>-3.3955029380321538</v>
      </c>
      <c r="BD201" s="7">
        <f>MIN(BC201+MAX(BD200,0),'Monthly Derived'!$B$30)</f>
        <v>3.8595501003972315</v>
      </c>
      <c r="BE201">
        <f t="shared" si="86"/>
        <v>0</v>
      </c>
      <c r="BF201">
        <v>0</v>
      </c>
      <c r="BG201" s="3">
        <f>('Monthly Derived'!$B$28/1000*(1-'Monthly Derived'!$B$29)*BF201)-('Monthly Derived'!$B$26*'Monthly Derived'!$B$27)</f>
        <v>-9</v>
      </c>
      <c r="BH201" s="7">
        <f>MIN(BG201+MAX(BH200,0),'Monthly Derived'!$B$30)</f>
        <v>10.193594934940229</v>
      </c>
      <c r="BI201">
        <f t="shared" si="87"/>
        <v>0</v>
      </c>
      <c r="BJ201">
        <v>1.75713002681732</v>
      </c>
      <c r="BK201" s="3">
        <f>('Monthly Derived'!$B$28/1000*(1-'Monthly Derived'!$B$29)*BJ201)-('Monthly Derived'!$B$26*'Monthly Derived'!$B$27)</f>
        <v>-6.6212852261960524</v>
      </c>
      <c r="BL201" s="7">
        <f>MIN(BK201+MAX(BL200,0),'Monthly Derived'!$B$30)</f>
        <v>-6.6212852261960524</v>
      </c>
      <c r="BM201">
        <f t="shared" si="88"/>
        <v>3</v>
      </c>
      <c r="BN201">
        <v>1.8531583547592101</v>
      </c>
      <c r="BO201" s="3">
        <f>('Monthly Derived'!$B$28/1000*(1-'Monthly Derived'!$B$29)*BN201)-('Monthly Derived'!$B$26*'Monthly Derived'!$B$27)</f>
        <v>-6.4912868772447192</v>
      </c>
      <c r="BP201" s="7">
        <f>MIN(BO201+MAX(BP200,0),'Monthly Derived'!$B$30)</f>
        <v>34.988058836199336</v>
      </c>
      <c r="BQ201">
        <f t="shared" si="89"/>
        <v>0</v>
      </c>
      <c r="BR201">
        <v>0</v>
      </c>
      <c r="BS201" s="3">
        <f>('Monthly Derived'!$B$28/1000*(1-'Monthly Derived'!$B$29)*BR201)-('Monthly Derived'!$B$26*'Monthly Derived'!$B$27)</f>
        <v>-9</v>
      </c>
      <c r="BT201" s="7">
        <f>MIN(BS201+MAX(BT200,0),'Monthly Derived'!$B$30)</f>
        <v>-9</v>
      </c>
      <c r="BU201">
        <f t="shared" si="90"/>
        <v>3</v>
      </c>
      <c r="BV201">
        <v>0</v>
      </c>
      <c r="BW201" s="3">
        <f>('Monthly Derived'!$B$28/1000*(1-'Monthly Derived'!$B$29)*BV201)-('Monthly Derived'!$B$26*'Monthly Derived'!$B$27)</f>
        <v>-9</v>
      </c>
      <c r="BX201" s="7">
        <f>MIN(BW201+MAX(BX200,0),'Monthly Derived'!$B$30)</f>
        <v>32</v>
      </c>
      <c r="BY201">
        <f t="shared" si="91"/>
        <v>0</v>
      </c>
      <c r="BZ201">
        <v>0</v>
      </c>
      <c r="CA201" s="3">
        <f>('Monthly Derived'!$B$28/1000*(1-'Monthly Derived'!$B$29)*BZ201)-('Monthly Derived'!$B$26*'Monthly Derived'!$B$27)</f>
        <v>-9</v>
      </c>
      <c r="CB201" s="7">
        <f>MIN(CA201+MAX(CB200,0),'Monthly Derived'!$B$30)</f>
        <v>-9</v>
      </c>
      <c r="CC201">
        <f t="shared" si="92"/>
        <v>4</v>
      </c>
      <c r="CD201">
        <v>0.25245922803878701</v>
      </c>
      <c r="CE201" s="3">
        <f>('Monthly Derived'!$B$28/1000*(1-'Monthly Derived'!$B$29)*CD201)-('Monthly Derived'!$B$26*'Monthly Derived'!$B$27)</f>
        <v>-8.6582333200424912</v>
      </c>
      <c r="CF201" s="7">
        <f>MIN(CE201+MAX(CF200,0),'Monthly Derived'!$B$30)</f>
        <v>21.771675320304666</v>
      </c>
      <c r="CG201">
        <f t="shared" si="93"/>
        <v>0</v>
      </c>
      <c r="CH201">
        <v>1.7282588481903001</v>
      </c>
      <c r="CI201" s="3">
        <f>('Monthly Derived'!$B$28/1000*(1-'Monthly Derived'!$B$29)*CH201)-('Monthly Derived'!$B$26*'Monthly Derived'!$B$27)</f>
        <v>-6.6603695842623818</v>
      </c>
      <c r="CJ201" s="7">
        <f>MIN(CI201+MAX(CJ200,0),'Monthly Derived'!$B$30)</f>
        <v>-6.6603695842623818</v>
      </c>
      <c r="CK201">
        <f t="shared" si="94"/>
        <v>3</v>
      </c>
      <c r="CL201">
        <v>4.4068403244018501</v>
      </c>
      <c r="CM201" s="3">
        <f>('Monthly Derived'!$B$28/1000*(1-'Monthly Derived'!$B$29)*CL201)-('Monthly Derived'!$B$26*'Monthly Derived'!$B$27)</f>
        <v>-3.034239910840995</v>
      </c>
      <c r="CN201" s="7">
        <f>MIN(CM201+MAX(CN200,0),'Monthly Derived'!$B$30)</f>
        <v>-3.034239910840995</v>
      </c>
      <c r="CO201">
        <f t="shared" si="95"/>
        <v>4</v>
      </c>
      <c r="CP201">
        <v>15.0620346069335</v>
      </c>
      <c r="CQ201" s="3">
        <f>('Monthly Derived'!$B$28/1000*(1-'Monthly Derived'!$B$29)*CP201)-('Monthly Derived'!$B$26*'Monthly Derived'!$B$27)</f>
        <v>11.390229349136224</v>
      </c>
      <c r="CR201" s="7">
        <f>MIN(CQ201+MAX(CR200,0),'Monthly Derived'!$B$30)</f>
        <v>11.390229349136224</v>
      </c>
      <c r="CS201">
        <f t="shared" si="96"/>
        <v>0</v>
      </c>
      <c r="CT201">
        <v>18.342727661132798</v>
      </c>
      <c r="CU201" s="3">
        <f>('Monthly Derived'!$B$28/1000*(1-'Monthly Derived'!$B$29)*CT201)-('Monthly Derived'!$B$26*'Monthly Derived'!$B$27)</f>
        <v>15.831467571258525</v>
      </c>
      <c r="CV201" s="7">
        <f>MIN(CU201+MAX(CV200,0),'Monthly Derived'!$B$30)</f>
        <v>15.831467571258525</v>
      </c>
      <c r="CW201">
        <f t="shared" si="97"/>
        <v>0</v>
      </c>
    </row>
    <row r="202" spans="1:101" x14ac:dyDescent="0.45">
      <c r="A202" s="5">
        <v>45857</v>
      </c>
      <c r="B202" s="3">
        <v>8.4764776229858398</v>
      </c>
      <c r="C202" s="3">
        <f>('Monthly Derived'!$B$28/1000*(1-'Monthly Derived'!$B$29)*B202)-('Monthly Derived'!$B$26*'Monthly Derived'!$B$27)</f>
        <v>2.4750315821170812</v>
      </c>
      <c r="D202" s="7">
        <f>MIN(C202+MAX(D201,0),'Monthly Derived'!$B$30)</f>
        <v>33.370964712053329</v>
      </c>
      <c r="E202">
        <f t="shared" si="75"/>
        <v>0</v>
      </c>
      <c r="F202">
        <v>0.191708013415336</v>
      </c>
      <c r="G202" s="3">
        <f>('Monthly Derived'!$B$28/1000*(1-'Monthly Derived'!$B$29)*F202)-('Monthly Derived'!$B$26*'Monthly Derived'!$B$27)</f>
        <v>-8.7404752768389891</v>
      </c>
      <c r="H202" s="7">
        <f>MIN(G202+MAX(H201,0),'Monthly Derived'!$B$30)</f>
        <v>-8.7404752768389891</v>
      </c>
      <c r="I202">
        <f t="shared" si="76"/>
        <v>4</v>
      </c>
      <c r="J202">
        <v>2.2552306652068999</v>
      </c>
      <c r="K202" s="3">
        <f>('Monthly Derived'!$B$28/1000*(1-'Monthly Derived'!$B$29)*J202)-('Monthly Derived'!$B$26*'Monthly Derived'!$B$27)</f>
        <v>-5.9469814869761599</v>
      </c>
      <c r="L202" s="7">
        <f>MIN(K202+MAX(L201,0),'Monthly Derived'!$B$30)</f>
        <v>25.92394509792318</v>
      </c>
      <c r="M202">
        <f t="shared" si="77"/>
        <v>0</v>
      </c>
      <c r="N202">
        <v>2.3438184261321999</v>
      </c>
      <c r="O202" s="3">
        <f>('Monthly Derived'!$B$28/1000*(1-'Monthly Derived'!$B$29)*N202)-('Monthly Derived'!$B$26*'Monthly Derived'!$B$27)</f>
        <v>-5.8270558056235338</v>
      </c>
      <c r="P202" s="7">
        <f>MIN(O202+MAX(P201,0),'Monthly Derived'!$B$30)</f>
        <v>44.17294419437647</v>
      </c>
      <c r="Q202">
        <f t="shared" si="78"/>
        <v>0</v>
      </c>
      <c r="R202">
        <v>8.9992704391479492</v>
      </c>
      <c r="S202" s="3">
        <f>('Monthly Derived'!$B$28/1000*(1-'Monthly Derived'!$B$29)*R202)-('Monthly Derived'!$B$26*'Monthly Derived'!$B$27)</f>
        <v>3.1827623569965358</v>
      </c>
      <c r="T202" s="7">
        <f>MIN(S202+MAX(T201,0),'Monthly Derived'!$B$30)</f>
        <v>3.1827623569965358</v>
      </c>
      <c r="U202">
        <f t="shared" si="98"/>
        <v>0</v>
      </c>
      <c r="V202">
        <v>0.83188629150390603</v>
      </c>
      <c r="W202" s="3">
        <f>('Monthly Derived'!$B$28/1000*(1-'Monthly Derived'!$B$29)*V202)-('Monthly Derived'!$B$26*'Monthly Derived'!$B$27)</f>
        <v>-7.8738339328765869</v>
      </c>
      <c r="X202" s="7">
        <f>MIN(W202+MAX(X201,0),'Monthly Derived'!$B$30)</f>
        <v>-7.8738339328765869</v>
      </c>
      <c r="Y202">
        <f t="shared" si="99"/>
        <v>2</v>
      </c>
      <c r="Z202">
        <v>1.5022321939468299</v>
      </c>
      <c r="AA202" s="3">
        <f>('Monthly Derived'!$B$28/1000*(1-'Monthly Derived'!$B$29)*Z202)-('Monthly Derived'!$B$26*'Monthly Derived'!$B$27)</f>
        <v>-6.9663531674444794</v>
      </c>
      <c r="AB202" s="7">
        <f>MIN(AA202+MAX(AB201,0),'Monthly Derived'!$B$30)</f>
        <v>37.101467636078361</v>
      </c>
      <c r="AC202">
        <f t="shared" si="79"/>
        <v>0</v>
      </c>
      <c r="AD202">
        <v>39.045646667480398</v>
      </c>
      <c r="AE202" s="3">
        <f>('Monthly Derived'!$B$28/1000*(1-'Monthly Derived'!$B$29)*AD202)-('Monthly Derived'!$B$26*'Monthly Derived'!$B$27)</f>
        <v>43.858044176101586</v>
      </c>
      <c r="AF202" s="7">
        <f>MIN(AE202+MAX(AF201,0),'Monthly Derived'!$B$30)</f>
        <v>50</v>
      </c>
      <c r="AG202">
        <f t="shared" si="80"/>
        <v>0</v>
      </c>
      <c r="AH202">
        <v>0.19749091565608901</v>
      </c>
      <c r="AI202" s="3">
        <f>('Monthly Derived'!$B$28/1000*(1-'Monthly Derived'!$B$29)*AH202)-('Monthly Derived'!$B$26*'Monthly Derived'!$B$27)</f>
        <v>-8.732646672930569</v>
      </c>
      <c r="AJ202" s="7">
        <f>MIN(AI202+MAX(AJ201,0),'Monthly Derived'!$B$30)</f>
        <v>29.11664840931968</v>
      </c>
      <c r="AK202">
        <f t="shared" si="81"/>
        <v>0</v>
      </c>
      <c r="AL202">
        <v>2.4780139923095699</v>
      </c>
      <c r="AM202" s="3">
        <f>('Monthly Derived'!$B$28/1000*(1-'Monthly Derived'!$B$29)*AL202)-('Monthly Derived'!$B$26*'Monthly Derived'!$B$27)</f>
        <v>-5.6453885579109198</v>
      </c>
      <c r="AN202" s="7">
        <f>MIN(AM202+MAX(AN201,0),'Monthly Derived'!$B$30)</f>
        <v>-0.6319974980508043</v>
      </c>
      <c r="AO202">
        <f t="shared" si="82"/>
        <v>1</v>
      </c>
      <c r="AP202">
        <v>1.8497180938720701</v>
      </c>
      <c r="AQ202" s="3">
        <f>('Monthly Derived'!$B$28/1000*(1-'Monthly Derived'!$B$29)*AP202)-('Monthly Derived'!$B$26*'Monthly Derived'!$B$27)</f>
        <v>-6.4959441304206855</v>
      </c>
      <c r="AR202" s="7">
        <f>MIN(AQ202+MAX(AR201,0),'Monthly Derived'!$B$30)</f>
        <v>23.030718227563789</v>
      </c>
      <c r="AS202">
        <f t="shared" si="83"/>
        <v>0</v>
      </c>
      <c r="AT202">
        <v>0.994961857795715</v>
      </c>
      <c r="AU202" s="3">
        <f>('Monthly Derived'!$B$28/1000*(1-'Monthly Derived'!$B$29)*AT202)-('Monthly Derived'!$B$26*'Monthly Derived'!$B$27)</f>
        <v>-7.6530703850090509</v>
      </c>
      <c r="AV202" s="7">
        <f>MIN(AU202+MAX(AV201,0),'Monthly Derived'!$B$30)</f>
        <v>39.348728497475363</v>
      </c>
      <c r="AW202">
        <f t="shared" si="84"/>
        <v>0</v>
      </c>
      <c r="AX202">
        <v>39.790332794189403</v>
      </c>
      <c r="AY202" s="3">
        <f>('Monthly Derived'!$B$28/1000*(1-'Monthly Derived'!$B$29)*AX202)-('Monthly Derived'!$B$26*'Monthly Derived'!$B$27)</f>
        <v>44.866163020133904</v>
      </c>
      <c r="AZ202" s="7">
        <f>MIN(AY202+MAX(AZ201,0),'Monthly Derived'!$B$30)</f>
        <v>50</v>
      </c>
      <c r="BA202">
        <f t="shared" si="85"/>
        <v>0</v>
      </c>
      <c r="BB202">
        <v>4.2104234695434499</v>
      </c>
      <c r="BC202" s="3">
        <f>('Monthly Derived'!$B$28/1000*(1-'Monthly Derived'!$B$29)*BB202)-('Monthly Derived'!$B$26*'Monthly Derived'!$B$27)</f>
        <v>-3.3001392281055546</v>
      </c>
      <c r="BD202" s="7">
        <f>MIN(BC202+MAX(BD201,0),'Monthly Derived'!$B$30)</f>
        <v>0.55941087229167685</v>
      </c>
      <c r="BE202">
        <f t="shared" si="86"/>
        <v>0</v>
      </c>
      <c r="BF202">
        <v>0</v>
      </c>
      <c r="BG202" s="3">
        <f>('Monthly Derived'!$B$28/1000*(1-'Monthly Derived'!$B$29)*BF202)-('Monthly Derived'!$B$26*'Monthly Derived'!$B$27)</f>
        <v>-9</v>
      </c>
      <c r="BH202" s="7">
        <f>MIN(BG202+MAX(BH201,0),'Monthly Derived'!$B$30)</f>
        <v>1.1935949349402293</v>
      </c>
      <c r="BI202">
        <f t="shared" si="87"/>
        <v>0</v>
      </c>
      <c r="BJ202">
        <v>42.644157409667898</v>
      </c>
      <c r="BK202" s="3">
        <f>('Monthly Derived'!$B$28/1000*(1-'Monthly Derived'!$B$29)*BJ202)-('Monthly Derived'!$B$26*'Monthly Derived'!$B$27)</f>
        <v>48.729528093337919</v>
      </c>
      <c r="BL202" s="7">
        <f>MIN(BK202+MAX(BL201,0),'Monthly Derived'!$B$30)</f>
        <v>48.729528093337919</v>
      </c>
      <c r="BM202">
        <f t="shared" si="88"/>
        <v>0</v>
      </c>
      <c r="BN202">
        <v>6.6277923583984304</v>
      </c>
      <c r="BO202" s="3">
        <f>('Monthly Derived'!$B$28/1000*(1-'Monthly Derived'!$B$29)*BN202)-('Monthly Derived'!$B$26*'Monthly Derived'!$B$27)</f>
        <v>-2.7626094818124614E-2</v>
      </c>
      <c r="BP202" s="7">
        <f>MIN(BO202+MAX(BP201,0),'Monthly Derived'!$B$30)</f>
        <v>34.960432741381211</v>
      </c>
      <c r="BQ202">
        <f t="shared" si="89"/>
        <v>0</v>
      </c>
      <c r="BR202">
        <v>0</v>
      </c>
      <c r="BS202" s="3">
        <f>('Monthly Derived'!$B$28/1000*(1-'Monthly Derived'!$B$29)*BR202)-('Monthly Derived'!$B$26*'Monthly Derived'!$B$27)</f>
        <v>-9</v>
      </c>
      <c r="BT202" s="7">
        <f>MIN(BS202+MAX(BT201,0),'Monthly Derived'!$B$30)</f>
        <v>-9</v>
      </c>
      <c r="BU202">
        <f t="shared" si="90"/>
        <v>4</v>
      </c>
      <c r="BV202">
        <v>9.2608594894409109</v>
      </c>
      <c r="BW202" s="3">
        <f>('Monthly Derived'!$B$28/1000*(1-'Monthly Derived'!$B$29)*BV202)-('Monthly Derived'!$B$26*'Monthly Derived'!$B$27)</f>
        <v>3.5368885338306324</v>
      </c>
      <c r="BX202" s="7">
        <f>MIN(BW202+MAX(BX201,0),'Monthly Derived'!$B$30)</f>
        <v>35.536888533830634</v>
      </c>
      <c r="BY202">
        <f t="shared" si="91"/>
        <v>0</v>
      </c>
      <c r="BZ202">
        <v>2.8772542476653999</v>
      </c>
      <c r="CA202" s="3">
        <f>('Monthly Derived'!$B$28/1000*(1-'Monthly Derived'!$B$29)*BZ202)-('Monthly Derived'!$B$26*'Monthly Derived'!$B$27)</f>
        <v>-5.1049170622229649</v>
      </c>
      <c r="CB202" s="7">
        <f>MIN(CA202+MAX(CB201,0),'Monthly Derived'!$B$30)</f>
        <v>-5.1049170622229649</v>
      </c>
      <c r="CC202">
        <f t="shared" si="92"/>
        <v>5</v>
      </c>
      <c r="CD202">
        <v>8.6378021240234304</v>
      </c>
      <c r="CE202" s="3">
        <f>('Monthly Derived'!$B$28/1000*(1-'Monthly Derived'!$B$29)*CD202)-('Monthly Derived'!$B$26*'Monthly Derived'!$B$27)</f>
        <v>2.6934246253967196</v>
      </c>
      <c r="CF202" s="7">
        <f>MIN(CE202+MAX(CF201,0),'Monthly Derived'!$B$30)</f>
        <v>24.465099945701386</v>
      </c>
      <c r="CG202">
        <f t="shared" si="93"/>
        <v>0</v>
      </c>
      <c r="CH202">
        <v>3.5105414688587099E-2</v>
      </c>
      <c r="CI202" s="3">
        <f>('Monthly Derived'!$B$28/1000*(1-'Monthly Derived'!$B$29)*CH202)-('Monthly Derived'!$B$26*'Monthly Derived'!$B$27)</f>
        <v>-8.9524760448653247</v>
      </c>
      <c r="CJ202" s="7">
        <f>MIN(CI202+MAX(CJ201,0),'Monthly Derived'!$B$30)</f>
        <v>-8.9524760448653247</v>
      </c>
      <c r="CK202">
        <f t="shared" si="94"/>
        <v>4</v>
      </c>
      <c r="CL202">
        <v>0.15782466530799799</v>
      </c>
      <c r="CM202" s="3">
        <f>('Monthly Derived'!$B$28/1000*(1-'Monthly Derived'!$B$29)*CL202)-('Monthly Derived'!$B$26*'Monthly Derived'!$B$27)</f>
        <v>-8.7863448593392981</v>
      </c>
      <c r="CN202" s="7">
        <f>MIN(CM202+MAX(CN201,0),'Monthly Derived'!$B$30)</f>
        <v>-8.7863448593392981</v>
      </c>
      <c r="CO202">
        <f t="shared" si="95"/>
        <v>5</v>
      </c>
      <c r="CP202">
        <v>11.9934091567993</v>
      </c>
      <c r="CQ202" s="3">
        <f>('Monthly Derived'!$B$28/1000*(1-'Monthly Derived'!$B$29)*CP202)-('Monthly Derived'!$B$26*'Monthly Derived'!$B$27)</f>
        <v>7.2360776460170513</v>
      </c>
      <c r="CR202" s="7">
        <f>MIN(CQ202+MAX(CR201,0),'Monthly Derived'!$B$30)</f>
        <v>18.626306995153275</v>
      </c>
      <c r="CS202">
        <f t="shared" si="96"/>
        <v>0</v>
      </c>
      <c r="CT202">
        <v>15.645311355590801</v>
      </c>
      <c r="CU202" s="3">
        <f>('Monthly Derived'!$B$28/1000*(1-'Monthly Derived'!$B$29)*CT202)-('Monthly Derived'!$B$26*'Monthly Derived'!$B$27)</f>
        <v>12.179840247631045</v>
      </c>
      <c r="CV202" s="7">
        <f>MIN(CU202+MAX(CV201,0),'Monthly Derived'!$B$30)</f>
        <v>28.01130781888957</v>
      </c>
      <c r="CW202">
        <f t="shared" si="97"/>
        <v>0</v>
      </c>
    </row>
    <row r="203" spans="1:101" x14ac:dyDescent="0.45">
      <c r="A203" s="5">
        <v>45858</v>
      </c>
      <c r="B203" s="3">
        <v>8.7201261520385707</v>
      </c>
      <c r="C203" s="3">
        <f>('Monthly Derived'!$B$28/1000*(1-'Monthly Derived'!$B$29)*B203)-('Monthly Derived'!$B$26*'Monthly Derived'!$B$27)</f>
        <v>2.8048707783222149</v>
      </c>
      <c r="D203" s="7">
        <f>MIN(C203+MAX(D202,0),'Monthly Derived'!$B$30)</f>
        <v>36.175835490375547</v>
      </c>
      <c r="E203">
        <f t="shared" si="75"/>
        <v>0</v>
      </c>
      <c r="F203">
        <v>0.276264518499374</v>
      </c>
      <c r="G203" s="3">
        <f>('Monthly Derived'!$B$28/1000*(1-'Monthly Derived'!$B$29)*F203)-('Monthly Derived'!$B$26*'Monthly Derived'!$B$27)</f>
        <v>-8.6260069080814716</v>
      </c>
      <c r="H203" s="7">
        <f>MIN(G203+MAX(H202,0),'Monthly Derived'!$B$30)</f>
        <v>-8.6260069080814716</v>
      </c>
      <c r="I203">
        <f t="shared" si="76"/>
        <v>5</v>
      </c>
      <c r="J203">
        <v>19.122936248779201</v>
      </c>
      <c r="K203" s="3">
        <f>('Monthly Derived'!$B$28/1000*(1-'Monthly Derived'!$B$29)*J203)-('Monthly Derived'!$B$26*'Monthly Derived'!$B$27)</f>
        <v>16.887674946784845</v>
      </c>
      <c r="L203" s="7">
        <f>MIN(K203+MAX(L202,0),'Monthly Derived'!$B$30)</f>
        <v>42.811620044708022</v>
      </c>
      <c r="M203">
        <f t="shared" si="77"/>
        <v>0</v>
      </c>
      <c r="N203">
        <v>4.5951724052429199</v>
      </c>
      <c r="O203" s="3">
        <f>('Monthly Derived'!$B$28/1000*(1-'Monthly Derived'!$B$29)*N203)-('Monthly Derived'!$B$26*'Monthly Derived'!$B$27)</f>
        <v>-2.7792853564023972</v>
      </c>
      <c r="P203" s="7">
        <f>MIN(O203+MAX(P202,0),'Monthly Derived'!$B$30)</f>
        <v>41.393658837974073</v>
      </c>
      <c r="Q203">
        <f t="shared" si="78"/>
        <v>0</v>
      </c>
      <c r="R203">
        <v>13.3861494064331</v>
      </c>
      <c r="S203" s="3">
        <f>('Monthly Derived'!$B$28/1000*(1-'Monthly Derived'!$B$29)*R203)-('Monthly Derived'!$B$26*'Monthly Derived'!$B$27)</f>
        <v>9.1214997589588087</v>
      </c>
      <c r="T203" s="7">
        <f>MIN(S203+MAX(T202,0),'Monthly Derived'!$B$30)</f>
        <v>12.304262115955344</v>
      </c>
      <c r="U203">
        <f t="shared" si="98"/>
        <v>0</v>
      </c>
      <c r="V203">
        <v>0.141267284750938</v>
      </c>
      <c r="W203" s="3">
        <f>('Monthly Derived'!$B$28/1000*(1-'Monthly Derived'!$B$29)*V203)-('Monthly Derived'!$B$26*'Monthly Derived'!$B$27)</f>
        <v>-8.808759413268417</v>
      </c>
      <c r="X203" s="7">
        <f>MIN(W203+MAX(X202,0),'Monthly Derived'!$B$30)</f>
        <v>-8.808759413268417</v>
      </c>
      <c r="Y203">
        <f t="shared" si="99"/>
        <v>3</v>
      </c>
      <c r="Z203">
        <v>2.8904902935028001</v>
      </c>
      <c r="AA203" s="3">
        <f>('Monthly Derived'!$B$28/1000*(1-'Monthly Derived'!$B$29)*Z203)-('Monthly Derived'!$B$26*'Monthly Derived'!$B$27)</f>
        <v>-5.0869987651705841</v>
      </c>
      <c r="AB203" s="7">
        <f>MIN(AA203+MAX(AB202,0),'Monthly Derived'!$B$30)</f>
        <v>32.014468870907777</v>
      </c>
      <c r="AC203">
        <f t="shared" si="79"/>
        <v>0</v>
      </c>
      <c r="AD203">
        <v>2.2052650451660099</v>
      </c>
      <c r="AE203" s="3">
        <f>('Monthly Derived'!$B$28/1000*(1-'Monthly Derived'!$B$29)*AD203)-('Monthly Derived'!$B$26*'Monthly Derived'!$B$27)</f>
        <v>-6.0146224451065144</v>
      </c>
      <c r="AF203" s="7">
        <f>MIN(AE203+MAX(AF202,0),'Monthly Derived'!$B$30)</f>
        <v>43.985377554893489</v>
      </c>
      <c r="AG203">
        <f t="shared" si="80"/>
        <v>0</v>
      </c>
      <c r="AH203">
        <v>17.853054046630799</v>
      </c>
      <c r="AI203" s="3">
        <f>('Monthly Derived'!$B$28/1000*(1-'Monthly Derived'!$B$29)*AH203)-('Monthly Derived'!$B$26*'Monthly Derived'!$B$27)</f>
        <v>15.168571915626444</v>
      </c>
      <c r="AJ203" s="7">
        <f>MIN(AI203+MAX(AJ202,0),'Monthly Derived'!$B$30)</f>
        <v>44.285220324946124</v>
      </c>
      <c r="AK203">
        <f t="shared" si="81"/>
        <v>0</v>
      </c>
      <c r="AL203">
        <v>0.185809150338172</v>
      </c>
      <c r="AM203" s="3">
        <f>('Monthly Derived'!$B$28/1000*(1-'Monthly Derived'!$B$29)*AL203)-('Monthly Derived'!$B$26*'Monthly Derived'!$B$27)</f>
        <v>-8.7484608627296989</v>
      </c>
      <c r="AN203" s="7">
        <f>MIN(AM203+MAX(AN202,0),'Monthly Derived'!$B$30)</f>
        <v>-8.7484608627296989</v>
      </c>
      <c r="AO203">
        <f t="shared" si="82"/>
        <v>2</v>
      </c>
      <c r="AP203">
        <v>13.1179857254028</v>
      </c>
      <c r="AQ203" s="3">
        <f>('Monthly Derived'!$B$28/1000*(1-'Monthly Derived'!$B$29)*AP203)-('Monthly Derived'!$B$26*'Monthly Derived'!$B$27)</f>
        <v>8.7584731757640419</v>
      </c>
      <c r="AR203" s="7">
        <f>MIN(AQ203+MAX(AR202,0),'Monthly Derived'!$B$30)</f>
        <v>31.78919140332783</v>
      </c>
      <c r="AS203">
        <f t="shared" si="83"/>
        <v>0</v>
      </c>
      <c r="AT203">
        <v>6.05635261535644</v>
      </c>
      <c r="AU203" s="3">
        <f>('Monthly Derived'!$B$28/1000*(1-'Monthly Derived'!$B$29)*AT203)-('Monthly Derived'!$B$26*'Monthly Derived'!$B$27)</f>
        <v>-0.80121264696122019</v>
      </c>
      <c r="AV203" s="7">
        <f>MIN(AU203+MAX(AV202,0),'Monthly Derived'!$B$30)</f>
        <v>38.547515850514145</v>
      </c>
      <c r="AW203">
        <f t="shared" si="84"/>
        <v>0</v>
      </c>
      <c r="AX203">
        <v>1.94382452964782</v>
      </c>
      <c r="AY203" s="3">
        <f>('Monthly Derived'!$B$28/1000*(1-'Monthly Derived'!$B$29)*AX203)-('Monthly Derived'!$B$26*'Monthly Derived'!$B$27)</f>
        <v>-6.3685475429892637</v>
      </c>
      <c r="AZ203" s="7">
        <f>MIN(AY203+MAX(AZ202,0),'Monthly Derived'!$B$30)</f>
        <v>43.631452457010738</v>
      </c>
      <c r="BA203">
        <f t="shared" si="85"/>
        <v>0</v>
      </c>
      <c r="BB203">
        <v>0.86555641889572099</v>
      </c>
      <c r="BC203" s="3">
        <f>('Monthly Derived'!$B$28/1000*(1-'Monthly Derived'!$B$29)*BB203)-('Monthly Derived'!$B$26*'Monthly Derived'!$B$27)</f>
        <v>-7.8282529979199182</v>
      </c>
      <c r="BD203" s="7">
        <f>MIN(BC203+MAX(BD202,0),'Monthly Derived'!$B$30)</f>
        <v>-7.2688421256282414</v>
      </c>
      <c r="BE203">
        <f t="shared" si="86"/>
        <v>1</v>
      </c>
      <c r="BF203">
        <v>0</v>
      </c>
      <c r="BG203" s="3">
        <f>('Monthly Derived'!$B$28/1000*(1-'Monthly Derived'!$B$29)*BF203)-('Monthly Derived'!$B$26*'Monthly Derived'!$B$27)</f>
        <v>-9</v>
      </c>
      <c r="BH203" s="7">
        <f>MIN(BG203+MAX(BH202,0),'Monthly Derived'!$B$30)</f>
        <v>-7.8064050650597707</v>
      </c>
      <c r="BI203">
        <f t="shared" si="87"/>
        <v>1</v>
      </c>
      <c r="BJ203">
        <v>0.96138799190521196</v>
      </c>
      <c r="BK203" s="3">
        <f>('Monthly Derived'!$B$28/1000*(1-'Monthly Derived'!$B$29)*BJ203)-('Monthly Derived'!$B$26*'Monthly Derived'!$B$27)</f>
        <v>-7.6985210059583196</v>
      </c>
      <c r="BL203" s="7">
        <f>MIN(BK203+MAX(BL202,0),'Monthly Derived'!$B$30)</f>
        <v>41.031007087379599</v>
      </c>
      <c r="BM203">
        <f t="shared" si="88"/>
        <v>0</v>
      </c>
      <c r="BN203">
        <v>12.525942802429199</v>
      </c>
      <c r="BO203" s="3">
        <f>('Monthly Derived'!$B$28/1000*(1-'Monthly Derived'!$B$29)*BN203)-('Monthly Derived'!$B$26*'Monthly Derived'!$B$27)</f>
        <v>7.9569950687885296</v>
      </c>
      <c r="BP203" s="7">
        <f>MIN(BO203+MAX(BP202,0),'Monthly Derived'!$B$30)</f>
        <v>42.917427810169741</v>
      </c>
      <c r="BQ203">
        <f t="shared" si="89"/>
        <v>0</v>
      </c>
      <c r="BR203">
        <v>0</v>
      </c>
      <c r="BS203" s="3">
        <f>('Monthly Derived'!$B$28/1000*(1-'Monthly Derived'!$B$29)*BR203)-('Monthly Derived'!$B$26*'Monthly Derived'!$B$27)</f>
        <v>-9</v>
      </c>
      <c r="BT203" s="7">
        <f>MIN(BS203+MAX(BT202,0),'Monthly Derived'!$B$30)</f>
        <v>-9</v>
      </c>
      <c r="BU203">
        <f t="shared" si="90"/>
        <v>5</v>
      </c>
      <c r="BV203">
        <v>6.7892026901245099</v>
      </c>
      <c r="BW203" s="3">
        <f>('Monthly Derived'!$B$28/1000*(1-'Monthly Derived'!$B$29)*BV203)-('Monthly Derived'!$B$26*'Monthly Derived'!$B$27)</f>
        <v>0.19088314175605525</v>
      </c>
      <c r="BX203" s="7">
        <f>MIN(BW203+MAX(BX202,0),'Monthly Derived'!$B$30)</f>
        <v>35.727771675586688</v>
      </c>
      <c r="BY203">
        <f t="shared" si="91"/>
        <v>0</v>
      </c>
      <c r="BZ203">
        <v>1.69051909446716</v>
      </c>
      <c r="CA203" s="3">
        <f>('Monthly Derived'!$B$28/1000*(1-'Monthly Derived'!$B$29)*BZ203)-('Monthly Derived'!$B$26*'Monthly Derived'!$B$27)</f>
        <v>-6.711459775865082</v>
      </c>
      <c r="CB203" s="7">
        <f>MIN(CA203+MAX(CB202,0),'Monthly Derived'!$B$30)</f>
        <v>-6.711459775865082</v>
      </c>
      <c r="CC203">
        <f t="shared" si="92"/>
        <v>6</v>
      </c>
      <c r="CD203">
        <v>10.138105392456</v>
      </c>
      <c r="CE203" s="3">
        <f>('Monthly Derived'!$B$28/1000*(1-'Monthly Derived'!$B$29)*CD203)-('Monthly Derived'!$B$26*'Monthly Derived'!$B$27)</f>
        <v>4.7244601750373096</v>
      </c>
      <c r="CF203" s="7">
        <f>MIN(CE203+MAX(CF202,0),'Monthly Derived'!$B$30)</f>
        <v>29.189560120738697</v>
      </c>
      <c r="CG203">
        <f t="shared" si="93"/>
        <v>0</v>
      </c>
      <c r="CH203">
        <v>1.41541719436645</v>
      </c>
      <c r="CI203" s="3">
        <f>('Monthly Derived'!$B$28/1000*(1-'Monthly Derived'!$B$29)*CH203)-('Monthly Derived'!$B$26*'Monthly Derived'!$B$27)</f>
        <v>-7.083878973126418</v>
      </c>
      <c r="CJ203" s="7">
        <f>MIN(CI203+MAX(CJ202,0),'Monthly Derived'!$B$30)</f>
        <v>-7.083878973126418</v>
      </c>
      <c r="CK203">
        <f t="shared" si="94"/>
        <v>5</v>
      </c>
      <c r="CL203">
        <v>5.4729025810956899E-2</v>
      </c>
      <c r="CM203" s="3">
        <f>('Monthly Derived'!$B$28/1000*(1-'Monthly Derived'!$B$29)*CL203)-('Monthly Derived'!$B$26*'Monthly Derived'!$B$27)</f>
        <v>-8.9259105813084165</v>
      </c>
      <c r="CN203" s="7">
        <f>MIN(CM203+MAX(CN202,0),'Monthly Derived'!$B$30)</f>
        <v>-8.9259105813084165</v>
      </c>
      <c r="CO203">
        <f t="shared" si="95"/>
        <v>6</v>
      </c>
      <c r="CP203">
        <v>11.434552192687899</v>
      </c>
      <c r="CQ203" s="3">
        <f>('Monthly Derived'!$B$28/1000*(1-'Monthly Derived'!$B$29)*CP203)-('Monthly Derived'!$B$26*'Monthly Derived'!$B$27)</f>
        <v>6.479525030851244</v>
      </c>
      <c r="CR203" s="7">
        <f>MIN(CQ203+MAX(CR202,0),'Monthly Derived'!$B$30)</f>
        <v>25.105832026004521</v>
      </c>
      <c r="CS203">
        <f t="shared" si="96"/>
        <v>0</v>
      </c>
      <c r="CT203">
        <v>5.3445463180541903</v>
      </c>
      <c r="CU203" s="3">
        <f>('Monthly Derived'!$B$28/1000*(1-'Monthly Derived'!$B$29)*CT203)-('Monthly Derived'!$B$26*'Monthly Derived'!$B$27)</f>
        <v>-1.7648204219341395</v>
      </c>
      <c r="CV203" s="7">
        <f>MIN(CU203+MAX(CV202,0),'Monthly Derived'!$B$30)</f>
        <v>26.24648739695543</v>
      </c>
      <c r="CW203">
        <f t="shared" si="97"/>
        <v>0</v>
      </c>
    </row>
    <row r="204" spans="1:101" x14ac:dyDescent="0.45">
      <c r="A204" s="5">
        <v>45859</v>
      </c>
      <c r="B204" s="3">
        <v>0.439878910779953</v>
      </c>
      <c r="C204" s="3">
        <f>('Monthly Derived'!$B$28/1000*(1-'Monthly Derived'!$B$29)*B204)-('Monthly Derived'!$B$26*'Monthly Derived'!$B$27)</f>
        <v>-8.4045139245316385</v>
      </c>
      <c r="D204" s="7">
        <f>MIN(C204+MAX(D203,0),'Monthly Derived'!$B$30)</f>
        <v>27.771321565843909</v>
      </c>
      <c r="E204">
        <f t="shared" si="75"/>
        <v>0</v>
      </c>
      <c r="F204">
        <v>5.6761717796325604</v>
      </c>
      <c r="G204" s="3">
        <f>('Monthly Derived'!$B$28/1000*(1-'Monthly Derived'!$B$29)*F204)-('Monthly Derived'!$B$26*'Monthly Derived'!$B$27)</f>
        <v>-1.3158824533224216</v>
      </c>
      <c r="H204" s="7">
        <f>MIN(G204+MAX(H203,0),'Monthly Derived'!$B$30)</f>
        <v>-1.3158824533224216</v>
      </c>
      <c r="I204">
        <f t="shared" si="76"/>
        <v>6</v>
      </c>
      <c r="J204">
        <v>20.192455291748001</v>
      </c>
      <c r="K204" s="3">
        <f>('Monthly Derived'!$B$28/1000*(1-'Monthly Derived'!$B$29)*J204)-('Monthly Derived'!$B$26*'Monthly Derived'!$B$27)</f>
        <v>18.335536351203856</v>
      </c>
      <c r="L204" s="7">
        <f>MIN(K204+MAX(L203,0),'Monthly Derived'!$B$30)</f>
        <v>50</v>
      </c>
      <c r="M204">
        <f t="shared" si="77"/>
        <v>0</v>
      </c>
      <c r="N204">
        <v>1.33044958114624</v>
      </c>
      <c r="O204" s="3">
        <f>('Monthly Derived'!$B$28/1000*(1-'Monthly Derived'!$B$29)*N204)-('Monthly Derived'!$B$26*'Monthly Derived'!$B$27)</f>
        <v>-7.1989038795232778</v>
      </c>
      <c r="P204" s="7">
        <f>MIN(O204+MAX(P203,0),'Monthly Derived'!$B$30)</f>
        <v>34.194754958450794</v>
      </c>
      <c r="Q204">
        <f t="shared" si="78"/>
        <v>0</v>
      </c>
      <c r="R204">
        <v>0</v>
      </c>
      <c r="S204" s="3">
        <f>('Monthly Derived'!$B$28/1000*(1-'Monthly Derived'!$B$29)*R204)-('Monthly Derived'!$B$26*'Monthly Derived'!$B$27)</f>
        <v>-9</v>
      </c>
      <c r="T204" s="7">
        <f>MIN(S204+MAX(T203,0),'Monthly Derived'!$B$30)</f>
        <v>3.3042621159553445</v>
      </c>
      <c r="U204">
        <f t="shared" si="98"/>
        <v>0</v>
      </c>
      <c r="V204">
        <v>0.93854105472564697</v>
      </c>
      <c r="W204" s="3">
        <f>('Monthly Derived'!$B$28/1000*(1-'Monthly Derived'!$B$29)*V204)-('Monthly Derived'!$B$26*'Monthly Derived'!$B$27)</f>
        <v>-7.7294500471651553</v>
      </c>
      <c r="X204" s="7">
        <f>MIN(W204+MAX(X203,0),'Monthly Derived'!$B$30)</f>
        <v>-7.7294500471651553</v>
      </c>
      <c r="Y204">
        <f t="shared" si="99"/>
        <v>4</v>
      </c>
      <c r="Z204">
        <v>6.5660691261291504</v>
      </c>
      <c r="AA204" s="3">
        <f>('Monthly Derived'!$B$28/1000*(1-'Monthly Derived'!$B$29)*Z204)-('Monthly Derived'!$B$26*'Monthly Derived'!$B$27)</f>
        <v>-0.11118392050266301</v>
      </c>
      <c r="AB204" s="7">
        <f>MIN(AA204+MAX(AB203,0),'Monthly Derived'!$B$30)</f>
        <v>31.903284950405116</v>
      </c>
      <c r="AC204">
        <f t="shared" si="79"/>
        <v>0</v>
      </c>
      <c r="AD204">
        <v>0</v>
      </c>
      <c r="AE204" s="3">
        <f>('Monthly Derived'!$B$28/1000*(1-'Monthly Derived'!$B$29)*AD204)-('Monthly Derived'!$B$26*'Monthly Derived'!$B$27)</f>
        <v>-9</v>
      </c>
      <c r="AF204" s="7">
        <f>MIN(AE204+MAX(AF203,0),'Monthly Derived'!$B$30)</f>
        <v>34.985377554893489</v>
      </c>
      <c r="AG204">
        <f t="shared" si="80"/>
        <v>0</v>
      </c>
      <c r="AH204">
        <v>6.2045626640319798</v>
      </c>
      <c r="AI204" s="3">
        <f>('Monthly Derived'!$B$28/1000*(1-'Monthly Derived'!$B$29)*AH204)-('Monthly Derived'!$B$26*'Monthly Derived'!$B$27)</f>
        <v>-0.60057329356670763</v>
      </c>
      <c r="AJ204" s="7">
        <f>MIN(AI204+MAX(AJ203,0),'Monthly Derived'!$B$30)</f>
        <v>43.684647031379413</v>
      </c>
      <c r="AK204">
        <f t="shared" si="81"/>
        <v>0</v>
      </c>
      <c r="AL204">
        <v>3.8810718059539702</v>
      </c>
      <c r="AM204" s="3">
        <f>('Monthly Derived'!$B$28/1000*(1-'Monthly Derived'!$B$29)*AL204)-('Monthly Derived'!$B$26*'Monthly Derived'!$B$27)</f>
        <v>-3.7459990426898129</v>
      </c>
      <c r="AN204" s="7">
        <f>MIN(AM204+MAX(AN203,0),'Monthly Derived'!$B$30)</f>
        <v>-3.7459990426898129</v>
      </c>
      <c r="AO204">
        <f t="shared" si="82"/>
        <v>3</v>
      </c>
      <c r="AP204">
        <v>26.082586288452099</v>
      </c>
      <c r="AQ204" s="3">
        <f>('Monthly Derived'!$B$28/1000*(1-'Monthly Derived'!$B$29)*AP204)-('Monthly Derived'!$B$26*'Monthly Derived'!$B$27)</f>
        <v>26.309301187992027</v>
      </c>
      <c r="AR204" s="7">
        <f>MIN(AQ204+MAX(AR203,0),'Monthly Derived'!$B$30)</f>
        <v>50</v>
      </c>
      <c r="AS204">
        <f t="shared" si="83"/>
        <v>0</v>
      </c>
      <c r="AT204">
        <v>0.87723845243453902</v>
      </c>
      <c r="AU204" s="3">
        <f>('Monthly Derived'!$B$28/1000*(1-'Monthly Derived'!$B$29)*AT204)-('Monthly Derived'!$B$26*'Monthly Derived'!$B$27)</f>
        <v>-7.8124384450167428</v>
      </c>
      <c r="AV204" s="7">
        <f>MIN(AU204+MAX(AV203,0),'Monthly Derived'!$B$30)</f>
        <v>30.735077405497403</v>
      </c>
      <c r="AW204">
        <f t="shared" si="84"/>
        <v>0</v>
      </c>
      <c r="AX204">
        <v>0</v>
      </c>
      <c r="AY204" s="3">
        <f>('Monthly Derived'!$B$28/1000*(1-'Monthly Derived'!$B$29)*AX204)-('Monthly Derived'!$B$26*'Monthly Derived'!$B$27)</f>
        <v>-9</v>
      </c>
      <c r="AZ204" s="7">
        <f>MIN(AY204+MAX(AZ203,0),'Monthly Derived'!$B$30)</f>
        <v>34.631452457010738</v>
      </c>
      <c r="BA204">
        <f t="shared" si="85"/>
        <v>0</v>
      </c>
      <c r="BB204">
        <v>0</v>
      </c>
      <c r="BC204" s="3">
        <f>('Monthly Derived'!$B$28/1000*(1-'Monthly Derived'!$B$29)*BB204)-('Monthly Derived'!$B$26*'Monthly Derived'!$B$27)</f>
        <v>-9</v>
      </c>
      <c r="BD204" s="7">
        <f>MIN(BC204+MAX(BD203,0),'Monthly Derived'!$B$30)</f>
        <v>-9</v>
      </c>
      <c r="BE204">
        <f t="shared" si="86"/>
        <v>2</v>
      </c>
      <c r="BF204">
        <v>0</v>
      </c>
      <c r="BG204" s="3">
        <f>('Monthly Derived'!$B$28/1000*(1-'Monthly Derived'!$B$29)*BF204)-('Monthly Derived'!$B$26*'Monthly Derived'!$B$27)</f>
        <v>-9</v>
      </c>
      <c r="BH204" s="7">
        <f>MIN(BG204+MAX(BH203,0),'Monthly Derived'!$B$30)</f>
        <v>-9</v>
      </c>
      <c r="BI204">
        <f t="shared" si="87"/>
        <v>2</v>
      </c>
      <c r="BJ204">
        <v>0</v>
      </c>
      <c r="BK204" s="3">
        <f>('Monthly Derived'!$B$28/1000*(1-'Monthly Derived'!$B$29)*BJ204)-('Monthly Derived'!$B$26*'Monthly Derived'!$B$27)</f>
        <v>-9</v>
      </c>
      <c r="BL204" s="7">
        <f>MIN(BK204+MAX(BL203,0),'Monthly Derived'!$B$30)</f>
        <v>32.031007087379599</v>
      </c>
      <c r="BM204">
        <f t="shared" si="88"/>
        <v>0</v>
      </c>
      <c r="BN204">
        <v>17.6869087219238</v>
      </c>
      <c r="BO204" s="3">
        <f>('Monthly Derived'!$B$28/1000*(1-'Monthly Derived'!$B$29)*BN204)-('Monthly Derived'!$B$26*'Monthly Derived'!$B$27)</f>
        <v>14.943652682304343</v>
      </c>
      <c r="BP204" s="7">
        <f>MIN(BO204+MAX(BP203,0),'Monthly Derived'!$B$30)</f>
        <v>50</v>
      </c>
      <c r="BQ204">
        <f t="shared" si="89"/>
        <v>0</v>
      </c>
      <c r="BR204">
        <v>0</v>
      </c>
      <c r="BS204" s="3">
        <f>('Monthly Derived'!$B$28/1000*(1-'Monthly Derived'!$B$29)*BR204)-('Monthly Derived'!$B$26*'Monthly Derived'!$B$27)</f>
        <v>-9</v>
      </c>
      <c r="BT204" s="7">
        <f>MIN(BS204+MAX(BT203,0),'Monthly Derived'!$B$30)</f>
        <v>-9</v>
      </c>
      <c r="BU204">
        <f t="shared" si="90"/>
        <v>6</v>
      </c>
      <c r="BV204">
        <v>1.7034113407135001</v>
      </c>
      <c r="BW204" s="3">
        <f>('Monthly Derived'!$B$28/1000*(1-'Monthly Derived'!$B$29)*BV204)-('Monthly Derived'!$B$26*'Monthly Derived'!$B$27)</f>
        <v>-6.6940068975090998</v>
      </c>
      <c r="BX204" s="7">
        <f>MIN(BW204+MAX(BX203,0),'Monthly Derived'!$B$30)</f>
        <v>29.03376477807759</v>
      </c>
      <c r="BY204">
        <f t="shared" si="91"/>
        <v>0</v>
      </c>
      <c r="BZ204">
        <v>0.314122915267944</v>
      </c>
      <c r="CA204" s="3">
        <f>('Monthly Derived'!$B$28/1000*(1-'Monthly Derived'!$B$29)*BZ204)-('Monthly Derived'!$B$26*'Monthly Derived'!$B$27)</f>
        <v>-8.5747561034560213</v>
      </c>
      <c r="CB204" s="7">
        <f>MIN(CA204+MAX(CB203,0),'Monthly Derived'!$B$30)</f>
        <v>-8.5747561034560213</v>
      </c>
      <c r="CC204">
        <f t="shared" si="92"/>
        <v>7</v>
      </c>
      <c r="CD204">
        <v>2.4598307609558101</v>
      </c>
      <c r="CE204" s="3">
        <f>('Monthly Derived'!$B$28/1000*(1-'Monthly Derived'!$B$29)*CD204)-('Monthly Derived'!$B$26*'Monthly Derived'!$B$27)</f>
        <v>-5.6700041073560721</v>
      </c>
      <c r="CF204" s="7">
        <f>MIN(CE204+MAX(CF203,0),'Monthly Derived'!$B$30)</f>
        <v>23.519556013382626</v>
      </c>
      <c r="CG204">
        <f t="shared" si="93"/>
        <v>0</v>
      </c>
      <c r="CH204">
        <v>0.93717575073242099</v>
      </c>
      <c r="CI204" s="3">
        <f>('Monthly Derived'!$B$28/1000*(1-'Monthly Derived'!$B$29)*CH204)-('Monthly Derived'!$B$26*'Monthly Derived'!$B$27)</f>
        <v>-7.7312983274459848</v>
      </c>
      <c r="CJ204" s="7">
        <f>MIN(CI204+MAX(CJ203,0),'Monthly Derived'!$B$30)</f>
        <v>-7.7312983274459848</v>
      </c>
      <c r="CK204">
        <f t="shared" si="94"/>
        <v>6</v>
      </c>
      <c r="CL204">
        <v>0.24704718589782701</v>
      </c>
      <c r="CM204" s="3">
        <f>('Monthly Derived'!$B$28/1000*(1-'Monthly Derived'!$B$29)*CL204)-('Monthly Derived'!$B$26*'Monthly Derived'!$B$27)</f>
        <v>-8.6655598720908174</v>
      </c>
      <c r="CN204" s="7">
        <f>MIN(CM204+MAX(CN203,0),'Monthly Derived'!$B$30)</f>
        <v>-8.6655598720908174</v>
      </c>
      <c r="CO204">
        <f t="shared" si="95"/>
        <v>7</v>
      </c>
      <c r="CP204">
        <v>6.8298530578613201</v>
      </c>
      <c r="CQ204" s="3">
        <f>('Monthly Derived'!$B$28/1000*(1-'Monthly Derived'!$B$29)*CP204)-('Monthly Derived'!$B$26*'Monthly Derived'!$B$27)</f>
        <v>0.24591357707976158</v>
      </c>
      <c r="CR204" s="7">
        <f>MIN(CQ204+MAX(CR203,0),'Monthly Derived'!$B$30)</f>
        <v>25.351745603084282</v>
      </c>
      <c r="CS204">
        <f t="shared" si="96"/>
        <v>0</v>
      </c>
      <c r="CT204">
        <v>0.70891010761260898</v>
      </c>
      <c r="CU204" s="3">
        <f>('Monthly Derived'!$B$28/1000*(1-'Monthly Derived'!$B$29)*CT204)-('Monthly Derived'!$B$26*'Monthly Derived'!$B$27)</f>
        <v>-8.0403129418194297</v>
      </c>
      <c r="CV204" s="7">
        <f>MIN(CU204+MAX(CV203,0),'Monthly Derived'!$B$30)</f>
        <v>18.206174455136001</v>
      </c>
      <c r="CW204">
        <f t="shared" si="97"/>
        <v>0</v>
      </c>
    </row>
    <row r="205" spans="1:101" x14ac:dyDescent="0.45">
      <c r="A205" s="5">
        <v>45860</v>
      </c>
      <c r="B205" s="3">
        <v>0.14402595162391599</v>
      </c>
      <c r="C205" s="3">
        <f>('Monthly Derived'!$B$28/1000*(1-'Monthly Derived'!$B$29)*B205)-('Monthly Derived'!$B$26*'Monthly Derived'!$B$27)</f>
        <v>-8.8050248679891236</v>
      </c>
      <c r="D205" s="7">
        <f>MIN(C205+MAX(D204,0),'Monthly Derived'!$B$30)</f>
        <v>18.966296697854787</v>
      </c>
      <c r="E205">
        <f t="shared" si="75"/>
        <v>0</v>
      </c>
      <c r="F205">
        <v>0</v>
      </c>
      <c r="G205" s="3">
        <f>('Monthly Derived'!$B$28/1000*(1-'Monthly Derived'!$B$29)*F205)-('Monthly Derived'!$B$26*'Monthly Derived'!$B$27)</f>
        <v>-9</v>
      </c>
      <c r="H205" s="7">
        <f>MIN(G205+MAX(H204,0),'Monthly Derived'!$B$30)</f>
        <v>-9</v>
      </c>
      <c r="I205">
        <f t="shared" si="76"/>
        <v>7</v>
      </c>
      <c r="J205">
        <v>11.388196945190399</v>
      </c>
      <c r="K205" s="3">
        <f>('Monthly Derived'!$B$28/1000*(1-'Monthly Derived'!$B$29)*J205)-('Monthly Derived'!$B$26*'Monthly Derived'!$B$27)</f>
        <v>6.4167716145515037</v>
      </c>
      <c r="L205" s="7">
        <f>MIN(K205+MAX(L204,0),'Monthly Derived'!$B$30)</f>
        <v>50</v>
      </c>
      <c r="M205">
        <f t="shared" si="77"/>
        <v>0</v>
      </c>
      <c r="N205">
        <v>0</v>
      </c>
      <c r="O205" s="3">
        <f>('Monthly Derived'!$B$28/1000*(1-'Monthly Derived'!$B$29)*N205)-('Monthly Derived'!$B$26*'Monthly Derived'!$B$27)</f>
        <v>-9</v>
      </c>
      <c r="P205" s="7">
        <f>MIN(O205+MAX(P204,0),'Monthly Derived'!$B$30)</f>
        <v>25.194754958450794</v>
      </c>
      <c r="Q205">
        <f t="shared" si="78"/>
        <v>0</v>
      </c>
      <c r="R205">
        <v>3.2023560255765901E-2</v>
      </c>
      <c r="S205" s="3">
        <f>('Monthly Derived'!$B$28/1000*(1-'Monthly Derived'!$B$29)*R205)-('Monthly Derived'!$B$26*'Monthly Derived'!$B$27)</f>
        <v>-8.9566481053037563</v>
      </c>
      <c r="T205" s="7">
        <f>MIN(S205+MAX(T204,0),'Monthly Derived'!$B$30)</f>
        <v>-5.6523859893484119</v>
      </c>
      <c r="U205">
        <f t="shared" si="98"/>
        <v>1</v>
      </c>
      <c r="V205">
        <v>0.208638980984687</v>
      </c>
      <c r="W205" s="3">
        <f>('Monthly Derived'!$B$28/1000*(1-'Monthly Derived'!$B$29)*V205)-('Monthly Derived'!$B$26*'Monthly Derived'!$B$27)</f>
        <v>-8.7175549794919807</v>
      </c>
      <c r="X205" s="7">
        <f>MIN(W205+MAX(X204,0),'Monthly Derived'!$B$30)</f>
        <v>-8.7175549794919807</v>
      </c>
      <c r="Y205">
        <f t="shared" si="99"/>
        <v>5</v>
      </c>
      <c r="Z205">
        <v>4.6803212165832502</v>
      </c>
      <c r="AA205" s="3">
        <f>('Monthly Derived'!$B$28/1000*(1-'Monthly Derived'!$B$29)*Z205)-('Monthly Derived'!$B$26*'Monthly Derived'!$B$27)</f>
        <v>-2.6640151530504248</v>
      </c>
      <c r="AB205" s="7">
        <f>MIN(AA205+MAX(AB204,0),'Monthly Derived'!$B$30)</f>
        <v>29.239269797354691</v>
      </c>
      <c r="AC205">
        <f t="shared" si="79"/>
        <v>0</v>
      </c>
      <c r="AD205">
        <v>0</v>
      </c>
      <c r="AE205" s="3">
        <f>('Monthly Derived'!$B$28/1000*(1-'Monthly Derived'!$B$29)*AD205)-('Monthly Derived'!$B$26*'Monthly Derived'!$B$27)</f>
        <v>-9</v>
      </c>
      <c r="AF205" s="7">
        <f>MIN(AE205+MAX(AF204,0),'Monthly Derived'!$B$30)</f>
        <v>25.985377554893489</v>
      </c>
      <c r="AG205">
        <f t="shared" si="80"/>
        <v>0</v>
      </c>
      <c r="AH205">
        <v>0</v>
      </c>
      <c r="AI205" s="3">
        <f>('Monthly Derived'!$B$28/1000*(1-'Monthly Derived'!$B$29)*AH205)-('Monthly Derived'!$B$26*'Monthly Derived'!$B$27)</f>
        <v>-9</v>
      </c>
      <c r="AJ205" s="7">
        <f>MIN(AI205+MAX(AJ204,0),'Monthly Derived'!$B$30)</f>
        <v>34.684647031379413</v>
      </c>
      <c r="AK205">
        <f t="shared" si="81"/>
        <v>0</v>
      </c>
      <c r="AL205">
        <v>6.5943794250488201</v>
      </c>
      <c r="AM205" s="3">
        <f>('Monthly Derived'!$B$28/1000*(1-'Monthly Derived'!$B$29)*AL205)-('Monthly Derived'!$B$26*'Monthly Derived'!$B$27)</f>
        <v>-7.2858853340159513E-2</v>
      </c>
      <c r="AN205" s="7">
        <f>MIN(AM205+MAX(AN204,0),'Monthly Derived'!$B$30)</f>
        <v>-7.2858853340159513E-2</v>
      </c>
      <c r="AO205">
        <f t="shared" si="82"/>
        <v>4</v>
      </c>
      <c r="AP205">
        <v>1.5350865125656099</v>
      </c>
      <c r="AQ205" s="3">
        <f>('Monthly Derived'!$B$28/1000*(1-'Monthly Derived'!$B$29)*AP205)-('Monthly Derived'!$B$26*'Monthly Derived'!$B$27)</f>
        <v>-6.9218766336143052</v>
      </c>
      <c r="AR205" s="7">
        <f>MIN(AQ205+MAX(AR204,0),'Monthly Derived'!$B$30)</f>
        <v>43.078123366385697</v>
      </c>
      <c r="AS205">
        <f t="shared" si="83"/>
        <v>0</v>
      </c>
      <c r="AT205">
        <v>0.80033254623412997</v>
      </c>
      <c r="AU205" s="3">
        <f>('Monthly Derived'!$B$28/1000*(1-'Monthly Derived'!$B$29)*AT205)-('Monthly Derived'!$B$26*'Monthly Derived'!$B$27)</f>
        <v>-7.9165498155355465</v>
      </c>
      <c r="AV205" s="7">
        <f>MIN(AU205+MAX(AV204,0),'Monthly Derived'!$B$30)</f>
        <v>22.818527589961857</v>
      </c>
      <c r="AW205">
        <f t="shared" si="84"/>
        <v>0</v>
      </c>
      <c r="AX205">
        <v>1.6653249263763401</v>
      </c>
      <c r="AY205" s="3">
        <f>('Monthly Derived'!$B$28/1000*(1-'Monthly Derived'!$B$29)*AX205)-('Monthly Derived'!$B$26*'Monthly Derived'!$B$27)</f>
        <v>-6.7455663809180297</v>
      </c>
      <c r="AZ205" s="7">
        <f>MIN(AY205+MAX(AZ204,0),'Monthly Derived'!$B$30)</f>
        <v>27.88588607609271</v>
      </c>
      <c r="BA205">
        <f t="shared" si="85"/>
        <v>0</v>
      </c>
      <c r="BB205">
        <v>6.05252838134765</v>
      </c>
      <c r="BC205" s="3">
        <f>('Monthly Derived'!$B$28/1000*(1-'Monthly Derived'!$B$29)*BB205)-('Monthly Derived'!$B$26*'Monthly Derived'!$B$27)</f>
        <v>-0.80638970375061803</v>
      </c>
      <c r="BD205" s="7">
        <f>MIN(BC205+MAX(BD204,0),'Monthly Derived'!$B$30)</f>
        <v>-0.80638970375061803</v>
      </c>
      <c r="BE205">
        <f t="shared" si="86"/>
        <v>3</v>
      </c>
      <c r="BF205">
        <v>0</v>
      </c>
      <c r="BG205" s="3">
        <f>('Monthly Derived'!$B$28/1000*(1-'Monthly Derived'!$B$29)*BF205)-('Monthly Derived'!$B$26*'Monthly Derived'!$B$27)</f>
        <v>-9</v>
      </c>
      <c r="BH205" s="7">
        <f>MIN(BG205+MAX(BH204,0),'Monthly Derived'!$B$30)</f>
        <v>-9</v>
      </c>
      <c r="BI205">
        <f t="shared" si="87"/>
        <v>3</v>
      </c>
      <c r="BJ205">
        <v>0</v>
      </c>
      <c r="BK205" s="3">
        <f>('Monthly Derived'!$B$28/1000*(1-'Monthly Derived'!$B$29)*BJ205)-('Monthly Derived'!$B$26*'Monthly Derived'!$B$27)</f>
        <v>-9</v>
      </c>
      <c r="BL205" s="7">
        <f>MIN(BK205+MAX(BL204,0),'Monthly Derived'!$B$30)</f>
        <v>23.031007087379599</v>
      </c>
      <c r="BM205">
        <f t="shared" si="88"/>
        <v>0</v>
      </c>
      <c r="BN205">
        <v>0.94547444581985396</v>
      </c>
      <c r="BO205" s="3">
        <f>('Monthly Derived'!$B$28/1000*(1-'Monthly Derived'!$B$29)*BN205)-('Monthly Derived'!$B$26*'Monthly Derived'!$B$27)</f>
        <v>-7.7200639689713721</v>
      </c>
      <c r="BP205" s="7">
        <f>MIN(BO205+MAX(BP204,0),'Monthly Derived'!$B$30)</f>
        <v>42.279936031028626</v>
      </c>
      <c r="BQ205">
        <f t="shared" si="89"/>
        <v>0</v>
      </c>
      <c r="BR205">
        <v>0</v>
      </c>
      <c r="BS205" s="3">
        <f>('Monthly Derived'!$B$28/1000*(1-'Monthly Derived'!$B$29)*BR205)-('Monthly Derived'!$B$26*'Monthly Derived'!$B$27)</f>
        <v>-9</v>
      </c>
      <c r="BT205" s="7">
        <f>MIN(BS205+MAX(BT204,0),'Monthly Derived'!$B$30)</f>
        <v>-9</v>
      </c>
      <c r="BU205">
        <f t="shared" si="90"/>
        <v>7</v>
      </c>
      <c r="BV205">
        <v>2.3427778854966101E-2</v>
      </c>
      <c r="BW205" s="3">
        <f>('Monthly Derived'!$B$28/1000*(1-'Monthly Derived'!$B$29)*BV205)-('Monthly Derived'!$B$26*'Monthly Derived'!$B$27)</f>
        <v>-8.968284644375089</v>
      </c>
      <c r="BX205" s="7">
        <f>MIN(BW205+MAX(BX204,0),'Monthly Derived'!$B$30)</f>
        <v>20.065480133702501</v>
      </c>
      <c r="BY205">
        <f t="shared" si="91"/>
        <v>0</v>
      </c>
      <c r="BZ205">
        <v>7.2576336562633501E-2</v>
      </c>
      <c r="CA205" s="3">
        <f>('Monthly Derived'!$B$28/1000*(1-'Monthly Derived'!$B$29)*BZ205)-('Monthly Derived'!$B$26*'Monthly Derived'!$B$27)</f>
        <v>-8.9017497843783353</v>
      </c>
      <c r="CB205" s="7">
        <f>MIN(CA205+MAX(CB204,0),'Monthly Derived'!$B$30)</f>
        <v>-8.9017497843783353</v>
      </c>
      <c r="CC205">
        <f t="shared" si="92"/>
        <v>8</v>
      </c>
      <c r="CD205">
        <v>0.50298035144805897</v>
      </c>
      <c r="CE205" s="3">
        <f>('Monthly Derived'!$B$28/1000*(1-'Monthly Derived'!$B$29)*CD205)-('Monthly Derived'!$B$26*'Monthly Derived'!$B$27)</f>
        <v>-8.3190903492271904</v>
      </c>
      <c r="CF205" s="7">
        <f>MIN(CE205+MAX(CF204,0),'Monthly Derived'!$B$30)</f>
        <v>15.200465664155436</v>
      </c>
      <c r="CG205">
        <f t="shared" si="93"/>
        <v>0</v>
      </c>
      <c r="CH205">
        <v>1.56625628471374</v>
      </c>
      <c r="CI205" s="3">
        <f>('Monthly Derived'!$B$28/1000*(1-'Monthly Derived'!$B$29)*CH205)-('Monthly Derived'!$B$26*'Monthly Derived'!$B$27)</f>
        <v>-6.8796805545687745</v>
      </c>
      <c r="CJ205" s="7">
        <f>MIN(CI205+MAX(CJ204,0),'Monthly Derived'!$B$30)</f>
        <v>-6.8796805545687745</v>
      </c>
      <c r="CK205">
        <f t="shared" si="94"/>
        <v>7</v>
      </c>
      <c r="CL205">
        <v>0.29216623306274397</v>
      </c>
      <c r="CM205" s="3">
        <f>('Monthly Derived'!$B$28/1000*(1-'Monthly Derived'!$B$29)*CL205)-('Monthly Derived'!$B$26*'Monthly Derived'!$B$27)</f>
        <v>-8.604479961991311</v>
      </c>
      <c r="CN205" s="7">
        <f>MIN(CM205+MAX(CN204,0),'Monthly Derived'!$B$30)</f>
        <v>-8.604479961991311</v>
      </c>
      <c r="CO205">
        <f t="shared" si="95"/>
        <v>8</v>
      </c>
      <c r="CP205">
        <v>2.0282807350158598</v>
      </c>
      <c r="CQ205" s="3">
        <f>('Monthly Derived'!$B$28/1000*(1-'Monthly Derived'!$B$29)*CP205)-('Monthly Derived'!$B$26*'Monthly Derived'!$B$27)</f>
        <v>-6.2542149549722801</v>
      </c>
      <c r="CR205" s="7">
        <f>MIN(CQ205+MAX(CR204,0),'Monthly Derived'!$B$30)</f>
        <v>19.097530648112002</v>
      </c>
      <c r="CS205">
        <f t="shared" si="96"/>
        <v>0</v>
      </c>
      <c r="CT205">
        <v>0.76978003978729204</v>
      </c>
      <c r="CU205" s="3">
        <f>('Monthly Derived'!$B$28/1000*(1-'Monthly Derived'!$B$29)*CT205)-('Monthly Derived'!$B$26*'Monthly Derived'!$B$27)</f>
        <v>-7.957910271137953</v>
      </c>
      <c r="CV205" s="7">
        <f>MIN(CU205+MAX(CV204,0),'Monthly Derived'!$B$30)</f>
        <v>10.248264183998048</v>
      </c>
      <c r="CW205">
        <f t="shared" si="97"/>
        <v>0</v>
      </c>
    </row>
    <row r="206" spans="1:101" x14ac:dyDescent="0.45">
      <c r="A206" s="5">
        <v>45861</v>
      </c>
      <c r="B206" s="3">
        <v>3.94181180000305</v>
      </c>
      <c r="C206" s="3">
        <f>('Monthly Derived'!$B$28/1000*(1-'Monthly Derived'!$B$29)*B206)-('Monthly Derived'!$B$26*'Monthly Derived'!$B$27)</f>
        <v>-3.6637722757458713</v>
      </c>
      <c r="D206" s="7">
        <f>MIN(C206+MAX(D205,0),'Monthly Derived'!$B$30)</f>
        <v>15.302524422108917</v>
      </c>
      <c r="E206">
        <f t="shared" si="75"/>
        <v>0</v>
      </c>
      <c r="F206">
        <v>0.40956312417983998</v>
      </c>
      <c r="G206" s="3">
        <f>('Monthly Derived'!$B$28/1000*(1-'Monthly Derived'!$B$29)*F206)-('Monthly Derived'!$B$26*'Monthly Derived'!$B$27)</f>
        <v>-8.445553920641542</v>
      </c>
      <c r="H206" s="7">
        <f>MIN(G206+MAX(H205,0),'Monthly Derived'!$B$30)</f>
        <v>-8.445553920641542</v>
      </c>
      <c r="I206">
        <f t="shared" si="76"/>
        <v>8</v>
      </c>
      <c r="J206">
        <v>0</v>
      </c>
      <c r="K206" s="3">
        <f>('Monthly Derived'!$B$28/1000*(1-'Monthly Derived'!$B$29)*J206)-('Monthly Derived'!$B$26*'Monthly Derived'!$B$27)</f>
        <v>-9</v>
      </c>
      <c r="L206" s="7">
        <f>MIN(K206+MAX(L205,0),'Monthly Derived'!$B$30)</f>
        <v>41</v>
      </c>
      <c r="M206">
        <f t="shared" si="77"/>
        <v>0</v>
      </c>
      <c r="N206">
        <v>0.232594490051269</v>
      </c>
      <c r="O206" s="3">
        <f>('Monthly Derived'!$B$28/1000*(1-'Monthly Derived'!$B$29)*N206)-('Monthly Derived'!$B$26*'Monthly Derived'!$B$27)</f>
        <v>-8.6851252090930942</v>
      </c>
      <c r="P206" s="7">
        <f>MIN(O206+MAX(P205,0),'Monthly Derived'!$B$30)</f>
        <v>16.5096297493577</v>
      </c>
      <c r="Q206">
        <f t="shared" si="78"/>
        <v>0</v>
      </c>
      <c r="R206">
        <v>0.16701537370681699</v>
      </c>
      <c r="S206" s="3">
        <f>('Monthly Derived'!$B$28/1000*(1-'Monthly Derived'!$B$29)*R206)-('Monthly Derived'!$B$26*'Monthly Derived'!$B$27)</f>
        <v>-8.7739029378443973</v>
      </c>
      <c r="T206" s="7">
        <f>MIN(S206+MAX(T205,0),'Monthly Derived'!$B$30)</f>
        <v>-8.7739029378443973</v>
      </c>
      <c r="U206">
        <f t="shared" si="98"/>
        <v>2</v>
      </c>
      <c r="V206">
        <v>7.1060991287231401</v>
      </c>
      <c r="W206" s="3">
        <f>('Monthly Derived'!$B$28/1000*(1-'Monthly Derived'!$B$29)*V206)-('Monthly Derived'!$B$26*'Monthly Derived'!$B$27)</f>
        <v>0.61988169550895122</v>
      </c>
      <c r="X206" s="7">
        <f>MIN(W206+MAX(X205,0),'Monthly Derived'!$B$30)</f>
        <v>0.61988169550895122</v>
      </c>
      <c r="Y206">
        <f t="shared" si="99"/>
        <v>0</v>
      </c>
      <c r="Z206">
        <v>8.1913977861404405E-2</v>
      </c>
      <c r="AA206" s="3">
        <f>('Monthly Derived'!$B$28/1000*(1-'Monthly Derived'!$B$29)*Z206)-('Monthly Derived'!$B$26*'Monthly Derived'!$B$27)</f>
        <v>-8.8891089524701243</v>
      </c>
      <c r="AB206" s="7">
        <f>MIN(AA206+MAX(AB205,0),'Monthly Derived'!$B$30)</f>
        <v>20.350160844884567</v>
      </c>
      <c r="AC206">
        <f t="shared" si="79"/>
        <v>0</v>
      </c>
      <c r="AD206">
        <v>0</v>
      </c>
      <c r="AE206" s="3">
        <f>('Monthly Derived'!$B$28/1000*(1-'Monthly Derived'!$B$29)*AD206)-('Monthly Derived'!$B$26*'Monthly Derived'!$B$27)</f>
        <v>-9</v>
      </c>
      <c r="AF206" s="7">
        <f>MIN(AE206+MAX(AF205,0),'Monthly Derived'!$B$30)</f>
        <v>16.985377554893489</v>
      </c>
      <c r="AG206">
        <f t="shared" si="80"/>
        <v>0</v>
      </c>
      <c r="AH206">
        <v>0</v>
      </c>
      <c r="AI206" s="3">
        <f>('Monthly Derived'!$B$28/1000*(1-'Monthly Derived'!$B$29)*AH206)-('Monthly Derived'!$B$26*'Monthly Derived'!$B$27)</f>
        <v>-9</v>
      </c>
      <c r="AJ206" s="7">
        <f>MIN(AI206+MAX(AJ205,0),'Monthly Derived'!$B$30)</f>
        <v>25.684647031379413</v>
      </c>
      <c r="AK206">
        <f t="shared" si="81"/>
        <v>0</v>
      </c>
      <c r="AL206">
        <v>21.736564636230401</v>
      </c>
      <c r="AM206" s="3">
        <f>('Monthly Derived'!$B$28/1000*(1-'Monthly Derived'!$B$29)*AL206)-('Monthly Derived'!$B$26*'Monthly Derived'!$B$27)</f>
        <v>20.425874376296907</v>
      </c>
      <c r="AN206" s="7">
        <f>MIN(AM206+MAX(AN205,0),'Monthly Derived'!$B$30)</f>
        <v>20.425874376296907</v>
      </c>
      <c r="AO206">
        <f t="shared" si="82"/>
        <v>0</v>
      </c>
      <c r="AP206">
        <v>0.33877819776535001</v>
      </c>
      <c r="AQ206" s="3">
        <f>('Monthly Derived'!$B$28/1000*(1-'Monthly Derived'!$B$29)*AP206)-('Monthly Derived'!$B$26*'Monthly Derived'!$B$27)</f>
        <v>-8.541379014775158</v>
      </c>
      <c r="AR206" s="7">
        <f>MIN(AQ206+MAX(AR205,0),'Monthly Derived'!$B$30)</f>
        <v>34.536744351610537</v>
      </c>
      <c r="AS206">
        <f t="shared" si="83"/>
        <v>0</v>
      </c>
      <c r="AT206">
        <v>1.5193717479705799</v>
      </c>
      <c r="AU206" s="3">
        <f>('Monthly Derived'!$B$28/1000*(1-'Monthly Derived'!$B$29)*AT206)-('Monthly Derived'!$B$26*'Monthly Derived'!$B$27)</f>
        <v>-6.9431504961848276</v>
      </c>
      <c r="AV206" s="7">
        <f>MIN(AU206+MAX(AV205,0),'Monthly Derived'!$B$30)</f>
        <v>15.875377093777029</v>
      </c>
      <c r="AW206">
        <f t="shared" si="84"/>
        <v>0</v>
      </c>
      <c r="AX206">
        <v>3.3659770488739</v>
      </c>
      <c r="AY206" s="3">
        <f>('Monthly Derived'!$B$28/1000*(1-'Monthly Derived'!$B$29)*AX206)-('Monthly Derived'!$B$26*'Monthly Derived'!$B$27)</f>
        <v>-4.4433085700869581</v>
      </c>
      <c r="AZ206" s="7">
        <f>MIN(AY206+MAX(AZ205,0),'Monthly Derived'!$B$30)</f>
        <v>23.442577506005751</v>
      </c>
      <c r="BA206">
        <f t="shared" si="85"/>
        <v>0</v>
      </c>
      <c r="BB206">
        <v>10.409589767456</v>
      </c>
      <c r="BC206" s="3">
        <f>('Monthly Derived'!$B$28/1000*(1-'Monthly Derived'!$B$29)*BB206)-('Monthly Derived'!$B$26*'Monthly Derived'!$B$27)</f>
        <v>5.0919821476935603</v>
      </c>
      <c r="BD206" s="7">
        <f>MIN(BC206+MAX(BD205,0),'Monthly Derived'!$B$30)</f>
        <v>5.0919821476935603</v>
      </c>
      <c r="BE206">
        <f t="shared" si="86"/>
        <v>0</v>
      </c>
      <c r="BF206">
        <v>0</v>
      </c>
      <c r="BG206" s="3">
        <f>('Monthly Derived'!$B$28/1000*(1-'Monthly Derived'!$B$29)*BF206)-('Monthly Derived'!$B$26*'Monthly Derived'!$B$27)</f>
        <v>-9</v>
      </c>
      <c r="BH206" s="7">
        <f>MIN(BG206+MAX(BH205,0),'Monthly Derived'!$B$30)</f>
        <v>-9</v>
      </c>
      <c r="BI206">
        <f t="shared" si="87"/>
        <v>4</v>
      </c>
      <c r="BJ206">
        <v>0.18934740126132901</v>
      </c>
      <c r="BK206" s="3">
        <f>('Monthly Derived'!$B$28/1000*(1-'Monthly Derived'!$B$29)*BJ206)-('Monthly Derived'!$B$26*'Monthly Derived'!$B$27)</f>
        <v>-8.7436709555424752</v>
      </c>
      <c r="BL206" s="7">
        <f>MIN(BK206+MAX(BL205,0),'Monthly Derived'!$B$30)</f>
        <v>14.287336131837124</v>
      </c>
      <c r="BM206">
        <f t="shared" si="88"/>
        <v>0</v>
      </c>
      <c r="BN206">
        <v>6.6508469581604004</v>
      </c>
      <c r="BO206" s="3">
        <f>('Monthly Derived'!$B$28/1000*(1-'Monthly Derived'!$B$29)*BN206)-('Monthly Derived'!$B$26*'Monthly Derived'!$B$27)</f>
        <v>3.5840696096425262E-3</v>
      </c>
      <c r="BP206" s="7">
        <f>MIN(BO206+MAX(BP205,0),'Monthly Derived'!$B$30)</f>
        <v>42.28352010063827</v>
      </c>
      <c r="BQ206">
        <f t="shared" si="89"/>
        <v>0</v>
      </c>
      <c r="BR206">
        <v>1.44955670833587</v>
      </c>
      <c r="BS206" s="3">
        <f>('Monthly Derived'!$B$28/1000*(1-'Monthly Derived'!$B$29)*BR206)-('Monthly Derived'!$B$26*'Monthly Derived'!$B$27)</f>
        <v>-7.0376626060903158</v>
      </c>
      <c r="BT206" s="7">
        <f>MIN(BS206+MAX(BT205,0),'Monthly Derived'!$B$30)</f>
        <v>-7.0376626060903158</v>
      </c>
      <c r="BU206">
        <f t="shared" si="90"/>
        <v>8</v>
      </c>
      <c r="BV206">
        <v>5.4419484138488698</v>
      </c>
      <c r="BW206" s="3">
        <f>('Monthly Derived'!$B$28/1000*(1-'Monthly Derived'!$B$29)*BV206)-('Monthly Derived'!$B$26*'Monthly Derived'!$B$27)</f>
        <v>-1.6329623347520927</v>
      </c>
      <c r="BX206" s="7">
        <f>MIN(BW206+MAX(BX205,0),'Monthly Derived'!$B$30)</f>
        <v>18.432517798950407</v>
      </c>
      <c r="BY206">
        <f t="shared" si="91"/>
        <v>0</v>
      </c>
      <c r="BZ206">
        <v>0</v>
      </c>
      <c r="CA206" s="3">
        <f>('Monthly Derived'!$B$28/1000*(1-'Monthly Derived'!$B$29)*BZ206)-('Monthly Derived'!$B$26*'Monthly Derived'!$B$27)</f>
        <v>-9</v>
      </c>
      <c r="CB206" s="7">
        <f>MIN(CA206+MAX(CB205,0),'Monthly Derived'!$B$30)</f>
        <v>-9</v>
      </c>
      <c r="CC206">
        <f t="shared" si="92"/>
        <v>9</v>
      </c>
      <c r="CD206">
        <v>6.98056888580322</v>
      </c>
      <c r="CE206" s="3">
        <f>('Monthly Derived'!$B$28/1000*(1-'Monthly Derived'!$B$29)*CD206)-('Monthly Derived'!$B$26*'Monthly Derived'!$B$27)</f>
        <v>0.4499451291561094</v>
      </c>
      <c r="CF206" s="7">
        <f>MIN(CE206+MAX(CF205,0),'Monthly Derived'!$B$30)</f>
        <v>15.650410793311545</v>
      </c>
      <c r="CG206">
        <f t="shared" si="93"/>
        <v>0</v>
      </c>
      <c r="CH206">
        <v>2.6091172695159899</v>
      </c>
      <c r="CI206" s="3">
        <f>('Monthly Derived'!$B$28/1000*(1-'Monthly Derived'!$B$29)*CH206)-('Monthly Derived'!$B$26*'Monthly Derived'!$B$27)</f>
        <v>-5.4679074963927281</v>
      </c>
      <c r="CJ206" s="7">
        <f>MIN(CI206+MAX(CJ205,0),'Monthly Derived'!$B$30)</f>
        <v>-5.4679074963927281</v>
      </c>
      <c r="CK206">
        <f t="shared" si="94"/>
        <v>8</v>
      </c>
      <c r="CL206">
        <v>5.8283815383911097</v>
      </c>
      <c r="CM206" s="3">
        <f>('Monthly Derived'!$B$28/1000*(1-'Monthly Derived'!$B$29)*CL206)-('Monthly Derived'!$B$26*'Monthly Derived'!$B$27)</f>
        <v>-1.109828492403035</v>
      </c>
      <c r="CN206" s="7">
        <f>MIN(CM206+MAX(CN205,0),'Monthly Derived'!$B$30)</f>
        <v>-1.109828492403035</v>
      </c>
      <c r="CO206">
        <f t="shared" si="95"/>
        <v>9</v>
      </c>
      <c r="CP206">
        <v>2.59491950273513E-2</v>
      </c>
      <c r="CQ206" s="3">
        <f>('Monthly Derived'!$B$28/1000*(1-'Monthly Derived'!$B$29)*CP206)-('Monthly Derived'!$B$26*'Monthly Derived'!$B$27)</f>
        <v>-8.9648712772317225</v>
      </c>
      <c r="CR206" s="7">
        <f>MIN(CQ206+MAX(CR205,0),'Monthly Derived'!$B$30)</f>
        <v>10.13265937088028</v>
      </c>
      <c r="CS206">
        <f t="shared" si="96"/>
        <v>0</v>
      </c>
      <c r="CT206">
        <v>5.3024277687072701</v>
      </c>
      <c r="CU206" s="3">
        <f>('Monthly Derived'!$B$28/1000*(1-'Monthly Derived'!$B$29)*CT206)-('Monthly Derived'!$B$26*'Monthly Derived'!$B$27)</f>
        <v>-1.8218384081125327</v>
      </c>
      <c r="CV206" s="7">
        <f>MIN(CU206+MAX(CV205,0),'Monthly Derived'!$B$30)</f>
        <v>8.4264257758855159</v>
      </c>
      <c r="CW206">
        <f t="shared" si="97"/>
        <v>0</v>
      </c>
    </row>
    <row r="207" spans="1:101" x14ac:dyDescent="0.45">
      <c r="A207" s="5">
        <v>45862</v>
      </c>
      <c r="B207" s="3">
        <v>12.9887542724609</v>
      </c>
      <c r="C207" s="3">
        <f>('Monthly Derived'!$B$28/1000*(1-'Monthly Derived'!$B$29)*B207)-('Monthly Derived'!$B$26*'Monthly Derived'!$B$27)</f>
        <v>8.5835260963439453</v>
      </c>
      <c r="D207" s="7">
        <f>MIN(C207+MAX(D206,0),'Monthly Derived'!$B$30)</f>
        <v>23.886050518452862</v>
      </c>
      <c r="E207">
        <f t="shared" si="75"/>
        <v>0</v>
      </c>
      <c r="F207">
        <v>0.365453541278839</v>
      </c>
      <c r="G207" s="3">
        <f>('Monthly Derived'!$B$28/1000*(1-'Monthly Derived'!$B$29)*F207)-('Monthly Derived'!$B$26*'Monthly Derived'!$B$27)</f>
        <v>-8.5052672684937711</v>
      </c>
      <c r="H207" s="7">
        <f>MIN(G207+MAX(H206,0),'Monthly Derived'!$B$30)</f>
        <v>-8.5052672684937711</v>
      </c>
      <c r="I207">
        <f t="shared" si="76"/>
        <v>9</v>
      </c>
      <c r="J207">
        <v>0.68679684400558405</v>
      </c>
      <c r="K207" s="3">
        <f>('Monthly Derived'!$B$28/1000*(1-'Monthly Derived'!$B$29)*J207)-('Monthly Derived'!$B$26*'Monthly Derived'!$B$27)</f>
        <v>-8.0702487724274405</v>
      </c>
      <c r="L207" s="7">
        <f>MIN(K207+MAX(L206,0),'Monthly Derived'!$B$30)</f>
        <v>32.929751227572559</v>
      </c>
      <c r="M207">
        <f t="shared" si="77"/>
        <v>0</v>
      </c>
      <c r="N207">
        <v>1.1242539882659901</v>
      </c>
      <c r="O207" s="3">
        <f>('Monthly Derived'!$B$28/1000*(1-'Monthly Derived'!$B$29)*N207)-('Monthly Derived'!$B$26*'Monthly Derived'!$B$27)</f>
        <v>-7.4780411633849155</v>
      </c>
      <c r="P207" s="7">
        <f>MIN(O207+MAX(P206,0),'Monthly Derived'!$B$30)</f>
        <v>9.0315885859727842</v>
      </c>
      <c r="Q207">
        <f t="shared" si="78"/>
        <v>0</v>
      </c>
      <c r="R207">
        <v>0</v>
      </c>
      <c r="S207" s="3">
        <f>('Monthly Derived'!$B$28/1000*(1-'Monthly Derived'!$B$29)*R207)-('Monthly Derived'!$B$26*'Monthly Derived'!$B$27)</f>
        <v>-9</v>
      </c>
      <c r="T207" s="7">
        <f>MIN(S207+MAX(T206,0),'Monthly Derived'!$B$30)</f>
        <v>-9</v>
      </c>
      <c r="U207">
        <f t="shared" si="98"/>
        <v>3</v>
      </c>
      <c r="V207">
        <v>0.131984993815422</v>
      </c>
      <c r="W207" s="3">
        <f>('Monthly Derived'!$B$28/1000*(1-'Monthly Derived'!$B$29)*V207)-('Monthly Derived'!$B$26*'Monthly Derived'!$B$27)</f>
        <v>-8.8213253146223725</v>
      </c>
      <c r="X207" s="7">
        <f>MIN(W207+MAX(X206,0),'Monthly Derived'!$B$30)</f>
        <v>-8.2014436191134212</v>
      </c>
      <c r="Y207">
        <f t="shared" si="99"/>
        <v>1</v>
      </c>
      <c r="Z207">
        <v>22.289289474487301</v>
      </c>
      <c r="AA207" s="3">
        <f>('Monthly Derived'!$B$28/1000*(1-'Monthly Derived'!$B$29)*Z207)-('Monthly Derived'!$B$26*'Monthly Derived'!$B$27)</f>
        <v>21.174125626087186</v>
      </c>
      <c r="AB207" s="7">
        <f>MIN(AA207+MAX(AB206,0),'Monthly Derived'!$B$30)</f>
        <v>41.524286470971752</v>
      </c>
      <c r="AC207">
        <f t="shared" si="79"/>
        <v>0</v>
      </c>
      <c r="AD207">
        <v>0.89261788129806496</v>
      </c>
      <c r="AE207" s="3">
        <f>('Monthly Derived'!$B$28/1000*(1-'Monthly Derived'!$B$29)*AD207)-('Monthly Derived'!$B$26*'Monthly Derived'!$B$27)</f>
        <v>-7.7916185431927447</v>
      </c>
      <c r="AF207" s="7">
        <f>MIN(AE207+MAX(AF206,0),'Monthly Derived'!$B$30)</f>
        <v>9.1937590117007453</v>
      </c>
      <c r="AG207">
        <f t="shared" si="80"/>
        <v>0</v>
      </c>
      <c r="AH207">
        <v>8.9483432471752097E-2</v>
      </c>
      <c r="AI207" s="3">
        <f>('Monthly Derived'!$B$28/1000*(1-'Monthly Derived'!$B$29)*AH207)-('Monthly Derived'!$B$26*'Monthly Derived'!$B$27)</f>
        <v>-8.8788618032913664</v>
      </c>
      <c r="AJ207" s="7">
        <f>MIN(AI207+MAX(AJ206,0),'Monthly Derived'!$B$30)</f>
        <v>16.805785228088048</v>
      </c>
      <c r="AK207">
        <f t="shared" si="81"/>
        <v>0</v>
      </c>
      <c r="AL207">
        <v>0.33061158657073902</v>
      </c>
      <c r="AM207" s="3">
        <f>('Monthly Derived'!$B$28/1000*(1-'Monthly Derived'!$B$29)*AL207)-('Monthly Derived'!$B$26*'Monthly Derived'!$B$27)</f>
        <v>-8.5524345646798619</v>
      </c>
      <c r="AN207" s="7">
        <f>MIN(AM207+MAX(AN206,0),'Monthly Derived'!$B$30)</f>
        <v>11.873439811617045</v>
      </c>
      <c r="AO207">
        <f t="shared" si="82"/>
        <v>0</v>
      </c>
      <c r="AP207">
        <v>6.9973998069763104</v>
      </c>
      <c r="AQ207" s="3">
        <f>('Monthly Derived'!$B$28/1000*(1-'Monthly Derived'!$B$29)*AP207)-('Monthly Derived'!$B$26*'Monthly Derived'!$B$27)</f>
        <v>0.47272998869418004</v>
      </c>
      <c r="AR207" s="7">
        <f>MIN(AQ207+MAX(AR206,0),'Monthly Derived'!$B$30)</f>
        <v>35.00947434030472</v>
      </c>
      <c r="AS207">
        <f t="shared" si="83"/>
        <v>0</v>
      </c>
      <c r="AT207">
        <v>13.1757249832153</v>
      </c>
      <c r="AU207" s="3">
        <f>('Monthly Derived'!$B$28/1000*(1-'Monthly Derived'!$B$29)*AT207)-('Monthly Derived'!$B$26*'Monthly Derived'!$B$27)</f>
        <v>8.8366376960277115</v>
      </c>
      <c r="AV207" s="7">
        <f>MIN(AU207+MAX(AV206,0),'Monthly Derived'!$B$30)</f>
        <v>24.712014789804741</v>
      </c>
      <c r="AW207">
        <f t="shared" si="84"/>
        <v>0</v>
      </c>
      <c r="AX207">
        <v>0</v>
      </c>
      <c r="AY207" s="3">
        <f>('Monthly Derived'!$B$28/1000*(1-'Monthly Derived'!$B$29)*AX207)-('Monthly Derived'!$B$26*'Monthly Derived'!$B$27)</f>
        <v>-9</v>
      </c>
      <c r="AZ207" s="7">
        <f>MIN(AY207+MAX(AZ206,0),'Monthly Derived'!$B$30)</f>
        <v>14.442577506005751</v>
      </c>
      <c r="BA207">
        <f t="shared" si="85"/>
        <v>0</v>
      </c>
      <c r="BB207">
        <v>18.0386047363281</v>
      </c>
      <c r="BC207" s="3">
        <f>('Monthly Derived'!$B$28/1000*(1-'Monthly Derived'!$B$29)*BB207)-('Monthly Derived'!$B$26*'Monthly Derived'!$B$27)</f>
        <v>15.419761161804164</v>
      </c>
      <c r="BD207" s="7">
        <f>MIN(BC207+MAX(BD206,0),'Monthly Derived'!$B$30)</f>
        <v>20.511743309497724</v>
      </c>
      <c r="BE207">
        <f t="shared" si="86"/>
        <v>0</v>
      </c>
      <c r="BF207">
        <v>7.2347983717918396E-2</v>
      </c>
      <c r="BG207" s="3">
        <f>('Monthly Derived'!$B$28/1000*(1-'Monthly Derived'!$B$29)*BF207)-('Monthly Derived'!$B$26*'Monthly Derived'!$B$27)</f>
        <v>-8.9020589170418685</v>
      </c>
      <c r="BH207" s="7">
        <f>MIN(BG207+MAX(BH206,0),'Monthly Derived'!$B$30)</f>
        <v>-8.9020589170418685</v>
      </c>
      <c r="BI207">
        <f t="shared" si="87"/>
        <v>5</v>
      </c>
      <c r="BJ207">
        <v>3.2157413959503098</v>
      </c>
      <c r="BK207" s="3">
        <f>('Monthly Derived'!$B$28/1000*(1-'Monthly Derived'!$B$29)*BJ207)-('Monthly Derived'!$B$26*'Monthly Derived'!$B$27)</f>
        <v>-4.6466900852322679</v>
      </c>
      <c r="BL207" s="7">
        <f>MIN(BK207+MAX(BL206,0),'Monthly Derived'!$B$30)</f>
        <v>9.6406460466048571</v>
      </c>
      <c r="BM207">
        <f t="shared" si="88"/>
        <v>0</v>
      </c>
      <c r="BN207">
        <v>2.7767453193664502</v>
      </c>
      <c r="BO207" s="3">
        <f>('Monthly Derived'!$B$28/1000*(1-'Monthly Derived'!$B$29)*BN207)-('Monthly Derived'!$B$26*'Monthly Derived'!$B$27)</f>
        <v>-5.2409810239076684</v>
      </c>
      <c r="BP207" s="7">
        <f>MIN(BO207+MAX(BP206,0),'Monthly Derived'!$B$30)</f>
        <v>37.042539076730606</v>
      </c>
      <c r="BQ207">
        <f t="shared" si="89"/>
        <v>0</v>
      </c>
      <c r="BR207">
        <v>0.97208702564239502</v>
      </c>
      <c r="BS207" s="3">
        <f>('Monthly Derived'!$B$28/1000*(1-'Monthly Derived'!$B$29)*BR207)-('Monthly Derived'!$B$26*'Monthly Derived'!$B$27)</f>
        <v>-7.6840371890366077</v>
      </c>
      <c r="BT207" s="7">
        <f>MIN(BS207+MAX(BT206,0),'Monthly Derived'!$B$30)</f>
        <v>-7.6840371890366077</v>
      </c>
      <c r="BU207">
        <f t="shared" si="90"/>
        <v>9</v>
      </c>
      <c r="BV207">
        <v>5.5056910514831499</v>
      </c>
      <c r="BW207" s="3">
        <f>('Monthly Derived'!$B$28/1000*(1-'Monthly Derived'!$B$29)*BV207)-('Monthly Derived'!$B$26*'Monthly Derived'!$B$27)</f>
        <v>-1.5466707390546857</v>
      </c>
      <c r="BX207" s="7">
        <f>MIN(BW207+MAX(BX206,0),'Monthly Derived'!$B$30)</f>
        <v>16.88584705989572</v>
      </c>
      <c r="BY207">
        <f t="shared" si="91"/>
        <v>0</v>
      </c>
      <c r="BZ207">
        <v>0</v>
      </c>
      <c r="CA207" s="3">
        <f>('Monthly Derived'!$B$28/1000*(1-'Monthly Derived'!$B$29)*BZ207)-('Monthly Derived'!$B$26*'Monthly Derived'!$B$27)</f>
        <v>-9</v>
      </c>
      <c r="CB207" s="7">
        <f>MIN(CA207+MAX(CB206,0),'Monthly Derived'!$B$30)</f>
        <v>-9</v>
      </c>
      <c r="CC207">
        <f t="shared" si="92"/>
        <v>10</v>
      </c>
      <c r="CD207">
        <v>14.487092971801699</v>
      </c>
      <c r="CE207" s="3">
        <f>('Monthly Derived'!$B$28/1000*(1-'Monthly Derived'!$B$29)*CD207)-('Monthly Derived'!$B$26*'Monthly Derived'!$B$27)</f>
        <v>10.611902110576551</v>
      </c>
      <c r="CF207" s="7">
        <f>MIN(CE207+MAX(CF206,0),'Monthly Derived'!$B$30)</f>
        <v>26.262312903888095</v>
      </c>
      <c r="CG207">
        <f t="shared" si="93"/>
        <v>0</v>
      </c>
      <c r="CH207">
        <v>3.9804196357727002</v>
      </c>
      <c r="CI207" s="3">
        <f>('Monthly Derived'!$B$28/1000*(1-'Monthly Derived'!$B$29)*CH207)-('Monthly Derived'!$B$26*'Monthly Derived'!$B$27)</f>
        <v>-3.6115069180727071</v>
      </c>
      <c r="CJ207" s="7">
        <f>MIN(CI207+MAX(CJ206,0),'Monthly Derived'!$B$30)</f>
        <v>-3.6115069180727071</v>
      </c>
      <c r="CK207">
        <f t="shared" si="94"/>
        <v>9</v>
      </c>
      <c r="CL207">
        <v>6.9927725791931099</v>
      </c>
      <c r="CM207" s="3">
        <f>('Monthly Derived'!$B$28/1000*(1-'Monthly Derived'!$B$29)*CL207)-('Monthly Derived'!$B$26*'Monthly Derived'!$B$27)</f>
        <v>0.46646587908267279</v>
      </c>
      <c r="CN207" s="7">
        <f>MIN(CM207+MAX(CN206,0),'Monthly Derived'!$B$30)</f>
        <v>0.46646587908267279</v>
      </c>
      <c r="CO207">
        <f t="shared" si="95"/>
        <v>0</v>
      </c>
      <c r="CP207">
        <v>0.12530085444450301</v>
      </c>
      <c r="CQ207" s="3">
        <f>('Monthly Derived'!$B$28/1000*(1-'Monthly Derived'!$B$29)*CP207)-('Monthly Derived'!$B$26*'Monthly Derived'!$B$27)</f>
        <v>-8.8303739682957545</v>
      </c>
      <c r="CR207" s="7">
        <f>MIN(CQ207+MAX(CR206,0),'Monthly Derived'!$B$30)</f>
        <v>1.3022854025845252</v>
      </c>
      <c r="CS207">
        <f t="shared" si="96"/>
        <v>0</v>
      </c>
      <c r="CT207">
        <v>2.52461504936218</v>
      </c>
      <c r="CU207" s="3">
        <f>('Monthly Derived'!$B$28/1000*(1-'Monthly Derived'!$B$29)*CT207)-('Monthly Derived'!$B$26*'Monthly Derived'!$B$27)</f>
        <v>-5.5823023769259486</v>
      </c>
      <c r="CV207" s="7">
        <f>MIN(CU207+MAX(CV206,0),'Monthly Derived'!$B$30)</f>
        <v>2.8441233989595673</v>
      </c>
      <c r="CW207">
        <f t="shared" si="97"/>
        <v>0</v>
      </c>
    </row>
    <row r="208" spans="1:101" x14ac:dyDescent="0.45">
      <c r="A208" s="5">
        <v>45863</v>
      </c>
      <c r="B208" s="3">
        <v>5.4639315605163503</v>
      </c>
      <c r="C208" s="3">
        <f>('Monthly Derived'!$B$28/1000*(1-'Monthly Derived'!$B$29)*B208)-('Monthly Derived'!$B$26*'Monthly Derived'!$B$27)</f>
        <v>-1.6032026499509904</v>
      </c>
      <c r="D208" s="7">
        <f>MIN(C208+MAX(D207,0),'Monthly Derived'!$B$30)</f>
        <v>22.282847868501872</v>
      </c>
      <c r="E208">
        <f t="shared" si="75"/>
        <v>0</v>
      </c>
      <c r="F208">
        <v>2.45648169517517</v>
      </c>
      <c r="G208" s="3">
        <f>('Monthly Derived'!$B$28/1000*(1-'Monthly Derived'!$B$29)*F208)-('Monthly Derived'!$B$26*'Monthly Derived'!$B$27)</f>
        <v>-5.6745379051566136</v>
      </c>
      <c r="H208" s="7">
        <f>MIN(G208+MAX(H207,0),'Monthly Derived'!$B$30)</f>
        <v>-5.6745379051566136</v>
      </c>
      <c r="I208">
        <f t="shared" si="76"/>
        <v>10</v>
      </c>
      <c r="J208">
        <v>5.8663134574890101</v>
      </c>
      <c r="K208" s="3">
        <f>('Monthly Derived'!$B$28/1000*(1-'Monthly Derived'!$B$29)*J208)-('Monthly Derived'!$B$26*'Monthly Derived'!$B$27)</f>
        <v>-1.0584781569242523</v>
      </c>
      <c r="L208" s="7">
        <f>MIN(K208+MAX(L207,0),'Monthly Derived'!$B$30)</f>
        <v>31.871273070648307</v>
      </c>
      <c r="M208">
        <f t="shared" si="77"/>
        <v>0</v>
      </c>
      <c r="N208">
        <v>13.916953086853001</v>
      </c>
      <c r="O208" s="3">
        <f>('Monthly Derived'!$B$28/1000*(1-'Monthly Derived'!$B$29)*N208)-('Monthly Derived'!$B$26*'Monthly Derived'!$B$27)</f>
        <v>9.8400752413272485</v>
      </c>
      <c r="P208" s="7">
        <f>MIN(O208+MAX(P207,0),'Monthly Derived'!$B$30)</f>
        <v>18.871663827300033</v>
      </c>
      <c r="Q208">
        <f t="shared" si="78"/>
        <v>0</v>
      </c>
      <c r="R208">
        <v>1.61679399013519</v>
      </c>
      <c r="S208" s="3">
        <f>('Monthly Derived'!$B$28/1000*(1-'Monthly Derived'!$B$29)*R208)-('Monthly Derived'!$B$26*'Monthly Derived'!$B$27)</f>
        <v>-6.8112651358544865</v>
      </c>
      <c r="T208" s="7">
        <f>MIN(S208+MAX(T207,0),'Monthly Derived'!$B$30)</f>
        <v>-6.8112651358544865</v>
      </c>
      <c r="U208">
        <f t="shared" si="98"/>
        <v>4</v>
      </c>
      <c r="V208">
        <v>0.76753610372543302</v>
      </c>
      <c r="W208" s="3">
        <f>('Monthly Derived'!$B$28/1000*(1-'Monthly Derived'!$B$29)*V208)-('Monthly Derived'!$B$26*'Monthly Derived'!$B$27)</f>
        <v>-7.9609479995816947</v>
      </c>
      <c r="X208" s="7">
        <f>MIN(W208+MAX(X207,0),'Monthly Derived'!$B$30)</f>
        <v>-7.9609479995816947</v>
      </c>
      <c r="Y208">
        <f t="shared" si="99"/>
        <v>2</v>
      </c>
      <c r="Z208">
        <v>5.4165296554565403</v>
      </c>
      <c r="AA208" s="3">
        <f>('Monthly Derived'!$B$28/1000*(1-'Monthly Derived'!$B$29)*Z208)-('Monthly Derived'!$B$26*'Monthly Derived'!$B$27)</f>
        <v>-1.6673729789257088</v>
      </c>
      <c r="AB208" s="7">
        <f>MIN(AA208+MAX(AB207,0),'Monthly Derived'!$B$30)</f>
        <v>39.856913492046047</v>
      </c>
      <c r="AC208">
        <f t="shared" si="79"/>
        <v>0</v>
      </c>
      <c r="AD208">
        <v>10.008975028991699</v>
      </c>
      <c r="AE208" s="3">
        <f>('Monthly Derived'!$B$28/1000*(1-'Monthly Derived'!$B$29)*AD208)-('Monthly Derived'!$B$26*'Monthly Derived'!$B$27)</f>
        <v>4.5496499454975137</v>
      </c>
      <c r="AF208" s="7">
        <f>MIN(AE208+MAX(AF207,0),'Monthly Derived'!$B$30)</f>
        <v>13.743408957198259</v>
      </c>
      <c r="AG208">
        <f t="shared" si="80"/>
        <v>0</v>
      </c>
      <c r="AH208">
        <v>0.26407214999198902</v>
      </c>
      <c r="AI208" s="3">
        <f>('Monthly Derived'!$B$28/1000*(1-'Monthly Derived'!$B$29)*AH208)-('Monthly Derived'!$B$26*'Monthly Derived'!$B$27)</f>
        <v>-8.6425123269483457</v>
      </c>
      <c r="AJ208" s="7">
        <f>MIN(AI208+MAX(AJ207,0),'Monthly Derived'!$B$30)</f>
        <v>8.1632729011397025</v>
      </c>
      <c r="AK208">
        <f t="shared" si="81"/>
        <v>0</v>
      </c>
      <c r="AL208">
        <v>0.77316617965698198</v>
      </c>
      <c r="AM208" s="3">
        <f>('Monthly Derived'!$B$28/1000*(1-'Monthly Derived'!$B$29)*AL208)-('Monthly Derived'!$B$26*'Monthly Derived'!$B$27)</f>
        <v>-7.9533262842893606</v>
      </c>
      <c r="AN208" s="7">
        <f>MIN(AM208+MAX(AN207,0),'Monthly Derived'!$B$30)</f>
        <v>3.9201135273276844</v>
      </c>
      <c r="AO208">
        <f t="shared" si="82"/>
        <v>0</v>
      </c>
      <c r="AP208">
        <v>1.3121688365936199</v>
      </c>
      <c r="AQ208" s="3">
        <f>('Monthly Derived'!$B$28/1000*(1-'Monthly Derived'!$B$29)*AP208)-('Monthly Derived'!$B$26*'Monthly Derived'!$B$27)</f>
        <v>-7.2236514374613865</v>
      </c>
      <c r="AR208" s="7">
        <f>MIN(AQ208+MAX(AR207,0),'Monthly Derived'!$B$30)</f>
        <v>27.785822902843336</v>
      </c>
      <c r="AS208">
        <f t="shared" si="83"/>
        <v>0</v>
      </c>
      <c r="AT208">
        <v>22.241527557373001</v>
      </c>
      <c r="AU208" s="3">
        <f>('Monthly Derived'!$B$28/1000*(1-'Monthly Derived'!$B$29)*AT208)-('Monthly Derived'!$B$26*'Monthly Derived'!$B$27)</f>
        <v>21.109467930793699</v>
      </c>
      <c r="AV208" s="7">
        <f>MIN(AU208+MAX(AV207,0),'Monthly Derived'!$B$30)</f>
        <v>45.821482720598439</v>
      </c>
      <c r="AW208">
        <f t="shared" si="84"/>
        <v>0</v>
      </c>
      <c r="AX208">
        <v>0</v>
      </c>
      <c r="AY208" s="3">
        <f>('Monthly Derived'!$B$28/1000*(1-'Monthly Derived'!$B$29)*AX208)-('Monthly Derived'!$B$26*'Monthly Derived'!$B$27)</f>
        <v>-9</v>
      </c>
      <c r="AZ208" s="7">
        <f>MIN(AY208+MAX(AZ207,0),'Monthly Derived'!$B$30)</f>
        <v>5.4425775060057511</v>
      </c>
      <c r="BA208">
        <f t="shared" si="85"/>
        <v>0</v>
      </c>
      <c r="BB208">
        <v>3.4893813133239702</v>
      </c>
      <c r="BC208" s="3">
        <f>('Monthly Derived'!$B$28/1000*(1-'Monthly Derived'!$B$29)*BB208)-('Monthly Derived'!$B$26*'Monthly Derived'!$B$27)</f>
        <v>-4.2762500470876752</v>
      </c>
      <c r="BD208" s="7">
        <f>MIN(BC208+MAX(BD207,0),'Monthly Derived'!$B$30)</f>
        <v>16.235493262410049</v>
      </c>
      <c r="BE208">
        <f t="shared" si="86"/>
        <v>0</v>
      </c>
      <c r="BF208">
        <v>0.7242431640625</v>
      </c>
      <c r="BG208" s="3">
        <f>('Monthly Derived'!$B$28/1000*(1-'Monthly Derived'!$B$29)*BF208)-('Monthly Derived'!$B$26*'Monthly Derived'!$B$27)</f>
        <v>-8.0195558166503904</v>
      </c>
      <c r="BH208" s="7">
        <f>MIN(BG208+MAX(BH207,0),'Monthly Derived'!$B$30)</f>
        <v>-8.0195558166503904</v>
      </c>
      <c r="BI208">
        <f t="shared" si="87"/>
        <v>6</v>
      </c>
      <c r="BJ208">
        <v>10.9116516113281</v>
      </c>
      <c r="BK208" s="3">
        <f>('Monthly Derived'!$B$28/1000*(1-'Monthly Derived'!$B$29)*BJ208)-('Monthly Derived'!$B$26*'Monthly Derived'!$B$27)</f>
        <v>5.7716483688354163</v>
      </c>
      <c r="BL208" s="7">
        <f>MIN(BK208+MAX(BL207,0),'Monthly Derived'!$B$30)</f>
        <v>15.412294415440273</v>
      </c>
      <c r="BM208">
        <f t="shared" si="88"/>
        <v>0</v>
      </c>
      <c r="BN208">
        <v>7.0647330284118599</v>
      </c>
      <c r="BO208" s="3">
        <f>('Monthly Derived'!$B$28/1000*(1-'Monthly Derived'!$B$29)*BN208)-('Monthly Derived'!$B$26*'Monthly Derived'!$B$27)</f>
        <v>0.5638823372125561</v>
      </c>
      <c r="BP208" s="7">
        <f>MIN(BO208+MAX(BP207,0),'Monthly Derived'!$B$30)</f>
        <v>37.60642141394316</v>
      </c>
      <c r="BQ208">
        <f t="shared" si="89"/>
        <v>0</v>
      </c>
      <c r="BR208">
        <v>1.4490272998809799</v>
      </c>
      <c r="BS208" s="3">
        <f>('Monthly Derived'!$B$28/1000*(1-'Monthly Derived'!$B$29)*BR208)-('Monthly Derived'!$B$26*'Monthly Derived'!$B$27)</f>
        <v>-7.0383792927861233</v>
      </c>
      <c r="BT208" s="7">
        <f>MIN(BS208+MAX(BT207,0),'Monthly Derived'!$B$30)</f>
        <v>-7.0383792927861233</v>
      </c>
      <c r="BU208">
        <f t="shared" si="90"/>
        <v>10</v>
      </c>
      <c r="BV208">
        <v>10.268129348754799</v>
      </c>
      <c r="BW208" s="3">
        <f>('Monthly Derived'!$B$28/1000*(1-'Monthly Derived'!$B$29)*BV208)-('Monthly Derived'!$B$26*'Monthly Derived'!$B$27)</f>
        <v>4.9004801058768095</v>
      </c>
      <c r="BX208" s="7">
        <f>MIN(BW208+MAX(BX207,0),'Monthly Derived'!$B$30)</f>
        <v>21.78632716577253</v>
      </c>
      <c r="BY208">
        <f t="shared" si="91"/>
        <v>0</v>
      </c>
      <c r="BZ208">
        <v>0</v>
      </c>
      <c r="CA208" s="3">
        <f>('Monthly Derived'!$B$28/1000*(1-'Monthly Derived'!$B$29)*BZ208)-('Monthly Derived'!$B$26*'Monthly Derived'!$B$27)</f>
        <v>-9</v>
      </c>
      <c r="CB208" s="7">
        <f>MIN(CA208+MAX(CB207,0),'Monthly Derived'!$B$30)</f>
        <v>-9</v>
      </c>
      <c r="CC208">
        <f t="shared" si="92"/>
        <v>11</v>
      </c>
      <c r="CD208">
        <v>3.4772629737853999</v>
      </c>
      <c r="CE208" s="3">
        <f>('Monthly Derived'!$B$28/1000*(1-'Monthly Derived'!$B$29)*CD208)-('Monthly Derived'!$B$26*'Monthly Derived'!$B$27)</f>
        <v>-4.292655249238015</v>
      </c>
      <c r="CF208" s="7">
        <f>MIN(CE208+MAX(CF207,0),'Monthly Derived'!$B$30)</f>
        <v>21.969657654650078</v>
      </c>
      <c r="CG208">
        <f t="shared" si="93"/>
        <v>0</v>
      </c>
      <c r="CH208">
        <v>12.1075887680053</v>
      </c>
      <c r="CI208" s="3">
        <f>('Monthly Derived'!$B$28/1000*(1-'Monthly Derived'!$B$29)*CH208)-('Monthly Derived'!$B$26*'Monthly Derived'!$B$27)</f>
        <v>7.3906482946871748</v>
      </c>
      <c r="CJ208" s="7">
        <f>MIN(CI208+MAX(CJ207,0),'Monthly Derived'!$B$30)</f>
        <v>7.3906482946871748</v>
      </c>
      <c r="CK208">
        <f t="shared" si="94"/>
        <v>0</v>
      </c>
      <c r="CL208">
        <v>7.14409923553466</v>
      </c>
      <c r="CM208" s="3">
        <f>('Monthly Derived'!$B$28/1000*(1-'Monthly Derived'!$B$29)*CL208)-('Monthly Derived'!$B$26*'Monthly Derived'!$B$27)</f>
        <v>0.6713243401050466</v>
      </c>
      <c r="CN208" s="7">
        <f>MIN(CM208+MAX(CN207,0),'Monthly Derived'!$B$30)</f>
        <v>1.1377902191877194</v>
      </c>
      <c r="CO208">
        <f t="shared" si="95"/>
        <v>0</v>
      </c>
      <c r="CP208">
        <v>2.1080629825592001</v>
      </c>
      <c r="CQ208" s="3">
        <f>('Monthly Derived'!$B$28/1000*(1-'Monthly Derived'!$B$29)*CP208)-('Monthly Derived'!$B$26*'Monthly Derived'!$B$27)</f>
        <v>-6.1462097373604827</v>
      </c>
      <c r="CR208" s="7">
        <f>MIN(CQ208+MAX(CR207,0),'Monthly Derived'!$B$30)</f>
        <v>-4.8439243347759575</v>
      </c>
      <c r="CS208">
        <f t="shared" si="96"/>
        <v>1</v>
      </c>
      <c r="CT208">
        <v>0.48665219545364302</v>
      </c>
      <c r="CU208" s="3">
        <f>('Monthly Derived'!$B$28/1000*(1-'Monthly Derived'!$B$29)*CT208)-('Monthly Derived'!$B$26*'Monthly Derived'!$B$27)</f>
        <v>-8.3411945904046298</v>
      </c>
      <c r="CV208" s="7">
        <f>MIN(CU208+MAX(CV207,0),'Monthly Derived'!$B$30)</f>
        <v>-5.4970711914450625</v>
      </c>
      <c r="CW208">
        <f t="shared" si="97"/>
        <v>1</v>
      </c>
    </row>
    <row r="209" spans="1:101" x14ac:dyDescent="0.45">
      <c r="A209" s="5">
        <v>45864</v>
      </c>
      <c r="B209" s="3">
        <v>1.52127468585968</v>
      </c>
      <c r="C209" s="3">
        <f>('Monthly Derived'!$B$28/1000*(1-'Monthly Derived'!$B$29)*B209)-('Monthly Derived'!$B$26*'Monthly Derived'!$B$27)</f>
        <v>-6.9405743940174585</v>
      </c>
      <c r="D209" s="7">
        <f>MIN(C209+MAX(D208,0),'Monthly Derived'!$B$30)</f>
        <v>15.342273474484413</v>
      </c>
      <c r="E209">
        <f t="shared" si="75"/>
        <v>0</v>
      </c>
      <c r="F209">
        <v>4.67934226989746</v>
      </c>
      <c r="G209" s="3">
        <f>('Monthly Derived'!$B$28/1000*(1-'Monthly Derived'!$B$29)*F209)-('Monthly Derived'!$B$26*'Monthly Derived'!$B$27)</f>
        <v>-2.6653404021263132</v>
      </c>
      <c r="H209" s="7">
        <f>MIN(G209+MAX(H208,0),'Monthly Derived'!$B$30)</f>
        <v>-2.6653404021263132</v>
      </c>
      <c r="I209">
        <f t="shared" si="76"/>
        <v>11</v>
      </c>
      <c r="J209">
        <v>0</v>
      </c>
      <c r="K209" s="3">
        <f>('Monthly Derived'!$B$28/1000*(1-'Monthly Derived'!$B$29)*J209)-('Monthly Derived'!$B$26*'Monthly Derived'!$B$27)</f>
        <v>-9</v>
      </c>
      <c r="L209" s="7">
        <f>MIN(K209+MAX(L208,0),'Monthly Derived'!$B$30)</f>
        <v>22.871273070648307</v>
      </c>
      <c r="M209">
        <f t="shared" si="77"/>
        <v>0</v>
      </c>
      <c r="N209">
        <v>12.565649986266999</v>
      </c>
      <c r="O209" s="3">
        <f>('Monthly Derived'!$B$28/1000*(1-'Monthly Derived'!$B$29)*N209)-('Monthly Derived'!$B$26*'Monthly Derived'!$B$27)</f>
        <v>8.0107486689089491</v>
      </c>
      <c r="P209" s="7">
        <f>MIN(O209+MAX(P208,0),'Monthly Derived'!$B$30)</f>
        <v>26.882412496208982</v>
      </c>
      <c r="Q209">
        <f t="shared" si="78"/>
        <v>0</v>
      </c>
      <c r="R209">
        <v>0.95717900991439797</v>
      </c>
      <c r="S209" s="3">
        <f>('Monthly Derived'!$B$28/1000*(1-'Monthly Derived'!$B$29)*R209)-('Monthly Derived'!$B$26*'Monthly Derived'!$B$27)</f>
        <v>-7.7042189153283838</v>
      </c>
      <c r="T209" s="7">
        <f>MIN(S209+MAX(T208,0),'Monthly Derived'!$B$30)</f>
        <v>-7.7042189153283838</v>
      </c>
      <c r="U209">
        <f t="shared" si="98"/>
        <v>5</v>
      </c>
      <c r="V209">
        <v>1.5946577787399201</v>
      </c>
      <c r="W209" s="3">
        <f>('Monthly Derived'!$B$28/1000*(1-'Monthly Derived'!$B$29)*V209)-('Monthly Derived'!$B$26*'Monthly Derived'!$B$27)</f>
        <v>-6.8412320320308329</v>
      </c>
      <c r="X209" s="7">
        <f>MIN(W209+MAX(X208,0),'Monthly Derived'!$B$30)</f>
        <v>-6.8412320320308329</v>
      </c>
      <c r="Y209">
        <f t="shared" si="99"/>
        <v>3</v>
      </c>
      <c r="Z209">
        <v>15.744438171386699</v>
      </c>
      <c r="AA209" s="3">
        <f>('Monthly Derived'!$B$28/1000*(1-'Monthly Derived'!$B$29)*Z209)-('Monthly Derived'!$B$26*'Monthly Derived'!$B$27)</f>
        <v>12.314033174514744</v>
      </c>
      <c r="AB209" s="7">
        <f>MIN(AA209+MAX(AB208,0),'Monthly Derived'!$B$30)</f>
        <v>50</v>
      </c>
      <c r="AC209">
        <f t="shared" si="79"/>
        <v>0</v>
      </c>
      <c r="AD209">
        <v>11.424441337585399</v>
      </c>
      <c r="AE209" s="3">
        <f>('Monthly Derived'!$B$28/1000*(1-'Monthly Derived'!$B$29)*AD209)-('Monthly Derived'!$B$26*'Monthly Derived'!$B$27)</f>
        <v>6.4658374607562354</v>
      </c>
      <c r="AF209" s="7">
        <f>MIN(AE209+MAX(AF208,0),'Monthly Derived'!$B$30)</f>
        <v>20.209246417954496</v>
      </c>
      <c r="AG209">
        <f t="shared" si="80"/>
        <v>0</v>
      </c>
      <c r="AH209">
        <v>38.080192565917898</v>
      </c>
      <c r="AI209" s="3">
        <f>('Monthly Derived'!$B$28/1000*(1-'Monthly Derived'!$B$29)*AH209)-('Monthly Derived'!$B$26*'Monthly Derived'!$B$27)</f>
        <v>42.551060686111356</v>
      </c>
      <c r="AJ209" s="7">
        <f>MIN(AI209+MAX(AJ208,0),'Monthly Derived'!$B$30)</f>
        <v>50</v>
      </c>
      <c r="AK209">
        <f t="shared" si="81"/>
        <v>0</v>
      </c>
      <c r="AL209">
        <v>21.0643997192382</v>
      </c>
      <c r="AM209" s="3">
        <f>('Monthly Derived'!$B$28/1000*(1-'Monthly Derived'!$B$29)*AL209)-('Monthly Derived'!$B$26*'Monthly Derived'!$B$27)</f>
        <v>19.515931119918712</v>
      </c>
      <c r="AN209" s="7">
        <f>MIN(AM209+MAX(AN208,0),'Monthly Derived'!$B$30)</f>
        <v>23.436044647246398</v>
      </c>
      <c r="AO209">
        <f t="shared" si="82"/>
        <v>0</v>
      </c>
      <c r="AP209">
        <v>1.06161904335021</v>
      </c>
      <c r="AQ209" s="3">
        <f>('Monthly Derived'!$B$28/1000*(1-'Monthly Derived'!$B$29)*AP209)-('Monthly Derived'!$B$26*'Monthly Derived'!$B$27)</f>
        <v>-7.5628332200646531</v>
      </c>
      <c r="AR209" s="7">
        <f>MIN(AQ209+MAX(AR208,0),'Monthly Derived'!$B$30)</f>
        <v>20.222989682778682</v>
      </c>
      <c r="AS209">
        <f t="shared" si="83"/>
        <v>0</v>
      </c>
      <c r="AT209">
        <v>12.8023557662963</v>
      </c>
      <c r="AU209" s="3">
        <f>('Monthly Derived'!$B$28/1000*(1-'Monthly Derived'!$B$29)*AT209)-('Monthly Derived'!$B$26*'Monthly Derived'!$B$27)</f>
        <v>8.331189118623616</v>
      </c>
      <c r="AV209" s="7">
        <f>MIN(AU209+MAX(AV208,0),'Monthly Derived'!$B$30)</f>
        <v>50</v>
      </c>
      <c r="AW209">
        <f t="shared" si="84"/>
        <v>0</v>
      </c>
      <c r="AX209">
        <v>0</v>
      </c>
      <c r="AY209" s="3">
        <f>('Monthly Derived'!$B$28/1000*(1-'Monthly Derived'!$B$29)*AX209)-('Monthly Derived'!$B$26*'Monthly Derived'!$B$27)</f>
        <v>-9</v>
      </c>
      <c r="AZ209" s="7">
        <f>MIN(AY209+MAX(AZ208,0),'Monthly Derived'!$B$30)</f>
        <v>-3.5574224939942489</v>
      </c>
      <c r="BA209">
        <f t="shared" si="85"/>
        <v>1</v>
      </c>
      <c r="BB209">
        <v>0</v>
      </c>
      <c r="BC209" s="3">
        <f>('Monthly Derived'!$B$28/1000*(1-'Monthly Derived'!$B$29)*BB209)-('Monthly Derived'!$B$26*'Monthly Derived'!$B$27)</f>
        <v>-9</v>
      </c>
      <c r="BD209" s="7">
        <f>MIN(BC209+MAX(BD208,0),'Monthly Derived'!$B$30)</f>
        <v>7.2354932624100492</v>
      </c>
      <c r="BE209">
        <f t="shared" si="86"/>
        <v>0</v>
      </c>
      <c r="BF209">
        <v>0.56415975093841497</v>
      </c>
      <c r="BG209" s="3">
        <f>('Monthly Derived'!$B$28/1000*(1-'Monthly Derived'!$B$29)*BF209)-('Monthly Derived'!$B$26*'Monthly Derived'!$B$27)</f>
        <v>-8.236268737167121</v>
      </c>
      <c r="BH209" s="7">
        <f>MIN(BG209+MAX(BH208,0),'Monthly Derived'!$B$30)</f>
        <v>-8.236268737167121</v>
      </c>
      <c r="BI209">
        <f t="shared" si="87"/>
        <v>7</v>
      </c>
      <c r="BJ209">
        <v>8.4073295593261701</v>
      </c>
      <c r="BK209" s="3">
        <f>('Monthly Derived'!$B$28/1000*(1-'Monthly Derived'!$B$29)*BJ209)-('Monthly Derived'!$B$26*'Monthly Derived'!$B$27)</f>
        <v>2.3814223909378036</v>
      </c>
      <c r="BL209" s="7">
        <f>MIN(BK209+MAX(BL208,0),'Monthly Derived'!$B$30)</f>
        <v>17.793716806378079</v>
      </c>
      <c r="BM209">
        <f t="shared" si="88"/>
        <v>0</v>
      </c>
      <c r="BN209">
        <v>15.833338737487701</v>
      </c>
      <c r="BO209" s="3">
        <f>('Monthly Derived'!$B$28/1000*(1-'Monthly Derived'!$B$29)*BN209)-('Monthly Derived'!$B$26*'Monthly Derived'!$B$27)</f>
        <v>12.434382315873975</v>
      </c>
      <c r="BP209" s="7">
        <f>MIN(BO209+MAX(BP208,0),'Monthly Derived'!$B$30)</f>
        <v>50</v>
      </c>
      <c r="BQ209">
        <f t="shared" si="89"/>
        <v>0</v>
      </c>
      <c r="BR209">
        <v>0</v>
      </c>
      <c r="BS209" s="3">
        <f>('Monthly Derived'!$B$28/1000*(1-'Monthly Derived'!$B$29)*BR209)-('Monthly Derived'!$B$26*'Monthly Derived'!$B$27)</f>
        <v>-9</v>
      </c>
      <c r="BT209" s="7">
        <f>MIN(BS209+MAX(BT208,0),'Monthly Derived'!$B$30)</f>
        <v>-9</v>
      </c>
      <c r="BU209">
        <f t="shared" si="90"/>
        <v>11</v>
      </c>
      <c r="BV209">
        <v>10.288457870483301</v>
      </c>
      <c r="BW209" s="3">
        <f>('Monthly Derived'!$B$28/1000*(1-'Monthly Derived'!$B$29)*BV209)-('Monthly Derived'!$B$26*'Monthly Derived'!$B$27)</f>
        <v>4.9279998421667681</v>
      </c>
      <c r="BX209" s="7">
        <f>MIN(BW209+MAX(BX208,0),'Monthly Derived'!$B$30)</f>
        <v>26.714327007939296</v>
      </c>
      <c r="BY209">
        <f t="shared" si="91"/>
        <v>0</v>
      </c>
      <c r="BZ209">
        <v>0</v>
      </c>
      <c r="CA209" s="3">
        <f>('Monthly Derived'!$B$28/1000*(1-'Monthly Derived'!$B$29)*BZ209)-('Monthly Derived'!$B$26*'Monthly Derived'!$B$27)</f>
        <v>-9</v>
      </c>
      <c r="CB209" s="7">
        <f>MIN(CA209+MAX(CB208,0),'Monthly Derived'!$B$30)</f>
        <v>-9</v>
      </c>
      <c r="CC209">
        <f t="shared" si="92"/>
        <v>12</v>
      </c>
      <c r="CD209">
        <v>7.3513536453246999</v>
      </c>
      <c r="CE209" s="3">
        <f>('Monthly Derived'!$B$28/1000*(1-'Monthly Derived'!$B$29)*CD209)-('Monthly Derived'!$B$26*'Monthly Derived'!$B$27)</f>
        <v>0.95189499735831262</v>
      </c>
      <c r="CF209" s="7">
        <f>MIN(CE209+MAX(CF208,0),'Monthly Derived'!$B$30)</f>
        <v>22.921552652008391</v>
      </c>
      <c r="CG209">
        <f t="shared" si="93"/>
        <v>0</v>
      </c>
      <c r="CH209">
        <v>8.2048778533935494</v>
      </c>
      <c r="CI209" s="3">
        <f>('Monthly Derived'!$B$28/1000*(1-'Monthly Derived'!$B$29)*CH209)-('Monthly Derived'!$B$26*'Monthly Derived'!$B$27)</f>
        <v>2.1073533940315183</v>
      </c>
      <c r="CJ209" s="7">
        <f>MIN(CI209+MAX(CJ208,0),'Monthly Derived'!$B$30)</f>
        <v>9.4980016887186931</v>
      </c>
      <c r="CK209">
        <f t="shared" si="94"/>
        <v>0</v>
      </c>
      <c r="CL209">
        <v>0.29422074556350702</v>
      </c>
      <c r="CM209" s="3">
        <f>('Monthly Derived'!$B$28/1000*(1-'Monthly Derived'!$B$29)*CL209)-('Monthly Derived'!$B$26*'Monthly Derived'!$B$27)</f>
        <v>-8.6016986656934016</v>
      </c>
      <c r="CN209" s="7">
        <f>MIN(CM209+MAX(CN208,0),'Monthly Derived'!$B$30)</f>
        <v>-7.4639084465056822</v>
      </c>
      <c r="CO209">
        <f t="shared" si="95"/>
        <v>1</v>
      </c>
      <c r="CP209">
        <v>0.97060430049896196</v>
      </c>
      <c r="CQ209" s="3">
        <f>('Monthly Derived'!$B$28/1000*(1-'Monthly Derived'!$B$29)*CP209)-('Monthly Derived'!$B$26*'Monthly Derived'!$B$27)</f>
        <v>-7.6860444281995299</v>
      </c>
      <c r="CR209" s="7">
        <f>MIN(CQ209+MAX(CR208,0),'Monthly Derived'!$B$30)</f>
        <v>-7.6860444281995299</v>
      </c>
      <c r="CS209">
        <f t="shared" si="96"/>
        <v>2</v>
      </c>
      <c r="CT209">
        <v>6.6323385238647399</v>
      </c>
      <c r="CU209" s="3">
        <f>('Monthly Derived'!$B$28/1000*(1-'Monthly Derived'!$B$29)*CT209)-('Monthly Derived'!$B$26*'Monthly Derived'!$B$27)</f>
        <v>-2.1471723318107649E-2</v>
      </c>
      <c r="CV209" s="7">
        <f>MIN(CU209+MAX(CV208,0),'Monthly Derived'!$B$30)</f>
        <v>-2.1471723318107649E-2</v>
      </c>
      <c r="CW209">
        <f t="shared" si="97"/>
        <v>2</v>
      </c>
    </row>
    <row r="210" spans="1:101" x14ac:dyDescent="0.45">
      <c r="A210" s="5">
        <v>45865</v>
      </c>
      <c r="B210" s="3">
        <v>40.426101684570298</v>
      </c>
      <c r="C210" s="3">
        <f>('Monthly Derived'!$B$28/1000*(1-'Monthly Derived'!$B$29)*B210)-('Monthly Derived'!$B$26*'Monthly Derived'!$B$27)</f>
        <v>45.726835155487045</v>
      </c>
      <c r="D210" s="7">
        <f>MIN(C210+MAX(D209,0),'Monthly Derived'!$B$30)</f>
        <v>50</v>
      </c>
      <c r="E210">
        <f t="shared" si="75"/>
        <v>0</v>
      </c>
      <c r="F210">
        <v>0</v>
      </c>
      <c r="G210" s="3">
        <f>('Monthly Derived'!$B$28/1000*(1-'Monthly Derived'!$B$29)*F210)-('Monthly Derived'!$B$26*'Monthly Derived'!$B$27)</f>
        <v>-9</v>
      </c>
      <c r="H210" s="7">
        <f>MIN(G210+MAX(H209,0),'Monthly Derived'!$B$30)</f>
        <v>-9</v>
      </c>
      <c r="I210">
        <f t="shared" si="76"/>
        <v>12</v>
      </c>
      <c r="J210">
        <v>6.8551340103149396</v>
      </c>
      <c r="K210" s="3">
        <f>('Monthly Derived'!$B$28/1000*(1-'Monthly Derived'!$B$29)*J210)-('Monthly Derived'!$B$26*'Monthly Derived'!$B$27)</f>
        <v>0.2801376664638493</v>
      </c>
      <c r="L210" s="7">
        <f>MIN(K210+MAX(L209,0),'Monthly Derived'!$B$30)</f>
        <v>23.151410737112158</v>
      </c>
      <c r="M210">
        <f t="shared" si="77"/>
        <v>0</v>
      </c>
      <c r="N210">
        <v>9.7765417098999006</v>
      </c>
      <c r="O210" s="3">
        <f>('Monthly Derived'!$B$28/1000*(1-'Monthly Derived'!$B$29)*N210)-('Monthly Derived'!$B$26*'Monthly Derived'!$B$27)</f>
        <v>4.2349933397769899</v>
      </c>
      <c r="P210" s="7">
        <f>MIN(O210+MAX(P209,0),'Monthly Derived'!$B$30)</f>
        <v>31.11740583598597</v>
      </c>
      <c r="Q210">
        <f t="shared" si="78"/>
        <v>0</v>
      </c>
      <c r="R210">
        <v>1.4703973531723</v>
      </c>
      <c r="S210" s="3">
        <f>('Monthly Derived'!$B$28/1000*(1-'Monthly Derived'!$B$29)*R210)-('Monthly Derived'!$B$26*'Monthly Derived'!$B$27)</f>
        <v>-7.0094495831429988</v>
      </c>
      <c r="T210" s="7">
        <f>MIN(S210+MAX(T209,0),'Monthly Derived'!$B$30)</f>
        <v>-7.0094495831429988</v>
      </c>
      <c r="U210">
        <f t="shared" si="98"/>
        <v>6</v>
      </c>
      <c r="V210">
        <v>0.13671581447124401</v>
      </c>
      <c r="W210" s="3">
        <f>('Monthly Derived'!$B$28/1000*(1-'Monthly Derived'!$B$29)*V210)-('Monthly Derived'!$B$26*'Monthly Derived'!$B$27)</f>
        <v>-8.8149209661595531</v>
      </c>
      <c r="X210" s="7">
        <f>MIN(W210+MAX(X209,0),'Monthly Derived'!$B$30)</f>
        <v>-8.8149209661595531</v>
      </c>
      <c r="Y210">
        <f t="shared" si="99"/>
        <v>4</v>
      </c>
      <c r="Z210">
        <v>12.4004859924316</v>
      </c>
      <c r="AA210" s="3">
        <f>('Monthly Derived'!$B$28/1000*(1-'Monthly Derived'!$B$29)*Z210)-('Monthly Derived'!$B$26*'Monthly Derived'!$B$27)</f>
        <v>7.7871579122542798</v>
      </c>
      <c r="AB210" s="7">
        <f>MIN(AA210+MAX(AB209,0),'Monthly Derived'!$B$30)</f>
        <v>50</v>
      </c>
      <c r="AC210">
        <f t="shared" si="79"/>
        <v>0</v>
      </c>
      <c r="AD210">
        <v>8.2929525375366193</v>
      </c>
      <c r="AE210" s="3">
        <f>('Monthly Derived'!$B$28/1000*(1-'Monthly Derived'!$B$29)*AD210)-('Monthly Derived'!$B$26*'Monthly Derived'!$B$27)</f>
        <v>2.2265844976901992</v>
      </c>
      <c r="AF210" s="7">
        <f>MIN(AE210+MAX(AF209,0),'Monthly Derived'!$B$30)</f>
        <v>22.435830915644694</v>
      </c>
      <c r="AG210">
        <f t="shared" si="80"/>
        <v>0</v>
      </c>
      <c r="AH210">
        <v>1.1289199590682899</v>
      </c>
      <c r="AI210" s="3">
        <f>('Monthly Derived'!$B$28/1000*(1-'Monthly Derived'!$B$29)*AH210)-('Monthly Derived'!$B$26*'Monthly Derived'!$B$27)</f>
        <v>-7.4717246054113025</v>
      </c>
      <c r="AJ210" s="7">
        <f>MIN(AI210+MAX(AJ209,0),'Monthly Derived'!$B$30)</f>
        <v>42.528275394588697</v>
      </c>
      <c r="AK210">
        <f t="shared" si="81"/>
        <v>0</v>
      </c>
      <c r="AL210">
        <v>9.9944755434989901E-2</v>
      </c>
      <c r="AM210" s="3">
        <f>('Monthly Derived'!$B$28/1000*(1-'Monthly Derived'!$B$29)*AL210)-('Monthly Derived'!$B$26*'Monthly Derived'!$B$27)</f>
        <v>-8.864699787329883</v>
      </c>
      <c r="AN210" s="7">
        <f>MIN(AM210+MAX(AN209,0),'Monthly Derived'!$B$30)</f>
        <v>14.571344859916515</v>
      </c>
      <c r="AO210">
        <f t="shared" si="82"/>
        <v>0</v>
      </c>
      <c r="AP210">
        <v>2.3414556980132999</v>
      </c>
      <c r="AQ210" s="3">
        <f>('Monthly Derived'!$B$28/1000*(1-'Monthly Derived'!$B$29)*AP210)-('Monthly Derived'!$B$26*'Monthly Derived'!$B$27)</f>
        <v>-5.8302543488144956</v>
      </c>
      <c r="AR210" s="7">
        <f>MIN(AQ210+MAX(AR209,0),'Monthly Derived'!$B$30)</f>
        <v>14.392735333964186</v>
      </c>
      <c r="AS210">
        <f t="shared" si="83"/>
        <v>0</v>
      </c>
      <c r="AT210">
        <v>0</v>
      </c>
      <c r="AU210" s="3">
        <f>('Monthly Derived'!$B$28/1000*(1-'Monthly Derived'!$B$29)*AT210)-('Monthly Derived'!$B$26*'Monthly Derived'!$B$27)</f>
        <v>-9</v>
      </c>
      <c r="AV210" s="7">
        <f>MIN(AU210+MAX(AV209,0),'Monthly Derived'!$B$30)</f>
        <v>41</v>
      </c>
      <c r="AW210">
        <f t="shared" si="84"/>
        <v>0</v>
      </c>
      <c r="AX210">
        <v>7.5913228988647399</v>
      </c>
      <c r="AY210" s="3">
        <f>('Monthly Derived'!$B$28/1000*(1-'Monthly Derived'!$B$29)*AX210)-('Monthly Derived'!$B$26*'Monthly Derived'!$B$27)</f>
        <v>1.2767533743381421</v>
      </c>
      <c r="AZ210" s="7">
        <f>MIN(AY210+MAX(AZ209,0),'Monthly Derived'!$B$30)</f>
        <v>1.2767533743381421</v>
      </c>
      <c r="BA210">
        <f t="shared" si="85"/>
        <v>0</v>
      </c>
      <c r="BB210">
        <v>2.4644207954406698</v>
      </c>
      <c r="BC210" s="3">
        <f>('Monthly Derived'!$B$28/1000*(1-'Monthly Derived'!$B$29)*BB210)-('Monthly Derived'!$B$26*'Monthly Derived'!$B$27)</f>
        <v>-5.6637903481721938</v>
      </c>
      <c r="BD210" s="7">
        <f>MIN(BC210+MAX(BD209,0),'Monthly Derived'!$B$30)</f>
        <v>1.5717029142378554</v>
      </c>
      <c r="BE210">
        <f t="shared" si="86"/>
        <v>0</v>
      </c>
      <c r="BF210">
        <v>2.95121049880981</v>
      </c>
      <c r="BG210" s="3">
        <f>('Monthly Derived'!$B$28/1000*(1-'Monthly Derived'!$B$29)*BF210)-('Monthly Derived'!$B$26*'Monthly Derived'!$B$27)</f>
        <v>-5.0047987872362203</v>
      </c>
      <c r="BH210" s="7">
        <f>MIN(BG210+MAX(BH209,0),'Monthly Derived'!$B$30)</f>
        <v>-5.0047987872362203</v>
      </c>
      <c r="BI210">
        <f t="shared" si="87"/>
        <v>8</v>
      </c>
      <c r="BJ210">
        <v>7.3218498229980398</v>
      </c>
      <c r="BK210" s="3">
        <f>('Monthly Derived'!$B$28/1000*(1-'Monthly Derived'!$B$29)*BJ210)-('Monthly Derived'!$B$26*'Monthly Derived'!$B$27)</f>
        <v>0.91195419788359722</v>
      </c>
      <c r="BL210" s="7">
        <f>MIN(BK210+MAX(BL209,0),'Monthly Derived'!$B$30)</f>
        <v>18.705671004261674</v>
      </c>
      <c r="BM210">
        <f t="shared" si="88"/>
        <v>0</v>
      </c>
      <c r="BN210">
        <v>9.0693378448486293</v>
      </c>
      <c r="BO210" s="3">
        <f>('Monthly Derived'!$B$28/1000*(1-'Monthly Derived'!$B$29)*BN210)-('Monthly Derived'!$B$26*'Monthly Derived'!$B$27)</f>
        <v>3.2776161074638317</v>
      </c>
      <c r="BP210" s="7">
        <f>MIN(BO210+MAX(BP209,0),'Monthly Derived'!$B$30)</f>
        <v>50</v>
      </c>
      <c r="BQ210">
        <f t="shared" si="89"/>
        <v>0</v>
      </c>
      <c r="BR210">
        <v>12.9280748367309</v>
      </c>
      <c r="BS210" s="3">
        <f>('Monthly Derived'!$B$28/1000*(1-'Monthly Derived'!$B$29)*BR210)-('Monthly Derived'!$B$26*'Monthly Derived'!$B$27)</f>
        <v>8.5013813102244562</v>
      </c>
      <c r="BT210" s="7">
        <f>MIN(BS210+MAX(BT209,0),'Monthly Derived'!$B$30)</f>
        <v>8.5013813102244562</v>
      </c>
      <c r="BU210">
        <f t="shared" si="90"/>
        <v>0</v>
      </c>
      <c r="BV210">
        <v>0.112119972705841</v>
      </c>
      <c r="BW210" s="3">
        <f>('Monthly Derived'!$B$28/1000*(1-'Monthly Derived'!$B$29)*BV210)-('Monthly Derived'!$B$26*'Monthly Derived'!$B$27)</f>
        <v>-8.8482175869494686</v>
      </c>
      <c r="BX210" s="7">
        <f>MIN(BW210+MAX(BX209,0),'Monthly Derived'!$B$30)</f>
        <v>17.866109420989829</v>
      </c>
      <c r="BY210">
        <f t="shared" si="91"/>
        <v>0</v>
      </c>
      <c r="BZ210">
        <v>0</v>
      </c>
      <c r="CA210" s="3">
        <f>('Monthly Derived'!$B$28/1000*(1-'Monthly Derived'!$B$29)*BZ210)-('Monthly Derived'!$B$26*'Monthly Derived'!$B$27)</f>
        <v>-9</v>
      </c>
      <c r="CB210" s="7">
        <f>MIN(CA210+MAX(CB209,0),'Monthly Derived'!$B$30)</f>
        <v>-9</v>
      </c>
      <c r="CC210">
        <f t="shared" si="92"/>
        <v>13</v>
      </c>
      <c r="CD210">
        <v>9.2188577651977504</v>
      </c>
      <c r="CE210" s="3">
        <f>('Monthly Derived'!$B$28/1000*(1-'Monthly Derived'!$B$29)*CD210)-('Monthly Derived'!$B$26*'Monthly Derived'!$B$27)</f>
        <v>3.4800286996364544</v>
      </c>
      <c r="CF210" s="7">
        <f>MIN(CE210+MAX(CF209,0),'Monthly Derived'!$B$30)</f>
        <v>26.401581351644843</v>
      </c>
      <c r="CG210">
        <f t="shared" si="93"/>
        <v>0</v>
      </c>
      <c r="CH210">
        <v>5.3815736770629803</v>
      </c>
      <c r="CI210" s="3">
        <f>('Monthly Derived'!$B$28/1000*(1-'Monthly Derived'!$B$29)*CH210)-('Monthly Derived'!$B$26*'Monthly Derived'!$B$27)</f>
        <v>-1.7146946346759906</v>
      </c>
      <c r="CJ210" s="7">
        <f>MIN(CI210+MAX(CJ209,0),'Monthly Derived'!$B$30)</f>
        <v>7.7833070540427025</v>
      </c>
      <c r="CK210">
        <f t="shared" si="94"/>
        <v>0</v>
      </c>
      <c r="CL210">
        <v>1.3750870227813701</v>
      </c>
      <c r="CM210" s="3">
        <f>('Monthly Derived'!$B$28/1000*(1-'Monthly Derived'!$B$29)*CL210)-('Monthly Derived'!$B$26*'Monthly Derived'!$B$27)</f>
        <v>-7.1384759429097198</v>
      </c>
      <c r="CN210" s="7">
        <f>MIN(CM210+MAX(CN209,0),'Monthly Derived'!$B$30)</f>
        <v>-7.1384759429097198</v>
      </c>
      <c r="CO210">
        <f t="shared" si="95"/>
        <v>2</v>
      </c>
      <c r="CP210">
        <v>2.30479788780212</v>
      </c>
      <c r="CQ210" s="3">
        <f>('Monthly Derived'!$B$28/1000*(1-'Monthly Derived'!$B$29)*CP210)-('Monthly Derived'!$B$26*'Monthly Derived'!$B$27)</f>
        <v>-5.8798798593878798</v>
      </c>
      <c r="CR210" s="7">
        <f>MIN(CQ210+MAX(CR209,0),'Monthly Derived'!$B$30)</f>
        <v>-5.8798798593878798</v>
      </c>
      <c r="CS210">
        <f t="shared" si="96"/>
        <v>3</v>
      </c>
      <c r="CT210">
        <v>1.1438241004943801</v>
      </c>
      <c r="CU210" s="3">
        <f>('Monthly Derived'!$B$28/1000*(1-'Monthly Derived'!$B$29)*CT210)-('Monthly Derived'!$B$26*'Monthly Derived'!$B$27)</f>
        <v>-7.4515481239557326</v>
      </c>
      <c r="CV210" s="7">
        <f>MIN(CU210+MAX(CV209,0),'Monthly Derived'!$B$30)</f>
        <v>-7.4515481239557326</v>
      </c>
      <c r="CW210">
        <f t="shared" si="97"/>
        <v>3</v>
      </c>
    </row>
    <row r="211" spans="1:101" x14ac:dyDescent="0.45">
      <c r="A211" s="5">
        <v>45866</v>
      </c>
      <c r="B211" s="3">
        <v>0.49412128329277</v>
      </c>
      <c r="C211" s="3">
        <f>('Monthly Derived'!$B$28/1000*(1-'Monthly Derived'!$B$29)*B211)-('Monthly Derived'!$B$26*'Monthly Derived'!$B$27)</f>
        <v>-8.3310833127424129</v>
      </c>
      <c r="D211" s="7">
        <f>MIN(C211+MAX(D210,0),'Monthly Derived'!$B$30)</f>
        <v>41.668916687257585</v>
      </c>
      <c r="E211">
        <f t="shared" si="75"/>
        <v>0</v>
      </c>
      <c r="F211">
        <v>1.4172624349594101</v>
      </c>
      <c r="G211" s="3">
        <f>('Monthly Derived'!$B$28/1000*(1-'Monthly Derived'!$B$29)*F211)-('Monthly Derived'!$B$26*'Monthly Derived'!$B$27)</f>
        <v>-7.0813809786736988</v>
      </c>
      <c r="H211" s="7">
        <f>MIN(G211+MAX(H210,0),'Monthly Derived'!$B$30)</f>
        <v>-7.0813809786736988</v>
      </c>
      <c r="I211">
        <f t="shared" si="76"/>
        <v>13</v>
      </c>
      <c r="J211">
        <v>10.0268039703369</v>
      </c>
      <c r="K211" s="3">
        <f>('Monthly Derived'!$B$28/1000*(1-'Monthly Derived'!$B$29)*J211)-('Monthly Derived'!$B$26*'Monthly Derived'!$B$27)</f>
        <v>4.573785874843578</v>
      </c>
      <c r="L211" s="7">
        <f>MIN(K211+MAX(L210,0),'Monthly Derived'!$B$30)</f>
        <v>27.725196611955738</v>
      </c>
      <c r="M211">
        <f t="shared" si="77"/>
        <v>0</v>
      </c>
      <c r="N211">
        <v>3.2677762508392298</v>
      </c>
      <c r="O211" s="3">
        <f>('Monthly Derived'!$B$28/1000*(1-'Monthly Derived'!$B$29)*N211)-('Monthly Derived'!$B$26*'Monthly Derived'!$B$27)</f>
        <v>-4.5762479004263925</v>
      </c>
      <c r="P211" s="7">
        <f>MIN(O211+MAX(P210,0),'Monthly Derived'!$B$30)</f>
        <v>26.541157935559578</v>
      </c>
      <c r="Q211">
        <f t="shared" si="78"/>
        <v>0</v>
      </c>
      <c r="R211">
        <v>2.1031353473663299</v>
      </c>
      <c r="S211" s="3">
        <f>('Monthly Derived'!$B$28/1000*(1-'Monthly Derived'!$B$29)*R211)-('Monthly Derived'!$B$26*'Monthly Derived'!$B$27)</f>
        <v>-6.152880523502831</v>
      </c>
      <c r="T211" s="7">
        <f>MIN(S211+MAX(T210,0),'Monthly Derived'!$B$30)</f>
        <v>-6.152880523502831</v>
      </c>
      <c r="U211">
        <f t="shared" si="98"/>
        <v>7</v>
      </c>
      <c r="V211">
        <v>0</v>
      </c>
      <c r="W211" s="3">
        <f>('Monthly Derived'!$B$28/1000*(1-'Monthly Derived'!$B$29)*V211)-('Monthly Derived'!$B$26*'Monthly Derived'!$B$27)</f>
        <v>-9</v>
      </c>
      <c r="X211" s="7">
        <f>MIN(W211+MAX(X210,0),'Monthly Derived'!$B$30)</f>
        <v>-9</v>
      </c>
      <c r="Y211">
        <f t="shared" si="99"/>
        <v>5</v>
      </c>
      <c r="Z211">
        <v>20.0060100555419</v>
      </c>
      <c r="AA211" s="3">
        <f>('Monthly Derived'!$B$28/1000*(1-'Monthly Derived'!$B$29)*Z211)-('Monthly Derived'!$B$26*'Monthly Derived'!$B$27)</f>
        <v>18.083136112689846</v>
      </c>
      <c r="AB211" s="7">
        <f>MIN(AA211+MAX(AB210,0),'Monthly Derived'!$B$30)</f>
        <v>50</v>
      </c>
      <c r="AC211">
        <f t="shared" si="79"/>
        <v>0</v>
      </c>
      <c r="AD211">
        <v>10.415876388549799</v>
      </c>
      <c r="AE211" s="3">
        <f>('Monthly Derived'!$B$28/1000*(1-'Monthly Derived'!$B$29)*AD211)-('Monthly Derived'!$B$26*'Monthly Derived'!$B$27)</f>
        <v>5.1004926609992918</v>
      </c>
      <c r="AF211" s="7">
        <f>MIN(AE211+MAX(AF210,0),'Monthly Derived'!$B$30)</f>
        <v>27.536323576643987</v>
      </c>
      <c r="AG211">
        <f t="shared" si="80"/>
        <v>0</v>
      </c>
      <c r="AH211">
        <v>31.075180053710898</v>
      </c>
      <c r="AI211" s="3">
        <f>('Monthly Derived'!$B$28/1000*(1-'Monthly Derived'!$B$29)*AH211)-('Monthly Derived'!$B$26*'Monthly Derived'!$B$27)</f>
        <v>33.068024997711127</v>
      </c>
      <c r="AJ211" s="7">
        <f>MIN(AI211+MAX(AJ210,0),'Monthly Derived'!$B$30)</f>
        <v>50</v>
      </c>
      <c r="AK211">
        <f t="shared" si="81"/>
        <v>0</v>
      </c>
      <c r="AL211">
        <v>16.339061737060501</v>
      </c>
      <c r="AM211" s="3">
        <f>('Monthly Derived'!$B$28/1000*(1-'Monthly Derived'!$B$29)*AL211)-('Monthly Derived'!$B$26*'Monthly Derived'!$B$27)</f>
        <v>13.119004826545652</v>
      </c>
      <c r="AN211" s="7">
        <f>MIN(AM211+MAX(AN210,0),'Monthly Derived'!$B$30)</f>
        <v>27.690349686462167</v>
      </c>
      <c r="AO211">
        <f t="shared" si="82"/>
        <v>0</v>
      </c>
      <c r="AP211">
        <v>19.473852157592699</v>
      </c>
      <c r="AQ211" s="3">
        <f>('Monthly Derived'!$B$28/1000*(1-'Monthly Derived'!$B$29)*AP211)-('Monthly Derived'!$B$26*'Monthly Derived'!$B$27)</f>
        <v>17.362727358341115</v>
      </c>
      <c r="AR211" s="7">
        <f>MIN(AQ211+MAX(AR210,0),'Monthly Derived'!$B$30)</f>
        <v>31.755462692305301</v>
      </c>
      <c r="AS211">
        <f t="shared" si="83"/>
        <v>0</v>
      </c>
      <c r="AT211">
        <v>0</v>
      </c>
      <c r="AU211" s="3">
        <f>('Monthly Derived'!$B$28/1000*(1-'Monthly Derived'!$B$29)*AT211)-('Monthly Derived'!$B$26*'Monthly Derived'!$B$27)</f>
        <v>-9</v>
      </c>
      <c r="AV211" s="7">
        <f>MIN(AU211+MAX(AV210,0),'Monthly Derived'!$B$30)</f>
        <v>32</v>
      </c>
      <c r="AW211">
        <f t="shared" si="84"/>
        <v>0</v>
      </c>
      <c r="AX211">
        <v>16.199047088623001</v>
      </c>
      <c r="AY211" s="3">
        <f>('Monthly Derived'!$B$28/1000*(1-'Monthly Derived'!$B$29)*AX211)-('Monthly Derived'!$B$26*'Monthly Derived'!$B$27)</f>
        <v>12.929459996223386</v>
      </c>
      <c r="AZ211" s="7">
        <f>MIN(AY211+MAX(AZ210,0),'Monthly Derived'!$B$30)</f>
        <v>14.206213370561528</v>
      </c>
      <c r="BA211">
        <f t="shared" si="85"/>
        <v>0</v>
      </c>
      <c r="BB211">
        <v>10.4840755462646</v>
      </c>
      <c r="BC211" s="3">
        <f>('Monthly Derived'!$B$28/1000*(1-'Monthly Derived'!$B$29)*BB211)-('Monthly Derived'!$B$26*'Monthly Derived'!$B$27)</f>
        <v>5.1928172707557039</v>
      </c>
      <c r="BD211" s="7">
        <f>MIN(BC211+MAX(BD210,0),'Monthly Derived'!$B$30)</f>
        <v>6.7645201849935592</v>
      </c>
      <c r="BE211">
        <f t="shared" si="86"/>
        <v>0</v>
      </c>
      <c r="BF211">
        <v>0.72411203384399403</v>
      </c>
      <c r="BG211" s="3">
        <f>('Monthly Derived'!$B$28/1000*(1-'Monthly Derived'!$B$29)*BF211)-('Monthly Derived'!$B$26*'Monthly Derived'!$B$27)</f>
        <v>-8.0197333341836927</v>
      </c>
      <c r="BH211" s="7">
        <f>MIN(BG211+MAX(BH210,0),'Monthly Derived'!$B$30)</f>
        <v>-8.0197333341836927</v>
      </c>
      <c r="BI211">
        <f t="shared" si="87"/>
        <v>9</v>
      </c>
      <c r="BJ211">
        <v>1.48829722404479</v>
      </c>
      <c r="BK211" s="3">
        <f>('Monthly Derived'!$B$28/1000*(1-'Monthly Derived'!$B$29)*BJ211)-('Monthly Derived'!$B$26*'Monthly Derived'!$B$27)</f>
        <v>-6.9852176329493654</v>
      </c>
      <c r="BL211" s="7">
        <f>MIN(BK211+MAX(BL210,0),'Monthly Derived'!$B$30)</f>
        <v>11.72045337131231</v>
      </c>
      <c r="BM211">
        <f t="shared" si="88"/>
        <v>0</v>
      </c>
      <c r="BN211">
        <v>0.81945723295211703</v>
      </c>
      <c r="BO211" s="3">
        <f>('Monthly Derived'!$B$28/1000*(1-'Monthly Derived'!$B$29)*BN211)-('Monthly Derived'!$B$26*'Monthly Derived'!$B$27)</f>
        <v>-7.8906597708910713</v>
      </c>
      <c r="BP211" s="7">
        <f>MIN(BO211+MAX(BP210,0),'Monthly Derived'!$B$30)</f>
        <v>42.10934022910893</v>
      </c>
      <c r="BQ211">
        <f t="shared" si="89"/>
        <v>0</v>
      </c>
      <c r="BR211">
        <v>0.34771639108657798</v>
      </c>
      <c r="BS211" s="3">
        <f>('Monthly Derived'!$B$28/1000*(1-'Monthly Derived'!$B$29)*BR211)-('Monthly Derived'!$B$26*'Monthly Derived'!$B$27)</f>
        <v>-8.5292789355665448</v>
      </c>
      <c r="BT211" s="7">
        <f>MIN(BS211+MAX(BT210,0),'Monthly Derived'!$B$30)</f>
        <v>-2.7897625342088617E-2</v>
      </c>
      <c r="BU211">
        <f t="shared" si="90"/>
        <v>1</v>
      </c>
      <c r="BV211">
        <v>0.91309249401092496</v>
      </c>
      <c r="BW211" s="3">
        <f>('Monthly Derived'!$B$28/1000*(1-'Monthly Derived'!$B$29)*BV211)-('Monthly Derived'!$B$26*'Monthly Derived'!$B$27)</f>
        <v>-7.7639010362327099</v>
      </c>
      <c r="BX211" s="7">
        <f>MIN(BW211+MAX(BX210,0),'Monthly Derived'!$B$30)</f>
        <v>10.10220838475712</v>
      </c>
      <c r="BY211">
        <f t="shared" si="91"/>
        <v>0</v>
      </c>
      <c r="BZ211">
        <v>0</v>
      </c>
      <c r="CA211" s="3">
        <f>('Monthly Derived'!$B$28/1000*(1-'Monthly Derived'!$B$29)*BZ211)-('Monthly Derived'!$B$26*'Monthly Derived'!$B$27)</f>
        <v>-9</v>
      </c>
      <c r="CB211" s="7">
        <f>MIN(CA211+MAX(CB210,0),'Monthly Derived'!$B$30)</f>
        <v>-9</v>
      </c>
      <c r="CC211">
        <f t="shared" si="92"/>
        <v>14</v>
      </c>
      <c r="CD211">
        <v>0.25286638736724798</v>
      </c>
      <c r="CE211" s="3">
        <f>('Monthly Derived'!$B$28/1000*(1-'Monthly Derived'!$B$29)*CD211)-('Monthly Derived'!$B$26*'Monthly Derived'!$B$27)</f>
        <v>-8.6576821281015874</v>
      </c>
      <c r="CF211" s="7">
        <f>MIN(CE211+MAX(CF210,0),'Monthly Derived'!$B$30)</f>
        <v>17.743899223543256</v>
      </c>
      <c r="CG211">
        <f t="shared" si="93"/>
        <v>0</v>
      </c>
      <c r="CH211">
        <v>5.8153588324785198E-2</v>
      </c>
      <c r="CI211" s="3">
        <f>('Monthly Derived'!$B$28/1000*(1-'Monthly Derived'!$B$29)*CH211)-('Monthly Derived'!$B$26*'Monthly Derived'!$B$27)</f>
        <v>-8.9212745798053223</v>
      </c>
      <c r="CJ211" s="7">
        <f>MIN(CI211+MAX(CJ210,0),'Monthly Derived'!$B$30)</f>
        <v>-1.1379675257626198</v>
      </c>
      <c r="CK211">
        <f t="shared" si="94"/>
        <v>1</v>
      </c>
      <c r="CL211">
        <v>4.0759067535400302</v>
      </c>
      <c r="CM211" s="3">
        <f>('Monthly Derived'!$B$28/1000*(1-'Monthly Derived'!$B$29)*CL211)-('Monthly Derived'!$B$26*'Monthly Derived'!$B$27)</f>
        <v>-3.4822412323951841</v>
      </c>
      <c r="CN211" s="7">
        <f>MIN(CM211+MAX(CN210,0),'Monthly Derived'!$B$30)</f>
        <v>-3.4822412323951841</v>
      </c>
      <c r="CO211">
        <f t="shared" si="95"/>
        <v>3</v>
      </c>
      <c r="CP211">
        <v>9.4251575469970703</v>
      </c>
      <c r="CQ211" s="3">
        <f>('Monthly Derived'!$B$28/1000*(1-'Monthly Derived'!$B$29)*CP211)-('Monthly Derived'!$B$26*'Monthly Derived'!$B$27)</f>
        <v>3.7593070292472834</v>
      </c>
      <c r="CR211" s="7">
        <f>MIN(CQ211+MAX(CR210,0),'Monthly Derived'!$B$30)</f>
        <v>3.7593070292472834</v>
      </c>
      <c r="CS211">
        <f t="shared" si="96"/>
        <v>0</v>
      </c>
      <c r="CT211">
        <v>1.00325095653533</v>
      </c>
      <c r="CU211" s="3">
        <f>('Monthly Derived'!$B$28/1000*(1-'Monthly Derived'!$B$29)*CT211)-('Monthly Derived'!$B$26*'Monthly Derived'!$B$27)</f>
        <v>-7.6418490175902969</v>
      </c>
      <c r="CV211" s="7">
        <f>MIN(CU211+MAX(CV210,0),'Monthly Derived'!$B$30)</f>
        <v>-7.6418490175902969</v>
      </c>
      <c r="CW211">
        <f t="shared" si="97"/>
        <v>4</v>
      </c>
    </row>
    <row r="212" spans="1:101" x14ac:dyDescent="0.45">
      <c r="A212" s="5">
        <v>45867</v>
      </c>
      <c r="B212" s="3">
        <v>11.6676874160766</v>
      </c>
      <c r="C212" s="3">
        <f>('Monthly Derived'!$B$28/1000*(1-'Monthly Derived'!$B$29)*B212)-('Monthly Derived'!$B$26*'Monthly Derived'!$B$27)</f>
        <v>6.7951318395136973</v>
      </c>
      <c r="D212" s="7">
        <f>MIN(C212+MAX(D211,0),'Monthly Derived'!$B$30)</f>
        <v>48.464048526771279</v>
      </c>
      <c r="E212">
        <f t="shared" si="75"/>
        <v>0</v>
      </c>
      <c r="F212">
        <v>0</v>
      </c>
      <c r="G212" s="3">
        <f>('Monthly Derived'!$B$28/1000*(1-'Monthly Derived'!$B$29)*F212)-('Monthly Derived'!$B$26*'Monthly Derived'!$B$27)</f>
        <v>-9</v>
      </c>
      <c r="H212" s="7">
        <f>MIN(G212+MAX(H211,0),'Monthly Derived'!$B$30)</f>
        <v>-9</v>
      </c>
      <c r="I212">
        <f t="shared" si="76"/>
        <v>14</v>
      </c>
      <c r="J212">
        <v>44.766704559326101</v>
      </c>
      <c r="K212" s="3">
        <f>('Monthly Derived'!$B$28/1000*(1-'Monthly Derived'!$B$29)*J212)-('Monthly Derived'!$B$26*'Monthly Derived'!$B$27)</f>
        <v>51.602926297187707</v>
      </c>
      <c r="L212" s="7">
        <f>MIN(K212+MAX(L211,0),'Monthly Derived'!$B$30)</f>
        <v>50</v>
      </c>
      <c r="M212">
        <f t="shared" si="77"/>
        <v>0</v>
      </c>
      <c r="N212">
        <v>0</v>
      </c>
      <c r="O212" s="3">
        <f>('Monthly Derived'!$B$28/1000*(1-'Monthly Derived'!$B$29)*N212)-('Monthly Derived'!$B$26*'Monthly Derived'!$B$27)</f>
        <v>-9</v>
      </c>
      <c r="P212" s="7">
        <f>MIN(O212+MAX(P211,0),'Monthly Derived'!$B$30)</f>
        <v>17.541157935559578</v>
      </c>
      <c r="Q212">
        <f t="shared" si="78"/>
        <v>0</v>
      </c>
      <c r="R212">
        <v>0.47073379158973599</v>
      </c>
      <c r="S212" s="3">
        <f>('Monthly Derived'!$B$28/1000*(1-'Monthly Derived'!$B$29)*R212)-('Monthly Derived'!$B$26*'Monthly Derived'!$B$27)</f>
        <v>-8.362744129635395</v>
      </c>
      <c r="T212" s="7">
        <f>MIN(S212+MAX(T211,0),'Monthly Derived'!$B$30)</f>
        <v>-8.362744129635395</v>
      </c>
      <c r="U212">
        <f t="shared" si="98"/>
        <v>8</v>
      </c>
      <c r="V212">
        <v>0</v>
      </c>
      <c r="W212" s="3">
        <f>('Monthly Derived'!$B$28/1000*(1-'Monthly Derived'!$B$29)*V212)-('Monthly Derived'!$B$26*'Monthly Derived'!$B$27)</f>
        <v>-9</v>
      </c>
      <c r="X212" s="7">
        <f>MIN(W212+MAX(X211,0),'Monthly Derived'!$B$30)</f>
        <v>-9</v>
      </c>
      <c r="Y212">
        <f t="shared" si="99"/>
        <v>6</v>
      </c>
      <c r="Z212">
        <v>3.7975780963897701</v>
      </c>
      <c r="AA212" s="3">
        <f>('Monthly Derived'!$B$28/1000*(1-'Monthly Derived'!$B$29)*Z212)-('Monthly Derived'!$B$26*'Monthly Derived'!$B$27)</f>
        <v>-3.8590286520123485</v>
      </c>
      <c r="AB212" s="7">
        <f>MIN(AA212+MAX(AB211,0),'Monthly Derived'!$B$30)</f>
        <v>46.140971347987652</v>
      </c>
      <c r="AC212">
        <f t="shared" si="79"/>
        <v>0</v>
      </c>
      <c r="AD212">
        <v>0</v>
      </c>
      <c r="AE212" s="3">
        <f>('Monthly Derived'!$B$28/1000*(1-'Monthly Derived'!$B$29)*AD212)-('Monthly Derived'!$B$26*'Monthly Derived'!$B$27)</f>
        <v>-9</v>
      </c>
      <c r="AF212" s="7">
        <f>MIN(AE212+MAX(AF211,0),'Monthly Derived'!$B$30)</f>
        <v>18.536323576643987</v>
      </c>
      <c r="AG212">
        <f t="shared" si="80"/>
        <v>0</v>
      </c>
      <c r="AH212">
        <v>15.2456769943237</v>
      </c>
      <c r="AI212" s="3">
        <f>('Monthly Derived'!$B$28/1000*(1-'Monthly Derived'!$B$29)*AH212)-('Monthly Derived'!$B$26*'Monthly Derived'!$B$27)</f>
        <v>11.638835231065709</v>
      </c>
      <c r="AJ212" s="7">
        <f>MIN(AI212+MAX(AJ211,0),'Monthly Derived'!$B$30)</f>
        <v>50</v>
      </c>
      <c r="AK212">
        <f t="shared" si="81"/>
        <v>0</v>
      </c>
      <c r="AL212">
        <v>4.0519442558288503</v>
      </c>
      <c r="AM212" s="3">
        <f>('Monthly Derived'!$B$28/1000*(1-'Monthly Derived'!$B$29)*AL212)-('Monthly Derived'!$B$26*'Monthly Derived'!$B$27)</f>
        <v>-3.5146804636716942</v>
      </c>
      <c r="AN212" s="7">
        <f>MIN(AM212+MAX(AN211,0),'Monthly Derived'!$B$30)</f>
        <v>24.175669222790471</v>
      </c>
      <c r="AO212">
        <f t="shared" si="82"/>
        <v>0</v>
      </c>
      <c r="AP212">
        <v>6.8373441696166903</v>
      </c>
      <c r="AQ212" s="3">
        <f>('Monthly Derived'!$B$28/1000*(1-'Monthly Derived'!$B$29)*AP212)-('Monthly Derived'!$B$26*'Monthly Derived'!$B$27)</f>
        <v>0.25605466961859413</v>
      </c>
      <c r="AR212" s="7">
        <f>MIN(AQ212+MAX(AR211,0),'Monthly Derived'!$B$30)</f>
        <v>32.011517361923893</v>
      </c>
      <c r="AS212">
        <f t="shared" si="83"/>
        <v>0</v>
      </c>
      <c r="AT212">
        <v>0.31961697340011502</v>
      </c>
      <c r="AU212" s="3">
        <f>('Monthly Derived'!$B$28/1000*(1-'Monthly Derived'!$B$29)*AT212)-('Monthly Derived'!$B$26*'Monthly Derived'!$B$27)</f>
        <v>-8.567318522259594</v>
      </c>
      <c r="AV212" s="7">
        <f>MIN(AU212+MAX(AV211,0),'Monthly Derived'!$B$30)</f>
        <v>23.432681477740406</v>
      </c>
      <c r="AW212">
        <f t="shared" si="84"/>
        <v>0</v>
      </c>
      <c r="AX212">
        <v>18.2520542144775</v>
      </c>
      <c r="AY212" s="3">
        <f>('Monthly Derived'!$B$28/1000*(1-'Monthly Derived'!$B$29)*AX212)-('Monthly Derived'!$B$26*'Monthly Derived'!$B$27)</f>
        <v>15.708718392848915</v>
      </c>
      <c r="AZ212" s="7">
        <f>MIN(AY212+MAX(AZ211,0),'Monthly Derived'!$B$30)</f>
        <v>29.914931763410443</v>
      </c>
      <c r="BA212">
        <f t="shared" si="85"/>
        <v>0</v>
      </c>
      <c r="BB212">
        <v>0.73762810230255105</v>
      </c>
      <c r="BC212" s="3">
        <f>('Monthly Derived'!$B$28/1000*(1-'Monthly Derived'!$B$29)*BB212)-('Monthly Derived'!$B$26*'Monthly Derived'!$B$27)</f>
        <v>-8.0014359565079207</v>
      </c>
      <c r="BD212" s="7">
        <f>MIN(BC212+MAX(BD211,0),'Monthly Derived'!$B$30)</f>
        <v>-1.2369157715143615</v>
      </c>
      <c r="BE212">
        <f t="shared" si="86"/>
        <v>1</v>
      </c>
      <c r="BF212">
        <v>0</v>
      </c>
      <c r="BG212" s="3">
        <f>('Monthly Derived'!$B$28/1000*(1-'Monthly Derived'!$B$29)*BF212)-('Monthly Derived'!$B$26*'Monthly Derived'!$B$27)</f>
        <v>-9</v>
      </c>
      <c r="BH212" s="7">
        <f>MIN(BG212+MAX(BH211,0),'Monthly Derived'!$B$30)</f>
        <v>-9</v>
      </c>
      <c r="BI212">
        <f t="shared" si="87"/>
        <v>10</v>
      </c>
      <c r="BJ212">
        <v>11.708830833435</v>
      </c>
      <c r="BK212" s="3">
        <f>('Monthly Derived'!$B$28/1000*(1-'Monthly Derived'!$B$29)*BJ212)-('Monthly Derived'!$B$26*'Monthly Derived'!$B$27)</f>
        <v>6.8508297407626308</v>
      </c>
      <c r="BL212" s="7">
        <f>MIN(BK212+MAX(BL211,0),'Monthly Derived'!$B$30)</f>
        <v>18.571283112074941</v>
      </c>
      <c r="BM212">
        <f t="shared" si="88"/>
        <v>0</v>
      </c>
      <c r="BN212">
        <v>1.4960701465606601</v>
      </c>
      <c r="BO212" s="3">
        <f>('Monthly Derived'!$B$28/1000*(1-'Monthly Derived'!$B$29)*BN212)-('Monthly Derived'!$B$26*'Monthly Derived'!$B$27)</f>
        <v>-6.9746950390935059</v>
      </c>
      <c r="BP212" s="7">
        <f>MIN(BO212+MAX(BP211,0),'Monthly Derived'!$B$30)</f>
        <v>35.134645190015426</v>
      </c>
      <c r="BQ212">
        <f t="shared" si="89"/>
        <v>0</v>
      </c>
      <c r="BR212">
        <v>0</v>
      </c>
      <c r="BS212" s="3">
        <f>('Monthly Derived'!$B$28/1000*(1-'Monthly Derived'!$B$29)*BR212)-('Monthly Derived'!$B$26*'Monthly Derived'!$B$27)</f>
        <v>-9</v>
      </c>
      <c r="BT212" s="7">
        <f>MIN(BS212+MAX(BT211,0),'Monthly Derived'!$B$30)</f>
        <v>-9</v>
      </c>
      <c r="BU212">
        <f t="shared" si="90"/>
        <v>2</v>
      </c>
      <c r="BV212">
        <v>0.19726791977882299</v>
      </c>
      <c r="BW212" s="3">
        <f>('Monthly Derived'!$B$28/1000*(1-'Monthly Derived'!$B$29)*BV212)-('Monthly Derived'!$B$26*'Monthly Derived'!$B$27)</f>
        <v>-8.7329485535994191</v>
      </c>
      <c r="BX212" s="7">
        <f>MIN(BW212+MAX(BX211,0),'Monthly Derived'!$B$30)</f>
        <v>1.3692598311577004</v>
      </c>
      <c r="BY212">
        <f t="shared" si="91"/>
        <v>0</v>
      </c>
      <c r="BZ212">
        <v>0</v>
      </c>
      <c r="CA212" s="3">
        <f>('Monthly Derived'!$B$28/1000*(1-'Monthly Derived'!$B$29)*BZ212)-('Monthly Derived'!$B$26*'Monthly Derived'!$B$27)</f>
        <v>-9</v>
      </c>
      <c r="CB212" s="7">
        <f>MIN(CA212+MAX(CB211,0),'Monthly Derived'!$B$30)</f>
        <v>-9</v>
      </c>
      <c r="CC212">
        <f t="shared" si="92"/>
        <v>15</v>
      </c>
      <c r="CD212">
        <v>6.60536336898803</v>
      </c>
      <c r="CE212" s="3">
        <f>('Monthly Derived'!$B$28/1000*(1-'Monthly Derived'!$B$29)*CD212)-('Monthly Derived'!$B$26*'Monthly Derived'!$B$27)</f>
        <v>-5.798933923245464E-2</v>
      </c>
      <c r="CF212" s="7">
        <f>MIN(CE212+MAX(CF211,0),'Monthly Derived'!$B$30)</f>
        <v>17.685909884310803</v>
      </c>
      <c r="CG212">
        <f t="shared" si="93"/>
        <v>0</v>
      </c>
      <c r="CH212">
        <v>330.93435668945301</v>
      </c>
      <c r="CI212" s="3">
        <f>('Monthly Derived'!$B$28/1000*(1-'Monthly Derived'!$B$29)*CH212)-('Monthly Derived'!$B$26*'Monthly Derived'!$B$27)</f>
        <v>439.00238536834701</v>
      </c>
      <c r="CJ212" s="7">
        <f>MIN(CI212+MAX(CJ211,0),'Monthly Derived'!$B$30)</f>
        <v>50</v>
      </c>
      <c r="CK212">
        <f t="shared" si="94"/>
        <v>0</v>
      </c>
      <c r="CL212">
        <v>3.0154728889465301</v>
      </c>
      <c r="CM212" s="3">
        <f>('Monthly Derived'!$B$28/1000*(1-'Monthly Derived'!$B$29)*CL212)-('Monthly Derived'!$B$26*'Monthly Derived'!$B$27)</f>
        <v>-4.9178035765886348</v>
      </c>
      <c r="CN212" s="7">
        <f>MIN(CM212+MAX(CN211,0),'Monthly Derived'!$B$30)</f>
        <v>-4.9178035765886348</v>
      </c>
      <c r="CO212">
        <f t="shared" si="95"/>
        <v>4</v>
      </c>
      <c r="CP212">
        <v>0.50872135162353505</v>
      </c>
      <c r="CQ212" s="3">
        <f>('Monthly Derived'!$B$28/1000*(1-'Monthly Derived'!$B$29)*CP212)-('Monthly Derived'!$B$26*'Monthly Derived'!$B$27)</f>
        <v>-8.3113184702396392</v>
      </c>
      <c r="CR212" s="7">
        <f>MIN(CQ212+MAX(CR211,0),'Monthly Derived'!$B$30)</f>
        <v>-4.5520114409923558</v>
      </c>
      <c r="CS212">
        <f t="shared" si="96"/>
        <v>1</v>
      </c>
      <c r="CT212">
        <v>0.102282539010047</v>
      </c>
      <c r="CU212" s="3">
        <f>('Monthly Derived'!$B$28/1000*(1-'Monthly Derived'!$B$29)*CT212)-('Monthly Derived'!$B$26*'Monthly Derived'!$B$27)</f>
        <v>-8.8615350128151498</v>
      </c>
      <c r="CV212" s="7">
        <f>MIN(CU212+MAX(CV211,0),'Monthly Derived'!$B$30)</f>
        <v>-8.8615350128151498</v>
      </c>
      <c r="CW212">
        <f t="shared" si="97"/>
        <v>5</v>
      </c>
    </row>
    <row r="213" spans="1:101" x14ac:dyDescent="0.45">
      <c r="A213" s="5">
        <v>45868</v>
      </c>
      <c r="B213" s="3">
        <v>1.020712018013</v>
      </c>
      <c r="C213" s="3">
        <f>('Monthly Derived'!$B$28/1000*(1-'Monthly Derived'!$B$29)*B213)-('Monthly Derived'!$B$26*'Monthly Derived'!$B$27)</f>
        <v>-7.6182111056149013</v>
      </c>
      <c r="D213" s="7">
        <f>MIN(C213+MAX(D212,0),'Monthly Derived'!$B$30)</f>
        <v>40.845837421156375</v>
      </c>
      <c r="E213">
        <f t="shared" si="75"/>
        <v>0</v>
      </c>
      <c r="F213">
        <v>0.35753953456878601</v>
      </c>
      <c r="G213" s="3">
        <f>('Monthly Derived'!$B$28/1000*(1-'Monthly Derived'!$B$29)*F213)-('Monthly Derived'!$B$26*'Monthly Derived'!$B$27)</f>
        <v>-8.5159808550775065</v>
      </c>
      <c r="H213" s="7">
        <f>MIN(G213+MAX(H212,0),'Monthly Derived'!$B$30)</f>
        <v>-8.5159808550775065</v>
      </c>
      <c r="I213">
        <f t="shared" si="76"/>
        <v>15</v>
      </c>
      <c r="J213">
        <v>16.269781112670898</v>
      </c>
      <c r="K213" s="3">
        <f>('Monthly Derived'!$B$28/1000*(1-'Monthly Derived'!$B$29)*J213)-('Monthly Derived'!$B$26*'Monthly Derived'!$B$27)</f>
        <v>13.025216181278228</v>
      </c>
      <c r="L213" s="7">
        <f>MIN(K213+MAX(L212,0),'Monthly Derived'!$B$30)</f>
        <v>50</v>
      </c>
      <c r="M213">
        <f t="shared" si="77"/>
        <v>0</v>
      </c>
      <c r="N213">
        <v>1.8121622800827</v>
      </c>
      <c r="O213" s="3">
        <f>('Monthly Derived'!$B$28/1000*(1-'Monthly Derived'!$B$29)*N213)-('Monthly Derived'!$B$26*'Monthly Derived'!$B$27)</f>
        <v>-6.5467853133380451</v>
      </c>
      <c r="P213" s="7">
        <f>MIN(O213+MAX(P212,0),'Monthly Derived'!$B$30)</f>
        <v>10.994372622221533</v>
      </c>
      <c r="Q213">
        <f t="shared" si="78"/>
        <v>0</v>
      </c>
      <c r="R213">
        <v>0</v>
      </c>
      <c r="S213" s="3">
        <f>('Monthly Derived'!$B$28/1000*(1-'Monthly Derived'!$B$29)*R213)-('Monthly Derived'!$B$26*'Monthly Derived'!$B$27)</f>
        <v>-9</v>
      </c>
      <c r="T213" s="7">
        <f>MIN(S213+MAX(T212,0),'Monthly Derived'!$B$30)</f>
        <v>-9</v>
      </c>
      <c r="U213">
        <f t="shared" si="98"/>
        <v>9</v>
      </c>
      <c r="V213">
        <v>0.77632725238800004</v>
      </c>
      <c r="W213" s="3">
        <f>('Monthly Derived'!$B$28/1000*(1-'Monthly Derived'!$B$29)*V213)-('Monthly Derived'!$B$26*'Monthly Derived'!$B$27)</f>
        <v>-7.9490469820797447</v>
      </c>
      <c r="X213" s="7">
        <f>MIN(W213+MAX(X212,0),'Monthly Derived'!$B$30)</f>
        <v>-7.9490469820797447</v>
      </c>
      <c r="Y213">
        <f t="shared" si="99"/>
        <v>7</v>
      </c>
      <c r="Z213">
        <v>0</v>
      </c>
      <c r="AA213" s="3">
        <f>('Monthly Derived'!$B$28/1000*(1-'Monthly Derived'!$B$29)*Z213)-('Monthly Derived'!$B$26*'Monthly Derived'!$B$27)</f>
        <v>-9</v>
      </c>
      <c r="AB213" s="7">
        <f>MIN(AA213+MAX(AB212,0),'Monthly Derived'!$B$30)</f>
        <v>37.140971347987652</v>
      </c>
      <c r="AC213">
        <f t="shared" si="79"/>
        <v>0</v>
      </c>
      <c r="AD213">
        <v>0</v>
      </c>
      <c r="AE213" s="3">
        <f>('Monthly Derived'!$B$28/1000*(1-'Monthly Derived'!$B$29)*AD213)-('Monthly Derived'!$B$26*'Monthly Derived'!$B$27)</f>
        <v>-9</v>
      </c>
      <c r="AF213" s="7">
        <f>MIN(AE213+MAX(AF212,0),'Monthly Derived'!$B$30)</f>
        <v>9.5363235766439871</v>
      </c>
      <c r="AG213">
        <f t="shared" si="80"/>
        <v>0</v>
      </c>
      <c r="AH213">
        <v>1.2958390712737999</v>
      </c>
      <c r="AI213" s="3">
        <f>('Monthly Derived'!$B$28/1000*(1-'Monthly Derived'!$B$29)*AH213)-('Monthly Derived'!$B$26*'Monthly Derived'!$B$27)</f>
        <v>-7.2457578572630936</v>
      </c>
      <c r="AJ213" s="7">
        <f>MIN(AI213+MAX(AJ212,0),'Monthly Derived'!$B$30)</f>
        <v>42.754242142736906</v>
      </c>
      <c r="AK213">
        <f t="shared" si="81"/>
        <v>0</v>
      </c>
      <c r="AL213">
        <v>14.0972471237182</v>
      </c>
      <c r="AM213" s="3">
        <f>('Monthly Derived'!$B$28/1000*(1-'Monthly Derived'!$B$29)*AL213)-('Monthly Derived'!$B$26*'Monthly Derived'!$B$27)</f>
        <v>10.084148293733513</v>
      </c>
      <c r="AN213" s="7">
        <f>MIN(AM213+MAX(AN212,0),'Monthly Derived'!$B$30)</f>
        <v>34.259817516523981</v>
      </c>
      <c r="AO213">
        <f t="shared" si="82"/>
        <v>0</v>
      </c>
      <c r="AP213">
        <v>0.425335884094238</v>
      </c>
      <c r="AQ213" s="3">
        <f>('Monthly Derived'!$B$28/1000*(1-'Monthly Derived'!$B$29)*AP213)-('Monthly Derived'!$B$26*'Monthly Derived'!$B$27)</f>
        <v>-8.4242015469074261</v>
      </c>
      <c r="AR213" s="7">
        <f>MIN(AQ213+MAX(AR212,0),'Monthly Derived'!$B$30)</f>
        <v>23.587315815016467</v>
      </c>
      <c r="AS213">
        <f t="shared" si="83"/>
        <v>0</v>
      </c>
      <c r="AT213">
        <v>0.84716784954071001</v>
      </c>
      <c r="AU213" s="3">
        <f>('Monthly Derived'!$B$28/1000*(1-'Monthly Derived'!$B$29)*AT213)-('Monthly Derived'!$B$26*'Monthly Derived'!$B$27)</f>
        <v>-7.8531465236842637</v>
      </c>
      <c r="AV213" s="7">
        <f>MIN(AU213+MAX(AV212,0),'Monthly Derived'!$B$30)</f>
        <v>15.579534954056143</v>
      </c>
      <c r="AW213">
        <f t="shared" si="84"/>
        <v>0</v>
      </c>
      <c r="AX213">
        <v>0.233102962374687</v>
      </c>
      <c r="AY213" s="3">
        <f>('Monthly Derived'!$B$28/1000*(1-'Monthly Derived'!$B$29)*AX213)-('Monthly Derived'!$B$26*'Monthly Derived'!$B$27)</f>
        <v>-8.6844368646852672</v>
      </c>
      <c r="AZ213" s="7">
        <f>MIN(AY213+MAX(AZ212,0),'Monthly Derived'!$B$30)</f>
        <v>21.230494898725176</v>
      </c>
      <c r="BA213">
        <f t="shared" si="85"/>
        <v>0</v>
      </c>
      <c r="BB213">
        <v>6.5497562289237907E-2</v>
      </c>
      <c r="BC213" s="3">
        <f>('Monthly Derived'!$B$28/1000*(1-'Monthly Derived'!$B$29)*BB213)-('Monthly Derived'!$B$26*'Monthly Derived'!$B$27)</f>
        <v>-8.9113326750509447</v>
      </c>
      <c r="BD213" s="7">
        <f>MIN(BC213+MAX(BD212,0),'Monthly Derived'!$B$30)</f>
        <v>-8.9113326750509447</v>
      </c>
      <c r="BE213">
        <f t="shared" si="86"/>
        <v>2</v>
      </c>
      <c r="BF213">
        <v>0</v>
      </c>
      <c r="BG213" s="3">
        <f>('Monthly Derived'!$B$28/1000*(1-'Monthly Derived'!$B$29)*BF213)-('Monthly Derived'!$B$26*'Monthly Derived'!$B$27)</f>
        <v>-9</v>
      </c>
      <c r="BH213" s="7">
        <f>MIN(BG213+MAX(BH212,0),'Monthly Derived'!$B$30)</f>
        <v>-9</v>
      </c>
      <c r="BI213">
        <f t="shared" si="87"/>
        <v>11</v>
      </c>
      <c r="BJ213">
        <v>1.0711758136749201</v>
      </c>
      <c r="BK213" s="3">
        <f>('Monthly Derived'!$B$28/1000*(1-'Monthly Derived'!$B$29)*BJ213)-('Monthly Derived'!$B$26*'Monthly Derived'!$B$27)</f>
        <v>-7.5498957422375774</v>
      </c>
      <c r="BL213" s="7">
        <f>MIN(BK213+MAX(BL212,0),'Monthly Derived'!$B$30)</f>
        <v>11.021387369837363</v>
      </c>
      <c r="BM213">
        <f t="shared" si="88"/>
        <v>0</v>
      </c>
      <c r="BN213">
        <v>0.17875087261199901</v>
      </c>
      <c r="BO213" s="3">
        <f>('Monthly Derived'!$B$28/1000*(1-'Monthly Derived'!$B$29)*BN213)-('Monthly Derived'!$B$26*'Monthly Derived'!$B$27)</f>
        <v>-8.7580160062015064</v>
      </c>
      <c r="BP213" s="7">
        <f>MIN(BO213+MAX(BP212,0),'Monthly Derived'!$B$30)</f>
        <v>26.376629183813918</v>
      </c>
      <c r="BQ213">
        <f t="shared" si="89"/>
        <v>0</v>
      </c>
      <c r="BR213">
        <v>0</v>
      </c>
      <c r="BS213" s="3">
        <f>('Monthly Derived'!$B$28/1000*(1-'Monthly Derived'!$B$29)*BR213)-('Monthly Derived'!$B$26*'Monthly Derived'!$B$27)</f>
        <v>-9</v>
      </c>
      <c r="BT213" s="7">
        <f>MIN(BS213+MAX(BT212,0),'Monthly Derived'!$B$30)</f>
        <v>-9</v>
      </c>
      <c r="BU213">
        <f t="shared" si="90"/>
        <v>3</v>
      </c>
      <c r="BV213">
        <v>12.192369461059499</v>
      </c>
      <c r="BW213" s="3">
        <f>('Monthly Derived'!$B$28/1000*(1-'Monthly Derived'!$B$29)*BV213)-('Monthly Derived'!$B$26*'Monthly Derived'!$B$27)</f>
        <v>7.505420157909299</v>
      </c>
      <c r="BX213" s="7">
        <f>MIN(BW213+MAX(BX212,0),'Monthly Derived'!$B$30)</f>
        <v>8.8746799890669994</v>
      </c>
      <c r="BY213">
        <f t="shared" si="91"/>
        <v>0</v>
      </c>
      <c r="BZ213">
        <v>0.21771888434886899</v>
      </c>
      <c r="CA213" s="3">
        <f>('Monthly Derived'!$B$28/1000*(1-'Monthly Derived'!$B$29)*BZ213)-('Monthly Derived'!$B$26*'Monthly Derived'!$B$27)</f>
        <v>-8.7052630603127188</v>
      </c>
      <c r="CB213" s="7">
        <f>MIN(CA213+MAX(CB212,0),'Monthly Derived'!$B$30)</f>
        <v>-8.7052630603127188</v>
      </c>
      <c r="CC213">
        <f t="shared" si="92"/>
        <v>16</v>
      </c>
      <c r="CD213">
        <v>15.0004482269287</v>
      </c>
      <c r="CE213" s="3">
        <f>('Monthly Derived'!$B$28/1000*(1-'Monthly Derived'!$B$29)*CD213)-('Monthly Derived'!$B$26*'Monthly Derived'!$B$27)</f>
        <v>11.30685678720473</v>
      </c>
      <c r="CF213" s="7">
        <f>MIN(CE213+MAX(CF212,0),'Monthly Derived'!$B$30)</f>
        <v>28.992766671515533</v>
      </c>
      <c r="CG213">
        <f t="shared" si="93"/>
        <v>0</v>
      </c>
      <c r="CH213">
        <v>0.258467257022857</v>
      </c>
      <c r="CI213" s="3">
        <f>('Monthly Derived'!$B$28/1000*(1-'Monthly Derived'!$B$29)*CH213)-('Monthly Derived'!$B$26*'Monthly Derived'!$B$27)</f>
        <v>-8.6500999508053074</v>
      </c>
      <c r="CJ213" s="7">
        <f>MIN(CI213+MAX(CJ212,0),'Monthly Derived'!$B$30)</f>
        <v>41.349900049194694</v>
      </c>
      <c r="CK213">
        <f t="shared" si="94"/>
        <v>0</v>
      </c>
      <c r="CL213">
        <v>3.05749464035034</v>
      </c>
      <c r="CM213" s="3">
        <f>('Monthly Derived'!$B$28/1000*(1-'Monthly Derived'!$B$29)*CL213)-('Monthly Derived'!$B$26*'Monthly Derived'!$B$27)</f>
        <v>-4.8609166306257272</v>
      </c>
      <c r="CN213" s="7">
        <f>MIN(CM213+MAX(CN212,0),'Monthly Derived'!$B$30)</f>
        <v>-4.8609166306257272</v>
      </c>
      <c r="CO213">
        <f t="shared" si="95"/>
        <v>5</v>
      </c>
      <c r="CP213">
        <v>5.8219023048877702E-2</v>
      </c>
      <c r="CQ213" s="3">
        <f>('Monthly Derived'!$B$28/1000*(1-'Monthly Derived'!$B$29)*CP213)-('Monthly Derived'!$B$26*'Monthly Derived'!$B$27)</f>
        <v>-8.9211859975475818</v>
      </c>
      <c r="CR213" s="7">
        <f>MIN(CQ213+MAX(CR212,0),'Monthly Derived'!$B$30)</f>
        <v>-8.9211859975475818</v>
      </c>
      <c r="CS213">
        <f t="shared" si="96"/>
        <v>2</v>
      </c>
      <c r="CT213">
        <v>0</v>
      </c>
      <c r="CU213" s="3">
        <f>('Monthly Derived'!$B$28/1000*(1-'Monthly Derived'!$B$29)*CT213)-('Monthly Derived'!$B$26*'Monthly Derived'!$B$27)</f>
        <v>-9</v>
      </c>
      <c r="CV213" s="7">
        <f>MIN(CU213+MAX(CV212,0),'Monthly Derived'!$B$30)</f>
        <v>-9</v>
      </c>
      <c r="CW213">
        <f t="shared" si="97"/>
        <v>6</v>
      </c>
    </row>
    <row r="214" spans="1:101" x14ac:dyDescent="0.45">
      <c r="A214" s="5">
        <v>45869</v>
      </c>
      <c r="B214" s="3">
        <v>0</v>
      </c>
      <c r="C214" s="3">
        <f>('Monthly Derived'!$B$28/1000*(1-'Monthly Derived'!$B$29)*B214)-('Monthly Derived'!$B$26*'Monthly Derived'!$B$27)</f>
        <v>-9</v>
      </c>
      <c r="D214" s="7">
        <f>MIN(C214+MAX(D213,0),'Monthly Derived'!$B$30)</f>
        <v>31.845837421156375</v>
      </c>
      <c r="E214">
        <f t="shared" si="75"/>
        <v>0</v>
      </c>
      <c r="F214">
        <v>12.1147909164428</v>
      </c>
      <c r="G214" s="3">
        <f>('Monthly Derived'!$B$28/1000*(1-'Monthly Derived'!$B$29)*F214)-('Monthly Derived'!$B$26*'Monthly Derived'!$B$27)</f>
        <v>7.40039820313444</v>
      </c>
      <c r="H214" s="7">
        <f>MIN(G214+MAX(H213,0),'Monthly Derived'!$B$30)</f>
        <v>7.40039820313444</v>
      </c>
      <c r="I214">
        <f t="shared" si="76"/>
        <v>0</v>
      </c>
      <c r="J214">
        <v>0.144744127988815</v>
      </c>
      <c r="K214" s="3">
        <f>('Monthly Derived'!$B$28/1000*(1-'Monthly Derived'!$B$29)*J214)-('Monthly Derived'!$B$26*'Monthly Derived'!$B$27)</f>
        <v>-8.8040526367351415</v>
      </c>
      <c r="L214" s="7">
        <f>MIN(K214+MAX(L213,0),'Monthly Derived'!$B$30)</f>
        <v>41.195947363264857</v>
      </c>
      <c r="M214">
        <f t="shared" si="77"/>
        <v>0</v>
      </c>
      <c r="N214">
        <v>0.12424176186323101</v>
      </c>
      <c r="O214" s="3">
        <f>('Monthly Derived'!$B$28/1000*(1-'Monthly Derived'!$B$29)*N214)-('Monthly Derived'!$B$26*'Monthly Derived'!$B$27)</f>
        <v>-8.8318077148776517</v>
      </c>
      <c r="P214" s="7">
        <f>MIN(O214+MAX(P213,0),'Monthly Derived'!$B$30)</f>
        <v>2.1625649073438815</v>
      </c>
      <c r="Q214">
        <f t="shared" si="78"/>
        <v>0</v>
      </c>
      <c r="R214">
        <v>0</v>
      </c>
      <c r="S214" s="3">
        <f>('Monthly Derived'!$B$28/1000*(1-'Monthly Derived'!$B$29)*R214)-('Monthly Derived'!$B$26*'Monthly Derived'!$B$27)</f>
        <v>-9</v>
      </c>
      <c r="T214" s="7">
        <f>MIN(S214+MAX(T213,0),'Monthly Derived'!$B$30)</f>
        <v>-9</v>
      </c>
      <c r="U214">
        <f t="shared" si="98"/>
        <v>10</v>
      </c>
      <c r="V214">
        <v>1.4189019203186</v>
      </c>
      <c r="W214" s="3">
        <f>('Monthly Derived'!$B$28/1000*(1-'Monthly Derived'!$B$29)*V214)-('Monthly Derived'!$B$26*'Monthly Derived'!$B$27)</f>
        <v>-7.0791615253686953</v>
      </c>
      <c r="X214" s="7">
        <f>MIN(W214+MAX(X213,0),'Monthly Derived'!$B$30)</f>
        <v>-7.0791615253686953</v>
      </c>
      <c r="Y214">
        <f t="shared" si="99"/>
        <v>8</v>
      </c>
      <c r="Z214">
        <v>0</v>
      </c>
      <c r="AA214" s="3">
        <f>('Monthly Derived'!$B$28/1000*(1-'Monthly Derived'!$B$29)*Z214)-('Monthly Derived'!$B$26*'Monthly Derived'!$B$27)</f>
        <v>-9</v>
      </c>
      <c r="AB214" s="7">
        <f>MIN(AA214+MAX(AB213,0),'Monthly Derived'!$B$30)</f>
        <v>28.140971347987652</v>
      </c>
      <c r="AC214">
        <f t="shared" si="79"/>
        <v>0</v>
      </c>
      <c r="AD214">
        <v>0.27177730202674799</v>
      </c>
      <c r="AE214" s="3">
        <f>('Monthly Derived'!$B$28/1000*(1-'Monthly Derived'!$B$29)*AD214)-('Monthly Derived'!$B$26*'Monthly Derived'!$B$27)</f>
        <v>-8.6320814773812895</v>
      </c>
      <c r="AF214" s="7">
        <f>MIN(AE214+MAX(AF213,0),'Monthly Derived'!$B$30)</f>
        <v>0.90424209926269761</v>
      </c>
      <c r="AG214">
        <f t="shared" si="80"/>
        <v>0</v>
      </c>
      <c r="AH214">
        <v>1.2697108983993499</v>
      </c>
      <c r="AI214" s="3">
        <f>('Monthly Derived'!$B$28/1000*(1-'Monthly Derived'!$B$29)*AH214)-('Monthly Derived'!$B$26*'Monthly Derived'!$B$27)</f>
        <v>-7.2811288712918802</v>
      </c>
      <c r="AJ214" s="7">
        <f>MIN(AI214+MAX(AJ213,0),'Monthly Derived'!$B$30)</f>
        <v>35.47311327144503</v>
      </c>
      <c r="AK214">
        <f t="shared" si="81"/>
        <v>0</v>
      </c>
      <c r="AL214">
        <v>10.7445888519287</v>
      </c>
      <c r="AM214" s="3">
        <f>('Monthly Derived'!$B$28/1000*(1-'Monthly Derived'!$B$29)*AL214)-('Monthly Derived'!$B$26*'Monthly Derived'!$B$27)</f>
        <v>5.5454871582984779</v>
      </c>
      <c r="AN214" s="7">
        <f>MIN(AM214+MAX(AN213,0),'Monthly Derived'!$B$30)</f>
        <v>39.805304674822459</v>
      </c>
      <c r="AO214">
        <f t="shared" si="82"/>
        <v>0</v>
      </c>
      <c r="AP214">
        <v>0.77776777744293202</v>
      </c>
      <c r="AQ214" s="3">
        <f>('Monthly Derived'!$B$28/1000*(1-'Monthly Derived'!$B$29)*AP214)-('Monthly Derived'!$B$26*'Monthly Derived'!$B$27)</f>
        <v>-7.9470968712866306</v>
      </c>
      <c r="AR214" s="7">
        <f>MIN(AQ214+MAX(AR213,0),'Monthly Derived'!$B$30)</f>
        <v>15.640218943729836</v>
      </c>
      <c r="AS214">
        <f t="shared" si="83"/>
        <v>0</v>
      </c>
      <c r="AT214">
        <v>3.9375355243682799</v>
      </c>
      <c r="AU214" s="3">
        <f>('Monthly Derived'!$B$28/1000*(1-'Monthly Derived'!$B$29)*AT214)-('Monthly Derived'!$B$26*'Monthly Derived'!$B$27)</f>
        <v>-3.6695612838864413</v>
      </c>
      <c r="AV214" s="7">
        <f>MIN(AU214+MAX(AV213,0),'Monthly Derived'!$B$30)</f>
        <v>11.909973670169702</v>
      </c>
      <c r="AW214">
        <f t="shared" si="84"/>
        <v>0</v>
      </c>
      <c r="AX214">
        <v>28.461828231811499</v>
      </c>
      <c r="AY214" s="3">
        <f>('Monthly Derived'!$B$28/1000*(1-'Monthly Derived'!$B$29)*AX214)-('Monthly Derived'!$B$26*'Monthly Derived'!$B$27)</f>
        <v>29.530199968814813</v>
      </c>
      <c r="AZ214" s="7">
        <f>MIN(AY214+MAX(AZ213,0),'Monthly Derived'!$B$30)</f>
        <v>50</v>
      </c>
      <c r="BA214">
        <f t="shared" si="85"/>
        <v>0</v>
      </c>
      <c r="BB214">
        <v>2.9370188713073699</v>
      </c>
      <c r="BC214" s="3">
        <f>('Monthly Derived'!$B$28/1000*(1-'Monthly Derived'!$B$29)*BB214)-('Monthly Derived'!$B$26*'Monthly Derived'!$B$27)</f>
        <v>-5.0240107029676473</v>
      </c>
      <c r="BD214" s="7">
        <f>MIN(BC214+MAX(BD213,0),'Monthly Derived'!$B$30)</f>
        <v>-5.0240107029676473</v>
      </c>
      <c r="BE214">
        <f t="shared" si="86"/>
        <v>3</v>
      </c>
      <c r="BF214">
        <v>0.40882459282875</v>
      </c>
      <c r="BG214" s="3">
        <f>('Monthly Derived'!$B$28/1000*(1-'Monthly Derived'!$B$29)*BF214)-('Monthly Derived'!$B$26*'Monthly Derived'!$B$27)</f>
        <v>-8.4465537074580794</v>
      </c>
      <c r="BH214" s="7">
        <f>MIN(BG214+MAX(BH213,0),'Monthly Derived'!$B$30)</f>
        <v>-8.4465537074580794</v>
      </c>
      <c r="BI214">
        <f t="shared" si="87"/>
        <v>12</v>
      </c>
      <c r="BJ214">
        <v>4.68941307067871</v>
      </c>
      <c r="BK214" s="3">
        <f>('Monthly Derived'!$B$28/1000*(1-'Monthly Derived'!$B$29)*BJ214)-('Monthly Derived'!$B$26*'Monthly Derived'!$B$27)</f>
        <v>-2.6517070555686963</v>
      </c>
      <c r="BL214" s="7">
        <f>MIN(BK214+MAX(BL213,0),'Monthly Derived'!$B$30)</f>
        <v>8.3696803142686669</v>
      </c>
      <c r="BM214">
        <f t="shared" si="88"/>
        <v>0</v>
      </c>
      <c r="BN214">
        <v>0.115824237465858</v>
      </c>
      <c r="BO214" s="3">
        <f>('Monthly Derived'!$B$28/1000*(1-'Monthly Derived'!$B$29)*BN214)-('Monthly Derived'!$B$26*'Monthly Derived'!$B$27)</f>
        <v>-8.8432029385305952</v>
      </c>
      <c r="BP214" s="7">
        <f>MIN(BO214+MAX(BP213,0),'Monthly Derived'!$B$30)</f>
        <v>17.533426245283323</v>
      </c>
      <c r="BQ214">
        <f t="shared" si="89"/>
        <v>0</v>
      </c>
      <c r="BR214">
        <v>0</v>
      </c>
      <c r="BS214" s="3">
        <f>('Monthly Derived'!$B$28/1000*(1-'Monthly Derived'!$B$29)*BR214)-('Monthly Derived'!$B$26*'Monthly Derived'!$B$27)</f>
        <v>-9</v>
      </c>
      <c r="BT214" s="7">
        <f>MIN(BS214+MAX(BT213,0),'Monthly Derived'!$B$30)</f>
        <v>-9</v>
      </c>
      <c r="BU214">
        <f t="shared" si="90"/>
        <v>4</v>
      </c>
      <c r="BV214">
        <v>0.67653512954711903</v>
      </c>
      <c r="BW214" s="3">
        <f>('Monthly Derived'!$B$28/1000*(1-'Monthly Derived'!$B$29)*BV214)-('Monthly Derived'!$B$26*'Monthly Derived'!$B$27)</f>
        <v>-8.084140568375588</v>
      </c>
      <c r="BX214" s="7">
        <f>MIN(BW214+MAX(BX213,0),'Monthly Derived'!$B$30)</f>
        <v>0.79053942069141137</v>
      </c>
      <c r="BY214">
        <f t="shared" si="91"/>
        <v>0</v>
      </c>
      <c r="BZ214">
        <v>0.64422798156738204</v>
      </c>
      <c r="CA214" s="3">
        <f>('Monthly Derived'!$B$28/1000*(1-'Monthly Derived'!$B$29)*BZ214)-('Monthly Derived'!$B$26*'Monthly Derived'!$B$27)</f>
        <v>-8.1278763699531567</v>
      </c>
      <c r="CB214" s="7">
        <f>MIN(CA214+MAX(CB213,0),'Monthly Derived'!$B$30)</f>
        <v>-8.1278763699531567</v>
      </c>
      <c r="CC214">
        <f t="shared" si="92"/>
        <v>17</v>
      </c>
      <c r="CD214">
        <v>7.7694730758666903</v>
      </c>
      <c r="CE214" s="3">
        <f>('Monthly Derived'!$B$28/1000*(1-'Monthly Derived'!$B$29)*CD214)-('Monthly Derived'!$B$26*'Monthly Derived'!$B$27)</f>
        <v>1.5179241764545317</v>
      </c>
      <c r="CF214" s="7">
        <f>MIN(CE214+MAX(CF213,0),'Monthly Derived'!$B$30)</f>
        <v>30.510690847970064</v>
      </c>
      <c r="CG214">
        <f t="shared" si="93"/>
        <v>0</v>
      </c>
      <c r="CH214">
        <v>0.22100737690925501</v>
      </c>
      <c r="CI214" s="3">
        <f>('Monthly Derived'!$B$28/1000*(1-'Monthly Derived'!$B$29)*CH214)-('Monthly Derived'!$B$26*'Monthly Derived'!$B$27)</f>
        <v>-8.7008112635090953</v>
      </c>
      <c r="CJ214" s="7">
        <f>MIN(CI214+MAX(CJ213,0),'Monthly Derived'!$B$30)</f>
        <v>32.649088785685599</v>
      </c>
      <c r="CK214">
        <f t="shared" si="94"/>
        <v>0</v>
      </c>
      <c r="CL214">
        <v>0.117275610566139</v>
      </c>
      <c r="CM214" s="3">
        <f>('Monthly Derived'!$B$28/1000*(1-'Monthly Derived'!$B$29)*CL214)-('Monthly Derived'!$B$26*'Monthly Derived'!$B$27)</f>
        <v>-8.8412381421960902</v>
      </c>
      <c r="CN214" s="7">
        <f>MIN(CM214+MAX(CN213,0),'Monthly Derived'!$B$30)</f>
        <v>-8.8412381421960902</v>
      </c>
      <c r="CO214">
        <f t="shared" si="95"/>
        <v>6</v>
      </c>
      <c r="CP214">
        <v>0.31383126974105802</v>
      </c>
      <c r="CQ214" s="3">
        <f>('Monthly Derived'!$B$28/1000*(1-'Monthly Derived'!$B$29)*CP214)-('Monthly Derived'!$B$26*'Monthly Derived'!$B$27)</f>
        <v>-8.5751509185880419</v>
      </c>
      <c r="CR214" s="7">
        <f>MIN(CQ214+MAX(CR213,0),'Monthly Derived'!$B$30)</f>
        <v>-8.5751509185880419</v>
      </c>
      <c r="CS214">
        <f t="shared" si="96"/>
        <v>3</v>
      </c>
      <c r="CT214">
        <v>12.186107635498001</v>
      </c>
      <c r="CU214" s="3">
        <f>('Monthly Derived'!$B$28/1000*(1-'Monthly Derived'!$B$29)*CT214)-('Monthly Derived'!$B$26*'Monthly Derived'!$B$27)</f>
        <v>7.4969432115554184</v>
      </c>
      <c r="CV214" s="7">
        <f>MIN(CU214+MAX(CV213,0),'Monthly Derived'!$B$30)</f>
        <v>7.4969432115554184</v>
      </c>
      <c r="CW214">
        <f t="shared" si="97"/>
        <v>0</v>
      </c>
    </row>
    <row r="215" spans="1:101" x14ac:dyDescent="0.45">
      <c r="A215" s="5">
        <v>45870</v>
      </c>
      <c r="B215" s="3">
        <v>3.1585500240325901</v>
      </c>
      <c r="C215" s="3">
        <f>('Monthly Derived'!$B$28/1000*(1-'Monthly Derived'!$B$29)*B215)-('Monthly Derived'!$B$26*'Monthly Derived'!$B$27)</f>
        <v>-4.7241129049658808</v>
      </c>
      <c r="D215" s="7">
        <f>MIN(C215+MAX(D214,0),'Monthly Derived'!$B$30)</f>
        <v>27.121724516190493</v>
      </c>
      <c r="E215">
        <f t="shared" si="75"/>
        <v>0</v>
      </c>
      <c r="F215">
        <v>1.2109948396682699</v>
      </c>
      <c r="G215" s="3">
        <f>('Monthly Derived'!$B$28/1000*(1-'Monthly Derived'!$B$29)*F215)-('Monthly Derived'!$B$26*'Monthly Derived'!$B$27)</f>
        <v>-7.3606157357990796</v>
      </c>
      <c r="H215" s="7">
        <f>MIN(G215+MAX(H214,0),'Monthly Derived'!$B$30)</f>
        <v>3.9782467335360394E-2</v>
      </c>
      <c r="I215">
        <f t="shared" si="76"/>
        <v>0</v>
      </c>
      <c r="J215">
        <v>25.554752349853501</v>
      </c>
      <c r="K215" s="3">
        <f>('Monthly Derived'!$B$28/1000*(1-'Monthly Derived'!$B$29)*J215)-('Monthly Derived'!$B$26*'Monthly Derived'!$B$27)</f>
        <v>25.594745993614175</v>
      </c>
      <c r="L215" s="7">
        <f>MIN(K215+MAX(L214,0),'Monthly Derived'!$B$30)</f>
        <v>50</v>
      </c>
      <c r="M215">
        <f t="shared" si="77"/>
        <v>0</v>
      </c>
      <c r="N215">
        <v>3.80535888671875</v>
      </c>
      <c r="O215" s="3">
        <f>('Monthly Derived'!$B$28/1000*(1-'Monthly Derived'!$B$29)*N215)-('Monthly Derived'!$B$26*'Monthly Derived'!$B$27)</f>
        <v>-3.8484954071044921</v>
      </c>
      <c r="P215" s="7">
        <f>MIN(O215+MAX(P214,0),'Monthly Derived'!$B$30)</f>
        <v>-1.6859304997606106</v>
      </c>
      <c r="Q215">
        <f t="shared" si="78"/>
        <v>1</v>
      </c>
      <c r="R215">
        <v>0</v>
      </c>
      <c r="S215" s="3">
        <f>('Monthly Derived'!$B$28/1000*(1-'Monthly Derived'!$B$29)*R215)-('Monthly Derived'!$B$26*'Monthly Derived'!$B$27)</f>
        <v>-9</v>
      </c>
      <c r="T215" s="7">
        <f>MIN(S215+MAX(T214,0),'Monthly Derived'!$B$30)</f>
        <v>-9</v>
      </c>
      <c r="U215">
        <f t="shared" si="98"/>
        <v>11</v>
      </c>
      <c r="V215">
        <v>0.34971189498901301</v>
      </c>
      <c r="W215" s="3">
        <f>('Monthly Derived'!$B$28/1000*(1-'Monthly Derived'!$B$29)*V215)-('Monthly Derived'!$B$26*'Monthly Derived'!$B$27)</f>
        <v>-8.5265775221586235</v>
      </c>
      <c r="X215" s="7">
        <f>MIN(W215+MAX(X214,0),'Monthly Derived'!$B$30)</f>
        <v>-8.5265775221586235</v>
      </c>
      <c r="Y215">
        <f t="shared" si="99"/>
        <v>9</v>
      </c>
      <c r="Z215">
        <v>1.4712551832198999</v>
      </c>
      <c r="AA215" s="3">
        <f>('Monthly Derived'!$B$28/1000*(1-'Monthly Derived'!$B$29)*Z215)-('Monthly Derived'!$B$26*'Monthly Derived'!$B$27)</f>
        <v>-7.0082882957160608</v>
      </c>
      <c r="AB215" s="7">
        <f>MIN(AA215+MAX(AB214,0),'Monthly Derived'!$B$30)</f>
        <v>21.132683052271592</v>
      </c>
      <c r="AC215">
        <f t="shared" si="79"/>
        <v>0</v>
      </c>
      <c r="AD215">
        <v>23.750524520873999</v>
      </c>
      <c r="AE215" s="3">
        <f>('Monthly Derived'!$B$28/1000*(1-'Monthly Derived'!$B$29)*AD215)-('Monthly Derived'!$B$26*'Monthly Derived'!$B$27)</f>
        <v>23.152272570133178</v>
      </c>
      <c r="AF215" s="7">
        <f>MIN(AE215+MAX(AF214,0),'Monthly Derived'!$B$30)</f>
        <v>24.056514669395874</v>
      </c>
      <c r="AG215">
        <f t="shared" si="80"/>
        <v>0</v>
      </c>
      <c r="AH215">
        <v>2.0075478553771902</v>
      </c>
      <c r="AI215" s="3">
        <f>('Monthly Derived'!$B$28/1000*(1-'Monthly Derived'!$B$29)*AH215)-('Monthly Derived'!$B$26*'Monthly Derived'!$B$27)</f>
        <v>-6.2822820907831289</v>
      </c>
      <c r="AJ215" s="7">
        <f>MIN(AI215+MAX(AJ214,0),'Monthly Derived'!$B$30)</f>
        <v>29.190831180661903</v>
      </c>
      <c r="AK215">
        <f t="shared" si="81"/>
        <v>0</v>
      </c>
      <c r="AL215">
        <v>0.42516073584556502</v>
      </c>
      <c r="AM215" s="3">
        <f>('Monthly Derived'!$B$28/1000*(1-'Monthly Derived'!$B$29)*AL215)-('Monthly Derived'!$B$26*'Monthly Derived'!$B$27)</f>
        <v>-8.4244386538490659</v>
      </c>
      <c r="AN215" s="7">
        <f>MIN(AM215+MAX(AN214,0),'Monthly Derived'!$B$30)</f>
        <v>31.380866020973393</v>
      </c>
      <c r="AO215">
        <f t="shared" si="82"/>
        <v>0</v>
      </c>
      <c r="AP215">
        <v>5.1336057484149898E-2</v>
      </c>
      <c r="AQ215" s="3">
        <f>('Monthly Derived'!$B$28/1000*(1-'Monthly Derived'!$B$29)*AP215)-('Monthly Derived'!$B$26*'Monthly Derived'!$B$27)</f>
        <v>-8.9305038121808327</v>
      </c>
      <c r="AR215" s="7">
        <f>MIN(AQ215+MAX(AR214,0),'Monthly Derived'!$B$30)</f>
        <v>6.7097151315490038</v>
      </c>
      <c r="AS215">
        <f t="shared" si="83"/>
        <v>0</v>
      </c>
      <c r="AT215">
        <v>3.4971027374267498</v>
      </c>
      <c r="AU215" s="3">
        <f>('Monthly Derived'!$B$28/1000*(1-'Monthly Derived'!$B$29)*AT215)-('Monthly Derived'!$B$26*'Monthly Derived'!$B$27)</f>
        <v>-4.265797169208537</v>
      </c>
      <c r="AV215" s="7">
        <f>MIN(AU215+MAX(AV214,0),'Monthly Derived'!$B$30)</f>
        <v>7.6441765009611649</v>
      </c>
      <c r="AW215">
        <f t="shared" si="84"/>
        <v>0</v>
      </c>
      <c r="AX215">
        <v>15.6852111816406</v>
      </c>
      <c r="AY215" s="3">
        <f>('Monthly Derived'!$B$28/1000*(1-'Monthly Derived'!$B$29)*AX215)-('Monthly Derived'!$B$26*'Monthly Derived'!$B$27)</f>
        <v>12.233854637145964</v>
      </c>
      <c r="AZ215" s="7">
        <f>MIN(AY215+MAX(AZ214,0),'Monthly Derived'!$B$30)</f>
        <v>50</v>
      </c>
      <c r="BA215">
        <f t="shared" si="85"/>
        <v>0</v>
      </c>
      <c r="BB215">
        <v>10.7102088928222</v>
      </c>
      <c r="BC215" s="3">
        <f>('Monthly Derived'!$B$28/1000*(1-'Monthly Derived'!$B$29)*BB215)-('Monthly Derived'!$B$26*'Monthly Derived'!$B$27)</f>
        <v>5.498945288658053</v>
      </c>
      <c r="BD215" s="7">
        <f>MIN(BC215+MAX(BD214,0),'Monthly Derived'!$B$30)</f>
        <v>5.498945288658053</v>
      </c>
      <c r="BE215">
        <f t="shared" si="86"/>
        <v>0</v>
      </c>
      <c r="BF215">
        <v>2.4597008228302002</v>
      </c>
      <c r="BG215" s="3">
        <f>('Monthly Derived'!$B$28/1000*(1-'Monthly Derived'!$B$29)*BF215)-('Monthly Derived'!$B$26*'Monthly Derived'!$B$27)</f>
        <v>-5.6701800110936169</v>
      </c>
      <c r="BH215" s="7">
        <f>MIN(BG215+MAX(BH214,0),'Monthly Derived'!$B$30)</f>
        <v>-5.6701800110936169</v>
      </c>
      <c r="BI215">
        <f t="shared" si="87"/>
        <v>13</v>
      </c>
      <c r="BJ215">
        <v>0.81507045030593805</v>
      </c>
      <c r="BK215" s="3">
        <f>('Monthly Derived'!$B$28/1000*(1-'Monthly Derived'!$B$29)*BJ215)-('Monthly Derived'!$B$26*'Monthly Derived'!$B$27)</f>
        <v>-7.8965983778983366</v>
      </c>
      <c r="BL215" s="7">
        <f>MIN(BK215+MAX(BL214,0),'Monthly Derived'!$B$30)</f>
        <v>0.47308193637033025</v>
      </c>
      <c r="BM215">
        <f t="shared" si="88"/>
        <v>0</v>
      </c>
      <c r="BN215">
        <v>0.44073185324668801</v>
      </c>
      <c r="BO215" s="3">
        <f>('Monthly Derived'!$B$28/1000*(1-'Monthly Derived'!$B$29)*BN215)-('Monthly Derived'!$B$26*'Monthly Derived'!$B$27)</f>
        <v>-8.403359253667297</v>
      </c>
      <c r="BP215" s="7">
        <f>MIN(BO215+MAX(BP214,0),'Monthly Derived'!$B$30)</f>
        <v>9.130066991616026</v>
      </c>
      <c r="BQ215">
        <f t="shared" si="89"/>
        <v>0</v>
      </c>
      <c r="BR215">
        <v>0</v>
      </c>
      <c r="BS215" s="3">
        <f>('Monthly Derived'!$B$28/1000*(1-'Monthly Derived'!$B$29)*BR215)-('Monthly Derived'!$B$26*'Monthly Derived'!$B$27)</f>
        <v>-9</v>
      </c>
      <c r="BT215" s="7">
        <f>MIN(BS215+MAX(BT214,0),'Monthly Derived'!$B$30)</f>
        <v>-9</v>
      </c>
      <c r="BU215">
        <f t="shared" si="90"/>
        <v>5</v>
      </c>
      <c r="BV215">
        <v>27.549118041992099</v>
      </c>
      <c r="BW215" s="3">
        <f>('Monthly Derived'!$B$28/1000*(1-'Monthly Derived'!$B$29)*BV215)-('Monthly Derived'!$B$26*'Monthly Derived'!$B$27)</f>
        <v>28.294618549346801</v>
      </c>
      <c r="BX215" s="7">
        <f>MIN(BW215+MAX(BX214,0),'Monthly Derived'!$B$30)</f>
        <v>29.08515797003821</v>
      </c>
      <c r="BY215">
        <f t="shared" si="91"/>
        <v>0</v>
      </c>
      <c r="BZ215">
        <v>0.50033080577850297</v>
      </c>
      <c r="CA215" s="3">
        <f>('Monthly Derived'!$B$28/1000*(1-'Monthly Derived'!$B$29)*BZ215)-('Monthly Derived'!$B$26*'Monthly Derived'!$B$27)</f>
        <v>-8.322677171677352</v>
      </c>
      <c r="CB215" s="7">
        <f>MIN(CA215+MAX(CB214,0),'Monthly Derived'!$B$30)</f>
        <v>-8.322677171677352</v>
      </c>
      <c r="CC215">
        <f t="shared" si="92"/>
        <v>18</v>
      </c>
      <c r="CD215">
        <v>0.22658309340476901</v>
      </c>
      <c r="CE215" s="3">
        <f>('Monthly Derived'!$B$28/1000*(1-'Monthly Derived'!$B$29)*CD215)-('Monthly Derived'!$B$26*'Monthly Derived'!$B$27)</f>
        <v>-8.693263137303294</v>
      </c>
      <c r="CF215" s="7">
        <f>MIN(CE215+MAX(CF214,0),'Monthly Derived'!$B$30)</f>
        <v>21.81742771066677</v>
      </c>
      <c r="CG215">
        <f t="shared" si="93"/>
        <v>0</v>
      </c>
      <c r="CH215">
        <v>4.1430220007896403E-2</v>
      </c>
      <c r="CI215" s="3">
        <f>('Monthly Derived'!$B$28/1000*(1-'Monthly Derived'!$B$29)*CH215)-('Monthly Derived'!$B$26*'Monthly Derived'!$B$27)</f>
        <v>-8.9439138396643099</v>
      </c>
      <c r="CJ215" s="7">
        <f>MIN(CI215+MAX(CJ214,0),'Monthly Derived'!$B$30)</f>
        <v>23.705174946021287</v>
      </c>
      <c r="CK215">
        <f t="shared" si="94"/>
        <v>0</v>
      </c>
      <c r="CL215">
        <v>8.28041267395019</v>
      </c>
      <c r="CM215" s="3">
        <f>('Monthly Derived'!$B$28/1000*(1-'Monthly Derived'!$B$29)*CL215)-('Monthly Derived'!$B$26*'Monthly Derived'!$B$27)</f>
        <v>2.2096086573600697</v>
      </c>
      <c r="CN215" s="7">
        <f>MIN(CM215+MAX(CN214,0),'Monthly Derived'!$B$30)</f>
        <v>2.2096086573600697</v>
      </c>
      <c r="CO215">
        <f t="shared" si="95"/>
        <v>0</v>
      </c>
      <c r="CP215">
        <v>2.9962821006774898</v>
      </c>
      <c r="CQ215" s="3">
        <f>('Monthly Derived'!$B$28/1000*(1-'Monthly Derived'!$B$29)*CP215)-('Monthly Derived'!$B$26*'Monthly Derived'!$B$27)</f>
        <v>-4.9437831062078486</v>
      </c>
      <c r="CR215" s="7">
        <f>MIN(CQ215+MAX(CR214,0),'Monthly Derived'!$B$30)</f>
        <v>-4.9437831062078486</v>
      </c>
      <c r="CS215">
        <f t="shared" si="96"/>
        <v>4</v>
      </c>
      <c r="CT215">
        <v>2.3895926773548098E-2</v>
      </c>
      <c r="CU215" s="3">
        <f>('Monthly Derived'!$B$28/1000*(1-'Monthly Derived'!$B$29)*CT215)-('Monthly Derived'!$B$26*'Monthly Derived'!$B$27)</f>
        <v>-8.9676508891303097</v>
      </c>
      <c r="CV215" s="7">
        <f>MIN(CU215+MAX(CV214,0),'Monthly Derived'!$B$30)</f>
        <v>-1.4707076775748913</v>
      </c>
      <c r="CW215">
        <f t="shared" si="97"/>
        <v>1</v>
      </c>
    </row>
    <row r="216" spans="1:101" x14ac:dyDescent="0.45">
      <c r="A216" s="5">
        <v>45871</v>
      </c>
      <c r="B216" s="3">
        <v>0.48593434691429099</v>
      </c>
      <c r="C216" s="3">
        <f>('Monthly Derived'!$B$28/1000*(1-'Monthly Derived'!$B$29)*B216)-('Monthly Derived'!$B$26*'Monthly Derived'!$B$27)</f>
        <v>-8.3421663778647783</v>
      </c>
      <c r="D216" s="7">
        <f>MIN(C216+MAX(D215,0),'Monthly Derived'!$B$30)</f>
        <v>18.779558138325715</v>
      </c>
      <c r="E216">
        <f t="shared" si="75"/>
        <v>0</v>
      </c>
      <c r="F216">
        <v>5.3909883499145499</v>
      </c>
      <c r="G216" s="3">
        <f>('Monthly Derived'!$B$28/1000*(1-'Monthly Derived'!$B$29)*F216)-('Monthly Derived'!$B$26*'Monthly Derived'!$B$27)</f>
        <v>-1.7019495213031783</v>
      </c>
      <c r="H216" s="7">
        <f>MIN(G216+MAX(H215,0),'Monthly Derived'!$B$30)</f>
        <v>-1.6621670539678179</v>
      </c>
      <c r="I216">
        <f t="shared" si="76"/>
        <v>1</v>
      </c>
      <c r="J216">
        <v>3.01278376579284</v>
      </c>
      <c r="K216" s="3">
        <f>('Monthly Derived'!$B$28/1000*(1-'Monthly Derived'!$B$29)*J216)-('Monthly Derived'!$B$26*'Monthly Derived'!$B$27)</f>
        <v>-4.921443977057943</v>
      </c>
      <c r="L216" s="7">
        <f>MIN(K216+MAX(L215,0),'Monthly Derived'!$B$30)</f>
        <v>45.07855602294206</v>
      </c>
      <c r="M216">
        <f t="shared" si="77"/>
        <v>0</v>
      </c>
      <c r="N216">
        <v>5.8916468620300204</v>
      </c>
      <c r="O216" s="3">
        <f>('Monthly Derived'!$B$28/1000*(1-'Monthly Derived'!$B$29)*N216)-('Monthly Derived'!$B$26*'Monthly Derived'!$B$27)</f>
        <v>-1.0241830605268598</v>
      </c>
      <c r="P216" s="7">
        <f>MIN(O216+MAX(P215,0),'Monthly Derived'!$B$30)</f>
        <v>-1.0241830605268598</v>
      </c>
      <c r="Q216">
        <f t="shared" si="78"/>
        <v>2</v>
      </c>
      <c r="R216">
        <v>0</v>
      </c>
      <c r="S216" s="3">
        <f>('Monthly Derived'!$B$28/1000*(1-'Monthly Derived'!$B$29)*R216)-('Monthly Derived'!$B$26*'Monthly Derived'!$B$27)</f>
        <v>-9</v>
      </c>
      <c r="T216" s="7">
        <f>MIN(S216+MAX(T215,0),'Monthly Derived'!$B$30)</f>
        <v>-9</v>
      </c>
      <c r="U216">
        <f t="shared" si="98"/>
        <v>12</v>
      </c>
      <c r="V216">
        <v>0</v>
      </c>
      <c r="W216" s="3">
        <f>('Monthly Derived'!$B$28/1000*(1-'Monthly Derived'!$B$29)*V216)-('Monthly Derived'!$B$26*'Monthly Derived'!$B$27)</f>
        <v>-9</v>
      </c>
      <c r="X216" s="7">
        <f>MIN(W216+MAX(X215,0),'Monthly Derived'!$B$30)</f>
        <v>-9</v>
      </c>
      <c r="Y216">
        <f t="shared" si="99"/>
        <v>10</v>
      </c>
      <c r="Z216">
        <v>0.106324590742588</v>
      </c>
      <c r="AA216" s="3">
        <f>('Monthly Derived'!$B$28/1000*(1-'Monthly Derived'!$B$29)*Z216)-('Monthly Derived'!$B$26*'Monthly Derived'!$B$27)</f>
        <v>-8.8560630852822211</v>
      </c>
      <c r="AB216" s="7">
        <f>MIN(AA216+MAX(AB215,0),'Monthly Derived'!$B$30)</f>
        <v>12.276619966989371</v>
      </c>
      <c r="AC216">
        <f t="shared" si="79"/>
        <v>0</v>
      </c>
      <c r="AD216">
        <v>4.2415484786033603E-2</v>
      </c>
      <c r="AE216" s="3">
        <f>('Monthly Derived'!$B$28/1000*(1-'Monthly Derived'!$B$29)*AD216)-('Monthly Derived'!$B$26*'Monthly Derived'!$B$27)</f>
        <v>-8.9425800374709077</v>
      </c>
      <c r="AF216" s="7">
        <f>MIN(AE216+MAX(AF215,0),'Monthly Derived'!$B$30)</f>
        <v>15.113934631924966</v>
      </c>
      <c r="AG216">
        <f t="shared" si="80"/>
        <v>0</v>
      </c>
      <c r="AH216">
        <v>0</v>
      </c>
      <c r="AI216" s="3">
        <f>('Monthly Derived'!$B$28/1000*(1-'Monthly Derived'!$B$29)*AH216)-('Monthly Derived'!$B$26*'Monthly Derived'!$B$27)</f>
        <v>-9</v>
      </c>
      <c r="AJ216" s="7">
        <f>MIN(AI216+MAX(AJ215,0),'Monthly Derived'!$B$30)</f>
        <v>20.190831180661903</v>
      </c>
      <c r="AK216">
        <f t="shared" si="81"/>
        <v>0</v>
      </c>
      <c r="AL216">
        <v>0</v>
      </c>
      <c r="AM216" s="3">
        <f>('Monthly Derived'!$B$28/1000*(1-'Monthly Derived'!$B$29)*AL216)-('Monthly Derived'!$B$26*'Monthly Derived'!$B$27)</f>
        <v>-9</v>
      </c>
      <c r="AN216" s="7">
        <f>MIN(AM216+MAX(AN215,0),'Monthly Derived'!$B$30)</f>
        <v>22.380866020973393</v>
      </c>
      <c r="AO216">
        <f t="shared" si="82"/>
        <v>0</v>
      </c>
      <c r="AP216">
        <v>3.9160904884338299</v>
      </c>
      <c r="AQ216" s="3">
        <f>('Monthly Derived'!$B$28/1000*(1-'Monthly Derived'!$B$29)*AP216)-('Monthly Derived'!$B$26*'Monthly Derived'!$B$27)</f>
        <v>-3.698592501282703</v>
      </c>
      <c r="AR216" s="7">
        <f>MIN(AQ216+MAX(AR215,0),'Monthly Derived'!$B$30)</f>
        <v>3.0111226302663008</v>
      </c>
      <c r="AS216">
        <f t="shared" si="83"/>
        <v>0</v>
      </c>
      <c r="AT216">
        <v>2.1461799144744802</v>
      </c>
      <c r="AU216" s="3">
        <f>('Monthly Derived'!$B$28/1000*(1-'Monthly Derived'!$B$29)*AT216)-('Monthly Derived'!$B$26*'Monthly Derived'!$B$27)</f>
        <v>-6.0946089407801729</v>
      </c>
      <c r="AV216" s="7">
        <f>MIN(AU216+MAX(AV215,0),'Monthly Derived'!$B$30)</f>
        <v>1.549567560180992</v>
      </c>
      <c r="AW216">
        <f t="shared" si="84"/>
        <v>0</v>
      </c>
      <c r="AX216">
        <v>0</v>
      </c>
      <c r="AY216" s="3">
        <f>('Monthly Derived'!$B$28/1000*(1-'Monthly Derived'!$B$29)*AX216)-('Monthly Derived'!$B$26*'Monthly Derived'!$B$27)</f>
        <v>-9</v>
      </c>
      <c r="AZ216" s="7">
        <f>MIN(AY216+MAX(AZ215,0),'Monthly Derived'!$B$30)</f>
        <v>41</v>
      </c>
      <c r="BA216">
        <f t="shared" si="85"/>
        <v>0</v>
      </c>
      <c r="BB216">
        <v>1.82325387001037</v>
      </c>
      <c r="BC216" s="3">
        <f>('Monthly Derived'!$B$28/1000*(1-'Monthly Derived'!$B$29)*BB216)-('Monthly Derived'!$B$26*'Monthly Derived'!$B$27)</f>
        <v>-6.5317700734734618</v>
      </c>
      <c r="BD216" s="7">
        <f>MIN(BC216+MAX(BD215,0),'Monthly Derived'!$B$30)</f>
        <v>-1.0328247848154088</v>
      </c>
      <c r="BE216">
        <f t="shared" si="86"/>
        <v>1</v>
      </c>
      <c r="BF216">
        <v>0.819782733917236</v>
      </c>
      <c r="BG216" s="3">
        <f>('Monthly Derived'!$B$28/1000*(1-'Monthly Derived'!$B$29)*BF216)-('Monthly Derived'!$B$26*'Monthly Derived'!$B$27)</f>
        <v>-7.8902191239595414</v>
      </c>
      <c r="BH216" s="7">
        <f>MIN(BG216+MAX(BH215,0),'Monthly Derived'!$B$30)</f>
        <v>-7.8902191239595414</v>
      </c>
      <c r="BI216">
        <f t="shared" si="87"/>
        <v>14</v>
      </c>
      <c r="BJ216">
        <v>0</v>
      </c>
      <c r="BK216" s="3">
        <f>('Monthly Derived'!$B$28/1000*(1-'Monthly Derived'!$B$29)*BJ216)-('Monthly Derived'!$B$26*'Monthly Derived'!$B$27)</f>
        <v>-9</v>
      </c>
      <c r="BL216" s="7">
        <f>MIN(BK216+MAX(BL215,0),'Monthly Derived'!$B$30)</f>
        <v>-8.5269180636296689</v>
      </c>
      <c r="BM216">
        <f t="shared" si="88"/>
        <v>1</v>
      </c>
      <c r="BN216">
        <v>13.7616577148437</v>
      </c>
      <c r="BO216" s="3">
        <f>('Monthly Derived'!$B$28/1000*(1-'Monthly Derived'!$B$29)*BN216)-('Monthly Derived'!$B$26*'Monthly Derived'!$B$27)</f>
        <v>9.6298441314696603</v>
      </c>
      <c r="BP216" s="7">
        <f>MIN(BO216+MAX(BP215,0),'Monthly Derived'!$B$30)</f>
        <v>18.759911123085686</v>
      </c>
      <c r="BQ216">
        <f t="shared" si="89"/>
        <v>0</v>
      </c>
      <c r="BR216">
        <v>0</v>
      </c>
      <c r="BS216" s="3">
        <f>('Monthly Derived'!$B$28/1000*(1-'Monthly Derived'!$B$29)*BR216)-('Monthly Derived'!$B$26*'Monthly Derived'!$B$27)</f>
        <v>-9</v>
      </c>
      <c r="BT216" s="7">
        <f>MIN(BS216+MAX(BT215,0),'Monthly Derived'!$B$30)</f>
        <v>-9</v>
      </c>
      <c r="BU216">
        <f t="shared" si="90"/>
        <v>6</v>
      </c>
      <c r="BV216">
        <v>14.5284709930419</v>
      </c>
      <c r="BW216" s="3">
        <f>('Monthly Derived'!$B$28/1000*(1-'Monthly Derived'!$B$29)*BV216)-('Monthly Derived'!$B$26*'Monthly Derived'!$B$27)</f>
        <v>10.667917606830471</v>
      </c>
      <c r="BX216" s="7">
        <f>MIN(BW216+MAX(BX215,0),'Monthly Derived'!$B$30)</f>
        <v>39.753075576868682</v>
      </c>
      <c r="BY216">
        <f t="shared" si="91"/>
        <v>0</v>
      </c>
      <c r="BZ216">
        <v>0.14301481842994601</v>
      </c>
      <c r="CA216" s="3">
        <f>('Monthly Derived'!$B$28/1000*(1-'Monthly Derived'!$B$29)*BZ216)-('Monthly Derived'!$B$26*'Monthly Derived'!$B$27)</f>
        <v>-8.8063936895504611</v>
      </c>
      <c r="CB216" s="7">
        <f>MIN(CA216+MAX(CB215,0),'Monthly Derived'!$B$30)</f>
        <v>-8.8063936895504611</v>
      </c>
      <c r="CC216">
        <f t="shared" si="92"/>
        <v>19</v>
      </c>
      <c r="CD216">
        <v>0</v>
      </c>
      <c r="CE216" s="3">
        <f>('Monthly Derived'!$B$28/1000*(1-'Monthly Derived'!$B$29)*CD216)-('Monthly Derived'!$B$26*'Monthly Derived'!$B$27)</f>
        <v>-9</v>
      </c>
      <c r="CF216" s="7">
        <f>MIN(CE216+MAX(CF215,0),'Monthly Derived'!$B$30)</f>
        <v>12.81742771066677</v>
      </c>
      <c r="CG216">
        <f t="shared" si="93"/>
        <v>0</v>
      </c>
      <c r="CH216">
        <v>0.23350496590137401</v>
      </c>
      <c r="CI216" s="3">
        <f>('Monthly Derived'!$B$28/1000*(1-'Monthly Derived'!$B$29)*CH216)-('Monthly Derived'!$B$26*'Monthly Derived'!$B$27)</f>
        <v>-8.6838926524110143</v>
      </c>
      <c r="CJ216" s="7">
        <f>MIN(CI216+MAX(CJ215,0),'Monthly Derived'!$B$30)</f>
        <v>15.021282293610273</v>
      </c>
      <c r="CK216">
        <f t="shared" si="94"/>
        <v>0</v>
      </c>
      <c r="CL216">
        <v>0.53362375497817904</v>
      </c>
      <c r="CM216" s="3">
        <f>('Monthly Derived'!$B$28/1000*(1-'Monthly Derived'!$B$29)*CL216)-('Monthly Derived'!$B$26*'Monthly Derived'!$B$27)</f>
        <v>-8.2776068416982902</v>
      </c>
      <c r="CN216" s="7">
        <f>MIN(CM216+MAX(CN215,0),'Monthly Derived'!$B$30)</f>
        <v>-6.0679981843382205</v>
      </c>
      <c r="CO216">
        <f t="shared" si="95"/>
        <v>1</v>
      </c>
      <c r="CP216">
        <v>0.34115397930145203</v>
      </c>
      <c r="CQ216" s="3">
        <f>('Monthly Derived'!$B$28/1000*(1-'Monthly Derived'!$B$29)*CP216)-('Monthly Derived'!$B$26*'Monthly Derived'!$B$27)</f>
        <v>-8.5381628005206593</v>
      </c>
      <c r="CR216" s="7">
        <f>MIN(CQ216+MAX(CR215,0),'Monthly Derived'!$B$30)</f>
        <v>-8.5381628005206593</v>
      </c>
      <c r="CS216">
        <f t="shared" si="96"/>
        <v>5</v>
      </c>
      <c r="CT216">
        <v>0.222465485334396</v>
      </c>
      <c r="CU216" s="3">
        <f>('Monthly Derived'!$B$28/1000*(1-'Monthly Derived'!$B$29)*CT216)-('Monthly Derived'!$B$26*'Monthly Derived'!$B$27)</f>
        <v>-8.6988373492285618</v>
      </c>
      <c r="CV216" s="7">
        <f>MIN(CU216+MAX(CV215,0),'Monthly Derived'!$B$30)</f>
        <v>-8.6988373492285618</v>
      </c>
      <c r="CW216">
        <f t="shared" si="97"/>
        <v>2</v>
      </c>
    </row>
    <row r="217" spans="1:101" x14ac:dyDescent="0.45">
      <c r="A217" s="5">
        <v>45872</v>
      </c>
      <c r="B217" s="3">
        <v>11.756523132324199</v>
      </c>
      <c r="C217" s="3">
        <f>('Monthly Derived'!$B$28/1000*(1-'Monthly Derived'!$B$29)*B217)-('Monthly Derived'!$B$26*'Monthly Derived'!$B$27)</f>
        <v>6.9153931903838846</v>
      </c>
      <c r="D217" s="7">
        <f>MIN(C217+MAX(D216,0),'Monthly Derived'!$B$30)</f>
        <v>25.6949513287096</v>
      </c>
      <c r="E217">
        <f t="shared" si="75"/>
        <v>0</v>
      </c>
      <c r="F217">
        <v>0</v>
      </c>
      <c r="G217" s="3">
        <f>('Monthly Derived'!$B$28/1000*(1-'Monthly Derived'!$B$29)*F217)-('Monthly Derived'!$B$26*'Monthly Derived'!$B$27)</f>
        <v>-9</v>
      </c>
      <c r="H217" s="7">
        <f>MIN(G217+MAX(H216,0),'Monthly Derived'!$B$30)</f>
        <v>-9</v>
      </c>
      <c r="I217">
        <f t="shared" si="76"/>
        <v>2</v>
      </c>
      <c r="J217">
        <v>4.3884817510843201E-2</v>
      </c>
      <c r="K217" s="3">
        <f>('Monthly Derived'!$B$28/1000*(1-'Monthly Derived'!$B$29)*J217)-('Monthly Derived'!$B$26*'Monthly Derived'!$B$27)</f>
        <v>-8.9405909282946965</v>
      </c>
      <c r="L217" s="7">
        <f>MIN(K217+MAX(L216,0),'Monthly Derived'!$B$30)</f>
        <v>36.137965094647363</v>
      </c>
      <c r="M217">
        <f t="shared" si="77"/>
        <v>0</v>
      </c>
      <c r="N217">
        <v>3.9507272243499698</v>
      </c>
      <c r="O217" s="3">
        <f>('Monthly Derived'!$B$28/1000*(1-'Monthly Derived'!$B$29)*N217)-('Monthly Derived'!$B$26*'Monthly Derived'!$B$27)</f>
        <v>-3.6517030200362282</v>
      </c>
      <c r="P217" s="7">
        <f>MIN(O217+MAX(P216,0),'Monthly Derived'!$B$30)</f>
        <v>-3.6517030200362282</v>
      </c>
      <c r="Q217">
        <f t="shared" si="78"/>
        <v>3</v>
      </c>
      <c r="R217">
        <v>0.55407208204269398</v>
      </c>
      <c r="S217" s="3">
        <f>('Monthly Derived'!$B$28/1000*(1-'Monthly Derived'!$B$29)*R217)-('Monthly Derived'!$B$26*'Monthly Derived'!$B$27)</f>
        <v>-8.2499249189347026</v>
      </c>
      <c r="T217" s="7">
        <f>MIN(S217+MAX(T216,0),'Monthly Derived'!$B$30)</f>
        <v>-8.2499249189347026</v>
      </c>
      <c r="U217">
        <f t="shared" si="98"/>
        <v>13</v>
      </c>
      <c r="V217">
        <v>0</v>
      </c>
      <c r="W217" s="3">
        <f>('Monthly Derived'!$B$28/1000*(1-'Monthly Derived'!$B$29)*V217)-('Monthly Derived'!$B$26*'Monthly Derived'!$B$27)</f>
        <v>-9</v>
      </c>
      <c r="X217" s="7">
        <f>MIN(W217+MAX(X216,0),'Monthly Derived'!$B$30)</f>
        <v>-9</v>
      </c>
      <c r="Y217">
        <f t="shared" si="99"/>
        <v>11</v>
      </c>
      <c r="Z217">
        <v>7.7425889968871999</v>
      </c>
      <c r="AA217" s="3">
        <f>('Monthly Derived'!$B$28/1000*(1-'Monthly Derived'!$B$29)*Z217)-('Monthly Derived'!$B$26*'Monthly Derived'!$B$27)</f>
        <v>1.4815298545360474</v>
      </c>
      <c r="AB217" s="7">
        <f>MIN(AA217+MAX(AB216,0),'Monthly Derived'!$B$30)</f>
        <v>13.758149821525418</v>
      </c>
      <c r="AC217">
        <f t="shared" si="79"/>
        <v>0</v>
      </c>
      <c r="AD217">
        <v>0</v>
      </c>
      <c r="AE217" s="3">
        <f>('Monthly Derived'!$B$28/1000*(1-'Monthly Derived'!$B$29)*AD217)-('Monthly Derived'!$B$26*'Monthly Derived'!$B$27)</f>
        <v>-9</v>
      </c>
      <c r="AF217" s="7">
        <f>MIN(AE217+MAX(AF216,0),'Monthly Derived'!$B$30)</f>
        <v>6.1139346319249661</v>
      </c>
      <c r="AG217">
        <f t="shared" si="80"/>
        <v>0</v>
      </c>
      <c r="AH217">
        <v>6.8142786026000897</v>
      </c>
      <c r="AI217" s="3">
        <f>('Monthly Derived'!$B$28/1000*(1-'Monthly Derived'!$B$29)*AH217)-('Monthly Derived'!$B$26*'Monthly Derived'!$B$27)</f>
        <v>0.22482965826987211</v>
      </c>
      <c r="AJ217" s="7">
        <f>MIN(AI217+MAX(AJ216,0),'Monthly Derived'!$B$30)</f>
        <v>20.415660838931775</v>
      </c>
      <c r="AK217">
        <f t="shared" si="81"/>
        <v>0</v>
      </c>
      <c r="AL217">
        <v>0.11154709011316299</v>
      </c>
      <c r="AM217" s="3">
        <f>('Monthly Derived'!$B$28/1000*(1-'Monthly Derived'!$B$29)*AL217)-('Monthly Derived'!$B$26*'Monthly Derived'!$B$27)</f>
        <v>-8.8489931267593054</v>
      </c>
      <c r="AN217" s="7">
        <f>MIN(AM217+MAX(AN216,0),'Monthly Derived'!$B$30)</f>
        <v>13.531872894214088</v>
      </c>
      <c r="AO217">
        <f t="shared" si="82"/>
        <v>0</v>
      </c>
      <c r="AP217">
        <v>15.067135810851999</v>
      </c>
      <c r="AQ217" s="3">
        <f>('Monthly Derived'!$B$28/1000*(1-'Monthly Derived'!$B$29)*AP217)-('Monthly Derived'!$B$26*'Monthly Derived'!$B$27)</f>
        <v>11.397135103940894</v>
      </c>
      <c r="AR217" s="7">
        <f>MIN(AQ217+MAX(AR216,0),'Monthly Derived'!$B$30)</f>
        <v>14.408257734207194</v>
      </c>
      <c r="AS217">
        <f t="shared" si="83"/>
        <v>0</v>
      </c>
      <c r="AT217">
        <v>16.668992996215799</v>
      </c>
      <c r="AU217" s="3">
        <f>('Monthly Derived'!$B$28/1000*(1-'Monthly Derived'!$B$29)*AT217)-('Monthly Derived'!$B$26*'Monthly Derived'!$B$27)</f>
        <v>13.565649268627137</v>
      </c>
      <c r="AV217" s="7">
        <f>MIN(AU217+MAX(AV216,0),'Monthly Derived'!$B$30)</f>
        <v>15.11521682880813</v>
      </c>
      <c r="AW217">
        <f t="shared" si="84"/>
        <v>0</v>
      </c>
      <c r="AX217">
        <v>0</v>
      </c>
      <c r="AY217" s="3">
        <f>('Monthly Derived'!$B$28/1000*(1-'Monthly Derived'!$B$29)*AX217)-('Monthly Derived'!$B$26*'Monthly Derived'!$B$27)</f>
        <v>-9</v>
      </c>
      <c r="AZ217" s="7">
        <f>MIN(AY217+MAX(AZ216,0),'Monthly Derived'!$B$30)</f>
        <v>32</v>
      </c>
      <c r="BA217">
        <f t="shared" si="85"/>
        <v>0</v>
      </c>
      <c r="BB217">
        <v>2.7768669128417902</v>
      </c>
      <c r="BC217" s="3">
        <f>('Monthly Derived'!$B$28/1000*(1-'Monthly Derived'!$B$29)*BB217)-('Monthly Derived'!$B$26*'Monthly Derived'!$B$27)</f>
        <v>-5.2408164167404259</v>
      </c>
      <c r="BD217" s="7">
        <f>MIN(BC217+MAX(BD216,0),'Monthly Derived'!$B$30)</f>
        <v>-5.2408164167404259</v>
      </c>
      <c r="BE217">
        <f t="shared" si="86"/>
        <v>2</v>
      </c>
      <c r="BF217">
        <v>4.4649081230163503</v>
      </c>
      <c r="BG217" s="3">
        <f>('Monthly Derived'!$B$28/1000*(1-'Monthly Derived'!$B$29)*BF217)-('Monthly Derived'!$B$26*'Monthly Derived'!$B$27)</f>
        <v>-2.9556306284666158</v>
      </c>
      <c r="BH217" s="7">
        <f>MIN(BG217+MAX(BH216,0),'Monthly Derived'!$B$30)</f>
        <v>-2.9556306284666158</v>
      </c>
      <c r="BI217">
        <f t="shared" si="87"/>
        <v>15</v>
      </c>
      <c r="BJ217">
        <v>2.0795221328735298</v>
      </c>
      <c r="BK217" s="3">
        <f>('Monthly Derived'!$B$28/1000*(1-'Monthly Derived'!$B$29)*BJ217)-('Monthly Derived'!$B$26*'Monthly Derived'!$B$27)</f>
        <v>-6.1848469126224588</v>
      </c>
      <c r="BL217" s="7">
        <f>MIN(BK217+MAX(BL216,0),'Monthly Derived'!$B$30)</f>
        <v>-6.1848469126224588</v>
      </c>
      <c r="BM217">
        <f t="shared" si="88"/>
        <v>2</v>
      </c>
      <c r="BN217">
        <v>4.4801697731018004</v>
      </c>
      <c r="BO217" s="3">
        <f>('Monthly Derived'!$B$28/1000*(1-'Monthly Derived'!$B$29)*BN217)-('Monthly Derived'!$B$26*'Monthly Derived'!$B$27)</f>
        <v>-2.9349701696634378</v>
      </c>
      <c r="BP217" s="7">
        <f>MIN(BO217+MAX(BP216,0),'Monthly Derived'!$B$30)</f>
        <v>15.824940953422249</v>
      </c>
      <c r="BQ217">
        <f t="shared" si="89"/>
        <v>0</v>
      </c>
      <c r="BR217">
        <v>0</v>
      </c>
      <c r="BS217" s="3">
        <f>('Monthly Derived'!$B$28/1000*(1-'Monthly Derived'!$B$29)*BR217)-('Monthly Derived'!$B$26*'Monthly Derived'!$B$27)</f>
        <v>-9</v>
      </c>
      <c r="BT217" s="7">
        <f>MIN(BS217+MAX(BT216,0),'Monthly Derived'!$B$30)</f>
        <v>-9</v>
      </c>
      <c r="BU217">
        <f t="shared" si="90"/>
        <v>7</v>
      </c>
      <c r="BV217">
        <v>12.4175615310668</v>
      </c>
      <c r="BW217" s="3">
        <f>('Monthly Derived'!$B$28/1000*(1-'Monthly Derived'!$B$29)*BV217)-('Monthly Derived'!$B$26*'Monthly Derived'!$B$27)</f>
        <v>7.8102739226816809</v>
      </c>
      <c r="BX217" s="7">
        <f>MIN(BW217+MAX(BX216,0),'Monthly Derived'!$B$30)</f>
        <v>47.563349499550363</v>
      </c>
      <c r="BY217">
        <f t="shared" si="91"/>
        <v>0</v>
      </c>
      <c r="BZ217">
        <v>1.4374814033508301</v>
      </c>
      <c r="CA217" s="3">
        <f>('Monthly Derived'!$B$28/1000*(1-'Monthly Derived'!$B$29)*BZ217)-('Monthly Derived'!$B$26*'Monthly Derived'!$B$27)</f>
        <v>-7.0540095502138138</v>
      </c>
      <c r="CB217" s="7">
        <f>MIN(CA217+MAX(CB216,0),'Monthly Derived'!$B$30)</f>
        <v>-7.0540095502138138</v>
      </c>
      <c r="CC217">
        <f t="shared" si="92"/>
        <v>20</v>
      </c>
      <c r="CD217">
        <v>8.8720149993896396</v>
      </c>
      <c r="CE217" s="3">
        <f>('Monthly Derived'!$B$28/1000*(1-'Monthly Derived'!$B$29)*CD217)-('Monthly Derived'!$B$26*'Monthly Derived'!$B$27)</f>
        <v>3.0104903054237244</v>
      </c>
      <c r="CF217" s="7">
        <f>MIN(CE217+MAX(CF216,0),'Monthly Derived'!$B$30)</f>
        <v>15.827918016090495</v>
      </c>
      <c r="CG217">
        <f t="shared" si="93"/>
        <v>0</v>
      </c>
      <c r="CH217">
        <v>1.70075070858001</v>
      </c>
      <c r="CI217" s="3">
        <f>('Monthly Derived'!$B$28/1000*(1-'Monthly Derived'!$B$29)*CH217)-('Monthly Derived'!$B$26*'Monthly Derived'!$B$27)</f>
        <v>-6.6976087282598114</v>
      </c>
      <c r="CJ217" s="7">
        <f>MIN(CI217+MAX(CJ216,0),'Monthly Derived'!$B$30)</f>
        <v>8.323673565350461</v>
      </c>
      <c r="CK217">
        <f t="shared" si="94"/>
        <v>0</v>
      </c>
      <c r="CL217">
        <v>2.65016388893127</v>
      </c>
      <c r="CM217" s="3">
        <f>('Monthly Derived'!$B$28/1000*(1-'Monthly Derived'!$B$29)*CL217)-('Monthly Derived'!$B$26*'Monthly Derived'!$B$27)</f>
        <v>-5.4123406353592927</v>
      </c>
      <c r="CN217" s="7">
        <f>MIN(CM217+MAX(CN216,0),'Monthly Derived'!$B$30)</f>
        <v>-5.4123406353592927</v>
      </c>
      <c r="CO217">
        <f t="shared" si="95"/>
        <v>2</v>
      </c>
      <c r="CP217">
        <v>0.53476250171661299</v>
      </c>
      <c r="CQ217" s="3">
        <f>('Monthly Derived'!$B$28/1000*(1-'Monthly Derived'!$B$29)*CP217)-('Monthly Derived'!$B$26*'Monthly Derived'!$B$27)</f>
        <v>-8.2760652633011347</v>
      </c>
      <c r="CR217" s="7">
        <f>MIN(CQ217+MAX(CR216,0),'Monthly Derived'!$B$30)</f>
        <v>-8.2760652633011347</v>
      </c>
      <c r="CS217">
        <f t="shared" si="96"/>
        <v>6</v>
      </c>
      <c r="CT217">
        <v>0.13729465007781899</v>
      </c>
      <c r="CU217" s="3">
        <f>('Monthly Derived'!$B$28/1000*(1-'Monthly Derived'!$B$29)*CT217)-('Monthly Derived'!$B$26*'Monthly Derived'!$B$27)</f>
        <v>-8.8141373674571533</v>
      </c>
      <c r="CV217" s="7">
        <f>MIN(CU217+MAX(CV216,0),'Monthly Derived'!$B$30)</f>
        <v>-8.8141373674571533</v>
      </c>
      <c r="CW217">
        <f t="shared" si="97"/>
        <v>3</v>
      </c>
    </row>
    <row r="218" spans="1:101" x14ac:dyDescent="0.45">
      <c r="A218" s="5">
        <v>45873</v>
      </c>
      <c r="B218" s="3">
        <v>17.479383468627901</v>
      </c>
      <c r="C218" s="3">
        <f>('Monthly Derived'!$B$28/1000*(1-'Monthly Derived'!$B$29)*B218)-('Monthly Derived'!$B$26*'Monthly Derived'!$B$27)</f>
        <v>14.662715370655022</v>
      </c>
      <c r="D218" s="7">
        <f>MIN(C218+MAX(D217,0),'Monthly Derived'!$B$30)</f>
        <v>40.357666699364621</v>
      </c>
      <c r="E218">
        <f t="shared" si="75"/>
        <v>0</v>
      </c>
      <c r="F218">
        <v>0</v>
      </c>
      <c r="G218" s="3">
        <f>('Monthly Derived'!$B$28/1000*(1-'Monthly Derived'!$B$29)*F218)-('Monthly Derived'!$B$26*'Monthly Derived'!$B$27)</f>
        <v>-9</v>
      </c>
      <c r="H218" s="7">
        <f>MIN(G218+MAX(H217,0),'Monthly Derived'!$B$30)</f>
        <v>-9</v>
      </c>
      <c r="I218">
        <f t="shared" si="76"/>
        <v>3</v>
      </c>
      <c r="J218">
        <v>0.53762120008468595</v>
      </c>
      <c r="K218" s="3">
        <f>('Monthly Derived'!$B$28/1000*(1-'Monthly Derived'!$B$29)*J218)-('Monthly Derived'!$B$26*'Monthly Derived'!$B$27)</f>
        <v>-8.2721953003853557</v>
      </c>
      <c r="L218" s="7">
        <f>MIN(K218+MAX(L217,0),'Monthly Derived'!$B$30)</f>
        <v>27.865769794262008</v>
      </c>
      <c r="M218">
        <f t="shared" si="77"/>
        <v>0</v>
      </c>
      <c r="N218">
        <v>3.53332018852233</v>
      </c>
      <c r="O218" s="3">
        <f>('Monthly Derived'!$B$28/1000*(1-'Monthly Derived'!$B$29)*N218)-('Monthly Derived'!$B$26*'Monthly Derived'!$B$27)</f>
        <v>-4.2167677947878959</v>
      </c>
      <c r="P218" s="7">
        <f>MIN(O218+MAX(P217,0),'Monthly Derived'!$B$30)</f>
        <v>-4.2167677947878959</v>
      </c>
      <c r="Q218">
        <f t="shared" si="78"/>
        <v>4</v>
      </c>
      <c r="R218">
        <v>8.3437979221343994E-2</v>
      </c>
      <c r="S218" s="3">
        <f>('Monthly Derived'!$B$28/1000*(1-'Monthly Derived'!$B$29)*R218)-('Monthly Derived'!$B$26*'Monthly Derived'!$B$27)</f>
        <v>-8.887045835629106</v>
      </c>
      <c r="T218" s="7">
        <f>MIN(S218+MAX(T217,0),'Monthly Derived'!$B$30)</f>
        <v>-8.887045835629106</v>
      </c>
      <c r="U218">
        <f t="shared" si="98"/>
        <v>14</v>
      </c>
      <c r="V218">
        <v>0</v>
      </c>
      <c r="W218" s="3">
        <f>('Monthly Derived'!$B$28/1000*(1-'Monthly Derived'!$B$29)*V218)-('Monthly Derived'!$B$26*'Monthly Derived'!$B$27)</f>
        <v>-9</v>
      </c>
      <c r="X218" s="7">
        <f>MIN(W218+MAX(X217,0),'Monthly Derived'!$B$30)</f>
        <v>-9</v>
      </c>
      <c r="Y218">
        <f t="shared" si="99"/>
        <v>12</v>
      </c>
      <c r="Z218">
        <v>10.400976181030201</v>
      </c>
      <c r="AA218" s="3">
        <f>('Monthly Derived'!$B$28/1000*(1-'Monthly Derived'!$B$29)*Z218)-('Monthly Derived'!$B$26*'Monthly Derived'!$B$27)</f>
        <v>5.0803215050696338</v>
      </c>
      <c r="AB218" s="7">
        <f>MIN(AA218+MAX(AB217,0),'Monthly Derived'!$B$30)</f>
        <v>18.838471326595052</v>
      </c>
      <c r="AC218">
        <f t="shared" si="79"/>
        <v>0</v>
      </c>
      <c r="AD218">
        <v>8.4496660232543892</v>
      </c>
      <c r="AE218" s="3">
        <f>('Monthly Derived'!$B$28/1000*(1-'Monthly Derived'!$B$29)*AD218)-('Monthly Derived'!$B$26*'Monthly Derived'!$B$27)</f>
        <v>2.4387353789806294</v>
      </c>
      <c r="AF218" s="7">
        <f>MIN(AE218+MAX(AF217,0),'Monthly Derived'!$B$30)</f>
        <v>8.5526700109055955</v>
      </c>
      <c r="AG218">
        <f t="shared" si="80"/>
        <v>0</v>
      </c>
      <c r="AH218">
        <v>3.4028668403625399</v>
      </c>
      <c r="AI218" s="3">
        <f>('Monthly Derived'!$B$28/1000*(1-'Monthly Derived'!$B$29)*AH218)-('Monthly Derived'!$B$26*'Monthly Derived'!$B$27)</f>
        <v>-4.3933690148592115</v>
      </c>
      <c r="AJ218" s="7">
        <f>MIN(AI218+MAX(AJ217,0),'Monthly Derived'!$B$30)</f>
        <v>16.022291824072564</v>
      </c>
      <c r="AK218">
        <f t="shared" si="81"/>
        <v>0</v>
      </c>
      <c r="AL218">
        <v>0.52036696672439497</v>
      </c>
      <c r="AM218" s="3">
        <f>('Monthly Derived'!$B$28/1000*(1-'Monthly Derived'!$B$29)*AL218)-('Monthly Derived'!$B$26*'Monthly Derived'!$B$27)</f>
        <v>-8.2955532187968508</v>
      </c>
      <c r="AN218" s="7">
        <f>MIN(AM218+MAX(AN217,0),'Monthly Derived'!$B$30)</f>
        <v>5.2363196754172368</v>
      </c>
      <c r="AO218">
        <f t="shared" si="82"/>
        <v>0</v>
      </c>
      <c r="AP218">
        <v>0</v>
      </c>
      <c r="AQ218" s="3">
        <f>('Monthly Derived'!$B$28/1000*(1-'Monthly Derived'!$B$29)*AP218)-('Monthly Derived'!$B$26*'Monthly Derived'!$B$27)</f>
        <v>-9</v>
      </c>
      <c r="AR218" s="7">
        <f>MIN(AQ218+MAX(AR217,0),'Monthly Derived'!$B$30)</f>
        <v>5.4082577342071936</v>
      </c>
      <c r="AS218">
        <f t="shared" si="83"/>
        <v>0</v>
      </c>
      <c r="AT218">
        <v>23.699684143066399</v>
      </c>
      <c r="AU218" s="3">
        <f>('Monthly Derived'!$B$28/1000*(1-'Monthly Derived'!$B$29)*AT218)-('Monthly Derived'!$B$26*'Monthly Derived'!$B$27)</f>
        <v>23.083447408676136</v>
      </c>
      <c r="AV218" s="7">
        <f>MIN(AU218+MAX(AV217,0),'Monthly Derived'!$B$30)</f>
        <v>38.198664237484266</v>
      </c>
      <c r="AW218">
        <f t="shared" si="84"/>
        <v>0</v>
      </c>
      <c r="AX218">
        <v>4.3877992779016398E-2</v>
      </c>
      <c r="AY218" s="3">
        <f>('Monthly Derived'!$B$28/1000*(1-'Monthly Derived'!$B$29)*AX218)-('Monthly Derived'!$B$26*'Monthly Derived'!$B$27)</f>
        <v>-8.9406001672754059</v>
      </c>
      <c r="AZ218" s="7">
        <f>MIN(AY218+MAX(AZ217,0),'Monthly Derived'!$B$30)</f>
        <v>23.059399832724594</v>
      </c>
      <c r="BA218">
        <f t="shared" si="85"/>
        <v>0</v>
      </c>
      <c r="BB218">
        <v>1.99825191497802</v>
      </c>
      <c r="BC218" s="3">
        <f>('Monthly Derived'!$B$28/1000*(1-'Monthly Derived'!$B$29)*BB218)-('Monthly Derived'!$B$26*'Monthly Derived'!$B$27)</f>
        <v>-6.2948664700985049</v>
      </c>
      <c r="BD218" s="7">
        <f>MIN(BC218+MAX(BD217,0),'Monthly Derived'!$B$30)</f>
        <v>-6.2948664700985049</v>
      </c>
      <c r="BE218">
        <f t="shared" si="86"/>
        <v>3</v>
      </c>
      <c r="BF218">
        <v>0.49071034789085299</v>
      </c>
      <c r="BG218" s="3">
        <f>('Monthly Derived'!$B$28/1000*(1-'Monthly Derived'!$B$29)*BF218)-('Monthly Derived'!$B$26*'Monthly Derived'!$B$27)</f>
        <v>-8.3357008665427585</v>
      </c>
      <c r="BH218" s="7">
        <f>MIN(BG218+MAX(BH217,0),'Monthly Derived'!$B$30)</f>
        <v>-8.3357008665427585</v>
      </c>
      <c r="BI218">
        <f t="shared" si="87"/>
        <v>16</v>
      </c>
      <c r="BJ218">
        <v>37.870731353759702</v>
      </c>
      <c r="BK218" s="3">
        <f>('Monthly Derived'!$B$28/1000*(1-'Monthly Derived'!$B$29)*BJ218)-('Monthly Derived'!$B$26*'Monthly Derived'!$B$27)</f>
        <v>42.267502570152196</v>
      </c>
      <c r="BL218" s="7">
        <f>MIN(BK218+MAX(BL217,0),'Monthly Derived'!$B$30)</f>
        <v>42.267502570152196</v>
      </c>
      <c r="BM218">
        <f t="shared" si="88"/>
        <v>0</v>
      </c>
      <c r="BN218">
        <v>8.6753511428833008</v>
      </c>
      <c r="BO218" s="3">
        <f>('Monthly Derived'!$B$28/1000*(1-'Monthly Derived'!$B$29)*BN218)-('Monthly Derived'!$B$26*'Monthly Derived'!$B$27)</f>
        <v>2.7442566096782688</v>
      </c>
      <c r="BP218" s="7">
        <f>MIN(BO218+MAX(BP217,0),'Monthly Derived'!$B$30)</f>
        <v>18.569197563100516</v>
      </c>
      <c r="BQ218">
        <f t="shared" si="89"/>
        <v>0</v>
      </c>
      <c r="BR218">
        <v>0</v>
      </c>
      <c r="BS218" s="3">
        <f>('Monthly Derived'!$B$28/1000*(1-'Monthly Derived'!$B$29)*BR218)-('Monthly Derived'!$B$26*'Monthly Derived'!$B$27)</f>
        <v>-9</v>
      </c>
      <c r="BT218" s="7">
        <f>MIN(BS218+MAX(BT217,0),'Monthly Derived'!$B$30)</f>
        <v>-9</v>
      </c>
      <c r="BU218">
        <f t="shared" si="90"/>
        <v>8</v>
      </c>
      <c r="BV218">
        <v>0.14088049530982899</v>
      </c>
      <c r="BW218" s="3">
        <f>('Monthly Derived'!$B$28/1000*(1-'Monthly Derived'!$B$29)*BV218)-('Monthly Derived'!$B$26*'Monthly Derived'!$B$27)</f>
        <v>-8.8092830294743187</v>
      </c>
      <c r="BX218" s="7">
        <f>MIN(BW218+MAX(BX217,0),'Monthly Derived'!$B$30)</f>
        <v>38.75406647007604</v>
      </c>
      <c r="BY218">
        <f t="shared" si="91"/>
        <v>0</v>
      </c>
      <c r="BZ218">
        <v>0.50339162349700906</v>
      </c>
      <c r="CA218" s="3">
        <f>('Monthly Derived'!$B$28/1000*(1-'Monthly Derived'!$B$29)*BZ218)-('Monthly Derived'!$B$26*'Monthly Derived'!$B$27)</f>
        <v>-8.318533589690924</v>
      </c>
      <c r="CB218" s="7">
        <f>MIN(CA218+MAX(CB217,0),'Monthly Derived'!$B$30)</f>
        <v>-8.318533589690924</v>
      </c>
      <c r="CC218">
        <f t="shared" si="92"/>
        <v>21</v>
      </c>
      <c r="CD218">
        <v>4.2758474349975497</v>
      </c>
      <c r="CE218" s="3">
        <f>('Monthly Derived'!$B$28/1000*(1-'Monthly Derived'!$B$29)*CD218)-('Monthly Derived'!$B$26*'Monthly Derived'!$B$27)</f>
        <v>-3.2115715348720668</v>
      </c>
      <c r="CF218" s="7">
        <f>MIN(CE218+MAX(CF217,0),'Monthly Derived'!$B$30)</f>
        <v>12.616346481218429</v>
      </c>
      <c r="CG218">
        <f t="shared" si="93"/>
        <v>0</v>
      </c>
      <c r="CH218">
        <v>1.3437646627426101</v>
      </c>
      <c r="CI218" s="3">
        <f>('Monthly Derived'!$B$28/1000*(1-'Monthly Derived'!$B$29)*CH218)-('Monthly Derived'!$B$26*'Monthly Derived'!$B$27)</f>
        <v>-7.1808785878121917</v>
      </c>
      <c r="CJ218" s="7">
        <f>MIN(CI218+MAX(CJ217,0),'Monthly Derived'!$B$30)</f>
        <v>1.1427949775382693</v>
      </c>
      <c r="CK218">
        <f t="shared" si="94"/>
        <v>0</v>
      </c>
      <c r="CL218">
        <v>0.28418713808059598</v>
      </c>
      <c r="CM218" s="3">
        <f>('Monthly Derived'!$B$28/1000*(1-'Monthly Derived'!$B$29)*CL218)-('Monthly Derived'!$B$26*'Monthly Derived'!$B$27)</f>
        <v>-8.6152816618233938</v>
      </c>
      <c r="CN218" s="7">
        <f>MIN(CM218+MAX(CN217,0),'Monthly Derived'!$B$30)</f>
        <v>-8.6152816618233938</v>
      </c>
      <c r="CO218">
        <f t="shared" si="95"/>
        <v>3</v>
      </c>
      <c r="CP218">
        <v>1.6711069345474201</v>
      </c>
      <c r="CQ218" s="3">
        <f>('Monthly Derived'!$B$28/1000*(1-'Monthly Derived'!$B$29)*CP218)-('Monthly Derived'!$B$26*'Monthly Derived'!$B$27)</f>
        <v>-6.7377389873564297</v>
      </c>
      <c r="CR218" s="7">
        <f>MIN(CQ218+MAX(CR217,0),'Monthly Derived'!$B$30)</f>
        <v>-6.7377389873564297</v>
      </c>
      <c r="CS218">
        <f t="shared" si="96"/>
        <v>7</v>
      </c>
      <c r="CT218">
        <v>9.4480730593204498E-2</v>
      </c>
      <c r="CU218" s="3">
        <f>('Monthly Derived'!$B$28/1000*(1-'Monthly Derived'!$B$29)*CT218)-('Monthly Derived'!$B$26*'Monthly Derived'!$B$27)</f>
        <v>-8.8720967109594486</v>
      </c>
      <c r="CV218" s="7">
        <f>MIN(CU218+MAX(CV217,0),'Monthly Derived'!$B$30)</f>
        <v>-8.8720967109594486</v>
      </c>
      <c r="CW218">
        <f t="shared" si="97"/>
        <v>4</v>
      </c>
    </row>
    <row r="219" spans="1:101" x14ac:dyDescent="0.45">
      <c r="A219" s="5">
        <v>45874</v>
      </c>
      <c r="B219" s="3">
        <v>1.0680913925170801</v>
      </c>
      <c r="C219" s="3">
        <f>('Monthly Derived'!$B$28/1000*(1-'Monthly Derived'!$B$29)*B219)-('Monthly Derived'!$B$26*'Monthly Derived'!$B$27)</f>
        <v>-7.5540712773800029</v>
      </c>
      <c r="D219" s="7">
        <f>MIN(C219+MAX(D218,0),'Monthly Derived'!$B$30)</f>
        <v>32.803595421984618</v>
      </c>
      <c r="E219">
        <f t="shared" si="75"/>
        <v>0</v>
      </c>
      <c r="F219">
        <v>2.46268558502197</v>
      </c>
      <c r="G219" s="3">
        <f>('Monthly Derived'!$B$28/1000*(1-'Monthly Derived'!$B$29)*F219)-('Monthly Derived'!$B$26*'Monthly Derived'!$B$27)</f>
        <v>-5.6661393892765082</v>
      </c>
      <c r="H219" s="7">
        <f>MIN(G219+MAX(H218,0),'Monthly Derived'!$B$30)</f>
        <v>-5.6661393892765082</v>
      </c>
      <c r="I219">
        <f t="shared" si="76"/>
        <v>4</v>
      </c>
      <c r="J219">
        <v>3.7838833332061701</v>
      </c>
      <c r="K219" s="3">
        <f>('Monthly Derived'!$B$28/1000*(1-'Monthly Derived'!$B$29)*J219)-('Monthly Derived'!$B$26*'Monthly Derived'!$B$27)</f>
        <v>-3.877567937672147</v>
      </c>
      <c r="L219" s="7">
        <f>MIN(K219+MAX(L218,0),'Monthly Derived'!$B$30)</f>
        <v>23.98820185658986</v>
      </c>
      <c r="M219">
        <f t="shared" si="77"/>
        <v>0</v>
      </c>
      <c r="N219">
        <v>8.2035818099975497</v>
      </c>
      <c r="O219" s="3">
        <f>('Monthly Derived'!$B$28/1000*(1-'Monthly Derived'!$B$29)*N219)-('Monthly Derived'!$B$26*'Monthly Derived'!$B$27)</f>
        <v>2.1055988752841834</v>
      </c>
      <c r="P219" s="7">
        <f>MIN(O219+MAX(P218,0),'Monthly Derived'!$B$30)</f>
        <v>2.1055988752841834</v>
      </c>
      <c r="Q219">
        <f t="shared" si="78"/>
        <v>0</v>
      </c>
      <c r="R219">
        <v>0</v>
      </c>
      <c r="S219" s="3">
        <f>('Monthly Derived'!$B$28/1000*(1-'Monthly Derived'!$B$29)*R219)-('Monthly Derived'!$B$26*'Monthly Derived'!$B$27)</f>
        <v>-9</v>
      </c>
      <c r="T219" s="7">
        <f>MIN(S219+MAX(T218,0),'Monthly Derived'!$B$30)</f>
        <v>-9</v>
      </c>
      <c r="U219">
        <f t="shared" si="98"/>
        <v>15</v>
      </c>
      <c r="V219">
        <v>0</v>
      </c>
      <c r="W219" s="3">
        <f>('Monthly Derived'!$B$28/1000*(1-'Monthly Derived'!$B$29)*V219)-('Monthly Derived'!$B$26*'Monthly Derived'!$B$27)</f>
        <v>-9</v>
      </c>
      <c r="X219" s="7">
        <f>MIN(W219+MAX(X218,0),'Monthly Derived'!$B$30)</f>
        <v>-9</v>
      </c>
      <c r="Y219">
        <f t="shared" si="99"/>
        <v>13</v>
      </c>
      <c r="Z219">
        <v>33.663463592529297</v>
      </c>
      <c r="AA219" s="3">
        <f>('Monthly Derived'!$B$28/1000*(1-'Monthly Derived'!$B$29)*Z219)-('Monthly Derived'!$B$26*'Monthly Derived'!$B$27)</f>
        <v>36.571913838386536</v>
      </c>
      <c r="AB219" s="7">
        <f>MIN(AA219+MAX(AB218,0),'Monthly Derived'!$B$30)</f>
        <v>50</v>
      </c>
      <c r="AC219">
        <f t="shared" si="79"/>
        <v>0</v>
      </c>
      <c r="AD219">
        <v>61.545722961425703</v>
      </c>
      <c r="AE219" s="3">
        <f>('Monthly Derived'!$B$28/1000*(1-'Monthly Derived'!$B$29)*AD219)-('Monthly Derived'!$B$26*'Monthly Derived'!$B$27)</f>
        <v>74.317522459030045</v>
      </c>
      <c r="AF219" s="7">
        <f>MIN(AE219+MAX(AF218,0),'Monthly Derived'!$B$30)</f>
        <v>50</v>
      </c>
      <c r="AG219">
        <f t="shared" si="80"/>
        <v>0</v>
      </c>
      <c r="AH219">
        <v>0.39233496785163802</v>
      </c>
      <c r="AI219" s="3">
        <f>('Monthly Derived'!$B$28/1000*(1-'Monthly Derived'!$B$29)*AH219)-('Monthly Derived'!$B$26*'Monthly Derived'!$B$27)</f>
        <v>-8.4688765372708446</v>
      </c>
      <c r="AJ219" s="7">
        <f>MIN(AI219+MAX(AJ218,0),'Monthly Derived'!$B$30)</f>
        <v>7.5534152868017195</v>
      </c>
      <c r="AK219">
        <f t="shared" si="81"/>
        <v>0</v>
      </c>
      <c r="AL219">
        <v>2.8510997295379599</v>
      </c>
      <c r="AM219" s="3">
        <f>('Monthly Derived'!$B$28/1000*(1-'Monthly Derived'!$B$29)*AL219)-('Monthly Derived'!$B$26*'Monthly Derived'!$B$27)</f>
        <v>-5.140323741137987</v>
      </c>
      <c r="AN219" s="7">
        <f>MIN(AM219+MAX(AN218,0),'Monthly Derived'!$B$30)</f>
        <v>9.5995934279249795E-2</v>
      </c>
      <c r="AO219">
        <f t="shared" si="82"/>
        <v>0</v>
      </c>
      <c r="AP219">
        <v>0.30808985233306801</v>
      </c>
      <c r="AQ219" s="3">
        <f>('Monthly Derived'!$B$28/1000*(1-'Monthly Derived'!$B$29)*AP219)-('Monthly Derived'!$B$26*'Monthly Derived'!$B$27)</f>
        <v>-8.5829233624041095</v>
      </c>
      <c r="AR219" s="7">
        <f>MIN(AQ219+MAX(AR218,0),'Monthly Derived'!$B$30)</f>
        <v>-3.1746656281969159</v>
      </c>
      <c r="AS219">
        <f t="shared" si="83"/>
        <v>1</v>
      </c>
      <c r="AT219">
        <v>0.25457859039306602</v>
      </c>
      <c r="AU219" s="3">
        <f>('Monthly Derived'!$B$28/1000*(1-'Monthly Derived'!$B$29)*AT219)-('Monthly Derived'!$B$26*'Monthly Derived'!$B$27)</f>
        <v>-8.6553642332553871</v>
      </c>
      <c r="AV219" s="7">
        <f>MIN(AU219+MAX(AV218,0),'Monthly Derived'!$B$30)</f>
        <v>29.543300004228879</v>
      </c>
      <c r="AW219">
        <f t="shared" si="84"/>
        <v>0</v>
      </c>
      <c r="AX219">
        <v>4.6073985099792401</v>
      </c>
      <c r="AY219" s="3">
        <f>('Monthly Derived'!$B$28/1000*(1-'Monthly Derived'!$B$29)*AX219)-('Monthly Derived'!$B$26*'Monthly Derived'!$B$27)</f>
        <v>-2.7627342671156034</v>
      </c>
      <c r="AZ219" s="7">
        <f>MIN(AY219+MAX(AZ218,0),'Monthly Derived'!$B$30)</f>
        <v>20.29666556560899</v>
      </c>
      <c r="BA219">
        <f t="shared" si="85"/>
        <v>0</v>
      </c>
      <c r="BB219">
        <v>26.0594177246093</v>
      </c>
      <c r="BC219" s="3">
        <f>('Monthly Derived'!$B$28/1000*(1-'Monthly Derived'!$B$29)*BB219)-('Monthly Derived'!$B$26*'Monthly Derived'!$B$27)</f>
        <v>26.277936744689839</v>
      </c>
      <c r="BD219" s="7">
        <f>MIN(BC219+MAX(BD218,0),'Monthly Derived'!$B$30)</f>
        <v>26.277936744689839</v>
      </c>
      <c r="BE219">
        <f t="shared" si="86"/>
        <v>0</v>
      </c>
      <c r="BF219">
        <v>0.28982529044151301</v>
      </c>
      <c r="BG219" s="3">
        <f>('Monthly Derived'!$B$28/1000*(1-'Monthly Derived'!$B$29)*BF219)-('Monthly Derived'!$B$26*'Monthly Derived'!$B$27)</f>
        <v>-8.6076490130648011</v>
      </c>
      <c r="BH219" s="7">
        <f>MIN(BG219+MAX(BH218,0),'Monthly Derived'!$B$30)</f>
        <v>-8.6076490130648011</v>
      </c>
      <c r="BI219">
        <f t="shared" si="87"/>
        <v>17</v>
      </c>
      <c r="BJ219">
        <v>1.82254958152771</v>
      </c>
      <c r="BK219" s="3">
        <f>('Monthly Derived'!$B$28/1000*(1-'Monthly Derived'!$B$29)*BJ219)-('Monthly Derived'!$B$26*'Monthly Derived'!$B$27)</f>
        <v>-6.5327235040068627</v>
      </c>
      <c r="BL219" s="7">
        <f>MIN(BK219+MAX(BL218,0),'Monthly Derived'!$B$30)</f>
        <v>35.734779066145336</v>
      </c>
      <c r="BM219">
        <f t="shared" si="88"/>
        <v>0</v>
      </c>
      <c r="BN219">
        <v>4.01262950897216</v>
      </c>
      <c r="BO219" s="3">
        <f>('Monthly Derived'!$B$28/1000*(1-'Monthly Derived'!$B$29)*BN219)-('Monthly Derived'!$B$26*'Monthly Derived'!$B$27)</f>
        <v>-3.5679028022289385</v>
      </c>
      <c r="BP219" s="7">
        <f>MIN(BO219+MAX(BP218,0),'Monthly Derived'!$B$30)</f>
        <v>15.001294760871577</v>
      </c>
      <c r="BQ219">
        <f t="shared" si="89"/>
        <v>0</v>
      </c>
      <c r="BR219">
        <v>0.72454261779785101</v>
      </c>
      <c r="BS219" s="3">
        <f>('Monthly Derived'!$B$28/1000*(1-'Monthly Derived'!$B$29)*BR219)-('Monthly Derived'!$B$26*'Monthly Derived'!$B$27)</f>
        <v>-8.0191504311561594</v>
      </c>
      <c r="BT219" s="7">
        <f>MIN(BS219+MAX(BT218,0),'Monthly Derived'!$B$30)</f>
        <v>-8.0191504311561594</v>
      </c>
      <c r="BU219">
        <f t="shared" si="90"/>
        <v>9</v>
      </c>
      <c r="BV219">
        <v>0</v>
      </c>
      <c r="BW219" s="3">
        <f>('Monthly Derived'!$B$28/1000*(1-'Monthly Derived'!$B$29)*BV219)-('Monthly Derived'!$B$26*'Monthly Derived'!$B$27)</f>
        <v>-9</v>
      </c>
      <c r="BX219" s="7">
        <f>MIN(BW219+MAX(BX218,0),'Monthly Derived'!$B$30)</f>
        <v>29.75406647007604</v>
      </c>
      <c r="BY219">
        <f t="shared" si="91"/>
        <v>0</v>
      </c>
      <c r="BZ219">
        <v>0</v>
      </c>
      <c r="CA219" s="3">
        <f>('Monthly Derived'!$B$28/1000*(1-'Monthly Derived'!$B$29)*BZ219)-('Monthly Derived'!$B$26*'Monthly Derived'!$B$27)</f>
        <v>-9</v>
      </c>
      <c r="CB219" s="7">
        <f>MIN(CA219+MAX(CB218,0),'Monthly Derived'!$B$30)</f>
        <v>-9</v>
      </c>
      <c r="CC219">
        <f t="shared" si="92"/>
        <v>22</v>
      </c>
      <c r="CD219">
        <v>0.48678979277610701</v>
      </c>
      <c r="CE219" s="3">
        <f>('Monthly Derived'!$B$28/1000*(1-'Monthly Derived'!$B$29)*CD219)-('Monthly Derived'!$B$26*'Monthly Derived'!$B$27)</f>
        <v>-8.3410083180293455</v>
      </c>
      <c r="CF219" s="7">
        <f>MIN(CE219+MAX(CF218,0),'Monthly Derived'!$B$30)</f>
        <v>4.2753381631890832</v>
      </c>
      <c r="CG219">
        <f t="shared" si="93"/>
        <v>0</v>
      </c>
      <c r="CH219">
        <v>3.6747362464666297E-2</v>
      </c>
      <c r="CI219" s="3">
        <f>('Monthly Derived'!$B$28/1000*(1-'Monthly Derived'!$B$29)*CH219)-('Monthly Derived'!$B$26*'Monthly Derived'!$B$27)</f>
        <v>-8.9502532580634586</v>
      </c>
      <c r="CJ219" s="7">
        <f>MIN(CI219+MAX(CJ218,0),'Monthly Derived'!$B$30)</f>
        <v>-7.8074582805251893</v>
      </c>
      <c r="CK219">
        <f t="shared" si="94"/>
        <v>1</v>
      </c>
      <c r="CL219">
        <v>0</v>
      </c>
      <c r="CM219" s="3">
        <f>('Monthly Derived'!$B$28/1000*(1-'Monthly Derived'!$B$29)*CL219)-('Monthly Derived'!$B$26*'Monthly Derived'!$B$27)</f>
        <v>-9</v>
      </c>
      <c r="CN219" s="7">
        <f>MIN(CM219+MAX(CN218,0),'Monthly Derived'!$B$30)</f>
        <v>-9</v>
      </c>
      <c r="CO219">
        <f t="shared" si="95"/>
        <v>4</v>
      </c>
      <c r="CP219">
        <v>1.9018808603286701</v>
      </c>
      <c r="CQ219" s="3">
        <f>('Monthly Derived'!$B$28/1000*(1-'Monthly Derived'!$B$29)*CP219)-('Monthly Derived'!$B$26*'Monthly Derived'!$B$27)</f>
        <v>-6.4253287853300627</v>
      </c>
      <c r="CR219" s="7">
        <f>MIN(CQ219+MAX(CR218,0),'Monthly Derived'!$B$30)</f>
        <v>-6.4253287853300627</v>
      </c>
      <c r="CS219">
        <f t="shared" si="96"/>
        <v>8</v>
      </c>
      <c r="CT219">
        <v>0</v>
      </c>
      <c r="CU219" s="3">
        <f>('Monthly Derived'!$B$28/1000*(1-'Monthly Derived'!$B$29)*CT219)-('Monthly Derived'!$B$26*'Monthly Derived'!$B$27)</f>
        <v>-9</v>
      </c>
      <c r="CV219" s="7">
        <f>MIN(CU219+MAX(CV218,0),'Monthly Derived'!$B$30)</f>
        <v>-9</v>
      </c>
      <c r="CW219">
        <f t="shared" si="97"/>
        <v>5</v>
      </c>
    </row>
    <row r="220" spans="1:101" x14ac:dyDescent="0.45">
      <c r="A220" s="5">
        <v>45875</v>
      </c>
      <c r="B220" s="3">
        <v>0</v>
      </c>
      <c r="C220" s="3">
        <f>('Monthly Derived'!$B$28/1000*(1-'Monthly Derived'!$B$29)*B220)-('Monthly Derived'!$B$26*'Monthly Derived'!$B$27)</f>
        <v>-9</v>
      </c>
      <c r="D220" s="7">
        <f>MIN(C220+MAX(D219,0),'Monthly Derived'!$B$30)</f>
        <v>23.803595421984618</v>
      </c>
      <c r="E220">
        <f t="shared" si="75"/>
        <v>0</v>
      </c>
      <c r="F220">
        <v>24.3327617645263</v>
      </c>
      <c r="G220" s="3">
        <f>('Monthly Derived'!$B$28/1000*(1-'Monthly Derived'!$B$29)*F220)-('Monthly Derived'!$B$26*'Monthly Derived'!$B$27)</f>
        <v>23.940476238727477</v>
      </c>
      <c r="H220" s="7">
        <f>MIN(G220+MAX(H219,0),'Monthly Derived'!$B$30)</f>
        <v>23.940476238727477</v>
      </c>
      <c r="I220">
        <f t="shared" si="76"/>
        <v>0</v>
      </c>
      <c r="J220">
        <v>0</v>
      </c>
      <c r="K220" s="3">
        <f>('Monthly Derived'!$B$28/1000*(1-'Monthly Derived'!$B$29)*J220)-('Monthly Derived'!$B$26*'Monthly Derived'!$B$27)</f>
        <v>-9</v>
      </c>
      <c r="L220" s="7">
        <f>MIN(K220+MAX(L219,0),'Monthly Derived'!$B$30)</f>
        <v>14.98820185658986</v>
      </c>
      <c r="M220">
        <f t="shared" si="77"/>
        <v>0</v>
      </c>
      <c r="N220">
        <v>13.6328878402709</v>
      </c>
      <c r="O220" s="3">
        <f>('Monthly Derived'!$B$28/1000*(1-'Monthly Derived'!$B$29)*N220)-('Monthly Derived'!$B$26*'Monthly Derived'!$B$27)</f>
        <v>9.4555219137667308</v>
      </c>
      <c r="P220" s="7">
        <f>MIN(O220+MAX(P219,0),'Monthly Derived'!$B$30)</f>
        <v>11.561120789050914</v>
      </c>
      <c r="Q220">
        <f t="shared" si="78"/>
        <v>0</v>
      </c>
      <c r="R220">
        <v>0</v>
      </c>
      <c r="S220" s="3">
        <f>('Monthly Derived'!$B$28/1000*(1-'Monthly Derived'!$B$29)*R220)-('Monthly Derived'!$B$26*'Monthly Derived'!$B$27)</f>
        <v>-9</v>
      </c>
      <c r="T220" s="7">
        <f>MIN(S220+MAX(T219,0),'Monthly Derived'!$B$30)</f>
        <v>-9</v>
      </c>
      <c r="U220">
        <f t="shared" si="98"/>
        <v>16</v>
      </c>
      <c r="V220">
        <v>6.0204237699508598E-2</v>
      </c>
      <c r="W220" s="3">
        <f>('Monthly Derived'!$B$28/1000*(1-'Monthly Derived'!$B$29)*V220)-('Monthly Derived'!$B$26*'Monthly Derived'!$B$27)</f>
        <v>-8.9184985132142902</v>
      </c>
      <c r="X220" s="7">
        <f>MIN(W220+MAX(X219,0),'Monthly Derived'!$B$30)</f>
        <v>-8.9184985132142902</v>
      </c>
      <c r="Y220">
        <f t="shared" si="99"/>
        <v>14</v>
      </c>
      <c r="Z220">
        <v>0</v>
      </c>
      <c r="AA220" s="3">
        <f>('Monthly Derived'!$B$28/1000*(1-'Monthly Derived'!$B$29)*Z220)-('Monthly Derived'!$B$26*'Monthly Derived'!$B$27)</f>
        <v>-9</v>
      </c>
      <c r="AB220" s="7">
        <f>MIN(AA220+MAX(AB219,0),'Monthly Derived'!$B$30)</f>
        <v>41</v>
      </c>
      <c r="AC220">
        <f t="shared" si="79"/>
        <v>0</v>
      </c>
      <c r="AD220">
        <v>4.9358196258544904</v>
      </c>
      <c r="AE220" s="3">
        <f>('Monthly Derived'!$B$28/1000*(1-'Monthly Derived'!$B$29)*AD220)-('Monthly Derived'!$B$26*'Monthly Derived'!$B$27)</f>
        <v>-2.3181341814994836</v>
      </c>
      <c r="AF220" s="7">
        <f>MIN(AE220+MAX(AF219,0),'Monthly Derived'!$B$30)</f>
        <v>47.681865818500519</v>
      </c>
      <c r="AG220">
        <f t="shared" si="80"/>
        <v>0</v>
      </c>
      <c r="AH220">
        <v>0.35286888480186401</v>
      </c>
      <c r="AI220" s="3">
        <f>('Monthly Derived'!$B$28/1000*(1-'Monthly Derived'!$B$29)*AH220)-('Monthly Derived'!$B$26*'Monthly Derived'!$B$27)</f>
        <v>-8.5223037471994765</v>
      </c>
      <c r="AJ220" s="7">
        <f>MIN(AI220+MAX(AJ219,0),'Monthly Derived'!$B$30)</f>
        <v>-0.968888460397757</v>
      </c>
      <c r="AK220">
        <f t="shared" si="81"/>
        <v>1</v>
      </c>
      <c r="AL220">
        <v>1.5617694854736299</v>
      </c>
      <c r="AM220" s="3">
        <f>('Monthly Derived'!$B$28/1000*(1-'Monthly Derived'!$B$29)*AL220)-('Monthly Derived'!$B$26*'Monthly Derived'!$B$27)</f>
        <v>-6.8857545590400733</v>
      </c>
      <c r="AN220" s="7">
        <f>MIN(AM220+MAX(AN219,0),'Monthly Derived'!$B$30)</f>
        <v>-6.7897586247608235</v>
      </c>
      <c r="AO220">
        <f t="shared" si="82"/>
        <v>1</v>
      </c>
      <c r="AP220">
        <v>11.069246292114199</v>
      </c>
      <c r="AQ220" s="3">
        <f>('Monthly Derived'!$B$28/1000*(1-'Monthly Derived'!$B$29)*AP220)-('Monthly Derived'!$B$26*'Monthly Derived'!$B$27)</f>
        <v>5.9849921679495974</v>
      </c>
      <c r="AR220" s="7">
        <f>MIN(AQ220+MAX(AR219,0),'Monthly Derived'!$B$30)</f>
        <v>5.9849921679495974</v>
      </c>
      <c r="AS220">
        <f t="shared" si="83"/>
        <v>0</v>
      </c>
      <c r="AT220">
        <v>3.0267062187194802</v>
      </c>
      <c r="AU220" s="3">
        <f>('Monthly Derived'!$B$28/1000*(1-'Monthly Derived'!$B$29)*AT220)-('Monthly Derived'!$B$26*'Monthly Derived'!$B$27)</f>
        <v>-4.9025964564085038</v>
      </c>
      <c r="AV220" s="7">
        <f>MIN(AU220+MAX(AV219,0),'Monthly Derived'!$B$30)</f>
        <v>24.640703547820376</v>
      </c>
      <c r="AW220">
        <f t="shared" si="84"/>
        <v>0</v>
      </c>
      <c r="AX220">
        <v>5.1266336441040004</v>
      </c>
      <c r="AY220" s="3">
        <f>('Monthly Derived'!$B$28/1000*(1-'Monthly Derived'!$B$29)*AX220)-('Monthly Derived'!$B$26*'Monthly Derived'!$B$27)</f>
        <v>-2.0598197042942097</v>
      </c>
      <c r="AZ220" s="7">
        <f>MIN(AY220+MAX(AZ219,0),'Monthly Derived'!$B$30)</f>
        <v>18.23684586131478</v>
      </c>
      <c r="BA220">
        <f t="shared" si="85"/>
        <v>0</v>
      </c>
      <c r="BB220">
        <v>0.99509698152542103</v>
      </c>
      <c r="BC220" s="3">
        <f>('Monthly Derived'!$B$28/1000*(1-'Monthly Derived'!$B$29)*BB220)-('Monthly Derived'!$B$26*'Monthly Derived'!$B$27)</f>
        <v>-7.6528874612599616</v>
      </c>
      <c r="BD220" s="7">
        <f>MIN(BC220+MAX(BD219,0),'Monthly Derived'!$B$30)</f>
        <v>18.625049283429878</v>
      </c>
      <c r="BE220">
        <f t="shared" si="86"/>
        <v>0</v>
      </c>
      <c r="BF220">
        <v>1.29951071739196</v>
      </c>
      <c r="BG220" s="3">
        <f>('Monthly Derived'!$B$28/1000*(1-'Monthly Derived'!$B$29)*BF220)-('Monthly Derived'!$B$26*'Monthly Derived'!$B$27)</f>
        <v>-7.2407873663306344</v>
      </c>
      <c r="BH220" s="7">
        <f>MIN(BG220+MAX(BH219,0),'Monthly Derived'!$B$30)</f>
        <v>-7.2407873663306344</v>
      </c>
      <c r="BI220">
        <f t="shared" si="87"/>
        <v>18</v>
      </c>
      <c r="BJ220">
        <v>1.84712791442871</v>
      </c>
      <c r="BK220" s="3">
        <f>('Monthly Derived'!$B$28/1000*(1-'Monthly Derived'!$B$29)*BJ220)-('Monthly Derived'!$B$26*'Monthly Derived'!$B$27)</f>
        <v>-6.4994505858421334</v>
      </c>
      <c r="BL220" s="7">
        <f>MIN(BK220+MAX(BL219,0),'Monthly Derived'!$B$30)</f>
        <v>29.235328480303203</v>
      </c>
      <c r="BM220">
        <f t="shared" si="88"/>
        <v>0</v>
      </c>
      <c r="BN220">
        <v>2.2506153583526598</v>
      </c>
      <c r="BO220" s="3">
        <f>('Monthly Derived'!$B$28/1000*(1-'Monthly Derived'!$B$29)*BN220)-('Monthly Derived'!$B$26*'Monthly Derived'!$B$27)</f>
        <v>-5.9532294586300871</v>
      </c>
      <c r="BP220" s="7">
        <f>MIN(BO220+MAX(BP219,0),'Monthly Derived'!$B$30)</f>
        <v>9.0480653022414899</v>
      </c>
      <c r="BQ220">
        <f t="shared" si="89"/>
        <v>0</v>
      </c>
      <c r="BR220">
        <v>0.75212144851684504</v>
      </c>
      <c r="BS220" s="3">
        <f>('Monthly Derived'!$B$28/1000*(1-'Monthly Derived'!$B$29)*BR220)-('Monthly Derived'!$B$26*'Monthly Derived'!$B$27)</f>
        <v>-7.9818155890703206</v>
      </c>
      <c r="BT220" s="7">
        <f>MIN(BS220+MAX(BT219,0),'Monthly Derived'!$B$30)</f>
        <v>-7.9818155890703206</v>
      </c>
      <c r="BU220">
        <f t="shared" si="90"/>
        <v>10</v>
      </c>
      <c r="BV220">
        <v>0</v>
      </c>
      <c r="BW220" s="3">
        <f>('Monthly Derived'!$B$28/1000*(1-'Monthly Derived'!$B$29)*BV220)-('Monthly Derived'!$B$26*'Monthly Derived'!$B$27)</f>
        <v>-9</v>
      </c>
      <c r="BX220" s="7">
        <f>MIN(BW220+MAX(BX219,0),'Monthly Derived'!$B$30)</f>
        <v>20.75406647007604</v>
      </c>
      <c r="BY220">
        <f t="shared" si="91"/>
        <v>0</v>
      </c>
      <c r="BZ220">
        <v>0</v>
      </c>
      <c r="CA220" s="3">
        <f>('Monthly Derived'!$B$28/1000*(1-'Monthly Derived'!$B$29)*BZ220)-('Monthly Derived'!$B$26*'Monthly Derived'!$B$27)</f>
        <v>-9</v>
      </c>
      <c r="CB220" s="7">
        <f>MIN(CA220+MAX(CB219,0),'Monthly Derived'!$B$30)</f>
        <v>-9</v>
      </c>
      <c r="CC220">
        <f t="shared" si="92"/>
        <v>23</v>
      </c>
      <c r="CD220">
        <v>10.9929666519165</v>
      </c>
      <c r="CE220" s="3">
        <f>('Monthly Derived'!$B$28/1000*(1-'Monthly Derived'!$B$29)*CD220)-('Monthly Derived'!$B$26*'Monthly Derived'!$B$27)</f>
        <v>5.881728605031963</v>
      </c>
      <c r="CF220" s="7">
        <f>MIN(CE220+MAX(CF219,0),'Monthly Derived'!$B$30)</f>
        <v>10.157066768221046</v>
      </c>
      <c r="CG220">
        <f t="shared" si="93"/>
        <v>0</v>
      </c>
      <c r="CH220">
        <v>5.8633546829223597</v>
      </c>
      <c r="CI220" s="3">
        <f>('Monthly Derived'!$B$28/1000*(1-'Monthly Derived'!$B$29)*CH220)-('Monthly Derived'!$B$26*'Monthly Derived'!$B$27)</f>
        <v>-1.0624835979938556</v>
      </c>
      <c r="CJ220" s="7">
        <f>MIN(CI220+MAX(CJ219,0),'Monthly Derived'!$B$30)</f>
        <v>-1.0624835979938556</v>
      </c>
      <c r="CK220">
        <f t="shared" si="94"/>
        <v>2</v>
      </c>
      <c r="CL220">
        <v>14.687429428100501</v>
      </c>
      <c r="CM220" s="3">
        <f>('Monthly Derived'!$B$28/1000*(1-'Monthly Derived'!$B$29)*CL220)-('Monthly Derived'!$B$26*'Monthly Derived'!$B$27)</f>
        <v>10.883107588291054</v>
      </c>
      <c r="CN220" s="7">
        <f>MIN(CM220+MAX(CN219,0),'Monthly Derived'!$B$30)</f>
        <v>10.883107588291054</v>
      </c>
      <c r="CO220">
        <f t="shared" si="95"/>
        <v>0</v>
      </c>
      <c r="CP220">
        <v>0.10558965057134601</v>
      </c>
      <c r="CQ220" s="3">
        <f>('Monthly Derived'!$B$28/1000*(1-'Monthly Derived'!$B$29)*CP220)-('Monthly Derived'!$B$26*'Monthly Derived'!$B$27)</f>
        <v>-8.8570580105390402</v>
      </c>
      <c r="CR220" s="7">
        <f>MIN(CQ220+MAX(CR219,0),'Monthly Derived'!$B$30)</f>
        <v>-8.8570580105390402</v>
      </c>
      <c r="CS220">
        <f t="shared" si="96"/>
        <v>9</v>
      </c>
      <c r="CT220">
        <v>0.82123243808746305</v>
      </c>
      <c r="CU220" s="3">
        <f>('Monthly Derived'!$B$28/1000*(1-'Monthly Derived'!$B$29)*CT220)-('Monthly Derived'!$B$26*'Monthly Derived'!$B$27)</f>
        <v>-7.8882565869390966</v>
      </c>
      <c r="CV220" s="7">
        <f>MIN(CU220+MAX(CV219,0),'Monthly Derived'!$B$30)</f>
        <v>-7.8882565869390966</v>
      </c>
      <c r="CW220">
        <f t="shared" si="97"/>
        <v>6</v>
      </c>
    </row>
    <row r="221" spans="1:101" x14ac:dyDescent="0.45">
      <c r="A221" s="5">
        <v>45876</v>
      </c>
      <c r="B221" s="3">
        <v>0</v>
      </c>
      <c r="C221" s="3">
        <f>('Monthly Derived'!$B$28/1000*(1-'Monthly Derived'!$B$29)*B221)-('Monthly Derived'!$B$26*'Monthly Derived'!$B$27)</f>
        <v>-9</v>
      </c>
      <c r="D221" s="7">
        <f>MIN(C221+MAX(D220,0),'Monthly Derived'!$B$30)</f>
        <v>14.803595421984618</v>
      </c>
      <c r="E221">
        <f t="shared" si="75"/>
        <v>0</v>
      </c>
      <c r="F221">
        <v>0</v>
      </c>
      <c r="G221" s="3">
        <f>('Monthly Derived'!$B$28/1000*(1-'Monthly Derived'!$B$29)*F221)-('Monthly Derived'!$B$26*'Monthly Derived'!$B$27)</f>
        <v>-9</v>
      </c>
      <c r="H221" s="7">
        <f>MIN(G221+MAX(H220,0),'Monthly Derived'!$B$30)</f>
        <v>14.940476238727477</v>
      </c>
      <c r="I221">
        <f t="shared" si="76"/>
        <v>0</v>
      </c>
      <c r="J221">
        <v>1.2225546836853001</v>
      </c>
      <c r="K221" s="3">
        <f>('Monthly Derived'!$B$28/1000*(1-'Monthly Derived'!$B$29)*J221)-('Monthly Derived'!$B$26*'Monthly Derived'!$B$27)</f>
        <v>-7.3449665969610249</v>
      </c>
      <c r="L221" s="7">
        <f>MIN(K221+MAX(L220,0),'Monthly Derived'!$B$30)</f>
        <v>7.6432352596288355</v>
      </c>
      <c r="M221">
        <f t="shared" si="77"/>
        <v>0</v>
      </c>
      <c r="N221">
        <v>0.66267889738082797</v>
      </c>
      <c r="O221" s="3">
        <f>('Monthly Derived'!$B$28/1000*(1-'Monthly Derived'!$B$29)*N221)-('Monthly Derived'!$B$26*'Monthly Derived'!$B$27)</f>
        <v>-8.1028984426707034</v>
      </c>
      <c r="P221" s="7">
        <f>MIN(O221+MAX(P220,0),'Monthly Derived'!$B$30)</f>
        <v>3.4582223463802109</v>
      </c>
      <c r="Q221">
        <f t="shared" si="78"/>
        <v>0</v>
      </c>
      <c r="R221">
        <v>0</v>
      </c>
      <c r="S221" s="3">
        <f>('Monthly Derived'!$B$28/1000*(1-'Monthly Derived'!$B$29)*R221)-('Monthly Derived'!$B$26*'Monthly Derived'!$B$27)</f>
        <v>-9</v>
      </c>
      <c r="T221" s="7">
        <f>MIN(S221+MAX(T220,0),'Monthly Derived'!$B$30)</f>
        <v>-9</v>
      </c>
      <c r="U221">
        <f t="shared" si="98"/>
        <v>17</v>
      </c>
      <c r="V221">
        <v>0.36150261759757901</v>
      </c>
      <c r="W221" s="3">
        <f>('Monthly Derived'!$B$28/1000*(1-'Monthly Derived'!$B$29)*V221)-('Monthly Derived'!$B$26*'Monthly Derived'!$B$27)</f>
        <v>-8.5106158314272768</v>
      </c>
      <c r="X221" s="7">
        <f>MIN(W221+MAX(X220,0),'Monthly Derived'!$B$30)</f>
        <v>-8.5106158314272768</v>
      </c>
      <c r="Y221">
        <f t="shared" si="99"/>
        <v>15</v>
      </c>
      <c r="Z221">
        <v>0</v>
      </c>
      <c r="AA221" s="3">
        <f>('Monthly Derived'!$B$28/1000*(1-'Monthly Derived'!$B$29)*Z221)-('Monthly Derived'!$B$26*'Monthly Derived'!$B$27)</f>
        <v>-9</v>
      </c>
      <c r="AB221" s="7">
        <f>MIN(AA221+MAX(AB220,0),'Monthly Derived'!$B$30)</f>
        <v>32</v>
      </c>
      <c r="AC221">
        <f t="shared" si="79"/>
        <v>0</v>
      </c>
      <c r="AD221">
        <v>3.2794950008392298</v>
      </c>
      <c r="AE221" s="3">
        <f>('Monthly Derived'!$B$28/1000*(1-'Monthly Derived'!$B$29)*AD221)-('Monthly Derived'!$B$26*'Monthly Derived'!$B$27)</f>
        <v>-4.5603836426138926</v>
      </c>
      <c r="AF221" s="7">
        <f>MIN(AE221+MAX(AF220,0),'Monthly Derived'!$B$30)</f>
        <v>43.121482175886626</v>
      </c>
      <c r="AG221">
        <f t="shared" si="80"/>
        <v>0</v>
      </c>
      <c r="AH221">
        <v>6.1638207435607901</v>
      </c>
      <c r="AI221" s="3">
        <f>('Monthly Derived'!$B$28/1000*(1-'Monthly Derived'!$B$29)*AH221)-('Monthly Derived'!$B$26*'Monthly Derived'!$B$27)</f>
        <v>-0.6557276684045803</v>
      </c>
      <c r="AJ221" s="7">
        <f>MIN(AI221+MAX(AJ220,0),'Monthly Derived'!$B$30)</f>
        <v>-0.6557276684045803</v>
      </c>
      <c r="AK221">
        <f t="shared" si="81"/>
        <v>2</v>
      </c>
      <c r="AL221">
        <v>0</v>
      </c>
      <c r="AM221" s="3">
        <f>('Monthly Derived'!$B$28/1000*(1-'Monthly Derived'!$B$29)*AL221)-('Monthly Derived'!$B$26*'Monthly Derived'!$B$27)</f>
        <v>-9</v>
      </c>
      <c r="AN221" s="7">
        <f>MIN(AM221+MAX(AN220,0),'Monthly Derived'!$B$30)</f>
        <v>-9</v>
      </c>
      <c r="AO221">
        <f t="shared" si="82"/>
        <v>2</v>
      </c>
      <c r="AP221">
        <v>1.7476794719696001</v>
      </c>
      <c r="AQ221" s="3">
        <f>('Monthly Derived'!$B$28/1000*(1-'Monthly Derived'!$B$29)*AP221)-('Monthly Derived'!$B$26*'Monthly Derived'!$B$27)</f>
        <v>-6.6340789148211545</v>
      </c>
      <c r="AR221" s="7">
        <f>MIN(AQ221+MAX(AR220,0),'Monthly Derived'!$B$30)</f>
        <v>-0.6490867468715571</v>
      </c>
      <c r="AS221">
        <f t="shared" si="83"/>
        <v>1</v>
      </c>
      <c r="AT221">
        <v>15.3843631744384</v>
      </c>
      <c r="AU221" s="3">
        <f>('Monthly Derived'!$B$28/1000*(1-'Monthly Derived'!$B$29)*AT221)-('Monthly Derived'!$B$26*'Monthly Derived'!$B$27)</f>
        <v>11.826581647395983</v>
      </c>
      <c r="AV221" s="7">
        <f>MIN(AU221+MAX(AV220,0),'Monthly Derived'!$B$30)</f>
        <v>36.467285195216363</v>
      </c>
      <c r="AW221">
        <f t="shared" si="84"/>
        <v>0</v>
      </c>
      <c r="AX221">
        <v>0</v>
      </c>
      <c r="AY221" s="3">
        <f>('Monthly Derived'!$B$28/1000*(1-'Monthly Derived'!$B$29)*AX221)-('Monthly Derived'!$B$26*'Monthly Derived'!$B$27)</f>
        <v>-9</v>
      </c>
      <c r="AZ221" s="7">
        <f>MIN(AY221+MAX(AZ220,0),'Monthly Derived'!$B$30)</f>
        <v>9.2368458613147801</v>
      </c>
      <c r="BA221">
        <f t="shared" si="85"/>
        <v>0</v>
      </c>
      <c r="BB221">
        <v>0.33736532926559398</v>
      </c>
      <c r="BC221" s="3">
        <f>('Monthly Derived'!$B$28/1000*(1-'Monthly Derived'!$B$29)*BB221)-('Monthly Derived'!$B$26*'Monthly Derived'!$B$27)</f>
        <v>-8.543291685506702</v>
      </c>
      <c r="BD221" s="7">
        <f>MIN(BC221+MAX(BD220,0),'Monthly Derived'!$B$30)</f>
        <v>10.081757597923175</v>
      </c>
      <c r="BE221">
        <f t="shared" si="86"/>
        <v>0</v>
      </c>
      <c r="BF221">
        <v>0.28979581594467102</v>
      </c>
      <c r="BG221" s="3">
        <f>('Monthly Derived'!$B$28/1000*(1-'Monthly Derived'!$B$29)*BF221)-('Monthly Derived'!$B$26*'Monthly Derived'!$B$27)</f>
        <v>-8.6076889141649016</v>
      </c>
      <c r="BH221" s="7">
        <f>MIN(BG221+MAX(BH220,0),'Monthly Derived'!$B$30)</f>
        <v>-8.6076889141649016</v>
      </c>
      <c r="BI221">
        <f t="shared" si="87"/>
        <v>19</v>
      </c>
      <c r="BJ221">
        <v>8.20245361328125</v>
      </c>
      <c r="BK221" s="3">
        <f>('Monthly Derived'!$B$28/1000*(1-'Monthly Derived'!$B$29)*BJ221)-('Monthly Derived'!$B$26*'Monthly Derived'!$B$27)</f>
        <v>2.104071578979493</v>
      </c>
      <c r="BL221" s="7">
        <f>MIN(BK221+MAX(BL220,0),'Monthly Derived'!$B$30)</f>
        <v>31.339400059282696</v>
      </c>
      <c r="BM221">
        <f t="shared" si="88"/>
        <v>0</v>
      </c>
      <c r="BN221">
        <v>6.80602550506591</v>
      </c>
      <c r="BO221" s="3">
        <f>('Monthly Derived'!$B$28/1000*(1-'Monthly Derived'!$B$29)*BN221)-('Monthly Derived'!$B$26*'Monthly Derived'!$B$27)</f>
        <v>0.21365702748297544</v>
      </c>
      <c r="BP221" s="7">
        <f>MIN(BO221+MAX(BP220,0),'Monthly Derived'!$B$30)</f>
        <v>9.2617223297244653</v>
      </c>
      <c r="BQ221">
        <f t="shared" si="89"/>
        <v>0</v>
      </c>
      <c r="BR221">
        <v>0</v>
      </c>
      <c r="BS221" s="3">
        <f>('Monthly Derived'!$B$28/1000*(1-'Monthly Derived'!$B$29)*BR221)-('Monthly Derived'!$B$26*'Monthly Derived'!$B$27)</f>
        <v>-9</v>
      </c>
      <c r="BT221" s="7">
        <f>MIN(BS221+MAX(BT220,0),'Monthly Derived'!$B$30)</f>
        <v>-9</v>
      </c>
      <c r="BU221">
        <f t="shared" si="90"/>
        <v>11</v>
      </c>
      <c r="BV221">
        <v>0.26967877149581898</v>
      </c>
      <c r="BW221" s="3">
        <f>('Monthly Derived'!$B$28/1000*(1-'Monthly Derived'!$B$29)*BV221)-('Monthly Derived'!$B$26*'Monthly Derived'!$B$27)</f>
        <v>-8.6349223630875347</v>
      </c>
      <c r="BX221" s="7">
        <f>MIN(BW221+MAX(BX220,0),'Monthly Derived'!$B$30)</f>
        <v>12.119144106988506</v>
      </c>
      <c r="BY221">
        <f t="shared" si="91"/>
        <v>0</v>
      </c>
      <c r="BZ221">
        <v>0</v>
      </c>
      <c r="CA221" s="3">
        <f>('Monthly Derived'!$B$28/1000*(1-'Monthly Derived'!$B$29)*BZ221)-('Monthly Derived'!$B$26*'Monthly Derived'!$B$27)</f>
        <v>-9</v>
      </c>
      <c r="CB221" s="7">
        <f>MIN(CA221+MAX(CB220,0),'Monthly Derived'!$B$30)</f>
        <v>-9</v>
      </c>
      <c r="CC221">
        <f t="shared" si="92"/>
        <v>24</v>
      </c>
      <c r="CD221">
        <v>11.7393951416015</v>
      </c>
      <c r="CE221" s="3">
        <f>('Monthly Derived'!$B$28/1000*(1-'Monthly Derived'!$B$29)*CD221)-('Monthly Derived'!$B$26*'Monthly Derived'!$B$27)</f>
        <v>6.8922061729430304</v>
      </c>
      <c r="CF221" s="7">
        <f>MIN(CE221+MAX(CF220,0),'Monthly Derived'!$B$30)</f>
        <v>17.049272941164077</v>
      </c>
      <c r="CG221">
        <f t="shared" si="93"/>
        <v>0</v>
      </c>
      <c r="CH221">
        <v>12.3896007537841</v>
      </c>
      <c r="CI221" s="3">
        <f>('Monthly Derived'!$B$28/1000*(1-'Monthly Derived'!$B$29)*CH221)-('Monthly Derived'!$B$26*'Monthly Derived'!$B$27)</f>
        <v>7.7724220204352257</v>
      </c>
      <c r="CJ221" s="7">
        <f>MIN(CI221+MAX(CJ220,0),'Monthly Derived'!$B$30)</f>
        <v>7.7724220204352257</v>
      </c>
      <c r="CK221">
        <f t="shared" si="94"/>
        <v>0</v>
      </c>
      <c r="CL221">
        <v>2.5235056877136199</v>
      </c>
      <c r="CM221" s="3">
        <f>('Monthly Derived'!$B$28/1000*(1-'Monthly Derived'!$B$29)*CL221)-('Monthly Derived'!$B$26*'Monthly Derived'!$B$27)</f>
        <v>-5.5838041752576864</v>
      </c>
      <c r="CN221" s="7">
        <f>MIN(CM221+MAX(CN220,0),'Monthly Derived'!$B$30)</f>
        <v>5.2993034130333676</v>
      </c>
      <c r="CO221">
        <f t="shared" si="95"/>
        <v>0</v>
      </c>
      <c r="CP221">
        <v>10.7480096817016</v>
      </c>
      <c r="CQ221" s="3">
        <f>('Monthly Derived'!$B$28/1000*(1-'Monthly Derived'!$B$29)*CP221)-('Monthly Derived'!$B$26*'Monthly Derived'!$B$27)</f>
        <v>5.5501181066035414</v>
      </c>
      <c r="CR221" s="7">
        <f>MIN(CQ221+MAX(CR220,0),'Monthly Derived'!$B$30)</f>
        <v>5.5501181066035414</v>
      </c>
      <c r="CS221">
        <f t="shared" si="96"/>
        <v>0</v>
      </c>
      <c r="CT221">
        <v>1.6132770776748599</v>
      </c>
      <c r="CU221" s="3">
        <f>('Monthly Derived'!$B$28/1000*(1-'Monthly Derived'!$B$29)*CT221)-('Monthly Derived'!$B$26*'Monthly Derived'!$B$27)</f>
        <v>-6.8160261560976583</v>
      </c>
      <c r="CV221" s="7">
        <f>MIN(CU221+MAX(CV220,0),'Monthly Derived'!$B$30)</f>
        <v>-6.8160261560976583</v>
      </c>
      <c r="CW221">
        <f t="shared" si="97"/>
        <v>7</v>
      </c>
    </row>
    <row r="222" spans="1:101" x14ac:dyDescent="0.45">
      <c r="A222" s="5">
        <v>45877</v>
      </c>
      <c r="B222" s="3">
        <v>0</v>
      </c>
      <c r="C222" s="3">
        <f>('Monthly Derived'!$B$28/1000*(1-'Monthly Derived'!$B$29)*B222)-('Monthly Derived'!$B$26*'Monthly Derived'!$B$27)</f>
        <v>-9</v>
      </c>
      <c r="D222" s="7">
        <f>MIN(C222+MAX(D221,0),'Monthly Derived'!$B$30)</f>
        <v>5.8035954219846175</v>
      </c>
      <c r="E222">
        <f t="shared" si="75"/>
        <v>0</v>
      </c>
      <c r="F222">
        <v>0.61941260099411</v>
      </c>
      <c r="G222" s="3">
        <f>('Monthly Derived'!$B$28/1000*(1-'Monthly Derived'!$B$29)*F222)-('Monthly Derived'!$B$26*'Monthly Derived'!$B$27)</f>
        <v>-8.1614701914042236</v>
      </c>
      <c r="H222" s="7">
        <f>MIN(G222+MAX(H221,0),'Monthly Derived'!$B$30)</f>
        <v>6.7790060473232536</v>
      </c>
      <c r="I222">
        <f t="shared" si="76"/>
        <v>0</v>
      </c>
      <c r="J222">
        <v>0.27756816148757901</v>
      </c>
      <c r="K222" s="3">
        <f>('Monthly Derived'!$B$28/1000*(1-'Monthly Derived'!$B$29)*J222)-('Monthly Derived'!$B$26*'Monthly Derived'!$B$27)</f>
        <v>-8.6242421013861907</v>
      </c>
      <c r="L222" s="7">
        <f>MIN(K222+MAX(L221,0),'Monthly Derived'!$B$30)</f>
        <v>-0.9810068417573552</v>
      </c>
      <c r="M222">
        <f t="shared" si="77"/>
        <v>1</v>
      </c>
      <c r="N222">
        <v>0</v>
      </c>
      <c r="O222" s="3">
        <f>('Monthly Derived'!$B$28/1000*(1-'Monthly Derived'!$B$29)*N222)-('Monthly Derived'!$B$26*'Monthly Derived'!$B$27)</f>
        <v>-9</v>
      </c>
      <c r="P222" s="7">
        <f>MIN(O222+MAX(P221,0),'Monthly Derived'!$B$30)</f>
        <v>-5.5417776536197891</v>
      </c>
      <c r="Q222">
        <f t="shared" si="78"/>
        <v>1</v>
      </c>
      <c r="R222">
        <v>0</v>
      </c>
      <c r="S222" s="3">
        <f>('Monthly Derived'!$B$28/1000*(1-'Monthly Derived'!$B$29)*R222)-('Monthly Derived'!$B$26*'Monthly Derived'!$B$27)</f>
        <v>-9</v>
      </c>
      <c r="T222" s="7">
        <f>MIN(S222+MAX(T221,0),'Monthly Derived'!$B$30)</f>
        <v>-9</v>
      </c>
      <c r="U222">
        <f t="shared" si="98"/>
        <v>18</v>
      </c>
      <c r="V222">
        <v>5.7744393348693803</v>
      </c>
      <c r="W222" s="3">
        <f>('Monthly Derived'!$B$28/1000*(1-'Monthly Derived'!$B$29)*V222)-('Monthly Derived'!$B$26*'Monthly Derived'!$B$27)</f>
        <v>-1.1828527504205759</v>
      </c>
      <c r="X222" s="7">
        <f>MIN(W222+MAX(X221,0),'Monthly Derived'!$B$30)</f>
        <v>-1.1828527504205759</v>
      </c>
      <c r="Y222">
        <f t="shared" si="99"/>
        <v>16</v>
      </c>
      <c r="Z222">
        <v>0</v>
      </c>
      <c r="AA222" s="3">
        <f>('Monthly Derived'!$B$28/1000*(1-'Monthly Derived'!$B$29)*Z222)-('Monthly Derived'!$B$26*'Monthly Derived'!$B$27)</f>
        <v>-9</v>
      </c>
      <c r="AB222" s="7">
        <f>MIN(AA222+MAX(AB221,0),'Monthly Derived'!$B$30)</f>
        <v>23</v>
      </c>
      <c r="AC222">
        <f t="shared" si="79"/>
        <v>0</v>
      </c>
      <c r="AD222">
        <v>1.6988176107406601</v>
      </c>
      <c r="AE222" s="3">
        <f>('Monthly Derived'!$B$28/1000*(1-'Monthly Derived'!$B$29)*AD222)-('Monthly Derived'!$B$26*'Monthly Derived'!$B$27)</f>
        <v>-6.7002256594598313</v>
      </c>
      <c r="AF222" s="7">
        <f>MIN(AE222+MAX(AF221,0),'Monthly Derived'!$B$30)</f>
        <v>36.421256516426794</v>
      </c>
      <c r="AG222">
        <f t="shared" si="80"/>
        <v>0</v>
      </c>
      <c r="AH222">
        <v>12.041932106018001</v>
      </c>
      <c r="AI222" s="3">
        <f>('Monthly Derived'!$B$28/1000*(1-'Monthly Derived'!$B$29)*AH222)-('Monthly Derived'!$B$26*'Monthly Derived'!$B$27)</f>
        <v>7.3017655885218673</v>
      </c>
      <c r="AJ222" s="7">
        <f>MIN(AI222+MAX(AJ221,0),'Monthly Derived'!$B$30)</f>
        <v>7.3017655885218673</v>
      </c>
      <c r="AK222">
        <f t="shared" si="81"/>
        <v>0</v>
      </c>
      <c r="AL222">
        <v>24.8236064910888</v>
      </c>
      <c r="AM222" s="3">
        <f>('Monthly Derived'!$B$28/1000*(1-'Monthly Derived'!$B$29)*AL222)-('Monthly Derived'!$B$26*'Monthly Derived'!$B$27)</f>
        <v>24.604957287311464</v>
      </c>
      <c r="AN222" s="7">
        <f>MIN(AM222+MAX(AN221,0),'Monthly Derived'!$B$30)</f>
        <v>24.604957287311464</v>
      </c>
      <c r="AO222">
        <f t="shared" si="82"/>
        <v>0</v>
      </c>
      <c r="AP222">
        <v>1.10318219661712</v>
      </c>
      <c r="AQ222" s="3">
        <f>('Monthly Derived'!$B$28/1000*(1-'Monthly Derived'!$B$29)*AP222)-('Monthly Derived'!$B$26*'Monthly Derived'!$B$27)</f>
        <v>-7.5065671013295736</v>
      </c>
      <c r="AR222" s="7">
        <f>MIN(AQ222+MAX(AR221,0),'Monthly Derived'!$B$30)</f>
        <v>-7.5065671013295736</v>
      </c>
      <c r="AS222">
        <f t="shared" si="83"/>
        <v>2</v>
      </c>
      <c r="AT222">
        <v>1.1835924386978101</v>
      </c>
      <c r="AU222" s="3">
        <f>('Monthly Derived'!$B$28/1000*(1-'Monthly Derived'!$B$29)*AT222)-('Monthly Derived'!$B$26*'Monthly Derived'!$B$27)</f>
        <v>-7.3977117361128393</v>
      </c>
      <c r="AV222" s="7">
        <f>MIN(AU222+MAX(AV221,0),'Monthly Derived'!$B$30)</f>
        <v>29.069573459103523</v>
      </c>
      <c r="AW222">
        <f t="shared" si="84"/>
        <v>0</v>
      </c>
      <c r="AX222">
        <v>0</v>
      </c>
      <c r="AY222" s="3">
        <f>('Monthly Derived'!$B$28/1000*(1-'Monthly Derived'!$B$29)*AX222)-('Monthly Derived'!$B$26*'Monthly Derived'!$B$27)</f>
        <v>-9</v>
      </c>
      <c r="AZ222" s="7">
        <f>MIN(AY222+MAX(AZ221,0),'Monthly Derived'!$B$30)</f>
        <v>0.23684586131478014</v>
      </c>
      <c r="BA222">
        <f t="shared" si="85"/>
        <v>0</v>
      </c>
      <c r="BB222">
        <v>0</v>
      </c>
      <c r="BC222" s="3">
        <f>('Monthly Derived'!$B$28/1000*(1-'Monthly Derived'!$B$29)*BB222)-('Monthly Derived'!$B$26*'Monthly Derived'!$B$27)</f>
        <v>-9</v>
      </c>
      <c r="BD222" s="7">
        <f>MIN(BC222+MAX(BD221,0),'Monthly Derived'!$B$30)</f>
        <v>1.0817575979231755</v>
      </c>
      <c r="BE222">
        <f t="shared" si="86"/>
        <v>0</v>
      </c>
      <c r="BF222">
        <v>0</v>
      </c>
      <c r="BG222" s="3">
        <f>('Monthly Derived'!$B$28/1000*(1-'Monthly Derived'!$B$29)*BF222)-('Monthly Derived'!$B$26*'Monthly Derived'!$B$27)</f>
        <v>-9</v>
      </c>
      <c r="BH222" s="7">
        <f>MIN(BG222+MAX(BH221,0),'Monthly Derived'!$B$30)</f>
        <v>-9</v>
      </c>
      <c r="BI222">
        <f t="shared" si="87"/>
        <v>20</v>
      </c>
      <c r="BJ222">
        <v>2.96983671188354</v>
      </c>
      <c r="BK222" s="3">
        <f>('Monthly Derived'!$B$28/1000*(1-'Monthly Derived'!$B$29)*BJ222)-('Monthly Derived'!$B$26*'Monthly Derived'!$B$27)</f>
        <v>-4.9795835512876581</v>
      </c>
      <c r="BL222" s="7">
        <f>MIN(BK222+MAX(BL221,0),'Monthly Derived'!$B$30)</f>
        <v>26.359816507995038</v>
      </c>
      <c r="BM222">
        <f t="shared" si="88"/>
        <v>0</v>
      </c>
      <c r="BN222">
        <v>0.122455656528472</v>
      </c>
      <c r="BO222" s="3">
        <f>('Monthly Derived'!$B$28/1000*(1-'Monthly Derived'!$B$29)*BN222)-('Monthly Derived'!$B$26*'Monthly Derived'!$B$27)</f>
        <v>-8.8342256549745812</v>
      </c>
      <c r="BP222" s="7">
        <f>MIN(BO222+MAX(BP221,0),'Monthly Derived'!$B$30)</f>
        <v>0.42749667474988406</v>
      </c>
      <c r="BQ222">
        <f t="shared" si="89"/>
        <v>0</v>
      </c>
      <c r="BR222">
        <v>2.8954937458038299</v>
      </c>
      <c r="BS222" s="3">
        <f>('Monthly Derived'!$B$28/1000*(1-'Monthly Derived'!$B$29)*BR222)-('Monthly Derived'!$B$26*'Monthly Derived'!$B$27)</f>
        <v>-5.0802253416180658</v>
      </c>
      <c r="BT222" s="7">
        <f>MIN(BS222+MAX(BT221,0),'Monthly Derived'!$B$30)</f>
        <v>-5.0802253416180658</v>
      </c>
      <c r="BU222">
        <f t="shared" si="90"/>
        <v>12</v>
      </c>
      <c r="BV222">
        <v>0.24492600560188199</v>
      </c>
      <c r="BW222" s="3">
        <f>('Monthly Derived'!$B$28/1000*(1-'Monthly Derived'!$B$29)*BV222)-('Monthly Derived'!$B$26*'Monthly Derived'!$B$27)</f>
        <v>-8.6684314199164518</v>
      </c>
      <c r="BX222" s="7">
        <f>MIN(BW222+MAX(BX221,0),'Monthly Derived'!$B$30)</f>
        <v>3.4507126870720537</v>
      </c>
      <c r="BY222">
        <f t="shared" si="91"/>
        <v>0</v>
      </c>
      <c r="BZ222">
        <v>0</v>
      </c>
      <c r="CA222" s="3">
        <f>('Monthly Derived'!$B$28/1000*(1-'Monthly Derived'!$B$29)*BZ222)-('Monthly Derived'!$B$26*'Monthly Derived'!$B$27)</f>
        <v>-9</v>
      </c>
      <c r="CB222" s="7">
        <f>MIN(CA222+MAX(CB221,0),'Monthly Derived'!$B$30)</f>
        <v>-9</v>
      </c>
      <c r="CC222">
        <f t="shared" si="92"/>
        <v>25</v>
      </c>
      <c r="CD222">
        <v>2.53226566314697</v>
      </c>
      <c r="CE222" s="3">
        <f>('Monthly Derived'!$B$28/1000*(1-'Monthly Derived'!$B$29)*CD222)-('Monthly Derived'!$B$26*'Monthly Derived'!$B$27)</f>
        <v>-5.5719453585147889</v>
      </c>
      <c r="CF222" s="7">
        <f>MIN(CE222+MAX(CF221,0),'Monthly Derived'!$B$30)</f>
        <v>11.477327582649288</v>
      </c>
      <c r="CG222">
        <f t="shared" si="93"/>
        <v>0</v>
      </c>
      <c r="CH222">
        <v>5.6154084205627397</v>
      </c>
      <c r="CI222" s="3">
        <f>('Monthly Derived'!$B$28/1000*(1-'Monthly Derived'!$B$29)*CH222)-('Monthly Derived'!$B$26*'Monthly Derived'!$B$27)</f>
        <v>-1.3981408506631912</v>
      </c>
      <c r="CJ222" s="7">
        <f>MIN(CI222+MAX(CJ221,0),'Monthly Derived'!$B$30)</f>
        <v>6.3742811697720345</v>
      </c>
      <c r="CK222">
        <f t="shared" si="94"/>
        <v>0</v>
      </c>
      <c r="CL222">
        <v>4.43326663970947</v>
      </c>
      <c r="CM222" s="3">
        <f>('Monthly Derived'!$B$28/1000*(1-'Monthly Derived'!$B$29)*CL222)-('Monthly Derived'!$B$26*'Monthly Derived'!$B$27)</f>
        <v>-2.998465286493305</v>
      </c>
      <c r="CN222" s="7">
        <f>MIN(CM222+MAX(CN221,0),'Monthly Derived'!$B$30)</f>
        <v>2.3008381265400626</v>
      </c>
      <c r="CO222">
        <f t="shared" si="95"/>
        <v>0</v>
      </c>
      <c r="CP222">
        <v>2.23398566246032</v>
      </c>
      <c r="CQ222" s="3">
        <f>('Monthly Derived'!$B$28/1000*(1-'Monthly Derived'!$B$29)*CP222)-('Monthly Derived'!$B$26*'Monthly Derived'!$B$27)</f>
        <v>-5.9757419094443414</v>
      </c>
      <c r="CR222" s="7">
        <f>MIN(CQ222+MAX(CR221,0),'Monthly Derived'!$B$30)</f>
        <v>-0.42562380284079993</v>
      </c>
      <c r="CS222">
        <f t="shared" si="96"/>
        <v>1</v>
      </c>
      <c r="CT222">
        <v>1.6170858144760101</v>
      </c>
      <c r="CU222" s="3">
        <f>('Monthly Derived'!$B$28/1000*(1-'Monthly Derived'!$B$29)*CT222)-('Monthly Derived'!$B$26*'Monthly Derived'!$B$27)</f>
        <v>-6.8108700786531013</v>
      </c>
      <c r="CV222" s="7">
        <f>MIN(CU222+MAX(CV221,0),'Monthly Derived'!$B$30)</f>
        <v>-6.8108700786531013</v>
      </c>
      <c r="CW222">
        <f t="shared" si="97"/>
        <v>8</v>
      </c>
    </row>
    <row r="223" spans="1:101" x14ac:dyDescent="0.45">
      <c r="A223" s="5">
        <v>45878</v>
      </c>
      <c r="B223" s="3">
        <v>29.889743804931602</v>
      </c>
      <c r="C223" s="3">
        <f>('Monthly Derived'!$B$28/1000*(1-'Monthly Derived'!$B$29)*B223)-('Monthly Derived'!$B$26*'Monthly Derived'!$B$27)</f>
        <v>31.463240675926158</v>
      </c>
      <c r="D223" s="7">
        <f>MIN(C223+MAX(D222,0),'Monthly Derived'!$B$30)</f>
        <v>37.266836097910776</v>
      </c>
      <c r="E223">
        <f t="shared" si="75"/>
        <v>0</v>
      </c>
      <c r="F223">
        <v>0.39613673090934698</v>
      </c>
      <c r="G223" s="3">
        <f>('Monthly Derived'!$B$28/1000*(1-'Monthly Derived'!$B$29)*F223)-('Monthly Derived'!$B$26*'Monthly Derived'!$B$27)</f>
        <v>-8.4637299005314723</v>
      </c>
      <c r="H223" s="7">
        <f>MIN(G223+MAX(H222,0),'Monthly Derived'!$B$30)</f>
        <v>-1.6847238532082187</v>
      </c>
      <c r="I223">
        <f t="shared" si="76"/>
        <v>1</v>
      </c>
      <c r="J223">
        <v>7.1202926635742099</v>
      </c>
      <c r="K223" s="3">
        <f>('Monthly Derived'!$B$28/1000*(1-'Monthly Derived'!$B$29)*J223)-('Monthly Derived'!$B$26*'Monthly Derived'!$B$27)</f>
        <v>0.63909619331358591</v>
      </c>
      <c r="L223" s="7">
        <f>MIN(K223+MAX(L222,0),'Monthly Derived'!$B$30)</f>
        <v>0.63909619331358591</v>
      </c>
      <c r="M223">
        <f t="shared" si="77"/>
        <v>0</v>
      </c>
      <c r="N223">
        <v>3.6485707759857098</v>
      </c>
      <c r="O223" s="3">
        <f>('Monthly Derived'!$B$28/1000*(1-'Monthly Derived'!$B$29)*N223)-('Monthly Derived'!$B$26*'Monthly Derived'!$B$27)</f>
        <v>-4.0607473120093456</v>
      </c>
      <c r="P223" s="7">
        <f>MIN(O223+MAX(P222,0),'Monthly Derived'!$B$30)</f>
        <v>-4.0607473120093456</v>
      </c>
      <c r="Q223">
        <f t="shared" si="78"/>
        <v>2</v>
      </c>
      <c r="R223">
        <v>0</v>
      </c>
      <c r="S223" s="3">
        <f>('Monthly Derived'!$B$28/1000*(1-'Monthly Derived'!$B$29)*R223)-('Monthly Derived'!$B$26*'Monthly Derived'!$B$27)</f>
        <v>-9</v>
      </c>
      <c r="T223" s="7">
        <f>MIN(S223+MAX(T222,0),'Monthly Derived'!$B$30)</f>
        <v>-9</v>
      </c>
      <c r="U223">
        <f t="shared" si="98"/>
        <v>19</v>
      </c>
      <c r="V223">
        <v>0</v>
      </c>
      <c r="W223" s="3">
        <f>('Monthly Derived'!$B$28/1000*(1-'Monthly Derived'!$B$29)*V223)-('Monthly Derived'!$B$26*'Monthly Derived'!$B$27)</f>
        <v>-9</v>
      </c>
      <c r="X223" s="7">
        <f>MIN(W223+MAX(X222,0),'Monthly Derived'!$B$30)</f>
        <v>-9</v>
      </c>
      <c r="Y223">
        <f t="shared" si="99"/>
        <v>17</v>
      </c>
      <c r="Z223">
        <v>1.5105941295623699</v>
      </c>
      <c r="AA223" s="3">
        <f>('Monthly Derived'!$B$28/1000*(1-'Monthly Derived'!$B$29)*Z223)-('Monthly Derived'!$B$26*'Monthly Derived'!$B$27)</f>
        <v>-6.9550331971049415</v>
      </c>
      <c r="AB223" s="7">
        <f>MIN(AA223+MAX(AB222,0),'Monthly Derived'!$B$30)</f>
        <v>16.044966802895058</v>
      </c>
      <c r="AC223">
        <f t="shared" si="79"/>
        <v>0</v>
      </c>
      <c r="AD223">
        <v>0</v>
      </c>
      <c r="AE223" s="3">
        <f>('Monthly Derived'!$B$28/1000*(1-'Monthly Derived'!$B$29)*AD223)-('Monthly Derived'!$B$26*'Monthly Derived'!$B$27)</f>
        <v>-9</v>
      </c>
      <c r="AF223" s="7">
        <f>MIN(AE223+MAX(AF222,0),'Monthly Derived'!$B$30)</f>
        <v>27.421256516426794</v>
      </c>
      <c r="AG223">
        <f t="shared" si="80"/>
        <v>0</v>
      </c>
      <c r="AH223">
        <v>3.9682381153106601</v>
      </c>
      <c r="AI223" s="3">
        <f>('Monthly Derived'!$B$28/1000*(1-'Monthly Derived'!$B$29)*AH223)-('Monthly Derived'!$B$26*'Monthly Derived'!$B$27)</f>
        <v>-3.6279976513981937</v>
      </c>
      <c r="AJ223" s="7">
        <f>MIN(AI223+MAX(AJ222,0),'Monthly Derived'!$B$30)</f>
        <v>3.6737679371236736</v>
      </c>
      <c r="AK223">
        <f t="shared" si="81"/>
        <v>0</v>
      </c>
      <c r="AL223">
        <v>15.748049736022899</v>
      </c>
      <c r="AM223" s="3">
        <f>('Monthly Derived'!$B$28/1000*(1-'Monthly Derived'!$B$29)*AL223)-('Monthly Derived'!$B$26*'Monthly Derived'!$B$27)</f>
        <v>12.318922330141</v>
      </c>
      <c r="AN223" s="7">
        <f>MIN(AM223+MAX(AN222,0),'Monthly Derived'!$B$30)</f>
        <v>36.923879617452464</v>
      </c>
      <c r="AO223">
        <f t="shared" si="82"/>
        <v>0</v>
      </c>
      <c r="AP223">
        <v>5.7340593338012598</v>
      </c>
      <c r="AQ223" s="3">
        <f>('Monthly Derived'!$B$28/1000*(1-'Monthly Derived'!$B$29)*AP223)-('Monthly Derived'!$B$26*'Monthly Derived'!$B$27)</f>
        <v>-1.2375171768665449</v>
      </c>
      <c r="AR223" s="7">
        <f>MIN(AQ223+MAX(AR222,0),'Monthly Derived'!$B$30)</f>
        <v>-1.2375171768665449</v>
      </c>
      <c r="AS223">
        <f t="shared" si="83"/>
        <v>3</v>
      </c>
      <c r="AT223">
        <v>0.27254799008369401</v>
      </c>
      <c r="AU223" s="3">
        <f>('Monthly Derived'!$B$28/1000*(1-'Monthly Derived'!$B$29)*AT223)-('Monthly Derived'!$B$26*'Monthly Derived'!$B$27)</f>
        <v>-8.6310381584241984</v>
      </c>
      <c r="AV223" s="7">
        <f>MIN(AU223+MAX(AV222,0),'Monthly Derived'!$B$30)</f>
        <v>20.438535300679327</v>
      </c>
      <c r="AW223">
        <f t="shared" si="84"/>
        <v>0</v>
      </c>
      <c r="AX223">
        <v>0</v>
      </c>
      <c r="AY223" s="3">
        <f>('Monthly Derived'!$B$28/1000*(1-'Monthly Derived'!$B$29)*AX223)-('Monthly Derived'!$B$26*'Monthly Derived'!$B$27)</f>
        <v>-9</v>
      </c>
      <c r="AZ223" s="7">
        <f>MIN(AY223+MAX(AZ222,0),'Monthly Derived'!$B$30)</f>
        <v>-8.7631541386852199</v>
      </c>
      <c r="BA223">
        <f t="shared" si="85"/>
        <v>1</v>
      </c>
      <c r="BB223">
        <v>0.88912487030029297</v>
      </c>
      <c r="BC223" s="3">
        <f>('Monthly Derived'!$B$28/1000*(1-'Monthly Derived'!$B$29)*BB223)-('Monthly Derived'!$B$26*'Monthly Derived'!$B$27)</f>
        <v>-7.796347206830978</v>
      </c>
      <c r="BD223" s="7">
        <f>MIN(BC223+MAX(BD222,0),'Monthly Derived'!$B$30)</f>
        <v>-6.7145896089078025</v>
      </c>
      <c r="BE223">
        <f t="shared" si="86"/>
        <v>1</v>
      </c>
      <c r="BF223">
        <v>0.100617215037345</v>
      </c>
      <c r="BG223" s="3">
        <f>('Monthly Derived'!$B$28/1000*(1-'Monthly Derived'!$B$29)*BF223)-('Monthly Derived'!$B$26*'Monthly Derived'!$B$27)</f>
        <v>-8.863789445143194</v>
      </c>
      <c r="BH223" s="7">
        <f>MIN(BG223+MAX(BH222,0),'Monthly Derived'!$B$30)</f>
        <v>-8.863789445143194</v>
      </c>
      <c r="BI223">
        <f t="shared" si="87"/>
        <v>21</v>
      </c>
      <c r="BJ223">
        <v>4.1995382308959899</v>
      </c>
      <c r="BK223" s="3">
        <f>('Monthly Derived'!$B$28/1000*(1-'Monthly Derived'!$B$29)*BJ223)-('Monthly Derived'!$B$26*'Monthly Derived'!$B$27)</f>
        <v>-3.3148751199245536</v>
      </c>
      <c r="BL223" s="7">
        <f>MIN(BK223+MAX(BL222,0),'Monthly Derived'!$B$30)</f>
        <v>23.044941388070484</v>
      </c>
      <c r="BM223">
        <f t="shared" si="88"/>
        <v>0</v>
      </c>
      <c r="BN223">
        <v>0.15613994002342199</v>
      </c>
      <c r="BO223" s="3">
        <f>('Monthly Derived'!$B$28/1000*(1-'Monthly Derived'!$B$29)*BN223)-('Monthly Derived'!$B$26*'Monthly Derived'!$B$27)</f>
        <v>-8.788625556193292</v>
      </c>
      <c r="BP223" s="7">
        <f>MIN(BO223+MAX(BP222,0),'Monthly Derived'!$B$30)</f>
        <v>-8.3611288814434079</v>
      </c>
      <c r="BQ223">
        <f t="shared" si="89"/>
        <v>1</v>
      </c>
      <c r="BR223">
        <v>30.270381927490199</v>
      </c>
      <c r="BS223" s="3">
        <f>('Monthly Derived'!$B$28/1000*(1-'Monthly Derived'!$B$29)*BR223)-('Monthly Derived'!$B$26*'Monthly Derived'!$B$27)</f>
        <v>31.978529534339856</v>
      </c>
      <c r="BT223" s="7">
        <f>MIN(BS223+MAX(BT222,0),'Monthly Derived'!$B$30)</f>
        <v>31.978529534339856</v>
      </c>
      <c r="BU223">
        <f t="shared" si="90"/>
        <v>0</v>
      </c>
      <c r="BV223">
        <v>0</v>
      </c>
      <c r="BW223" s="3">
        <f>('Monthly Derived'!$B$28/1000*(1-'Monthly Derived'!$B$29)*BV223)-('Monthly Derived'!$B$26*'Monthly Derived'!$B$27)</f>
        <v>-9</v>
      </c>
      <c r="BX223" s="7">
        <f>MIN(BW223+MAX(BX222,0),'Monthly Derived'!$B$30)</f>
        <v>-5.5492873129279463</v>
      </c>
      <c r="BY223">
        <f t="shared" si="91"/>
        <v>1</v>
      </c>
      <c r="BZ223">
        <v>0</v>
      </c>
      <c r="CA223" s="3">
        <f>('Monthly Derived'!$B$28/1000*(1-'Monthly Derived'!$B$29)*BZ223)-('Monthly Derived'!$B$26*'Monthly Derived'!$B$27)</f>
        <v>-9</v>
      </c>
      <c r="CB223" s="7">
        <f>MIN(CA223+MAX(CB222,0),'Monthly Derived'!$B$30)</f>
        <v>-9</v>
      </c>
      <c r="CC223">
        <f t="shared" si="92"/>
        <v>26</v>
      </c>
      <c r="CD223">
        <v>1.04244685173034</v>
      </c>
      <c r="CE223" s="3">
        <f>('Monthly Derived'!$B$28/1000*(1-'Monthly Derived'!$B$29)*CD223)-('Monthly Derived'!$B$26*'Monthly Derived'!$B$27)</f>
        <v>-7.5887875744700519</v>
      </c>
      <c r="CF223" s="7">
        <f>MIN(CE223+MAX(CF222,0),'Monthly Derived'!$B$30)</f>
        <v>3.8885400081792358</v>
      </c>
      <c r="CG223">
        <f t="shared" si="93"/>
        <v>0</v>
      </c>
      <c r="CH223">
        <v>13.2519969940185</v>
      </c>
      <c r="CI223" s="3">
        <f>('Monthly Derived'!$B$28/1000*(1-'Monthly Derived'!$B$29)*CH223)-('Monthly Derived'!$B$26*'Monthly Derived'!$B$27)</f>
        <v>8.9398909306525454</v>
      </c>
      <c r="CJ223" s="7">
        <f>MIN(CI223+MAX(CJ222,0),'Monthly Derived'!$B$30)</f>
        <v>15.31417210042458</v>
      </c>
      <c r="CK223">
        <f t="shared" si="94"/>
        <v>0</v>
      </c>
      <c r="CL223">
        <v>0.70655381679534901</v>
      </c>
      <c r="CM223" s="3">
        <f>('Monthly Derived'!$B$28/1000*(1-'Monthly Derived'!$B$29)*CL223)-('Monthly Derived'!$B$26*'Monthly Derived'!$B$27)</f>
        <v>-8.043502770513296</v>
      </c>
      <c r="CN223" s="7">
        <f>MIN(CM223+MAX(CN222,0),'Monthly Derived'!$B$30)</f>
        <v>-5.7426646439732334</v>
      </c>
      <c r="CO223">
        <f t="shared" si="95"/>
        <v>1</v>
      </c>
      <c r="CP223">
        <v>1.1184892654418901</v>
      </c>
      <c r="CQ223" s="3">
        <f>('Monthly Derived'!$B$28/1000*(1-'Monthly Derived'!$B$29)*CP223)-('Monthly Derived'!$B$26*'Monthly Derived'!$B$27)</f>
        <v>-7.4858451569080415</v>
      </c>
      <c r="CR223" s="7">
        <f>MIN(CQ223+MAX(CR222,0),'Monthly Derived'!$B$30)</f>
        <v>-7.4858451569080415</v>
      </c>
      <c r="CS223">
        <f t="shared" si="96"/>
        <v>2</v>
      </c>
      <c r="CT223">
        <v>2.6682319641113201</v>
      </c>
      <c r="CU223" s="3">
        <f>('Monthly Derived'!$B$28/1000*(1-'Monthly Derived'!$B$29)*CT223)-('Monthly Derived'!$B$26*'Monthly Derived'!$B$27)</f>
        <v>-5.3878809785843007</v>
      </c>
      <c r="CV223" s="7">
        <f>MIN(CU223+MAX(CV222,0),'Monthly Derived'!$B$30)</f>
        <v>-5.3878809785843007</v>
      </c>
      <c r="CW223">
        <f t="shared" si="97"/>
        <v>9</v>
      </c>
    </row>
    <row r="224" spans="1:101" x14ac:dyDescent="0.45">
      <c r="A224" s="5">
        <v>45879</v>
      </c>
      <c r="B224" s="3">
        <v>3.2327678203582701</v>
      </c>
      <c r="C224" s="3">
        <f>('Monthly Derived'!$B$28/1000*(1-'Monthly Derived'!$B$29)*B224)-('Monthly Derived'!$B$26*'Monthly Derived'!$B$27)</f>
        <v>-4.6236405631899915</v>
      </c>
      <c r="D224" s="7">
        <f>MIN(C224+MAX(D223,0),'Monthly Derived'!$B$30)</f>
        <v>32.643195534720782</v>
      </c>
      <c r="E224">
        <f t="shared" si="75"/>
        <v>0</v>
      </c>
      <c r="F224">
        <v>22.349748611450099</v>
      </c>
      <c r="G224" s="3">
        <f>('Monthly Derived'!$B$28/1000*(1-'Monthly Derived'!$B$29)*F224)-('Monthly Derived'!$B$26*'Monthly Derived'!$B$27)</f>
        <v>21.255972182750572</v>
      </c>
      <c r="H224" s="7">
        <f>MIN(G224+MAX(H223,0),'Monthly Derived'!$B$30)</f>
        <v>21.255972182750572</v>
      </c>
      <c r="I224">
        <f t="shared" si="76"/>
        <v>0</v>
      </c>
      <c r="J224">
        <v>0</v>
      </c>
      <c r="K224" s="3">
        <f>('Monthly Derived'!$B$28/1000*(1-'Monthly Derived'!$B$29)*J224)-('Monthly Derived'!$B$26*'Monthly Derived'!$B$27)</f>
        <v>-9</v>
      </c>
      <c r="L224" s="7">
        <f>MIN(K224+MAX(L223,0),'Monthly Derived'!$B$30)</f>
        <v>-8.3609038066864141</v>
      </c>
      <c r="M224">
        <f t="shared" si="77"/>
        <v>1</v>
      </c>
      <c r="N224">
        <v>15.107565879821699</v>
      </c>
      <c r="O224" s="3">
        <f>('Monthly Derived'!$B$28/1000*(1-'Monthly Derived'!$B$29)*N224)-('Monthly Derived'!$B$26*'Monthly Derived'!$B$27)</f>
        <v>11.451867309808627</v>
      </c>
      <c r="P224" s="7">
        <f>MIN(O224+MAX(P223,0),'Monthly Derived'!$B$30)</f>
        <v>11.451867309808627</v>
      </c>
      <c r="Q224">
        <f t="shared" si="78"/>
        <v>0</v>
      </c>
      <c r="R224">
        <v>0</v>
      </c>
      <c r="S224" s="3">
        <f>('Monthly Derived'!$B$28/1000*(1-'Monthly Derived'!$B$29)*R224)-('Monthly Derived'!$B$26*'Monthly Derived'!$B$27)</f>
        <v>-9</v>
      </c>
      <c r="T224" s="7">
        <f>MIN(S224+MAX(T223,0),'Monthly Derived'!$B$30)</f>
        <v>-9</v>
      </c>
      <c r="U224">
        <f t="shared" si="98"/>
        <v>20</v>
      </c>
      <c r="V224">
        <v>0</v>
      </c>
      <c r="W224" s="3">
        <f>('Monthly Derived'!$B$28/1000*(1-'Monthly Derived'!$B$29)*V224)-('Monthly Derived'!$B$26*'Monthly Derived'!$B$27)</f>
        <v>-9</v>
      </c>
      <c r="X224" s="7">
        <f>MIN(W224+MAX(X223,0),'Monthly Derived'!$B$30)</f>
        <v>-9</v>
      </c>
      <c r="Y224">
        <f t="shared" si="99"/>
        <v>18</v>
      </c>
      <c r="Z224">
        <v>0</v>
      </c>
      <c r="AA224" s="3">
        <f>('Monthly Derived'!$B$28/1000*(1-'Monthly Derived'!$B$29)*Z224)-('Monthly Derived'!$B$26*'Monthly Derived'!$B$27)</f>
        <v>-9</v>
      </c>
      <c r="AB224" s="7">
        <f>MIN(AA224+MAX(AB223,0),'Monthly Derived'!$B$30)</f>
        <v>7.0449668028950576</v>
      </c>
      <c r="AC224">
        <f t="shared" si="79"/>
        <v>0</v>
      </c>
      <c r="AD224">
        <v>1.9910373687744101</v>
      </c>
      <c r="AE224" s="3">
        <f>('Monthly Derived'!$B$28/1000*(1-'Monthly Derived'!$B$29)*AD224)-('Monthly Derived'!$B$26*'Monthly Derived'!$B$27)</f>
        <v>-6.3046331620216423</v>
      </c>
      <c r="AF224" s="7">
        <f>MIN(AE224+MAX(AF223,0),'Monthly Derived'!$B$30)</f>
        <v>21.116623354405153</v>
      </c>
      <c r="AG224">
        <f t="shared" si="80"/>
        <v>0</v>
      </c>
      <c r="AH224">
        <v>4.1114234924316397</v>
      </c>
      <c r="AI224" s="3">
        <f>('Monthly Derived'!$B$28/1000*(1-'Monthly Derived'!$B$29)*AH224)-('Monthly Derived'!$B$26*'Monthly Derived'!$B$27)</f>
        <v>-3.4341604471206679</v>
      </c>
      <c r="AJ224" s="7">
        <f>MIN(AI224+MAX(AJ223,0),'Monthly Derived'!$B$30)</f>
        <v>0.23960749000300563</v>
      </c>
      <c r="AK224">
        <f t="shared" si="81"/>
        <v>0</v>
      </c>
      <c r="AL224">
        <v>1.3214408159255899</v>
      </c>
      <c r="AM224" s="3">
        <f>('Monthly Derived'!$B$28/1000*(1-'Monthly Derived'!$B$29)*AL224)-('Monthly Derived'!$B$26*'Monthly Derived'!$B$27)</f>
        <v>-7.2110994954407328</v>
      </c>
      <c r="AN224" s="7">
        <f>MIN(AM224+MAX(AN223,0),'Monthly Derived'!$B$30)</f>
        <v>29.712780122011729</v>
      </c>
      <c r="AO224">
        <f t="shared" si="82"/>
        <v>0</v>
      </c>
      <c r="AP224">
        <v>0</v>
      </c>
      <c r="AQ224" s="3">
        <f>('Monthly Derived'!$B$28/1000*(1-'Monthly Derived'!$B$29)*AP224)-('Monthly Derived'!$B$26*'Monthly Derived'!$B$27)</f>
        <v>-9</v>
      </c>
      <c r="AR224" s="7">
        <f>MIN(AQ224+MAX(AR223,0),'Monthly Derived'!$B$30)</f>
        <v>-9</v>
      </c>
      <c r="AS224">
        <f t="shared" si="83"/>
        <v>4</v>
      </c>
      <c r="AT224">
        <v>9.0167026519775302</v>
      </c>
      <c r="AU224" s="3">
        <f>('Monthly Derived'!$B$28/1000*(1-'Monthly Derived'!$B$29)*AT224)-('Monthly Derived'!$B$26*'Monthly Derived'!$B$27)</f>
        <v>3.2063612151145815</v>
      </c>
      <c r="AV224" s="7">
        <f>MIN(AU224+MAX(AV223,0),'Monthly Derived'!$B$30)</f>
        <v>23.64489651579391</v>
      </c>
      <c r="AW224">
        <f t="shared" si="84"/>
        <v>0</v>
      </c>
      <c r="AX224">
        <v>0.49342879652976901</v>
      </c>
      <c r="AY224" s="3">
        <f>('Monthly Derived'!$B$28/1000*(1-'Monthly Derived'!$B$29)*AX224)-('Monthly Derived'!$B$26*'Monthly Derived'!$B$27)</f>
        <v>-8.3320207666978252</v>
      </c>
      <c r="AZ224" s="7">
        <f>MIN(AY224+MAX(AZ223,0),'Monthly Derived'!$B$30)</f>
        <v>-8.3320207666978252</v>
      </c>
      <c r="BA224">
        <f t="shared" si="85"/>
        <v>2</v>
      </c>
      <c r="BB224">
        <v>0.713944792747497</v>
      </c>
      <c r="BC224" s="3">
        <f>('Monthly Derived'!$B$28/1000*(1-'Monthly Derived'!$B$29)*BB224)-('Monthly Derived'!$B$26*'Monthly Derived'!$B$27)</f>
        <v>-8.033497236818075</v>
      </c>
      <c r="BD224" s="7">
        <f>MIN(BC224+MAX(BD223,0),'Monthly Derived'!$B$30)</f>
        <v>-8.033497236818075</v>
      </c>
      <c r="BE224">
        <f t="shared" si="86"/>
        <v>2</v>
      </c>
      <c r="BF224">
        <v>3.0999670028686501</v>
      </c>
      <c r="BG224" s="3">
        <f>('Monthly Derived'!$B$28/1000*(1-'Monthly Derived'!$B$29)*BF224)-('Monthly Derived'!$B$26*'Monthly Derived'!$B$27)</f>
        <v>-4.8034196698665648</v>
      </c>
      <c r="BH224" s="7">
        <f>MIN(BG224+MAX(BH223,0),'Monthly Derived'!$B$30)</f>
        <v>-4.8034196698665648</v>
      </c>
      <c r="BI224">
        <f t="shared" si="87"/>
        <v>22</v>
      </c>
      <c r="BJ224">
        <v>11.6121711730957</v>
      </c>
      <c r="BK224" s="3">
        <f>('Monthly Derived'!$B$28/1000*(1-'Monthly Derived'!$B$29)*BJ224)-('Monthly Derived'!$B$26*'Monthly Derived'!$B$27)</f>
        <v>6.7199767255783041</v>
      </c>
      <c r="BL224" s="7">
        <f>MIN(BK224+MAX(BL223,0),'Monthly Derived'!$B$30)</f>
        <v>29.76491811364879</v>
      </c>
      <c r="BM224">
        <f t="shared" si="88"/>
        <v>0</v>
      </c>
      <c r="BN224">
        <v>1.01832842826843</v>
      </c>
      <c r="BO224" s="3">
        <f>('Monthly Derived'!$B$28/1000*(1-'Monthly Derived'!$B$29)*BN224)-('Monthly Derived'!$B$26*'Monthly Derived'!$B$27)</f>
        <v>-7.6214378902316131</v>
      </c>
      <c r="BP224" s="7">
        <f>MIN(BO224+MAX(BP223,0),'Monthly Derived'!$B$30)</f>
        <v>-7.6214378902316131</v>
      </c>
      <c r="BQ224">
        <f t="shared" si="89"/>
        <v>2</v>
      </c>
      <c r="BR224">
        <v>8.1074550747871399E-2</v>
      </c>
      <c r="BS224" s="3">
        <f>('Monthly Derived'!$B$28/1000*(1-'Monthly Derived'!$B$29)*BR224)-('Monthly Derived'!$B$26*'Monthly Derived'!$B$27)</f>
        <v>-8.8902453269250685</v>
      </c>
      <c r="BT224" s="7">
        <f>MIN(BS224+MAX(BT223,0),'Monthly Derived'!$B$30)</f>
        <v>23.088284207414787</v>
      </c>
      <c r="BU224">
        <f t="shared" si="90"/>
        <v>0</v>
      </c>
      <c r="BV224">
        <v>22.490432739257798</v>
      </c>
      <c r="BW224" s="3">
        <f>('Monthly Derived'!$B$28/1000*(1-'Monthly Derived'!$B$29)*BV224)-('Monthly Derived'!$B$26*'Monthly Derived'!$B$27)</f>
        <v>21.446423320770243</v>
      </c>
      <c r="BX224" s="7">
        <f>MIN(BW224+MAX(BX223,0),'Monthly Derived'!$B$30)</f>
        <v>21.446423320770243</v>
      </c>
      <c r="BY224">
        <f t="shared" si="91"/>
        <v>0</v>
      </c>
      <c r="BZ224">
        <v>0</v>
      </c>
      <c r="CA224" s="3">
        <f>('Monthly Derived'!$B$28/1000*(1-'Monthly Derived'!$B$29)*BZ224)-('Monthly Derived'!$B$26*'Monthly Derived'!$B$27)</f>
        <v>-9</v>
      </c>
      <c r="CB224" s="7">
        <f>MIN(CA224+MAX(CB223,0),'Monthly Derived'!$B$30)</f>
        <v>-9</v>
      </c>
      <c r="CC224">
        <f t="shared" si="92"/>
        <v>27</v>
      </c>
      <c r="CD224">
        <v>0</v>
      </c>
      <c r="CE224" s="3">
        <f>('Monthly Derived'!$B$28/1000*(1-'Monthly Derived'!$B$29)*CD224)-('Monthly Derived'!$B$26*'Monthly Derived'!$B$27)</f>
        <v>-9</v>
      </c>
      <c r="CF224" s="7">
        <f>MIN(CE224+MAX(CF223,0),'Monthly Derived'!$B$30)</f>
        <v>-5.1114599918207642</v>
      </c>
      <c r="CG224">
        <f t="shared" si="93"/>
        <v>1</v>
      </c>
      <c r="CH224">
        <v>2.4040009975433301</v>
      </c>
      <c r="CI224" s="3">
        <f>('Monthly Derived'!$B$28/1000*(1-'Monthly Derived'!$B$29)*CH224)-('Monthly Derived'!$B$26*'Monthly Derived'!$B$27)</f>
        <v>-5.7455836495757175</v>
      </c>
      <c r="CJ224" s="7">
        <f>MIN(CI224+MAX(CJ223,0),'Monthly Derived'!$B$30)</f>
        <v>9.5685884508488623</v>
      </c>
      <c r="CK224">
        <f t="shared" si="94"/>
        <v>0</v>
      </c>
      <c r="CL224">
        <v>1.49975562095642</v>
      </c>
      <c r="CM224" s="3">
        <f>('Monthly Derived'!$B$28/1000*(1-'Monthly Derived'!$B$29)*CL224)-('Monthly Derived'!$B$26*'Monthly Derived'!$B$27)</f>
        <v>-6.9697058281302464</v>
      </c>
      <c r="CN224" s="7">
        <f>MIN(CM224+MAX(CN223,0),'Monthly Derived'!$B$30)</f>
        <v>-6.9697058281302464</v>
      </c>
      <c r="CO224">
        <f t="shared" si="95"/>
        <v>2</v>
      </c>
      <c r="CP224">
        <v>2.0026266574859601</v>
      </c>
      <c r="CQ224" s="3">
        <f>('Monthly Derived'!$B$28/1000*(1-'Monthly Derived'!$B$29)*CP224)-('Monthly Derived'!$B$26*'Monthly Derived'!$B$27)</f>
        <v>-6.2889441624283808</v>
      </c>
      <c r="CR224" s="7">
        <f>MIN(CQ224+MAX(CR223,0),'Monthly Derived'!$B$30)</f>
        <v>-6.2889441624283808</v>
      </c>
      <c r="CS224">
        <f t="shared" si="96"/>
        <v>3</v>
      </c>
      <c r="CT224">
        <v>0.25452992320060702</v>
      </c>
      <c r="CU224" s="3">
        <f>('Monthly Derived'!$B$28/1000*(1-'Monthly Derived'!$B$29)*CT224)-('Monthly Derived'!$B$26*'Monthly Derived'!$B$27)</f>
        <v>-8.6554301164671781</v>
      </c>
      <c r="CV224" s="7">
        <f>MIN(CU224+MAX(CV223,0),'Monthly Derived'!$B$30)</f>
        <v>-8.6554301164671781</v>
      </c>
      <c r="CW224">
        <f t="shared" si="97"/>
        <v>10</v>
      </c>
    </row>
    <row r="225" spans="1:101" x14ac:dyDescent="0.45">
      <c r="A225" s="5">
        <v>45880</v>
      </c>
      <c r="B225" s="3">
        <v>6.2725367546081499</v>
      </c>
      <c r="C225" s="3">
        <f>('Monthly Derived'!$B$28/1000*(1-'Monthly Derived'!$B$29)*B225)-('Monthly Derived'!$B$26*'Monthly Derived'!$B$27)</f>
        <v>-0.50855336844921695</v>
      </c>
      <c r="D225" s="7">
        <f>MIN(C225+MAX(D224,0),'Monthly Derived'!$B$30)</f>
        <v>32.134642166271561</v>
      </c>
      <c r="E225">
        <f t="shared" si="75"/>
        <v>0</v>
      </c>
      <c r="F225">
        <v>3.3349869251251198</v>
      </c>
      <c r="G225" s="3">
        <f>('Monthly Derived'!$B$28/1000*(1-'Monthly Derived'!$B$29)*F225)-('Monthly Derived'!$B$26*'Monthly Derived'!$B$27)</f>
        <v>-4.4852614501118691</v>
      </c>
      <c r="H225" s="7">
        <f>MIN(G225+MAX(H224,0),'Monthly Derived'!$B$30)</f>
        <v>16.770710732638705</v>
      </c>
      <c r="I225">
        <f t="shared" si="76"/>
        <v>0</v>
      </c>
      <c r="J225">
        <v>2.0504500865936199</v>
      </c>
      <c r="K225" s="3">
        <f>('Monthly Derived'!$B$28/1000*(1-'Monthly Derived'!$B$29)*J225)-('Monthly Derived'!$B$26*'Monthly Derived'!$B$27)</f>
        <v>-6.224203195273887</v>
      </c>
      <c r="L225" s="7">
        <f>MIN(K225+MAX(L224,0),'Monthly Derived'!$B$30)</f>
        <v>-6.224203195273887</v>
      </c>
      <c r="M225">
        <f t="shared" si="77"/>
        <v>2</v>
      </c>
      <c r="N225">
        <v>44.886459350585902</v>
      </c>
      <c r="O225" s="3">
        <f>('Monthly Derived'!$B$28/1000*(1-'Monthly Derived'!$B$29)*N225)-('Monthly Derived'!$B$26*'Monthly Derived'!$B$27)</f>
        <v>51.765044345855664</v>
      </c>
      <c r="P225" s="7">
        <f>MIN(O225+MAX(P224,0),'Monthly Derived'!$B$30)</f>
        <v>50</v>
      </c>
      <c r="Q225">
        <f t="shared" si="78"/>
        <v>0</v>
      </c>
      <c r="R225">
        <v>5.6392798423767001</v>
      </c>
      <c r="S225" s="3">
        <f>('Monthly Derived'!$B$28/1000*(1-'Monthly Derived'!$B$29)*R225)-('Monthly Derived'!$B$26*'Monthly Derived'!$B$27)</f>
        <v>-1.365824913382542</v>
      </c>
      <c r="T225" s="7">
        <f>MIN(S225+MAX(T224,0),'Monthly Derived'!$B$30)</f>
        <v>-1.365824913382542</v>
      </c>
      <c r="U225">
        <f t="shared" si="98"/>
        <v>21</v>
      </c>
      <c r="V225">
        <v>0</v>
      </c>
      <c r="W225" s="3">
        <f>('Monthly Derived'!$B$28/1000*(1-'Monthly Derived'!$B$29)*V225)-('Monthly Derived'!$B$26*'Monthly Derived'!$B$27)</f>
        <v>-9</v>
      </c>
      <c r="X225" s="7">
        <f>MIN(W225+MAX(X224,0),'Monthly Derived'!$B$30)</f>
        <v>-9</v>
      </c>
      <c r="Y225">
        <f t="shared" si="99"/>
        <v>19</v>
      </c>
      <c r="Z225">
        <v>3.1927826404571502</v>
      </c>
      <c r="AA225" s="3">
        <f>('Monthly Derived'!$B$28/1000*(1-'Monthly Derived'!$B$29)*Z225)-('Monthly Derived'!$B$26*'Monthly Derived'!$B$27)</f>
        <v>-4.6777705004811327</v>
      </c>
      <c r="AB225" s="7">
        <f>MIN(AA225+MAX(AB224,0),'Monthly Derived'!$B$30)</f>
        <v>2.3671963024139249</v>
      </c>
      <c r="AC225">
        <f t="shared" si="79"/>
        <v>0</v>
      </c>
      <c r="AD225">
        <v>0.121710933744907</v>
      </c>
      <c r="AE225" s="3">
        <f>('Monthly Derived'!$B$28/1000*(1-'Monthly Derived'!$B$29)*AD225)-('Monthly Derived'!$B$26*'Monthly Derived'!$B$27)</f>
        <v>-8.8352338234428327</v>
      </c>
      <c r="AF225" s="7">
        <f>MIN(AE225+MAX(AF224,0),'Monthly Derived'!$B$30)</f>
        <v>12.28138953096232</v>
      </c>
      <c r="AG225">
        <f t="shared" si="80"/>
        <v>0</v>
      </c>
      <c r="AH225">
        <v>10.665452957153301</v>
      </c>
      <c r="AI225" s="3">
        <f>('Monthly Derived'!$B$28/1000*(1-'Monthly Derived'!$B$29)*AH225)-('Monthly Derived'!$B$26*'Monthly Derived'!$B$27)</f>
        <v>5.4383569407462815</v>
      </c>
      <c r="AJ225" s="7">
        <f>MIN(AI225+MAX(AJ224,0),'Monthly Derived'!$B$30)</f>
        <v>5.6779644307492871</v>
      </c>
      <c r="AK225">
        <f t="shared" si="81"/>
        <v>0</v>
      </c>
      <c r="AL225">
        <v>2.1534514427185001</v>
      </c>
      <c r="AM225" s="3">
        <f>('Monthly Derived'!$B$28/1000*(1-'Monthly Derived'!$B$29)*AL225)-('Monthly Derived'!$B$26*'Monthly Derived'!$B$27)</f>
        <v>-6.0847651094198305</v>
      </c>
      <c r="AN225" s="7">
        <f>MIN(AM225+MAX(AN224,0),'Monthly Derived'!$B$30)</f>
        <v>23.628015012591899</v>
      </c>
      <c r="AO225">
        <f t="shared" si="82"/>
        <v>0</v>
      </c>
      <c r="AP225">
        <v>0.32660418748855502</v>
      </c>
      <c r="AQ225" s="3">
        <f>('Monthly Derived'!$B$28/1000*(1-'Monthly Derived'!$B$29)*AP225)-('Monthly Derived'!$B$26*'Monthly Derived'!$B$27)</f>
        <v>-8.557859581187369</v>
      </c>
      <c r="AR225" s="7">
        <f>MIN(AQ225+MAX(AR224,0),'Monthly Derived'!$B$30)</f>
        <v>-8.557859581187369</v>
      </c>
      <c r="AS225">
        <f t="shared" si="83"/>
        <v>5</v>
      </c>
      <c r="AT225">
        <v>5.4496560096740696</v>
      </c>
      <c r="AU225" s="3">
        <f>('Monthly Derived'!$B$28/1000*(1-'Monthly Derived'!$B$29)*AT225)-('Monthly Derived'!$B$26*'Monthly Derived'!$B$27)</f>
        <v>-1.6225281769037281</v>
      </c>
      <c r="AV225" s="7">
        <f>MIN(AU225+MAX(AV224,0),'Monthly Derived'!$B$30)</f>
        <v>22.022368338890182</v>
      </c>
      <c r="AW225">
        <f t="shared" si="84"/>
        <v>0</v>
      </c>
      <c r="AX225">
        <v>0</v>
      </c>
      <c r="AY225" s="3">
        <f>('Monthly Derived'!$B$28/1000*(1-'Monthly Derived'!$B$29)*AX225)-('Monthly Derived'!$B$26*'Monthly Derived'!$B$27)</f>
        <v>-9</v>
      </c>
      <c r="AZ225" s="7">
        <f>MIN(AY225+MAX(AZ224,0),'Monthly Derived'!$B$30)</f>
        <v>-9</v>
      </c>
      <c r="BA225">
        <f t="shared" si="85"/>
        <v>3</v>
      </c>
      <c r="BB225">
        <v>0.40491524338722201</v>
      </c>
      <c r="BC225" s="3">
        <f>('Monthly Derived'!$B$28/1000*(1-'Monthly Derived'!$B$29)*BB225)-('Monthly Derived'!$B$26*'Monthly Derived'!$B$27)</f>
        <v>-8.4518459892645481</v>
      </c>
      <c r="BD225" s="7">
        <f>MIN(BC225+MAX(BD224,0),'Monthly Derived'!$B$30)</f>
        <v>-8.4518459892645481</v>
      </c>
      <c r="BE225">
        <f t="shared" si="86"/>
        <v>3</v>
      </c>
      <c r="BF225">
        <v>0.80608814954757602</v>
      </c>
      <c r="BG225" s="3">
        <f>('Monthly Derived'!$B$28/1000*(1-'Monthly Derived'!$B$29)*BF225)-('Monthly Derived'!$B$26*'Monthly Derived'!$B$27)</f>
        <v>-7.9087581675499692</v>
      </c>
      <c r="BH225" s="7">
        <f>MIN(BG225+MAX(BH224,0),'Monthly Derived'!$B$30)</f>
        <v>-7.9087581675499692</v>
      </c>
      <c r="BI225">
        <f t="shared" si="87"/>
        <v>23</v>
      </c>
      <c r="BJ225">
        <v>7.0518541336059499</v>
      </c>
      <c r="BK225" s="3">
        <f>('Monthly Derived'!$B$28/1000*(1-'Monthly Derived'!$B$29)*BJ225)-('Monthly Derived'!$B$26*'Monthly Derived'!$B$27)</f>
        <v>0.54644753336905438</v>
      </c>
      <c r="BL225" s="7">
        <f>MIN(BK225+MAX(BL224,0),'Monthly Derived'!$B$30)</f>
        <v>30.311365647017844</v>
      </c>
      <c r="BM225">
        <f t="shared" si="88"/>
        <v>0</v>
      </c>
      <c r="BN225">
        <v>1.18789315223693</v>
      </c>
      <c r="BO225" s="3">
        <f>('Monthly Derived'!$B$28/1000*(1-'Monthly Derived'!$B$29)*BN225)-('Monthly Derived'!$B$26*'Monthly Derived'!$B$27)</f>
        <v>-7.3918896451592557</v>
      </c>
      <c r="BP225" s="7">
        <f>MIN(BO225+MAX(BP224,0),'Monthly Derived'!$B$30)</f>
        <v>-7.3918896451592557</v>
      </c>
      <c r="BQ225">
        <f t="shared" si="89"/>
        <v>3</v>
      </c>
      <c r="BR225">
        <v>0.42835503816604598</v>
      </c>
      <c r="BS225" s="3">
        <f>('Monthly Derived'!$B$28/1000*(1-'Monthly Derived'!$B$29)*BR225)-('Monthly Derived'!$B$26*'Monthly Derived'!$B$27)</f>
        <v>-8.4201143670827143</v>
      </c>
      <c r="BT225" s="7">
        <f>MIN(BS225+MAX(BT224,0),'Monthly Derived'!$B$30)</f>
        <v>14.668169840332073</v>
      </c>
      <c r="BU225">
        <f t="shared" si="90"/>
        <v>0</v>
      </c>
      <c r="BV225">
        <v>15.2602996826171</v>
      </c>
      <c r="BW225" s="3">
        <f>('Monthly Derived'!$B$28/1000*(1-'Monthly Derived'!$B$29)*BV225)-('Monthly Derived'!$B$26*'Monthly Derived'!$B$27)</f>
        <v>11.6586306953429</v>
      </c>
      <c r="BX225" s="7">
        <f>MIN(BW225+MAX(BX224,0),'Monthly Derived'!$B$30)</f>
        <v>33.105054016113144</v>
      </c>
      <c r="BY225">
        <f t="shared" si="91"/>
        <v>0</v>
      </c>
      <c r="BZ225">
        <v>0</v>
      </c>
      <c r="CA225" s="3">
        <f>('Monthly Derived'!$B$28/1000*(1-'Monthly Derived'!$B$29)*BZ225)-('Monthly Derived'!$B$26*'Monthly Derived'!$B$27)</f>
        <v>-9</v>
      </c>
      <c r="CB225" s="7">
        <f>MIN(CA225+MAX(CB224,0),'Monthly Derived'!$B$30)</f>
        <v>-9</v>
      </c>
      <c r="CC225">
        <f t="shared" si="92"/>
        <v>28</v>
      </c>
      <c r="CD225">
        <v>0</v>
      </c>
      <c r="CE225" s="3">
        <f>('Monthly Derived'!$B$28/1000*(1-'Monthly Derived'!$B$29)*CD225)-('Monthly Derived'!$B$26*'Monthly Derived'!$B$27)</f>
        <v>-9</v>
      </c>
      <c r="CF225" s="7">
        <f>MIN(CE225+MAX(CF224,0),'Monthly Derived'!$B$30)</f>
        <v>-9</v>
      </c>
      <c r="CG225">
        <f t="shared" si="93"/>
        <v>2</v>
      </c>
      <c r="CH225">
        <v>2.2856428623199401</v>
      </c>
      <c r="CI225" s="3">
        <f>('Monthly Derived'!$B$28/1000*(1-'Monthly Derived'!$B$29)*CH225)-('Monthly Derived'!$B$26*'Monthly Derived'!$B$27)</f>
        <v>-5.905810975134381</v>
      </c>
      <c r="CJ225" s="7">
        <f>MIN(CI225+MAX(CJ224,0),'Monthly Derived'!$B$30)</f>
        <v>3.6627774757144813</v>
      </c>
      <c r="CK225">
        <f t="shared" si="94"/>
        <v>0</v>
      </c>
      <c r="CL225">
        <v>1.34357154369354</v>
      </c>
      <c r="CM225" s="3">
        <f>('Monthly Derived'!$B$28/1000*(1-'Monthly Derived'!$B$29)*CL225)-('Monthly Derived'!$B$26*'Monthly Derived'!$B$27)</f>
        <v>-7.1811400227248701</v>
      </c>
      <c r="CN225" s="7">
        <f>MIN(CM225+MAX(CN224,0),'Monthly Derived'!$B$30)</f>
        <v>-7.1811400227248701</v>
      </c>
      <c r="CO225">
        <f t="shared" si="95"/>
        <v>3</v>
      </c>
      <c r="CP225">
        <v>0.90851974487304599</v>
      </c>
      <c r="CQ225" s="3">
        <f>('Monthly Derived'!$B$28/1000*(1-'Monthly Derived'!$B$29)*CP225)-('Monthly Derived'!$B$26*'Monthly Derived'!$B$27)</f>
        <v>-7.7700913953781141</v>
      </c>
      <c r="CR225" s="7">
        <f>MIN(CQ225+MAX(CR224,0),'Monthly Derived'!$B$30)</f>
        <v>-7.7700913953781141</v>
      </c>
      <c r="CS225">
        <f t="shared" si="96"/>
        <v>4</v>
      </c>
      <c r="CT225">
        <v>6.3500493764877305E-2</v>
      </c>
      <c r="CU225" s="3">
        <f>('Monthly Derived'!$B$28/1000*(1-'Monthly Derived'!$B$29)*CT225)-('Monthly Derived'!$B$26*'Monthly Derived'!$B$27)</f>
        <v>-8.9140362065657968</v>
      </c>
      <c r="CV225" s="7">
        <f>MIN(CU225+MAX(CV224,0),'Monthly Derived'!$B$30)</f>
        <v>-8.9140362065657968</v>
      </c>
      <c r="CW225">
        <f t="shared" si="97"/>
        <v>11</v>
      </c>
    </row>
    <row r="226" spans="1:101" x14ac:dyDescent="0.45">
      <c r="A226" s="5">
        <v>45881</v>
      </c>
      <c r="B226" s="3">
        <v>2.6102924346923801</v>
      </c>
      <c r="C226" s="3">
        <f>('Monthly Derived'!$B$28/1000*(1-'Monthly Derived'!$B$29)*B226)-('Monthly Derived'!$B$26*'Monthly Derived'!$B$27)</f>
        <v>-5.46631661653519</v>
      </c>
      <c r="D226" s="7">
        <f>MIN(C226+MAX(D225,0),'Monthly Derived'!$B$30)</f>
        <v>26.668325549736373</v>
      </c>
      <c r="E226">
        <f t="shared" si="75"/>
        <v>0</v>
      </c>
      <c r="F226">
        <v>0.18167717754840801</v>
      </c>
      <c r="G226" s="3">
        <f>('Monthly Derived'!$B$28/1000*(1-'Monthly Derived'!$B$29)*F226)-('Monthly Derived'!$B$26*'Monthly Derived'!$B$27)</f>
        <v>-8.7540545208938418</v>
      </c>
      <c r="H226" s="7">
        <f>MIN(G226+MAX(H225,0),'Monthly Derived'!$B$30)</f>
        <v>8.0166562117448628</v>
      </c>
      <c r="I226">
        <f t="shared" si="76"/>
        <v>0</v>
      </c>
      <c r="J226">
        <v>1.6368049383163401</v>
      </c>
      <c r="K226" s="3">
        <f>('Monthly Derived'!$B$28/1000*(1-'Monthly Derived'!$B$29)*J226)-('Monthly Derived'!$B$26*'Monthly Derived'!$B$27)</f>
        <v>-6.7841753147542541</v>
      </c>
      <c r="L226" s="7">
        <f>MIN(K226+MAX(L225,0),'Monthly Derived'!$B$30)</f>
        <v>-6.7841753147542541</v>
      </c>
      <c r="M226">
        <f t="shared" si="77"/>
        <v>3</v>
      </c>
      <c r="N226">
        <v>1.1296256780624301</v>
      </c>
      <c r="O226" s="3">
        <f>('Monthly Derived'!$B$28/1000*(1-'Monthly Derived'!$B$29)*N226)-('Monthly Derived'!$B$26*'Monthly Derived'!$B$27)</f>
        <v>-7.4707692383229851</v>
      </c>
      <c r="P226" s="7">
        <f>MIN(O226+MAX(P225,0),'Monthly Derived'!$B$30)</f>
        <v>42.529230761677013</v>
      </c>
      <c r="Q226">
        <f t="shared" si="78"/>
        <v>0</v>
      </c>
      <c r="R226">
        <v>0.90534156560897805</v>
      </c>
      <c r="S226" s="3">
        <f>('Monthly Derived'!$B$28/1000*(1-'Monthly Derived'!$B$29)*R226)-('Monthly Derived'!$B$26*'Monthly Derived'!$B$27)</f>
        <v>-7.7743938555568457</v>
      </c>
      <c r="T226" s="7">
        <f>MIN(S226+MAX(T225,0),'Monthly Derived'!$B$30)</f>
        <v>-7.7743938555568457</v>
      </c>
      <c r="U226">
        <f t="shared" si="98"/>
        <v>22</v>
      </c>
      <c r="V226">
        <v>0</v>
      </c>
      <c r="W226" s="3">
        <f>('Monthly Derived'!$B$28/1000*(1-'Monthly Derived'!$B$29)*V226)-('Monthly Derived'!$B$26*'Monthly Derived'!$B$27)</f>
        <v>-9</v>
      </c>
      <c r="X226" s="7">
        <f>MIN(W226+MAX(X225,0),'Monthly Derived'!$B$30)</f>
        <v>-9</v>
      </c>
      <c r="Y226">
        <f t="shared" si="99"/>
        <v>20</v>
      </c>
      <c r="Z226">
        <v>1.7795925140380799</v>
      </c>
      <c r="AA226" s="3">
        <f>('Monthly Derived'!$B$28/1000*(1-'Monthly Derived'!$B$29)*Z226)-('Monthly Derived'!$B$26*'Monthly Derived'!$B$27)</f>
        <v>-6.5908766341209493</v>
      </c>
      <c r="AB226" s="7">
        <f>MIN(AA226+MAX(AB225,0),'Monthly Derived'!$B$30)</f>
        <v>-4.2236803317070244</v>
      </c>
      <c r="AC226">
        <f t="shared" si="79"/>
        <v>1</v>
      </c>
      <c r="AD226">
        <v>6.15893565118312E-2</v>
      </c>
      <c r="AE226" s="3">
        <f>('Monthly Derived'!$B$28/1000*(1-'Monthly Derived'!$B$29)*AD226)-('Monthly Derived'!$B$26*'Monthly Derived'!$B$27)</f>
        <v>-8.9166234086221081</v>
      </c>
      <c r="AF226" s="7">
        <f>MIN(AE226+MAX(AF225,0),'Monthly Derived'!$B$30)</f>
        <v>3.3647661223402121</v>
      </c>
      <c r="AG226">
        <f t="shared" si="80"/>
        <v>0</v>
      </c>
      <c r="AH226">
        <v>2.3327817916870099</v>
      </c>
      <c r="AI226" s="3">
        <f>('Monthly Derived'!$B$28/1000*(1-'Monthly Derived'!$B$29)*AH226)-('Monthly Derived'!$B$26*'Monthly Derived'!$B$27)</f>
        <v>-5.8419966495037103</v>
      </c>
      <c r="AJ226" s="7">
        <f>MIN(AI226+MAX(AJ225,0),'Monthly Derived'!$B$30)</f>
        <v>-0.1640322187544232</v>
      </c>
      <c r="AK226">
        <f t="shared" si="81"/>
        <v>1</v>
      </c>
      <c r="AL226">
        <v>13.1604614257812</v>
      </c>
      <c r="AM226" s="3">
        <f>('Monthly Derived'!$B$28/1000*(1-'Monthly Derived'!$B$29)*AL226)-('Monthly Derived'!$B$26*'Monthly Derived'!$B$27)</f>
        <v>8.815974655151301</v>
      </c>
      <c r="AN226" s="7">
        <f>MIN(AM226+MAX(AN225,0),'Monthly Derived'!$B$30)</f>
        <v>32.443989667743196</v>
      </c>
      <c r="AO226">
        <f t="shared" si="82"/>
        <v>0</v>
      </c>
      <c r="AP226">
        <v>4.5089216232299796</v>
      </c>
      <c r="AQ226" s="3">
        <f>('Monthly Derived'!$B$28/1000*(1-'Monthly Derived'!$B$29)*AP226)-('Monthly Derived'!$B$26*'Monthly Derived'!$B$27)</f>
        <v>-2.8960473525524151</v>
      </c>
      <c r="AR226" s="7">
        <f>MIN(AQ226+MAX(AR225,0),'Monthly Derived'!$B$30)</f>
        <v>-2.8960473525524151</v>
      </c>
      <c r="AS226">
        <f t="shared" si="83"/>
        <v>6</v>
      </c>
      <c r="AT226">
        <v>8.9227056503295898</v>
      </c>
      <c r="AU226" s="3">
        <f>('Monthly Derived'!$B$28/1000*(1-'Monthly Derived'!$B$29)*AT226)-('Monthly Derived'!$B$26*'Monthly Derived'!$B$27)</f>
        <v>3.0791127741336819</v>
      </c>
      <c r="AV226" s="7">
        <f>MIN(AU226+MAX(AV225,0),'Monthly Derived'!$B$30)</f>
        <v>25.101481113023866</v>
      </c>
      <c r="AW226">
        <f t="shared" si="84"/>
        <v>0</v>
      </c>
      <c r="AX226">
        <v>1.6839872598648</v>
      </c>
      <c r="AY226" s="3">
        <f>('Monthly Derived'!$B$28/1000*(1-'Monthly Derived'!$B$29)*AX226)-('Monthly Derived'!$B$26*'Monthly Derived'!$B$27)</f>
        <v>-6.7203022469580276</v>
      </c>
      <c r="AZ226" s="7">
        <f>MIN(AY226+MAX(AZ225,0),'Monthly Derived'!$B$30)</f>
        <v>-6.7203022469580276</v>
      </c>
      <c r="BA226">
        <f t="shared" si="85"/>
        <v>4</v>
      </c>
      <c r="BB226">
        <v>0.144751816987991</v>
      </c>
      <c r="BC226" s="3">
        <f>('Monthly Derived'!$B$28/1000*(1-'Monthly Derived'!$B$29)*BB226)-('Monthly Derived'!$B$26*'Monthly Derived'!$B$27)</f>
        <v>-8.8040422277525074</v>
      </c>
      <c r="BD226" s="7">
        <f>MIN(BC226+MAX(BD225,0),'Monthly Derived'!$B$30)</f>
        <v>-8.8040422277525074</v>
      </c>
      <c r="BE226">
        <f t="shared" si="86"/>
        <v>4</v>
      </c>
      <c r="BF226">
        <v>0</v>
      </c>
      <c r="BG226" s="3">
        <f>('Monthly Derived'!$B$28/1000*(1-'Monthly Derived'!$B$29)*BF226)-('Monthly Derived'!$B$26*'Monthly Derived'!$B$27)</f>
        <v>-9</v>
      </c>
      <c r="BH226" s="7">
        <f>MIN(BG226+MAX(BH225,0),'Monthly Derived'!$B$30)</f>
        <v>-9</v>
      </c>
      <c r="BI226">
        <f t="shared" si="87"/>
        <v>24</v>
      </c>
      <c r="BJ226">
        <v>23.806159973144499</v>
      </c>
      <c r="BK226" s="3">
        <f>('Monthly Derived'!$B$28/1000*(1-'Monthly Derived'!$B$29)*BJ226)-('Monthly Derived'!$B$26*'Monthly Derived'!$B$27)</f>
        <v>23.227589063644366</v>
      </c>
      <c r="BL226" s="7">
        <f>MIN(BK226+MAX(BL225,0),'Monthly Derived'!$B$30)</f>
        <v>50</v>
      </c>
      <c r="BM226">
        <f t="shared" si="88"/>
        <v>0</v>
      </c>
      <c r="BN226">
        <v>0</v>
      </c>
      <c r="BO226" s="3">
        <f>('Monthly Derived'!$B$28/1000*(1-'Monthly Derived'!$B$29)*BN226)-('Monthly Derived'!$B$26*'Monthly Derived'!$B$27)</f>
        <v>-9</v>
      </c>
      <c r="BP226" s="7">
        <f>MIN(BO226+MAX(BP225,0),'Monthly Derived'!$B$30)</f>
        <v>-9</v>
      </c>
      <c r="BQ226">
        <f t="shared" si="89"/>
        <v>4</v>
      </c>
      <c r="BR226">
        <v>3.13826584815979</v>
      </c>
      <c r="BS226" s="3">
        <f>('Monthly Derived'!$B$28/1000*(1-'Monthly Derived'!$B$29)*BR226)-('Monthly Derived'!$B$26*'Monthly Derived'!$B$27)</f>
        <v>-4.7515726080536842</v>
      </c>
      <c r="BT226" s="7">
        <f>MIN(BS226+MAX(BT225,0),'Monthly Derived'!$B$30)</f>
        <v>9.916597232278388</v>
      </c>
      <c r="BU226">
        <f t="shared" si="90"/>
        <v>0</v>
      </c>
      <c r="BV226">
        <v>8.7779521942138601</v>
      </c>
      <c r="BW226" s="3">
        <f>('Monthly Derived'!$B$28/1000*(1-'Monthly Derived'!$B$29)*BV226)-('Monthly Derived'!$B$26*'Monthly Derived'!$B$27)</f>
        <v>2.8831527829170138</v>
      </c>
      <c r="BX226" s="7">
        <f>MIN(BW226+MAX(BX225,0),'Monthly Derived'!$B$30)</f>
        <v>35.988206799030159</v>
      </c>
      <c r="BY226">
        <f t="shared" si="91"/>
        <v>0</v>
      </c>
      <c r="BZ226">
        <v>0</v>
      </c>
      <c r="CA226" s="3">
        <f>('Monthly Derived'!$B$28/1000*(1-'Monthly Derived'!$B$29)*BZ226)-('Monthly Derived'!$B$26*'Monthly Derived'!$B$27)</f>
        <v>-9</v>
      </c>
      <c r="CB226" s="7">
        <f>MIN(CA226+MAX(CB225,0),'Monthly Derived'!$B$30)</f>
        <v>-9</v>
      </c>
      <c r="CC226">
        <f t="shared" si="92"/>
        <v>29</v>
      </c>
      <c r="CD226">
        <v>8.6950092315673793</v>
      </c>
      <c r="CE226" s="3">
        <f>('Monthly Derived'!$B$28/1000*(1-'Monthly Derived'!$B$29)*CD226)-('Monthly Derived'!$B$26*'Monthly Derived'!$B$27)</f>
        <v>2.7708687472343403</v>
      </c>
      <c r="CF226" s="7">
        <f>MIN(CE226+MAX(CF225,0),'Monthly Derived'!$B$30)</f>
        <v>2.7708687472343403</v>
      </c>
      <c r="CG226">
        <f t="shared" si="93"/>
        <v>0</v>
      </c>
      <c r="CH226">
        <v>0</v>
      </c>
      <c r="CI226" s="3">
        <f>('Monthly Derived'!$B$28/1000*(1-'Monthly Derived'!$B$29)*CH226)-('Monthly Derived'!$B$26*'Monthly Derived'!$B$27)</f>
        <v>-9</v>
      </c>
      <c r="CJ226" s="7">
        <f>MIN(CI226+MAX(CJ225,0),'Monthly Derived'!$B$30)</f>
        <v>-5.3372225242855187</v>
      </c>
      <c r="CK226">
        <f t="shared" si="94"/>
        <v>1</v>
      </c>
      <c r="CL226">
        <v>3.7203567028045601</v>
      </c>
      <c r="CM226" s="3">
        <f>('Monthly Derived'!$B$28/1000*(1-'Monthly Derived'!$B$29)*CL226)-('Monthly Derived'!$B$26*'Monthly Derived'!$B$27)</f>
        <v>-3.9635671135783266</v>
      </c>
      <c r="CN226" s="7">
        <f>MIN(CM226+MAX(CN225,0),'Monthly Derived'!$B$30)</f>
        <v>-3.9635671135783266</v>
      </c>
      <c r="CO226">
        <f t="shared" si="95"/>
        <v>4</v>
      </c>
      <c r="CP226">
        <v>0.559292912483215</v>
      </c>
      <c r="CQ226" s="3">
        <f>('Monthly Derived'!$B$28/1000*(1-'Monthly Derived'!$B$29)*CP226)-('Monthly Derived'!$B$26*'Monthly Derived'!$B$27)</f>
        <v>-8.2428572197258472</v>
      </c>
      <c r="CR226" s="7">
        <f>MIN(CQ226+MAX(CR225,0),'Monthly Derived'!$B$30)</f>
        <v>-8.2428572197258472</v>
      </c>
      <c r="CS226">
        <f t="shared" si="96"/>
        <v>5</v>
      </c>
      <c r="CT226">
        <v>0</v>
      </c>
      <c r="CU226" s="3">
        <f>('Monthly Derived'!$B$28/1000*(1-'Monthly Derived'!$B$29)*CT226)-('Monthly Derived'!$B$26*'Monthly Derived'!$B$27)</f>
        <v>-9</v>
      </c>
      <c r="CV226" s="7">
        <f>MIN(CU226+MAX(CV225,0),'Monthly Derived'!$B$30)</f>
        <v>-9</v>
      </c>
      <c r="CW226">
        <f t="shared" si="97"/>
        <v>12</v>
      </c>
    </row>
    <row r="227" spans="1:101" x14ac:dyDescent="0.45">
      <c r="A227" s="5">
        <v>45882</v>
      </c>
      <c r="B227" s="3">
        <v>0.77107691764831499</v>
      </c>
      <c r="C227" s="3">
        <f>('Monthly Derived'!$B$28/1000*(1-'Monthly Derived'!$B$29)*B227)-('Monthly Derived'!$B$26*'Monthly Derived'!$B$27)</f>
        <v>-7.9561546227335933</v>
      </c>
      <c r="D227" s="7">
        <f>MIN(C227+MAX(D226,0),'Monthly Derived'!$B$30)</f>
        <v>18.712170927002781</v>
      </c>
      <c r="E227">
        <f t="shared" si="75"/>
        <v>0</v>
      </c>
      <c r="F227">
        <v>9.4463815689086896</v>
      </c>
      <c r="G227" s="3">
        <f>('Monthly Derived'!$B$28/1000*(1-'Monthly Derived'!$B$29)*F227)-('Monthly Derived'!$B$26*'Monthly Derived'!$B$27)</f>
        <v>3.7880390489101394</v>
      </c>
      <c r="H227" s="7">
        <f>MIN(G227+MAX(H226,0),'Monthly Derived'!$B$30)</f>
        <v>11.804695260655002</v>
      </c>
      <c r="I227">
        <f t="shared" si="76"/>
        <v>0</v>
      </c>
      <c r="J227">
        <v>4.6755390167236301</v>
      </c>
      <c r="K227" s="3">
        <f>('Monthly Derived'!$B$28/1000*(1-'Monthly Derived'!$B$29)*J227)-('Monthly Derived'!$B$26*'Monthly Derived'!$B$27)</f>
        <v>-2.6704890561103856</v>
      </c>
      <c r="L227" s="7">
        <f>MIN(K227+MAX(L226,0),'Monthly Derived'!$B$30)</f>
        <v>-2.6704890561103856</v>
      </c>
      <c r="M227">
        <f t="shared" si="77"/>
        <v>4</v>
      </c>
      <c r="N227">
        <v>0</v>
      </c>
      <c r="O227" s="3">
        <f>('Monthly Derived'!$B$28/1000*(1-'Monthly Derived'!$B$29)*N227)-('Monthly Derived'!$B$26*'Monthly Derived'!$B$27)</f>
        <v>-9</v>
      </c>
      <c r="P227" s="7">
        <f>MIN(O227+MAX(P226,0),'Monthly Derived'!$B$30)</f>
        <v>33.529230761677013</v>
      </c>
      <c r="Q227">
        <f t="shared" si="78"/>
        <v>0</v>
      </c>
      <c r="R227">
        <v>15.128146171569799</v>
      </c>
      <c r="S227" s="3">
        <f>('Monthly Derived'!$B$28/1000*(1-'Monthly Derived'!$B$29)*R227)-('Monthly Derived'!$B$26*'Monthly Derived'!$B$27)</f>
        <v>11.479727879762617</v>
      </c>
      <c r="T227" s="7">
        <f>MIN(S227+MAX(T226,0),'Monthly Derived'!$B$30)</f>
        <v>11.479727879762617</v>
      </c>
      <c r="U227">
        <f t="shared" si="98"/>
        <v>0</v>
      </c>
      <c r="V227">
        <v>0</v>
      </c>
      <c r="W227" s="3">
        <f>('Monthly Derived'!$B$28/1000*(1-'Monthly Derived'!$B$29)*V227)-('Monthly Derived'!$B$26*'Monthly Derived'!$B$27)</f>
        <v>-9</v>
      </c>
      <c r="X227" s="7">
        <f>MIN(W227+MAX(X226,0),'Monthly Derived'!$B$30)</f>
        <v>-9</v>
      </c>
      <c r="Y227">
        <f t="shared" si="99"/>
        <v>21</v>
      </c>
      <c r="Z227">
        <v>5.7804495096206603E-2</v>
      </c>
      <c r="AA227" s="3">
        <f>('Monthly Derived'!$B$28/1000*(1-'Monthly Derived'!$B$29)*Z227)-('Monthly Derived'!$B$26*'Monthly Derived'!$B$27)</f>
        <v>-8.9217471647635112</v>
      </c>
      <c r="AB227" s="7">
        <f>MIN(AA227+MAX(AB226,0),'Monthly Derived'!$B$30)</f>
        <v>-8.9217471647635112</v>
      </c>
      <c r="AC227">
        <f t="shared" si="79"/>
        <v>2</v>
      </c>
      <c r="AD227">
        <v>1.6834579706192001</v>
      </c>
      <c r="AE227" s="3">
        <f>('Monthly Derived'!$B$28/1000*(1-'Monthly Derived'!$B$29)*AD227)-('Monthly Derived'!$B$26*'Monthly Derived'!$B$27)</f>
        <v>-6.7210187722742578</v>
      </c>
      <c r="AF227" s="7">
        <f>MIN(AE227+MAX(AF226,0),'Monthly Derived'!$B$30)</f>
        <v>-3.3562526499340457</v>
      </c>
      <c r="AG227">
        <f t="shared" si="80"/>
        <v>1</v>
      </c>
      <c r="AH227">
        <v>0.72671085596084595</v>
      </c>
      <c r="AI227" s="3">
        <f>('Monthly Derived'!$B$28/1000*(1-'Monthly Derived'!$B$29)*AH227)-('Monthly Derived'!$B$26*'Monthly Derived'!$B$27)</f>
        <v>-8.0162151787430052</v>
      </c>
      <c r="AJ227" s="7">
        <f>MIN(AI227+MAX(AJ226,0),'Monthly Derived'!$B$30)</f>
        <v>-8.0162151787430052</v>
      </c>
      <c r="AK227">
        <f t="shared" si="81"/>
        <v>2</v>
      </c>
      <c r="AL227">
        <v>19.587459564208899</v>
      </c>
      <c r="AM227" s="3">
        <f>('Monthly Derived'!$B$28/1000*(1-'Monthly Derived'!$B$29)*AL227)-('Monthly Derived'!$B$26*'Monthly Derived'!$B$27)</f>
        <v>17.516523385047797</v>
      </c>
      <c r="AN227" s="7">
        <f>MIN(AM227+MAX(AN226,0),'Monthly Derived'!$B$30)</f>
        <v>49.960513052790994</v>
      </c>
      <c r="AO227">
        <f t="shared" si="82"/>
        <v>0</v>
      </c>
      <c r="AP227">
        <v>20.0856819152832</v>
      </c>
      <c r="AQ227" s="3">
        <f>('Monthly Derived'!$B$28/1000*(1-'Monthly Derived'!$B$29)*AP227)-('Monthly Derived'!$B$26*'Monthly Derived'!$B$27)</f>
        <v>18.190991892814633</v>
      </c>
      <c r="AR227" s="7">
        <f>MIN(AQ227+MAX(AR226,0),'Monthly Derived'!$B$30)</f>
        <v>18.190991892814633</v>
      </c>
      <c r="AS227">
        <f t="shared" si="83"/>
        <v>0</v>
      </c>
      <c r="AT227">
        <v>5.2896475791931099</v>
      </c>
      <c r="AU227" s="3">
        <f>('Monthly Derived'!$B$28/1000*(1-'Monthly Derived'!$B$29)*AT227)-('Monthly Derived'!$B$26*'Monthly Derived'!$B$27)</f>
        <v>-1.8391395896673277</v>
      </c>
      <c r="AV227" s="7">
        <f>MIN(AU227+MAX(AV226,0),'Monthly Derived'!$B$30)</f>
        <v>23.26234152335654</v>
      </c>
      <c r="AW227">
        <f t="shared" si="84"/>
        <v>0</v>
      </c>
      <c r="AX227">
        <v>0.14925888180732699</v>
      </c>
      <c r="AY227" s="3">
        <f>('Monthly Derived'!$B$28/1000*(1-'Monthly Derived'!$B$29)*AX227)-('Monthly Derived'!$B$26*'Monthly Derived'!$B$27)</f>
        <v>-8.7979407887533316</v>
      </c>
      <c r="AZ227" s="7">
        <f>MIN(AY227+MAX(AZ226,0),'Monthly Derived'!$B$30)</f>
        <v>-8.7979407887533316</v>
      </c>
      <c r="BA227">
        <f t="shared" si="85"/>
        <v>5</v>
      </c>
      <c r="BB227">
        <v>0.306205093860626</v>
      </c>
      <c r="BC227" s="3">
        <f>('Monthly Derived'!$B$28/1000*(1-'Monthly Derived'!$B$29)*BB227)-('Monthly Derived'!$B$26*'Monthly Derived'!$B$27)</f>
        <v>-8.5854748541861774</v>
      </c>
      <c r="BD227" s="7">
        <f>MIN(BC227+MAX(BD226,0),'Monthly Derived'!$B$30)</f>
        <v>-8.5854748541861774</v>
      </c>
      <c r="BE227">
        <f t="shared" si="86"/>
        <v>5</v>
      </c>
      <c r="BF227">
        <v>0</v>
      </c>
      <c r="BG227" s="3">
        <f>('Monthly Derived'!$B$28/1000*(1-'Monthly Derived'!$B$29)*BF227)-('Monthly Derived'!$B$26*'Monthly Derived'!$B$27)</f>
        <v>-9</v>
      </c>
      <c r="BH227" s="7">
        <f>MIN(BG227+MAX(BH226,0),'Monthly Derived'!$B$30)</f>
        <v>-9</v>
      </c>
      <c r="BI227">
        <f t="shared" si="87"/>
        <v>25</v>
      </c>
      <c r="BJ227">
        <v>4.7848086357116699</v>
      </c>
      <c r="BK227" s="3">
        <f>('Monthly Derived'!$B$28/1000*(1-'Monthly Derived'!$B$29)*BJ227)-('Monthly Derived'!$B$26*'Monthly Derived'!$B$27)</f>
        <v>-2.5225653094053264</v>
      </c>
      <c r="BL227" s="7">
        <f>MIN(BK227+MAX(BL226,0),'Monthly Derived'!$B$30)</f>
        <v>47.477434690594677</v>
      </c>
      <c r="BM227">
        <f t="shared" si="88"/>
        <v>0</v>
      </c>
      <c r="BN227">
        <v>7.7611799240112296</v>
      </c>
      <c r="BO227" s="3">
        <f>('Monthly Derived'!$B$28/1000*(1-'Monthly Derived'!$B$29)*BN227)-('Monthly Derived'!$B$26*'Monthly Derived'!$B$27)</f>
        <v>1.5066973221302025</v>
      </c>
      <c r="BP227" s="7">
        <f>MIN(BO227+MAX(BP226,0),'Monthly Derived'!$B$30)</f>
        <v>1.5066973221302025</v>
      </c>
      <c r="BQ227">
        <f t="shared" si="89"/>
        <v>0</v>
      </c>
      <c r="BR227">
        <v>8.8196763992309499</v>
      </c>
      <c r="BS227" s="3">
        <f>('Monthly Derived'!$B$28/1000*(1-'Monthly Derived'!$B$29)*BR227)-('Monthly Derived'!$B$26*'Monthly Derived'!$B$27)</f>
        <v>2.939636925458899</v>
      </c>
      <c r="BT227" s="7">
        <f>MIN(BS227+MAX(BT226,0),'Monthly Derived'!$B$30)</f>
        <v>12.856234157737287</v>
      </c>
      <c r="BU227">
        <f t="shared" si="90"/>
        <v>0</v>
      </c>
      <c r="BV227">
        <v>4.7655496597290004</v>
      </c>
      <c r="BW227" s="3">
        <f>('Monthly Derived'!$B$28/1000*(1-'Monthly Derived'!$B$29)*BV227)-('Monthly Derived'!$B$26*'Monthly Derived'!$B$27)</f>
        <v>-2.5486371481418661</v>
      </c>
      <c r="BX227" s="7">
        <f>MIN(BW227+MAX(BX226,0),'Monthly Derived'!$B$30)</f>
        <v>33.439569650888295</v>
      </c>
      <c r="BY227">
        <f t="shared" si="91"/>
        <v>0</v>
      </c>
      <c r="BZ227">
        <v>0</v>
      </c>
      <c r="CA227" s="3">
        <f>('Monthly Derived'!$B$28/1000*(1-'Monthly Derived'!$B$29)*BZ227)-('Monthly Derived'!$B$26*'Monthly Derived'!$B$27)</f>
        <v>-9</v>
      </c>
      <c r="CB227" s="7">
        <f>MIN(CA227+MAX(CB226,0),'Monthly Derived'!$B$30)</f>
        <v>-9</v>
      </c>
      <c r="CC227">
        <f t="shared" si="92"/>
        <v>30</v>
      </c>
      <c r="CD227">
        <v>6.7047600746154696</v>
      </c>
      <c r="CE227" s="3">
        <f>('Monthly Derived'!$B$28/1000*(1-'Monthly Derived'!$B$29)*CD227)-('Monthly Derived'!$B$26*'Monthly Derived'!$B$27)</f>
        <v>7.6568951010692388E-2</v>
      </c>
      <c r="CF227" s="7">
        <f>MIN(CE227+MAX(CF226,0),'Monthly Derived'!$B$30)</f>
        <v>2.8474376982450327</v>
      </c>
      <c r="CG227">
        <f t="shared" si="93"/>
        <v>0</v>
      </c>
      <c r="CH227">
        <v>0.17006918787956199</v>
      </c>
      <c r="CI227" s="3">
        <f>('Monthly Derived'!$B$28/1000*(1-'Monthly Derived'!$B$29)*CH227)-('Monthly Derived'!$B$26*'Monthly Derived'!$B$27)</f>
        <v>-8.7697688369080424</v>
      </c>
      <c r="CJ227" s="7">
        <f>MIN(CI227+MAX(CJ226,0),'Monthly Derived'!$B$30)</f>
        <v>-8.7697688369080424</v>
      </c>
      <c r="CK227">
        <f t="shared" si="94"/>
        <v>2</v>
      </c>
      <c r="CL227">
        <v>0.41691222786903298</v>
      </c>
      <c r="CM227" s="3">
        <f>('Monthly Derived'!$B$28/1000*(1-'Monthly Derived'!$B$29)*CL227)-('Monthly Derived'!$B$26*'Monthly Derived'!$B$27)</f>
        <v>-8.4356050715222963</v>
      </c>
      <c r="CN227" s="7">
        <f>MIN(CM227+MAX(CN226,0),'Monthly Derived'!$B$30)</f>
        <v>-8.4356050715222963</v>
      </c>
      <c r="CO227">
        <f t="shared" si="95"/>
        <v>5</v>
      </c>
      <c r="CP227">
        <v>0.35645535588264399</v>
      </c>
      <c r="CQ227" s="3">
        <f>('Monthly Derived'!$B$28/1000*(1-'Monthly Derived'!$B$29)*CP227)-('Monthly Derived'!$B$26*'Monthly Derived'!$B$27)</f>
        <v>-8.51744856197387</v>
      </c>
      <c r="CR227" s="7">
        <f>MIN(CQ227+MAX(CR226,0),'Monthly Derived'!$B$30)</f>
        <v>-8.51744856197387</v>
      </c>
      <c r="CS227">
        <f t="shared" si="96"/>
        <v>6</v>
      </c>
      <c r="CT227">
        <v>0</v>
      </c>
      <c r="CU227" s="3">
        <f>('Monthly Derived'!$B$28/1000*(1-'Monthly Derived'!$B$29)*CT227)-('Monthly Derived'!$B$26*'Monthly Derived'!$B$27)</f>
        <v>-9</v>
      </c>
      <c r="CV227" s="7">
        <f>MIN(CU227+MAX(CV226,0),'Monthly Derived'!$B$30)</f>
        <v>-9</v>
      </c>
      <c r="CW227">
        <f t="shared" si="97"/>
        <v>13</v>
      </c>
    </row>
    <row r="228" spans="1:101" x14ac:dyDescent="0.45">
      <c r="A228" s="5">
        <v>45883</v>
      </c>
      <c r="B228" s="3">
        <v>12.4212732315063</v>
      </c>
      <c r="C228" s="3">
        <f>('Monthly Derived'!$B$28/1000*(1-'Monthly Derived'!$B$29)*B228)-('Monthly Derived'!$B$26*'Monthly Derived'!$B$27)</f>
        <v>7.8152986371516526</v>
      </c>
      <c r="D228" s="7">
        <f>MIN(C228+MAX(D227,0),'Monthly Derived'!$B$30)</f>
        <v>26.527469564154433</v>
      </c>
      <c r="E228">
        <f t="shared" si="75"/>
        <v>0</v>
      </c>
      <c r="F228">
        <v>0.54521024227142301</v>
      </c>
      <c r="G228" s="3">
        <f>('Monthly Derived'!$B$28/1000*(1-'Monthly Derived'!$B$29)*F228)-('Monthly Derived'!$B$26*'Monthly Derived'!$B$27)</f>
        <v>-8.261921634525061</v>
      </c>
      <c r="H228" s="7">
        <f>MIN(G228+MAX(H227,0),'Monthly Derived'!$B$30)</f>
        <v>3.5427736261299412</v>
      </c>
      <c r="I228">
        <f t="shared" si="76"/>
        <v>0</v>
      </c>
      <c r="J228">
        <v>15.100956916809</v>
      </c>
      <c r="K228" s="3">
        <f>('Monthly Derived'!$B$28/1000*(1-'Monthly Derived'!$B$29)*J228)-('Monthly Derived'!$B$26*'Monthly Derived'!$B$27)</f>
        <v>11.442920426130183</v>
      </c>
      <c r="L228" s="7">
        <f>MIN(K228+MAX(L227,0),'Monthly Derived'!$B$30)</f>
        <v>11.442920426130183</v>
      </c>
      <c r="M228">
        <f t="shared" si="77"/>
        <v>0</v>
      </c>
      <c r="N228">
        <v>0</v>
      </c>
      <c r="O228" s="3">
        <f>('Monthly Derived'!$B$28/1000*(1-'Monthly Derived'!$B$29)*N228)-('Monthly Derived'!$B$26*'Monthly Derived'!$B$27)</f>
        <v>-9</v>
      </c>
      <c r="P228" s="7">
        <f>MIN(O228+MAX(P227,0),'Monthly Derived'!$B$30)</f>
        <v>24.529230761677013</v>
      </c>
      <c r="Q228">
        <f t="shared" si="78"/>
        <v>0</v>
      </c>
      <c r="R228">
        <v>0.24368119239807101</v>
      </c>
      <c r="S228" s="3">
        <f>('Monthly Derived'!$B$28/1000*(1-'Monthly Derived'!$B$29)*R228)-('Monthly Derived'!$B$26*'Monthly Derived'!$B$27)</f>
        <v>-8.6701165857911118</v>
      </c>
      <c r="T228" s="7">
        <f>MIN(S228+MAX(T227,0),'Monthly Derived'!$B$30)</f>
        <v>2.8096112939715052</v>
      </c>
      <c r="U228">
        <f t="shared" si="98"/>
        <v>0</v>
      </c>
      <c r="V228">
        <v>4.3934807777404696</v>
      </c>
      <c r="W228" s="3">
        <f>('Monthly Derived'!$B$28/1000*(1-'Monthly Derived'!$B$29)*V228)-('Monthly Derived'!$B$26*'Monthly Derived'!$B$27)</f>
        <v>-3.0523253971338393</v>
      </c>
      <c r="X228" s="7">
        <f>MIN(W228+MAX(X227,0),'Monthly Derived'!$B$30)</f>
        <v>-3.0523253971338393</v>
      </c>
      <c r="Y228">
        <f t="shared" si="99"/>
        <v>22</v>
      </c>
      <c r="Z228">
        <v>31.3541164398193</v>
      </c>
      <c r="AA228" s="3">
        <f>('Monthly Derived'!$B$28/1000*(1-'Monthly Derived'!$B$29)*Z228)-('Monthly Derived'!$B$26*'Monthly Derived'!$B$27)</f>
        <v>33.445635130405378</v>
      </c>
      <c r="AB228" s="7">
        <f>MIN(AA228+MAX(AB227,0),'Monthly Derived'!$B$30)</f>
        <v>33.445635130405378</v>
      </c>
      <c r="AC228">
        <f t="shared" si="79"/>
        <v>0</v>
      </c>
      <c r="AD228">
        <v>2.2640106678009002</v>
      </c>
      <c r="AE228" s="3">
        <f>('Monthly Derived'!$B$28/1000*(1-'Monthly Derived'!$B$29)*AD228)-('Monthly Derived'!$B$26*'Monthly Derived'!$B$27)</f>
        <v>-5.935095558464532</v>
      </c>
      <c r="AF228" s="7">
        <f>MIN(AE228+MAX(AF227,0),'Monthly Derived'!$B$30)</f>
        <v>-5.935095558464532</v>
      </c>
      <c r="AG228">
        <f t="shared" si="80"/>
        <v>2</v>
      </c>
      <c r="AH228">
        <v>0.12606070935726099</v>
      </c>
      <c r="AI228" s="3">
        <f>('Monthly Derived'!$B$28/1000*(1-'Monthly Derived'!$B$29)*AH228)-('Monthly Derived'!$B$26*'Monthly Derived'!$B$27)</f>
        <v>-8.8293453147076075</v>
      </c>
      <c r="AJ228" s="7">
        <f>MIN(AI228+MAX(AJ227,0),'Monthly Derived'!$B$30)</f>
        <v>-8.8293453147076075</v>
      </c>
      <c r="AK228">
        <f t="shared" si="81"/>
        <v>3</v>
      </c>
      <c r="AL228">
        <v>9.17817878723144</v>
      </c>
      <c r="AM228" s="3">
        <f>('Monthly Derived'!$B$28/1000*(1-'Monthly Derived'!$B$29)*AL228)-('Monthly Derived'!$B$26*'Monthly Derived'!$B$27)</f>
        <v>3.4249595332145617</v>
      </c>
      <c r="AN228" s="7">
        <f>MIN(AM228+MAX(AN227,0),'Monthly Derived'!$B$30)</f>
        <v>50</v>
      </c>
      <c r="AO228">
        <f t="shared" si="82"/>
        <v>0</v>
      </c>
      <c r="AP228">
        <v>0.411930471658706</v>
      </c>
      <c r="AQ228" s="3">
        <f>('Monthly Derived'!$B$28/1000*(1-'Monthly Derived'!$B$29)*AP228)-('Monthly Derived'!$B$26*'Monthly Derived'!$B$27)</f>
        <v>-8.4423491239920274</v>
      </c>
      <c r="AR228" s="7">
        <f>MIN(AQ228+MAX(AR227,0),'Monthly Derived'!$B$30)</f>
        <v>9.7486427688226058</v>
      </c>
      <c r="AS228">
        <f t="shared" si="83"/>
        <v>0</v>
      </c>
      <c r="AT228">
        <v>14.8743839263916</v>
      </c>
      <c r="AU228" s="3">
        <f>('Monthly Derived'!$B$28/1000*(1-'Monthly Derived'!$B$29)*AT228)-('Monthly Derived'!$B$26*'Monthly Derived'!$B$27)</f>
        <v>11.136197240352629</v>
      </c>
      <c r="AV228" s="7">
        <f>MIN(AU228+MAX(AV227,0),'Monthly Derived'!$B$30)</f>
        <v>34.398538763709169</v>
      </c>
      <c r="AW228">
        <f t="shared" si="84"/>
        <v>0</v>
      </c>
      <c r="AX228">
        <v>20.433525085449201</v>
      </c>
      <c r="AY228" s="3">
        <f>('Monthly Derived'!$B$28/1000*(1-'Monthly Derived'!$B$29)*AX228)-('Monthly Derived'!$B$26*'Monthly Derived'!$B$27)</f>
        <v>18.661884584426858</v>
      </c>
      <c r="AZ228" s="7">
        <f>MIN(AY228+MAX(AZ227,0),'Monthly Derived'!$B$30)</f>
        <v>18.661884584426858</v>
      </c>
      <c r="BA228">
        <f t="shared" si="85"/>
        <v>0</v>
      </c>
      <c r="BB228">
        <v>8.7506189942359897E-2</v>
      </c>
      <c r="BC228" s="3">
        <f>('Monthly Derived'!$B$28/1000*(1-'Monthly Derived'!$B$29)*BB228)-('Monthly Derived'!$B$26*'Monthly Derived'!$B$27)</f>
        <v>-8.8815384953655307</v>
      </c>
      <c r="BD228" s="7">
        <f>MIN(BC228+MAX(BD227,0),'Monthly Derived'!$B$30)</f>
        <v>-8.8815384953655307</v>
      </c>
      <c r="BE228">
        <f t="shared" si="86"/>
        <v>6</v>
      </c>
      <c r="BF228">
        <v>3.6036095619201598</v>
      </c>
      <c r="BG228" s="3">
        <f>('Monthly Derived'!$B$28/1000*(1-'Monthly Derived'!$B$29)*BF228)-('Monthly Derived'!$B$26*'Monthly Derived'!$B$27)</f>
        <v>-4.1216135555505833</v>
      </c>
      <c r="BH228" s="7">
        <f>MIN(BG228+MAX(BH227,0),'Monthly Derived'!$B$30)</f>
        <v>-4.1216135555505833</v>
      </c>
      <c r="BI228">
        <f t="shared" si="87"/>
        <v>26</v>
      </c>
      <c r="BJ228">
        <v>0.15548875927925099</v>
      </c>
      <c r="BK228" s="3">
        <f>('Monthly Derived'!$B$28/1000*(1-'Monthly Derived'!$B$29)*BJ228)-('Monthly Derived'!$B$26*'Monthly Derived'!$B$27)</f>
        <v>-8.7895070921257137</v>
      </c>
      <c r="BL228" s="7">
        <f>MIN(BK228+MAX(BL227,0),'Monthly Derived'!$B$30)</f>
        <v>38.68792759846896</v>
      </c>
      <c r="BM228">
        <f t="shared" si="88"/>
        <v>0</v>
      </c>
      <c r="BN228">
        <v>0.94367820024490301</v>
      </c>
      <c r="BO228" s="3">
        <f>('Monthly Derived'!$B$28/1000*(1-'Monthly Derived'!$B$29)*BN228)-('Monthly Derived'!$B$26*'Monthly Derived'!$B$27)</f>
        <v>-7.7224956364184623</v>
      </c>
      <c r="BP228" s="7">
        <f>MIN(BO228+MAX(BP227,0),'Monthly Derived'!$B$30)</f>
        <v>-6.2157983142882598</v>
      </c>
      <c r="BQ228">
        <f t="shared" si="89"/>
        <v>1</v>
      </c>
      <c r="BR228">
        <v>0.67896109819412198</v>
      </c>
      <c r="BS228" s="3">
        <f>('Monthly Derived'!$B$28/1000*(1-'Monthly Derived'!$B$29)*BR228)-('Monthly Derived'!$B$26*'Monthly Derived'!$B$27)</f>
        <v>-8.0808564133197081</v>
      </c>
      <c r="BT228" s="7">
        <f>MIN(BS228+MAX(BT227,0),'Monthly Derived'!$B$30)</f>
        <v>4.7753777444175789</v>
      </c>
      <c r="BU228">
        <f t="shared" si="90"/>
        <v>0</v>
      </c>
      <c r="BV228">
        <v>4.3334608078002903</v>
      </c>
      <c r="BW228" s="3">
        <f>('Monthly Derived'!$B$28/1000*(1-'Monthly Derived'!$B$29)*BV228)-('Monthly Derived'!$B$26*'Monthly Derived'!$B$27)</f>
        <v>-3.1335774314403571</v>
      </c>
      <c r="BX228" s="7">
        <f>MIN(BW228+MAX(BX227,0),'Monthly Derived'!$B$30)</f>
        <v>30.305992219447937</v>
      </c>
      <c r="BY228">
        <f t="shared" si="91"/>
        <v>0</v>
      </c>
      <c r="BZ228">
        <v>0</v>
      </c>
      <c r="CA228" s="3">
        <f>('Monthly Derived'!$B$28/1000*(1-'Monthly Derived'!$B$29)*BZ228)-('Monthly Derived'!$B$26*'Monthly Derived'!$B$27)</f>
        <v>-9</v>
      </c>
      <c r="CB228" s="7">
        <f>MIN(CA228+MAX(CB227,0),'Monthly Derived'!$B$30)</f>
        <v>-9</v>
      </c>
      <c r="CC228">
        <f t="shared" si="92"/>
        <v>31</v>
      </c>
      <c r="CD228">
        <v>0.172234207391738</v>
      </c>
      <c r="CE228" s="3">
        <f>('Monthly Derived'!$B$28/1000*(1-'Monthly Derived'!$B$29)*CD228)-('Monthly Derived'!$B$26*'Monthly Derived'!$B$27)</f>
        <v>-8.7668379417434341</v>
      </c>
      <c r="CF228" s="7">
        <f>MIN(CE228+MAX(CF227,0),'Monthly Derived'!$B$30)</f>
        <v>-5.9194002434984014</v>
      </c>
      <c r="CG228">
        <f t="shared" si="93"/>
        <v>1</v>
      </c>
      <c r="CH228">
        <v>21.9864387512207</v>
      </c>
      <c r="CI228" s="3">
        <f>('Monthly Derived'!$B$28/1000*(1-'Monthly Derived'!$B$29)*CH228)-('Monthly Derived'!$B$26*'Monthly Derived'!$B$27)</f>
        <v>20.764141459465023</v>
      </c>
      <c r="CJ228" s="7">
        <f>MIN(CI228+MAX(CJ227,0),'Monthly Derived'!$B$30)</f>
        <v>20.764141459465023</v>
      </c>
      <c r="CK228">
        <f t="shared" si="94"/>
        <v>0</v>
      </c>
      <c r="CL228">
        <v>1.3250496387481601</v>
      </c>
      <c r="CM228" s="3">
        <f>('Monthly Derived'!$B$28/1000*(1-'Monthly Derived'!$B$29)*CL228)-('Monthly Derived'!$B$26*'Monthly Derived'!$B$27)</f>
        <v>-7.206214051544678</v>
      </c>
      <c r="CN228" s="7">
        <f>MIN(CM228+MAX(CN227,0),'Monthly Derived'!$B$30)</f>
        <v>-7.206214051544678</v>
      </c>
      <c r="CO228">
        <f t="shared" si="95"/>
        <v>6</v>
      </c>
      <c r="CP228">
        <v>0.45758581161499001</v>
      </c>
      <c r="CQ228" s="3">
        <f>('Monthly Derived'!$B$28/1000*(1-'Monthly Derived'!$B$29)*CP228)-('Monthly Derived'!$B$26*'Monthly Derived'!$B$27)</f>
        <v>-8.3805432075262072</v>
      </c>
      <c r="CR228" s="7">
        <f>MIN(CQ228+MAX(CR227,0),'Monthly Derived'!$B$30)</f>
        <v>-8.3805432075262072</v>
      </c>
      <c r="CS228">
        <f t="shared" si="96"/>
        <v>7</v>
      </c>
      <c r="CT228">
        <v>0.25242149829864502</v>
      </c>
      <c r="CU228" s="3">
        <f>('Monthly Derived'!$B$28/1000*(1-'Monthly Derived'!$B$29)*CT228)-('Monthly Derived'!$B$26*'Monthly Derived'!$B$27)</f>
        <v>-8.6582843966782086</v>
      </c>
      <c r="CV228" s="7">
        <f>MIN(CU228+MAX(CV227,0),'Monthly Derived'!$B$30)</f>
        <v>-8.6582843966782086</v>
      </c>
      <c r="CW228">
        <f t="shared" si="97"/>
        <v>14</v>
      </c>
    </row>
    <row r="229" spans="1:101" x14ac:dyDescent="0.45">
      <c r="A229" s="5">
        <v>45884</v>
      </c>
      <c r="B229" s="3">
        <v>2.3268373012542698</v>
      </c>
      <c r="C229" s="3">
        <f>('Monthly Derived'!$B$28/1000*(1-'Monthly Derived'!$B$29)*B229)-('Monthly Derived'!$B$26*'Monthly Derived'!$B$27)</f>
        <v>-5.8500440034270325</v>
      </c>
      <c r="D229" s="7">
        <f>MIN(C229+MAX(D228,0),'Monthly Derived'!$B$30)</f>
        <v>20.6774255607274</v>
      </c>
      <c r="E229">
        <f t="shared" si="75"/>
        <v>0</v>
      </c>
      <c r="F229">
        <v>0.26517075300216603</v>
      </c>
      <c r="G229" s="3">
        <f>('Monthly Derived'!$B$28/1000*(1-'Monthly Derived'!$B$29)*F229)-('Monthly Derived'!$B$26*'Monthly Derived'!$B$27)</f>
        <v>-8.6410250931233179</v>
      </c>
      <c r="H229" s="7">
        <f>MIN(G229+MAX(H228,0),'Monthly Derived'!$B$30)</f>
        <v>-5.0982514669933767</v>
      </c>
      <c r="I229">
        <f t="shared" si="76"/>
        <v>1</v>
      </c>
      <c r="J229">
        <v>8.8107957839965803</v>
      </c>
      <c r="K229" s="3">
        <f>('Monthly Derived'!$B$28/1000*(1-'Monthly Derived'!$B$29)*J229)-('Monthly Derived'!$B$26*'Monthly Derived'!$B$27)</f>
        <v>2.9276147925853699</v>
      </c>
      <c r="L229" s="7">
        <f>MIN(K229+MAX(L228,0),'Monthly Derived'!$B$30)</f>
        <v>14.370535218715553</v>
      </c>
      <c r="M229">
        <f t="shared" si="77"/>
        <v>0</v>
      </c>
      <c r="N229">
        <v>5.0452122688293404</v>
      </c>
      <c r="O229" s="3">
        <f>('Monthly Derived'!$B$28/1000*(1-'Monthly Derived'!$B$29)*N229)-('Monthly Derived'!$B$26*'Monthly Derived'!$B$27)</f>
        <v>-2.1700438910722806</v>
      </c>
      <c r="P229" s="7">
        <f>MIN(O229+MAX(P228,0),'Monthly Derived'!$B$30)</f>
        <v>22.359186870604731</v>
      </c>
      <c r="Q229">
        <f t="shared" si="78"/>
        <v>0</v>
      </c>
      <c r="R229">
        <v>3.8322734832763601</v>
      </c>
      <c r="S229" s="3">
        <f>('Monthly Derived'!$B$28/1000*(1-'Monthly Derived'!$B$29)*R229)-('Monthly Derived'!$B$26*'Monthly Derived'!$B$27)</f>
        <v>-3.8120597720146279</v>
      </c>
      <c r="T229" s="7">
        <f>MIN(S229+MAX(T228,0),'Monthly Derived'!$B$30)</f>
        <v>-1.0024484780431226</v>
      </c>
      <c r="U229">
        <f t="shared" si="98"/>
        <v>1</v>
      </c>
      <c r="V229">
        <v>0</v>
      </c>
      <c r="W229" s="3">
        <f>('Monthly Derived'!$B$28/1000*(1-'Monthly Derived'!$B$29)*V229)-('Monthly Derived'!$B$26*'Monthly Derived'!$B$27)</f>
        <v>-9</v>
      </c>
      <c r="X229" s="7">
        <f>MIN(W229+MAX(X228,0),'Monthly Derived'!$B$30)</f>
        <v>-9</v>
      </c>
      <c r="Y229">
        <f t="shared" si="99"/>
        <v>23</v>
      </c>
      <c r="Z229">
        <v>2.9421870708465501</v>
      </c>
      <c r="AA229" s="3">
        <f>('Monthly Derived'!$B$28/1000*(1-'Monthly Derived'!$B$29)*Z229)-('Monthly Derived'!$B$26*'Monthly Derived'!$B$27)</f>
        <v>-5.0170142528414825</v>
      </c>
      <c r="AB229" s="7">
        <f>MIN(AA229+MAX(AB228,0),'Monthly Derived'!$B$30)</f>
        <v>28.428620877563894</v>
      </c>
      <c r="AC229">
        <f t="shared" si="79"/>
        <v>0</v>
      </c>
      <c r="AD229">
        <v>0.60238856077194203</v>
      </c>
      <c r="AE229" s="3">
        <f>('Monthly Derived'!$B$28/1000*(1-'Monthly Derived'!$B$29)*AD229)-('Monthly Derived'!$B$26*'Monthly Derived'!$B$27)</f>
        <v>-8.1845164858549833</v>
      </c>
      <c r="AF229" s="7">
        <f>MIN(AE229+MAX(AF228,0),'Monthly Derived'!$B$30)</f>
        <v>-8.1845164858549833</v>
      </c>
      <c r="AG229">
        <f t="shared" si="80"/>
        <v>3</v>
      </c>
      <c r="AH229">
        <v>0</v>
      </c>
      <c r="AI229" s="3">
        <f>('Monthly Derived'!$B$28/1000*(1-'Monthly Derived'!$B$29)*AH229)-('Monthly Derived'!$B$26*'Monthly Derived'!$B$27)</f>
        <v>-9</v>
      </c>
      <c r="AJ229" s="7">
        <f>MIN(AI229+MAX(AJ228,0),'Monthly Derived'!$B$30)</f>
        <v>-9</v>
      </c>
      <c r="AK229">
        <f t="shared" si="81"/>
        <v>4</v>
      </c>
      <c r="AL229">
        <v>8.1544895172119105</v>
      </c>
      <c r="AM229" s="3">
        <f>('Monthly Derived'!$B$28/1000*(1-'Monthly Derived'!$B$29)*AL229)-('Monthly Derived'!$B$26*'Monthly Derived'!$B$27)</f>
        <v>2.0391401839256247</v>
      </c>
      <c r="AN229" s="7">
        <f>MIN(AM229+MAX(AN228,0),'Monthly Derived'!$B$30)</f>
        <v>50</v>
      </c>
      <c r="AO229">
        <f t="shared" si="82"/>
        <v>0</v>
      </c>
      <c r="AP229">
        <v>18.658229827880799</v>
      </c>
      <c r="AQ229" s="3">
        <f>('Monthly Derived'!$B$28/1000*(1-'Monthly Derived'!$B$29)*AP229)-('Monthly Derived'!$B$26*'Monthly Derived'!$B$27)</f>
        <v>16.258578629493631</v>
      </c>
      <c r="AR229" s="7">
        <f>MIN(AQ229+MAX(AR228,0),'Monthly Derived'!$B$30)</f>
        <v>26.007221398316236</v>
      </c>
      <c r="AS229">
        <f t="shared" si="83"/>
        <v>0</v>
      </c>
      <c r="AT229">
        <v>37.887310028076101</v>
      </c>
      <c r="AU229" s="3">
        <f>('Monthly Derived'!$B$28/1000*(1-'Monthly Derived'!$B$29)*AT229)-('Monthly Derived'!$B$26*'Monthly Derived'!$B$27)</f>
        <v>42.28994595050802</v>
      </c>
      <c r="AV229" s="7">
        <f>MIN(AU229+MAX(AV228,0),'Monthly Derived'!$B$30)</f>
        <v>50</v>
      </c>
      <c r="AW229">
        <f t="shared" si="84"/>
        <v>0</v>
      </c>
      <c r="AX229">
        <v>1.0100746154785101</v>
      </c>
      <c r="AY229" s="3">
        <f>('Monthly Derived'!$B$28/1000*(1-'Monthly Derived'!$B$29)*AX229)-('Monthly Derived'!$B$26*'Monthly Derived'!$B$27)</f>
        <v>-7.6326114892959671</v>
      </c>
      <c r="AZ229" s="7">
        <f>MIN(AY229+MAX(AZ228,0),'Monthly Derived'!$B$30)</f>
        <v>11.02927309513089</v>
      </c>
      <c r="BA229">
        <f t="shared" si="85"/>
        <v>0</v>
      </c>
      <c r="BB229">
        <v>6.0261573791503897</v>
      </c>
      <c r="BC229" s="3">
        <f>('Monthly Derived'!$B$28/1000*(1-'Monthly Derived'!$B$29)*BB229)-('Monthly Derived'!$B$26*'Monthly Derived'!$B$27)</f>
        <v>-0.84208944797516061</v>
      </c>
      <c r="BD229" s="7">
        <f>MIN(BC229+MAX(BD228,0),'Monthly Derived'!$B$30)</f>
        <v>-0.84208944797516061</v>
      </c>
      <c r="BE229">
        <f t="shared" si="86"/>
        <v>7</v>
      </c>
      <c r="BF229">
        <v>0.68203562498092596</v>
      </c>
      <c r="BG229" s="3">
        <f>('Monthly Derived'!$B$28/1000*(1-'Monthly Derived'!$B$29)*BF229)-('Monthly Derived'!$B$26*'Monthly Derived'!$B$27)</f>
        <v>-8.0766942726820723</v>
      </c>
      <c r="BH229" s="7">
        <f>MIN(BG229+MAX(BH228,0),'Monthly Derived'!$B$30)</f>
        <v>-8.0766942726820723</v>
      </c>
      <c r="BI229">
        <f t="shared" si="87"/>
        <v>27</v>
      </c>
      <c r="BJ229">
        <v>2.5560436248779199</v>
      </c>
      <c r="BK229" s="3">
        <f>('Monthly Derived'!$B$28/1000*(1-'Monthly Derived'!$B$29)*BJ229)-('Monthly Derived'!$B$26*'Monthly Derived'!$B$27)</f>
        <v>-5.5397559428215164</v>
      </c>
      <c r="BL229" s="7">
        <f>MIN(BK229+MAX(BL228,0),'Monthly Derived'!$B$30)</f>
        <v>33.148171655647445</v>
      </c>
      <c r="BM229">
        <f t="shared" si="88"/>
        <v>0</v>
      </c>
      <c r="BN229">
        <v>6.9568505287170401</v>
      </c>
      <c r="BO229" s="3">
        <f>('Monthly Derived'!$B$28/1000*(1-'Monthly Derived'!$B$29)*BN229)-('Monthly Derived'!$B$26*'Monthly Derived'!$B$27)</f>
        <v>0.41783640325069271</v>
      </c>
      <c r="BP229" s="7">
        <f>MIN(BO229+MAX(BP228,0),'Monthly Derived'!$B$30)</f>
        <v>0.41783640325069271</v>
      </c>
      <c r="BQ229">
        <f t="shared" si="89"/>
        <v>0</v>
      </c>
      <c r="BR229">
        <v>0</v>
      </c>
      <c r="BS229" s="3">
        <f>('Monthly Derived'!$B$28/1000*(1-'Monthly Derived'!$B$29)*BR229)-('Monthly Derived'!$B$26*'Monthly Derived'!$B$27)</f>
        <v>-9</v>
      </c>
      <c r="BT229" s="7">
        <f>MIN(BS229+MAX(BT228,0),'Monthly Derived'!$B$30)</f>
        <v>-4.2246222555824211</v>
      </c>
      <c r="BU229">
        <f t="shared" si="90"/>
        <v>1</v>
      </c>
      <c r="BV229">
        <v>3.8403141498565598</v>
      </c>
      <c r="BW229" s="3">
        <f>('Monthly Derived'!$B$28/1000*(1-'Monthly Derived'!$B$29)*BV229)-('Monthly Derived'!$B$26*'Monthly Derived'!$B$27)</f>
        <v>-3.8011747196316819</v>
      </c>
      <c r="BX229" s="7">
        <f>MIN(BW229+MAX(BX228,0),'Monthly Derived'!$B$30)</f>
        <v>26.504817499816255</v>
      </c>
      <c r="BY229">
        <f t="shared" si="91"/>
        <v>0</v>
      </c>
      <c r="BZ229">
        <v>0</v>
      </c>
      <c r="CA229" s="3">
        <f>('Monthly Derived'!$B$28/1000*(1-'Monthly Derived'!$B$29)*BZ229)-('Monthly Derived'!$B$26*'Monthly Derived'!$B$27)</f>
        <v>-9</v>
      </c>
      <c r="CB229" s="7">
        <f>MIN(CA229+MAX(CB228,0),'Monthly Derived'!$B$30)</f>
        <v>-9</v>
      </c>
      <c r="CC229">
        <f t="shared" si="92"/>
        <v>32</v>
      </c>
      <c r="CD229">
        <v>0</v>
      </c>
      <c r="CE229" s="3">
        <f>('Monthly Derived'!$B$28/1000*(1-'Monthly Derived'!$B$29)*CD229)-('Monthly Derived'!$B$26*'Monthly Derived'!$B$27)</f>
        <v>-9</v>
      </c>
      <c r="CF229" s="7">
        <f>MIN(CE229+MAX(CF228,0),'Monthly Derived'!$B$30)</f>
        <v>-9</v>
      </c>
      <c r="CG229">
        <f t="shared" si="93"/>
        <v>2</v>
      </c>
      <c r="CH229">
        <v>0.34414049983024497</v>
      </c>
      <c r="CI229" s="3">
        <f>('Monthly Derived'!$B$28/1000*(1-'Monthly Derived'!$B$29)*CH229)-('Monthly Derived'!$B$26*'Monthly Derived'!$B$27)</f>
        <v>-8.5341197983548067</v>
      </c>
      <c r="CJ229" s="7">
        <f>MIN(CI229+MAX(CJ228,0),'Monthly Derived'!$B$30)</f>
        <v>12.230021661110216</v>
      </c>
      <c r="CK229">
        <f t="shared" si="94"/>
        <v>0</v>
      </c>
      <c r="CL229">
        <v>7.78914022445678</v>
      </c>
      <c r="CM229" s="3">
        <f>('Monthly Derived'!$B$28/1000*(1-'Monthly Derived'!$B$29)*CL229)-('Monthly Derived'!$B$26*'Monthly Derived'!$B$27)</f>
        <v>1.5445485788583664</v>
      </c>
      <c r="CN229" s="7">
        <f>MIN(CM229+MAX(CN228,0),'Monthly Derived'!$B$30)</f>
        <v>1.5445485788583664</v>
      </c>
      <c r="CO229">
        <f t="shared" si="95"/>
        <v>0</v>
      </c>
      <c r="CP229">
        <v>0.73516494035720803</v>
      </c>
      <c r="CQ229" s="3">
        <f>('Monthly Derived'!$B$28/1000*(1-'Monthly Derived'!$B$29)*CP229)-('Monthly Derived'!$B$26*'Monthly Derived'!$B$27)</f>
        <v>-8.0047704619914288</v>
      </c>
      <c r="CR229" s="7">
        <f>MIN(CQ229+MAX(CR228,0),'Monthly Derived'!$B$30)</f>
        <v>-8.0047704619914288</v>
      </c>
      <c r="CS229">
        <f t="shared" si="96"/>
        <v>8</v>
      </c>
      <c r="CT229">
        <v>0.99645292758941595</v>
      </c>
      <c r="CU229" s="3">
        <f>('Monthly Derived'!$B$28/1000*(1-'Monthly Derived'!$B$29)*CT229)-('Monthly Derived'!$B$26*'Monthly Derived'!$B$27)</f>
        <v>-7.6510518492758282</v>
      </c>
      <c r="CV229" s="7">
        <f>MIN(CU229+MAX(CV228,0),'Monthly Derived'!$B$30)</f>
        <v>-7.6510518492758282</v>
      </c>
      <c r="CW229">
        <f t="shared" si="97"/>
        <v>15</v>
      </c>
    </row>
    <row r="230" spans="1:101" x14ac:dyDescent="0.45">
      <c r="A230" s="5">
        <v>45885</v>
      </c>
      <c r="B230" s="3">
        <v>1.71361184120178</v>
      </c>
      <c r="C230" s="3">
        <f>('Monthly Derived'!$B$28/1000*(1-'Monthly Derived'!$B$29)*B230)-('Monthly Derived'!$B$26*'Monthly Derived'!$B$27)</f>
        <v>-6.68019796997309</v>
      </c>
      <c r="D230" s="7">
        <f>MIN(C230+MAX(D229,0),'Monthly Derived'!$B$30)</f>
        <v>13.99722759075431</v>
      </c>
      <c r="E230">
        <f t="shared" si="75"/>
        <v>0</v>
      </c>
      <c r="F230">
        <v>1.0248703956603999</v>
      </c>
      <c r="G230" s="3">
        <f>('Monthly Derived'!$B$28/1000*(1-'Monthly Derived'!$B$29)*F230)-('Monthly Derived'!$B$26*'Monthly Derived'!$B$27)</f>
        <v>-7.612581701874733</v>
      </c>
      <c r="H230" s="7">
        <f>MIN(G230+MAX(H229,0),'Monthly Derived'!$B$30)</f>
        <v>-7.612581701874733</v>
      </c>
      <c r="I230">
        <f t="shared" si="76"/>
        <v>2</v>
      </c>
      <c r="J230">
        <v>5.2270102500915501</v>
      </c>
      <c r="K230" s="3">
        <f>('Monthly Derived'!$B$28/1000*(1-'Monthly Derived'!$B$29)*J230)-('Monthly Derived'!$B$26*'Monthly Derived'!$B$27)</f>
        <v>-1.9239348739385642</v>
      </c>
      <c r="L230" s="7">
        <f>MIN(K230+MAX(L229,0),'Monthly Derived'!$B$30)</f>
        <v>12.446600344776989</v>
      </c>
      <c r="M230">
        <f t="shared" si="77"/>
        <v>0</v>
      </c>
      <c r="N230">
        <v>8.6570888757705605E-2</v>
      </c>
      <c r="O230" s="3">
        <f>('Monthly Derived'!$B$28/1000*(1-'Monthly Derived'!$B$29)*N230)-('Monthly Derived'!$B$26*'Monthly Derived'!$B$27)</f>
        <v>-8.8828046593442558</v>
      </c>
      <c r="P230" s="7">
        <f>MIN(O230+MAX(P229,0),'Monthly Derived'!$B$30)</f>
        <v>13.476382211260475</v>
      </c>
      <c r="Q230">
        <f t="shared" si="78"/>
        <v>0</v>
      </c>
      <c r="R230">
        <v>2.0233080387115399</v>
      </c>
      <c r="S230" s="3">
        <f>('Monthly Derived'!$B$28/1000*(1-'Monthly Derived'!$B$29)*R230)-('Monthly Derived'!$B$26*'Monthly Derived'!$B$27)</f>
        <v>-6.2609467425942533</v>
      </c>
      <c r="T230" s="7">
        <f>MIN(S230+MAX(T229,0),'Monthly Derived'!$B$30)</f>
        <v>-6.2609467425942533</v>
      </c>
      <c r="U230">
        <f t="shared" si="98"/>
        <v>2</v>
      </c>
      <c r="V230">
        <v>0</v>
      </c>
      <c r="W230" s="3">
        <f>('Monthly Derived'!$B$28/1000*(1-'Monthly Derived'!$B$29)*V230)-('Monthly Derived'!$B$26*'Monthly Derived'!$B$27)</f>
        <v>-9</v>
      </c>
      <c r="X230" s="7">
        <f>MIN(W230+MAX(X229,0),'Monthly Derived'!$B$30)</f>
        <v>-9</v>
      </c>
      <c r="Y230">
        <f t="shared" si="99"/>
        <v>24</v>
      </c>
      <c r="Z230">
        <v>9.7530231475830007</v>
      </c>
      <c r="AA230" s="3">
        <f>('Monthly Derived'!$B$28/1000*(1-'Monthly Derived'!$B$29)*Z230)-('Monthly Derived'!$B$26*'Monthly Derived'!$B$27)</f>
        <v>4.2031550860404874</v>
      </c>
      <c r="AB230" s="7">
        <f>MIN(AA230+MAX(AB229,0),'Monthly Derived'!$B$30)</f>
        <v>32.631775963604383</v>
      </c>
      <c r="AC230">
        <f t="shared" si="79"/>
        <v>0</v>
      </c>
      <c r="AD230">
        <v>0.81957978010177601</v>
      </c>
      <c r="AE230" s="3">
        <f>('Monthly Derived'!$B$28/1000*(1-'Monthly Derived'!$B$29)*AD230)-('Monthly Derived'!$B$26*'Monthly Derived'!$B$27)</f>
        <v>-7.8904938726872205</v>
      </c>
      <c r="AF230" s="7">
        <f>MIN(AE230+MAX(AF229,0),'Monthly Derived'!$B$30)</f>
        <v>-7.8904938726872205</v>
      </c>
      <c r="AG230">
        <f t="shared" si="80"/>
        <v>4</v>
      </c>
      <c r="AH230">
        <v>4.6702699661254803</v>
      </c>
      <c r="AI230" s="3">
        <f>('Monthly Derived'!$B$28/1000*(1-'Monthly Derived'!$B$29)*AH230)-('Monthly Derived'!$B$26*'Monthly Derived'!$B$27)</f>
        <v>-2.6776220333576308</v>
      </c>
      <c r="AJ230" s="7">
        <f>MIN(AI230+MAX(AJ229,0),'Monthly Derived'!$B$30)</f>
        <v>-2.6776220333576308</v>
      </c>
      <c r="AK230">
        <f t="shared" si="81"/>
        <v>5</v>
      </c>
      <c r="AL230">
        <v>0</v>
      </c>
      <c r="AM230" s="3">
        <f>('Monthly Derived'!$B$28/1000*(1-'Monthly Derived'!$B$29)*AL230)-('Monthly Derived'!$B$26*'Monthly Derived'!$B$27)</f>
        <v>-9</v>
      </c>
      <c r="AN230" s="7">
        <f>MIN(AM230+MAX(AN229,0),'Monthly Derived'!$B$30)</f>
        <v>41</v>
      </c>
      <c r="AO230">
        <f t="shared" si="82"/>
        <v>0</v>
      </c>
      <c r="AP230">
        <v>6.78014659881591</v>
      </c>
      <c r="AQ230" s="3">
        <f>('Monthly Derived'!$B$28/1000*(1-'Monthly Derived'!$B$29)*AP230)-('Monthly Derived'!$B$26*'Monthly Derived'!$B$27)</f>
        <v>0.17862345814703851</v>
      </c>
      <c r="AR230" s="7">
        <f>MIN(AQ230+MAX(AR229,0),'Monthly Derived'!$B$30)</f>
        <v>26.185844856463277</v>
      </c>
      <c r="AS230">
        <f t="shared" si="83"/>
        <v>0</v>
      </c>
      <c r="AT230">
        <v>8.2566204071044904</v>
      </c>
      <c r="AU230" s="3">
        <f>('Monthly Derived'!$B$28/1000*(1-'Monthly Derived'!$B$29)*AT230)-('Monthly Derived'!$B$26*'Monthly Derived'!$B$27)</f>
        <v>2.177399876117704</v>
      </c>
      <c r="AV230" s="7">
        <f>MIN(AU230+MAX(AV229,0),'Monthly Derived'!$B$30)</f>
        <v>50</v>
      </c>
      <c r="AW230">
        <f t="shared" si="84"/>
        <v>0</v>
      </c>
      <c r="AX230">
        <v>0.38434886932373002</v>
      </c>
      <c r="AY230" s="3">
        <f>('Monthly Derived'!$B$28/1000*(1-'Monthly Derived'!$B$29)*AX230)-('Monthly Derived'!$B$26*'Monthly Derived'!$B$27)</f>
        <v>-8.4796877181530004</v>
      </c>
      <c r="AZ230" s="7">
        <f>MIN(AY230+MAX(AZ229,0),'Monthly Derived'!$B$30)</f>
        <v>2.5495853769778893</v>
      </c>
      <c r="BA230">
        <f t="shared" si="85"/>
        <v>0</v>
      </c>
      <c r="BB230">
        <v>2.5203800201415998</v>
      </c>
      <c r="BC230" s="3">
        <f>('Monthly Derived'!$B$28/1000*(1-'Monthly Derived'!$B$29)*BB230)-('Monthly Derived'!$B$26*'Monthly Derived'!$B$27)</f>
        <v>-5.588035547733309</v>
      </c>
      <c r="BD230" s="7">
        <f>MIN(BC230+MAX(BD229,0),'Monthly Derived'!$B$30)</f>
        <v>-5.588035547733309</v>
      </c>
      <c r="BE230">
        <f t="shared" si="86"/>
        <v>8</v>
      </c>
      <c r="BF230">
        <v>0.31526347994804299</v>
      </c>
      <c r="BG230" s="3">
        <f>('Monthly Derived'!$B$28/1000*(1-'Monthly Derived'!$B$29)*BF230)-('Monthly Derived'!$B$26*'Monthly Derived'!$B$27)</f>
        <v>-8.5732120640203373</v>
      </c>
      <c r="BH230" s="7">
        <f>MIN(BG230+MAX(BH229,0),'Monthly Derived'!$B$30)</f>
        <v>-8.5732120640203373</v>
      </c>
      <c r="BI230">
        <f t="shared" si="87"/>
        <v>28</v>
      </c>
      <c r="BJ230">
        <v>0</v>
      </c>
      <c r="BK230" s="3">
        <f>('Monthly Derived'!$B$28/1000*(1-'Monthly Derived'!$B$29)*BJ230)-('Monthly Derived'!$B$26*'Monthly Derived'!$B$27)</f>
        <v>-9</v>
      </c>
      <c r="BL230" s="7">
        <f>MIN(BK230+MAX(BL229,0),'Monthly Derived'!$B$30)</f>
        <v>24.148171655647445</v>
      </c>
      <c r="BM230">
        <f t="shared" si="88"/>
        <v>0</v>
      </c>
      <c r="BN230">
        <v>10.8874197006225</v>
      </c>
      <c r="BO230" s="3">
        <f>('Monthly Derived'!$B$28/1000*(1-'Monthly Derived'!$B$29)*BN230)-('Monthly Derived'!$B$26*'Monthly Derived'!$B$27)</f>
        <v>5.7388444197177098</v>
      </c>
      <c r="BP230" s="7">
        <f>MIN(BO230+MAX(BP229,0),'Monthly Derived'!$B$30)</f>
        <v>6.1566808229684025</v>
      </c>
      <c r="BQ230">
        <f t="shared" si="89"/>
        <v>0</v>
      </c>
      <c r="BR230">
        <v>8.4581365585327095</v>
      </c>
      <c r="BS230" s="3">
        <f>('Monthly Derived'!$B$28/1000*(1-'Monthly Derived'!$B$29)*BR230)-('Monthly Derived'!$B$26*'Monthly Derived'!$B$27)</f>
        <v>2.4502023661136558</v>
      </c>
      <c r="BT230" s="7">
        <f>MIN(BS230+MAX(BT229,0),'Monthly Derived'!$B$30)</f>
        <v>2.4502023661136558</v>
      </c>
      <c r="BU230">
        <f t="shared" si="90"/>
        <v>0</v>
      </c>
      <c r="BV230">
        <v>4.1561713218688903</v>
      </c>
      <c r="BW230" s="3">
        <f>('Monthly Derived'!$B$28/1000*(1-'Monthly Derived'!$B$29)*BV230)-('Monthly Derived'!$B$26*'Monthly Derived'!$B$27)</f>
        <v>-3.3735830730199901</v>
      </c>
      <c r="BX230" s="7">
        <f>MIN(BW230+MAX(BX229,0),'Monthly Derived'!$B$30)</f>
        <v>23.131234426796265</v>
      </c>
      <c r="BY230">
        <f t="shared" si="91"/>
        <v>0</v>
      </c>
      <c r="BZ230">
        <v>0</v>
      </c>
      <c r="CA230" s="3">
        <f>('Monthly Derived'!$B$28/1000*(1-'Monthly Derived'!$B$29)*BZ230)-('Monthly Derived'!$B$26*'Monthly Derived'!$B$27)</f>
        <v>-9</v>
      </c>
      <c r="CB230" s="7">
        <f>MIN(CA230+MAX(CB229,0),'Monthly Derived'!$B$30)</f>
        <v>-9</v>
      </c>
      <c r="CC230">
        <f t="shared" si="92"/>
        <v>33</v>
      </c>
      <c r="CD230">
        <v>0.279162228107452</v>
      </c>
      <c r="CE230" s="3">
        <f>('Monthly Derived'!$B$28/1000*(1-'Monthly Derived'!$B$29)*CD230)-('Monthly Derived'!$B$26*'Monthly Derived'!$B$27)</f>
        <v>-8.6220841336995377</v>
      </c>
      <c r="CF230" s="7">
        <f>MIN(CE230+MAX(CF229,0),'Monthly Derived'!$B$30)</f>
        <v>-8.6220841336995377</v>
      </c>
      <c r="CG230">
        <f t="shared" si="93"/>
        <v>3</v>
      </c>
      <c r="CH230">
        <v>1.14110112190246</v>
      </c>
      <c r="CI230" s="3">
        <f>('Monthly Derived'!$B$28/1000*(1-'Monthly Derived'!$B$29)*CH230)-('Monthly Derived'!$B$26*'Monthly Derived'!$B$27)</f>
        <v>-7.4552343562245449</v>
      </c>
      <c r="CJ230" s="7">
        <f>MIN(CI230+MAX(CJ229,0),'Monthly Derived'!$B$30)</f>
        <v>4.7747873048856713</v>
      </c>
      <c r="CK230">
        <f t="shared" si="94"/>
        <v>0</v>
      </c>
      <c r="CL230">
        <v>6.6568894386291504</v>
      </c>
      <c r="CM230" s="3">
        <f>('Monthly Derived'!$B$28/1000*(1-'Monthly Derived'!$B$29)*CL230)-('Monthly Derived'!$B$26*'Monthly Derived'!$B$27)</f>
        <v>1.176407754421227E-2</v>
      </c>
      <c r="CN230" s="7">
        <f>MIN(CM230+MAX(CN229,0),'Monthly Derived'!$B$30)</f>
        <v>1.5563126564025787</v>
      </c>
      <c r="CO230">
        <f t="shared" si="95"/>
        <v>0</v>
      </c>
      <c r="CP230">
        <v>0.48922246694564803</v>
      </c>
      <c r="CQ230" s="3">
        <f>('Monthly Derived'!$B$28/1000*(1-'Monthly Derived'!$B$29)*CP230)-('Monthly Derived'!$B$26*'Monthly Derived'!$B$27)</f>
        <v>-8.337715085372329</v>
      </c>
      <c r="CR230" s="7">
        <f>MIN(CQ230+MAX(CR229,0),'Monthly Derived'!$B$30)</f>
        <v>-8.337715085372329</v>
      </c>
      <c r="CS230">
        <f t="shared" si="96"/>
        <v>9</v>
      </c>
      <c r="CT230">
        <v>0.11747999489307399</v>
      </c>
      <c r="CU230" s="3">
        <f>('Monthly Derived'!$B$28/1000*(1-'Monthly Derived'!$B$29)*CT230)-('Monthly Derived'!$B$26*'Monthly Derived'!$B$27)</f>
        <v>-8.8409614569135009</v>
      </c>
      <c r="CV230" s="7">
        <f>MIN(CU230+MAX(CV229,0),'Monthly Derived'!$B$30)</f>
        <v>-8.8409614569135009</v>
      </c>
      <c r="CW230">
        <f t="shared" si="97"/>
        <v>16</v>
      </c>
    </row>
    <row r="231" spans="1:101" x14ac:dyDescent="0.45">
      <c r="A231" s="5">
        <v>45886</v>
      </c>
      <c r="B231" s="3">
        <v>0.94535773992538397</v>
      </c>
      <c r="C231" s="3">
        <f>('Monthly Derived'!$B$28/1000*(1-'Monthly Derived'!$B$29)*B231)-('Monthly Derived'!$B$26*'Monthly Derived'!$B$27)</f>
        <v>-7.720221959576012</v>
      </c>
      <c r="D231" s="7">
        <f>MIN(C231+MAX(D230,0),'Monthly Derived'!$B$30)</f>
        <v>6.277005631178298</v>
      </c>
      <c r="E231">
        <f t="shared" si="75"/>
        <v>0</v>
      </c>
      <c r="F231">
        <v>0.16371740400791099</v>
      </c>
      <c r="G231" s="3">
        <f>('Monthly Derived'!$B$28/1000*(1-'Monthly Derived'!$B$29)*F231)-('Monthly Derived'!$B$26*'Monthly Derived'!$B$27)</f>
        <v>-8.7783675643242898</v>
      </c>
      <c r="H231" s="7">
        <f>MIN(G231+MAX(H230,0),'Monthly Derived'!$B$30)</f>
        <v>-8.7783675643242898</v>
      </c>
      <c r="I231">
        <f t="shared" si="76"/>
        <v>3</v>
      </c>
      <c r="J231">
        <v>0.30742079019546498</v>
      </c>
      <c r="K231" s="3">
        <f>('Monthly Derived'!$B$28/1000*(1-'Monthly Derived'!$B$29)*J231)-('Monthly Derived'!$B$26*'Monthly Derived'!$B$27)</f>
        <v>-8.5838291052728888</v>
      </c>
      <c r="L231" s="7">
        <f>MIN(K231+MAX(L230,0),'Monthly Derived'!$B$30)</f>
        <v>3.8627712395041005</v>
      </c>
      <c r="M231">
        <f t="shared" si="77"/>
        <v>0</v>
      </c>
      <c r="N231">
        <v>0.137804791331291</v>
      </c>
      <c r="O231" s="3">
        <f>('Monthly Derived'!$B$28/1000*(1-'Monthly Derived'!$B$29)*N231)-('Monthly Derived'!$B$26*'Monthly Derived'!$B$27)</f>
        <v>-8.8134467637352643</v>
      </c>
      <c r="P231" s="7">
        <f>MIN(O231+MAX(P230,0),'Monthly Derived'!$B$30)</f>
        <v>4.6629354475252107</v>
      </c>
      <c r="Q231">
        <f t="shared" si="78"/>
        <v>0</v>
      </c>
      <c r="R231">
        <v>1.4431892633438099</v>
      </c>
      <c r="S231" s="3">
        <f>('Monthly Derived'!$B$28/1000*(1-'Monthly Derived'!$B$29)*R231)-('Monthly Derived'!$B$26*'Monthly Derived'!$B$27)</f>
        <v>-7.0462825347483173</v>
      </c>
      <c r="T231" s="7">
        <f>MIN(S231+MAX(T230,0),'Monthly Derived'!$B$30)</f>
        <v>-7.0462825347483173</v>
      </c>
      <c r="U231">
        <f t="shared" si="98"/>
        <v>3</v>
      </c>
      <c r="V231">
        <v>0</v>
      </c>
      <c r="W231" s="3">
        <f>('Monthly Derived'!$B$28/1000*(1-'Monthly Derived'!$B$29)*V231)-('Monthly Derived'!$B$26*'Monthly Derived'!$B$27)</f>
        <v>-9</v>
      </c>
      <c r="X231" s="7">
        <f>MIN(W231+MAX(X230,0),'Monthly Derived'!$B$30)</f>
        <v>-9</v>
      </c>
      <c r="Y231">
        <f t="shared" si="99"/>
        <v>25</v>
      </c>
      <c r="Z231">
        <v>0</v>
      </c>
      <c r="AA231" s="3">
        <f>('Monthly Derived'!$B$28/1000*(1-'Monthly Derived'!$B$29)*Z231)-('Monthly Derived'!$B$26*'Monthly Derived'!$B$27)</f>
        <v>-9</v>
      </c>
      <c r="AB231" s="7">
        <f>MIN(AA231+MAX(AB230,0),'Monthly Derived'!$B$30)</f>
        <v>23.631775963604383</v>
      </c>
      <c r="AC231">
        <f t="shared" si="79"/>
        <v>0</v>
      </c>
      <c r="AD231">
        <v>0.37453565001487699</v>
      </c>
      <c r="AE231" s="3">
        <f>('Monthly Derived'!$B$28/1000*(1-'Monthly Derived'!$B$29)*AD231)-('Monthly Derived'!$B$26*'Monthly Derived'!$B$27)</f>
        <v>-8.4929723637923598</v>
      </c>
      <c r="AF231" s="7">
        <f>MIN(AE231+MAX(AF230,0),'Monthly Derived'!$B$30)</f>
        <v>-8.4929723637923598</v>
      </c>
      <c r="AG231">
        <f t="shared" si="80"/>
        <v>5</v>
      </c>
      <c r="AH231">
        <v>1.8409951925277701</v>
      </c>
      <c r="AI231" s="3">
        <f>('Monthly Derived'!$B$28/1000*(1-'Monthly Derived'!$B$29)*AH231)-('Monthly Derived'!$B$26*'Monthly Derived'!$B$27)</f>
        <v>-6.5077527581155312</v>
      </c>
      <c r="AJ231" s="7">
        <f>MIN(AI231+MAX(AJ230,0),'Monthly Derived'!$B$30)</f>
        <v>-6.5077527581155312</v>
      </c>
      <c r="AK231">
        <f t="shared" si="81"/>
        <v>6</v>
      </c>
      <c r="AL231">
        <v>5.0208945274353001</v>
      </c>
      <c r="AM231" s="3">
        <f>('Monthly Derived'!$B$28/1000*(1-'Monthly Derived'!$B$29)*AL231)-('Monthly Derived'!$B$26*'Monthly Derived'!$B$27)</f>
        <v>-2.2029640334844629</v>
      </c>
      <c r="AN231" s="7">
        <f>MIN(AM231+MAX(AN230,0),'Monthly Derived'!$B$30)</f>
        <v>38.797035966515537</v>
      </c>
      <c r="AO231">
        <f t="shared" si="82"/>
        <v>0</v>
      </c>
      <c r="AP231">
        <v>9.33703517913818</v>
      </c>
      <c r="AQ231" s="3">
        <f>('Monthly Derived'!$B$28/1000*(1-'Monthly Derived'!$B$29)*AP231)-('Monthly Derived'!$B$26*'Monthly Derived'!$B$27)</f>
        <v>3.6400113737583109</v>
      </c>
      <c r="AR231" s="7">
        <f>MIN(AQ231+MAX(AR230,0),'Monthly Derived'!$B$30)</f>
        <v>29.825856230221589</v>
      </c>
      <c r="AS231">
        <f t="shared" si="83"/>
        <v>0</v>
      </c>
      <c r="AT231">
        <v>0.49635109305381703</v>
      </c>
      <c r="AU231" s="3">
        <f>('Monthly Derived'!$B$28/1000*(1-'Monthly Derived'!$B$29)*AT231)-('Monthly Derived'!$B$26*'Monthly Derived'!$B$27)</f>
        <v>-8.3280647077783954</v>
      </c>
      <c r="AV231" s="7">
        <f>MIN(AU231+MAX(AV230,0),'Monthly Derived'!$B$30)</f>
        <v>41.671935292221605</v>
      </c>
      <c r="AW231">
        <f t="shared" si="84"/>
        <v>0</v>
      </c>
      <c r="AX231">
        <v>3.5859687328338601</v>
      </c>
      <c r="AY231" s="3">
        <f>('Monthly Derived'!$B$28/1000*(1-'Monthly Derived'!$B$29)*AX231)-('Monthly Derived'!$B$26*'Monthly Derived'!$B$27)</f>
        <v>-4.1454948279261616</v>
      </c>
      <c r="AZ231" s="7">
        <f>MIN(AY231+MAX(AZ230,0),'Monthly Derived'!$B$30)</f>
        <v>-1.5959094509482723</v>
      </c>
      <c r="BA231">
        <f t="shared" si="85"/>
        <v>1</v>
      </c>
      <c r="BB231">
        <v>9.0403363108634893E-2</v>
      </c>
      <c r="BC231" s="3">
        <f>('Monthly Derived'!$B$28/1000*(1-'Monthly Derived'!$B$29)*BB231)-('Monthly Derived'!$B$26*'Monthly Derived'!$B$27)</f>
        <v>-8.8776164471916861</v>
      </c>
      <c r="BD231" s="7">
        <f>MIN(BC231+MAX(BD230,0),'Monthly Derived'!$B$30)</f>
        <v>-8.8776164471916861</v>
      </c>
      <c r="BE231">
        <f t="shared" si="86"/>
        <v>9</v>
      </c>
      <c r="BF231">
        <v>0</v>
      </c>
      <c r="BG231" s="3">
        <f>('Monthly Derived'!$B$28/1000*(1-'Monthly Derived'!$B$29)*BF231)-('Monthly Derived'!$B$26*'Monthly Derived'!$B$27)</f>
        <v>-9</v>
      </c>
      <c r="BH231" s="7">
        <f>MIN(BG231+MAX(BH230,0),'Monthly Derived'!$B$30)</f>
        <v>-9</v>
      </c>
      <c r="BI231">
        <f t="shared" si="87"/>
        <v>29</v>
      </c>
      <c r="BJ231">
        <v>0</v>
      </c>
      <c r="BK231" s="3">
        <f>('Monthly Derived'!$B$28/1000*(1-'Monthly Derived'!$B$29)*BJ231)-('Monthly Derived'!$B$26*'Monthly Derived'!$B$27)</f>
        <v>-9</v>
      </c>
      <c r="BL231" s="7">
        <f>MIN(BK231+MAX(BL230,0),'Monthly Derived'!$B$30)</f>
        <v>15.148171655647445</v>
      </c>
      <c r="BM231">
        <f t="shared" si="88"/>
        <v>0</v>
      </c>
      <c r="BN231">
        <v>0</v>
      </c>
      <c r="BO231" s="3">
        <f>('Monthly Derived'!$B$28/1000*(1-'Monthly Derived'!$B$29)*BN231)-('Monthly Derived'!$B$26*'Monthly Derived'!$B$27)</f>
        <v>-9</v>
      </c>
      <c r="BP231" s="7">
        <f>MIN(BO231+MAX(BP230,0),'Monthly Derived'!$B$30)</f>
        <v>-2.8433191770315975</v>
      </c>
      <c r="BQ231">
        <f t="shared" si="89"/>
        <v>1</v>
      </c>
      <c r="BR231">
        <v>6.0467247962951598</v>
      </c>
      <c r="BS231" s="3">
        <f>('Monthly Derived'!$B$28/1000*(1-'Monthly Derived'!$B$29)*BR231)-('Monthly Derived'!$B$26*'Monthly Derived'!$B$27)</f>
        <v>-0.81424630701542711</v>
      </c>
      <c r="BT231" s="7">
        <f>MIN(BS231+MAX(BT230,0),'Monthly Derived'!$B$30)</f>
        <v>1.6359560590982287</v>
      </c>
      <c r="BU231">
        <f t="shared" si="90"/>
        <v>0</v>
      </c>
      <c r="BV231">
        <v>0.55418074131011896</v>
      </c>
      <c r="BW231" s="3">
        <f>('Monthly Derived'!$B$28/1000*(1-'Monthly Derived'!$B$29)*BV231)-('Monthly Derived'!$B$26*'Monthly Derived'!$B$27)</f>
        <v>-8.2497778214514259</v>
      </c>
      <c r="BX231" s="7">
        <f>MIN(BW231+MAX(BX230,0),'Monthly Derived'!$B$30)</f>
        <v>14.881456605344839</v>
      </c>
      <c r="BY231">
        <f t="shared" si="91"/>
        <v>0</v>
      </c>
      <c r="BZ231">
        <v>0.21376335620880099</v>
      </c>
      <c r="CA231" s="3">
        <f>('Monthly Derived'!$B$28/1000*(1-'Monthly Derived'!$B$29)*BZ231)-('Monthly Derived'!$B$26*'Monthly Derived'!$B$27)</f>
        <v>-8.7106178565323358</v>
      </c>
      <c r="CB231" s="7">
        <f>MIN(CA231+MAX(CB230,0),'Monthly Derived'!$B$30)</f>
        <v>-8.7106178565323358</v>
      </c>
      <c r="CC231">
        <f t="shared" si="92"/>
        <v>34</v>
      </c>
      <c r="CD231">
        <v>1.91978991031646</v>
      </c>
      <c r="CE231" s="3">
        <f>('Monthly Derived'!$B$28/1000*(1-'Monthly Derived'!$B$29)*CD231)-('Monthly Derived'!$B$26*'Monthly Derived'!$B$27)</f>
        <v>-6.4010844089090924</v>
      </c>
      <c r="CF231" s="7">
        <f>MIN(CE231+MAX(CF230,0),'Monthly Derived'!$B$30)</f>
        <v>-6.4010844089090924</v>
      </c>
      <c r="CG231">
        <f t="shared" si="93"/>
        <v>4</v>
      </c>
      <c r="CH231">
        <v>4.1886444091796804</v>
      </c>
      <c r="CI231" s="3">
        <f>('Monthly Derived'!$B$28/1000*(1-'Monthly Derived'!$B$29)*CH231)-('Monthly Derived'!$B$26*'Monthly Derived'!$B$27)</f>
        <v>-3.3296226310730077</v>
      </c>
      <c r="CJ231" s="7">
        <f>MIN(CI231+MAX(CJ230,0),'Monthly Derived'!$B$30)</f>
        <v>1.4451646738126636</v>
      </c>
      <c r="CK231">
        <f t="shared" si="94"/>
        <v>0</v>
      </c>
      <c r="CL231">
        <v>0.62417232990264804</v>
      </c>
      <c r="CM231" s="3">
        <f>('Monthly Derived'!$B$28/1000*(1-'Monthly Derived'!$B$29)*CL231)-('Monthly Derived'!$B$26*'Monthly Derived'!$B$27)</f>
        <v>-8.1550267083942902</v>
      </c>
      <c r="CN231" s="7">
        <f>MIN(CM231+MAX(CN230,0),'Monthly Derived'!$B$30)</f>
        <v>-6.5987140519917116</v>
      </c>
      <c r="CO231">
        <f t="shared" si="95"/>
        <v>1</v>
      </c>
      <c r="CP231">
        <v>0.68135124444961503</v>
      </c>
      <c r="CQ231" s="3">
        <f>('Monthly Derived'!$B$28/1000*(1-'Monthly Derived'!$B$29)*CP231)-('Monthly Derived'!$B$26*'Monthly Derived'!$B$27)</f>
        <v>-8.0776207528263342</v>
      </c>
      <c r="CR231" s="7">
        <f>MIN(CQ231+MAX(CR230,0),'Monthly Derived'!$B$30)</f>
        <v>-8.0776207528263342</v>
      </c>
      <c r="CS231">
        <f t="shared" si="96"/>
        <v>10</v>
      </c>
      <c r="CT231">
        <v>2.9429903253912901E-2</v>
      </c>
      <c r="CU231" s="3">
        <f>('Monthly Derived'!$B$28/1000*(1-'Monthly Derived'!$B$29)*CT231)-('Monthly Derived'!$B$26*'Monthly Derived'!$B$27)</f>
        <v>-8.9601592684700151</v>
      </c>
      <c r="CV231" s="7">
        <f>MIN(CU231+MAX(CV230,0),'Monthly Derived'!$B$30)</f>
        <v>-8.9601592684700151</v>
      </c>
      <c r="CW231">
        <f t="shared" si="97"/>
        <v>17</v>
      </c>
    </row>
    <row r="232" spans="1:101" x14ac:dyDescent="0.45">
      <c r="A232" s="5">
        <v>45887</v>
      </c>
      <c r="B232" s="3">
        <v>3.2578956335782998E-2</v>
      </c>
      <c r="C232" s="3">
        <f>('Monthly Derived'!$B$28/1000*(1-'Monthly Derived'!$B$29)*B232)-('Monthly Derived'!$B$26*'Monthly Derived'!$B$27)</f>
        <v>-8.9558962378604345</v>
      </c>
      <c r="D232" s="7">
        <f>MIN(C232+MAX(D231,0),'Monthly Derived'!$B$30)</f>
        <v>-2.6788906066821365</v>
      </c>
      <c r="E232">
        <f t="shared" si="75"/>
        <v>1</v>
      </c>
      <c r="F232">
        <v>1.0044744014739899</v>
      </c>
      <c r="G232" s="3">
        <f>('Monthly Derived'!$B$28/1000*(1-'Monthly Derived'!$B$29)*F232)-('Monthly Derived'!$B$26*'Monthly Derived'!$B$27)</f>
        <v>-7.640192779004586</v>
      </c>
      <c r="H232" s="7">
        <f>MIN(G232+MAX(H231,0),'Monthly Derived'!$B$30)</f>
        <v>-7.640192779004586</v>
      </c>
      <c r="I232">
        <f t="shared" si="76"/>
        <v>4</v>
      </c>
      <c r="J232">
        <v>0.36121281981468201</v>
      </c>
      <c r="K232" s="3">
        <f>('Monthly Derived'!$B$28/1000*(1-'Monthly Derived'!$B$29)*J232)-('Monthly Derived'!$B$26*'Monthly Derived'!$B$27)</f>
        <v>-8.5110081451758735</v>
      </c>
      <c r="L232" s="7">
        <f>MIN(K232+MAX(L231,0),'Monthly Derived'!$B$30)</f>
        <v>-4.6482369056717729</v>
      </c>
      <c r="M232">
        <f t="shared" si="77"/>
        <v>1</v>
      </c>
      <c r="N232">
        <v>0.314312934875488</v>
      </c>
      <c r="O232" s="3">
        <f>('Monthly Derived'!$B$28/1000*(1-'Monthly Derived'!$B$29)*N232)-('Monthly Derived'!$B$26*'Monthly Derived'!$B$27)</f>
        <v>-8.574498864412309</v>
      </c>
      <c r="P232" s="7">
        <f>MIN(O232+MAX(P231,0),'Monthly Derived'!$B$30)</f>
        <v>-3.9115634168870983</v>
      </c>
      <c r="Q232">
        <f t="shared" si="78"/>
        <v>1</v>
      </c>
      <c r="R232">
        <v>4.2607049942016602</v>
      </c>
      <c r="S232" s="3">
        <f>('Monthly Derived'!$B$28/1000*(1-'Monthly Derived'!$B$29)*R232)-('Monthly Derived'!$B$26*'Monthly Derived'!$B$27)</f>
        <v>-3.2320706140995021</v>
      </c>
      <c r="T232" s="7">
        <f>MIN(S232+MAX(T231,0),'Monthly Derived'!$B$30)</f>
        <v>-3.2320706140995021</v>
      </c>
      <c r="U232">
        <f t="shared" si="98"/>
        <v>4</v>
      </c>
      <c r="V232">
        <v>0.116534247994422</v>
      </c>
      <c r="W232" s="3">
        <f>('Monthly Derived'!$B$28/1000*(1-'Monthly Derived'!$B$29)*V232)-('Monthly Derived'!$B$26*'Monthly Derived'!$B$27)</f>
        <v>-8.8422417617775508</v>
      </c>
      <c r="X232" s="7">
        <f>MIN(W232+MAX(X231,0),'Monthly Derived'!$B$30)</f>
        <v>-8.8422417617775508</v>
      </c>
      <c r="Y232">
        <f t="shared" si="99"/>
        <v>26</v>
      </c>
      <c r="Z232">
        <v>0</v>
      </c>
      <c r="AA232" s="3">
        <f>('Monthly Derived'!$B$28/1000*(1-'Monthly Derived'!$B$29)*Z232)-('Monthly Derived'!$B$26*'Monthly Derived'!$B$27)</f>
        <v>-9</v>
      </c>
      <c r="AB232" s="7">
        <f>MIN(AA232+MAX(AB231,0),'Monthly Derived'!$B$30)</f>
        <v>14.631775963604383</v>
      </c>
      <c r="AC232">
        <f t="shared" si="79"/>
        <v>0</v>
      </c>
      <c r="AD232">
        <v>0.80170202255249001</v>
      </c>
      <c r="AE232" s="3">
        <f>('Monthly Derived'!$B$28/1000*(1-'Monthly Derived'!$B$29)*AD232)-('Monthly Derived'!$B$26*'Monthly Derived'!$B$27)</f>
        <v>-7.9146958869695663</v>
      </c>
      <c r="AF232" s="7">
        <f>MIN(AE232+MAX(AF231,0),'Monthly Derived'!$B$30)</f>
        <v>-7.9146958869695663</v>
      </c>
      <c r="AG232">
        <f t="shared" si="80"/>
        <v>6</v>
      </c>
      <c r="AH232">
        <v>8.4940986633300692</v>
      </c>
      <c r="AI232" s="3">
        <f>('Monthly Derived'!$B$28/1000*(1-'Monthly Derived'!$B$29)*AH232)-('Monthly Derived'!$B$26*'Monthly Derived'!$B$27)</f>
        <v>2.4988860654830809</v>
      </c>
      <c r="AJ232" s="7">
        <f>MIN(AI232+MAX(AJ231,0),'Monthly Derived'!$B$30)</f>
        <v>2.4988860654830809</v>
      </c>
      <c r="AK232">
        <f t="shared" si="81"/>
        <v>0</v>
      </c>
      <c r="AL232">
        <v>0</v>
      </c>
      <c r="AM232" s="3">
        <f>('Monthly Derived'!$B$28/1000*(1-'Monthly Derived'!$B$29)*AL232)-('Monthly Derived'!$B$26*'Monthly Derived'!$B$27)</f>
        <v>-9</v>
      </c>
      <c r="AN232" s="7">
        <f>MIN(AM232+MAX(AN231,0),'Monthly Derived'!$B$30)</f>
        <v>29.797035966515537</v>
      </c>
      <c r="AO232">
        <f t="shared" si="82"/>
        <v>0</v>
      </c>
      <c r="AP232">
        <v>0</v>
      </c>
      <c r="AQ232" s="3">
        <f>('Monthly Derived'!$B$28/1000*(1-'Monthly Derived'!$B$29)*AP232)-('Monthly Derived'!$B$26*'Monthly Derived'!$B$27)</f>
        <v>-9</v>
      </c>
      <c r="AR232" s="7">
        <f>MIN(AQ232+MAX(AR231,0),'Monthly Derived'!$B$30)</f>
        <v>20.825856230221589</v>
      </c>
      <c r="AS232">
        <f t="shared" si="83"/>
        <v>0</v>
      </c>
      <c r="AT232">
        <v>0.79008525609970004</v>
      </c>
      <c r="AU232" s="3">
        <f>('Monthly Derived'!$B$28/1000*(1-'Monthly Derived'!$B$29)*AT232)-('Monthly Derived'!$B$26*'Monthly Derived'!$B$27)</f>
        <v>-7.9304220845550315</v>
      </c>
      <c r="AV232" s="7">
        <f>MIN(AU232+MAX(AV231,0),'Monthly Derived'!$B$30)</f>
        <v>33.741513207666571</v>
      </c>
      <c r="AW232">
        <f t="shared" si="84"/>
        <v>0</v>
      </c>
      <c r="AX232">
        <v>2.0186200141906698</v>
      </c>
      <c r="AY232" s="3">
        <f>('Monthly Derived'!$B$28/1000*(1-'Monthly Derived'!$B$29)*AX232)-('Monthly Derived'!$B$26*'Monthly Derived'!$B$27)</f>
        <v>-6.2672931557893801</v>
      </c>
      <c r="AZ232" s="7">
        <f>MIN(AY232+MAX(AZ231,0),'Monthly Derived'!$B$30)</f>
        <v>-6.2672931557893801</v>
      </c>
      <c r="BA232">
        <f t="shared" si="85"/>
        <v>2</v>
      </c>
      <c r="BB232">
        <v>0.71555650234222401</v>
      </c>
      <c r="BC232" s="3">
        <f>('Monthly Derived'!$B$28/1000*(1-'Monthly Derived'!$B$29)*BB232)-('Monthly Derived'!$B$26*'Monthly Derived'!$B$27)</f>
        <v>-8.0313153849542136</v>
      </c>
      <c r="BD232" s="7">
        <f>MIN(BC232+MAX(BD231,0),'Monthly Derived'!$B$30)</f>
        <v>-8.0313153849542136</v>
      </c>
      <c r="BE232">
        <f t="shared" si="86"/>
        <v>10</v>
      </c>
      <c r="BF232">
        <v>0</v>
      </c>
      <c r="BG232" s="3">
        <f>('Monthly Derived'!$B$28/1000*(1-'Monthly Derived'!$B$29)*BF232)-('Monthly Derived'!$B$26*'Monthly Derived'!$B$27)</f>
        <v>-9</v>
      </c>
      <c r="BH232" s="7">
        <f>MIN(BG232+MAX(BH231,0),'Monthly Derived'!$B$30)</f>
        <v>-9</v>
      </c>
      <c r="BI232">
        <f t="shared" si="87"/>
        <v>30</v>
      </c>
      <c r="BJ232">
        <v>13.2939357757568</v>
      </c>
      <c r="BK232" s="3">
        <f>('Monthly Derived'!$B$28/1000*(1-'Monthly Derived'!$B$29)*BJ232)-('Monthly Derived'!$B$26*'Monthly Derived'!$B$27)</f>
        <v>8.99666555643077</v>
      </c>
      <c r="BL232" s="7">
        <f>MIN(BK232+MAX(BL231,0),'Monthly Derived'!$B$30)</f>
        <v>24.144837212078215</v>
      </c>
      <c r="BM232">
        <f t="shared" si="88"/>
        <v>0</v>
      </c>
      <c r="BN232">
        <v>7.8863372802734304</v>
      </c>
      <c r="BO232" s="3">
        <f>('Monthly Derived'!$B$28/1000*(1-'Monthly Derived'!$B$29)*BN232)-('Monthly Derived'!$B$26*'Monthly Derived'!$B$27)</f>
        <v>1.6761290931701573</v>
      </c>
      <c r="BP232" s="7">
        <f>MIN(BO232+MAX(BP231,0),'Monthly Derived'!$B$30)</f>
        <v>1.6761290931701573</v>
      </c>
      <c r="BQ232">
        <f t="shared" si="89"/>
        <v>0</v>
      </c>
      <c r="BR232">
        <v>5.0440402030944798</v>
      </c>
      <c r="BS232" s="3">
        <f>('Monthly Derived'!$B$28/1000*(1-'Monthly Derived'!$B$29)*BR232)-('Monthly Derived'!$B$26*'Monthly Derived'!$B$27)</f>
        <v>-2.1716305750608482</v>
      </c>
      <c r="BT232" s="7">
        <f>MIN(BS232+MAX(BT231,0),'Monthly Derived'!$B$30)</f>
        <v>-0.5356745159626195</v>
      </c>
      <c r="BU232">
        <f t="shared" si="90"/>
        <v>1</v>
      </c>
      <c r="BV232">
        <v>1.5482594966888401</v>
      </c>
      <c r="BW232" s="3">
        <f>('Monthly Derived'!$B$28/1000*(1-'Monthly Derived'!$B$29)*BV232)-('Monthly Derived'!$B$26*'Monthly Derived'!$B$27)</f>
        <v>-6.9040437063574824</v>
      </c>
      <c r="BX232" s="7">
        <f>MIN(BW232+MAX(BX231,0),'Monthly Derived'!$B$30)</f>
        <v>7.9774128989873567</v>
      </c>
      <c r="BY232">
        <f t="shared" si="91"/>
        <v>0</v>
      </c>
      <c r="BZ232">
        <v>0.21973033249378199</v>
      </c>
      <c r="CA232" s="3">
        <f>('Monthly Derived'!$B$28/1000*(1-'Monthly Derived'!$B$29)*BZ232)-('Monthly Derived'!$B$26*'Monthly Derived'!$B$27)</f>
        <v>-8.702540062386543</v>
      </c>
      <c r="CB232" s="7">
        <f>MIN(CA232+MAX(CB231,0),'Monthly Derived'!$B$30)</f>
        <v>-8.702540062386543</v>
      </c>
      <c r="CC232">
        <f t="shared" si="92"/>
        <v>35</v>
      </c>
      <c r="CD232">
        <v>5.4985651969909597</v>
      </c>
      <c r="CE232" s="3">
        <f>('Monthly Derived'!$B$28/1000*(1-'Monthly Derived'!$B$29)*CD232)-('Monthly Derived'!$B$26*'Monthly Derived'!$B$27)</f>
        <v>-1.5563173645734887</v>
      </c>
      <c r="CF232" s="7">
        <f>MIN(CE232+MAX(CF231,0),'Monthly Derived'!$B$30)</f>
        <v>-1.5563173645734887</v>
      </c>
      <c r="CG232">
        <f t="shared" si="93"/>
        <v>5</v>
      </c>
      <c r="CH232">
        <v>0.99591064453125</v>
      </c>
      <c r="CI232" s="3">
        <f>('Monthly Derived'!$B$28/1000*(1-'Monthly Derived'!$B$29)*CH232)-('Monthly Derived'!$B$26*'Monthly Derived'!$B$27)</f>
        <v>-7.6517859649658204</v>
      </c>
      <c r="CJ232" s="7">
        <f>MIN(CI232+MAX(CJ231,0),'Monthly Derived'!$B$30)</f>
        <v>-6.2066212911531569</v>
      </c>
      <c r="CK232">
        <f t="shared" si="94"/>
        <v>1</v>
      </c>
      <c r="CL232">
        <v>6.1029953956604004</v>
      </c>
      <c r="CM232" s="3">
        <f>('Monthly Derived'!$B$28/1000*(1-'Monthly Derived'!$B$29)*CL232)-('Monthly Derived'!$B$26*'Monthly Derived'!$B$27)</f>
        <v>-0.73806998312473304</v>
      </c>
      <c r="CN232" s="7">
        <f>MIN(CM232+MAX(CN231,0),'Monthly Derived'!$B$30)</f>
        <v>-0.73806998312473304</v>
      </c>
      <c r="CO232">
        <f t="shared" si="95"/>
        <v>2</v>
      </c>
      <c r="CP232">
        <v>1.1712890863418499</v>
      </c>
      <c r="CQ232" s="3">
        <f>('Monthly Derived'!$B$28/1000*(1-'Monthly Derived'!$B$29)*CP232)-('Monthly Derived'!$B$26*'Monthly Derived'!$B$27)</f>
        <v>-7.4143673993647203</v>
      </c>
      <c r="CR232" s="7">
        <f>MIN(CQ232+MAX(CR231,0),'Monthly Derived'!$B$30)</f>
        <v>-7.4143673993647203</v>
      </c>
      <c r="CS232">
        <f t="shared" si="96"/>
        <v>11</v>
      </c>
      <c r="CT232">
        <v>0.96006709337234497</v>
      </c>
      <c r="CU232" s="3">
        <f>('Monthly Derived'!$B$28/1000*(1-'Monthly Derived'!$B$29)*CT232)-('Monthly Derived'!$B$26*'Monthly Derived'!$B$27)</f>
        <v>-7.7003091723471879</v>
      </c>
      <c r="CV232" s="7">
        <f>MIN(CU232+MAX(CV231,0),'Monthly Derived'!$B$30)</f>
        <v>-7.7003091723471879</v>
      </c>
      <c r="CW232">
        <f t="shared" si="97"/>
        <v>18</v>
      </c>
    </row>
    <row r="233" spans="1:101" x14ac:dyDescent="0.45">
      <c r="A233" s="5">
        <v>45888</v>
      </c>
      <c r="B233" s="3">
        <v>14.580339431762599</v>
      </c>
      <c r="C233" s="3">
        <f>('Monthly Derived'!$B$28/1000*(1-'Monthly Derived'!$B$29)*B233)-('Monthly Derived'!$B$26*'Monthly Derived'!$B$27)</f>
        <v>10.738134505748619</v>
      </c>
      <c r="D233" s="7">
        <f>MIN(C233+MAX(D232,0),'Monthly Derived'!$B$30)</f>
        <v>10.738134505748619</v>
      </c>
      <c r="E233">
        <f t="shared" si="75"/>
        <v>0</v>
      </c>
      <c r="F233">
        <v>0</v>
      </c>
      <c r="G233" s="3">
        <f>('Monthly Derived'!$B$28/1000*(1-'Monthly Derived'!$B$29)*F233)-('Monthly Derived'!$B$26*'Monthly Derived'!$B$27)</f>
        <v>-9</v>
      </c>
      <c r="H233" s="7">
        <f>MIN(G233+MAX(H232,0),'Monthly Derived'!$B$30)</f>
        <v>-9</v>
      </c>
      <c r="I233">
        <f t="shared" si="76"/>
        <v>5</v>
      </c>
      <c r="J233">
        <v>0</v>
      </c>
      <c r="K233" s="3">
        <f>('Monthly Derived'!$B$28/1000*(1-'Monthly Derived'!$B$29)*J233)-('Monthly Derived'!$B$26*'Monthly Derived'!$B$27)</f>
        <v>-9</v>
      </c>
      <c r="L233" s="7">
        <f>MIN(K233+MAX(L232,0),'Monthly Derived'!$B$30)</f>
        <v>-9</v>
      </c>
      <c r="M233">
        <f t="shared" si="77"/>
        <v>2</v>
      </c>
      <c r="N233">
        <v>0.13232757151126801</v>
      </c>
      <c r="O233" s="3">
        <f>('Monthly Derived'!$B$28/1000*(1-'Monthly Derived'!$B$29)*N233)-('Monthly Derived'!$B$26*'Monthly Derived'!$B$27)</f>
        <v>-8.8208615500666205</v>
      </c>
      <c r="P233" s="7">
        <f>MIN(O233+MAX(P232,0),'Monthly Derived'!$B$30)</f>
        <v>-8.8208615500666205</v>
      </c>
      <c r="Q233">
        <f t="shared" si="78"/>
        <v>2</v>
      </c>
      <c r="R233">
        <v>6.6544923782348597</v>
      </c>
      <c r="S233" s="3">
        <f>('Monthly Derived'!$B$28/1000*(1-'Monthly Derived'!$B$29)*R233)-('Monthly Derived'!$B$26*'Monthly Derived'!$B$27)</f>
        <v>8.51905703544098E-3</v>
      </c>
      <c r="T233" s="7">
        <f>MIN(S233+MAX(T232,0),'Monthly Derived'!$B$30)</f>
        <v>8.51905703544098E-3</v>
      </c>
      <c r="U233">
        <f t="shared" si="98"/>
        <v>0</v>
      </c>
      <c r="V233">
        <v>0</v>
      </c>
      <c r="W233" s="3">
        <f>('Monthly Derived'!$B$28/1000*(1-'Monthly Derived'!$B$29)*V233)-('Monthly Derived'!$B$26*'Monthly Derived'!$B$27)</f>
        <v>-9</v>
      </c>
      <c r="X233" s="7">
        <f>MIN(W233+MAX(X232,0),'Monthly Derived'!$B$30)</f>
        <v>-9</v>
      </c>
      <c r="Y233">
        <f t="shared" si="99"/>
        <v>27</v>
      </c>
      <c r="Z233">
        <v>0</v>
      </c>
      <c r="AA233" s="3">
        <f>('Monthly Derived'!$B$28/1000*(1-'Monthly Derived'!$B$29)*Z233)-('Monthly Derived'!$B$26*'Monthly Derived'!$B$27)</f>
        <v>-9</v>
      </c>
      <c r="AB233" s="7">
        <f>MIN(AA233+MAX(AB232,0),'Monthly Derived'!$B$30)</f>
        <v>5.6317759636043832</v>
      </c>
      <c r="AC233">
        <f t="shared" si="79"/>
        <v>0</v>
      </c>
      <c r="AD233">
        <v>7.3288760185241699</v>
      </c>
      <c r="AE233" s="3">
        <f>('Monthly Derived'!$B$28/1000*(1-'Monthly Derived'!$B$29)*AD233)-('Monthly Derived'!$B$26*'Monthly Derived'!$B$27)</f>
        <v>0.92146591007709588</v>
      </c>
      <c r="AF233" s="7">
        <f>MIN(AE233+MAX(AF232,0),'Monthly Derived'!$B$30)</f>
        <v>0.92146591007709588</v>
      </c>
      <c r="AG233">
        <f t="shared" si="80"/>
        <v>0</v>
      </c>
      <c r="AH233">
        <v>10.9399213790893</v>
      </c>
      <c r="AI233" s="3">
        <f>('Monthly Derived'!$B$28/1000*(1-'Monthly Derived'!$B$29)*AH233)-('Monthly Derived'!$B$26*'Monthly Derived'!$B$27)</f>
        <v>5.8099185669421409</v>
      </c>
      <c r="AJ233" s="7">
        <f>MIN(AI233+MAX(AJ232,0),'Monthly Derived'!$B$30)</f>
        <v>8.3088046324252218</v>
      </c>
      <c r="AK233">
        <f t="shared" si="81"/>
        <v>0</v>
      </c>
      <c r="AL233">
        <v>2.72321128845214</v>
      </c>
      <c r="AM233" s="3">
        <f>('Monthly Derived'!$B$28/1000*(1-'Monthly Derived'!$B$29)*AL233)-('Monthly Derived'!$B$26*'Monthly Derived'!$B$27)</f>
        <v>-5.3134527182579152</v>
      </c>
      <c r="AN233" s="7">
        <f>MIN(AM233+MAX(AN232,0),'Monthly Derived'!$B$30)</f>
        <v>24.483583248257624</v>
      </c>
      <c r="AO233">
        <f t="shared" si="82"/>
        <v>0</v>
      </c>
      <c r="AP233">
        <v>2.1435761451721098</v>
      </c>
      <c r="AQ233" s="3">
        <f>('Monthly Derived'!$B$28/1000*(1-'Monthly Derived'!$B$29)*AP233)-('Monthly Derived'!$B$26*'Monthly Derived'!$B$27)</f>
        <v>-6.0981337934732558</v>
      </c>
      <c r="AR233" s="7">
        <f>MIN(AQ233+MAX(AR232,0),'Monthly Derived'!$B$30)</f>
        <v>14.727722436748333</v>
      </c>
      <c r="AS233">
        <f t="shared" si="83"/>
        <v>0</v>
      </c>
      <c r="AT233">
        <v>0.186820328235626</v>
      </c>
      <c r="AU233" s="3">
        <f>('Monthly Derived'!$B$28/1000*(1-'Monthly Derived'!$B$29)*AT233)-('Monthly Derived'!$B$26*'Monthly Derived'!$B$27)</f>
        <v>-8.747091980651021</v>
      </c>
      <c r="AV233" s="7">
        <f>MIN(AU233+MAX(AV232,0),'Monthly Derived'!$B$30)</f>
        <v>24.99442122701555</v>
      </c>
      <c r="AW233">
        <f t="shared" si="84"/>
        <v>0</v>
      </c>
      <c r="AX233">
        <v>0.18946944177150701</v>
      </c>
      <c r="AY233" s="3">
        <f>('Monthly Derived'!$B$28/1000*(1-'Monthly Derived'!$B$29)*AX233)-('Monthly Derived'!$B$26*'Monthly Derived'!$B$27)</f>
        <v>-8.7435057432018226</v>
      </c>
      <c r="AZ233" s="7">
        <f>MIN(AY233+MAX(AZ232,0),'Monthly Derived'!$B$30)</f>
        <v>-8.7435057432018226</v>
      </c>
      <c r="BA233">
        <f t="shared" si="85"/>
        <v>3</v>
      </c>
      <c r="BB233">
        <v>0.26158589124679499</v>
      </c>
      <c r="BC233" s="3">
        <f>('Monthly Derived'!$B$28/1000*(1-'Monthly Derived'!$B$29)*BB233)-('Monthly Derived'!$B$26*'Monthly Derived'!$B$27)</f>
        <v>-8.6458780997246514</v>
      </c>
      <c r="BD233" s="7">
        <f>MIN(BC233+MAX(BD232,0),'Monthly Derived'!$B$30)</f>
        <v>-8.6458780997246514</v>
      </c>
      <c r="BE233">
        <f t="shared" si="86"/>
        <v>11</v>
      </c>
      <c r="BF233">
        <v>0.50929093360900801</v>
      </c>
      <c r="BG233" s="3">
        <f>('Monthly Derived'!$B$28/1000*(1-'Monthly Derived'!$B$29)*BF233)-('Monthly Derived'!$B$26*'Monthly Derived'!$B$27)</f>
        <v>-8.3105473986268059</v>
      </c>
      <c r="BH233" s="7">
        <f>MIN(BG233+MAX(BH232,0),'Monthly Derived'!$B$30)</f>
        <v>-8.3105473986268059</v>
      </c>
      <c r="BI233">
        <f t="shared" si="87"/>
        <v>31</v>
      </c>
      <c r="BJ233">
        <v>14.4026279449462</v>
      </c>
      <c r="BK233" s="3">
        <f>('Monthly Derived'!$B$28/1000*(1-'Monthly Derived'!$B$29)*BJ233)-('Monthly Derived'!$B$26*'Monthly Derived'!$B$27)</f>
        <v>10.497557580470918</v>
      </c>
      <c r="BL233" s="7">
        <f>MIN(BK233+MAX(BL232,0),'Monthly Derived'!$B$30)</f>
        <v>34.642394792549133</v>
      </c>
      <c r="BM233">
        <f t="shared" si="88"/>
        <v>0</v>
      </c>
      <c r="BN233">
        <v>0.74459177255630404</v>
      </c>
      <c r="BO233" s="3">
        <f>('Monthly Derived'!$B$28/1000*(1-'Monthly Derived'!$B$29)*BN233)-('Monthly Derived'!$B$26*'Monthly Derived'!$B$27)</f>
        <v>-7.9920088879019033</v>
      </c>
      <c r="BP233" s="7">
        <f>MIN(BO233+MAX(BP232,0),'Monthly Derived'!$B$30)</f>
        <v>-6.315879794731746</v>
      </c>
      <c r="BQ233">
        <f t="shared" si="89"/>
        <v>1</v>
      </c>
      <c r="BR233">
        <v>2.9525284767150799</v>
      </c>
      <c r="BS233" s="3">
        <f>('Monthly Derived'!$B$28/1000*(1-'Monthly Derived'!$B$29)*BR233)-('Monthly Derived'!$B$26*'Monthly Derived'!$B$27)</f>
        <v>-5.0030145746469605</v>
      </c>
      <c r="BT233" s="7">
        <f>MIN(BS233+MAX(BT232,0),'Monthly Derived'!$B$30)</f>
        <v>-5.0030145746469605</v>
      </c>
      <c r="BU233">
        <f t="shared" si="90"/>
        <v>2</v>
      </c>
      <c r="BV233">
        <v>1.29258704185485</v>
      </c>
      <c r="BW233" s="3">
        <f>('Monthly Derived'!$B$28/1000*(1-'Monthly Derived'!$B$29)*BV233)-('Monthly Derived'!$B$26*'Monthly Derived'!$B$27)</f>
        <v>-7.2501602920889967</v>
      </c>
      <c r="BX233" s="7">
        <f>MIN(BW233+MAX(BX232,0),'Monthly Derived'!$B$30)</f>
        <v>0.72725260689836002</v>
      </c>
      <c r="BY233">
        <f t="shared" si="91"/>
        <v>0</v>
      </c>
      <c r="BZ233">
        <v>3.7436954975128098</v>
      </c>
      <c r="CA233" s="3">
        <f>('Monthly Derived'!$B$28/1000*(1-'Monthly Derived'!$B$29)*BZ233)-('Monthly Derived'!$B$26*'Monthly Derived'!$B$27)</f>
        <v>-3.9319722202420335</v>
      </c>
      <c r="CB233" s="7">
        <f>MIN(CA233+MAX(CB232,0),'Monthly Derived'!$B$30)</f>
        <v>-3.9319722202420335</v>
      </c>
      <c r="CC233">
        <f t="shared" si="92"/>
        <v>36</v>
      </c>
      <c r="CD233">
        <v>26.4384860992431</v>
      </c>
      <c r="CE233" s="3">
        <f>('Monthly Derived'!$B$28/1000*(1-'Monthly Derived'!$B$29)*CD233)-('Monthly Derived'!$B$26*'Monthly Derived'!$B$27)</f>
        <v>26.791100556850346</v>
      </c>
      <c r="CF233" s="7">
        <f>MIN(CE233+MAX(CF232,0),'Monthly Derived'!$B$30)</f>
        <v>26.791100556850346</v>
      </c>
      <c r="CG233">
        <f t="shared" si="93"/>
        <v>0</v>
      </c>
      <c r="CH233">
        <v>0.251469045877456</v>
      </c>
      <c r="CI233" s="3">
        <f>('Monthly Derived'!$B$28/1000*(1-'Monthly Derived'!$B$29)*CH233)-('Monthly Derived'!$B$26*'Monthly Derived'!$B$27)</f>
        <v>-8.6595737791433933</v>
      </c>
      <c r="CJ233" s="7">
        <f>MIN(CI233+MAX(CJ232,0),'Monthly Derived'!$B$30)</f>
        <v>-8.6595737791433933</v>
      </c>
      <c r="CK233">
        <f t="shared" si="94"/>
        <v>2</v>
      </c>
      <c r="CL233">
        <v>1.48137879371643</v>
      </c>
      <c r="CM233" s="3">
        <f>('Monthly Derived'!$B$28/1000*(1-'Monthly Derived'!$B$29)*CL233)-('Monthly Derived'!$B$26*'Monthly Derived'!$B$27)</f>
        <v>-6.9945834580063835</v>
      </c>
      <c r="CN233" s="7">
        <f>MIN(CM233+MAX(CN232,0),'Monthly Derived'!$B$30)</f>
        <v>-6.9945834580063835</v>
      </c>
      <c r="CO233">
        <f t="shared" si="95"/>
        <v>3</v>
      </c>
      <c r="CP233">
        <v>3.2055746763944598E-2</v>
      </c>
      <c r="CQ233" s="3">
        <f>('Monthly Derived'!$B$28/1000*(1-'Monthly Derived'!$B$29)*CP233)-('Monthly Derived'!$B$26*'Monthly Derived'!$B$27)</f>
        <v>-8.9566045328183108</v>
      </c>
      <c r="CR233" s="7">
        <f>MIN(CQ233+MAX(CR232,0),'Monthly Derived'!$B$30)</f>
        <v>-8.9566045328183108</v>
      </c>
      <c r="CS233">
        <f t="shared" si="96"/>
        <v>12</v>
      </c>
      <c r="CT233">
        <v>1.35399210453033</v>
      </c>
      <c r="CU233" s="3">
        <f>('Monthly Derived'!$B$28/1000*(1-'Monthly Derived'!$B$29)*CT233)-('Monthly Derived'!$B$26*'Monthly Derived'!$B$27)</f>
        <v>-7.1670331884920655</v>
      </c>
      <c r="CV233" s="7">
        <f>MIN(CU233+MAX(CV232,0),'Monthly Derived'!$B$30)</f>
        <v>-7.1670331884920655</v>
      </c>
      <c r="CW233">
        <f t="shared" si="97"/>
        <v>19</v>
      </c>
    </row>
    <row r="234" spans="1:101" x14ac:dyDescent="0.45">
      <c r="A234" s="5">
        <v>45889</v>
      </c>
      <c r="B234" s="3">
        <v>4.5209803581237704</v>
      </c>
      <c r="C234" s="3">
        <f>('Monthly Derived'!$B$28/1000*(1-'Monthly Derived'!$B$29)*B234)-('Monthly Derived'!$B$26*'Monthly Derived'!$B$27)</f>
        <v>-2.8797228401899462</v>
      </c>
      <c r="D234" s="7">
        <f>MIN(C234+MAX(D233,0),'Monthly Derived'!$B$30)</f>
        <v>7.8584116655586724</v>
      </c>
      <c r="E234">
        <f t="shared" si="75"/>
        <v>0</v>
      </c>
      <c r="F234">
        <v>1.1268016099929801</v>
      </c>
      <c r="G234" s="3">
        <f>('Monthly Derived'!$B$28/1000*(1-'Monthly Derived'!$B$29)*F234)-('Monthly Derived'!$B$26*'Monthly Derived'!$B$27)</f>
        <v>-7.4745923204720031</v>
      </c>
      <c r="H234" s="7">
        <f>MIN(G234+MAX(H233,0),'Monthly Derived'!$B$30)</f>
        <v>-7.4745923204720031</v>
      </c>
      <c r="I234">
        <f t="shared" si="76"/>
        <v>6</v>
      </c>
      <c r="J234">
        <v>11.095501899719199</v>
      </c>
      <c r="K234" s="3">
        <f>('Monthly Derived'!$B$28/1000*(1-'Monthly Derived'!$B$29)*J234)-('Monthly Derived'!$B$26*'Monthly Derived'!$B$27)</f>
        <v>6.0205356967448669</v>
      </c>
      <c r="L234" s="7">
        <f>MIN(K234+MAX(L233,0),'Monthly Derived'!$B$30)</f>
        <v>6.0205356967448669</v>
      </c>
      <c r="M234">
        <f t="shared" si="77"/>
        <v>0</v>
      </c>
      <c r="N234">
        <v>13.343365669250399</v>
      </c>
      <c r="O234" s="3">
        <f>('Monthly Derived'!$B$28/1000*(1-'Monthly Derived'!$B$29)*N234)-('Monthly Derived'!$B$26*'Monthly Derived'!$B$27)</f>
        <v>9.0635812747477296</v>
      </c>
      <c r="P234" s="7">
        <f>MIN(O234+MAX(P233,0),'Monthly Derived'!$B$30)</f>
        <v>9.0635812747477296</v>
      </c>
      <c r="Q234">
        <f t="shared" si="78"/>
        <v>0</v>
      </c>
      <c r="R234">
        <v>0</v>
      </c>
      <c r="S234" s="3">
        <f>('Monthly Derived'!$B$28/1000*(1-'Monthly Derived'!$B$29)*R234)-('Monthly Derived'!$B$26*'Monthly Derived'!$B$27)</f>
        <v>-9</v>
      </c>
      <c r="T234" s="7">
        <f>MIN(S234+MAX(T233,0),'Monthly Derived'!$B$30)</f>
        <v>-8.991480942964559</v>
      </c>
      <c r="U234">
        <f t="shared" si="98"/>
        <v>1</v>
      </c>
      <c r="V234">
        <v>2.7617881298065101</v>
      </c>
      <c r="W234" s="3">
        <f>('Monthly Derived'!$B$28/1000*(1-'Monthly Derived'!$B$29)*V234)-('Monthly Derived'!$B$26*'Monthly Derived'!$B$27)</f>
        <v>-5.2612293192744364</v>
      </c>
      <c r="X234" s="7">
        <f>MIN(W234+MAX(X233,0),'Monthly Derived'!$B$30)</f>
        <v>-5.2612293192744364</v>
      </c>
      <c r="Y234">
        <f t="shared" si="99"/>
        <v>28</v>
      </c>
      <c r="Z234">
        <v>4.1211876869201598</v>
      </c>
      <c r="AA234" s="3">
        <f>('Monthly Derived'!$B$28/1000*(1-'Monthly Derived'!$B$29)*Z234)-('Monthly Derived'!$B$26*'Monthly Derived'!$B$27)</f>
        <v>-3.420942168831834</v>
      </c>
      <c r="AB234" s="7">
        <f>MIN(AA234+MAX(AB233,0),'Monthly Derived'!$B$30)</f>
        <v>2.2108337947725492</v>
      </c>
      <c r="AC234">
        <f t="shared" si="79"/>
        <v>0</v>
      </c>
      <c r="AD234">
        <v>2.1759409904479901</v>
      </c>
      <c r="AE234" s="3">
        <f>('Monthly Derived'!$B$28/1000*(1-'Monthly Derived'!$B$29)*AD234)-('Monthly Derived'!$B$26*'Monthly Derived'!$B$27)</f>
        <v>-6.0543198841810337</v>
      </c>
      <c r="AF234" s="7">
        <f>MIN(AE234+MAX(AF233,0),'Monthly Derived'!$B$30)</f>
        <v>-5.1328539741039378</v>
      </c>
      <c r="AG234">
        <f t="shared" si="80"/>
        <v>1</v>
      </c>
      <c r="AH234">
        <v>3.0422568321228001</v>
      </c>
      <c r="AI234" s="3">
        <f>('Monthly Derived'!$B$28/1000*(1-'Monthly Derived'!$B$29)*AH234)-('Monthly Derived'!$B$26*'Monthly Derived'!$B$27)</f>
        <v>-4.8815448135137594</v>
      </c>
      <c r="AJ234" s="7">
        <f>MIN(AI234+MAX(AJ233,0),'Monthly Derived'!$B$30)</f>
        <v>3.4272598189114625</v>
      </c>
      <c r="AK234">
        <f t="shared" si="81"/>
        <v>0</v>
      </c>
      <c r="AL234">
        <v>5.5260686874389604</v>
      </c>
      <c r="AM234" s="3">
        <f>('Monthly Derived'!$B$28/1000*(1-'Monthly Derived'!$B$29)*AL234)-('Monthly Derived'!$B$26*'Monthly Derived'!$B$27)</f>
        <v>-1.5190845143795073</v>
      </c>
      <c r="AN234" s="7">
        <f>MIN(AM234+MAX(AN233,0),'Monthly Derived'!$B$30)</f>
        <v>22.964498733878116</v>
      </c>
      <c r="AO234">
        <f t="shared" si="82"/>
        <v>0</v>
      </c>
      <c r="AP234">
        <v>4.5634655952453604</v>
      </c>
      <c r="AQ234" s="3">
        <f>('Monthly Derived'!$B$28/1000*(1-'Monthly Derived'!$B$29)*AP234)-('Monthly Derived'!$B$26*'Monthly Derived'!$B$27)</f>
        <v>-2.8222084504365936</v>
      </c>
      <c r="AR234" s="7">
        <f>MIN(AQ234+MAX(AR233,0),'Monthly Derived'!$B$30)</f>
        <v>11.905513986311739</v>
      </c>
      <c r="AS234">
        <f t="shared" si="83"/>
        <v>0</v>
      </c>
      <c r="AT234">
        <v>0</v>
      </c>
      <c r="AU234" s="3">
        <f>('Monthly Derived'!$B$28/1000*(1-'Monthly Derived'!$B$29)*AT234)-('Monthly Derived'!$B$26*'Monthly Derived'!$B$27)</f>
        <v>-9</v>
      </c>
      <c r="AV234" s="7">
        <f>MIN(AU234+MAX(AV233,0),'Monthly Derived'!$B$30)</f>
        <v>15.99442122701555</v>
      </c>
      <c r="AW234">
        <f t="shared" si="84"/>
        <v>0</v>
      </c>
      <c r="AX234">
        <v>0</v>
      </c>
      <c r="AY234" s="3">
        <f>('Monthly Derived'!$B$28/1000*(1-'Monthly Derived'!$B$29)*AX234)-('Monthly Derived'!$B$26*'Monthly Derived'!$B$27)</f>
        <v>-9</v>
      </c>
      <c r="AZ234" s="7">
        <f>MIN(AY234+MAX(AZ233,0),'Monthly Derived'!$B$30)</f>
        <v>-9</v>
      </c>
      <c r="BA234">
        <f t="shared" si="85"/>
        <v>4</v>
      </c>
      <c r="BB234">
        <v>0.51810991764068604</v>
      </c>
      <c r="BC234" s="3">
        <f>('Monthly Derived'!$B$28/1000*(1-'Monthly Derived'!$B$29)*BB234)-('Monthly Derived'!$B$26*'Monthly Derived'!$B$27)</f>
        <v>-8.2986086989939221</v>
      </c>
      <c r="BD234" s="7">
        <f>MIN(BC234+MAX(BD233,0),'Monthly Derived'!$B$30)</f>
        <v>-8.2986086989939221</v>
      </c>
      <c r="BE234">
        <f t="shared" si="86"/>
        <v>12</v>
      </c>
      <c r="BF234">
        <v>0.26965242624282798</v>
      </c>
      <c r="BG234" s="3">
        <f>('Monthly Derived'!$B$28/1000*(1-'Monthly Derived'!$B$29)*BF234)-('Monthly Derived'!$B$26*'Monthly Derived'!$B$27)</f>
        <v>-8.6349580279737719</v>
      </c>
      <c r="BH234" s="7">
        <f>MIN(BG234+MAX(BH233,0),'Monthly Derived'!$B$30)</f>
        <v>-8.6349580279737719</v>
      </c>
      <c r="BI234">
        <f t="shared" si="87"/>
        <v>32</v>
      </c>
      <c r="BJ234">
        <v>0.15547993779182401</v>
      </c>
      <c r="BK234" s="3">
        <f>('Monthly Derived'!$B$28/1000*(1-'Monthly Derived'!$B$29)*BJ234)-('Monthly Derived'!$B$26*'Monthly Derived'!$B$27)</f>
        <v>-8.7895190342143188</v>
      </c>
      <c r="BL234" s="7">
        <f>MIN(BK234+MAX(BL233,0),'Monthly Derived'!$B$30)</f>
        <v>25.852875758334815</v>
      </c>
      <c r="BM234">
        <f t="shared" si="88"/>
        <v>0</v>
      </c>
      <c r="BN234">
        <v>5.9598088264465297</v>
      </c>
      <c r="BO234" s="3">
        <f>('Monthly Derived'!$B$28/1000*(1-'Monthly Derived'!$B$29)*BN234)-('Monthly Derived'!$B$26*'Monthly Derived'!$B$27)</f>
        <v>-0.93190880119801101</v>
      </c>
      <c r="BP234" s="7">
        <f>MIN(BO234+MAX(BP233,0),'Monthly Derived'!$B$30)</f>
        <v>-0.93190880119801101</v>
      </c>
      <c r="BQ234">
        <f t="shared" si="89"/>
        <v>2</v>
      </c>
      <c r="BR234">
        <v>1.54660403728485</v>
      </c>
      <c r="BS234" s="3">
        <f>('Monthly Derived'!$B$28/1000*(1-'Monthly Derived'!$B$29)*BR234)-('Monthly Derived'!$B$26*'Monthly Derived'!$B$27)</f>
        <v>-6.906284784525635</v>
      </c>
      <c r="BT234" s="7">
        <f>MIN(BS234+MAX(BT233,0),'Monthly Derived'!$B$30)</f>
        <v>-6.906284784525635</v>
      </c>
      <c r="BU234">
        <f t="shared" si="90"/>
        <v>3</v>
      </c>
      <c r="BV234">
        <v>8.0934505462646396</v>
      </c>
      <c r="BW234" s="3">
        <f>('Monthly Derived'!$B$28/1000*(1-'Monthly Derived'!$B$29)*BV234)-('Monthly Derived'!$B$26*'Monthly Derived'!$B$27)</f>
        <v>1.9565086770057558</v>
      </c>
      <c r="BX234" s="7">
        <f>MIN(BW234+MAX(BX233,0),'Monthly Derived'!$B$30)</f>
        <v>2.6837612839041158</v>
      </c>
      <c r="BY234">
        <f t="shared" si="91"/>
        <v>0</v>
      </c>
      <c r="BZ234">
        <v>0</v>
      </c>
      <c r="CA234" s="3">
        <f>('Monthly Derived'!$B$28/1000*(1-'Monthly Derived'!$B$29)*BZ234)-('Monthly Derived'!$B$26*'Monthly Derived'!$B$27)</f>
        <v>-9</v>
      </c>
      <c r="CB234" s="7">
        <f>MIN(CA234+MAX(CB233,0),'Monthly Derived'!$B$30)</f>
        <v>-9</v>
      </c>
      <c r="CC234">
        <f t="shared" si="92"/>
        <v>37</v>
      </c>
      <c r="CD234">
        <v>0.28642797470092701</v>
      </c>
      <c r="CE234" s="3">
        <f>('Monthly Derived'!$B$28/1000*(1-'Monthly Derived'!$B$29)*CD234)-('Monthly Derived'!$B$26*'Monthly Derived'!$B$27)</f>
        <v>-8.6122481292486199</v>
      </c>
      <c r="CF234" s="7">
        <f>MIN(CE234+MAX(CF233,0),'Monthly Derived'!$B$30)</f>
        <v>18.178852427601726</v>
      </c>
      <c r="CG234">
        <f t="shared" si="93"/>
        <v>0</v>
      </c>
      <c r="CH234">
        <v>3.17805624008178</v>
      </c>
      <c r="CI234" s="3">
        <f>('Monthly Derived'!$B$28/1000*(1-'Monthly Derived'!$B$29)*CH234)-('Monthly Derived'!$B$26*'Monthly Derived'!$B$27)</f>
        <v>-4.6977063649892905</v>
      </c>
      <c r="CJ234" s="7">
        <f>MIN(CI234+MAX(CJ233,0),'Monthly Derived'!$B$30)</f>
        <v>-4.6977063649892905</v>
      </c>
      <c r="CK234">
        <f t="shared" si="94"/>
        <v>3</v>
      </c>
      <c r="CL234">
        <v>7.5554938316345197</v>
      </c>
      <c r="CM234" s="3">
        <f>('Monthly Derived'!$B$28/1000*(1-'Monthly Derived'!$B$29)*CL234)-('Monthly Derived'!$B$26*'Monthly Derived'!$B$27)</f>
        <v>1.2282497745752305</v>
      </c>
      <c r="CN234" s="7">
        <f>MIN(CM234+MAX(CN233,0),'Monthly Derived'!$B$30)</f>
        <v>1.2282497745752305</v>
      </c>
      <c r="CO234">
        <f t="shared" si="95"/>
        <v>0</v>
      </c>
      <c r="CP234">
        <v>8.4046268463134695</v>
      </c>
      <c r="CQ234" s="3">
        <f>('Monthly Derived'!$B$28/1000*(1-'Monthly Derived'!$B$29)*CP234)-('Monthly Derived'!$B$26*'Monthly Derived'!$B$27)</f>
        <v>2.3777635931968586</v>
      </c>
      <c r="CR234" s="7">
        <f>MIN(CQ234+MAX(CR233,0),'Monthly Derived'!$B$30)</f>
        <v>2.3777635931968586</v>
      </c>
      <c r="CS234">
        <f t="shared" si="96"/>
        <v>0</v>
      </c>
      <c r="CT234">
        <v>9.0082496404647799E-2</v>
      </c>
      <c r="CU234" s="3">
        <f>('Monthly Derived'!$B$28/1000*(1-'Monthly Derived'!$B$29)*CT234)-('Monthly Derived'!$B$26*'Monthly Derived'!$B$27)</f>
        <v>-8.8780508204922075</v>
      </c>
      <c r="CV234" s="7">
        <f>MIN(CU234+MAX(CV233,0),'Monthly Derived'!$B$30)</f>
        <v>-8.8780508204922075</v>
      </c>
      <c r="CW234">
        <f t="shared" si="97"/>
        <v>20</v>
      </c>
    </row>
    <row r="235" spans="1:101" x14ac:dyDescent="0.45">
      <c r="A235" s="5">
        <v>45890</v>
      </c>
      <c r="B235" s="3">
        <v>8.5923910140991193</v>
      </c>
      <c r="C235" s="3">
        <f>('Monthly Derived'!$B$28/1000*(1-'Monthly Derived'!$B$29)*B235)-('Monthly Derived'!$B$26*'Monthly Derived'!$B$27)</f>
        <v>2.6319493353366834</v>
      </c>
      <c r="D235" s="7">
        <f>MIN(C235+MAX(D234,0),'Monthly Derived'!$B$30)</f>
        <v>10.490361000895355</v>
      </c>
      <c r="E235">
        <f t="shared" si="75"/>
        <v>0</v>
      </c>
      <c r="F235">
        <v>3.72468829154968</v>
      </c>
      <c r="G235" s="3">
        <f>('Monthly Derived'!$B$28/1000*(1-'Monthly Derived'!$B$29)*F235)-('Monthly Derived'!$B$26*'Monthly Derived'!$B$27)</f>
        <v>-3.9577032253146207</v>
      </c>
      <c r="H235" s="7">
        <f>MIN(G235+MAX(H234,0),'Monthly Derived'!$B$30)</f>
        <v>-3.9577032253146207</v>
      </c>
      <c r="I235">
        <f t="shared" si="76"/>
        <v>7</v>
      </c>
      <c r="J235">
        <v>1.73619937896728</v>
      </c>
      <c r="K235" s="3">
        <f>('Monthly Derived'!$B$28/1000*(1-'Monthly Derived'!$B$29)*J235)-('Monthly Derived'!$B$26*'Monthly Derived'!$B$27)</f>
        <v>-6.6496200907230447</v>
      </c>
      <c r="L235" s="7">
        <f>MIN(K235+MAX(L234,0),'Monthly Derived'!$B$30)</f>
        <v>-0.62908439397817784</v>
      </c>
      <c r="M235">
        <f t="shared" si="77"/>
        <v>1</v>
      </c>
      <c r="N235">
        <v>4.6934113502502397</v>
      </c>
      <c r="O235" s="3">
        <f>('Monthly Derived'!$B$28/1000*(1-'Monthly Derived'!$B$29)*N235)-('Monthly Derived'!$B$26*'Monthly Derived'!$B$27)</f>
        <v>-2.6462943845987379</v>
      </c>
      <c r="P235" s="7">
        <f>MIN(O235+MAX(P234,0),'Monthly Derived'!$B$30)</f>
        <v>6.4172868901489917</v>
      </c>
      <c r="Q235">
        <f t="shared" si="78"/>
        <v>0</v>
      </c>
      <c r="R235">
        <v>5.1193528175354004</v>
      </c>
      <c r="S235" s="3">
        <f>('Monthly Derived'!$B$28/1000*(1-'Monthly Derived'!$B$29)*R235)-('Monthly Derived'!$B$26*'Monthly Derived'!$B$27)</f>
        <v>-2.069676123261452</v>
      </c>
      <c r="T235" s="7">
        <f>MIN(S235+MAX(T234,0),'Monthly Derived'!$B$30)</f>
        <v>-2.069676123261452</v>
      </c>
      <c r="U235">
        <f t="shared" si="98"/>
        <v>2</v>
      </c>
      <c r="V235">
        <v>3.8419835567474299</v>
      </c>
      <c r="W235" s="3">
        <f>('Monthly Derived'!$B$28/1000*(1-'Monthly Derived'!$B$29)*V235)-('Monthly Derived'!$B$26*'Monthly Derived'!$B$27)</f>
        <v>-3.798914760053167</v>
      </c>
      <c r="X235" s="7">
        <f>MIN(W235+MAX(X234,0),'Monthly Derived'!$B$30)</f>
        <v>-3.798914760053167</v>
      </c>
      <c r="Y235">
        <f t="shared" si="99"/>
        <v>29</v>
      </c>
      <c r="Z235">
        <v>3.0731785297393799</v>
      </c>
      <c r="AA235" s="3">
        <f>('Monthly Derived'!$B$28/1000*(1-'Monthly Derived'!$B$29)*Z235)-('Monthly Derived'!$B$26*'Monthly Derived'!$B$27)</f>
        <v>-4.8396845653653147</v>
      </c>
      <c r="AB235" s="7">
        <f>MIN(AA235+MAX(AB234,0),'Monthly Derived'!$B$30)</f>
        <v>-2.6288507705927655</v>
      </c>
      <c r="AC235">
        <f t="shared" si="79"/>
        <v>1</v>
      </c>
      <c r="AD235">
        <v>9.4160413742065394</v>
      </c>
      <c r="AE235" s="3">
        <f>('Monthly Derived'!$B$28/1000*(1-'Monthly Derived'!$B$29)*AD235)-('Monthly Derived'!$B$26*'Monthly Derived'!$B$27)</f>
        <v>3.7469660103321036</v>
      </c>
      <c r="AF235" s="7">
        <f>MIN(AE235+MAX(AF234,0),'Monthly Derived'!$B$30)</f>
        <v>3.7469660103321036</v>
      </c>
      <c r="AG235">
        <f t="shared" si="80"/>
        <v>0</v>
      </c>
      <c r="AH235">
        <v>6.10841885209083E-2</v>
      </c>
      <c r="AI235" s="3">
        <f>('Monthly Derived'!$B$28/1000*(1-'Monthly Derived'!$B$29)*AH235)-('Monthly Derived'!$B$26*'Monthly Derived'!$B$27)</f>
        <v>-8.9173072797898207</v>
      </c>
      <c r="AJ235" s="7">
        <f>MIN(AI235+MAX(AJ234,0),'Monthly Derived'!$B$30)</f>
        <v>-5.4900474608783583</v>
      </c>
      <c r="AK235">
        <f t="shared" si="81"/>
        <v>1</v>
      </c>
      <c r="AL235">
        <v>0</v>
      </c>
      <c r="AM235" s="3">
        <f>('Monthly Derived'!$B$28/1000*(1-'Monthly Derived'!$B$29)*AL235)-('Monthly Derived'!$B$26*'Monthly Derived'!$B$27)</f>
        <v>-9</v>
      </c>
      <c r="AN235" s="7">
        <f>MIN(AM235+MAX(AN234,0),'Monthly Derived'!$B$30)</f>
        <v>13.964498733878116</v>
      </c>
      <c r="AO235">
        <f t="shared" si="82"/>
        <v>0</v>
      </c>
      <c r="AP235">
        <v>0.15562838315963701</v>
      </c>
      <c r="AQ235" s="3">
        <f>('Monthly Derived'!$B$28/1000*(1-'Monthly Derived'!$B$29)*AP235)-('Monthly Derived'!$B$26*'Monthly Derived'!$B$27)</f>
        <v>-8.7893180762976417</v>
      </c>
      <c r="AR235" s="7">
        <f>MIN(AQ235+MAX(AR234,0),'Monthly Derived'!$B$30)</f>
        <v>3.1161959100140972</v>
      </c>
      <c r="AS235">
        <f t="shared" si="83"/>
        <v>0</v>
      </c>
      <c r="AT235">
        <v>0.26984271407127303</v>
      </c>
      <c r="AU235" s="3">
        <f>('Monthly Derived'!$B$28/1000*(1-'Monthly Derived'!$B$29)*AT235)-('Monthly Derived'!$B$26*'Monthly Derived'!$B$27)</f>
        <v>-8.6347004258260149</v>
      </c>
      <c r="AV235" s="7">
        <f>MIN(AU235+MAX(AV234,0),'Monthly Derived'!$B$30)</f>
        <v>7.3597208011895354</v>
      </c>
      <c r="AW235">
        <f t="shared" si="84"/>
        <v>0</v>
      </c>
      <c r="AX235">
        <v>0</v>
      </c>
      <c r="AY235" s="3">
        <f>('Monthly Derived'!$B$28/1000*(1-'Monthly Derived'!$B$29)*AX235)-('Monthly Derived'!$B$26*'Monthly Derived'!$B$27)</f>
        <v>-9</v>
      </c>
      <c r="AZ235" s="7">
        <f>MIN(AY235+MAX(AZ234,0),'Monthly Derived'!$B$30)</f>
        <v>-9</v>
      </c>
      <c r="BA235">
        <f t="shared" si="85"/>
        <v>5</v>
      </c>
      <c r="BB235">
        <v>0.68861234188079801</v>
      </c>
      <c r="BC235" s="3">
        <f>('Monthly Derived'!$B$28/1000*(1-'Monthly Derived'!$B$29)*BB235)-('Monthly Derived'!$B$26*'Monthly Derived'!$B$27)</f>
        <v>-8.0677910421788699</v>
      </c>
      <c r="BD235" s="7">
        <f>MIN(BC235+MAX(BD234,0),'Monthly Derived'!$B$30)</f>
        <v>-8.0677910421788699</v>
      </c>
      <c r="BE235">
        <f t="shared" si="86"/>
        <v>13</v>
      </c>
      <c r="BF235">
        <v>0.457027107477188</v>
      </c>
      <c r="BG235" s="3">
        <f>('Monthly Derived'!$B$28/1000*(1-'Monthly Derived'!$B$29)*BF235)-('Monthly Derived'!$B$26*'Monthly Derived'!$B$27)</f>
        <v>-8.3812995532527559</v>
      </c>
      <c r="BH235" s="7">
        <f>MIN(BG235+MAX(BH234,0),'Monthly Derived'!$B$30)</f>
        <v>-8.3812995532527559</v>
      </c>
      <c r="BI235">
        <f t="shared" si="87"/>
        <v>33</v>
      </c>
      <c r="BJ235">
        <v>4.1067309379577601</v>
      </c>
      <c r="BK235" s="3">
        <f>('Monthly Derived'!$B$28/1000*(1-'Monthly Derived'!$B$29)*BJ235)-('Monthly Derived'!$B$26*'Monthly Derived'!$B$27)</f>
        <v>-3.4405129927396825</v>
      </c>
      <c r="BL235" s="7">
        <f>MIN(BK235+MAX(BL234,0),'Monthly Derived'!$B$30)</f>
        <v>22.412362765595134</v>
      </c>
      <c r="BM235">
        <f t="shared" si="88"/>
        <v>0</v>
      </c>
      <c r="BN235">
        <v>7.79811334609985</v>
      </c>
      <c r="BO235" s="3">
        <f>('Monthly Derived'!$B$28/1000*(1-'Monthly Derived'!$B$29)*BN235)-('Monthly Derived'!$B$26*'Monthly Derived'!$B$27)</f>
        <v>1.5566959422826727</v>
      </c>
      <c r="BP235" s="7">
        <f>MIN(BO235+MAX(BP234,0),'Monthly Derived'!$B$30)</f>
        <v>1.5566959422826727</v>
      </c>
      <c r="BQ235">
        <f t="shared" si="89"/>
        <v>0</v>
      </c>
      <c r="BR235">
        <v>5.7277669906616202</v>
      </c>
      <c r="BS235" s="3">
        <f>('Monthly Derived'!$B$28/1000*(1-'Monthly Derived'!$B$29)*BR235)-('Monthly Derived'!$B$26*'Monthly Derived'!$B$27)</f>
        <v>-1.246035436391832</v>
      </c>
      <c r="BT235" s="7">
        <f>MIN(BS235+MAX(BT234,0),'Monthly Derived'!$B$30)</f>
        <v>-1.246035436391832</v>
      </c>
      <c r="BU235">
        <f t="shared" si="90"/>
        <v>4</v>
      </c>
      <c r="BV235">
        <v>22.8456726074218</v>
      </c>
      <c r="BW235" s="3">
        <f>('Monthly Derived'!$B$28/1000*(1-'Monthly Derived'!$B$29)*BV235)-('Monthly Derived'!$B$26*'Monthly Derived'!$B$27)</f>
        <v>21.927329292297262</v>
      </c>
      <c r="BX235" s="7">
        <f>MIN(BW235+MAX(BX234,0),'Monthly Derived'!$B$30)</f>
        <v>24.611090576201377</v>
      </c>
      <c r="BY235">
        <f t="shared" si="91"/>
        <v>0</v>
      </c>
      <c r="BZ235">
        <v>0</v>
      </c>
      <c r="CA235" s="3">
        <f>('Monthly Derived'!$B$28/1000*(1-'Monthly Derived'!$B$29)*BZ235)-('Monthly Derived'!$B$26*'Monthly Derived'!$B$27)</f>
        <v>-9</v>
      </c>
      <c r="CB235" s="7">
        <f>MIN(CA235+MAX(CB234,0),'Monthly Derived'!$B$30)</f>
        <v>-9</v>
      </c>
      <c r="CC235">
        <f t="shared" si="92"/>
        <v>38</v>
      </c>
      <c r="CD235">
        <v>1.01733922958374</v>
      </c>
      <c r="CE235" s="3">
        <f>('Monthly Derived'!$B$28/1000*(1-'Monthly Derived'!$B$29)*CD235)-('Monthly Derived'!$B$26*'Monthly Derived'!$B$27)</f>
        <v>-7.6227770179510124</v>
      </c>
      <c r="CF235" s="7">
        <f>MIN(CE235+MAX(CF234,0),'Monthly Derived'!$B$30)</f>
        <v>10.556075409650713</v>
      </c>
      <c r="CG235">
        <f t="shared" si="93"/>
        <v>0</v>
      </c>
      <c r="CH235">
        <v>0</v>
      </c>
      <c r="CI235" s="3">
        <f>('Monthly Derived'!$B$28/1000*(1-'Monthly Derived'!$B$29)*CH235)-('Monthly Derived'!$B$26*'Monthly Derived'!$B$27)</f>
        <v>-9</v>
      </c>
      <c r="CJ235" s="7">
        <f>MIN(CI235+MAX(CJ234,0),'Monthly Derived'!$B$30)</f>
        <v>-9</v>
      </c>
      <c r="CK235">
        <f t="shared" si="94"/>
        <v>4</v>
      </c>
      <c r="CL235">
        <v>1.2942359447479199</v>
      </c>
      <c r="CM235" s="3">
        <f>('Monthly Derived'!$B$28/1000*(1-'Monthly Derived'!$B$29)*CL235)-('Monthly Derived'!$B$26*'Monthly Derived'!$B$27)</f>
        <v>-7.2479280897975036</v>
      </c>
      <c r="CN235" s="7">
        <f>MIN(CM235+MAX(CN234,0),'Monthly Derived'!$B$30)</f>
        <v>-6.019678315222273</v>
      </c>
      <c r="CO235">
        <f t="shared" si="95"/>
        <v>1</v>
      </c>
      <c r="CP235">
        <v>3.0797257423400799</v>
      </c>
      <c r="CQ235" s="3">
        <f>('Monthly Derived'!$B$28/1000*(1-'Monthly Derived'!$B$29)*CP235)-('Monthly Derived'!$B$26*'Monthly Derived'!$B$27)</f>
        <v>-4.830821276307117</v>
      </c>
      <c r="CR235" s="7">
        <f>MIN(CQ235+MAX(CR234,0),'Monthly Derived'!$B$30)</f>
        <v>-2.4530576831102584</v>
      </c>
      <c r="CS235">
        <f t="shared" si="96"/>
        <v>1</v>
      </c>
      <c r="CT235">
        <v>0.70842576026916504</v>
      </c>
      <c r="CU235" s="3">
        <f>('Monthly Derived'!$B$28/1000*(1-'Monthly Derived'!$B$29)*CT235)-('Monthly Derived'!$B$26*'Monthly Derived'!$B$27)</f>
        <v>-8.0409686270356175</v>
      </c>
      <c r="CV235" s="7">
        <f>MIN(CU235+MAX(CV234,0),'Monthly Derived'!$B$30)</f>
        <v>-8.0409686270356175</v>
      </c>
      <c r="CW235">
        <f t="shared" si="97"/>
        <v>21</v>
      </c>
    </row>
    <row r="236" spans="1:101" x14ac:dyDescent="0.45">
      <c r="A236" s="5">
        <v>45891</v>
      </c>
      <c r="B236" s="3">
        <v>1.1240831613540601</v>
      </c>
      <c r="C236" s="3">
        <f>('Monthly Derived'!$B$28/1000*(1-'Monthly Derived'!$B$29)*B236)-('Monthly Derived'!$B$26*'Monthly Derived'!$B$27)</f>
        <v>-7.4782724203169408</v>
      </c>
      <c r="D236" s="7">
        <f>MIN(C236+MAX(D235,0),'Monthly Derived'!$B$30)</f>
        <v>3.0120885805784141</v>
      </c>
      <c r="E236">
        <f t="shared" si="75"/>
        <v>0</v>
      </c>
      <c r="F236">
        <v>0</v>
      </c>
      <c r="G236" s="3">
        <f>('Monthly Derived'!$B$28/1000*(1-'Monthly Derived'!$B$29)*F236)-('Monthly Derived'!$B$26*'Monthly Derived'!$B$27)</f>
        <v>-9</v>
      </c>
      <c r="H236" s="7">
        <f>MIN(G236+MAX(H235,0),'Monthly Derived'!$B$30)</f>
        <v>-9</v>
      </c>
      <c r="I236">
        <f t="shared" si="76"/>
        <v>8</v>
      </c>
      <c r="J236">
        <v>66.154586791992102</v>
      </c>
      <c r="K236" s="3">
        <f>('Monthly Derived'!$B$28/1000*(1-'Monthly Derived'!$B$29)*J236)-('Monthly Derived'!$B$26*'Monthly Derived'!$B$27)</f>
        <v>80.556771869659315</v>
      </c>
      <c r="L236" s="7">
        <f>MIN(K236+MAX(L235,0),'Monthly Derived'!$B$30)</f>
        <v>50</v>
      </c>
      <c r="M236">
        <f t="shared" si="77"/>
        <v>0</v>
      </c>
      <c r="N236">
        <v>0.17758545279502799</v>
      </c>
      <c r="O236" s="3">
        <f>('Monthly Derived'!$B$28/1000*(1-'Monthly Derived'!$B$29)*N236)-('Monthly Derived'!$B$26*'Monthly Derived'!$B$27)</f>
        <v>-8.7595936932787311</v>
      </c>
      <c r="P236" s="7">
        <f>MIN(O236+MAX(P235,0),'Monthly Derived'!$B$30)</f>
        <v>-2.3423068031297394</v>
      </c>
      <c r="Q236">
        <f t="shared" si="78"/>
        <v>1</v>
      </c>
      <c r="R236">
        <v>0</v>
      </c>
      <c r="S236" s="3">
        <f>('Monthly Derived'!$B$28/1000*(1-'Monthly Derived'!$B$29)*R236)-('Monthly Derived'!$B$26*'Monthly Derived'!$B$27)</f>
        <v>-9</v>
      </c>
      <c r="T236" s="7">
        <f>MIN(S236+MAX(T235,0),'Monthly Derived'!$B$30)</f>
        <v>-9</v>
      </c>
      <c r="U236">
        <f t="shared" si="98"/>
        <v>3</v>
      </c>
      <c r="V236">
        <v>6.5718941688537598</v>
      </c>
      <c r="W236" s="3">
        <f>('Monthly Derived'!$B$28/1000*(1-'Monthly Derived'!$B$29)*V236)-('Monthly Derived'!$B$26*'Monthly Derived'!$B$27)</f>
        <v>-0.103298268914223</v>
      </c>
      <c r="X236" s="7">
        <f>MIN(W236+MAX(X235,0),'Monthly Derived'!$B$30)</f>
        <v>-0.103298268914223</v>
      </c>
      <c r="Y236">
        <f t="shared" si="99"/>
        <v>30</v>
      </c>
      <c r="Z236">
        <v>0.90861034393310502</v>
      </c>
      <c r="AA236" s="3">
        <f>('Monthly Derived'!$B$28/1000*(1-'Monthly Derived'!$B$29)*Z236)-('Monthly Derived'!$B$26*'Monthly Derived'!$B$27)</f>
        <v>-7.7699687469005596</v>
      </c>
      <c r="AB236" s="7">
        <f>MIN(AA236+MAX(AB235,0),'Monthly Derived'!$B$30)</f>
        <v>-7.7699687469005596</v>
      </c>
      <c r="AC236">
        <f t="shared" si="79"/>
        <v>2</v>
      </c>
      <c r="AD236">
        <v>19.973730087280199</v>
      </c>
      <c r="AE236" s="3">
        <f>('Monthly Derived'!$B$28/1000*(1-'Monthly Derived'!$B$29)*AD236)-('Monthly Derived'!$B$26*'Monthly Derived'!$B$27)</f>
        <v>18.039437105655569</v>
      </c>
      <c r="AF236" s="7">
        <f>MIN(AE236+MAX(AF235,0),'Monthly Derived'!$B$30)</f>
        <v>21.786403115987675</v>
      </c>
      <c r="AG236">
        <f t="shared" si="80"/>
        <v>0</v>
      </c>
      <c r="AH236">
        <v>2.1262893676757799</v>
      </c>
      <c r="AI236" s="3">
        <f>('Monthly Derived'!$B$28/1000*(1-'Monthly Derived'!$B$29)*AH236)-('Monthly Derived'!$B$26*'Monthly Derived'!$B$27)</f>
        <v>-6.1215357685089131</v>
      </c>
      <c r="AJ236" s="7">
        <f>MIN(AI236+MAX(AJ235,0),'Monthly Derived'!$B$30)</f>
        <v>-6.1215357685089131</v>
      </c>
      <c r="AK236">
        <f t="shared" si="81"/>
        <v>2</v>
      </c>
      <c r="AL236">
        <v>0.21134302020072901</v>
      </c>
      <c r="AM236" s="3">
        <f>('Monthly Derived'!$B$28/1000*(1-'Monthly Derived'!$B$29)*AL236)-('Monthly Derived'!$B$26*'Monthly Derived'!$B$27)</f>
        <v>-8.713894386403263</v>
      </c>
      <c r="AN236" s="7">
        <f>MIN(AM236+MAX(AN235,0),'Monthly Derived'!$B$30)</f>
        <v>5.2506043474748534</v>
      </c>
      <c r="AO236">
        <f t="shared" si="82"/>
        <v>0</v>
      </c>
      <c r="AP236">
        <v>0.93435305356979304</v>
      </c>
      <c r="AQ236" s="3">
        <f>('Monthly Derived'!$B$28/1000*(1-'Monthly Derived'!$B$29)*AP236)-('Monthly Derived'!$B$26*'Monthly Derived'!$B$27)</f>
        <v>-7.7351195537298931</v>
      </c>
      <c r="AR236" s="7">
        <f>MIN(AQ236+MAX(AR235,0),'Monthly Derived'!$B$30)</f>
        <v>-4.6189236437157959</v>
      </c>
      <c r="AS236">
        <f t="shared" si="83"/>
        <v>1</v>
      </c>
      <c r="AT236">
        <v>0.25842264294624301</v>
      </c>
      <c r="AU236" s="3">
        <f>('Monthly Derived'!$B$28/1000*(1-'Monthly Derived'!$B$29)*AT236)-('Monthly Derived'!$B$26*'Monthly Derived'!$B$27)</f>
        <v>-8.6501603471115232</v>
      </c>
      <c r="AV236" s="7">
        <f>MIN(AU236+MAX(AV235,0),'Monthly Derived'!$B$30)</f>
        <v>-1.2904395459219877</v>
      </c>
      <c r="AW236">
        <f t="shared" si="84"/>
        <v>1</v>
      </c>
      <c r="AX236">
        <v>14.8411045074462</v>
      </c>
      <c r="AY236" s="3">
        <f>('Monthly Derived'!$B$28/1000*(1-'Monthly Derived'!$B$29)*AX236)-('Monthly Derived'!$B$26*'Monthly Derived'!$B$27)</f>
        <v>11.091145226955295</v>
      </c>
      <c r="AZ236" s="7">
        <f>MIN(AY236+MAX(AZ235,0),'Monthly Derived'!$B$30)</f>
        <v>11.091145226955295</v>
      </c>
      <c r="BA236">
        <f t="shared" si="85"/>
        <v>0</v>
      </c>
      <c r="BB236">
        <v>142.40048217773401</v>
      </c>
      <c r="BC236" s="3">
        <f>('Monthly Derived'!$B$28/1000*(1-'Monthly Derived'!$B$29)*BB236)-('Monthly Derived'!$B$26*'Monthly Derived'!$B$27)</f>
        <v>183.7746527481074</v>
      </c>
      <c r="BD236" s="7">
        <f>MIN(BC236+MAX(BD235,0),'Monthly Derived'!$B$30)</f>
        <v>50</v>
      </c>
      <c r="BE236">
        <f t="shared" si="86"/>
        <v>0</v>
      </c>
      <c r="BF236">
        <v>0.74830919504165605</v>
      </c>
      <c r="BG236" s="3">
        <f>('Monthly Derived'!$B$28/1000*(1-'Monthly Derived'!$B$29)*BF236)-('Monthly Derived'!$B$26*'Monthly Derived'!$B$27)</f>
        <v>-7.9869764272123582</v>
      </c>
      <c r="BH236" s="7">
        <f>MIN(BG236+MAX(BH235,0),'Monthly Derived'!$B$30)</f>
        <v>-7.9869764272123582</v>
      </c>
      <c r="BI236">
        <f t="shared" si="87"/>
        <v>34</v>
      </c>
      <c r="BJ236">
        <v>3.2091655731201101</v>
      </c>
      <c r="BK236" s="3">
        <f>('Monthly Derived'!$B$28/1000*(1-'Monthly Derived'!$B$29)*BJ236)-('Monthly Derived'!$B$26*'Monthly Derived'!$B$27)</f>
        <v>-4.6555921053886511</v>
      </c>
      <c r="BL236" s="7">
        <f>MIN(BK236+MAX(BL235,0),'Monthly Derived'!$B$30)</f>
        <v>17.756770660206485</v>
      </c>
      <c r="BM236">
        <f t="shared" si="88"/>
        <v>0</v>
      </c>
      <c r="BN236">
        <v>5.2644844055175701</v>
      </c>
      <c r="BO236" s="3">
        <f>('Monthly Derived'!$B$28/1000*(1-'Monthly Derived'!$B$29)*BN236)-('Monthly Derived'!$B$26*'Monthly Derived'!$B$27)</f>
        <v>-1.8732042360305892</v>
      </c>
      <c r="BP236" s="7">
        <f>MIN(BO236+MAX(BP235,0),'Monthly Derived'!$B$30)</f>
        <v>-0.31650829374791645</v>
      </c>
      <c r="BQ236">
        <f t="shared" si="89"/>
        <v>1</v>
      </c>
      <c r="BR236">
        <v>0</v>
      </c>
      <c r="BS236" s="3">
        <f>('Monthly Derived'!$B$28/1000*(1-'Monthly Derived'!$B$29)*BR236)-('Monthly Derived'!$B$26*'Monthly Derived'!$B$27)</f>
        <v>-9</v>
      </c>
      <c r="BT236" s="7">
        <f>MIN(BS236+MAX(BT235,0),'Monthly Derived'!$B$30)</f>
        <v>-9</v>
      </c>
      <c r="BU236">
        <f t="shared" si="90"/>
        <v>5</v>
      </c>
      <c r="BV236">
        <v>27.880270004272401</v>
      </c>
      <c r="BW236" s="3">
        <f>('Monthly Derived'!$B$28/1000*(1-'Monthly Derived'!$B$29)*BV236)-('Monthly Derived'!$B$26*'Monthly Derived'!$B$27)</f>
        <v>28.742915518283759</v>
      </c>
      <c r="BX236" s="7">
        <f>MIN(BW236+MAX(BX235,0),'Monthly Derived'!$B$30)</f>
        <v>50</v>
      </c>
      <c r="BY236">
        <f t="shared" si="91"/>
        <v>0</v>
      </c>
      <c r="BZ236">
        <v>0</v>
      </c>
      <c r="CA236" s="3">
        <f>('Monthly Derived'!$B$28/1000*(1-'Monthly Derived'!$B$29)*BZ236)-('Monthly Derived'!$B$26*'Monthly Derived'!$B$27)</f>
        <v>-9</v>
      </c>
      <c r="CB236" s="7">
        <f>MIN(CA236+MAX(CB235,0),'Monthly Derived'!$B$30)</f>
        <v>-9</v>
      </c>
      <c r="CC236">
        <f t="shared" si="92"/>
        <v>39</v>
      </c>
      <c r="CD236">
        <v>2.58725762367248</v>
      </c>
      <c r="CE236" s="3">
        <f>('Monthly Derived'!$B$28/1000*(1-'Monthly Derived'!$B$29)*CD236)-('Monthly Derived'!$B$26*'Monthly Derived'!$B$27)</f>
        <v>-5.4974999919533802</v>
      </c>
      <c r="CF236" s="7">
        <f>MIN(CE236+MAX(CF235,0),'Monthly Derived'!$B$30)</f>
        <v>5.058575417697333</v>
      </c>
      <c r="CG236">
        <f t="shared" si="93"/>
        <v>0</v>
      </c>
      <c r="CH236">
        <v>0.41380017995834301</v>
      </c>
      <c r="CI236" s="3">
        <f>('Monthly Derived'!$B$28/1000*(1-'Monthly Derived'!$B$29)*CH236)-('Monthly Derived'!$B$26*'Monthly Derived'!$B$27)</f>
        <v>-8.4398180063813939</v>
      </c>
      <c r="CJ236" s="7">
        <f>MIN(CI236+MAX(CJ235,0),'Monthly Derived'!$B$30)</f>
        <v>-8.4398180063813939</v>
      </c>
      <c r="CK236">
        <f t="shared" si="94"/>
        <v>5</v>
      </c>
      <c r="CL236">
        <v>19.541704177856399</v>
      </c>
      <c r="CM236" s="3">
        <f>('Monthly Derived'!$B$28/1000*(1-'Monthly Derived'!$B$29)*CL236)-('Monthly Derived'!$B$26*'Monthly Derived'!$B$27)</f>
        <v>17.4545820307731</v>
      </c>
      <c r="CN236" s="7">
        <f>MIN(CM236+MAX(CN235,0),'Monthly Derived'!$B$30)</f>
        <v>17.4545820307731</v>
      </c>
      <c r="CO236">
        <f t="shared" si="95"/>
        <v>0</v>
      </c>
      <c r="CP236">
        <v>0.247548192739486</v>
      </c>
      <c r="CQ236" s="3">
        <f>('Monthly Derived'!$B$28/1000*(1-'Monthly Derived'!$B$29)*CP236)-('Monthly Derived'!$B$26*'Monthly Derived'!$B$27)</f>
        <v>-8.6648816340789203</v>
      </c>
      <c r="CR236" s="7">
        <f>MIN(CQ236+MAX(CR235,0),'Monthly Derived'!$B$30)</f>
        <v>-8.6648816340789203</v>
      </c>
      <c r="CS236">
        <f t="shared" si="96"/>
        <v>2</v>
      </c>
      <c r="CT236">
        <v>1.1789276599884</v>
      </c>
      <c r="CU236" s="3">
        <f>('Monthly Derived'!$B$28/1000*(1-'Monthly Derived'!$B$29)*CT236)-('Monthly Derived'!$B$26*'Monthly Derived'!$B$27)</f>
        <v>-7.4040266802907038</v>
      </c>
      <c r="CV236" s="7">
        <f>MIN(CU236+MAX(CV235,0),'Monthly Derived'!$B$30)</f>
        <v>-7.4040266802907038</v>
      </c>
      <c r="CW236">
        <f t="shared" si="97"/>
        <v>22</v>
      </c>
    </row>
    <row r="237" spans="1:101" x14ac:dyDescent="0.45">
      <c r="A237" s="5">
        <v>45892</v>
      </c>
      <c r="B237" s="3">
        <v>0</v>
      </c>
      <c r="C237" s="3">
        <f>('Monthly Derived'!$B$28/1000*(1-'Monthly Derived'!$B$29)*B237)-('Monthly Derived'!$B$26*'Monthly Derived'!$B$27)</f>
        <v>-9</v>
      </c>
      <c r="D237" s="7">
        <f>MIN(C237+MAX(D236,0),'Monthly Derived'!$B$30)</f>
        <v>-5.9879114194215859</v>
      </c>
      <c r="E237">
        <f t="shared" si="75"/>
        <v>1</v>
      </c>
      <c r="F237">
        <v>0</v>
      </c>
      <c r="G237" s="3">
        <f>('Monthly Derived'!$B$28/1000*(1-'Monthly Derived'!$B$29)*F237)-('Monthly Derived'!$B$26*'Monthly Derived'!$B$27)</f>
        <v>-9</v>
      </c>
      <c r="H237" s="7">
        <f>MIN(G237+MAX(H236,0),'Monthly Derived'!$B$30)</f>
        <v>-9</v>
      </c>
      <c r="I237">
        <f t="shared" si="76"/>
        <v>9</v>
      </c>
      <c r="J237">
        <v>7.2381396293640101</v>
      </c>
      <c r="K237" s="3">
        <f>('Monthly Derived'!$B$28/1000*(1-'Monthly Derived'!$B$29)*J237)-('Monthly Derived'!$B$26*'Monthly Derived'!$B$27)</f>
        <v>0.79863152325152953</v>
      </c>
      <c r="L237" s="7">
        <f>MIN(K237+MAX(L236,0),'Monthly Derived'!$B$30)</f>
        <v>50</v>
      </c>
      <c r="M237">
        <f t="shared" si="77"/>
        <v>0</v>
      </c>
      <c r="N237">
        <v>0</v>
      </c>
      <c r="O237" s="3">
        <f>('Monthly Derived'!$B$28/1000*(1-'Monthly Derived'!$B$29)*N237)-('Monthly Derived'!$B$26*'Monthly Derived'!$B$27)</f>
        <v>-9</v>
      </c>
      <c r="P237" s="7">
        <f>MIN(O237+MAX(P236,0),'Monthly Derived'!$B$30)</f>
        <v>-9</v>
      </c>
      <c r="Q237">
        <f t="shared" si="78"/>
        <v>2</v>
      </c>
      <c r="R237">
        <v>0.16588787734508501</v>
      </c>
      <c r="S237" s="3">
        <f>('Monthly Derived'!$B$28/1000*(1-'Monthly Derived'!$B$29)*R237)-('Monthly Derived'!$B$26*'Monthly Derived'!$B$27)</f>
        <v>-8.7754292860440906</v>
      </c>
      <c r="T237" s="7">
        <f>MIN(S237+MAX(T236,0),'Monthly Derived'!$B$30)</f>
        <v>-8.7754292860440906</v>
      </c>
      <c r="U237">
        <f t="shared" si="98"/>
        <v>4</v>
      </c>
      <c r="V237">
        <v>0.14942000806331601</v>
      </c>
      <c r="W237" s="3">
        <f>('Monthly Derived'!$B$28/1000*(1-'Monthly Derived'!$B$29)*V237)-('Monthly Derived'!$B$26*'Monthly Derived'!$B$27)</f>
        <v>-8.7977226640842865</v>
      </c>
      <c r="X237" s="7">
        <f>MIN(W237+MAX(X236,0),'Monthly Derived'!$B$30)</f>
        <v>-8.7977226640842865</v>
      </c>
      <c r="Y237">
        <f t="shared" si="99"/>
        <v>31</v>
      </c>
      <c r="Z237">
        <v>0.88877338171005205</v>
      </c>
      <c r="AA237" s="3">
        <f>('Monthly Derived'!$B$28/1000*(1-'Monthly Derived'!$B$29)*Z237)-('Monthly Derived'!$B$26*'Monthly Derived'!$B$27)</f>
        <v>-7.7968230345100169</v>
      </c>
      <c r="AB237" s="7">
        <f>MIN(AA237+MAX(AB236,0),'Monthly Derived'!$B$30)</f>
        <v>-7.7968230345100169</v>
      </c>
      <c r="AC237">
        <f t="shared" si="79"/>
        <v>3</v>
      </c>
      <c r="AD237">
        <v>3.54521489143371</v>
      </c>
      <c r="AE237" s="3">
        <f>('Monthly Derived'!$B$28/1000*(1-'Monthly Derived'!$B$29)*AD237)-('Monthly Derived'!$B$26*'Monthly Derived'!$B$27)</f>
        <v>-4.2006653407216152</v>
      </c>
      <c r="AF237" s="7">
        <f>MIN(AE237+MAX(AF236,0),'Monthly Derived'!$B$30)</f>
        <v>17.585737775266061</v>
      </c>
      <c r="AG237">
        <f t="shared" si="80"/>
        <v>0</v>
      </c>
      <c r="AH237">
        <v>5.5457391738891602</v>
      </c>
      <c r="AI237" s="3">
        <f>('Monthly Derived'!$B$28/1000*(1-'Monthly Derived'!$B$29)*AH237)-('Monthly Derived'!$B$26*'Monthly Derived'!$B$27)</f>
        <v>-1.4924555933475494</v>
      </c>
      <c r="AJ237" s="7">
        <f>MIN(AI237+MAX(AJ236,0),'Monthly Derived'!$B$30)</f>
        <v>-1.4924555933475494</v>
      </c>
      <c r="AK237">
        <f t="shared" si="81"/>
        <v>3</v>
      </c>
      <c r="AL237">
        <v>30.243240356445298</v>
      </c>
      <c r="AM237" s="3">
        <f>('Monthly Derived'!$B$28/1000*(1-'Monthly Derived'!$B$29)*AL237)-('Monthly Derived'!$B$26*'Monthly Derived'!$B$27)</f>
        <v>31.94178663253782</v>
      </c>
      <c r="AN237" s="7">
        <f>MIN(AM237+MAX(AN236,0),'Monthly Derived'!$B$30)</f>
        <v>37.192390980012675</v>
      </c>
      <c r="AO237">
        <f t="shared" si="82"/>
        <v>0</v>
      </c>
      <c r="AP237">
        <v>0</v>
      </c>
      <c r="AQ237" s="3">
        <f>('Monthly Derived'!$B$28/1000*(1-'Monthly Derived'!$B$29)*AP237)-('Monthly Derived'!$B$26*'Monthly Derived'!$B$27)</f>
        <v>-9</v>
      </c>
      <c r="AR237" s="7">
        <f>MIN(AQ237+MAX(AR236,0),'Monthly Derived'!$B$30)</f>
        <v>-9</v>
      </c>
      <c r="AS237">
        <f t="shared" si="83"/>
        <v>2</v>
      </c>
      <c r="AT237">
        <v>0</v>
      </c>
      <c r="AU237" s="3">
        <f>('Monthly Derived'!$B$28/1000*(1-'Monthly Derived'!$B$29)*AT237)-('Monthly Derived'!$B$26*'Monthly Derived'!$B$27)</f>
        <v>-9</v>
      </c>
      <c r="AV237" s="7">
        <f>MIN(AU237+MAX(AV236,0),'Monthly Derived'!$B$30)</f>
        <v>-9</v>
      </c>
      <c r="AW237">
        <f t="shared" si="84"/>
        <v>2</v>
      </c>
      <c r="AX237">
        <v>0</v>
      </c>
      <c r="AY237" s="3">
        <f>('Monthly Derived'!$B$28/1000*(1-'Monthly Derived'!$B$29)*AX237)-('Monthly Derived'!$B$26*'Monthly Derived'!$B$27)</f>
        <v>-9</v>
      </c>
      <c r="AZ237" s="7">
        <f>MIN(AY237+MAX(AZ236,0),'Monthly Derived'!$B$30)</f>
        <v>2.0911452269552946</v>
      </c>
      <c r="BA237">
        <f t="shared" si="85"/>
        <v>0</v>
      </c>
      <c r="BB237">
        <v>0.43148154020309398</v>
      </c>
      <c r="BC237" s="3">
        <f>('Monthly Derived'!$B$28/1000*(1-'Monthly Derived'!$B$29)*BB237)-('Monthly Derived'!$B$26*'Monthly Derived'!$B$27)</f>
        <v>-8.4158818649500624</v>
      </c>
      <c r="BD237" s="7">
        <f>MIN(BC237+MAX(BD236,0),'Monthly Derived'!$B$30)</f>
        <v>41.584118135049934</v>
      </c>
      <c r="BE237">
        <f t="shared" si="86"/>
        <v>0</v>
      </c>
      <c r="BF237">
        <v>0</v>
      </c>
      <c r="BG237" s="3">
        <f>('Monthly Derived'!$B$28/1000*(1-'Monthly Derived'!$B$29)*BF237)-('Monthly Derived'!$B$26*'Monthly Derived'!$B$27)</f>
        <v>-9</v>
      </c>
      <c r="BH237" s="7">
        <f>MIN(BG237+MAX(BH236,0),'Monthly Derived'!$B$30)</f>
        <v>-9</v>
      </c>
      <c r="BI237">
        <f t="shared" si="87"/>
        <v>35</v>
      </c>
      <c r="BJ237">
        <v>0</v>
      </c>
      <c r="BK237" s="3">
        <f>('Monthly Derived'!$B$28/1000*(1-'Monthly Derived'!$B$29)*BJ237)-('Monthly Derived'!$B$26*'Monthly Derived'!$B$27)</f>
        <v>-9</v>
      </c>
      <c r="BL237" s="7">
        <f>MIN(BK237+MAX(BL236,0),'Monthly Derived'!$B$30)</f>
        <v>8.7567706602064845</v>
      </c>
      <c r="BM237">
        <f t="shared" si="88"/>
        <v>0</v>
      </c>
      <c r="BN237">
        <v>45.825340270996001</v>
      </c>
      <c r="BO237" s="3">
        <f>('Monthly Derived'!$B$28/1000*(1-'Monthly Derived'!$B$29)*BN237)-('Monthly Derived'!$B$26*'Monthly Derived'!$B$27)</f>
        <v>53.036054391860837</v>
      </c>
      <c r="BP237" s="7">
        <f>MIN(BO237+MAX(BP236,0),'Monthly Derived'!$B$30)</f>
        <v>50</v>
      </c>
      <c r="BQ237">
        <f t="shared" si="89"/>
        <v>0</v>
      </c>
      <c r="BR237">
        <v>0.67667996883392301</v>
      </c>
      <c r="BS237" s="3">
        <f>('Monthly Derived'!$B$28/1000*(1-'Monthly Derived'!$B$29)*BR237)-('Monthly Derived'!$B$26*'Monthly Derived'!$B$27)</f>
        <v>-8.0839444921910761</v>
      </c>
      <c r="BT237" s="7">
        <f>MIN(BS237+MAX(BT236,0),'Monthly Derived'!$B$30)</f>
        <v>-8.0839444921910761</v>
      </c>
      <c r="BU237">
        <f t="shared" si="90"/>
        <v>6</v>
      </c>
      <c r="BV237">
        <v>4.3471651077270499</v>
      </c>
      <c r="BW237" s="3">
        <f>('Monthly Derived'!$B$28/1000*(1-'Monthly Derived'!$B$29)*BV237)-('Monthly Derived'!$B$26*'Monthly Derived'!$B$27)</f>
        <v>-3.1150252354145058</v>
      </c>
      <c r="BX237" s="7">
        <f>MIN(BW237+MAX(BX236,0),'Monthly Derived'!$B$30)</f>
        <v>46.884974764585493</v>
      </c>
      <c r="BY237">
        <f t="shared" si="91"/>
        <v>0</v>
      </c>
      <c r="BZ237">
        <v>0.156055837869644</v>
      </c>
      <c r="CA237" s="3">
        <f>('Monthly Derived'!$B$28/1000*(1-'Monthly Derived'!$B$29)*BZ237)-('Monthly Derived'!$B$26*'Monthly Derived'!$B$27)</f>
        <v>-8.7887394094839699</v>
      </c>
      <c r="CB237" s="7">
        <f>MIN(CA237+MAX(CB236,0),'Monthly Derived'!$B$30)</f>
        <v>-8.7887394094839699</v>
      </c>
      <c r="CC237">
        <f t="shared" si="92"/>
        <v>40</v>
      </c>
      <c r="CD237">
        <v>8.3925609588622994</v>
      </c>
      <c r="CE237" s="3">
        <f>('Monthly Derived'!$B$28/1000*(1-'Monthly Derived'!$B$29)*CD237)-('Monthly Derived'!$B$26*'Monthly Derived'!$B$27)</f>
        <v>2.3614293980598386</v>
      </c>
      <c r="CF237" s="7">
        <f>MIN(CE237+MAX(CF236,0),'Monthly Derived'!$B$30)</f>
        <v>7.4200048157571716</v>
      </c>
      <c r="CG237">
        <f t="shared" si="93"/>
        <v>0</v>
      </c>
      <c r="CH237">
        <v>0.60104066133499101</v>
      </c>
      <c r="CI237" s="3">
        <f>('Monthly Derived'!$B$28/1000*(1-'Monthly Derived'!$B$29)*CH237)-('Monthly Derived'!$B$26*'Monthly Derived'!$B$27)</f>
        <v>-8.1863412047177562</v>
      </c>
      <c r="CJ237" s="7">
        <f>MIN(CI237+MAX(CJ236,0),'Monthly Derived'!$B$30)</f>
        <v>-8.1863412047177562</v>
      </c>
      <c r="CK237">
        <f t="shared" si="94"/>
        <v>6</v>
      </c>
      <c r="CL237">
        <v>2.7855153083801198</v>
      </c>
      <c r="CM237" s="3">
        <f>('Monthly Derived'!$B$28/1000*(1-'Monthly Derived'!$B$29)*CL237)-('Monthly Derived'!$B$26*'Monthly Derived'!$B$27)</f>
        <v>-5.2291086512804128</v>
      </c>
      <c r="CN237" s="7">
        <f>MIN(CM237+MAX(CN236,0),'Monthly Derived'!$B$30)</f>
        <v>12.225473379492687</v>
      </c>
      <c r="CO237">
        <f t="shared" si="95"/>
        <v>0</v>
      </c>
      <c r="CP237">
        <v>0</v>
      </c>
      <c r="CQ237" s="3">
        <f>('Monthly Derived'!$B$28/1000*(1-'Monthly Derived'!$B$29)*CP237)-('Monthly Derived'!$B$26*'Monthly Derived'!$B$27)</f>
        <v>-9</v>
      </c>
      <c r="CR237" s="7">
        <f>MIN(CQ237+MAX(CR236,0),'Monthly Derived'!$B$30)</f>
        <v>-9</v>
      </c>
      <c r="CS237">
        <f t="shared" si="96"/>
        <v>3</v>
      </c>
      <c r="CT237">
        <v>9.6335291862487696E-2</v>
      </c>
      <c r="CU237" s="3">
        <f>('Monthly Derived'!$B$28/1000*(1-'Monthly Derived'!$B$29)*CT237)-('Monthly Derived'!$B$26*'Monthly Derived'!$B$27)</f>
        <v>-8.8695860986411574</v>
      </c>
      <c r="CV237" s="7">
        <f>MIN(CU237+MAX(CV236,0),'Monthly Derived'!$B$30)</f>
        <v>-8.8695860986411574</v>
      </c>
      <c r="CW237">
        <f t="shared" si="97"/>
        <v>23</v>
      </c>
    </row>
    <row r="238" spans="1:101" x14ac:dyDescent="0.45">
      <c r="A238" s="5">
        <v>45893</v>
      </c>
      <c r="B238" s="3">
        <v>2.0584733486175502</v>
      </c>
      <c r="C238" s="3">
        <f>('Monthly Derived'!$B$28/1000*(1-'Monthly Derived'!$B$29)*B238)-('Monthly Derived'!$B$26*'Monthly Derived'!$B$27)</f>
        <v>-6.2133417043089914</v>
      </c>
      <c r="D238" s="7">
        <f>MIN(C238+MAX(D237,0),'Monthly Derived'!$B$30)</f>
        <v>-6.2133417043089914</v>
      </c>
      <c r="E238">
        <f t="shared" si="75"/>
        <v>2</v>
      </c>
      <c r="F238">
        <v>32.839851379394503</v>
      </c>
      <c r="G238" s="3">
        <f>('Monthly Derived'!$B$28/1000*(1-'Monthly Derived'!$B$29)*F238)-('Monthly Derived'!$B$26*'Monthly Derived'!$B$27)</f>
        <v>35.456948804855308</v>
      </c>
      <c r="H238" s="7">
        <f>MIN(G238+MAX(H237,0),'Monthly Derived'!$B$30)</f>
        <v>35.456948804855308</v>
      </c>
      <c r="I238">
        <f t="shared" si="76"/>
        <v>0</v>
      </c>
      <c r="J238">
        <v>0.27806273102760298</v>
      </c>
      <c r="K238" s="3">
        <f>('Monthly Derived'!$B$28/1000*(1-'Monthly Derived'!$B$29)*J238)-('Monthly Derived'!$B$26*'Monthly Derived'!$B$27)</f>
        <v>-8.6235725778713821</v>
      </c>
      <c r="L238" s="7">
        <f>MIN(K238+MAX(L237,0),'Monthly Derived'!$B$30)</f>
        <v>41.376427422128614</v>
      </c>
      <c r="M238">
        <f t="shared" si="77"/>
        <v>0</v>
      </c>
      <c r="N238">
        <v>0</v>
      </c>
      <c r="O238" s="3">
        <f>('Monthly Derived'!$B$28/1000*(1-'Monthly Derived'!$B$29)*N238)-('Monthly Derived'!$B$26*'Monthly Derived'!$B$27)</f>
        <v>-9</v>
      </c>
      <c r="P238" s="7">
        <f>MIN(O238+MAX(P237,0),'Monthly Derived'!$B$30)</f>
        <v>-9</v>
      </c>
      <c r="Q238">
        <f t="shared" si="78"/>
        <v>3</v>
      </c>
      <c r="R238">
        <v>0.39255395531654302</v>
      </c>
      <c r="S238" s="3">
        <f>('Monthly Derived'!$B$28/1000*(1-'Monthly Derived'!$B$29)*R238)-('Monthly Derived'!$B$26*'Monthly Derived'!$B$27)</f>
        <v>-8.4685800829902291</v>
      </c>
      <c r="T238" s="7">
        <f>MIN(S238+MAX(T237,0),'Monthly Derived'!$B$30)</f>
        <v>-8.4685800829902291</v>
      </c>
      <c r="U238">
        <f t="shared" si="98"/>
        <v>5</v>
      </c>
      <c r="V238">
        <v>0</v>
      </c>
      <c r="W238" s="3">
        <f>('Monthly Derived'!$B$28/1000*(1-'Monthly Derived'!$B$29)*V238)-('Monthly Derived'!$B$26*'Monthly Derived'!$B$27)</f>
        <v>-9</v>
      </c>
      <c r="X238" s="7">
        <f>MIN(W238+MAX(X237,0),'Monthly Derived'!$B$30)</f>
        <v>-9</v>
      </c>
      <c r="Y238">
        <f t="shared" si="99"/>
        <v>32</v>
      </c>
      <c r="Z238">
        <v>0.31155374646186801</v>
      </c>
      <c r="AA238" s="3">
        <f>('Monthly Derived'!$B$28/1000*(1-'Monthly Derived'!$B$29)*Z238)-('Monthly Derived'!$B$26*'Monthly Derived'!$B$27)</f>
        <v>-8.5782341157272466</v>
      </c>
      <c r="AB238" s="7">
        <f>MIN(AA238+MAX(AB237,0),'Monthly Derived'!$B$30)</f>
        <v>-8.5782341157272466</v>
      </c>
      <c r="AC238">
        <f t="shared" si="79"/>
        <v>4</v>
      </c>
      <c r="AD238">
        <v>0.59162992238998402</v>
      </c>
      <c r="AE238" s="3">
        <f>('Monthly Derived'!$B$28/1000*(1-'Monthly Derived'!$B$29)*AD238)-('Monthly Derived'!$B$26*'Monthly Derived'!$B$27)</f>
        <v>-8.1990809925645589</v>
      </c>
      <c r="AF238" s="7">
        <f>MIN(AE238+MAX(AF237,0),'Monthly Derived'!$B$30)</f>
        <v>9.3866567827015022</v>
      </c>
      <c r="AG238">
        <f t="shared" si="80"/>
        <v>0</v>
      </c>
      <c r="AH238">
        <v>0</v>
      </c>
      <c r="AI238" s="3">
        <f>('Monthly Derived'!$B$28/1000*(1-'Monthly Derived'!$B$29)*AH238)-('Monthly Derived'!$B$26*'Monthly Derived'!$B$27)</f>
        <v>-9</v>
      </c>
      <c r="AJ238" s="7">
        <f>MIN(AI238+MAX(AJ237,0),'Monthly Derived'!$B$30)</f>
        <v>-9</v>
      </c>
      <c r="AK238">
        <f t="shared" si="81"/>
        <v>4</v>
      </c>
      <c r="AL238">
        <v>0.47542947530746399</v>
      </c>
      <c r="AM238" s="3">
        <f>('Monthly Derived'!$B$28/1000*(1-'Monthly Derived'!$B$29)*AL238)-('Monthly Derived'!$B$26*'Monthly Derived'!$B$27)</f>
        <v>-8.3563873478025208</v>
      </c>
      <c r="AN238" s="7">
        <f>MIN(AM238+MAX(AN237,0),'Monthly Derived'!$B$30)</f>
        <v>28.836003632210154</v>
      </c>
      <c r="AO238">
        <f t="shared" si="82"/>
        <v>0</v>
      </c>
      <c r="AP238">
        <v>0</v>
      </c>
      <c r="AQ238" s="3">
        <f>('Monthly Derived'!$B$28/1000*(1-'Monthly Derived'!$B$29)*AP238)-('Monthly Derived'!$B$26*'Monthly Derived'!$B$27)</f>
        <v>-9</v>
      </c>
      <c r="AR238" s="7">
        <f>MIN(AQ238+MAX(AR237,0),'Monthly Derived'!$B$30)</f>
        <v>-9</v>
      </c>
      <c r="AS238">
        <f t="shared" si="83"/>
        <v>3</v>
      </c>
      <c r="AT238">
        <v>1.74364566802978</v>
      </c>
      <c r="AU238" s="3">
        <f>('Monthly Derived'!$B$28/1000*(1-'Monthly Derived'!$B$29)*AT238)-('Monthly Derived'!$B$26*'Monthly Derived'!$B$27)</f>
        <v>-6.6395396769046853</v>
      </c>
      <c r="AV238" s="7">
        <f>MIN(AU238+MAX(AV237,0),'Monthly Derived'!$B$30)</f>
        <v>-6.6395396769046853</v>
      </c>
      <c r="AW238">
        <f t="shared" si="84"/>
        <v>3</v>
      </c>
      <c r="AX238">
        <v>0</v>
      </c>
      <c r="AY238" s="3">
        <f>('Monthly Derived'!$B$28/1000*(1-'Monthly Derived'!$B$29)*AX238)-('Monthly Derived'!$B$26*'Monthly Derived'!$B$27)</f>
        <v>-9</v>
      </c>
      <c r="AZ238" s="7">
        <f>MIN(AY238+MAX(AZ237,0),'Monthly Derived'!$B$30)</f>
        <v>-6.9088547730447054</v>
      </c>
      <c r="BA238">
        <f t="shared" si="85"/>
        <v>1</v>
      </c>
      <c r="BB238">
        <v>0.67405527830123901</v>
      </c>
      <c r="BC238" s="3">
        <f>('Monthly Derived'!$B$28/1000*(1-'Monthly Derived'!$B$29)*BB238)-('Monthly Derived'!$B$26*'Monthly Derived'!$B$27)</f>
        <v>-8.0874976669996972</v>
      </c>
      <c r="BD238" s="7">
        <f>MIN(BC238+MAX(BD237,0),'Monthly Derived'!$B$30)</f>
        <v>33.496620468050239</v>
      </c>
      <c r="BE238">
        <f t="shared" si="86"/>
        <v>0</v>
      </c>
      <c r="BF238">
        <v>0</v>
      </c>
      <c r="BG238" s="3">
        <f>('Monthly Derived'!$B$28/1000*(1-'Monthly Derived'!$B$29)*BF238)-('Monthly Derived'!$B$26*'Monthly Derived'!$B$27)</f>
        <v>-9</v>
      </c>
      <c r="BH238" s="7">
        <f>MIN(BG238+MAX(BH237,0),'Monthly Derived'!$B$30)</f>
        <v>-9</v>
      </c>
      <c r="BI238">
        <f t="shared" si="87"/>
        <v>36</v>
      </c>
      <c r="BJ238">
        <v>1.56347751617431</v>
      </c>
      <c r="BK238" s="3">
        <f>('Monthly Derived'!$B$28/1000*(1-'Monthly Derived'!$B$29)*BJ238)-('Monthly Derived'!$B$26*'Monthly Derived'!$B$27)</f>
        <v>-6.883442312479028</v>
      </c>
      <c r="BL238" s="7">
        <f>MIN(BK238+MAX(BL237,0),'Monthly Derived'!$B$30)</f>
        <v>1.8733283477274565</v>
      </c>
      <c r="BM238">
        <f t="shared" si="88"/>
        <v>0</v>
      </c>
      <c r="BN238">
        <v>0.82752245664596502</v>
      </c>
      <c r="BO238" s="3">
        <f>('Monthly Derived'!$B$28/1000*(1-'Monthly Derived'!$B$29)*BN238)-('Monthly Derived'!$B$26*'Monthly Derived'!$B$27)</f>
        <v>-7.8797414743155247</v>
      </c>
      <c r="BP238" s="7">
        <f>MIN(BO238+MAX(BP237,0),'Monthly Derived'!$B$30)</f>
        <v>42.120258525684477</v>
      </c>
      <c r="BQ238">
        <f t="shared" si="89"/>
        <v>0</v>
      </c>
      <c r="BR238">
        <v>0</v>
      </c>
      <c r="BS238" s="3">
        <f>('Monthly Derived'!$B$28/1000*(1-'Monthly Derived'!$B$29)*BR238)-('Monthly Derived'!$B$26*'Monthly Derived'!$B$27)</f>
        <v>-9</v>
      </c>
      <c r="BT238" s="7">
        <f>MIN(BS238+MAX(BT237,0),'Monthly Derived'!$B$30)</f>
        <v>-9</v>
      </c>
      <c r="BU238">
        <f t="shared" si="90"/>
        <v>7</v>
      </c>
      <c r="BV238">
        <v>4.3641219139099103</v>
      </c>
      <c r="BW238" s="3">
        <f>('Monthly Derived'!$B$28/1000*(1-'Monthly Derived'!$B$29)*BV238)-('Monthly Derived'!$B$26*'Monthly Derived'!$B$27)</f>
        <v>-3.0920699590444585</v>
      </c>
      <c r="BX238" s="7">
        <f>MIN(BW238+MAX(BX237,0),'Monthly Derived'!$B$30)</f>
        <v>43.792904805541035</v>
      </c>
      <c r="BY238">
        <f t="shared" si="91"/>
        <v>0</v>
      </c>
      <c r="BZ238">
        <v>10.012299537658601</v>
      </c>
      <c r="CA238" s="3">
        <f>('Monthly Derived'!$B$28/1000*(1-'Monthly Derived'!$B$29)*BZ238)-('Monthly Derived'!$B$26*'Monthly Derived'!$B$27)</f>
        <v>4.5541504991053312</v>
      </c>
      <c r="CB238" s="7">
        <f>MIN(CA238+MAX(CB237,0),'Monthly Derived'!$B$30)</f>
        <v>4.5541504991053312</v>
      </c>
      <c r="CC238">
        <f t="shared" si="92"/>
        <v>0</v>
      </c>
      <c r="CD238">
        <v>7.4159440994262598</v>
      </c>
      <c r="CE238" s="3">
        <f>('Monthly Derived'!$B$28/1000*(1-'Monthly Derived'!$B$29)*CD238)-('Monthly Derived'!$B$26*'Monthly Derived'!$B$27)</f>
        <v>1.0393343245982987</v>
      </c>
      <c r="CF238" s="7">
        <f>MIN(CE238+MAX(CF237,0),'Monthly Derived'!$B$30)</f>
        <v>8.4593391403554712</v>
      </c>
      <c r="CG238">
        <f t="shared" si="93"/>
        <v>0</v>
      </c>
      <c r="CH238">
        <v>6.01025745272636E-2</v>
      </c>
      <c r="CI238" s="3">
        <f>('Monthly Derived'!$B$28/1000*(1-'Monthly Derived'!$B$29)*CH238)-('Monthly Derived'!$B$26*'Monthly Derived'!$B$27)</f>
        <v>-8.9186361397337173</v>
      </c>
      <c r="CJ238" s="7">
        <f>MIN(CI238+MAX(CJ237,0),'Monthly Derived'!$B$30)</f>
        <v>-8.9186361397337173</v>
      </c>
      <c r="CK238">
        <f t="shared" si="94"/>
        <v>7</v>
      </c>
      <c r="CL238">
        <v>1.4520691633224401</v>
      </c>
      <c r="CM238" s="3">
        <f>('Monthly Derived'!$B$28/1000*(1-'Monthly Derived'!$B$29)*CL238)-('Monthly Derived'!$B$26*'Monthly Derived'!$B$27)</f>
        <v>-7.0342613701522465</v>
      </c>
      <c r="CN238" s="7">
        <f>MIN(CM238+MAX(CN237,0),'Monthly Derived'!$B$30)</f>
        <v>5.1912120093404406</v>
      </c>
      <c r="CO238">
        <f t="shared" si="95"/>
        <v>0</v>
      </c>
      <c r="CP238">
        <v>0.14936944842338501</v>
      </c>
      <c r="CQ238" s="3">
        <f>('Monthly Derived'!$B$28/1000*(1-'Monthly Derived'!$B$29)*CP238)-('Monthly Derived'!$B$26*'Monthly Derived'!$B$27)</f>
        <v>-8.7977911091968419</v>
      </c>
      <c r="CR238" s="7">
        <f>MIN(CQ238+MAX(CR237,0),'Monthly Derived'!$B$30)</f>
        <v>-8.7977911091968419</v>
      </c>
      <c r="CS238">
        <f t="shared" si="96"/>
        <v>4</v>
      </c>
      <c r="CT238">
        <v>3.4021427631378098</v>
      </c>
      <c r="CU238" s="3">
        <f>('Monthly Derived'!$B$28/1000*(1-'Monthly Derived'!$B$29)*CT238)-('Monthly Derived'!$B$26*'Monthly Derived'!$B$27)</f>
        <v>-4.3943492344021902</v>
      </c>
      <c r="CV238" s="7">
        <f>MIN(CU238+MAX(CV237,0),'Monthly Derived'!$B$30)</f>
        <v>-4.3943492344021902</v>
      </c>
      <c r="CW238">
        <f t="shared" si="97"/>
        <v>24</v>
      </c>
    </row>
    <row r="239" spans="1:101" x14ac:dyDescent="0.45">
      <c r="A239" s="5">
        <v>45894</v>
      </c>
      <c r="B239" s="3">
        <v>22.233907699584901</v>
      </c>
      <c r="C239" s="3">
        <f>('Monthly Derived'!$B$28/1000*(1-'Monthly Derived'!$B$29)*B239)-('Monthly Derived'!$B$26*'Monthly Derived'!$B$27)</f>
        <v>21.099152548313061</v>
      </c>
      <c r="D239" s="7">
        <f>MIN(C239+MAX(D238,0),'Monthly Derived'!$B$30)</f>
        <v>21.099152548313061</v>
      </c>
      <c r="E239">
        <f t="shared" si="75"/>
        <v>0</v>
      </c>
      <c r="F239">
        <v>0</v>
      </c>
      <c r="G239" s="3">
        <f>('Monthly Derived'!$B$28/1000*(1-'Monthly Derived'!$B$29)*F239)-('Monthly Derived'!$B$26*'Monthly Derived'!$B$27)</f>
        <v>-9</v>
      </c>
      <c r="H239" s="7">
        <f>MIN(G239+MAX(H238,0),'Monthly Derived'!$B$30)</f>
        <v>26.456948804855308</v>
      </c>
      <c r="I239">
        <f t="shared" si="76"/>
        <v>0</v>
      </c>
      <c r="J239">
        <v>0</v>
      </c>
      <c r="K239" s="3">
        <f>('Monthly Derived'!$B$28/1000*(1-'Monthly Derived'!$B$29)*J239)-('Monthly Derived'!$B$26*'Monthly Derived'!$B$27)</f>
        <v>-9</v>
      </c>
      <c r="L239" s="7">
        <f>MIN(K239+MAX(L238,0),'Monthly Derived'!$B$30)</f>
        <v>32.376427422128614</v>
      </c>
      <c r="M239">
        <f t="shared" si="77"/>
        <v>0</v>
      </c>
      <c r="N239">
        <v>0</v>
      </c>
      <c r="O239" s="3">
        <f>('Monthly Derived'!$B$28/1000*(1-'Monthly Derived'!$B$29)*N239)-('Monthly Derived'!$B$26*'Monthly Derived'!$B$27)</f>
        <v>-9</v>
      </c>
      <c r="P239" s="7">
        <f>MIN(O239+MAX(P238,0),'Monthly Derived'!$B$30)</f>
        <v>-9</v>
      </c>
      <c r="Q239">
        <f t="shared" si="78"/>
        <v>4</v>
      </c>
      <c r="R239">
        <v>2.1878259181976301</v>
      </c>
      <c r="S239" s="3">
        <f>('Monthly Derived'!$B$28/1000*(1-'Monthly Derived'!$B$29)*R239)-('Monthly Derived'!$B$26*'Monthly Derived'!$B$27)</f>
        <v>-6.0382306632399585</v>
      </c>
      <c r="T239" s="7">
        <f>MIN(S239+MAX(T238,0),'Monthly Derived'!$B$30)</f>
        <v>-6.0382306632399585</v>
      </c>
      <c r="U239">
        <f t="shared" si="98"/>
        <v>6</v>
      </c>
      <c r="V239">
        <v>0</v>
      </c>
      <c r="W239" s="3">
        <f>('Monthly Derived'!$B$28/1000*(1-'Monthly Derived'!$B$29)*V239)-('Monthly Derived'!$B$26*'Monthly Derived'!$B$27)</f>
        <v>-9</v>
      </c>
      <c r="X239" s="7">
        <f>MIN(W239+MAX(X238,0),'Monthly Derived'!$B$30)</f>
        <v>-9</v>
      </c>
      <c r="Y239">
        <f t="shared" si="99"/>
        <v>33</v>
      </c>
      <c r="Z239">
        <v>2.1883285045623699</v>
      </c>
      <c r="AA239" s="3">
        <f>('Monthly Derived'!$B$28/1000*(1-'Monthly Derived'!$B$29)*Z239)-('Monthly Derived'!$B$26*'Monthly Derived'!$B$27)</f>
        <v>-6.0375502869486919</v>
      </c>
      <c r="AB239" s="7">
        <f>MIN(AA239+MAX(AB238,0),'Monthly Derived'!$B$30)</f>
        <v>-6.0375502869486919</v>
      </c>
      <c r="AC239">
        <f t="shared" si="79"/>
        <v>5</v>
      </c>
      <c r="AD239">
        <v>6.9057388305664</v>
      </c>
      <c r="AE239" s="3">
        <f>('Monthly Derived'!$B$28/1000*(1-'Monthly Derived'!$B$29)*AD239)-('Monthly Derived'!$B$26*'Monthly Derived'!$B$27)</f>
        <v>0.34864394187926351</v>
      </c>
      <c r="AF239" s="7">
        <f>MIN(AE239+MAX(AF238,0),'Monthly Derived'!$B$30)</f>
        <v>9.7353007245807657</v>
      </c>
      <c r="AG239">
        <f t="shared" si="80"/>
        <v>0</v>
      </c>
      <c r="AH239">
        <v>0</v>
      </c>
      <c r="AI239" s="3">
        <f>('Monthly Derived'!$B$28/1000*(1-'Monthly Derived'!$B$29)*AH239)-('Monthly Derived'!$B$26*'Monthly Derived'!$B$27)</f>
        <v>-9</v>
      </c>
      <c r="AJ239" s="7">
        <f>MIN(AI239+MAX(AJ238,0),'Monthly Derived'!$B$30)</f>
        <v>-9</v>
      </c>
      <c r="AK239">
        <f t="shared" si="81"/>
        <v>5</v>
      </c>
      <c r="AL239">
        <v>39.210300445556598</v>
      </c>
      <c r="AM239" s="3">
        <f>('Monthly Derived'!$B$28/1000*(1-'Monthly Derived'!$B$29)*AL239)-('Monthly Derived'!$B$26*'Monthly Derived'!$B$27)</f>
        <v>44.080944228172243</v>
      </c>
      <c r="AN239" s="7">
        <f>MIN(AM239+MAX(AN238,0),'Monthly Derived'!$B$30)</f>
        <v>50</v>
      </c>
      <c r="AO239">
        <f t="shared" si="82"/>
        <v>0</v>
      </c>
      <c r="AP239">
        <v>1.32219338417053</v>
      </c>
      <c r="AQ239" s="3">
        <f>('Monthly Derived'!$B$28/1000*(1-'Monthly Derived'!$B$29)*AP239)-('Monthly Derived'!$B$26*'Monthly Derived'!$B$27)</f>
        <v>-7.210080706179145</v>
      </c>
      <c r="AR239" s="7">
        <f>MIN(AQ239+MAX(AR238,0),'Monthly Derived'!$B$30)</f>
        <v>-7.210080706179145</v>
      </c>
      <c r="AS239">
        <f t="shared" si="83"/>
        <v>4</v>
      </c>
      <c r="AT239">
        <v>1.23306572437286</v>
      </c>
      <c r="AU239" s="3">
        <f>('Monthly Derived'!$B$28/1000*(1-'Monthly Derived'!$B$29)*AT239)-('Monthly Derived'!$B$26*'Monthly Derived'!$B$27)</f>
        <v>-7.3307372756302405</v>
      </c>
      <c r="AV239" s="7">
        <f>MIN(AU239+MAX(AV238,0),'Monthly Derived'!$B$30)</f>
        <v>-7.3307372756302405</v>
      </c>
      <c r="AW239">
        <f t="shared" si="84"/>
        <v>4</v>
      </c>
      <c r="AX239">
        <v>3.1675286293029701</v>
      </c>
      <c r="AY239" s="3">
        <f>('Monthly Derived'!$B$28/1000*(1-'Monthly Derived'!$B$29)*AX239)-('Monthly Derived'!$B$26*'Monthly Derived'!$B$27)</f>
        <v>-4.7119581180811041</v>
      </c>
      <c r="AZ239" s="7">
        <f>MIN(AY239+MAX(AZ238,0),'Monthly Derived'!$B$30)</f>
        <v>-4.7119581180811041</v>
      </c>
      <c r="BA239">
        <f t="shared" si="85"/>
        <v>2</v>
      </c>
      <c r="BB239">
        <v>0</v>
      </c>
      <c r="BC239" s="3">
        <f>('Monthly Derived'!$B$28/1000*(1-'Monthly Derived'!$B$29)*BB239)-('Monthly Derived'!$B$26*'Monthly Derived'!$B$27)</f>
        <v>-9</v>
      </c>
      <c r="BD239" s="7">
        <f>MIN(BC239+MAX(BD238,0),'Monthly Derived'!$B$30)</f>
        <v>24.496620468050239</v>
      </c>
      <c r="BE239">
        <f t="shared" si="86"/>
        <v>0</v>
      </c>
      <c r="BF239">
        <v>0</v>
      </c>
      <c r="BG239" s="3">
        <f>('Monthly Derived'!$B$28/1000*(1-'Monthly Derived'!$B$29)*BF239)-('Monthly Derived'!$B$26*'Monthly Derived'!$B$27)</f>
        <v>-9</v>
      </c>
      <c r="BH239" s="7">
        <f>MIN(BG239+MAX(BH238,0),'Monthly Derived'!$B$30)</f>
        <v>-9</v>
      </c>
      <c r="BI239">
        <f t="shared" si="87"/>
        <v>37</v>
      </c>
      <c r="BJ239">
        <v>7.0338959693908603</v>
      </c>
      <c r="BK239" s="3">
        <f>('Monthly Derived'!$B$28/1000*(1-'Monthly Derived'!$B$29)*BJ239)-('Monthly Derived'!$B$26*'Monthly Derived'!$B$27)</f>
        <v>0.52213666856287766</v>
      </c>
      <c r="BL239" s="7">
        <f>MIN(BK239+MAX(BL238,0),'Monthly Derived'!$B$30)</f>
        <v>2.3954650162903341</v>
      </c>
      <c r="BM239">
        <f t="shared" si="88"/>
        <v>0</v>
      </c>
      <c r="BN239">
        <v>1.2619137763977</v>
      </c>
      <c r="BO239" s="3">
        <f>('Monthly Derived'!$B$28/1000*(1-'Monthly Derived'!$B$29)*BN239)-('Monthly Derived'!$B$26*'Monthly Derived'!$B$27)</f>
        <v>-7.2916842252016139</v>
      </c>
      <c r="BP239" s="7">
        <f>MIN(BO239+MAX(BP238,0),'Monthly Derived'!$B$30)</f>
        <v>34.828574300482863</v>
      </c>
      <c r="BQ239">
        <f t="shared" si="89"/>
        <v>0</v>
      </c>
      <c r="BR239">
        <v>4.2642540931701598</v>
      </c>
      <c r="BS239" s="3">
        <f>('Monthly Derived'!$B$28/1000*(1-'Monthly Derived'!$B$29)*BR239)-('Monthly Derived'!$B$26*'Monthly Derived'!$B$27)</f>
        <v>-3.2272660213708964</v>
      </c>
      <c r="BT239" s="7">
        <f>MIN(BS239+MAX(BT238,0),'Monthly Derived'!$B$30)</f>
        <v>-3.2272660213708964</v>
      </c>
      <c r="BU239">
        <f t="shared" si="90"/>
        <v>8</v>
      </c>
      <c r="BV239">
        <v>0</v>
      </c>
      <c r="BW239" s="3">
        <f>('Monthly Derived'!$B$28/1000*(1-'Monthly Derived'!$B$29)*BV239)-('Monthly Derived'!$B$26*'Monthly Derived'!$B$27)</f>
        <v>-9</v>
      </c>
      <c r="BX239" s="7">
        <f>MIN(BW239+MAX(BX238,0),'Monthly Derived'!$B$30)</f>
        <v>34.792904805541035</v>
      </c>
      <c r="BY239">
        <f t="shared" si="91"/>
        <v>0</v>
      </c>
      <c r="BZ239">
        <v>0.73178017139434803</v>
      </c>
      <c r="CA239" s="3">
        <f>('Monthly Derived'!$B$28/1000*(1-'Monthly Derived'!$B$29)*BZ239)-('Monthly Derived'!$B$26*'Monthly Derived'!$B$27)</f>
        <v>-8.009352592974901</v>
      </c>
      <c r="CB239" s="7">
        <f>MIN(CA239+MAX(CB238,0),'Monthly Derived'!$B$30)</f>
        <v>-3.4552020938695698</v>
      </c>
      <c r="CC239">
        <f t="shared" si="92"/>
        <v>1</v>
      </c>
      <c r="CD239">
        <v>6.4585213661193803</v>
      </c>
      <c r="CE239" s="3">
        <f>('Monthly Derived'!$B$28/1000*(1-'Monthly Derived'!$B$29)*CD239)-('Monthly Derived'!$B$26*'Monthly Derived'!$B$27)</f>
        <v>-0.2567767006158892</v>
      </c>
      <c r="CF239" s="7">
        <f>MIN(CE239+MAX(CF238,0),'Monthly Derived'!$B$30)</f>
        <v>8.202562439739582</v>
      </c>
      <c r="CG239">
        <f t="shared" si="93"/>
        <v>0</v>
      </c>
      <c r="CH239">
        <v>2.0143332481384202</v>
      </c>
      <c r="CI239" s="3">
        <f>('Monthly Derived'!$B$28/1000*(1-'Monthly Derived'!$B$29)*CH239)-('Monthly Derived'!$B$26*'Monthly Derived'!$B$27)</f>
        <v>-6.2730963653326137</v>
      </c>
      <c r="CJ239" s="7">
        <f>MIN(CI239+MAX(CJ238,0),'Monthly Derived'!$B$30)</f>
        <v>-6.2730963653326137</v>
      </c>
      <c r="CK239">
        <f t="shared" si="94"/>
        <v>8</v>
      </c>
      <c r="CL239">
        <v>10.274071693420399</v>
      </c>
      <c r="CM239" s="3">
        <f>('Monthly Derived'!$B$28/1000*(1-'Monthly Derived'!$B$29)*CL239)-('Monthly Derived'!$B$26*'Monthly Derived'!$B$27)</f>
        <v>4.9085245549678653</v>
      </c>
      <c r="CN239" s="7">
        <f>MIN(CM239+MAX(CN238,0),'Monthly Derived'!$B$30)</f>
        <v>10.099736564308305</v>
      </c>
      <c r="CO239">
        <f t="shared" si="95"/>
        <v>0</v>
      </c>
      <c r="CP239">
        <v>12.006156921386699</v>
      </c>
      <c r="CQ239" s="3">
        <f>('Monthly Derived'!$B$28/1000*(1-'Monthly Derived'!$B$29)*CP239)-('Monthly Derived'!$B$26*'Monthly Derived'!$B$27)</f>
        <v>7.2533349323272454</v>
      </c>
      <c r="CR239" s="7">
        <f>MIN(CQ239+MAX(CR238,0),'Monthly Derived'!$B$30)</f>
        <v>7.2533349323272454</v>
      </c>
      <c r="CS239">
        <f t="shared" si="96"/>
        <v>0</v>
      </c>
      <c r="CT239">
        <v>0.80115050077438299</v>
      </c>
      <c r="CU239" s="3">
        <f>('Monthly Derived'!$B$28/1000*(1-'Monthly Derived'!$B$29)*CT239)-('Monthly Derived'!$B$26*'Monthly Derived'!$B$27)</f>
        <v>-7.9154425095766792</v>
      </c>
      <c r="CV239" s="7">
        <f>MIN(CU239+MAX(CV238,0),'Monthly Derived'!$B$30)</f>
        <v>-7.9154425095766792</v>
      </c>
      <c r="CW239">
        <f t="shared" si="97"/>
        <v>25</v>
      </c>
    </row>
    <row r="240" spans="1:101" x14ac:dyDescent="0.45">
      <c r="A240" s="5">
        <v>45895</v>
      </c>
      <c r="B240" s="3">
        <v>3.63102078437805</v>
      </c>
      <c r="C240" s="3">
        <f>('Monthly Derived'!$B$28/1000*(1-'Monthly Derived'!$B$29)*B240)-('Monthly Derived'!$B$26*'Monthly Derived'!$B$27)</f>
        <v>-4.0845056131482149</v>
      </c>
      <c r="D240" s="7">
        <f>MIN(C240+MAX(D239,0),'Monthly Derived'!$B$30)</f>
        <v>17.014646935164848</v>
      </c>
      <c r="E240">
        <f t="shared" si="75"/>
        <v>0</v>
      </c>
      <c r="F240">
        <v>7.9089388847351003</v>
      </c>
      <c r="G240" s="3">
        <f>('Monthly Derived'!$B$28/1000*(1-'Monthly Derived'!$B$29)*F240)-('Monthly Derived'!$B$26*'Monthly Derived'!$B$27)</f>
        <v>1.7067260152101422</v>
      </c>
      <c r="H240" s="7">
        <f>MIN(G240+MAX(H239,0),'Monthly Derived'!$B$30)</f>
        <v>28.163674820065452</v>
      </c>
      <c r="I240">
        <f t="shared" si="76"/>
        <v>0</v>
      </c>
      <c r="J240">
        <v>0</v>
      </c>
      <c r="K240" s="3">
        <f>('Monthly Derived'!$B$28/1000*(1-'Monthly Derived'!$B$29)*J240)-('Monthly Derived'!$B$26*'Monthly Derived'!$B$27)</f>
        <v>-9</v>
      </c>
      <c r="L240" s="7">
        <f>MIN(K240+MAX(L239,0),'Monthly Derived'!$B$30)</f>
        <v>23.376427422128614</v>
      </c>
      <c r="M240">
        <f t="shared" si="77"/>
        <v>0</v>
      </c>
      <c r="N240">
        <v>0</v>
      </c>
      <c r="O240" s="3">
        <f>('Monthly Derived'!$B$28/1000*(1-'Monthly Derived'!$B$29)*N240)-('Monthly Derived'!$B$26*'Monthly Derived'!$B$27)</f>
        <v>-9</v>
      </c>
      <c r="P240" s="7">
        <f>MIN(O240+MAX(P239,0),'Monthly Derived'!$B$30)</f>
        <v>-9</v>
      </c>
      <c r="Q240">
        <f t="shared" si="78"/>
        <v>5</v>
      </c>
      <c r="R240">
        <v>0.33000096678733798</v>
      </c>
      <c r="S240" s="3">
        <f>('Monthly Derived'!$B$28/1000*(1-'Monthly Derived'!$B$29)*R240)-('Monthly Derived'!$B$26*'Monthly Derived'!$B$27)</f>
        <v>-8.5532611912116412</v>
      </c>
      <c r="T240" s="7">
        <f>MIN(S240+MAX(T239,0),'Monthly Derived'!$B$30)</f>
        <v>-8.5532611912116412</v>
      </c>
      <c r="U240">
        <f t="shared" si="98"/>
        <v>7</v>
      </c>
      <c r="V240">
        <v>0</v>
      </c>
      <c r="W240" s="3">
        <f>('Monthly Derived'!$B$28/1000*(1-'Monthly Derived'!$B$29)*V240)-('Monthly Derived'!$B$26*'Monthly Derived'!$B$27)</f>
        <v>-9</v>
      </c>
      <c r="X240" s="7">
        <f>MIN(W240+MAX(X239,0),'Monthly Derived'!$B$30)</f>
        <v>-9</v>
      </c>
      <c r="Y240">
        <f t="shared" si="99"/>
        <v>34</v>
      </c>
      <c r="Z240">
        <v>0.60997492074966397</v>
      </c>
      <c r="AA240" s="3">
        <f>('Monthly Derived'!$B$28/1000*(1-'Monthly Derived'!$B$29)*Z240)-('Monthly Derived'!$B$26*'Monthly Derived'!$B$27)</f>
        <v>-8.1742464510351418</v>
      </c>
      <c r="AB240" s="7">
        <f>MIN(AA240+MAX(AB239,0),'Monthly Derived'!$B$30)</f>
        <v>-8.1742464510351418</v>
      </c>
      <c r="AC240">
        <f t="shared" si="79"/>
        <v>6</v>
      </c>
      <c r="AD240">
        <v>4.7159147262573198</v>
      </c>
      <c r="AE240" s="3">
        <f>('Monthly Derived'!$B$28/1000*(1-'Monthly Derived'!$B$29)*AD240)-('Monthly Derived'!$B$26*'Monthly Derived'!$B$27)</f>
        <v>-2.6158304393291534</v>
      </c>
      <c r="AF240" s="7">
        <f>MIN(AE240+MAX(AF239,0),'Monthly Derived'!$B$30)</f>
        <v>7.1194702852516123</v>
      </c>
      <c r="AG240">
        <f t="shared" si="80"/>
        <v>0</v>
      </c>
      <c r="AH240">
        <v>5.0461864471435502</v>
      </c>
      <c r="AI240" s="3">
        <f>('Monthly Derived'!$B$28/1000*(1-'Monthly Derived'!$B$29)*AH240)-('Monthly Derived'!$B$26*'Monthly Derived'!$B$27)</f>
        <v>-2.1687250971794185</v>
      </c>
      <c r="AJ240" s="7">
        <f>MIN(AI240+MAX(AJ239,0),'Monthly Derived'!$B$30)</f>
        <v>-2.1687250971794185</v>
      </c>
      <c r="AK240">
        <f t="shared" si="81"/>
        <v>6</v>
      </c>
      <c r="AL240">
        <v>0.61300361156463601</v>
      </c>
      <c r="AM240" s="3">
        <f>('Monthly Derived'!$B$28/1000*(1-'Monthly Derived'!$B$29)*AL240)-('Monthly Derived'!$B$26*'Monthly Derived'!$B$27)</f>
        <v>-8.1701463608443738</v>
      </c>
      <c r="AN240" s="7">
        <f>MIN(AM240+MAX(AN239,0),'Monthly Derived'!$B$30)</f>
        <v>41.82985363915563</v>
      </c>
      <c r="AO240">
        <f t="shared" si="82"/>
        <v>0</v>
      </c>
      <c r="AP240">
        <v>2.4297015666961599</v>
      </c>
      <c r="AQ240" s="3">
        <f>('Monthly Derived'!$B$28/1000*(1-'Monthly Derived'!$B$29)*AP240)-('Monthly Derived'!$B$26*'Monthly Derived'!$B$27)</f>
        <v>-5.7107915040850736</v>
      </c>
      <c r="AR240" s="7">
        <f>MIN(AQ240+MAX(AR239,0),'Monthly Derived'!$B$30)</f>
        <v>-5.7107915040850736</v>
      </c>
      <c r="AS240">
        <f t="shared" si="83"/>
        <v>5</v>
      </c>
      <c r="AT240">
        <v>2.97324013710021</v>
      </c>
      <c r="AU240" s="3">
        <f>('Monthly Derived'!$B$28/1000*(1-'Monthly Derived'!$B$29)*AT240)-('Monthly Derived'!$B$26*'Monthly Derived'!$B$27)</f>
        <v>-4.9749761644005908</v>
      </c>
      <c r="AV240" s="7">
        <f>MIN(AU240+MAX(AV239,0),'Monthly Derived'!$B$30)</f>
        <v>-4.9749761644005908</v>
      </c>
      <c r="AW240">
        <f t="shared" si="84"/>
        <v>5</v>
      </c>
      <c r="AX240">
        <v>32.336280822753899</v>
      </c>
      <c r="AY240" s="3">
        <f>('Monthly Derived'!$B$28/1000*(1-'Monthly Derived'!$B$29)*AX240)-('Monthly Derived'!$B$26*'Monthly Derived'!$B$27)</f>
        <v>34.77524016380309</v>
      </c>
      <c r="AZ240" s="7">
        <f>MIN(AY240+MAX(AZ239,0),'Monthly Derived'!$B$30)</f>
        <v>34.77524016380309</v>
      </c>
      <c r="BA240">
        <f t="shared" si="85"/>
        <v>0</v>
      </c>
      <c r="BB240">
        <v>0</v>
      </c>
      <c r="BC240" s="3">
        <f>('Monthly Derived'!$B$28/1000*(1-'Monthly Derived'!$B$29)*BB240)-('Monthly Derived'!$B$26*'Monthly Derived'!$B$27)</f>
        <v>-9</v>
      </c>
      <c r="BD240" s="7">
        <f>MIN(BC240+MAX(BD239,0),'Monthly Derived'!$B$30)</f>
        <v>15.496620468050239</v>
      </c>
      <c r="BE240">
        <f t="shared" si="86"/>
        <v>0</v>
      </c>
      <c r="BF240">
        <v>0.13332550227642001</v>
      </c>
      <c r="BG240" s="3">
        <f>('Monthly Derived'!$B$28/1000*(1-'Monthly Derived'!$B$29)*BF240)-('Monthly Derived'!$B$26*'Monthly Derived'!$B$27)</f>
        <v>-8.8195106012932971</v>
      </c>
      <c r="BH240" s="7">
        <f>MIN(BG240+MAX(BH239,0),'Monthly Derived'!$B$30)</f>
        <v>-8.8195106012932971</v>
      </c>
      <c r="BI240">
        <f t="shared" si="87"/>
        <v>38</v>
      </c>
      <c r="BJ240">
        <v>5.3355045318603498</v>
      </c>
      <c r="BK240" s="3">
        <f>('Monthly Derived'!$B$28/1000*(1-'Monthly Derived'!$B$29)*BJ240)-('Monthly Derived'!$B$26*'Monthly Derived'!$B$27)</f>
        <v>-1.7770607399940515</v>
      </c>
      <c r="BL240" s="7">
        <f>MIN(BK240+MAX(BL239,0),'Monthly Derived'!$B$30)</f>
        <v>0.6184042762962827</v>
      </c>
      <c r="BM240">
        <f t="shared" si="88"/>
        <v>0</v>
      </c>
      <c r="BN240">
        <v>3.1951906681060702</v>
      </c>
      <c r="BO240" s="3">
        <f>('Monthly Derived'!$B$28/1000*(1-'Monthly Derived'!$B$29)*BN240)-('Monthly Derived'!$B$26*'Monthly Derived'!$B$27)</f>
        <v>-4.6745106330514075</v>
      </c>
      <c r="BP240" s="7">
        <f>MIN(BO240+MAX(BP239,0),'Monthly Derived'!$B$30)</f>
        <v>30.154063667431455</v>
      </c>
      <c r="BQ240">
        <f t="shared" si="89"/>
        <v>0</v>
      </c>
      <c r="BR240">
        <v>1.2542970180511399</v>
      </c>
      <c r="BS240" s="3">
        <f>('Monthly Derived'!$B$28/1000*(1-'Monthly Derived'!$B$29)*BR240)-('Monthly Derived'!$B$26*'Monthly Derived'!$B$27)</f>
        <v>-7.3019954118132695</v>
      </c>
      <c r="BT240" s="7">
        <f>MIN(BS240+MAX(BT239,0),'Monthly Derived'!$B$30)</f>
        <v>-7.3019954118132695</v>
      </c>
      <c r="BU240">
        <f t="shared" si="90"/>
        <v>9</v>
      </c>
      <c r="BV240">
        <v>6.7302003502845695E-2</v>
      </c>
      <c r="BW240" s="3">
        <f>('Monthly Derived'!$B$28/1000*(1-'Monthly Derived'!$B$29)*BV240)-('Monthly Derived'!$B$26*'Monthly Derived'!$B$27)</f>
        <v>-8.9088899127580223</v>
      </c>
      <c r="BX240" s="7">
        <f>MIN(BW240+MAX(BX239,0),'Monthly Derived'!$B$30)</f>
        <v>25.884014892783014</v>
      </c>
      <c r="BY240">
        <f t="shared" si="91"/>
        <v>0</v>
      </c>
      <c r="BZ240">
        <v>0</v>
      </c>
      <c r="CA240" s="3">
        <f>('Monthly Derived'!$B$28/1000*(1-'Monthly Derived'!$B$29)*BZ240)-('Monthly Derived'!$B$26*'Monthly Derived'!$B$27)</f>
        <v>-9</v>
      </c>
      <c r="CB240" s="7">
        <f>MIN(CA240+MAX(CB239,0),'Monthly Derived'!$B$30)</f>
        <v>-9</v>
      </c>
      <c r="CC240">
        <f t="shared" si="92"/>
        <v>2</v>
      </c>
      <c r="CD240">
        <v>0.16601888835430101</v>
      </c>
      <c r="CE240" s="3">
        <f>('Monthly Derived'!$B$28/1000*(1-'Monthly Derived'!$B$29)*CD240)-('Monthly Derived'!$B$26*'Monthly Derived'!$B$27)</f>
        <v>-8.7752519298903646</v>
      </c>
      <c r="CF240" s="7">
        <f>MIN(CE240+MAX(CF239,0),'Monthly Derived'!$B$30)</f>
        <v>-0.57268949015078263</v>
      </c>
      <c r="CG240">
        <f t="shared" si="93"/>
        <v>1</v>
      </c>
      <c r="CH240">
        <v>4.5806417465209899</v>
      </c>
      <c r="CI240" s="3">
        <f>('Monthly Derived'!$B$28/1000*(1-'Monthly Derived'!$B$29)*CH240)-('Monthly Derived'!$B$26*'Monthly Derived'!$B$27)</f>
        <v>-2.7989562356472097</v>
      </c>
      <c r="CJ240" s="7">
        <f>MIN(CI240+MAX(CJ239,0),'Monthly Derived'!$B$30)</f>
        <v>-2.7989562356472097</v>
      </c>
      <c r="CK240">
        <f t="shared" si="94"/>
        <v>9</v>
      </c>
      <c r="CL240">
        <v>0.34759923815727201</v>
      </c>
      <c r="CM240" s="3">
        <f>('Monthly Derived'!$B$28/1000*(1-'Monthly Derived'!$B$29)*CL240)-('Monthly Derived'!$B$26*'Monthly Derived'!$B$27)</f>
        <v>-8.5294375313445929</v>
      </c>
      <c r="CN240" s="7">
        <f>MIN(CM240+MAX(CN239,0),'Monthly Derived'!$B$30)</f>
        <v>1.5702990329637121</v>
      </c>
      <c r="CO240">
        <f t="shared" si="95"/>
        <v>0</v>
      </c>
      <c r="CP240">
        <v>0.188278883695602</v>
      </c>
      <c r="CQ240" s="3">
        <f>('Monthly Derived'!$B$28/1000*(1-'Monthly Derived'!$B$29)*CP240)-('Monthly Derived'!$B$26*'Monthly Derived'!$B$27)</f>
        <v>-8.7451174611970792</v>
      </c>
      <c r="CR240" s="7">
        <f>MIN(CQ240+MAX(CR239,0),'Monthly Derived'!$B$30)</f>
        <v>-1.4917825288698339</v>
      </c>
      <c r="CS240">
        <f t="shared" si="96"/>
        <v>1</v>
      </c>
      <c r="CT240">
        <v>0.419361531734466</v>
      </c>
      <c r="CU240" s="3">
        <f>('Monthly Derived'!$B$28/1000*(1-'Monthly Derived'!$B$29)*CT240)-('Monthly Derived'!$B$26*'Monthly Derived'!$B$27)</f>
        <v>-8.432289326414466</v>
      </c>
      <c r="CV240" s="7">
        <f>MIN(CU240+MAX(CV239,0),'Monthly Derived'!$B$30)</f>
        <v>-8.432289326414466</v>
      </c>
      <c r="CW240">
        <f t="shared" si="97"/>
        <v>26</v>
      </c>
    </row>
    <row r="241" spans="1:101" x14ac:dyDescent="0.45">
      <c r="A241" s="5">
        <v>45896</v>
      </c>
      <c r="B241" s="3">
        <v>14.8248243331909</v>
      </c>
      <c r="C241" s="3">
        <f>('Monthly Derived'!$B$28/1000*(1-'Monthly Derived'!$B$29)*B241)-('Monthly Derived'!$B$26*'Monthly Derived'!$B$27)</f>
        <v>11.069105941057181</v>
      </c>
      <c r="D241" s="7">
        <f>MIN(C241+MAX(D240,0),'Monthly Derived'!$B$30)</f>
        <v>28.083752876222029</v>
      </c>
      <c r="E241">
        <f t="shared" si="75"/>
        <v>0</v>
      </c>
      <c r="F241">
        <v>0.65211409330367998</v>
      </c>
      <c r="G241" s="3">
        <f>('Monthly Derived'!$B$28/1000*(1-'Monthly Derived'!$B$29)*F241)-('Monthly Derived'!$B$26*'Monthly Derived'!$B$27)</f>
        <v>-8.1172005461901424</v>
      </c>
      <c r="H241" s="7">
        <f>MIN(G241+MAX(H240,0),'Monthly Derived'!$B$30)</f>
        <v>20.046474273875312</v>
      </c>
      <c r="I241">
        <f t="shared" si="76"/>
        <v>0</v>
      </c>
      <c r="J241">
        <v>0</v>
      </c>
      <c r="K241" s="3">
        <f>('Monthly Derived'!$B$28/1000*(1-'Monthly Derived'!$B$29)*J241)-('Monthly Derived'!$B$26*'Monthly Derived'!$B$27)</f>
        <v>-9</v>
      </c>
      <c r="L241" s="7">
        <f>MIN(K241+MAX(L240,0),'Monthly Derived'!$B$30)</f>
        <v>14.376427422128614</v>
      </c>
      <c r="M241">
        <f t="shared" si="77"/>
        <v>0</v>
      </c>
      <c r="N241">
        <v>0</v>
      </c>
      <c r="O241" s="3">
        <f>('Monthly Derived'!$B$28/1000*(1-'Monthly Derived'!$B$29)*N241)-('Monthly Derived'!$B$26*'Monthly Derived'!$B$27)</f>
        <v>-9</v>
      </c>
      <c r="P241" s="7">
        <f>MIN(O241+MAX(P240,0),'Monthly Derived'!$B$30)</f>
        <v>-9</v>
      </c>
      <c r="Q241">
        <f t="shared" si="78"/>
        <v>6</v>
      </c>
      <c r="R241">
        <v>1.145845413208</v>
      </c>
      <c r="S241" s="3">
        <f>('Monthly Derived'!$B$28/1000*(1-'Monthly Derived'!$B$29)*R241)-('Monthly Derived'!$B$26*'Monthly Derived'!$B$27)</f>
        <v>-7.4488117718696696</v>
      </c>
      <c r="T241" s="7">
        <f>MIN(S241+MAX(T240,0),'Monthly Derived'!$B$30)</f>
        <v>-7.4488117718696696</v>
      </c>
      <c r="U241">
        <f t="shared" si="98"/>
        <v>8</v>
      </c>
      <c r="V241">
        <v>0</v>
      </c>
      <c r="W241" s="3">
        <f>('Monthly Derived'!$B$28/1000*(1-'Monthly Derived'!$B$29)*V241)-('Monthly Derived'!$B$26*'Monthly Derived'!$B$27)</f>
        <v>-9</v>
      </c>
      <c r="X241" s="7">
        <f>MIN(W241+MAX(X240,0),'Monthly Derived'!$B$30)</f>
        <v>-9</v>
      </c>
      <c r="Y241">
        <f t="shared" si="99"/>
        <v>35</v>
      </c>
      <c r="Z241">
        <v>0.208664521574974</v>
      </c>
      <c r="AA241" s="3">
        <f>('Monthly Derived'!$B$28/1000*(1-'Monthly Derived'!$B$29)*Z241)-('Monthly Derived'!$B$26*'Monthly Derived'!$B$27)</f>
        <v>-8.7175204039178791</v>
      </c>
      <c r="AB241" s="7">
        <f>MIN(AA241+MAX(AB240,0),'Monthly Derived'!$B$30)</f>
        <v>-8.7175204039178791</v>
      </c>
      <c r="AC241">
        <f t="shared" si="79"/>
        <v>7</v>
      </c>
      <c r="AD241">
        <v>0.47360306978225702</v>
      </c>
      <c r="AE241" s="3">
        <f>('Monthly Derived'!$B$28/1000*(1-'Monthly Derived'!$B$29)*AD241)-('Monthly Derived'!$B$26*'Monthly Derived'!$B$27)</f>
        <v>-8.3588598442822697</v>
      </c>
      <c r="AF241" s="7">
        <f>MIN(AE241+MAX(AF240,0),'Monthly Derived'!$B$30)</f>
        <v>-1.2393895590306574</v>
      </c>
      <c r="AG241">
        <f t="shared" si="80"/>
        <v>1</v>
      </c>
      <c r="AH241">
        <v>0.54389911890029896</v>
      </c>
      <c r="AI241" s="3">
        <f>('Monthly Derived'!$B$28/1000*(1-'Monthly Derived'!$B$29)*AH241)-('Monthly Derived'!$B$26*'Monthly Derived'!$B$27)</f>
        <v>-8.2636965677887204</v>
      </c>
      <c r="AJ241" s="7">
        <f>MIN(AI241+MAX(AJ240,0),'Monthly Derived'!$B$30)</f>
        <v>-8.2636965677887204</v>
      </c>
      <c r="AK241">
        <f t="shared" si="81"/>
        <v>7</v>
      </c>
      <c r="AL241">
        <v>0</v>
      </c>
      <c r="AM241" s="3">
        <f>('Monthly Derived'!$B$28/1000*(1-'Monthly Derived'!$B$29)*AL241)-('Monthly Derived'!$B$26*'Monthly Derived'!$B$27)</f>
        <v>-9</v>
      </c>
      <c r="AN241" s="7">
        <f>MIN(AM241+MAX(AN240,0),'Monthly Derived'!$B$30)</f>
        <v>32.82985363915563</v>
      </c>
      <c r="AO241">
        <f t="shared" si="82"/>
        <v>0</v>
      </c>
      <c r="AP241">
        <v>4.6602926254272399</v>
      </c>
      <c r="AQ241" s="3">
        <f>('Monthly Derived'!$B$28/1000*(1-'Monthly Derived'!$B$29)*AP241)-('Monthly Derived'!$B$26*'Monthly Derived'!$B$27)</f>
        <v>-2.6911288583278736</v>
      </c>
      <c r="AR241" s="7">
        <f>MIN(AQ241+MAX(AR240,0),'Monthly Derived'!$B$30)</f>
        <v>-2.6911288583278736</v>
      </c>
      <c r="AS241">
        <f t="shared" si="83"/>
        <v>6</v>
      </c>
      <c r="AT241">
        <v>15.5720520019531</v>
      </c>
      <c r="AU241" s="3">
        <f>('Monthly Derived'!$B$28/1000*(1-'Monthly Derived'!$B$29)*AT241)-('Monthly Derived'!$B$26*'Monthly Derived'!$B$27)</f>
        <v>12.080665397644008</v>
      </c>
      <c r="AV241" s="7">
        <f>MIN(AU241+MAX(AV240,0),'Monthly Derived'!$B$30)</f>
        <v>12.080665397644008</v>
      </c>
      <c r="AW241">
        <f t="shared" si="84"/>
        <v>0</v>
      </c>
      <c r="AX241">
        <v>0.52532845735549905</v>
      </c>
      <c r="AY241" s="3">
        <f>('Monthly Derived'!$B$28/1000*(1-'Monthly Derived'!$B$29)*AX241)-('Monthly Derived'!$B$26*'Monthly Derived'!$B$27)</f>
        <v>-8.2888366008549923</v>
      </c>
      <c r="AZ241" s="7">
        <f>MIN(AY241+MAX(AZ240,0),'Monthly Derived'!$B$30)</f>
        <v>26.486403562948098</v>
      </c>
      <c r="BA241">
        <f t="shared" si="85"/>
        <v>0</v>
      </c>
      <c r="BB241">
        <v>0.15612277388572601</v>
      </c>
      <c r="BC241" s="3">
        <f>('Monthly Derived'!$B$28/1000*(1-'Monthly Derived'!$B$29)*BB241)-('Monthly Derived'!$B$26*'Monthly Derived'!$B$27)</f>
        <v>-8.7886487948521985</v>
      </c>
      <c r="BD241" s="7">
        <f>MIN(BC241+MAX(BD240,0),'Monthly Derived'!$B$30)</f>
        <v>6.7079716731980401</v>
      </c>
      <c r="BE241">
        <f t="shared" si="86"/>
        <v>0</v>
      </c>
      <c r="BF241">
        <v>0</v>
      </c>
      <c r="BG241" s="3">
        <f>('Monthly Derived'!$B$28/1000*(1-'Monthly Derived'!$B$29)*BF241)-('Monthly Derived'!$B$26*'Monthly Derived'!$B$27)</f>
        <v>-9</v>
      </c>
      <c r="BH241" s="7">
        <f>MIN(BG241+MAX(BH240,0),'Monthly Derived'!$B$30)</f>
        <v>-9</v>
      </c>
      <c r="BI241">
        <f t="shared" si="87"/>
        <v>39</v>
      </c>
      <c r="BJ241">
        <v>7.4747443199157697</v>
      </c>
      <c r="BK241" s="3">
        <f>('Monthly Derived'!$B$28/1000*(1-'Monthly Derived'!$B$29)*BJ241)-('Monthly Derived'!$B$26*'Monthly Derived'!$B$27)</f>
        <v>1.1189351230859739</v>
      </c>
      <c r="BL241" s="7">
        <f>MIN(BK241+MAX(BL240,0),'Monthly Derived'!$B$30)</f>
        <v>1.7373393993822566</v>
      </c>
      <c r="BM241">
        <f t="shared" si="88"/>
        <v>0</v>
      </c>
      <c r="BN241">
        <v>0</v>
      </c>
      <c r="BO241" s="3">
        <f>('Monthly Derived'!$B$28/1000*(1-'Monthly Derived'!$B$29)*BN241)-('Monthly Derived'!$B$26*'Monthly Derived'!$B$27)</f>
        <v>-9</v>
      </c>
      <c r="BP241" s="7">
        <f>MIN(BO241+MAX(BP240,0),'Monthly Derived'!$B$30)</f>
        <v>21.154063667431455</v>
      </c>
      <c r="BQ241">
        <f t="shared" si="89"/>
        <v>0</v>
      </c>
      <c r="BR241">
        <v>3.1219844818115199</v>
      </c>
      <c r="BS241" s="3">
        <f>('Monthly Derived'!$B$28/1000*(1-'Monthly Derived'!$B$29)*BR241)-('Monthly Derived'!$B$26*'Monthly Derived'!$B$27)</f>
        <v>-4.7736135077476547</v>
      </c>
      <c r="BT241" s="7">
        <f>MIN(BS241+MAX(BT240,0),'Monthly Derived'!$B$30)</f>
        <v>-4.7736135077476547</v>
      </c>
      <c r="BU241">
        <f t="shared" si="90"/>
        <v>10</v>
      </c>
      <c r="BV241">
        <v>0</v>
      </c>
      <c r="BW241" s="3">
        <f>('Monthly Derived'!$B$28/1000*(1-'Monthly Derived'!$B$29)*BV241)-('Monthly Derived'!$B$26*'Monthly Derived'!$B$27)</f>
        <v>-9</v>
      </c>
      <c r="BX241" s="7">
        <f>MIN(BW241+MAX(BX240,0),'Monthly Derived'!$B$30)</f>
        <v>16.884014892783014</v>
      </c>
      <c r="BY241">
        <f t="shared" si="91"/>
        <v>0</v>
      </c>
      <c r="BZ241">
        <v>2.7312004938721601E-2</v>
      </c>
      <c r="CA241" s="3">
        <f>('Monthly Derived'!$B$28/1000*(1-'Monthly Derived'!$B$29)*BZ241)-('Monthly Derived'!$B$26*'Monthly Derived'!$B$27)</f>
        <v>-8.9630263733142055</v>
      </c>
      <c r="CB241" s="7">
        <f>MIN(CA241+MAX(CB240,0),'Monthly Derived'!$B$30)</f>
        <v>-8.9630263733142055</v>
      </c>
      <c r="CC241">
        <f t="shared" si="92"/>
        <v>3</v>
      </c>
      <c r="CD241">
        <v>5.97947072982788</v>
      </c>
      <c r="CE241" s="3">
        <f>('Monthly Derived'!$B$28/1000*(1-'Monthly Derived'!$B$29)*CD241)-('Monthly Derived'!$B$26*'Monthly Derived'!$B$27)</f>
        <v>-0.90529149949550813</v>
      </c>
      <c r="CF241" s="7">
        <f>MIN(CE241+MAX(CF240,0),'Monthly Derived'!$B$30)</f>
        <v>-0.90529149949550813</v>
      </c>
      <c r="CG241">
        <f t="shared" si="93"/>
        <v>2</v>
      </c>
      <c r="CH241">
        <v>1.76336193084716</v>
      </c>
      <c r="CI241" s="3">
        <f>('Monthly Derived'!$B$28/1000*(1-'Monthly Derived'!$B$29)*CH241)-('Monthly Derived'!$B$26*'Monthly Derived'!$B$27)</f>
        <v>-6.6128487861156575</v>
      </c>
      <c r="CJ241" s="7">
        <f>MIN(CI241+MAX(CJ240,0),'Monthly Derived'!$B$30)</f>
        <v>-6.6128487861156575</v>
      </c>
      <c r="CK241">
        <f t="shared" si="94"/>
        <v>10</v>
      </c>
      <c r="CL241">
        <v>0.292302936315536</v>
      </c>
      <c r="CM241" s="3">
        <f>('Monthly Derived'!$B$28/1000*(1-'Monthly Derived'!$B$29)*CL241)-('Monthly Derived'!$B$26*'Monthly Derived'!$B$27)</f>
        <v>-8.6042948999628432</v>
      </c>
      <c r="CN241" s="7">
        <f>MIN(CM241+MAX(CN240,0),'Monthly Derived'!$B$30)</f>
        <v>-7.0339958669991312</v>
      </c>
      <c r="CO241">
        <f t="shared" si="95"/>
        <v>1</v>
      </c>
      <c r="CP241">
        <v>0.48779177665710399</v>
      </c>
      <c r="CQ241" s="3">
        <f>('Monthly Derived'!$B$28/1000*(1-'Monthly Derived'!$B$29)*CP241)-('Monthly Derived'!$B$26*'Monthly Derived'!$B$27)</f>
        <v>-8.3396518823504451</v>
      </c>
      <c r="CR241" s="7">
        <f>MIN(CQ241+MAX(CR240,0),'Monthly Derived'!$B$30)</f>
        <v>-8.3396518823504451</v>
      </c>
      <c r="CS241">
        <f t="shared" si="96"/>
        <v>2</v>
      </c>
      <c r="CT241">
        <v>0.113158784806728</v>
      </c>
      <c r="CU241" s="3">
        <f>('Monthly Derived'!$B$28/1000*(1-'Monthly Derived'!$B$29)*CT241)-('Monthly Derived'!$B$26*'Monthly Derived'!$B$27)</f>
        <v>-8.8468112950678925</v>
      </c>
      <c r="CV241" s="7">
        <f>MIN(CU241+MAX(CV240,0),'Monthly Derived'!$B$30)</f>
        <v>-8.8468112950678925</v>
      </c>
      <c r="CW241">
        <f t="shared" si="97"/>
        <v>27</v>
      </c>
    </row>
    <row r="242" spans="1:101" x14ac:dyDescent="0.45">
      <c r="A242" s="5">
        <v>45897</v>
      </c>
      <c r="B242" s="3">
        <v>0.55888432264328003</v>
      </c>
      <c r="C242" s="3">
        <f>('Monthly Derived'!$B$28/1000*(1-'Monthly Derived'!$B$29)*B242)-('Monthly Derived'!$B$26*'Monthly Derived'!$B$27)</f>
        <v>-8.2434103482216603</v>
      </c>
      <c r="D242" s="7">
        <f>MIN(C242+MAX(D241,0),'Monthly Derived'!$B$30)</f>
        <v>19.84034252800037</v>
      </c>
      <c r="E242">
        <f t="shared" si="75"/>
        <v>0</v>
      </c>
      <c r="F242">
        <v>0</v>
      </c>
      <c r="G242" s="3">
        <f>('Monthly Derived'!$B$28/1000*(1-'Monthly Derived'!$B$29)*F242)-('Monthly Derived'!$B$26*'Monthly Derived'!$B$27)</f>
        <v>-9</v>
      </c>
      <c r="H242" s="7">
        <f>MIN(G242+MAX(H241,0),'Monthly Derived'!$B$30)</f>
        <v>11.046474273875312</v>
      </c>
      <c r="I242">
        <f t="shared" si="76"/>
        <v>0</v>
      </c>
      <c r="J242">
        <v>13.340730667114199</v>
      </c>
      <c r="K242" s="3">
        <f>('Monthly Derived'!$B$28/1000*(1-'Monthly Derived'!$B$29)*J242)-('Monthly Derived'!$B$26*'Monthly Derived'!$B$27)</f>
        <v>9.0600141406058476</v>
      </c>
      <c r="L242" s="7">
        <f>MIN(K242+MAX(L241,0),'Monthly Derived'!$B$30)</f>
        <v>23.436441562734462</v>
      </c>
      <c r="M242">
        <f t="shared" si="77"/>
        <v>0</v>
      </c>
      <c r="N242">
        <v>0</v>
      </c>
      <c r="O242" s="3">
        <f>('Monthly Derived'!$B$28/1000*(1-'Monthly Derived'!$B$29)*N242)-('Monthly Derived'!$B$26*'Monthly Derived'!$B$27)</f>
        <v>-9</v>
      </c>
      <c r="P242" s="7">
        <f>MIN(O242+MAX(P241,0),'Monthly Derived'!$B$30)</f>
        <v>-9</v>
      </c>
      <c r="Q242">
        <f t="shared" si="78"/>
        <v>7</v>
      </c>
      <c r="R242">
        <v>0.36711853742599398</v>
      </c>
      <c r="S242" s="3">
        <f>('Monthly Derived'!$B$28/1000*(1-'Monthly Derived'!$B$29)*R242)-('Monthly Derived'!$B$26*'Monthly Derived'!$B$27)</f>
        <v>-8.5030132799595606</v>
      </c>
      <c r="T242" s="7">
        <f>MIN(S242+MAX(T241,0),'Monthly Derived'!$B$30)</f>
        <v>-8.5030132799595606</v>
      </c>
      <c r="U242">
        <f t="shared" si="98"/>
        <v>9</v>
      </c>
      <c r="V242">
        <v>0</v>
      </c>
      <c r="W242" s="3">
        <f>('Monthly Derived'!$B$28/1000*(1-'Monthly Derived'!$B$29)*V242)-('Monthly Derived'!$B$26*'Monthly Derived'!$B$27)</f>
        <v>-9</v>
      </c>
      <c r="X242" s="7">
        <f>MIN(W242+MAX(X241,0),'Monthly Derived'!$B$30)</f>
        <v>-9</v>
      </c>
      <c r="Y242">
        <f t="shared" si="99"/>
        <v>36</v>
      </c>
      <c r="Z242">
        <v>10.0157012939453</v>
      </c>
      <c r="AA242" s="3">
        <f>('Monthly Derived'!$B$28/1000*(1-'Monthly Derived'!$B$29)*Z242)-('Monthly Derived'!$B$26*'Monthly Derived'!$B$27)</f>
        <v>4.5587556266784492</v>
      </c>
      <c r="AB242" s="7">
        <f>MIN(AA242+MAX(AB241,0),'Monthly Derived'!$B$30)</f>
        <v>4.5587556266784492</v>
      </c>
      <c r="AC242">
        <f t="shared" si="79"/>
        <v>0</v>
      </c>
      <c r="AD242">
        <v>12.819480895996</v>
      </c>
      <c r="AE242" s="3">
        <f>('Monthly Derived'!$B$28/1000*(1-'Monthly Derived'!$B$29)*AD242)-('Monthly Derived'!$B$26*'Monthly Derived'!$B$27)</f>
        <v>8.354372262954584</v>
      </c>
      <c r="AF242" s="7">
        <f>MIN(AE242+MAX(AF241,0),'Monthly Derived'!$B$30)</f>
        <v>8.354372262954584</v>
      </c>
      <c r="AG242">
        <f t="shared" si="80"/>
        <v>0</v>
      </c>
      <c r="AH242">
        <v>0</v>
      </c>
      <c r="AI242" s="3">
        <f>('Monthly Derived'!$B$28/1000*(1-'Monthly Derived'!$B$29)*AH242)-('Monthly Derived'!$B$26*'Monthly Derived'!$B$27)</f>
        <v>-9</v>
      </c>
      <c r="AJ242" s="7">
        <f>MIN(AI242+MAX(AJ241,0),'Monthly Derived'!$B$30)</f>
        <v>-9</v>
      </c>
      <c r="AK242">
        <f t="shared" si="81"/>
        <v>8</v>
      </c>
      <c r="AL242">
        <v>3.9060852527618399</v>
      </c>
      <c r="AM242" s="3">
        <f>('Monthly Derived'!$B$28/1000*(1-'Monthly Derived'!$B$29)*AL242)-('Monthly Derived'!$B$26*'Monthly Derived'!$B$27)</f>
        <v>-3.7121370890736589</v>
      </c>
      <c r="AN242" s="7">
        <f>MIN(AM242+MAX(AN241,0),'Monthly Derived'!$B$30)</f>
        <v>29.117716550081973</v>
      </c>
      <c r="AO242">
        <f t="shared" si="82"/>
        <v>0</v>
      </c>
      <c r="AP242">
        <v>4.7386121749877903</v>
      </c>
      <c r="AQ242" s="3">
        <f>('Monthly Derived'!$B$28/1000*(1-'Monthly Derived'!$B$29)*AP242)-('Monthly Derived'!$B$26*'Monthly Derived'!$B$27)</f>
        <v>-2.5851037681102786</v>
      </c>
      <c r="AR242" s="7">
        <f>MIN(AQ242+MAX(AR241,0),'Monthly Derived'!$B$30)</f>
        <v>-2.5851037681102786</v>
      </c>
      <c r="AS242">
        <f t="shared" si="83"/>
        <v>7</v>
      </c>
      <c r="AT242">
        <v>2.0182802677154501</v>
      </c>
      <c r="AU242" s="3">
        <f>('Monthly Derived'!$B$28/1000*(1-'Monthly Derived'!$B$29)*AT242)-('Monthly Derived'!$B$26*'Monthly Derived'!$B$27)</f>
        <v>-6.2677530875802088</v>
      </c>
      <c r="AV242" s="7">
        <f>MIN(AU242+MAX(AV241,0),'Monthly Derived'!$B$30)</f>
        <v>5.8129123100637994</v>
      </c>
      <c r="AW242">
        <f t="shared" si="84"/>
        <v>0</v>
      </c>
      <c r="AX242">
        <v>1.1683367490768399</v>
      </c>
      <c r="AY242" s="3">
        <f>('Monthly Derived'!$B$28/1000*(1-'Monthly Derived'!$B$29)*AX242)-('Monthly Derived'!$B$26*'Monthly Derived'!$B$27)</f>
        <v>-7.4183641259372282</v>
      </c>
      <c r="AZ242" s="7">
        <f>MIN(AY242+MAX(AZ241,0),'Monthly Derived'!$B$30)</f>
        <v>19.068039437010871</v>
      </c>
      <c r="BA242">
        <f t="shared" si="85"/>
        <v>0</v>
      </c>
      <c r="BB242">
        <v>1.45952928066253</v>
      </c>
      <c r="BC242" s="3">
        <f>('Monthly Derived'!$B$28/1000*(1-'Monthly Derived'!$B$29)*BB242)-('Monthly Derived'!$B$26*'Monthly Derived'!$B$27)</f>
        <v>-7.0241622363031002</v>
      </c>
      <c r="BD242" s="7">
        <f>MIN(BC242+MAX(BD241,0),'Monthly Derived'!$B$30)</f>
        <v>-0.31619056310506011</v>
      </c>
      <c r="BE242">
        <f t="shared" si="86"/>
        <v>1</v>
      </c>
      <c r="BF242">
        <v>0.32900601625442499</v>
      </c>
      <c r="BG242" s="3">
        <f>('Monthly Derived'!$B$28/1000*(1-'Monthly Derived'!$B$29)*BF242)-('Monthly Derived'!$B$26*'Monthly Derived'!$B$27)</f>
        <v>-8.5546081054955714</v>
      </c>
      <c r="BH242" s="7">
        <f>MIN(BG242+MAX(BH241,0),'Monthly Derived'!$B$30)</f>
        <v>-8.5546081054955714</v>
      </c>
      <c r="BI242">
        <f t="shared" si="87"/>
        <v>40</v>
      </c>
      <c r="BJ242">
        <v>31.845586776733398</v>
      </c>
      <c r="BK242" s="3">
        <f>('Monthly Derived'!$B$28/1000*(1-'Monthly Derived'!$B$29)*BJ242)-('Monthly Derived'!$B$26*'Monthly Derived'!$B$27)</f>
        <v>34.110963099002838</v>
      </c>
      <c r="BL242" s="7">
        <f>MIN(BK242+MAX(BL241,0),'Monthly Derived'!$B$30)</f>
        <v>35.848302498385095</v>
      </c>
      <c r="BM242">
        <f t="shared" si="88"/>
        <v>0</v>
      </c>
      <c r="BN242">
        <v>0</v>
      </c>
      <c r="BO242" s="3">
        <f>('Monthly Derived'!$B$28/1000*(1-'Monthly Derived'!$B$29)*BN242)-('Monthly Derived'!$B$26*'Monthly Derived'!$B$27)</f>
        <v>-9</v>
      </c>
      <c r="BP242" s="7">
        <f>MIN(BO242+MAX(BP241,0),'Monthly Derived'!$B$30)</f>
        <v>12.154063667431455</v>
      </c>
      <c r="BQ242">
        <f t="shared" si="89"/>
        <v>0</v>
      </c>
      <c r="BR242">
        <v>11.3713064193725</v>
      </c>
      <c r="BS242" s="3">
        <f>('Monthly Derived'!$B$28/1000*(1-'Monthly Derived'!$B$29)*BR242)-('Monthly Derived'!$B$26*'Monthly Derived'!$B$27)</f>
        <v>6.3939060652255222</v>
      </c>
      <c r="BT242" s="7">
        <f>MIN(BS242+MAX(BT241,0),'Monthly Derived'!$B$30)</f>
        <v>6.3939060652255222</v>
      </c>
      <c r="BU242">
        <f t="shared" si="90"/>
        <v>0</v>
      </c>
      <c r="BV242">
        <v>2.3763313293457</v>
      </c>
      <c r="BW242" s="3">
        <f>('Monthly Derived'!$B$28/1000*(1-'Monthly Derived'!$B$29)*BV242)-('Monthly Derived'!$B$26*'Monthly Derived'!$B$27)</f>
        <v>-5.7830414628982592</v>
      </c>
      <c r="BX242" s="7">
        <f>MIN(BW242+MAX(BX241,0),'Monthly Derived'!$B$30)</f>
        <v>11.100973429884755</v>
      </c>
      <c r="BY242">
        <f t="shared" si="91"/>
        <v>0</v>
      </c>
      <c r="BZ242">
        <v>0</v>
      </c>
      <c r="CA242" s="3">
        <f>('Monthly Derived'!$B$28/1000*(1-'Monthly Derived'!$B$29)*BZ242)-('Monthly Derived'!$B$26*'Monthly Derived'!$B$27)</f>
        <v>-9</v>
      </c>
      <c r="CB242" s="7">
        <f>MIN(CA242+MAX(CB241,0),'Monthly Derived'!$B$30)</f>
        <v>-9</v>
      </c>
      <c r="CC242">
        <f t="shared" si="92"/>
        <v>4</v>
      </c>
      <c r="CD242">
        <v>13.9177961349487</v>
      </c>
      <c r="CE242" s="3">
        <f>('Monthly Derived'!$B$28/1000*(1-'Monthly Derived'!$B$29)*CD242)-('Monthly Derived'!$B$26*'Monthly Derived'!$B$27)</f>
        <v>9.8412165176868029</v>
      </c>
      <c r="CF242" s="7">
        <f>MIN(CE242+MAX(CF241,0),'Monthly Derived'!$B$30)</f>
        <v>9.8412165176868029</v>
      </c>
      <c r="CG242">
        <f t="shared" si="93"/>
        <v>0</v>
      </c>
      <c r="CH242">
        <v>2.9061627388000399</v>
      </c>
      <c r="CI242" s="3">
        <f>('Monthly Derived'!$B$28/1000*(1-'Monthly Derived'!$B$29)*CH242)-('Monthly Derived'!$B$26*'Monthly Derived'!$B$27)</f>
        <v>-5.0657821923494453</v>
      </c>
      <c r="CJ242" s="7">
        <f>MIN(CI242+MAX(CJ241,0),'Monthly Derived'!$B$30)</f>
        <v>-5.0657821923494453</v>
      </c>
      <c r="CK242">
        <f t="shared" si="94"/>
        <v>11</v>
      </c>
      <c r="CL242">
        <v>1.2025299072265601</v>
      </c>
      <c r="CM242" s="3">
        <f>('Monthly Derived'!$B$28/1000*(1-'Monthly Derived'!$B$29)*CL242)-('Monthly Derived'!$B$26*'Monthly Derived'!$B$27)</f>
        <v>-7.3720751380920442</v>
      </c>
      <c r="CN242" s="7">
        <f>MIN(CM242+MAX(CN241,0),'Monthly Derived'!$B$30)</f>
        <v>-7.3720751380920442</v>
      </c>
      <c r="CO242">
        <f t="shared" si="95"/>
        <v>2</v>
      </c>
      <c r="CP242">
        <v>2.9680013656616202</v>
      </c>
      <c r="CQ242" s="3">
        <f>('Monthly Derived'!$B$28/1000*(1-'Monthly Derived'!$B$29)*CP242)-('Monthly Derived'!$B$26*'Monthly Derived'!$B$27)</f>
        <v>-4.9820681512355813</v>
      </c>
      <c r="CR242" s="7">
        <f>MIN(CQ242+MAX(CR241,0),'Monthly Derived'!$B$30)</f>
        <v>-4.9820681512355813</v>
      </c>
      <c r="CS242">
        <f t="shared" si="96"/>
        <v>3</v>
      </c>
      <c r="CT242">
        <v>11.086310386657701</v>
      </c>
      <c r="CU242" s="3">
        <f>('Monthly Derived'!$B$28/1000*(1-'Monthly Derived'!$B$29)*CT242)-('Monthly Derived'!$B$26*'Monthly Derived'!$B$27)</f>
        <v>6.0080926859378625</v>
      </c>
      <c r="CV242" s="7">
        <f>MIN(CU242+MAX(CV241,0),'Monthly Derived'!$B$30)</f>
        <v>6.0080926859378625</v>
      </c>
      <c r="CW242">
        <f t="shared" si="97"/>
        <v>0</v>
      </c>
    </row>
    <row r="243" spans="1:101" x14ac:dyDescent="0.45">
      <c r="A243" s="5">
        <v>45898</v>
      </c>
      <c r="B243" s="3">
        <v>1.72434890270233</v>
      </c>
      <c r="C243" s="3">
        <f>('Monthly Derived'!$B$28/1000*(1-'Monthly Derived'!$B$29)*B243)-('Monthly Derived'!$B$26*'Monthly Derived'!$B$27)</f>
        <v>-6.6656626729667208</v>
      </c>
      <c r="D243" s="7">
        <f>MIN(C243+MAX(D242,0),'Monthly Derived'!$B$30)</f>
        <v>13.174679855033649</v>
      </c>
      <c r="E243">
        <f t="shared" si="75"/>
        <v>0</v>
      </c>
      <c r="F243">
        <v>0</v>
      </c>
      <c r="G243" s="3">
        <f>('Monthly Derived'!$B$28/1000*(1-'Monthly Derived'!$B$29)*F243)-('Monthly Derived'!$B$26*'Monthly Derived'!$B$27)</f>
        <v>-9</v>
      </c>
      <c r="H243" s="7">
        <f>MIN(G243+MAX(H242,0),'Monthly Derived'!$B$30)</f>
        <v>2.0464742738753117</v>
      </c>
      <c r="I243">
        <f t="shared" si="76"/>
        <v>0</v>
      </c>
      <c r="J243">
        <v>0</v>
      </c>
      <c r="K243" s="3">
        <f>('Monthly Derived'!$B$28/1000*(1-'Monthly Derived'!$B$29)*J243)-('Monthly Derived'!$B$26*'Monthly Derived'!$B$27)</f>
        <v>-9</v>
      </c>
      <c r="L243" s="7">
        <f>MIN(K243+MAX(L242,0),'Monthly Derived'!$B$30)</f>
        <v>14.436441562734462</v>
      </c>
      <c r="M243">
        <f t="shared" si="77"/>
        <v>0</v>
      </c>
      <c r="N243">
        <v>10.1347284317016</v>
      </c>
      <c r="O243" s="3">
        <f>('Monthly Derived'!$B$28/1000*(1-'Monthly Derived'!$B$29)*N243)-('Monthly Derived'!$B$26*'Monthly Derived'!$B$27)</f>
        <v>4.7198886144160408</v>
      </c>
      <c r="P243" s="7">
        <f>MIN(O243+MAX(P242,0),'Monthly Derived'!$B$30)</f>
        <v>4.7198886144160408</v>
      </c>
      <c r="Q243">
        <f t="shared" si="78"/>
        <v>0</v>
      </c>
      <c r="R243">
        <v>0.32317805290222101</v>
      </c>
      <c r="S243" s="3">
        <f>('Monthly Derived'!$B$28/1000*(1-'Monthly Derived'!$B$29)*R243)-('Monthly Derived'!$B$26*'Monthly Derived'!$B$27)</f>
        <v>-8.5624977108836191</v>
      </c>
      <c r="T243" s="7">
        <f>MIN(S243+MAX(T242,0),'Monthly Derived'!$B$30)</f>
        <v>-8.5624977108836191</v>
      </c>
      <c r="U243">
        <f t="shared" si="98"/>
        <v>10</v>
      </c>
      <c r="V243">
        <v>0</v>
      </c>
      <c r="W243" s="3">
        <f>('Monthly Derived'!$B$28/1000*(1-'Monthly Derived'!$B$29)*V243)-('Monthly Derived'!$B$26*'Monthly Derived'!$B$27)</f>
        <v>-9</v>
      </c>
      <c r="X243" s="7">
        <f>MIN(W243+MAX(X242,0),'Monthly Derived'!$B$30)</f>
        <v>-9</v>
      </c>
      <c r="Y243">
        <f t="shared" si="99"/>
        <v>37</v>
      </c>
      <c r="Z243">
        <v>6.3394756317138601</v>
      </c>
      <c r="AA243" s="3">
        <f>('Monthly Derived'!$B$28/1000*(1-'Monthly Derived'!$B$29)*Z243)-('Monthly Derived'!$B$26*'Monthly Derived'!$B$27)</f>
        <v>-0.41793486356736231</v>
      </c>
      <c r="AB243" s="7">
        <f>MIN(AA243+MAX(AB242,0),'Monthly Derived'!$B$30)</f>
        <v>4.1408207631110869</v>
      </c>
      <c r="AC243">
        <f t="shared" si="79"/>
        <v>0</v>
      </c>
      <c r="AD243">
        <v>6.52005863189697</v>
      </c>
      <c r="AE243" s="3">
        <f>('Monthly Derived'!$B$28/1000*(1-'Monthly Derived'!$B$29)*AD243)-('Monthly Derived'!$B$26*'Monthly Derived'!$B$27)</f>
        <v>-0.17347062706947725</v>
      </c>
      <c r="AF243" s="7">
        <f>MIN(AE243+MAX(AF242,0),'Monthly Derived'!$B$30)</f>
        <v>8.1809016358851068</v>
      </c>
      <c r="AG243">
        <f t="shared" si="80"/>
        <v>0</v>
      </c>
      <c r="AH243">
        <v>5.0093807280063601E-2</v>
      </c>
      <c r="AI243" s="3">
        <f>('Monthly Derived'!$B$28/1000*(1-'Monthly Derived'!$B$29)*AH243)-('Monthly Derived'!$B$26*'Monthly Derived'!$B$27)</f>
        <v>-8.932185508394614</v>
      </c>
      <c r="AJ243" s="7">
        <f>MIN(AI243+MAX(AJ242,0),'Monthly Derived'!$B$30)</f>
        <v>-8.932185508394614</v>
      </c>
      <c r="AK243">
        <f t="shared" si="81"/>
        <v>9</v>
      </c>
      <c r="AL243">
        <v>7.7356977462768501</v>
      </c>
      <c r="AM243" s="3">
        <f>('Monthly Derived'!$B$28/1000*(1-'Monthly Derived'!$B$29)*AL243)-('Monthly Derived'!$B$26*'Monthly Derived'!$B$27)</f>
        <v>1.4722008240222859</v>
      </c>
      <c r="AN243" s="7">
        <f>MIN(AM243+MAX(AN242,0),'Monthly Derived'!$B$30)</f>
        <v>30.58991737410426</v>
      </c>
      <c r="AO243">
        <f t="shared" si="82"/>
        <v>0</v>
      </c>
      <c r="AP243">
        <v>6.6921272277831996</v>
      </c>
      <c r="AQ243" s="3">
        <f>('Monthly Derived'!$B$28/1000*(1-'Monthly Derived'!$B$29)*AP243)-('Monthly Derived'!$B$26*'Monthly Derived'!$B$27)</f>
        <v>5.9467234611506825E-2</v>
      </c>
      <c r="AR243" s="7">
        <f>MIN(AQ243+MAX(AR242,0),'Monthly Derived'!$B$30)</f>
        <v>5.9467234611506825E-2</v>
      </c>
      <c r="AS243">
        <f t="shared" si="83"/>
        <v>0</v>
      </c>
      <c r="AT243">
        <v>2.03187704086303</v>
      </c>
      <c r="AU243" s="3">
        <f>('Monthly Derived'!$B$28/1000*(1-'Monthly Derived'!$B$29)*AT243)-('Monthly Derived'!$B$26*'Monthly Derived'!$B$27)</f>
        <v>-6.2493464559316729</v>
      </c>
      <c r="AV243" s="7">
        <f>MIN(AU243+MAX(AV242,0),'Monthly Derived'!$B$30)</f>
        <v>-0.43643414586787355</v>
      </c>
      <c r="AW243">
        <f t="shared" si="84"/>
        <v>1</v>
      </c>
      <c r="AX243">
        <v>19.5799045562744</v>
      </c>
      <c r="AY243" s="3">
        <f>('Monthly Derived'!$B$28/1000*(1-'Monthly Derived'!$B$29)*AX243)-('Monthly Derived'!$B$26*'Monthly Derived'!$B$27)</f>
        <v>17.50629579305647</v>
      </c>
      <c r="AZ243" s="7">
        <f>MIN(AY243+MAX(AZ242,0),'Monthly Derived'!$B$30)</f>
        <v>36.574335230067341</v>
      </c>
      <c r="BA243">
        <f t="shared" si="85"/>
        <v>0</v>
      </c>
      <c r="BB243">
        <v>7.0892997086048098E-2</v>
      </c>
      <c r="BC243" s="3">
        <f>('Monthly Derived'!$B$28/1000*(1-'Monthly Derived'!$B$29)*BB243)-('Monthly Derived'!$B$26*'Monthly Derived'!$B$27)</f>
        <v>-8.9040286051947621</v>
      </c>
      <c r="BD243" s="7">
        <f>MIN(BC243+MAX(BD242,0),'Monthly Derived'!$B$30)</f>
        <v>-8.9040286051947621</v>
      </c>
      <c r="BE243">
        <f t="shared" si="86"/>
        <v>2</v>
      </c>
      <c r="BF243">
        <v>0.94165420532226496</v>
      </c>
      <c r="BG243" s="3">
        <f>('Monthly Derived'!$B$28/1000*(1-'Monthly Derived'!$B$29)*BF243)-('Monthly Derived'!$B$26*'Monthly Derived'!$B$27)</f>
        <v>-7.7252356195449838</v>
      </c>
      <c r="BH243" s="7">
        <f>MIN(BG243+MAX(BH242,0),'Monthly Derived'!$B$30)</f>
        <v>-7.7252356195449838</v>
      </c>
      <c r="BI243">
        <f t="shared" si="87"/>
        <v>41</v>
      </c>
      <c r="BJ243">
        <v>20.3435764312744</v>
      </c>
      <c r="BK243" s="3">
        <f>('Monthly Derived'!$B$28/1000*(1-'Monthly Derived'!$B$29)*BJ243)-('Monthly Derived'!$B$26*'Monthly Derived'!$B$27)</f>
        <v>18.54011659383772</v>
      </c>
      <c r="BL243" s="7">
        <f>MIN(BK243+MAX(BL242,0),'Monthly Derived'!$B$30)</f>
        <v>50</v>
      </c>
      <c r="BM243">
        <f t="shared" si="88"/>
        <v>0</v>
      </c>
      <c r="BN243">
        <v>47.007389068603501</v>
      </c>
      <c r="BO243" s="3">
        <f>('Monthly Derived'!$B$28/1000*(1-'Monthly Derived'!$B$29)*BN243)-('Monthly Derived'!$B$26*'Monthly Derived'!$B$27)</f>
        <v>54.636252951621991</v>
      </c>
      <c r="BP243" s="7">
        <f>MIN(BO243+MAX(BP242,0),'Monthly Derived'!$B$30)</f>
        <v>50</v>
      </c>
      <c r="BQ243">
        <f t="shared" si="89"/>
        <v>0</v>
      </c>
      <c r="BR243">
        <v>4.9824948310851997</v>
      </c>
      <c r="BS243" s="3">
        <f>('Monthly Derived'!$B$28/1000*(1-'Monthly Derived'!$B$29)*BR243)-('Monthly Derived'!$B$26*'Monthly Derived'!$B$27)</f>
        <v>-2.2549476224184106</v>
      </c>
      <c r="BT243" s="7">
        <f>MIN(BS243+MAX(BT242,0),'Monthly Derived'!$B$30)</f>
        <v>4.1389584428071116</v>
      </c>
      <c r="BU243">
        <f t="shared" si="90"/>
        <v>0</v>
      </c>
      <c r="BV243">
        <v>6.2488567084074E-2</v>
      </c>
      <c r="BW243" s="3">
        <f>('Monthly Derived'!$B$28/1000*(1-'Monthly Derived'!$B$29)*BV243)-('Monthly Derived'!$B$26*'Monthly Derived'!$B$27)</f>
        <v>-8.9154061023099356</v>
      </c>
      <c r="BX243" s="7">
        <f>MIN(BW243+MAX(BX242,0),'Monthly Derived'!$B$30)</f>
        <v>2.1855673275748195</v>
      </c>
      <c r="BY243">
        <f t="shared" si="91"/>
        <v>0</v>
      </c>
      <c r="BZ243">
        <v>0</v>
      </c>
      <c r="CA243" s="3">
        <f>('Monthly Derived'!$B$28/1000*(1-'Monthly Derived'!$B$29)*BZ243)-('Monthly Derived'!$B$26*'Monthly Derived'!$B$27)</f>
        <v>-9</v>
      </c>
      <c r="CB243" s="7">
        <f>MIN(CA243+MAX(CB242,0),'Monthly Derived'!$B$30)</f>
        <v>-9</v>
      </c>
      <c r="CC243">
        <f t="shared" si="92"/>
        <v>5</v>
      </c>
      <c r="CD243">
        <v>3.2953410148620601</v>
      </c>
      <c r="CE243" s="3">
        <f>('Monthly Derived'!$B$28/1000*(1-'Monthly Derived'!$B$29)*CD243)-('Monthly Derived'!$B$26*'Monthly Derived'!$B$27)</f>
        <v>-4.5389321011304862</v>
      </c>
      <c r="CF243" s="7">
        <f>MIN(CE243+MAX(CF242,0),'Monthly Derived'!$B$30)</f>
        <v>5.3022844165563168</v>
      </c>
      <c r="CG243">
        <f t="shared" si="93"/>
        <v>0</v>
      </c>
      <c r="CH243">
        <v>5.9900956153869602</v>
      </c>
      <c r="CI243" s="3">
        <f>('Monthly Derived'!$B$28/1000*(1-'Monthly Derived'!$B$29)*CH243)-('Monthly Derived'!$B$26*'Monthly Derived'!$B$27)</f>
        <v>-0.89090806066990247</v>
      </c>
      <c r="CJ243" s="7">
        <f>MIN(CI243+MAX(CJ242,0),'Monthly Derived'!$B$30)</f>
        <v>-0.89090806066990247</v>
      </c>
      <c r="CK243">
        <f t="shared" si="94"/>
        <v>12</v>
      </c>
      <c r="CL243">
        <v>14.9760837554931</v>
      </c>
      <c r="CM243" s="3">
        <f>('Monthly Derived'!$B$28/1000*(1-'Monthly Derived'!$B$29)*CL243)-('Monthly Derived'!$B$26*'Monthly Derived'!$B$27)</f>
        <v>11.273873383998783</v>
      </c>
      <c r="CN243" s="7">
        <f>MIN(CM243+MAX(CN242,0),'Monthly Derived'!$B$30)</f>
        <v>11.273873383998783</v>
      </c>
      <c r="CO243">
        <f t="shared" si="95"/>
        <v>0</v>
      </c>
      <c r="CP243">
        <v>9.1645136475562994E-2</v>
      </c>
      <c r="CQ243" s="3">
        <f>('Monthly Derived'!$B$28/1000*(1-'Monthly Derived'!$B$29)*CP243)-('Monthly Derived'!$B$26*'Monthly Derived'!$B$27)</f>
        <v>-8.8759353964962067</v>
      </c>
      <c r="CR243" s="7">
        <f>MIN(CQ243+MAX(CR242,0),'Monthly Derived'!$B$30)</f>
        <v>-8.8759353964962067</v>
      </c>
      <c r="CS243">
        <f t="shared" si="96"/>
        <v>4</v>
      </c>
      <c r="CT243">
        <v>7.0355832576751695E-2</v>
      </c>
      <c r="CU243" s="3">
        <f>('Monthly Derived'!$B$28/1000*(1-'Monthly Derived'!$B$29)*CT243)-('Monthly Derived'!$B$26*'Monthly Derived'!$B$27)</f>
        <v>-8.9047557916492224</v>
      </c>
      <c r="CV243" s="7">
        <f>MIN(CU243+MAX(CV242,0),'Monthly Derived'!$B$30)</f>
        <v>-2.8966631057113599</v>
      </c>
      <c r="CW243">
        <f t="shared" si="97"/>
        <v>1</v>
      </c>
    </row>
    <row r="244" spans="1:101" x14ac:dyDescent="0.45">
      <c r="A244" s="5">
        <v>45899</v>
      </c>
      <c r="B244" s="3">
        <v>1.1066089868545499</v>
      </c>
      <c r="C244" s="3">
        <f>('Monthly Derived'!$B$28/1000*(1-'Monthly Derived'!$B$29)*B244)-('Monthly Derived'!$B$26*'Monthly Derived'!$B$27)</f>
        <v>-7.5019280840456535</v>
      </c>
      <c r="D244" s="7">
        <f>MIN(C244+MAX(D243,0),'Monthly Derived'!$B$30)</f>
        <v>5.6727517709879951</v>
      </c>
      <c r="E244">
        <f t="shared" si="75"/>
        <v>0</v>
      </c>
      <c r="F244">
        <v>0</v>
      </c>
      <c r="G244" s="3">
        <f>('Monthly Derived'!$B$28/1000*(1-'Monthly Derived'!$B$29)*F244)-('Monthly Derived'!$B$26*'Monthly Derived'!$B$27)</f>
        <v>-9</v>
      </c>
      <c r="H244" s="7">
        <f>MIN(G244+MAX(H243,0),'Monthly Derived'!$B$30)</f>
        <v>-6.9535257261246883</v>
      </c>
      <c r="I244">
        <f t="shared" si="76"/>
        <v>1</v>
      </c>
      <c r="J244">
        <v>0.427878618240356</v>
      </c>
      <c r="K244" s="3">
        <f>('Monthly Derived'!$B$28/1000*(1-'Monthly Derived'!$B$29)*J244)-('Monthly Derived'!$B$26*'Monthly Derived'!$B$27)</f>
        <v>-8.4207593205571172</v>
      </c>
      <c r="L244" s="7">
        <f>MIN(K244+MAX(L243,0),'Monthly Derived'!$B$30)</f>
        <v>6.0156822421773448</v>
      </c>
      <c r="M244">
        <f t="shared" si="77"/>
        <v>0</v>
      </c>
      <c r="N244">
        <v>14.2316379547119</v>
      </c>
      <c r="O244" s="3">
        <f>('Monthly Derived'!$B$28/1000*(1-'Monthly Derived'!$B$29)*N244)-('Monthly Derived'!$B$26*'Monthly Derived'!$B$27)</f>
        <v>10.266079881191235</v>
      </c>
      <c r="P244" s="7">
        <f>MIN(O244+MAX(P243,0),'Monthly Derived'!$B$30)</f>
        <v>14.985968495607276</v>
      </c>
      <c r="Q244">
        <f t="shared" si="78"/>
        <v>0</v>
      </c>
      <c r="R244">
        <v>0</v>
      </c>
      <c r="S244" s="3">
        <f>('Monthly Derived'!$B$28/1000*(1-'Monthly Derived'!$B$29)*R244)-('Monthly Derived'!$B$26*'Monthly Derived'!$B$27)</f>
        <v>-9</v>
      </c>
      <c r="T244" s="7">
        <f>MIN(S244+MAX(T243,0),'Monthly Derived'!$B$30)</f>
        <v>-9</v>
      </c>
      <c r="U244">
        <f t="shared" si="98"/>
        <v>11</v>
      </c>
      <c r="V244">
        <v>0.41259503364562899</v>
      </c>
      <c r="W244" s="3">
        <f>('Monthly Derived'!$B$28/1000*(1-'Monthly Derived'!$B$29)*V244)-('Monthly Derived'!$B$26*'Monthly Derived'!$B$27)</f>
        <v>-8.4414494732022298</v>
      </c>
      <c r="X244" s="7">
        <f>MIN(W244+MAX(X243,0),'Monthly Derived'!$B$30)</f>
        <v>-8.4414494732022298</v>
      </c>
      <c r="Y244">
        <f t="shared" si="99"/>
        <v>38</v>
      </c>
      <c r="Z244">
        <v>0</v>
      </c>
      <c r="AA244" s="3">
        <f>('Monthly Derived'!$B$28/1000*(1-'Monthly Derived'!$B$29)*Z244)-('Monthly Derived'!$B$26*'Monthly Derived'!$B$27)</f>
        <v>-9</v>
      </c>
      <c r="AB244" s="7">
        <f>MIN(AA244+MAX(AB243,0),'Monthly Derived'!$B$30)</f>
        <v>-4.8591792368889131</v>
      </c>
      <c r="AC244">
        <f t="shared" si="79"/>
        <v>1</v>
      </c>
      <c r="AD244">
        <v>10.042911529541</v>
      </c>
      <c r="AE244" s="3">
        <f>('Monthly Derived'!$B$28/1000*(1-'Monthly Derived'!$B$29)*AD244)-('Monthly Derived'!$B$26*'Monthly Derived'!$B$27)</f>
        <v>4.5955914831161291</v>
      </c>
      <c r="AF244" s="7">
        <f>MIN(AE244+MAX(AF243,0),'Monthly Derived'!$B$30)</f>
        <v>12.776493119001236</v>
      </c>
      <c r="AG244">
        <f t="shared" si="80"/>
        <v>0</v>
      </c>
      <c r="AH244">
        <v>0.24281986057758301</v>
      </c>
      <c r="AI244" s="3">
        <f>('Monthly Derived'!$B$28/1000*(1-'Monthly Derived'!$B$29)*AH244)-('Monthly Derived'!$B$26*'Monthly Derived'!$B$27)</f>
        <v>-8.6712826137430969</v>
      </c>
      <c r="AJ244" s="7">
        <f>MIN(AI244+MAX(AJ243,0),'Monthly Derived'!$B$30)</f>
        <v>-8.6712826137430969</v>
      </c>
      <c r="AK244">
        <f t="shared" si="81"/>
        <v>10</v>
      </c>
      <c r="AL244">
        <v>5.1388187408447203</v>
      </c>
      <c r="AM244" s="3">
        <f>('Monthly Derived'!$B$28/1000*(1-'Monthly Derived'!$B$29)*AL244)-('Monthly Derived'!$B$26*'Monthly Derived'!$B$27)</f>
        <v>-2.0433241295814595</v>
      </c>
      <c r="AN244" s="7">
        <f>MIN(AM244+MAX(AN243,0),'Monthly Derived'!$B$30)</f>
        <v>28.5465932445228</v>
      </c>
      <c r="AO244">
        <f t="shared" si="82"/>
        <v>0</v>
      </c>
      <c r="AP244">
        <v>0.41157776117324801</v>
      </c>
      <c r="AQ244" s="3">
        <f>('Monthly Derived'!$B$28/1000*(1-'Monthly Derived'!$B$29)*AP244)-('Monthly Derived'!$B$26*'Monthly Derived'!$B$27)</f>
        <v>-8.4428266058117156</v>
      </c>
      <c r="AR244" s="7">
        <f>MIN(AQ244+MAX(AR243,0),'Monthly Derived'!$B$30)</f>
        <v>-8.3833593712002088</v>
      </c>
      <c r="AS244">
        <f t="shared" si="83"/>
        <v>1</v>
      </c>
      <c r="AT244">
        <v>0</v>
      </c>
      <c r="AU244" s="3">
        <f>('Monthly Derived'!$B$28/1000*(1-'Monthly Derived'!$B$29)*AT244)-('Monthly Derived'!$B$26*'Monthly Derived'!$B$27)</f>
        <v>-9</v>
      </c>
      <c r="AV244" s="7">
        <f>MIN(AU244+MAX(AV243,0),'Monthly Derived'!$B$30)</f>
        <v>-9</v>
      </c>
      <c r="AW244">
        <f t="shared" si="84"/>
        <v>2</v>
      </c>
      <c r="AX244">
        <v>17.997653961181602</v>
      </c>
      <c r="AY244" s="3">
        <f>('Monthly Derived'!$B$28/1000*(1-'Monthly Derived'!$B$29)*AX244)-('Monthly Derived'!$B$26*'Monthly Derived'!$B$27)</f>
        <v>15.364324049949595</v>
      </c>
      <c r="AZ244" s="7">
        <f>MIN(AY244+MAX(AZ243,0),'Monthly Derived'!$B$30)</f>
        <v>50</v>
      </c>
      <c r="BA244">
        <f t="shared" si="85"/>
        <v>0</v>
      </c>
      <c r="BB244">
        <v>0</v>
      </c>
      <c r="BC244" s="3">
        <f>('Monthly Derived'!$B$28/1000*(1-'Monthly Derived'!$B$29)*BB244)-('Monthly Derived'!$B$26*'Monthly Derived'!$B$27)</f>
        <v>-9</v>
      </c>
      <c r="BD244" s="7">
        <f>MIN(BC244+MAX(BD243,0),'Monthly Derived'!$B$30)</f>
        <v>-9</v>
      </c>
      <c r="BE244">
        <f t="shared" si="86"/>
        <v>3</v>
      </c>
      <c r="BF244">
        <v>0</v>
      </c>
      <c r="BG244" s="3">
        <f>('Monthly Derived'!$B$28/1000*(1-'Monthly Derived'!$B$29)*BF244)-('Monthly Derived'!$B$26*'Monthly Derived'!$B$27)</f>
        <v>-9</v>
      </c>
      <c r="BH244" s="7">
        <f>MIN(BG244+MAX(BH243,0),'Monthly Derived'!$B$30)</f>
        <v>-9</v>
      </c>
      <c r="BI244">
        <f t="shared" si="87"/>
        <v>42</v>
      </c>
      <c r="BJ244">
        <v>11.2796268463134</v>
      </c>
      <c r="BK244" s="3">
        <f>('Monthly Derived'!$B$28/1000*(1-'Monthly Derived'!$B$29)*BJ244)-('Monthly Derived'!$B$26*'Monthly Derived'!$B$27)</f>
        <v>6.2697948431967649</v>
      </c>
      <c r="BL244" s="7">
        <f>MIN(BK244+MAX(BL243,0),'Monthly Derived'!$B$30)</f>
        <v>50</v>
      </c>
      <c r="BM244">
        <f t="shared" si="88"/>
        <v>0</v>
      </c>
      <c r="BN244">
        <v>6.3684563636779696</v>
      </c>
      <c r="BO244" s="3">
        <f>('Monthly Derived'!$B$28/1000*(1-'Monthly Derived'!$B$29)*BN244)-('Monthly Derived'!$B$26*'Monthly Derived'!$B$27)</f>
        <v>-0.37870219767094859</v>
      </c>
      <c r="BP244" s="7">
        <f>MIN(BO244+MAX(BP243,0),'Monthly Derived'!$B$30)</f>
        <v>49.621297802329053</v>
      </c>
      <c r="BQ244">
        <f t="shared" si="89"/>
        <v>0</v>
      </c>
      <c r="BR244">
        <v>5.8593034744262598</v>
      </c>
      <c r="BS244" s="3">
        <f>('Monthly Derived'!$B$28/1000*(1-'Monthly Derived'!$B$29)*BR244)-('Monthly Derived'!$B$26*'Monthly Derived'!$B$27)</f>
        <v>-1.0679679214954509</v>
      </c>
      <c r="BT244" s="7">
        <f>MIN(BS244+MAX(BT243,0),'Monthly Derived'!$B$30)</f>
        <v>3.0709905213116606</v>
      </c>
      <c r="BU244">
        <f t="shared" si="90"/>
        <v>0</v>
      </c>
      <c r="BV244">
        <v>0</v>
      </c>
      <c r="BW244" s="3">
        <f>('Monthly Derived'!$B$28/1000*(1-'Monthly Derived'!$B$29)*BV244)-('Monthly Derived'!$B$26*'Monthly Derived'!$B$27)</f>
        <v>-9</v>
      </c>
      <c r="BX244" s="7">
        <f>MIN(BW244+MAX(BX243,0),'Monthly Derived'!$B$30)</f>
        <v>-6.8144326724251805</v>
      </c>
      <c r="BY244">
        <f t="shared" si="91"/>
        <v>1</v>
      </c>
      <c r="BZ244">
        <v>0</v>
      </c>
      <c r="CA244" s="3">
        <f>('Monthly Derived'!$B$28/1000*(1-'Monthly Derived'!$B$29)*BZ244)-('Monthly Derived'!$B$26*'Monthly Derived'!$B$27)</f>
        <v>-9</v>
      </c>
      <c r="CB244" s="7">
        <f>MIN(CA244+MAX(CB243,0),'Monthly Derived'!$B$30)</f>
        <v>-9</v>
      </c>
      <c r="CC244">
        <f t="shared" si="92"/>
        <v>6</v>
      </c>
      <c r="CD244">
        <v>0.69264596700668302</v>
      </c>
      <c r="CE244" s="3">
        <f>('Monthly Derived'!$B$28/1000*(1-'Monthly Derived'!$B$29)*CD244)-('Monthly Derived'!$B$26*'Monthly Derived'!$B$27)</f>
        <v>-8.0623305221647037</v>
      </c>
      <c r="CF244" s="7">
        <f>MIN(CE244+MAX(CF243,0),'Monthly Derived'!$B$30)</f>
        <v>-2.7600461056083869</v>
      </c>
      <c r="CG244">
        <f t="shared" si="93"/>
        <v>1</v>
      </c>
      <c r="CH244">
        <v>0.168288618326187</v>
      </c>
      <c r="CI244" s="3">
        <f>('Monthly Derived'!$B$28/1000*(1-'Monthly Derived'!$B$29)*CH244)-('Monthly Derived'!$B$26*'Monthly Derived'!$B$27)</f>
        <v>-8.7721792829409235</v>
      </c>
      <c r="CJ244" s="7">
        <f>MIN(CI244+MAX(CJ243,0),'Monthly Derived'!$B$30)</f>
        <v>-8.7721792829409235</v>
      </c>
      <c r="CK244">
        <f t="shared" si="94"/>
        <v>13</v>
      </c>
      <c r="CL244">
        <v>5.1357398033142001</v>
      </c>
      <c r="CM244" s="3">
        <f>('Monthly Derived'!$B$28/1000*(1-'Monthly Derived'!$B$29)*CL244)-('Monthly Derived'!$B$26*'Monthly Derived'!$B$27)</f>
        <v>-2.0474922412634013</v>
      </c>
      <c r="CN244" s="7">
        <f>MIN(CM244+MAX(CN243,0),'Monthly Derived'!$B$30)</f>
        <v>9.2263811427353808</v>
      </c>
      <c r="CO244">
        <f t="shared" si="95"/>
        <v>0</v>
      </c>
      <c r="CP244">
        <v>9.2918686568737002E-2</v>
      </c>
      <c r="CQ244" s="3">
        <f>('Monthly Derived'!$B$28/1000*(1-'Monthly Derived'!$B$29)*CP244)-('Monthly Derived'!$B$26*'Monthly Derived'!$B$27)</f>
        <v>-8.874211328057573</v>
      </c>
      <c r="CR244" s="7">
        <f>MIN(CQ244+MAX(CR243,0),'Monthly Derived'!$B$30)</f>
        <v>-8.874211328057573</v>
      </c>
      <c r="CS244">
        <f t="shared" si="96"/>
        <v>5</v>
      </c>
      <c r="CT244">
        <v>4.0832415223121601E-2</v>
      </c>
      <c r="CU244" s="3">
        <f>('Monthly Derived'!$B$28/1000*(1-'Monthly Derived'!$B$29)*CT244)-('Monthly Derived'!$B$26*'Monthly Derived'!$B$27)</f>
        <v>-8.9447231178916997</v>
      </c>
      <c r="CV244" s="7">
        <f>MIN(CU244+MAX(CV243,0),'Monthly Derived'!$B$30)</f>
        <v>-8.9447231178916997</v>
      </c>
      <c r="CW244">
        <f t="shared" si="97"/>
        <v>2</v>
      </c>
    </row>
    <row r="245" spans="1:101" x14ac:dyDescent="0.45">
      <c r="A245" s="5">
        <v>45900</v>
      </c>
      <c r="B245" s="3">
        <v>0</v>
      </c>
      <c r="C245" s="3">
        <f>('Monthly Derived'!$B$28/1000*(1-'Monthly Derived'!$B$29)*B245)-('Monthly Derived'!$B$26*'Monthly Derived'!$B$27)</f>
        <v>-9</v>
      </c>
      <c r="D245" s="7">
        <f>MIN(C245+MAX(D244,0),'Monthly Derived'!$B$30)</f>
        <v>-3.3272482290120049</v>
      </c>
      <c r="E245">
        <f t="shared" si="75"/>
        <v>1</v>
      </c>
      <c r="F245">
        <v>0</v>
      </c>
      <c r="G245" s="3">
        <f>('Monthly Derived'!$B$28/1000*(1-'Monthly Derived'!$B$29)*F245)-('Monthly Derived'!$B$26*'Monthly Derived'!$B$27)</f>
        <v>-9</v>
      </c>
      <c r="H245" s="7">
        <f>MIN(G245+MAX(H244,0),'Monthly Derived'!$B$30)</f>
        <v>-9</v>
      </c>
      <c r="I245">
        <f t="shared" si="76"/>
        <v>2</v>
      </c>
      <c r="J245">
        <v>0.42503246665000899</v>
      </c>
      <c r="K245" s="3">
        <f>('Monthly Derived'!$B$28/1000*(1-'Monthly Derived'!$B$29)*J245)-('Monthly Derived'!$B$26*'Monthly Derived'!$B$27)</f>
        <v>-8.4246122982725495</v>
      </c>
      <c r="L245" s="7">
        <f>MIN(K245+MAX(L244,0),'Monthly Derived'!$B$30)</f>
        <v>-2.4089300560952047</v>
      </c>
      <c r="M245">
        <f t="shared" si="77"/>
        <v>1</v>
      </c>
      <c r="N245">
        <v>0</v>
      </c>
      <c r="O245" s="3">
        <f>('Monthly Derived'!$B$28/1000*(1-'Monthly Derived'!$B$29)*N245)-('Monthly Derived'!$B$26*'Monthly Derived'!$B$27)</f>
        <v>-9</v>
      </c>
      <c r="P245" s="7">
        <f>MIN(O245+MAX(P244,0),'Monthly Derived'!$B$30)</f>
        <v>5.9859684956072758</v>
      </c>
      <c r="Q245">
        <f t="shared" si="78"/>
        <v>0</v>
      </c>
      <c r="R245">
        <v>0</v>
      </c>
      <c r="S245" s="3">
        <f>('Monthly Derived'!$B$28/1000*(1-'Monthly Derived'!$B$29)*R245)-('Monthly Derived'!$B$26*'Monthly Derived'!$B$27)</f>
        <v>-9</v>
      </c>
      <c r="T245" s="7">
        <f>MIN(S245+MAX(T244,0),'Monthly Derived'!$B$30)</f>
        <v>-9</v>
      </c>
      <c r="U245">
        <f t="shared" si="98"/>
        <v>12</v>
      </c>
      <c r="V245">
        <v>1.5495563745498599</v>
      </c>
      <c r="W245" s="3">
        <f>('Monthly Derived'!$B$28/1000*(1-'Monthly Derived'!$B$29)*V245)-('Monthly Derived'!$B$26*'Monthly Derived'!$B$27)</f>
        <v>-6.9022880579531272</v>
      </c>
      <c r="X245" s="7">
        <f>MIN(W245+MAX(X244,0),'Monthly Derived'!$B$30)</f>
        <v>-6.9022880579531272</v>
      </c>
      <c r="Y245">
        <f t="shared" si="99"/>
        <v>39</v>
      </c>
      <c r="Z245">
        <v>0</v>
      </c>
      <c r="AA245" s="3">
        <f>('Monthly Derived'!$B$28/1000*(1-'Monthly Derived'!$B$29)*Z245)-('Monthly Derived'!$B$26*'Monthly Derived'!$B$27)</f>
        <v>-9</v>
      </c>
      <c r="AB245" s="7">
        <f>MIN(AA245+MAX(AB244,0),'Monthly Derived'!$B$30)</f>
        <v>-9</v>
      </c>
      <c r="AC245">
        <f t="shared" si="79"/>
        <v>2</v>
      </c>
      <c r="AD245">
        <v>0</v>
      </c>
      <c r="AE245" s="3">
        <f>('Monthly Derived'!$B$28/1000*(1-'Monthly Derived'!$B$29)*AD245)-('Monthly Derived'!$B$26*'Monthly Derived'!$B$27)</f>
        <v>-9</v>
      </c>
      <c r="AF245" s="7">
        <f>MIN(AE245+MAX(AF244,0),'Monthly Derived'!$B$30)</f>
        <v>3.7764931190012359</v>
      </c>
      <c r="AG245">
        <f t="shared" si="80"/>
        <v>0</v>
      </c>
      <c r="AH245">
        <v>2.0407309532165501</v>
      </c>
      <c r="AI245" s="3">
        <f>('Monthly Derived'!$B$28/1000*(1-'Monthly Derived'!$B$29)*AH245)-('Monthly Derived'!$B$26*'Monthly Derived'!$B$27)</f>
        <v>-6.2373604720830951</v>
      </c>
      <c r="AJ245" s="7">
        <f>MIN(AI245+MAX(AJ244,0),'Monthly Derived'!$B$30)</f>
        <v>-6.2373604720830951</v>
      </c>
      <c r="AK245">
        <f t="shared" si="81"/>
        <v>11</v>
      </c>
      <c r="AL245">
        <v>2.7315993309020898</v>
      </c>
      <c r="AM245" s="3">
        <f>('Monthly Derived'!$B$28/1000*(1-'Monthly Derived'!$B$29)*AL245)-('Monthly Derived'!$B$26*'Monthly Derived'!$B$27)</f>
        <v>-5.3020974057912955</v>
      </c>
      <c r="AN245" s="7">
        <f>MIN(AM245+MAX(AN244,0),'Monthly Derived'!$B$30)</f>
        <v>23.244495838731503</v>
      </c>
      <c r="AO245">
        <f t="shared" si="82"/>
        <v>0</v>
      </c>
      <c r="AP245">
        <v>20.042379379272401</v>
      </c>
      <c r="AQ245" s="3">
        <f>('Monthly Derived'!$B$28/1000*(1-'Monthly Derived'!$B$29)*AP245)-('Monthly Derived'!$B$26*'Monthly Derived'!$B$27)</f>
        <v>18.132371084690014</v>
      </c>
      <c r="AR245" s="7">
        <f>MIN(AQ245+MAX(AR244,0),'Monthly Derived'!$B$30)</f>
        <v>18.132371084690014</v>
      </c>
      <c r="AS245">
        <f t="shared" si="83"/>
        <v>0</v>
      </c>
      <c r="AT245">
        <v>0</v>
      </c>
      <c r="AU245" s="3">
        <f>('Monthly Derived'!$B$28/1000*(1-'Monthly Derived'!$B$29)*AT245)-('Monthly Derived'!$B$26*'Monthly Derived'!$B$27)</f>
        <v>-9</v>
      </c>
      <c r="AV245" s="7">
        <f>MIN(AU245+MAX(AV244,0),'Monthly Derived'!$B$30)</f>
        <v>-9</v>
      </c>
      <c r="AW245">
        <f t="shared" si="84"/>
        <v>3</v>
      </c>
      <c r="AX245">
        <v>0</v>
      </c>
      <c r="AY245" s="3">
        <f>('Monthly Derived'!$B$28/1000*(1-'Monthly Derived'!$B$29)*AX245)-('Monthly Derived'!$B$26*'Monthly Derived'!$B$27)</f>
        <v>-9</v>
      </c>
      <c r="AZ245" s="7">
        <f>MIN(AY245+MAX(AZ244,0),'Monthly Derived'!$B$30)</f>
        <v>41</v>
      </c>
      <c r="BA245">
        <f t="shared" si="85"/>
        <v>0</v>
      </c>
      <c r="BB245">
        <v>9.9649950861930806E-2</v>
      </c>
      <c r="BC245" s="3">
        <f>('Monthly Derived'!$B$28/1000*(1-'Monthly Derived'!$B$29)*BB245)-('Monthly Derived'!$B$26*'Monthly Derived'!$B$27)</f>
        <v>-8.8650988790206604</v>
      </c>
      <c r="BD245" s="7">
        <f>MIN(BC245+MAX(BD244,0),'Monthly Derived'!$B$30)</f>
        <v>-8.8650988790206604</v>
      </c>
      <c r="BE245">
        <f t="shared" si="86"/>
        <v>4</v>
      </c>
      <c r="BF245">
        <v>1.59938287734985</v>
      </c>
      <c r="BG245" s="3">
        <f>('Monthly Derived'!$B$28/1000*(1-'Monthly Derived'!$B$29)*BF245)-('Monthly Derived'!$B$26*'Monthly Derived'!$B$27)</f>
        <v>-6.8348354297876401</v>
      </c>
      <c r="BH245" s="7">
        <f>MIN(BG245+MAX(BH244,0),'Monthly Derived'!$B$30)</f>
        <v>-6.8348354297876401</v>
      </c>
      <c r="BI245">
        <f t="shared" si="87"/>
        <v>43</v>
      </c>
      <c r="BJ245">
        <v>0</v>
      </c>
      <c r="BK245" s="3">
        <f>('Monthly Derived'!$B$28/1000*(1-'Monthly Derived'!$B$29)*BJ245)-('Monthly Derived'!$B$26*'Monthly Derived'!$B$27)</f>
        <v>-9</v>
      </c>
      <c r="BL245" s="7">
        <f>MIN(BK245+MAX(BL244,0),'Monthly Derived'!$B$30)</f>
        <v>41</v>
      </c>
      <c r="BM245">
        <f t="shared" si="88"/>
        <v>0</v>
      </c>
      <c r="BN245">
        <v>16.107608795166001</v>
      </c>
      <c r="BO245" s="3">
        <f>('Monthly Derived'!$B$28/1000*(1-'Monthly Derived'!$B$29)*BN245)-('Monthly Derived'!$B$26*'Monthly Derived'!$B$27)</f>
        <v>12.805675406455975</v>
      </c>
      <c r="BP245" s="7">
        <f>MIN(BO245+MAX(BP244,0),'Monthly Derived'!$B$30)</f>
        <v>50</v>
      </c>
      <c r="BQ245">
        <f t="shared" si="89"/>
        <v>0</v>
      </c>
      <c r="BR245">
        <v>3.3236491680145201</v>
      </c>
      <c r="BS245" s="3">
        <f>('Monthly Derived'!$B$28/1000*(1-'Monthly Derived'!$B$29)*BR245)-('Monthly Derived'!$B$26*'Monthly Derived'!$B$27)</f>
        <v>-4.5006099388003431</v>
      </c>
      <c r="BT245" s="7">
        <f>MIN(BS245+MAX(BT244,0),'Monthly Derived'!$B$30)</f>
        <v>-1.4296194174886825</v>
      </c>
      <c r="BU245">
        <f t="shared" si="90"/>
        <v>1</v>
      </c>
      <c r="BV245">
        <v>0</v>
      </c>
      <c r="BW245" s="3">
        <f>('Monthly Derived'!$B$28/1000*(1-'Monthly Derived'!$B$29)*BV245)-('Monthly Derived'!$B$26*'Monthly Derived'!$B$27)</f>
        <v>-9</v>
      </c>
      <c r="BX245" s="7">
        <f>MIN(BW245+MAX(BX244,0),'Monthly Derived'!$B$30)</f>
        <v>-9</v>
      </c>
      <c r="BY245">
        <f t="shared" si="91"/>
        <v>2</v>
      </c>
      <c r="BZ245">
        <v>1.41844129562377</v>
      </c>
      <c r="CA245" s="3">
        <f>('Monthly Derived'!$B$28/1000*(1-'Monthly Derived'!$B$29)*BZ245)-('Monthly Derived'!$B$26*'Monthly Derived'!$B$27)</f>
        <v>-7.0797850960493216</v>
      </c>
      <c r="CB245" s="7">
        <f>MIN(CA245+MAX(CB244,0),'Monthly Derived'!$B$30)</f>
        <v>-7.0797850960493216</v>
      </c>
      <c r="CC245">
        <f t="shared" si="92"/>
        <v>7</v>
      </c>
      <c r="CD245">
        <v>1.0835330486297601</v>
      </c>
      <c r="CE245" s="3">
        <f>('Monthly Derived'!$B$28/1000*(1-'Monthly Derived'!$B$29)*CD245)-('Monthly Derived'!$B$26*'Monthly Derived'!$B$27)</f>
        <v>-7.5331671354174627</v>
      </c>
      <c r="CF245" s="7">
        <f>MIN(CE245+MAX(CF244,0),'Monthly Derived'!$B$30)</f>
        <v>-7.5331671354174627</v>
      </c>
      <c r="CG245">
        <f t="shared" si="93"/>
        <v>2</v>
      </c>
      <c r="CH245">
        <v>1.6153711080551101</v>
      </c>
      <c r="CI245" s="3">
        <f>('Monthly Derived'!$B$28/1000*(1-'Monthly Derived'!$B$29)*CH245)-('Monthly Derived'!$B$26*'Monthly Derived'!$B$27)</f>
        <v>-6.8131913624703948</v>
      </c>
      <c r="CJ245" s="7">
        <f>MIN(CI245+MAX(CJ244,0),'Monthly Derived'!$B$30)</f>
        <v>-6.8131913624703948</v>
      </c>
      <c r="CK245">
        <f t="shared" si="94"/>
        <v>14</v>
      </c>
      <c r="CL245">
        <v>1.20064485073089</v>
      </c>
      <c r="CM245" s="3">
        <f>('Monthly Derived'!$B$28/1000*(1-'Monthly Derived'!$B$29)*CL245)-('Monthly Derived'!$B$26*'Monthly Derived'!$B$27)</f>
        <v>-7.3746270333230575</v>
      </c>
      <c r="CN245" s="7">
        <f>MIN(CM245+MAX(CN244,0),'Monthly Derived'!$B$30)</f>
        <v>1.8517541094123233</v>
      </c>
      <c r="CO245">
        <f t="shared" si="95"/>
        <v>0</v>
      </c>
      <c r="CP245">
        <v>9.7080297768115997E-2</v>
      </c>
      <c r="CQ245" s="3">
        <f>('Monthly Derived'!$B$28/1000*(1-'Monthly Derived'!$B$29)*CP245)-('Monthly Derived'!$B$26*'Monthly Derived'!$B$27)</f>
        <v>-8.8685775468964128</v>
      </c>
      <c r="CR245" s="7">
        <f>MIN(CQ245+MAX(CR244,0),'Monthly Derived'!$B$30)</f>
        <v>-8.8685775468964128</v>
      </c>
      <c r="CS245">
        <f t="shared" si="96"/>
        <v>6</v>
      </c>
      <c r="CT245">
        <v>1.03309762477874</v>
      </c>
      <c r="CU245" s="3">
        <f>('Monthly Derived'!$B$28/1000*(1-'Monthly Derived'!$B$29)*CT245)-('Monthly Derived'!$B$26*'Monthly Derived'!$B$27)</f>
        <v>-7.6014440904557805</v>
      </c>
      <c r="CV245" s="7">
        <f>MIN(CU245+MAX(CV244,0),'Monthly Derived'!$B$30)</f>
        <v>-7.6014440904557805</v>
      </c>
      <c r="CW245">
        <f t="shared" si="97"/>
        <v>3</v>
      </c>
    </row>
    <row r="246" spans="1:101" x14ac:dyDescent="0.45">
      <c r="A246" s="5">
        <v>45901</v>
      </c>
      <c r="B246" s="3">
        <v>10.2200317382812</v>
      </c>
      <c r="C246" s="3">
        <f>('Monthly Derived'!$B$28/1000*(1-'Monthly Derived'!$B$29)*B246)-('Monthly Derived'!$B$26*'Monthly Derived'!$B$27)</f>
        <v>4.8353679656981754</v>
      </c>
      <c r="D246" s="7">
        <f>MIN(C246+MAX(D245,0),'Monthly Derived'!$B$30)</f>
        <v>4.8353679656981754</v>
      </c>
      <c r="E246">
        <f t="shared" si="75"/>
        <v>0</v>
      </c>
      <c r="F246">
        <v>1.35139167308807</v>
      </c>
      <c r="G246" s="3">
        <f>('Monthly Derived'!$B$28/1000*(1-'Monthly Derived'!$B$29)*F246)-('Monthly Derived'!$B$26*'Monthly Derived'!$B$27)</f>
        <v>-7.1705535225570252</v>
      </c>
      <c r="H246" s="7">
        <f>MIN(G246+MAX(H245,0),'Monthly Derived'!$B$30)</f>
        <v>-7.1705535225570252</v>
      </c>
      <c r="I246">
        <f t="shared" si="76"/>
        <v>3</v>
      </c>
      <c r="J246">
        <v>0.153653159737586</v>
      </c>
      <c r="K246" s="3">
        <f>('Monthly Derived'!$B$28/1000*(1-'Monthly Derived'!$B$29)*J246)-('Monthly Derived'!$B$26*'Monthly Derived'!$B$27)</f>
        <v>-8.7919920350052436</v>
      </c>
      <c r="L246" s="7">
        <f>MIN(K246+MAX(L245,0),'Monthly Derived'!$B$30)</f>
        <v>-8.7919920350052436</v>
      </c>
      <c r="M246">
        <f t="shared" si="77"/>
        <v>2</v>
      </c>
      <c r="N246">
        <v>0</v>
      </c>
      <c r="O246" s="3">
        <f>('Monthly Derived'!$B$28/1000*(1-'Monthly Derived'!$B$29)*N246)-('Monthly Derived'!$B$26*'Monthly Derived'!$B$27)</f>
        <v>-9</v>
      </c>
      <c r="P246" s="7">
        <f>MIN(O246+MAX(P245,0),'Monthly Derived'!$B$30)</f>
        <v>-3.0140315043927242</v>
      </c>
      <c r="Q246">
        <f t="shared" si="78"/>
        <v>1</v>
      </c>
      <c r="R246">
        <v>3.7597119808196999</v>
      </c>
      <c r="S246" s="3">
        <f>('Monthly Derived'!$B$28/1000*(1-'Monthly Derived'!$B$29)*R246)-('Monthly Derived'!$B$26*'Monthly Derived'!$B$27)</f>
        <v>-3.9102899059653309</v>
      </c>
      <c r="T246" s="7">
        <f>MIN(S246+MAX(T245,0),'Monthly Derived'!$B$30)</f>
        <v>-3.9102899059653309</v>
      </c>
      <c r="U246">
        <f t="shared" si="98"/>
        <v>13</v>
      </c>
      <c r="V246">
        <v>0.22134283185005099</v>
      </c>
      <c r="W246" s="3">
        <f>('Monthly Derived'!$B$28/1000*(1-'Monthly Derived'!$B$29)*V246)-('Monthly Derived'!$B$26*'Monthly Derived'!$B$27)</f>
        <v>-8.7003571413829928</v>
      </c>
      <c r="X246" s="7">
        <f>MIN(W246+MAX(X245,0),'Monthly Derived'!$B$30)</f>
        <v>-8.7003571413829928</v>
      </c>
      <c r="Y246">
        <f t="shared" si="99"/>
        <v>40</v>
      </c>
      <c r="Z246">
        <v>4.51934814453125</v>
      </c>
      <c r="AA246" s="3">
        <f>('Monthly Derived'!$B$28/1000*(1-'Monthly Derived'!$B$29)*Z246)-('Monthly Derived'!$B$26*'Monthly Derived'!$B$27)</f>
        <v>-2.8819324493408205</v>
      </c>
      <c r="AB246" s="7">
        <f>MIN(AA246+MAX(AB245,0),'Monthly Derived'!$B$30)</f>
        <v>-2.8819324493408205</v>
      </c>
      <c r="AC246">
        <f t="shared" si="79"/>
        <v>3</v>
      </c>
      <c r="AD246">
        <v>0</v>
      </c>
      <c r="AE246" s="3">
        <f>('Monthly Derived'!$B$28/1000*(1-'Monthly Derived'!$B$29)*AD246)-('Monthly Derived'!$B$26*'Monthly Derived'!$B$27)</f>
        <v>-9</v>
      </c>
      <c r="AF246" s="7">
        <f>MIN(AE246+MAX(AF245,0),'Monthly Derived'!$B$30)</f>
        <v>-5.2235068809987641</v>
      </c>
      <c r="AG246">
        <f t="shared" si="80"/>
        <v>1</v>
      </c>
      <c r="AH246">
        <v>6.0219909995794199E-2</v>
      </c>
      <c r="AI246" s="3">
        <f>('Monthly Derived'!$B$28/1000*(1-'Monthly Derived'!$B$29)*AH246)-('Monthly Derived'!$B$26*'Monthly Derived'!$B$27)</f>
        <v>-8.9184772968431929</v>
      </c>
      <c r="AJ246" s="7">
        <f>MIN(AI246+MAX(AJ245,0),'Monthly Derived'!$B$30)</f>
        <v>-8.9184772968431929</v>
      </c>
      <c r="AK246">
        <f t="shared" si="81"/>
        <v>12</v>
      </c>
      <c r="AL246">
        <v>6.0177907943725497</v>
      </c>
      <c r="AM246" s="3">
        <f>('Monthly Derived'!$B$28/1000*(1-'Monthly Derived'!$B$29)*AL246)-('Monthly Derived'!$B$26*'Monthly Derived'!$B$27)</f>
        <v>-0.85341571211816003</v>
      </c>
      <c r="AN246" s="7">
        <f>MIN(AM246+MAX(AN245,0),'Monthly Derived'!$B$30)</f>
        <v>22.391080126613343</v>
      </c>
      <c r="AO246">
        <f t="shared" si="82"/>
        <v>0</v>
      </c>
      <c r="AP246">
        <v>0.23222999274730599</v>
      </c>
      <c r="AQ246" s="3">
        <f>('Monthly Derived'!$B$28/1000*(1-'Monthly Derived'!$B$29)*AP246)-('Monthly Derived'!$B$26*'Monthly Derived'!$B$27)</f>
        <v>-8.6856186473183339</v>
      </c>
      <c r="AR246" s="7">
        <f>MIN(AQ246+MAX(AR245,0),'Monthly Derived'!$B$30)</f>
        <v>9.4467524373716802</v>
      </c>
      <c r="AS246">
        <f t="shared" si="83"/>
        <v>0</v>
      </c>
      <c r="AT246">
        <v>3.4979712963104199</v>
      </c>
      <c r="AU246" s="3">
        <f>('Monthly Derived'!$B$28/1000*(1-'Monthly Derived'!$B$29)*AT246)-('Monthly Derived'!$B$26*'Monthly Derived'!$B$27)</f>
        <v>-4.2646213576197693</v>
      </c>
      <c r="AV246" s="7">
        <f>MIN(AU246+MAX(AV245,0),'Monthly Derived'!$B$30)</f>
        <v>-4.2646213576197693</v>
      </c>
      <c r="AW246">
        <f t="shared" si="84"/>
        <v>4</v>
      </c>
      <c r="AX246">
        <v>15.7489366531372</v>
      </c>
      <c r="AY246" s="3">
        <f>('Monthly Derived'!$B$28/1000*(1-'Monthly Derived'!$B$29)*AX246)-('Monthly Derived'!$B$26*'Monthly Derived'!$B$27)</f>
        <v>12.320122994184484</v>
      </c>
      <c r="AZ246" s="7">
        <f>MIN(AY246+MAX(AZ245,0),'Monthly Derived'!$B$30)</f>
        <v>50</v>
      </c>
      <c r="BA246">
        <f t="shared" si="85"/>
        <v>0</v>
      </c>
      <c r="BB246">
        <v>2.97490239143371</v>
      </c>
      <c r="BC246" s="3">
        <f>('Monthly Derived'!$B$28/1000*(1-'Monthly Derived'!$B$29)*BB246)-('Monthly Derived'!$B$26*'Monthly Derived'!$B$27)</f>
        <v>-4.9727258875966154</v>
      </c>
      <c r="BD246" s="7">
        <f>MIN(BC246+MAX(BD245,0),'Monthly Derived'!$B$30)</f>
        <v>-4.9727258875966154</v>
      </c>
      <c r="BE246">
        <f t="shared" si="86"/>
        <v>5</v>
      </c>
      <c r="BF246">
        <v>0</v>
      </c>
      <c r="BG246" s="3">
        <f>('Monthly Derived'!$B$28/1000*(1-'Monthly Derived'!$B$29)*BF246)-('Monthly Derived'!$B$26*'Monthly Derived'!$B$27)</f>
        <v>-9</v>
      </c>
      <c r="BH246" s="7">
        <f>MIN(BG246+MAX(BH245,0),'Monthly Derived'!$B$30)</f>
        <v>-9</v>
      </c>
      <c r="BI246">
        <f t="shared" si="87"/>
        <v>44</v>
      </c>
      <c r="BJ246">
        <v>0.30703347921371399</v>
      </c>
      <c r="BK246" s="3">
        <f>('Monthly Derived'!$B$28/1000*(1-'Monthly Derived'!$B$29)*BJ246)-('Monthly Derived'!$B$26*'Monthly Derived'!$B$27)</f>
        <v>-8.5843534275144346</v>
      </c>
      <c r="BL246" s="7">
        <f>MIN(BK246+MAX(BL245,0),'Monthly Derived'!$B$30)</f>
        <v>32.415646572485564</v>
      </c>
      <c r="BM246">
        <f t="shared" si="88"/>
        <v>0</v>
      </c>
      <c r="BN246">
        <v>2.7941260337829501</v>
      </c>
      <c r="BO246" s="3">
        <f>('Monthly Derived'!$B$28/1000*(1-'Monthly Derived'!$B$29)*BN246)-('Monthly Derived'!$B$26*'Monthly Derived'!$B$27)</f>
        <v>-5.2174518817663316</v>
      </c>
      <c r="BP246" s="7">
        <f>MIN(BO246+MAX(BP245,0),'Monthly Derived'!$B$30)</f>
        <v>44.78254811823367</v>
      </c>
      <c r="BQ246">
        <f t="shared" si="89"/>
        <v>0</v>
      </c>
      <c r="BR246">
        <v>0.80345344543456998</v>
      </c>
      <c r="BS246" s="3">
        <f>('Monthly Derived'!$B$28/1000*(1-'Monthly Derived'!$B$29)*BR246)-('Monthly Derived'!$B$26*'Monthly Derived'!$B$27)</f>
        <v>-7.912324898242951</v>
      </c>
      <c r="BT246" s="7">
        <f>MIN(BS246+MAX(BT245,0),'Monthly Derived'!$B$30)</f>
        <v>-7.912324898242951</v>
      </c>
      <c r="BU246">
        <f t="shared" si="90"/>
        <v>2</v>
      </c>
      <c r="BV246">
        <v>0</v>
      </c>
      <c r="BW246" s="3">
        <f>('Monthly Derived'!$B$28/1000*(1-'Monthly Derived'!$B$29)*BV246)-('Monthly Derived'!$B$26*'Monthly Derived'!$B$27)</f>
        <v>-9</v>
      </c>
      <c r="BX246" s="7">
        <f>MIN(BW246+MAX(BX245,0),'Monthly Derived'!$B$30)</f>
        <v>-9</v>
      </c>
      <c r="BY246">
        <f t="shared" si="91"/>
        <v>3</v>
      </c>
      <c r="BZ246">
        <v>0</v>
      </c>
      <c r="CA246" s="3">
        <f>('Monthly Derived'!$B$28/1000*(1-'Monthly Derived'!$B$29)*BZ246)-('Monthly Derived'!$B$26*'Monthly Derived'!$B$27)</f>
        <v>-9</v>
      </c>
      <c r="CB246" s="7">
        <f>MIN(CA246+MAX(CB245,0),'Monthly Derived'!$B$30)</f>
        <v>-9</v>
      </c>
      <c r="CC246">
        <f t="shared" si="92"/>
        <v>8</v>
      </c>
      <c r="CD246">
        <v>1.7190530300140301</v>
      </c>
      <c r="CE246" s="3">
        <f>('Monthly Derived'!$B$28/1000*(1-'Monthly Derived'!$B$29)*CD246)-('Monthly Derived'!$B$26*'Monthly Derived'!$B$27)</f>
        <v>-6.6728319606185069</v>
      </c>
      <c r="CF246" s="7">
        <f>MIN(CE246+MAX(CF245,0),'Monthly Derived'!$B$30)</f>
        <v>-6.6728319606185069</v>
      </c>
      <c r="CG246">
        <f t="shared" si="93"/>
        <v>3</v>
      </c>
      <c r="CH246">
        <v>8.8241233825683594</v>
      </c>
      <c r="CI246" s="3">
        <f>('Monthly Derived'!$B$28/1000*(1-'Monthly Derived'!$B$29)*CH246)-('Monthly Derived'!$B$26*'Monthly Derived'!$B$27)</f>
        <v>2.9456570291519171</v>
      </c>
      <c r="CJ246" s="7">
        <f>MIN(CI246+MAX(CJ245,0),'Monthly Derived'!$B$30)</f>
        <v>2.9456570291519171</v>
      </c>
      <c r="CK246">
        <f t="shared" si="94"/>
        <v>0</v>
      </c>
      <c r="CL246">
        <v>4.0012655258178702</v>
      </c>
      <c r="CM246" s="3">
        <f>('Monthly Derived'!$B$28/1000*(1-'Monthly Derived'!$B$29)*CL246)-('Monthly Derived'!$B$26*'Monthly Derived'!$B$27)</f>
        <v>-3.5832867944240583</v>
      </c>
      <c r="CN246" s="7">
        <f>MIN(CM246+MAX(CN245,0),'Monthly Derived'!$B$30)</f>
        <v>-1.731532685011735</v>
      </c>
      <c r="CO246">
        <f t="shared" si="95"/>
        <v>1</v>
      </c>
      <c r="CP246">
        <v>2.1581788063049299</v>
      </c>
      <c r="CQ246" s="3">
        <f>('Monthly Derived'!$B$28/1000*(1-'Monthly Derived'!$B$29)*CP246)-('Monthly Derived'!$B$26*'Monthly Derived'!$B$27)</f>
        <v>-6.078365440964701</v>
      </c>
      <c r="CR246" s="7">
        <f>MIN(CQ246+MAX(CR245,0),'Monthly Derived'!$B$30)</f>
        <v>-6.078365440964701</v>
      </c>
      <c r="CS246">
        <f t="shared" si="96"/>
        <v>7</v>
      </c>
      <c r="CT246">
        <v>3.45437936484813E-2</v>
      </c>
      <c r="CU246" s="3">
        <f>('Monthly Derived'!$B$28/1000*(1-'Monthly Derived'!$B$29)*CT246)-('Monthly Derived'!$B$26*'Monthly Derived'!$B$27)</f>
        <v>-8.9532363393483685</v>
      </c>
      <c r="CV246" s="7">
        <f>MIN(CU246+MAX(CV245,0),'Monthly Derived'!$B$30)</f>
        <v>-8.9532363393483685</v>
      </c>
      <c r="CW246">
        <f t="shared" si="97"/>
        <v>4</v>
      </c>
    </row>
    <row r="247" spans="1:101" x14ac:dyDescent="0.45">
      <c r="A247" s="5">
        <v>45902</v>
      </c>
      <c r="B247" s="3">
        <v>0.97640269994735696</v>
      </c>
      <c r="C247" s="3">
        <f>('Monthly Derived'!$B$28/1000*(1-'Monthly Derived'!$B$29)*B247)-('Monthly Derived'!$B$26*'Monthly Derived'!$B$27)</f>
        <v>-7.6781948449462654</v>
      </c>
      <c r="D247" s="7">
        <f>MIN(C247+MAX(D246,0),'Monthly Derived'!$B$30)</f>
        <v>-2.84282687924809</v>
      </c>
      <c r="E247">
        <f t="shared" si="75"/>
        <v>1</v>
      </c>
      <c r="F247">
        <v>0.34105306863784701</v>
      </c>
      <c r="G247" s="3">
        <f>('Monthly Derived'!$B$28/1000*(1-'Monthly Derived'!$B$29)*F247)-('Monthly Derived'!$B$26*'Monthly Derived'!$B$27)</f>
        <v>-8.5382994083315147</v>
      </c>
      <c r="H247" s="7">
        <f>MIN(G247+MAX(H246,0),'Monthly Derived'!$B$30)</f>
        <v>-8.5382994083315147</v>
      </c>
      <c r="I247">
        <f t="shared" si="76"/>
        <v>4</v>
      </c>
      <c r="J247">
        <v>0.106651403009891</v>
      </c>
      <c r="K247" s="3">
        <f>('Monthly Derived'!$B$28/1000*(1-'Monthly Derived'!$B$29)*J247)-('Monthly Derived'!$B$26*'Monthly Derived'!$B$27)</f>
        <v>-8.85562066317536</v>
      </c>
      <c r="L247" s="7">
        <f>MIN(K247+MAX(L246,0),'Monthly Derived'!$B$30)</f>
        <v>-8.85562066317536</v>
      </c>
      <c r="M247">
        <f t="shared" si="77"/>
        <v>3</v>
      </c>
      <c r="N247">
        <v>0</v>
      </c>
      <c r="O247" s="3">
        <f>('Monthly Derived'!$B$28/1000*(1-'Monthly Derived'!$B$29)*N247)-('Monthly Derived'!$B$26*'Monthly Derived'!$B$27)</f>
        <v>-9</v>
      </c>
      <c r="P247" s="7">
        <f>MIN(O247+MAX(P246,0),'Monthly Derived'!$B$30)</f>
        <v>-9</v>
      </c>
      <c r="Q247">
        <f t="shared" si="78"/>
        <v>2</v>
      </c>
      <c r="R247">
        <v>0.63908457756042403</v>
      </c>
      <c r="S247" s="3">
        <f>('Monthly Derived'!$B$28/1000*(1-'Monthly Derived'!$B$29)*R247)-('Monthly Derived'!$B$26*'Monthly Derived'!$B$27)</f>
        <v>-8.1348392531275753</v>
      </c>
      <c r="T247" s="7">
        <f>MIN(S247+MAX(T246,0),'Monthly Derived'!$B$30)</f>
        <v>-8.1348392531275753</v>
      </c>
      <c r="U247">
        <f t="shared" si="98"/>
        <v>14</v>
      </c>
      <c r="V247">
        <v>3.2241871356964098</v>
      </c>
      <c r="W247" s="3">
        <f>('Monthly Derived'!$B$28/1000*(1-'Monthly Derived'!$B$29)*V247)-('Monthly Derived'!$B$26*'Monthly Derived'!$B$27)</f>
        <v>-4.635256665050985</v>
      </c>
      <c r="X247" s="7">
        <f>MIN(W247+MAX(X246,0),'Monthly Derived'!$B$30)</f>
        <v>-4.635256665050985</v>
      </c>
      <c r="Y247">
        <f t="shared" si="99"/>
        <v>41</v>
      </c>
      <c r="Z247">
        <v>2.1937835216522199</v>
      </c>
      <c r="AA247" s="3">
        <f>('Monthly Derived'!$B$28/1000*(1-'Monthly Derived'!$B$29)*Z247)-('Monthly Derived'!$B$26*'Monthly Derived'!$B$27)</f>
        <v>-6.0301655575633077</v>
      </c>
      <c r="AB247" s="7">
        <f>MIN(AA247+MAX(AB246,0),'Monthly Derived'!$B$30)</f>
        <v>-6.0301655575633077</v>
      </c>
      <c r="AC247">
        <f t="shared" si="79"/>
        <v>4</v>
      </c>
      <c r="AD247">
        <v>0</v>
      </c>
      <c r="AE247" s="3">
        <f>('Monthly Derived'!$B$28/1000*(1-'Monthly Derived'!$B$29)*AD247)-('Monthly Derived'!$B$26*'Monthly Derived'!$B$27)</f>
        <v>-9</v>
      </c>
      <c r="AF247" s="7">
        <f>MIN(AE247+MAX(AF246,0),'Monthly Derived'!$B$30)</f>
        <v>-9</v>
      </c>
      <c r="AG247">
        <f t="shared" si="80"/>
        <v>2</v>
      </c>
      <c r="AH247">
        <v>0.84359312057495095</v>
      </c>
      <c r="AI247" s="3">
        <f>('Monthly Derived'!$B$28/1000*(1-'Monthly Derived'!$B$29)*AH247)-('Monthly Derived'!$B$26*'Monthly Derived'!$B$27)</f>
        <v>-7.85798581302166</v>
      </c>
      <c r="AJ247" s="7">
        <f>MIN(AI247+MAX(AJ246,0),'Monthly Derived'!$B$30)</f>
        <v>-7.85798581302166</v>
      </c>
      <c r="AK247">
        <f t="shared" si="81"/>
        <v>13</v>
      </c>
      <c r="AL247">
        <v>5.3586006164550701</v>
      </c>
      <c r="AM247" s="3">
        <f>('Monthly Derived'!$B$28/1000*(1-'Monthly Derived'!$B$29)*AL247)-('Monthly Derived'!$B$26*'Monthly Derived'!$B$27)</f>
        <v>-1.7457944154739486</v>
      </c>
      <c r="AN247" s="7">
        <f>MIN(AM247+MAX(AN246,0),'Monthly Derived'!$B$30)</f>
        <v>20.645285711139394</v>
      </c>
      <c r="AO247">
        <f t="shared" si="82"/>
        <v>0</v>
      </c>
      <c r="AP247">
        <v>5.8688397407531703</v>
      </c>
      <c r="AQ247" s="3">
        <f>('Monthly Derived'!$B$28/1000*(1-'Monthly Derived'!$B$29)*AP247)-('Monthly Derived'!$B$26*'Monthly Derived'!$B$27)</f>
        <v>-1.0550582009553953</v>
      </c>
      <c r="AR247" s="7">
        <f>MIN(AQ247+MAX(AR246,0),'Monthly Derived'!$B$30)</f>
        <v>8.391694236416285</v>
      </c>
      <c r="AS247">
        <f t="shared" si="83"/>
        <v>0</v>
      </c>
      <c r="AT247">
        <v>0.156399875879287</v>
      </c>
      <c r="AU247" s="3">
        <f>('Monthly Derived'!$B$28/1000*(1-'Monthly Derived'!$B$29)*AT247)-('Monthly Derived'!$B$26*'Monthly Derived'!$B$27)</f>
        <v>-8.788273668028415</v>
      </c>
      <c r="AV247" s="7">
        <f>MIN(AU247+MAX(AV246,0),'Monthly Derived'!$B$30)</f>
        <v>-8.788273668028415</v>
      </c>
      <c r="AW247">
        <f t="shared" si="84"/>
        <v>5</v>
      </c>
      <c r="AX247">
        <v>0.37798455357551503</v>
      </c>
      <c r="AY247" s="3">
        <f>('Monthly Derived'!$B$28/1000*(1-'Monthly Derived'!$B$29)*AX247)-('Monthly Derived'!$B$26*'Monthly Derived'!$B$27)</f>
        <v>-8.4883034105971458</v>
      </c>
      <c r="AZ247" s="7">
        <f>MIN(AY247+MAX(AZ246,0),'Monthly Derived'!$B$30)</f>
        <v>41.511696589402852</v>
      </c>
      <c r="BA247">
        <f t="shared" si="85"/>
        <v>0</v>
      </c>
      <c r="BB247">
        <v>0</v>
      </c>
      <c r="BC247" s="3">
        <f>('Monthly Derived'!$B$28/1000*(1-'Monthly Derived'!$B$29)*BB247)-('Monthly Derived'!$B$26*'Monthly Derived'!$B$27)</f>
        <v>-9</v>
      </c>
      <c r="BD247" s="7">
        <f>MIN(BC247+MAX(BD246,0),'Monthly Derived'!$B$30)</f>
        <v>-9</v>
      </c>
      <c r="BE247">
        <f t="shared" si="86"/>
        <v>6</v>
      </c>
      <c r="BF247">
        <v>7.8291158676147399</v>
      </c>
      <c r="BG247" s="3">
        <f>('Monthly Derived'!$B$28/1000*(1-'Monthly Derived'!$B$29)*BF247)-('Monthly Derived'!$B$26*'Monthly Derived'!$B$27)</f>
        <v>1.5986656057834541</v>
      </c>
      <c r="BH247" s="7">
        <f>MIN(BG247+MAX(BH246,0),'Monthly Derived'!$B$30)</f>
        <v>1.5986656057834541</v>
      </c>
      <c r="BI247">
        <f t="shared" si="87"/>
        <v>0</v>
      </c>
      <c r="BJ247">
        <v>12.4018955230712</v>
      </c>
      <c r="BK247" s="3">
        <f>('Monthly Derived'!$B$28/1000*(1-'Monthly Derived'!$B$29)*BJ247)-('Monthly Derived'!$B$26*'Monthly Derived'!$B$27)</f>
        <v>7.7890660643576375</v>
      </c>
      <c r="BL247" s="7">
        <f>MIN(BK247+MAX(BL246,0),'Monthly Derived'!$B$30)</f>
        <v>40.204712636843198</v>
      </c>
      <c r="BM247">
        <f t="shared" si="88"/>
        <v>0</v>
      </c>
      <c r="BN247">
        <v>2.5087044239044101</v>
      </c>
      <c r="BO247" s="3">
        <f>('Monthly Derived'!$B$28/1000*(1-'Monthly Derived'!$B$29)*BN247)-('Monthly Derived'!$B$26*'Monthly Derived'!$B$27)</f>
        <v>-5.603841386139405</v>
      </c>
      <c r="BP247" s="7">
        <f>MIN(BO247+MAX(BP246,0),'Monthly Derived'!$B$30)</f>
        <v>39.178706732094263</v>
      </c>
      <c r="BQ247">
        <f t="shared" si="89"/>
        <v>0</v>
      </c>
      <c r="BR247">
        <v>0.59503161907196001</v>
      </c>
      <c r="BS247" s="3">
        <f>('Monthly Derived'!$B$28/1000*(1-'Monthly Derived'!$B$29)*BR247)-('Monthly Derived'!$B$26*'Monthly Derived'!$B$27)</f>
        <v>-8.1944759456813347</v>
      </c>
      <c r="BT247" s="7">
        <f>MIN(BS247+MAX(BT246,0),'Monthly Derived'!$B$30)</f>
        <v>-8.1944759456813347</v>
      </c>
      <c r="BU247">
        <f t="shared" si="90"/>
        <v>3</v>
      </c>
      <c r="BV247">
        <v>5.1279388368129702E-2</v>
      </c>
      <c r="BW247" s="3">
        <f>('Monthly Derived'!$B$28/1000*(1-'Monthly Derived'!$B$29)*BV247)-('Monthly Derived'!$B$26*'Monthly Derived'!$B$27)</f>
        <v>-8.9305805279966446</v>
      </c>
      <c r="BX247" s="7">
        <f>MIN(BW247+MAX(BX246,0),'Monthly Derived'!$B$30)</f>
        <v>-8.9305805279966446</v>
      </c>
      <c r="BY247">
        <f t="shared" si="91"/>
        <v>4</v>
      </c>
      <c r="BZ247">
        <v>0.14790587127208699</v>
      </c>
      <c r="CA247" s="3">
        <f>('Monthly Derived'!$B$28/1000*(1-'Monthly Derived'!$B$29)*BZ247)-('Monthly Derived'!$B$26*'Monthly Derived'!$B$27)</f>
        <v>-8.7997724267654114</v>
      </c>
      <c r="CB247" s="7">
        <f>MIN(CA247+MAX(CB246,0),'Monthly Derived'!$B$30)</f>
        <v>-8.7997724267654114</v>
      </c>
      <c r="CC247">
        <f t="shared" si="92"/>
        <v>9</v>
      </c>
      <c r="CD247">
        <v>9.6844896674156106E-2</v>
      </c>
      <c r="CE247" s="3">
        <f>('Monthly Derived'!$B$28/1000*(1-'Monthly Derived'!$B$29)*CD247)-('Monthly Derived'!$B$26*'Monthly Derived'!$B$27)</f>
        <v>-8.8688962211273612</v>
      </c>
      <c r="CF247" s="7">
        <f>MIN(CE247+MAX(CF246,0),'Monthly Derived'!$B$30)</f>
        <v>-8.8688962211273612</v>
      </c>
      <c r="CG247">
        <f t="shared" si="93"/>
        <v>4</v>
      </c>
      <c r="CH247">
        <v>2.7087624073028498</v>
      </c>
      <c r="CI247" s="3">
        <f>('Monthly Derived'!$B$28/1000*(1-'Monthly Derived'!$B$29)*CH247)-('Monthly Derived'!$B$26*'Monthly Derived'!$B$27)</f>
        <v>-5.3330128911137669</v>
      </c>
      <c r="CJ247" s="7">
        <f>MIN(CI247+MAX(CJ246,0),'Monthly Derived'!$B$30)</f>
        <v>-2.3873558619618498</v>
      </c>
      <c r="CK247">
        <f t="shared" si="94"/>
        <v>1</v>
      </c>
      <c r="CL247">
        <v>3.56899833679199</v>
      </c>
      <c r="CM247" s="3">
        <f>('Monthly Derived'!$B$28/1000*(1-'Monthly Derived'!$B$29)*CL247)-('Monthly Derived'!$B$26*'Monthly Derived'!$B$27)</f>
        <v>-4.168468501567844</v>
      </c>
      <c r="CN247" s="7">
        <f>MIN(CM247+MAX(CN246,0),'Monthly Derived'!$B$30)</f>
        <v>-4.168468501567844</v>
      </c>
      <c r="CO247">
        <f t="shared" si="95"/>
        <v>2</v>
      </c>
      <c r="CP247">
        <v>3.7944805622100799</v>
      </c>
      <c r="CQ247" s="3">
        <f>('Monthly Derived'!$B$28/1000*(1-'Monthly Derived'!$B$29)*CP247)-('Monthly Derived'!$B$26*'Monthly Derived'!$B$27)</f>
        <v>-3.8632219389081044</v>
      </c>
      <c r="CR247" s="7">
        <f>MIN(CQ247+MAX(CR246,0),'Monthly Derived'!$B$30)</f>
        <v>-3.8632219389081044</v>
      </c>
      <c r="CS247">
        <f t="shared" si="96"/>
        <v>8</v>
      </c>
      <c r="CT247">
        <v>2.38373018801212E-2</v>
      </c>
      <c r="CU247" s="3">
        <f>('Monthly Derived'!$B$28/1000*(1-'Monthly Derived'!$B$29)*CT247)-('Monthly Derived'!$B$26*'Monthly Derived'!$B$27)</f>
        <v>-8.967730252579786</v>
      </c>
      <c r="CV247" s="7">
        <f>MIN(CU247+MAX(CV246,0),'Monthly Derived'!$B$30)</f>
        <v>-8.967730252579786</v>
      </c>
      <c r="CW247">
        <f t="shared" si="97"/>
        <v>5</v>
      </c>
    </row>
    <row r="248" spans="1:101" x14ac:dyDescent="0.45">
      <c r="A248" s="5">
        <v>45903</v>
      </c>
      <c r="B248" s="3">
        <v>1.85362243652343</v>
      </c>
      <c r="C248" s="3">
        <f>('Monthly Derived'!$B$28/1000*(1-'Monthly Derived'!$B$29)*B248)-('Monthly Derived'!$B$26*'Monthly Derived'!$B$27)</f>
        <v>-6.4906586265564066</v>
      </c>
      <c r="D248" s="7">
        <f>MIN(C248+MAX(D247,0),'Monthly Derived'!$B$30)</f>
        <v>-6.4906586265564066</v>
      </c>
      <c r="E248">
        <f t="shared" si="75"/>
        <v>2</v>
      </c>
      <c r="F248">
        <v>1.1716912984848</v>
      </c>
      <c r="G248" s="3">
        <f>('Monthly Derived'!$B$28/1000*(1-'Monthly Derived'!$B$29)*F248)-('Monthly Derived'!$B$26*'Monthly Derived'!$B$27)</f>
        <v>-7.4138229046762021</v>
      </c>
      <c r="H248" s="7">
        <f>MIN(G248+MAX(H247,0),'Monthly Derived'!$B$30)</f>
        <v>-7.4138229046762021</v>
      </c>
      <c r="I248">
        <f t="shared" si="76"/>
        <v>5</v>
      </c>
      <c r="J248">
        <v>0</v>
      </c>
      <c r="K248" s="3">
        <f>('Monthly Derived'!$B$28/1000*(1-'Monthly Derived'!$B$29)*J248)-('Monthly Derived'!$B$26*'Monthly Derived'!$B$27)</f>
        <v>-9</v>
      </c>
      <c r="L248" s="7">
        <f>MIN(K248+MAX(L247,0),'Monthly Derived'!$B$30)</f>
        <v>-9</v>
      </c>
      <c r="M248">
        <f t="shared" si="77"/>
        <v>4</v>
      </c>
      <c r="N248">
        <v>2.9369711875915501</v>
      </c>
      <c r="O248" s="3">
        <f>('Monthly Derived'!$B$28/1000*(1-'Monthly Derived'!$B$29)*N248)-('Monthly Derived'!$B$26*'Monthly Derived'!$B$27)</f>
        <v>-5.024075254797939</v>
      </c>
      <c r="P248" s="7">
        <f>MIN(O248+MAX(P247,0),'Monthly Derived'!$B$30)</f>
        <v>-5.024075254797939</v>
      </c>
      <c r="Q248">
        <f t="shared" si="78"/>
        <v>3</v>
      </c>
      <c r="R248">
        <v>0</v>
      </c>
      <c r="S248" s="3">
        <f>('Monthly Derived'!$B$28/1000*(1-'Monthly Derived'!$B$29)*R248)-('Monthly Derived'!$B$26*'Monthly Derived'!$B$27)</f>
        <v>-9</v>
      </c>
      <c r="T248" s="7">
        <f>MIN(S248+MAX(T247,0),'Monthly Derived'!$B$30)</f>
        <v>-9</v>
      </c>
      <c r="U248">
        <f t="shared" si="98"/>
        <v>15</v>
      </c>
      <c r="V248">
        <v>0</v>
      </c>
      <c r="W248" s="3">
        <f>('Monthly Derived'!$B$28/1000*(1-'Monthly Derived'!$B$29)*V248)-('Monthly Derived'!$B$26*'Monthly Derived'!$B$27)</f>
        <v>-9</v>
      </c>
      <c r="X248" s="7">
        <f>MIN(W248+MAX(X247,0),'Monthly Derived'!$B$30)</f>
        <v>-9</v>
      </c>
      <c r="Y248">
        <f t="shared" si="99"/>
        <v>42</v>
      </c>
      <c r="Z248">
        <v>5.7381644248962402</v>
      </c>
      <c r="AA248" s="3">
        <f>('Monthly Derived'!$B$28/1000*(1-'Monthly Derived'!$B$29)*Z248)-('Monthly Derived'!$B$26*'Monthly Derived'!$B$27)</f>
        <v>-1.2319599097967151</v>
      </c>
      <c r="AB248" s="7">
        <f>MIN(AA248+MAX(AB247,0),'Monthly Derived'!$B$30)</f>
        <v>-1.2319599097967151</v>
      </c>
      <c r="AC248">
        <f t="shared" si="79"/>
        <v>5</v>
      </c>
      <c r="AD248">
        <v>3.4978375434875399</v>
      </c>
      <c r="AE248" s="3">
        <f>('Monthly Derived'!$B$28/1000*(1-'Monthly Derived'!$B$29)*AD248)-('Monthly Derived'!$B$26*'Monthly Derived'!$B$27)</f>
        <v>-4.2648024255037429</v>
      </c>
      <c r="AF248" s="7">
        <f>MIN(AE248+MAX(AF247,0),'Monthly Derived'!$B$30)</f>
        <v>-4.2648024255037429</v>
      </c>
      <c r="AG248">
        <f t="shared" si="80"/>
        <v>3</v>
      </c>
      <c r="AH248">
        <v>4.8440580368041903</v>
      </c>
      <c r="AI248" s="3">
        <f>('Monthly Derived'!$B$28/1000*(1-'Monthly Derived'!$B$29)*AH248)-('Monthly Derived'!$B$26*'Monthly Derived'!$B$27)</f>
        <v>-2.442356432676327</v>
      </c>
      <c r="AJ248" s="7">
        <f>MIN(AI248+MAX(AJ247,0),'Monthly Derived'!$B$30)</f>
        <v>-2.442356432676327</v>
      </c>
      <c r="AK248">
        <f t="shared" si="81"/>
        <v>14</v>
      </c>
      <c r="AL248">
        <v>0.12547045946121199</v>
      </c>
      <c r="AM248" s="3">
        <f>('Monthly Derived'!$B$28/1000*(1-'Monthly Derived'!$B$29)*AL248)-('Monthly Derived'!$B$26*'Monthly Derived'!$B$27)</f>
        <v>-8.8301443655043848</v>
      </c>
      <c r="AN248" s="7">
        <f>MIN(AM248+MAX(AN247,0),'Monthly Derived'!$B$30)</f>
        <v>11.815141345635009</v>
      </c>
      <c r="AO248">
        <f t="shared" si="82"/>
        <v>0</v>
      </c>
      <c r="AP248">
        <v>0</v>
      </c>
      <c r="AQ248" s="3">
        <f>('Monthly Derived'!$B$28/1000*(1-'Monthly Derived'!$B$29)*AP248)-('Monthly Derived'!$B$26*'Monthly Derived'!$B$27)</f>
        <v>-9</v>
      </c>
      <c r="AR248" s="7">
        <f>MIN(AQ248+MAX(AR247,0),'Monthly Derived'!$B$30)</f>
        <v>-0.60830576358371502</v>
      </c>
      <c r="AS248">
        <f t="shared" si="83"/>
        <v>1</v>
      </c>
      <c r="AT248">
        <v>0</v>
      </c>
      <c r="AU248" s="3">
        <f>('Monthly Derived'!$B$28/1000*(1-'Monthly Derived'!$B$29)*AT248)-('Monthly Derived'!$B$26*'Monthly Derived'!$B$27)</f>
        <v>-9</v>
      </c>
      <c r="AV248" s="7">
        <f>MIN(AU248+MAX(AV247,0),'Monthly Derived'!$B$30)</f>
        <v>-9</v>
      </c>
      <c r="AW248">
        <f t="shared" si="84"/>
        <v>6</v>
      </c>
      <c r="AX248">
        <v>0.62331533432006803</v>
      </c>
      <c r="AY248" s="3">
        <f>('Monthly Derived'!$B$28/1000*(1-'Monthly Derived'!$B$29)*AX248)-('Monthly Derived'!$B$26*'Monthly Derived'!$B$27)</f>
        <v>-8.1561868661642087</v>
      </c>
      <c r="AZ248" s="7">
        <f>MIN(AY248+MAX(AZ247,0),'Monthly Derived'!$B$30)</f>
        <v>33.35550972323864</v>
      </c>
      <c r="BA248">
        <f t="shared" si="85"/>
        <v>0</v>
      </c>
      <c r="BB248">
        <v>0.14615955948829601</v>
      </c>
      <c r="BC248" s="3">
        <f>('Monthly Derived'!$B$28/1000*(1-'Monthly Derived'!$B$29)*BB248)-('Monthly Derived'!$B$26*'Monthly Derived'!$B$27)</f>
        <v>-8.8021364963427189</v>
      </c>
      <c r="BD248" s="7">
        <f>MIN(BC248+MAX(BD247,0),'Monthly Derived'!$B$30)</f>
        <v>-8.8021364963427189</v>
      </c>
      <c r="BE248">
        <f t="shared" si="86"/>
        <v>7</v>
      </c>
      <c r="BF248">
        <v>8.7080354690551705</v>
      </c>
      <c r="BG248" s="3">
        <f>('Monthly Derived'!$B$28/1000*(1-'Monthly Derived'!$B$29)*BF248)-('Monthly Derived'!$B$26*'Monthly Derived'!$B$27)</f>
        <v>2.7885030162334363</v>
      </c>
      <c r="BH248" s="7">
        <f>MIN(BG248+MAX(BH247,0),'Monthly Derived'!$B$30)</f>
        <v>4.3871686220168904</v>
      </c>
      <c r="BI248">
        <f t="shared" si="87"/>
        <v>0</v>
      </c>
      <c r="BJ248">
        <v>16.426641464233398</v>
      </c>
      <c r="BK248" s="3">
        <f>('Monthly Derived'!$B$28/1000*(1-'Monthly Derived'!$B$29)*BJ248)-('Monthly Derived'!$B$26*'Monthly Derived'!$B$27)</f>
        <v>13.237565882205963</v>
      </c>
      <c r="BL248" s="7">
        <f>MIN(BK248+MAX(BL247,0),'Monthly Derived'!$B$30)</f>
        <v>50</v>
      </c>
      <c r="BM248">
        <f t="shared" si="88"/>
        <v>0</v>
      </c>
      <c r="BN248">
        <v>0</v>
      </c>
      <c r="BO248" s="3">
        <f>('Monthly Derived'!$B$28/1000*(1-'Monthly Derived'!$B$29)*BN248)-('Monthly Derived'!$B$26*'Monthly Derived'!$B$27)</f>
        <v>-9</v>
      </c>
      <c r="BP248" s="7">
        <f>MIN(BO248+MAX(BP247,0),'Monthly Derived'!$B$30)</f>
        <v>30.178706732094263</v>
      </c>
      <c r="BQ248">
        <f t="shared" si="89"/>
        <v>0</v>
      </c>
      <c r="BR248">
        <v>21.240230560302699</v>
      </c>
      <c r="BS248" s="3">
        <f>('Monthly Derived'!$B$28/1000*(1-'Monthly Derived'!$B$29)*BR248)-('Monthly Derived'!$B$26*'Monthly Derived'!$B$27)</f>
        <v>19.753962121009778</v>
      </c>
      <c r="BT248" s="7">
        <f>MIN(BS248+MAX(BT247,0),'Monthly Derived'!$B$30)</f>
        <v>19.753962121009778</v>
      </c>
      <c r="BU248">
        <f t="shared" si="90"/>
        <v>0</v>
      </c>
      <c r="BV248">
        <v>0</v>
      </c>
      <c r="BW248" s="3">
        <f>('Monthly Derived'!$B$28/1000*(1-'Monthly Derived'!$B$29)*BV248)-('Monthly Derived'!$B$26*'Monthly Derived'!$B$27)</f>
        <v>-9</v>
      </c>
      <c r="BX248" s="7">
        <f>MIN(BW248+MAX(BX247,0),'Monthly Derived'!$B$30)</f>
        <v>-9</v>
      </c>
      <c r="BY248">
        <f t="shared" si="91"/>
        <v>5</v>
      </c>
      <c r="BZ248">
        <v>0.63244724273681596</v>
      </c>
      <c r="CA248" s="3">
        <f>('Monthly Derived'!$B$28/1000*(1-'Monthly Derived'!$B$29)*BZ248)-('Monthly Derived'!$B$26*'Monthly Derived'!$B$27)</f>
        <v>-8.1438245451450353</v>
      </c>
      <c r="CB248" s="7">
        <f>MIN(CA248+MAX(CB247,0),'Monthly Derived'!$B$30)</f>
        <v>-8.1438245451450353</v>
      </c>
      <c r="CC248">
        <f t="shared" si="92"/>
        <v>10</v>
      </c>
      <c r="CD248">
        <v>7.5005159378051696</v>
      </c>
      <c r="CE248" s="3">
        <f>('Monthly Derived'!$B$28/1000*(1-'Monthly Derived'!$B$29)*CD248)-('Monthly Derived'!$B$26*'Monthly Derived'!$B$27)</f>
        <v>1.153823450803749</v>
      </c>
      <c r="CF248" s="7">
        <f>MIN(CE248+MAX(CF247,0),'Monthly Derived'!$B$30)</f>
        <v>1.153823450803749</v>
      </c>
      <c r="CG248">
        <f t="shared" si="93"/>
        <v>0</v>
      </c>
      <c r="CH248">
        <v>0.69639599323272705</v>
      </c>
      <c r="CI248" s="3">
        <f>('Monthly Derived'!$B$28/1000*(1-'Monthly Derived'!$B$29)*CH248)-('Monthly Derived'!$B$26*'Monthly Derived'!$B$27)</f>
        <v>-8.0572539241611949</v>
      </c>
      <c r="CJ248" s="7">
        <f>MIN(CI248+MAX(CJ247,0),'Monthly Derived'!$B$30)</f>
        <v>-8.0572539241611949</v>
      </c>
      <c r="CK248">
        <f t="shared" si="94"/>
        <v>2</v>
      </c>
      <c r="CL248">
        <v>1.0063879489898599</v>
      </c>
      <c r="CM248" s="3">
        <f>('Monthly Derived'!$B$28/1000*(1-'Monthly Derived'!$B$29)*CL248)-('Monthly Derived'!$B$26*'Monthly Derived'!$B$27)</f>
        <v>-7.6376023140549769</v>
      </c>
      <c r="CN248" s="7">
        <f>MIN(CM248+MAX(CN247,0),'Monthly Derived'!$B$30)</f>
        <v>-7.6376023140549769</v>
      </c>
      <c r="CO248">
        <f t="shared" si="95"/>
        <v>3</v>
      </c>
      <c r="CP248">
        <v>1.0703331232070901</v>
      </c>
      <c r="CQ248" s="3">
        <f>('Monthly Derived'!$B$28/1000*(1-'Monthly Derived'!$B$29)*CP248)-('Monthly Derived'!$B$26*'Monthly Derived'!$B$27)</f>
        <v>-7.5510365344584018</v>
      </c>
      <c r="CR248" s="7">
        <f>MIN(CQ248+MAX(CR247,0),'Monthly Derived'!$B$30)</f>
        <v>-7.5510365344584018</v>
      </c>
      <c r="CS248">
        <f t="shared" si="96"/>
        <v>9</v>
      </c>
      <c r="CT248">
        <v>9.6012554168701101</v>
      </c>
      <c r="CU248" s="3">
        <f>('Monthly Derived'!$B$28/1000*(1-'Monthly Derived'!$B$29)*CT248)-('Monthly Derived'!$B$26*'Monthly Derived'!$B$27)</f>
        <v>3.9976995205879113</v>
      </c>
      <c r="CV248" s="7">
        <f>MIN(CU248+MAX(CV247,0),'Monthly Derived'!$B$30)</f>
        <v>3.9976995205879113</v>
      </c>
      <c r="CW248">
        <f t="shared" si="97"/>
        <v>0</v>
      </c>
    </row>
    <row r="249" spans="1:101" x14ac:dyDescent="0.45">
      <c r="A249" s="5">
        <v>45904</v>
      </c>
      <c r="B249" s="3">
        <v>0</v>
      </c>
      <c r="C249" s="3">
        <f>('Monthly Derived'!$B$28/1000*(1-'Monthly Derived'!$B$29)*B249)-('Monthly Derived'!$B$26*'Monthly Derived'!$B$27)</f>
        <v>-9</v>
      </c>
      <c r="D249" s="7">
        <f>MIN(C249+MAX(D248,0),'Monthly Derived'!$B$30)</f>
        <v>-9</v>
      </c>
      <c r="E249">
        <f t="shared" si="75"/>
        <v>3</v>
      </c>
      <c r="F249">
        <v>0</v>
      </c>
      <c r="G249" s="3">
        <f>('Monthly Derived'!$B$28/1000*(1-'Monthly Derived'!$B$29)*F249)-('Monthly Derived'!$B$26*'Monthly Derived'!$B$27)</f>
        <v>-9</v>
      </c>
      <c r="H249" s="7">
        <f>MIN(G249+MAX(H248,0),'Monthly Derived'!$B$30)</f>
        <v>-9</v>
      </c>
      <c r="I249">
        <f t="shared" si="76"/>
        <v>6</v>
      </c>
      <c r="J249">
        <v>13.1685533523559</v>
      </c>
      <c r="K249" s="3">
        <f>('Monthly Derived'!$B$28/1000*(1-'Monthly Derived'!$B$29)*J249)-('Monthly Derived'!$B$26*'Monthly Derived'!$B$27)</f>
        <v>8.8269291007518014</v>
      </c>
      <c r="L249" s="7">
        <f>MIN(K249+MAX(L248,0),'Monthly Derived'!$B$30)</f>
        <v>8.8269291007518014</v>
      </c>
      <c r="M249">
        <f t="shared" si="77"/>
        <v>0</v>
      </c>
      <c r="N249">
        <v>1.3136345148086499</v>
      </c>
      <c r="O249" s="3">
        <f>('Monthly Derived'!$B$28/1000*(1-'Monthly Derived'!$B$29)*N249)-('Monthly Derived'!$B$26*'Monthly Derived'!$B$27)</f>
        <v>-7.22166727557779</v>
      </c>
      <c r="P249" s="7">
        <f>MIN(O249+MAX(P248,0),'Monthly Derived'!$B$30)</f>
        <v>-7.22166727557779</v>
      </c>
      <c r="Q249">
        <f t="shared" si="78"/>
        <v>4</v>
      </c>
      <c r="R249">
        <v>2.2256715297698899</v>
      </c>
      <c r="S249" s="3">
        <f>('Monthly Derived'!$B$28/1000*(1-'Monthly Derived'!$B$29)*R249)-('Monthly Derived'!$B$26*'Monthly Derived'!$B$27)</f>
        <v>-5.986997166574012</v>
      </c>
      <c r="T249" s="7">
        <f>MIN(S249+MAX(T248,0),'Monthly Derived'!$B$30)</f>
        <v>-5.986997166574012</v>
      </c>
      <c r="U249">
        <f t="shared" si="98"/>
        <v>16</v>
      </c>
      <c r="V249">
        <v>2.8823914527893</v>
      </c>
      <c r="W249" s="3">
        <f>('Monthly Derived'!$B$28/1000*(1-'Monthly Derived'!$B$29)*V249)-('Monthly Derived'!$B$26*'Monthly Derived'!$B$27)</f>
        <v>-5.0979625707864855</v>
      </c>
      <c r="X249" s="7">
        <f>MIN(W249+MAX(X248,0),'Monthly Derived'!$B$30)</f>
        <v>-5.0979625707864855</v>
      </c>
      <c r="Y249">
        <f t="shared" si="99"/>
        <v>43</v>
      </c>
      <c r="Z249">
        <v>0.37228208780288602</v>
      </c>
      <c r="AA249" s="3">
        <f>('Monthly Derived'!$B$28/1000*(1-'Monthly Derived'!$B$29)*Z249)-('Monthly Derived'!$B$26*'Monthly Derived'!$B$27)</f>
        <v>-8.4960231236368422</v>
      </c>
      <c r="AB249" s="7">
        <f>MIN(AA249+MAX(AB248,0),'Monthly Derived'!$B$30)</f>
        <v>-8.4960231236368422</v>
      </c>
      <c r="AC249">
        <f t="shared" si="79"/>
        <v>6</v>
      </c>
      <c r="AD249">
        <v>0.321397304534912</v>
      </c>
      <c r="AE249" s="3">
        <f>('Monthly Derived'!$B$28/1000*(1-'Monthly Derived'!$B$29)*AD249)-('Monthly Derived'!$B$26*'Monthly Derived'!$B$27)</f>
        <v>-8.5649083989858621</v>
      </c>
      <c r="AF249" s="7">
        <f>MIN(AE249+MAX(AF248,0),'Monthly Derived'!$B$30)</f>
        <v>-8.5649083989858621</v>
      </c>
      <c r="AG249">
        <f t="shared" si="80"/>
        <v>4</v>
      </c>
      <c r="AH249">
        <v>0</v>
      </c>
      <c r="AI249" s="3">
        <f>('Monthly Derived'!$B$28/1000*(1-'Monthly Derived'!$B$29)*AH249)-('Monthly Derived'!$B$26*'Monthly Derived'!$B$27)</f>
        <v>-9</v>
      </c>
      <c r="AJ249" s="7">
        <f>MIN(AI249+MAX(AJ248,0),'Monthly Derived'!$B$30)</f>
        <v>-9</v>
      </c>
      <c r="AK249">
        <f t="shared" si="81"/>
        <v>15</v>
      </c>
      <c r="AL249">
        <v>0</v>
      </c>
      <c r="AM249" s="3">
        <f>('Monthly Derived'!$B$28/1000*(1-'Monthly Derived'!$B$29)*AL249)-('Monthly Derived'!$B$26*'Monthly Derived'!$B$27)</f>
        <v>-9</v>
      </c>
      <c r="AN249" s="7">
        <f>MIN(AM249+MAX(AN248,0),'Monthly Derived'!$B$30)</f>
        <v>2.8151413456350092</v>
      </c>
      <c r="AO249">
        <f t="shared" si="82"/>
        <v>0</v>
      </c>
      <c r="AP249">
        <v>0</v>
      </c>
      <c r="AQ249" s="3">
        <f>('Monthly Derived'!$B$28/1000*(1-'Monthly Derived'!$B$29)*AP249)-('Monthly Derived'!$B$26*'Monthly Derived'!$B$27)</f>
        <v>-9</v>
      </c>
      <c r="AR249" s="7">
        <f>MIN(AQ249+MAX(AR248,0),'Monthly Derived'!$B$30)</f>
        <v>-9</v>
      </c>
      <c r="AS249">
        <f t="shared" si="83"/>
        <v>2</v>
      </c>
      <c r="AT249">
        <v>0</v>
      </c>
      <c r="AU249" s="3">
        <f>('Monthly Derived'!$B$28/1000*(1-'Monthly Derived'!$B$29)*AT249)-('Monthly Derived'!$B$26*'Monthly Derived'!$B$27)</f>
        <v>-9</v>
      </c>
      <c r="AV249" s="7">
        <f>MIN(AU249+MAX(AV248,0),'Monthly Derived'!$B$30)</f>
        <v>-9</v>
      </c>
      <c r="AW249">
        <f t="shared" si="84"/>
        <v>7</v>
      </c>
      <c r="AX249">
        <v>0</v>
      </c>
      <c r="AY249" s="3">
        <f>('Monthly Derived'!$B$28/1000*(1-'Monthly Derived'!$B$29)*AX249)-('Monthly Derived'!$B$26*'Monthly Derived'!$B$27)</f>
        <v>-9</v>
      </c>
      <c r="AZ249" s="7">
        <f>MIN(AY249+MAX(AZ248,0),'Monthly Derived'!$B$30)</f>
        <v>24.35550972323864</v>
      </c>
      <c r="BA249">
        <f t="shared" si="85"/>
        <v>0</v>
      </c>
      <c r="BB249">
        <v>0</v>
      </c>
      <c r="BC249" s="3">
        <f>('Monthly Derived'!$B$28/1000*(1-'Monthly Derived'!$B$29)*BB249)-('Monthly Derived'!$B$26*'Monthly Derived'!$B$27)</f>
        <v>-9</v>
      </c>
      <c r="BD249" s="7">
        <f>MIN(BC249+MAX(BD248,0),'Monthly Derived'!$B$30)</f>
        <v>-9</v>
      </c>
      <c r="BE249">
        <f t="shared" si="86"/>
        <v>8</v>
      </c>
      <c r="BF249">
        <v>0.88877743482589699</v>
      </c>
      <c r="BG249" s="3">
        <f>('Monthly Derived'!$B$28/1000*(1-'Monthly Derived'!$B$29)*BF249)-('Monthly Derived'!$B$26*'Monthly Derived'!$B$27)</f>
        <v>-7.7968175476044417</v>
      </c>
      <c r="BH249" s="7">
        <f>MIN(BG249+MAX(BH248,0),'Monthly Derived'!$B$30)</f>
        <v>-3.4096489255875513</v>
      </c>
      <c r="BI249">
        <f t="shared" si="87"/>
        <v>1</v>
      </c>
      <c r="BJ249">
        <v>9.3003683090209908</v>
      </c>
      <c r="BK249" s="3">
        <f>('Monthly Derived'!$B$28/1000*(1-'Monthly Derived'!$B$29)*BJ249)-('Monthly Derived'!$B$26*'Monthly Derived'!$B$27)</f>
        <v>3.5903735983371661</v>
      </c>
      <c r="BL249" s="7">
        <f>MIN(BK249+MAX(BL248,0),'Monthly Derived'!$B$30)</f>
        <v>50</v>
      </c>
      <c r="BM249">
        <f t="shared" si="88"/>
        <v>0</v>
      </c>
      <c r="BN249">
        <v>7.7417299151420593E-2</v>
      </c>
      <c r="BO249" s="3">
        <f>('Monthly Derived'!$B$28/1000*(1-'Monthly Derived'!$B$29)*BN249)-('Monthly Derived'!$B$26*'Monthly Derived'!$B$27)</f>
        <v>-8.8951963312737643</v>
      </c>
      <c r="BP249" s="7">
        <f>MIN(BO249+MAX(BP248,0),'Monthly Derived'!$B$30)</f>
        <v>21.283510400820496</v>
      </c>
      <c r="BQ249">
        <f t="shared" si="89"/>
        <v>0</v>
      </c>
      <c r="BR249">
        <v>0</v>
      </c>
      <c r="BS249" s="3">
        <f>('Monthly Derived'!$B$28/1000*(1-'Monthly Derived'!$B$29)*BR249)-('Monthly Derived'!$B$26*'Monthly Derived'!$B$27)</f>
        <v>-9</v>
      </c>
      <c r="BT249" s="7">
        <f>MIN(BS249+MAX(BT248,0),'Monthly Derived'!$B$30)</f>
        <v>10.753962121009778</v>
      </c>
      <c r="BU249">
        <f t="shared" si="90"/>
        <v>0</v>
      </c>
      <c r="BV249">
        <v>0</v>
      </c>
      <c r="BW249" s="3">
        <f>('Monthly Derived'!$B$28/1000*(1-'Monthly Derived'!$B$29)*BV249)-('Monthly Derived'!$B$26*'Monthly Derived'!$B$27)</f>
        <v>-9</v>
      </c>
      <c r="BX249" s="7">
        <f>MIN(BW249+MAX(BX248,0),'Monthly Derived'!$B$30)</f>
        <v>-9</v>
      </c>
      <c r="BY249">
        <f t="shared" si="91"/>
        <v>6</v>
      </c>
      <c r="BZ249">
        <v>0</v>
      </c>
      <c r="CA249" s="3">
        <f>('Monthly Derived'!$B$28/1000*(1-'Monthly Derived'!$B$29)*BZ249)-('Monthly Derived'!$B$26*'Monthly Derived'!$B$27)</f>
        <v>-9</v>
      </c>
      <c r="CB249" s="7">
        <f>MIN(CA249+MAX(CB248,0),'Monthly Derived'!$B$30)</f>
        <v>-9</v>
      </c>
      <c r="CC249">
        <f t="shared" si="92"/>
        <v>11</v>
      </c>
      <c r="CD249">
        <v>14.634208679199199</v>
      </c>
      <c r="CE249" s="3">
        <f>('Monthly Derived'!$B$28/1000*(1-'Monthly Derived'!$B$29)*CD249)-('Monthly Derived'!$B$26*'Monthly Derived'!$B$27)</f>
        <v>10.811059999465915</v>
      </c>
      <c r="CF249" s="7">
        <f>MIN(CE249+MAX(CF248,0),'Monthly Derived'!$B$30)</f>
        <v>11.964883450269664</v>
      </c>
      <c r="CG249">
        <f t="shared" si="93"/>
        <v>0</v>
      </c>
      <c r="CH249">
        <v>2.11590480804443</v>
      </c>
      <c r="CI249" s="3">
        <f>('Monthly Derived'!$B$28/1000*(1-'Monthly Derived'!$B$29)*CH249)-('Monthly Derived'!$B$26*'Monthly Derived'!$B$27)</f>
        <v>-6.1355938661098524</v>
      </c>
      <c r="CJ249" s="7">
        <f>MIN(CI249+MAX(CJ248,0),'Monthly Derived'!$B$30)</f>
        <v>-6.1355938661098524</v>
      </c>
      <c r="CK249">
        <f t="shared" si="94"/>
        <v>3</v>
      </c>
      <c r="CL249">
        <v>0.145048737525939</v>
      </c>
      <c r="CM249" s="3">
        <f>('Monthly Derived'!$B$28/1000*(1-'Monthly Derived'!$B$29)*CL249)-('Monthly Derived'!$B$26*'Monthly Derived'!$B$27)</f>
        <v>-8.8036402715742597</v>
      </c>
      <c r="CN249" s="7">
        <f>MIN(CM249+MAX(CN248,0),'Monthly Derived'!$B$30)</f>
        <v>-8.8036402715742597</v>
      </c>
      <c r="CO249">
        <f t="shared" si="95"/>
        <v>4</v>
      </c>
      <c r="CP249">
        <v>0.13669601082801799</v>
      </c>
      <c r="CQ249" s="3">
        <f>('Monthly Derived'!$B$28/1000*(1-'Monthly Derived'!$B$29)*CP249)-('Monthly Derived'!$B$26*'Monthly Derived'!$B$27)</f>
        <v>-8.8149477753415706</v>
      </c>
      <c r="CR249" s="7">
        <f>MIN(CQ249+MAX(CR248,0),'Monthly Derived'!$B$30)</f>
        <v>-8.8149477753415706</v>
      </c>
      <c r="CS249">
        <f t="shared" si="96"/>
        <v>10</v>
      </c>
      <c r="CT249">
        <v>8.9569835662841797</v>
      </c>
      <c r="CU249" s="3">
        <f>('Monthly Derived'!$B$28/1000*(1-'Monthly Derived'!$B$29)*CT249)-('Monthly Derived'!$B$26*'Monthly Derived'!$B$27)</f>
        <v>3.1255165028572076</v>
      </c>
      <c r="CV249" s="7">
        <f>MIN(CU249+MAX(CV248,0),'Monthly Derived'!$B$30)</f>
        <v>7.1232160234451189</v>
      </c>
      <c r="CW249">
        <f t="shared" si="97"/>
        <v>0</v>
      </c>
    </row>
    <row r="250" spans="1:101" x14ac:dyDescent="0.45">
      <c r="A250" s="5">
        <v>45905</v>
      </c>
      <c r="B250" s="3">
        <v>0</v>
      </c>
      <c r="C250" s="3">
        <f>('Monthly Derived'!$B$28/1000*(1-'Monthly Derived'!$B$29)*B250)-('Monthly Derived'!$B$26*'Monthly Derived'!$B$27)</f>
        <v>-9</v>
      </c>
      <c r="D250" s="7">
        <f>MIN(C250+MAX(D249,0),'Monthly Derived'!$B$30)</f>
        <v>-9</v>
      </c>
      <c r="E250">
        <f t="shared" si="75"/>
        <v>4</v>
      </c>
      <c r="F250">
        <v>0</v>
      </c>
      <c r="G250" s="3">
        <f>('Monthly Derived'!$B$28/1000*(1-'Monthly Derived'!$B$29)*F250)-('Monthly Derived'!$B$26*'Monthly Derived'!$B$27)</f>
        <v>-9</v>
      </c>
      <c r="H250" s="7">
        <f>MIN(G250+MAX(H249,0),'Monthly Derived'!$B$30)</f>
        <v>-9</v>
      </c>
      <c r="I250">
        <f t="shared" si="76"/>
        <v>7</v>
      </c>
      <c r="J250">
        <v>15.8049001693725</v>
      </c>
      <c r="K250" s="3">
        <f>('Monthly Derived'!$B$28/1000*(1-'Monthly Derived'!$B$29)*J250)-('Monthly Derived'!$B$26*'Monthly Derived'!$B$27)</f>
        <v>12.395883604288024</v>
      </c>
      <c r="L250" s="7">
        <f>MIN(K250+MAX(L249,0),'Monthly Derived'!$B$30)</f>
        <v>21.222812705039825</v>
      </c>
      <c r="M250">
        <f t="shared" si="77"/>
        <v>0</v>
      </c>
      <c r="N250">
        <v>0</v>
      </c>
      <c r="O250" s="3">
        <f>('Monthly Derived'!$B$28/1000*(1-'Monthly Derived'!$B$29)*N250)-('Monthly Derived'!$B$26*'Monthly Derived'!$B$27)</f>
        <v>-9</v>
      </c>
      <c r="P250" s="7">
        <f>MIN(O250+MAX(P249,0),'Monthly Derived'!$B$30)</f>
        <v>-9</v>
      </c>
      <c r="Q250">
        <f t="shared" si="78"/>
        <v>5</v>
      </c>
      <c r="R250">
        <v>0</v>
      </c>
      <c r="S250" s="3">
        <f>('Monthly Derived'!$B$28/1000*(1-'Monthly Derived'!$B$29)*R250)-('Monthly Derived'!$B$26*'Monthly Derived'!$B$27)</f>
        <v>-9</v>
      </c>
      <c r="T250" s="7">
        <f>MIN(S250+MAX(T249,0),'Monthly Derived'!$B$30)</f>
        <v>-9</v>
      </c>
      <c r="U250">
        <f t="shared" si="98"/>
        <v>17</v>
      </c>
      <c r="V250">
        <v>0.430011987686157</v>
      </c>
      <c r="W250" s="3">
        <f>('Monthly Derived'!$B$28/1000*(1-'Monthly Derived'!$B$29)*V250)-('Monthly Derived'!$B$26*'Monthly Derived'!$B$27)</f>
        <v>-8.4178712716698652</v>
      </c>
      <c r="X250" s="7">
        <f>MIN(W250+MAX(X249,0),'Monthly Derived'!$B$30)</f>
        <v>-8.4178712716698652</v>
      </c>
      <c r="Y250">
        <f t="shared" si="99"/>
        <v>44</v>
      </c>
      <c r="Z250">
        <v>4.7565321922302202</v>
      </c>
      <c r="AA250" s="3">
        <f>('Monthly Derived'!$B$28/1000*(1-'Monthly Derived'!$B$29)*Z250)-('Monthly Derived'!$B$26*'Monthly Derived'!$B$27)</f>
        <v>-2.5608445447683392</v>
      </c>
      <c r="AB250" s="7">
        <f>MIN(AA250+MAX(AB249,0),'Monthly Derived'!$B$30)</f>
        <v>-2.5608445447683392</v>
      </c>
      <c r="AC250">
        <f t="shared" si="79"/>
        <v>7</v>
      </c>
      <c r="AD250">
        <v>0</v>
      </c>
      <c r="AE250" s="3">
        <f>('Monthly Derived'!$B$28/1000*(1-'Monthly Derived'!$B$29)*AD250)-('Monthly Derived'!$B$26*'Monthly Derived'!$B$27)</f>
        <v>-9</v>
      </c>
      <c r="AF250" s="7">
        <f>MIN(AE250+MAX(AF249,0),'Monthly Derived'!$B$30)</f>
        <v>-9</v>
      </c>
      <c r="AG250">
        <f t="shared" si="80"/>
        <v>5</v>
      </c>
      <c r="AH250">
        <v>4.3785853385925204</v>
      </c>
      <c r="AI250" s="3">
        <f>('Monthly Derived'!$B$28/1000*(1-'Monthly Derived'!$B$29)*AH250)-('Monthly Derived'!$B$26*'Monthly Derived'!$B$27)</f>
        <v>-3.0724900978803751</v>
      </c>
      <c r="AJ250" s="7">
        <f>MIN(AI250+MAX(AJ249,0),'Monthly Derived'!$B$30)</f>
        <v>-3.0724900978803751</v>
      </c>
      <c r="AK250">
        <f t="shared" si="81"/>
        <v>16</v>
      </c>
      <c r="AL250">
        <v>0</v>
      </c>
      <c r="AM250" s="3">
        <f>('Monthly Derived'!$B$28/1000*(1-'Monthly Derived'!$B$29)*AL250)-('Monthly Derived'!$B$26*'Monthly Derived'!$B$27)</f>
        <v>-9</v>
      </c>
      <c r="AN250" s="7">
        <f>MIN(AM250+MAX(AN249,0),'Monthly Derived'!$B$30)</f>
        <v>-6.1848586543649908</v>
      </c>
      <c r="AO250">
        <f t="shared" si="82"/>
        <v>1</v>
      </c>
      <c r="AP250">
        <v>2.9100270271301198</v>
      </c>
      <c r="AQ250" s="3">
        <f>('Monthly Derived'!$B$28/1000*(1-'Monthly Derived'!$B$29)*AP250)-('Monthly Derived'!$B$26*'Monthly Derived'!$B$27)</f>
        <v>-5.0605509120226007</v>
      </c>
      <c r="AR250" s="7">
        <f>MIN(AQ250+MAX(AR249,0),'Monthly Derived'!$B$30)</f>
        <v>-5.0605509120226007</v>
      </c>
      <c r="AS250">
        <f t="shared" si="83"/>
        <v>3</v>
      </c>
      <c r="AT250">
        <v>0.39512178301811202</v>
      </c>
      <c r="AU250" s="3">
        <f>('Monthly Derived'!$B$28/1000*(1-'Monthly Derived'!$B$29)*AT250)-('Monthly Derived'!$B$26*'Monthly Derived'!$B$27)</f>
        <v>-8.4651038862392305</v>
      </c>
      <c r="AV250" s="7">
        <f>MIN(AU250+MAX(AV249,0),'Monthly Derived'!$B$30)</f>
        <v>-8.4651038862392305</v>
      </c>
      <c r="AW250">
        <f t="shared" si="84"/>
        <v>8</v>
      </c>
      <c r="AX250">
        <v>3.0808646678924498</v>
      </c>
      <c r="AY250" s="3">
        <f>('Monthly Derived'!$B$28/1000*(1-'Monthly Derived'!$B$29)*AX250)-('Monthly Derived'!$B$26*'Monthly Derived'!$B$27)</f>
        <v>-4.829279455840596</v>
      </c>
      <c r="AZ250" s="7">
        <f>MIN(AY250+MAX(AZ249,0),'Monthly Derived'!$B$30)</f>
        <v>19.526230267398045</v>
      </c>
      <c r="BA250">
        <f t="shared" si="85"/>
        <v>0</v>
      </c>
      <c r="BB250">
        <v>0</v>
      </c>
      <c r="BC250" s="3">
        <f>('Monthly Derived'!$B$28/1000*(1-'Monthly Derived'!$B$29)*BB250)-('Monthly Derived'!$B$26*'Monthly Derived'!$B$27)</f>
        <v>-9</v>
      </c>
      <c r="BD250" s="7">
        <f>MIN(BC250+MAX(BD249,0),'Monthly Derived'!$B$30)</f>
        <v>-9</v>
      </c>
      <c r="BE250">
        <f t="shared" si="86"/>
        <v>9</v>
      </c>
      <c r="BF250">
        <v>0.66359102725982599</v>
      </c>
      <c r="BG250" s="3">
        <f>('Monthly Derived'!$B$28/1000*(1-'Monthly Derived'!$B$29)*BF250)-('Monthly Derived'!$B$26*'Monthly Derived'!$B$27)</f>
        <v>-8.10166364684701</v>
      </c>
      <c r="BH250" s="7">
        <f>MIN(BG250+MAX(BH249,0),'Monthly Derived'!$B$30)</f>
        <v>-8.10166364684701</v>
      </c>
      <c r="BI250">
        <f t="shared" si="87"/>
        <v>2</v>
      </c>
      <c r="BJ250">
        <v>0</v>
      </c>
      <c r="BK250" s="3">
        <f>('Monthly Derived'!$B$28/1000*(1-'Monthly Derived'!$B$29)*BJ250)-('Monthly Derived'!$B$26*'Monthly Derived'!$B$27)</f>
        <v>-9</v>
      </c>
      <c r="BL250" s="7">
        <f>MIN(BK250+MAX(BL249,0),'Monthly Derived'!$B$30)</f>
        <v>41</v>
      </c>
      <c r="BM250">
        <f t="shared" si="88"/>
        <v>0</v>
      </c>
      <c r="BN250">
        <v>52.3602485656738</v>
      </c>
      <c r="BO250" s="3">
        <f>('Monthly Derived'!$B$28/1000*(1-'Monthly Derived'!$B$29)*BN250)-('Monthly Derived'!$B$26*'Monthly Derived'!$B$27)</f>
        <v>61.882686495780902</v>
      </c>
      <c r="BP250" s="7">
        <f>MIN(BO250+MAX(BP249,0),'Monthly Derived'!$B$30)</f>
        <v>50</v>
      </c>
      <c r="BQ250">
        <f t="shared" si="89"/>
        <v>0</v>
      </c>
      <c r="BR250">
        <v>43.177696228027301</v>
      </c>
      <c r="BS250" s="3">
        <f>('Monthly Derived'!$B$28/1000*(1-'Monthly Derived'!$B$29)*BR250)-('Monthly Derived'!$B$26*'Monthly Derived'!$B$27)</f>
        <v>49.451806268691961</v>
      </c>
      <c r="BT250" s="7">
        <f>MIN(BS250+MAX(BT249,0),'Monthly Derived'!$B$30)</f>
        <v>50</v>
      </c>
      <c r="BU250">
        <f t="shared" si="90"/>
        <v>0</v>
      </c>
      <c r="BV250">
        <v>0.25759917497634799</v>
      </c>
      <c r="BW250" s="3">
        <f>('Monthly Derived'!$B$28/1000*(1-'Monthly Derived'!$B$29)*BV250)-('Monthly Derived'!$B$26*'Monthly Derived'!$B$27)</f>
        <v>-8.6512751168757696</v>
      </c>
      <c r="BX250" s="7">
        <f>MIN(BW250+MAX(BX249,0),'Monthly Derived'!$B$30)</f>
        <v>-8.6512751168757696</v>
      </c>
      <c r="BY250">
        <f t="shared" si="91"/>
        <v>7</v>
      </c>
      <c r="BZ250">
        <v>0</v>
      </c>
      <c r="CA250" s="3">
        <f>('Monthly Derived'!$B$28/1000*(1-'Monthly Derived'!$B$29)*BZ250)-('Monthly Derived'!$B$26*'Monthly Derived'!$B$27)</f>
        <v>-9</v>
      </c>
      <c r="CB250" s="7">
        <f>MIN(CA250+MAX(CB249,0),'Monthly Derived'!$B$30)</f>
        <v>-9</v>
      </c>
      <c r="CC250">
        <f t="shared" si="92"/>
        <v>12</v>
      </c>
      <c r="CD250">
        <v>0.43733271956443698</v>
      </c>
      <c r="CE250" s="3">
        <f>('Monthly Derived'!$B$28/1000*(1-'Monthly Derived'!$B$29)*CD250)-('Monthly Derived'!$B$26*'Monthly Derived'!$B$27)</f>
        <v>-8.4079608308896425</v>
      </c>
      <c r="CF250" s="7">
        <f>MIN(CE250+MAX(CF249,0),'Monthly Derived'!$B$30)</f>
        <v>3.5569226193800212</v>
      </c>
      <c r="CG250">
        <f t="shared" si="93"/>
        <v>0</v>
      </c>
      <c r="CH250">
        <v>1.21909475326538</v>
      </c>
      <c r="CI250" s="3">
        <f>('Monthly Derived'!$B$28/1000*(1-'Monthly Derived'!$B$29)*CH250)-('Monthly Derived'!$B$26*'Monthly Derived'!$B$27)</f>
        <v>-7.3496504777669918</v>
      </c>
      <c r="CJ250" s="7">
        <f>MIN(CI250+MAX(CJ249,0),'Monthly Derived'!$B$30)</f>
        <v>-7.3496504777669918</v>
      </c>
      <c r="CK250">
        <f t="shared" si="94"/>
        <v>4</v>
      </c>
      <c r="CL250">
        <v>0.33005705475807101</v>
      </c>
      <c r="CM250" s="3">
        <f>('Monthly Derived'!$B$28/1000*(1-'Monthly Derived'!$B$29)*CL250)-('Monthly Derived'!$B$26*'Monthly Derived'!$B$27)</f>
        <v>-8.5531852621212607</v>
      </c>
      <c r="CN250" s="7">
        <f>MIN(CM250+MAX(CN249,0),'Monthly Derived'!$B$30)</f>
        <v>-8.5531852621212607</v>
      </c>
      <c r="CO250">
        <f t="shared" si="95"/>
        <v>5</v>
      </c>
      <c r="CP250">
        <v>0.38481196761131198</v>
      </c>
      <c r="CQ250" s="3">
        <f>('Monthly Derived'!$B$28/1000*(1-'Monthly Derived'!$B$29)*CP250)-('Monthly Derived'!$B$26*'Monthly Derived'!$B$27)</f>
        <v>-8.4790607988461861</v>
      </c>
      <c r="CR250" s="7">
        <f>MIN(CQ250+MAX(CR249,0),'Monthly Derived'!$B$30)</f>
        <v>-8.4790607988461861</v>
      </c>
      <c r="CS250">
        <f t="shared" si="96"/>
        <v>11</v>
      </c>
      <c r="CT250">
        <v>3.6546337604522701</v>
      </c>
      <c r="CU250" s="3">
        <f>('Monthly Derived'!$B$28/1000*(1-'Monthly Derived'!$B$29)*CT250)-('Monthly Derived'!$B$26*'Monthly Derived'!$B$27)</f>
        <v>-4.052539546787739</v>
      </c>
      <c r="CV250" s="7">
        <f>MIN(CU250+MAX(CV249,0),'Monthly Derived'!$B$30)</f>
        <v>3.07067647665738</v>
      </c>
      <c r="CW250">
        <f t="shared" si="97"/>
        <v>0</v>
      </c>
    </row>
    <row r="251" spans="1:101" x14ac:dyDescent="0.45">
      <c r="A251" s="5">
        <v>45906</v>
      </c>
      <c r="B251" s="3">
        <v>0</v>
      </c>
      <c r="C251" s="3">
        <f>('Monthly Derived'!$B$28/1000*(1-'Monthly Derived'!$B$29)*B251)-('Monthly Derived'!$B$26*'Monthly Derived'!$B$27)</f>
        <v>-9</v>
      </c>
      <c r="D251" s="7">
        <f>MIN(C251+MAX(D250,0),'Monthly Derived'!$B$30)</f>
        <v>-9</v>
      </c>
      <c r="E251">
        <f t="shared" si="75"/>
        <v>5</v>
      </c>
      <c r="F251">
        <v>15.7041063308715</v>
      </c>
      <c r="G251" s="3">
        <f>('Monthly Derived'!$B$28/1000*(1-'Monthly Derived'!$B$29)*F251)-('Monthly Derived'!$B$26*'Monthly Derived'!$B$27)</f>
        <v>12.259433945417292</v>
      </c>
      <c r="H251" s="7">
        <f>MIN(G251+MAX(H250,0),'Monthly Derived'!$B$30)</f>
        <v>12.259433945417292</v>
      </c>
      <c r="I251">
        <f t="shared" si="76"/>
        <v>0</v>
      </c>
      <c r="J251">
        <v>0.47771835327148399</v>
      </c>
      <c r="K251" s="3">
        <f>('Monthly Derived'!$B$28/1000*(1-'Monthly Derived'!$B$29)*J251)-('Monthly Derived'!$B$26*'Monthly Derived'!$B$27)</f>
        <v>-8.3532887792587278</v>
      </c>
      <c r="L251" s="7">
        <f>MIN(K251+MAX(L250,0),'Monthly Derived'!$B$30)</f>
        <v>12.869523925781097</v>
      </c>
      <c r="M251">
        <f t="shared" si="77"/>
        <v>0</v>
      </c>
      <c r="N251">
        <v>0.51536571979522705</v>
      </c>
      <c r="O251" s="3">
        <f>('Monthly Derived'!$B$28/1000*(1-'Monthly Derived'!$B$29)*N251)-('Monthly Derived'!$B$26*'Monthly Derived'!$B$27)</f>
        <v>-8.3023236568272107</v>
      </c>
      <c r="P251" s="7">
        <f>MIN(O251+MAX(P250,0),'Monthly Derived'!$B$30)</f>
        <v>-8.3023236568272107</v>
      </c>
      <c r="Q251">
        <f t="shared" si="78"/>
        <v>6</v>
      </c>
      <c r="R251">
        <v>21.068353652954102</v>
      </c>
      <c r="S251" s="3">
        <f>('Monthly Derived'!$B$28/1000*(1-'Monthly Derived'!$B$29)*R251)-('Monthly Derived'!$B$26*'Monthly Derived'!$B$27)</f>
        <v>19.521283757686614</v>
      </c>
      <c r="T251" s="7">
        <f>MIN(S251+MAX(T250,0),'Monthly Derived'!$B$30)</f>
        <v>19.521283757686614</v>
      </c>
      <c r="U251">
        <f t="shared" si="98"/>
        <v>0</v>
      </c>
      <c r="V251">
        <v>0</v>
      </c>
      <c r="W251" s="3">
        <f>('Monthly Derived'!$B$28/1000*(1-'Monthly Derived'!$B$29)*V251)-('Monthly Derived'!$B$26*'Monthly Derived'!$B$27)</f>
        <v>-9</v>
      </c>
      <c r="X251" s="7">
        <f>MIN(W251+MAX(X250,0),'Monthly Derived'!$B$30)</f>
        <v>-9</v>
      </c>
      <c r="Y251">
        <f t="shared" si="99"/>
        <v>45</v>
      </c>
      <c r="Z251">
        <v>4.34308238327503E-2</v>
      </c>
      <c r="AA251" s="3">
        <f>('Monthly Derived'!$B$28/1000*(1-'Monthly Derived'!$B$29)*Z251)-('Monthly Derived'!$B$26*'Monthly Derived'!$B$27)</f>
        <v>-8.9412055222364142</v>
      </c>
      <c r="AB251" s="7">
        <f>MIN(AA251+MAX(AB250,0),'Monthly Derived'!$B$30)</f>
        <v>-8.9412055222364142</v>
      </c>
      <c r="AC251">
        <f t="shared" si="79"/>
        <v>8</v>
      </c>
      <c r="AD251">
        <v>21.755691528320298</v>
      </c>
      <c r="AE251" s="3">
        <f>('Monthly Derived'!$B$28/1000*(1-'Monthly Derived'!$B$29)*AD251)-('Monthly Derived'!$B$26*'Monthly Derived'!$B$27)</f>
        <v>20.451767406463603</v>
      </c>
      <c r="AF251" s="7">
        <f>MIN(AE251+MAX(AF250,0),'Monthly Derived'!$B$30)</f>
        <v>20.451767406463603</v>
      </c>
      <c r="AG251">
        <f t="shared" si="80"/>
        <v>0</v>
      </c>
      <c r="AH251">
        <v>6.80370664596557</v>
      </c>
      <c r="AI251" s="3">
        <f>('Monthly Derived'!$B$28/1000*(1-'Monthly Derived'!$B$29)*AH251)-('Monthly Derived'!$B$26*'Monthly Derived'!$B$27)</f>
        <v>0.21051787197589</v>
      </c>
      <c r="AJ251" s="7">
        <f>MIN(AI251+MAX(AJ250,0),'Monthly Derived'!$B$30)</f>
        <v>0.21051787197589</v>
      </c>
      <c r="AK251">
        <f t="shared" si="81"/>
        <v>0</v>
      </c>
      <c r="AL251">
        <v>2.4480967521667401</v>
      </c>
      <c r="AM251" s="3">
        <f>('Monthly Derived'!$B$28/1000*(1-'Monthly Derived'!$B$29)*AL251)-('Monthly Derived'!$B$26*'Monthly Derived'!$B$27)</f>
        <v>-5.6858890217542761</v>
      </c>
      <c r="AN251" s="7">
        <f>MIN(AM251+MAX(AN250,0),'Monthly Derived'!$B$30)</f>
        <v>-5.6858890217542761</v>
      </c>
      <c r="AO251">
        <f t="shared" si="82"/>
        <v>2</v>
      </c>
      <c r="AP251">
        <v>1.20353078842163</v>
      </c>
      <c r="AQ251" s="3">
        <f>('Monthly Derived'!$B$28/1000*(1-'Monthly Derived'!$B$29)*AP251)-('Monthly Derived'!$B$26*'Monthly Derived'!$B$27)</f>
        <v>-7.3707201951742185</v>
      </c>
      <c r="AR251" s="7">
        <f>MIN(AQ251+MAX(AR250,0),'Monthly Derived'!$B$30)</f>
        <v>-7.3707201951742185</v>
      </c>
      <c r="AS251">
        <f t="shared" si="83"/>
        <v>4</v>
      </c>
      <c r="AT251">
        <v>1.2007038593292201</v>
      </c>
      <c r="AU251" s="3">
        <f>('Monthly Derived'!$B$28/1000*(1-'Monthly Derived'!$B$29)*AT251)-('Monthly Derived'!$B$26*'Monthly Derived'!$B$27)</f>
        <v>-7.3745471504330684</v>
      </c>
      <c r="AV251" s="7">
        <f>MIN(AU251+MAX(AV250,0),'Monthly Derived'!$B$30)</f>
        <v>-7.3745471504330684</v>
      </c>
      <c r="AW251">
        <f t="shared" si="84"/>
        <v>9</v>
      </c>
      <c r="AX251">
        <v>0</v>
      </c>
      <c r="AY251" s="3">
        <f>('Monthly Derived'!$B$28/1000*(1-'Monthly Derived'!$B$29)*AX251)-('Monthly Derived'!$B$26*'Monthly Derived'!$B$27)</f>
        <v>-9</v>
      </c>
      <c r="AZ251" s="7">
        <f>MIN(AY251+MAX(AZ250,0),'Monthly Derived'!$B$30)</f>
        <v>10.526230267398045</v>
      </c>
      <c r="BA251">
        <f t="shared" si="85"/>
        <v>0</v>
      </c>
      <c r="BB251">
        <v>0</v>
      </c>
      <c r="BC251" s="3">
        <f>('Monthly Derived'!$B$28/1000*(1-'Monthly Derived'!$B$29)*BB251)-('Monthly Derived'!$B$26*'Monthly Derived'!$B$27)</f>
        <v>-9</v>
      </c>
      <c r="BD251" s="7">
        <f>MIN(BC251+MAX(BD250,0),'Monthly Derived'!$B$30)</f>
        <v>-9</v>
      </c>
      <c r="BE251">
        <f t="shared" si="86"/>
        <v>10</v>
      </c>
      <c r="BF251">
        <v>37.528343200683501</v>
      </c>
      <c r="BG251" s="3">
        <f>('Monthly Derived'!$B$28/1000*(1-'Monthly Derived'!$B$29)*BF251)-('Monthly Derived'!$B$26*'Monthly Derived'!$B$27)</f>
        <v>41.80399460792529</v>
      </c>
      <c r="BH251" s="7">
        <f>MIN(BG251+MAX(BH250,0),'Monthly Derived'!$B$30)</f>
        <v>41.80399460792529</v>
      </c>
      <c r="BI251">
        <f t="shared" si="87"/>
        <v>0</v>
      </c>
      <c r="BJ251">
        <v>1.9197244644164999</v>
      </c>
      <c r="BK251" s="3">
        <f>('Monthly Derived'!$B$28/1000*(1-'Monthly Derived'!$B$29)*BJ251)-('Monthly Derived'!$B$26*'Monthly Derived'!$B$27)</f>
        <v>-6.4011730062961636</v>
      </c>
      <c r="BL251" s="7">
        <f>MIN(BK251+MAX(BL250,0),'Monthly Derived'!$B$30)</f>
        <v>34.598826993703838</v>
      </c>
      <c r="BM251">
        <f t="shared" si="88"/>
        <v>0</v>
      </c>
      <c r="BN251">
        <v>3.10895776748657</v>
      </c>
      <c r="BO251" s="3">
        <f>('Monthly Derived'!$B$28/1000*(1-'Monthly Derived'!$B$29)*BN251)-('Monthly Derived'!$B$26*'Monthly Derived'!$B$27)</f>
        <v>-4.7912484222650562</v>
      </c>
      <c r="BP251" s="7">
        <f>MIN(BO251+MAX(BP250,0),'Monthly Derived'!$B$30)</f>
        <v>45.208751577734944</v>
      </c>
      <c r="BQ251">
        <f t="shared" si="89"/>
        <v>0</v>
      </c>
      <c r="BR251">
        <v>2.50509309768676</v>
      </c>
      <c r="BS251" s="3">
        <f>('Monthly Derived'!$B$28/1000*(1-'Monthly Derived'!$B$29)*BR251)-('Monthly Derived'!$B$26*'Monthly Derived'!$B$27)</f>
        <v>-5.6087302190065484</v>
      </c>
      <c r="BT251" s="7">
        <f>MIN(BS251+MAX(BT250,0),'Monthly Derived'!$B$30)</f>
        <v>44.391269780993454</v>
      </c>
      <c r="BU251">
        <f t="shared" si="90"/>
        <v>0</v>
      </c>
      <c r="BV251">
        <v>0</v>
      </c>
      <c r="BW251" s="3">
        <f>('Monthly Derived'!$B$28/1000*(1-'Monthly Derived'!$B$29)*BV251)-('Monthly Derived'!$B$26*'Monthly Derived'!$B$27)</f>
        <v>-9</v>
      </c>
      <c r="BX251" s="7">
        <f>MIN(BW251+MAX(BX250,0),'Monthly Derived'!$B$30)</f>
        <v>-9</v>
      </c>
      <c r="BY251">
        <f t="shared" si="91"/>
        <v>8</v>
      </c>
      <c r="BZ251">
        <v>0.36777731776237399</v>
      </c>
      <c r="CA251" s="3">
        <f>('Monthly Derived'!$B$28/1000*(1-'Monthly Derived'!$B$29)*BZ251)-('Monthly Derived'!$B$26*'Monthly Derived'!$B$27)</f>
        <v>-8.5021214560791858</v>
      </c>
      <c r="CB251" s="7">
        <f>MIN(CA251+MAX(CB250,0),'Monthly Derived'!$B$30)</f>
        <v>-8.5021214560791858</v>
      </c>
      <c r="CC251">
        <f t="shared" si="92"/>
        <v>13</v>
      </c>
      <c r="CD251">
        <v>3.99614286422729</v>
      </c>
      <c r="CE251" s="3">
        <f>('Monthly Derived'!$B$28/1000*(1-'Monthly Derived'!$B$29)*CD251)-('Monthly Derived'!$B$26*'Monthly Derived'!$B$27)</f>
        <v>-3.590221597552306</v>
      </c>
      <c r="CF251" s="7">
        <f>MIN(CE251+MAX(CF250,0),'Monthly Derived'!$B$30)</f>
        <v>-3.3298978172284777E-2</v>
      </c>
      <c r="CG251">
        <f t="shared" si="93"/>
        <v>1</v>
      </c>
      <c r="CH251">
        <v>9.21449375152587</v>
      </c>
      <c r="CI251" s="3">
        <f>('Monthly Derived'!$B$28/1000*(1-'Monthly Derived'!$B$29)*CH251)-('Monthly Derived'!$B$26*'Monthly Derived'!$B$27)</f>
        <v>3.4741209161281468</v>
      </c>
      <c r="CJ251" s="7">
        <f>MIN(CI251+MAX(CJ250,0),'Monthly Derived'!$B$30)</f>
        <v>3.4741209161281468</v>
      </c>
      <c r="CK251">
        <f t="shared" si="94"/>
        <v>0</v>
      </c>
      <c r="CL251">
        <v>2.7571203708648602</v>
      </c>
      <c r="CM251" s="3">
        <f>('Monthly Derived'!$B$28/1000*(1-'Monthly Derived'!$B$29)*CL251)-('Monthly Derived'!$B$26*'Monthly Derived'!$B$27)</f>
        <v>-5.2675482979416959</v>
      </c>
      <c r="CN251" s="7">
        <f>MIN(CM251+MAX(CN250,0),'Monthly Derived'!$B$30)</f>
        <v>-5.2675482979416959</v>
      </c>
      <c r="CO251">
        <f t="shared" si="95"/>
        <v>6</v>
      </c>
      <c r="CP251">
        <v>2.6637685298919598</v>
      </c>
      <c r="CQ251" s="3">
        <f>('Monthly Derived'!$B$28/1000*(1-'Monthly Derived'!$B$29)*CP251)-('Monthly Derived'!$B$26*'Monthly Derived'!$B$27)</f>
        <v>-5.39392335265876</v>
      </c>
      <c r="CR251" s="7">
        <f>MIN(CQ251+MAX(CR250,0),'Monthly Derived'!$B$30)</f>
        <v>-5.39392335265876</v>
      </c>
      <c r="CS251">
        <f t="shared" si="96"/>
        <v>12</v>
      </c>
      <c r="CT251">
        <v>6.95965099334716</v>
      </c>
      <c r="CU251" s="3">
        <f>('Monthly Derived'!$B$28/1000*(1-'Monthly Derived'!$B$29)*CT251)-('Monthly Derived'!$B$26*'Monthly Derived'!$B$27)</f>
        <v>0.42162753224371841</v>
      </c>
      <c r="CV251" s="7">
        <f>MIN(CU251+MAX(CV250,0),'Monthly Derived'!$B$30)</f>
        <v>3.4923040089010984</v>
      </c>
      <c r="CW251">
        <f t="shared" si="97"/>
        <v>0</v>
      </c>
    </row>
    <row r="252" spans="1:101" x14ac:dyDescent="0.45">
      <c r="A252" s="5">
        <v>45907</v>
      </c>
      <c r="B252" s="3">
        <v>3.8410174846649099</v>
      </c>
      <c r="C252" s="3">
        <f>('Monthly Derived'!$B$28/1000*(1-'Monthly Derived'!$B$29)*B252)-('Monthly Derived'!$B$26*'Monthly Derived'!$B$27)</f>
        <v>-3.8002225801348786</v>
      </c>
      <c r="D252" s="7">
        <f>MIN(C252+MAX(D251,0),'Monthly Derived'!$B$30)</f>
        <v>-3.8002225801348786</v>
      </c>
      <c r="E252">
        <f t="shared" si="75"/>
        <v>6</v>
      </c>
      <c r="F252">
        <v>1.27474629878997</v>
      </c>
      <c r="G252" s="3">
        <f>('Monthly Derived'!$B$28/1000*(1-'Monthly Derived'!$B$29)*F252)-('Monthly Derived'!$B$26*'Monthly Derived'!$B$27)</f>
        <v>-7.274312198013078</v>
      </c>
      <c r="H252" s="7">
        <f>MIN(G252+MAX(H251,0),'Monthly Derived'!$B$30)</f>
        <v>4.9851217474042144</v>
      </c>
      <c r="I252">
        <f t="shared" si="76"/>
        <v>0</v>
      </c>
      <c r="J252">
        <v>0.40514475107192899</v>
      </c>
      <c r="K252" s="3">
        <f>('Monthly Derived'!$B$28/1000*(1-'Monthly Derived'!$B$29)*J252)-('Monthly Derived'!$B$26*'Monthly Derived'!$B$27)</f>
        <v>-8.4515352932363754</v>
      </c>
      <c r="L252" s="7">
        <f>MIN(K252+MAX(L251,0),'Monthly Derived'!$B$30)</f>
        <v>4.4179886325447217</v>
      </c>
      <c r="M252">
        <f t="shared" si="77"/>
        <v>0</v>
      </c>
      <c r="N252">
        <v>11.9150266647338</v>
      </c>
      <c r="O252" s="3">
        <f>('Monthly Derived'!$B$28/1000*(1-'Monthly Derived'!$B$29)*N252)-('Monthly Derived'!$B$26*'Monthly Derived'!$B$27)</f>
        <v>7.1299673473833813</v>
      </c>
      <c r="P252" s="7">
        <f>MIN(O252+MAX(P251,0),'Monthly Derived'!$B$30)</f>
        <v>7.1299673473833813</v>
      </c>
      <c r="Q252">
        <f t="shared" si="78"/>
        <v>0</v>
      </c>
      <c r="R252">
        <v>2.82240867614746</v>
      </c>
      <c r="S252" s="3">
        <f>('Monthly Derived'!$B$28/1000*(1-'Monthly Derived'!$B$29)*R252)-('Monthly Derived'!$B$26*'Monthly Derived'!$B$27)</f>
        <v>-5.179164254665376</v>
      </c>
      <c r="T252" s="7">
        <f>MIN(S252+MAX(T251,0),'Monthly Derived'!$B$30)</f>
        <v>14.342119503021237</v>
      </c>
      <c r="U252">
        <f t="shared" si="98"/>
        <v>0</v>
      </c>
      <c r="V252">
        <v>0</v>
      </c>
      <c r="W252" s="3">
        <f>('Monthly Derived'!$B$28/1000*(1-'Monthly Derived'!$B$29)*V252)-('Monthly Derived'!$B$26*'Monthly Derived'!$B$27)</f>
        <v>-9</v>
      </c>
      <c r="X252" s="7">
        <f>MIN(W252+MAX(X251,0),'Monthly Derived'!$B$30)</f>
        <v>-9</v>
      </c>
      <c r="Y252">
        <f t="shared" si="99"/>
        <v>46</v>
      </c>
      <c r="Z252">
        <v>0.28957283496856601</v>
      </c>
      <c r="AA252" s="3">
        <f>('Monthly Derived'!$B$28/1000*(1-'Monthly Derived'!$B$29)*Z252)-('Monthly Derived'!$B$26*'Monthly Derived'!$B$27)</f>
        <v>-8.6079907746613031</v>
      </c>
      <c r="AB252" s="7">
        <f>MIN(AA252+MAX(AB251,0),'Monthly Derived'!$B$30)</f>
        <v>-8.6079907746613031</v>
      </c>
      <c r="AC252">
        <f t="shared" si="79"/>
        <v>9</v>
      </c>
      <c r="AD252">
        <v>4.7443743795156403E-2</v>
      </c>
      <c r="AE252" s="3">
        <f>('Monthly Derived'!$B$28/1000*(1-'Monthly Derived'!$B$29)*AD252)-('Monthly Derived'!$B$26*'Monthly Derived'!$B$27)</f>
        <v>-8.9357730318373072</v>
      </c>
      <c r="AF252" s="7">
        <f>MIN(AE252+MAX(AF251,0),'Monthly Derived'!$B$30)</f>
        <v>11.515994374626295</v>
      </c>
      <c r="AG252">
        <f t="shared" si="80"/>
        <v>0</v>
      </c>
      <c r="AH252">
        <v>2.1897447109222399</v>
      </c>
      <c r="AI252" s="3">
        <f>('Monthly Derived'!$B$28/1000*(1-'Monthly Derived'!$B$29)*AH252)-('Monthly Derived'!$B$26*'Monthly Derived'!$B$27)</f>
        <v>-6.0356330975890176</v>
      </c>
      <c r="AJ252" s="7">
        <f>MIN(AI252+MAX(AJ251,0),'Monthly Derived'!$B$30)</f>
        <v>-5.8251152256131276</v>
      </c>
      <c r="AK252">
        <f t="shared" si="81"/>
        <v>1</v>
      </c>
      <c r="AL252">
        <v>2.2768137454986501</v>
      </c>
      <c r="AM252" s="3">
        <f>('Monthly Derived'!$B$28/1000*(1-'Monthly Derived'!$B$29)*AL252)-('Monthly Derived'!$B$26*'Monthly Derived'!$B$27)</f>
        <v>-5.9177633920312029</v>
      </c>
      <c r="AN252" s="7">
        <f>MIN(AM252+MAX(AN251,0),'Monthly Derived'!$B$30)</f>
        <v>-5.9177633920312029</v>
      </c>
      <c r="AO252">
        <f t="shared" si="82"/>
        <v>3</v>
      </c>
      <c r="AP252">
        <v>1.7048466205596899</v>
      </c>
      <c r="AQ252" s="3">
        <f>('Monthly Derived'!$B$28/1000*(1-'Monthly Derived'!$B$29)*AP252)-('Monthly Derived'!$B$26*'Monthly Derived'!$B$27)</f>
        <v>-6.6920638874173193</v>
      </c>
      <c r="AR252" s="7">
        <f>MIN(AQ252+MAX(AR251,0),'Monthly Derived'!$B$30)</f>
        <v>-6.6920638874173193</v>
      </c>
      <c r="AS252">
        <f t="shared" si="83"/>
        <v>5</v>
      </c>
      <c r="AT252">
        <v>0</v>
      </c>
      <c r="AU252" s="3">
        <f>('Monthly Derived'!$B$28/1000*(1-'Monthly Derived'!$B$29)*AT252)-('Monthly Derived'!$B$26*'Monthly Derived'!$B$27)</f>
        <v>-9</v>
      </c>
      <c r="AV252" s="7">
        <f>MIN(AU252+MAX(AV251,0),'Monthly Derived'!$B$30)</f>
        <v>-9</v>
      </c>
      <c r="AW252">
        <f t="shared" si="84"/>
        <v>10</v>
      </c>
      <c r="AX252">
        <v>3.81965827941894</v>
      </c>
      <c r="AY252" s="3">
        <f>('Monthly Derived'!$B$28/1000*(1-'Monthly Derived'!$B$29)*AX252)-('Monthly Derived'!$B$26*'Monthly Derived'!$B$27)</f>
        <v>-3.8291376042366103</v>
      </c>
      <c r="AZ252" s="7">
        <f>MIN(AY252+MAX(AZ251,0),'Monthly Derived'!$B$30)</f>
        <v>6.6970926631614347</v>
      </c>
      <c r="BA252">
        <f t="shared" si="85"/>
        <v>0</v>
      </c>
      <c r="BB252">
        <v>1.516575217247</v>
      </c>
      <c r="BC252" s="3">
        <f>('Monthly Derived'!$B$28/1000*(1-'Monthly Derived'!$B$29)*BB252)-('Monthly Derived'!$B$26*'Monthly Derived'!$B$27)</f>
        <v>-6.946936299651874</v>
      </c>
      <c r="BD252" s="7">
        <f>MIN(BC252+MAX(BD251,0),'Monthly Derived'!$B$30)</f>
        <v>-6.946936299651874</v>
      </c>
      <c r="BE252">
        <f t="shared" si="86"/>
        <v>11</v>
      </c>
      <c r="BF252">
        <v>11.438141822814901</v>
      </c>
      <c r="BG252" s="3">
        <f>('Monthly Derived'!$B$28/1000*(1-'Monthly Derived'!$B$29)*BF252)-('Monthly Derived'!$B$26*'Monthly Derived'!$B$27)</f>
        <v>6.4843844926356713</v>
      </c>
      <c r="BH252" s="7">
        <f>MIN(BG252+MAX(BH251,0),'Monthly Derived'!$B$30)</f>
        <v>48.28837910056096</v>
      </c>
      <c r="BI252">
        <f t="shared" si="87"/>
        <v>0</v>
      </c>
      <c r="BJ252">
        <v>0</v>
      </c>
      <c r="BK252" s="3">
        <f>('Monthly Derived'!$B$28/1000*(1-'Monthly Derived'!$B$29)*BJ252)-('Monthly Derived'!$B$26*'Monthly Derived'!$B$27)</f>
        <v>-9</v>
      </c>
      <c r="BL252" s="7">
        <f>MIN(BK252+MAX(BL251,0),'Monthly Derived'!$B$30)</f>
        <v>25.598826993703838</v>
      </c>
      <c r="BM252">
        <f t="shared" si="88"/>
        <v>0</v>
      </c>
      <c r="BN252">
        <v>0.79159224033355702</v>
      </c>
      <c r="BO252" s="3">
        <f>('Monthly Derived'!$B$28/1000*(1-'Monthly Derived'!$B$29)*BN252)-('Monthly Derived'!$B$26*'Monthly Derived'!$B$27)</f>
        <v>-7.928382004648447</v>
      </c>
      <c r="BP252" s="7">
        <f>MIN(BO252+MAX(BP251,0),'Monthly Derived'!$B$30)</f>
        <v>37.280369573086496</v>
      </c>
      <c r="BQ252">
        <f t="shared" si="89"/>
        <v>0</v>
      </c>
      <c r="BR252">
        <v>4.8931479454040501</v>
      </c>
      <c r="BS252" s="3">
        <f>('Monthly Derived'!$B$28/1000*(1-'Monthly Derived'!$B$29)*BR252)-('Monthly Derived'!$B$26*'Monthly Derived'!$B$27)</f>
        <v>-2.3759009689092672</v>
      </c>
      <c r="BT252" s="7">
        <f>MIN(BS252+MAX(BT251,0),'Monthly Derived'!$B$30)</f>
        <v>42.015368812084191</v>
      </c>
      <c r="BU252">
        <f t="shared" si="90"/>
        <v>0</v>
      </c>
      <c r="BV252">
        <v>0</v>
      </c>
      <c r="BW252" s="3">
        <f>('Monthly Derived'!$B$28/1000*(1-'Monthly Derived'!$B$29)*BV252)-('Monthly Derived'!$B$26*'Monthly Derived'!$B$27)</f>
        <v>-9</v>
      </c>
      <c r="BX252" s="7">
        <f>MIN(BW252+MAX(BX251,0),'Monthly Derived'!$B$30)</f>
        <v>-9</v>
      </c>
      <c r="BY252">
        <f t="shared" si="91"/>
        <v>9</v>
      </c>
      <c r="BZ252">
        <v>1.46373915672302</v>
      </c>
      <c r="CA252" s="3">
        <f>('Monthly Derived'!$B$28/1000*(1-'Monthly Derived'!$B$29)*BZ252)-('Monthly Derived'!$B$26*'Monthly Derived'!$B$27)</f>
        <v>-7.0184631165862115</v>
      </c>
      <c r="CB252" s="7">
        <f>MIN(CA252+MAX(CB251,0),'Monthly Derived'!$B$30)</f>
        <v>-7.0184631165862115</v>
      </c>
      <c r="CC252">
        <f t="shared" si="92"/>
        <v>14</v>
      </c>
      <c r="CD252">
        <v>4.6539406776428196</v>
      </c>
      <c r="CE252" s="3">
        <f>('Monthly Derived'!$B$28/1000*(1-'Monthly Derived'!$B$29)*CD252)-('Monthly Derived'!$B$26*'Monthly Derived'!$B$27)</f>
        <v>-2.6997278076410325</v>
      </c>
      <c r="CF252" s="7">
        <f>MIN(CE252+MAX(CF251,0),'Monthly Derived'!$B$30)</f>
        <v>-2.6997278076410325</v>
      </c>
      <c r="CG252">
        <f t="shared" si="93"/>
        <v>2</v>
      </c>
      <c r="CH252">
        <v>6.4419021606445304</v>
      </c>
      <c r="CI252" s="3">
        <f>('Monthly Derived'!$B$28/1000*(1-'Monthly Derived'!$B$29)*CH252)-('Monthly Derived'!$B$26*'Monthly Derived'!$B$27)</f>
        <v>-0.27927495002746738</v>
      </c>
      <c r="CJ252" s="7">
        <f>MIN(CI252+MAX(CJ251,0),'Monthly Derived'!$B$30)</f>
        <v>3.1948459661006794</v>
      </c>
      <c r="CK252">
        <f t="shared" si="94"/>
        <v>0</v>
      </c>
      <c r="CL252">
        <v>5.07618808746337</v>
      </c>
      <c r="CM252" s="3">
        <f>('Monthly Derived'!$B$28/1000*(1-'Monthly Derived'!$B$29)*CL252)-('Monthly Derived'!$B$26*'Monthly Derived'!$B$27)</f>
        <v>-2.1281103765964628</v>
      </c>
      <c r="CN252" s="7">
        <f>MIN(CM252+MAX(CN251,0),'Monthly Derived'!$B$30)</f>
        <v>-2.1281103765964628</v>
      </c>
      <c r="CO252">
        <f t="shared" si="95"/>
        <v>7</v>
      </c>
      <c r="CP252">
        <v>4.3415584564208896</v>
      </c>
      <c r="CQ252" s="3">
        <f>('Monthly Derived'!$B$28/1000*(1-'Monthly Derived'!$B$29)*CP252)-('Monthly Derived'!$B$26*'Monthly Derived'!$B$27)</f>
        <v>-3.1226152396202211</v>
      </c>
      <c r="CR252" s="7">
        <f>MIN(CQ252+MAX(CR251,0),'Monthly Derived'!$B$30)</f>
        <v>-3.1226152396202211</v>
      </c>
      <c r="CS252">
        <f t="shared" si="96"/>
        <v>13</v>
      </c>
      <c r="CT252">
        <v>12.876187324523899</v>
      </c>
      <c r="CU252" s="3">
        <f>('Monthly Derived'!$B$28/1000*(1-'Monthly Derived'!$B$29)*CT252)-('Monthly Derived'!$B$26*'Monthly Derived'!$B$27)</f>
        <v>8.4311385905742284</v>
      </c>
      <c r="CV252" s="7">
        <f>MIN(CU252+MAX(CV251,0),'Monthly Derived'!$B$30)</f>
        <v>11.923442599475326</v>
      </c>
      <c r="CW252">
        <f t="shared" si="97"/>
        <v>0</v>
      </c>
    </row>
    <row r="253" spans="1:101" x14ac:dyDescent="0.45">
      <c r="A253" s="5">
        <v>45908</v>
      </c>
      <c r="B253" s="3">
        <v>2.2620942592620801</v>
      </c>
      <c r="C253" s="3">
        <f>('Monthly Derived'!$B$28/1000*(1-'Monthly Derived'!$B$29)*B253)-('Monthly Derived'!$B$26*'Monthly Derived'!$B$27)</f>
        <v>-5.9376898965239597</v>
      </c>
      <c r="D253" s="7">
        <f>MIN(C253+MAX(D252,0),'Monthly Derived'!$B$30)</f>
        <v>-5.9376898965239597</v>
      </c>
      <c r="E253">
        <f t="shared" si="75"/>
        <v>7</v>
      </c>
      <c r="F253">
        <v>3.50738072395324</v>
      </c>
      <c r="G253" s="3">
        <f>('Monthly Derived'!$B$28/1000*(1-'Monthly Derived'!$B$29)*F253)-('Monthly Derived'!$B$26*'Monthly Derived'!$B$27)</f>
        <v>-4.2518833449483013</v>
      </c>
      <c r="H253" s="7">
        <f>MIN(G253+MAX(H252,0),'Monthly Derived'!$B$30)</f>
        <v>0.7332384024559131</v>
      </c>
      <c r="I253">
        <f t="shared" si="76"/>
        <v>0</v>
      </c>
      <c r="J253">
        <v>0</v>
      </c>
      <c r="K253" s="3">
        <f>('Monthly Derived'!$B$28/1000*(1-'Monthly Derived'!$B$29)*J253)-('Monthly Derived'!$B$26*'Monthly Derived'!$B$27)</f>
        <v>-9</v>
      </c>
      <c r="L253" s="7">
        <f>MIN(K253+MAX(L252,0),'Monthly Derived'!$B$30)</f>
        <v>-4.5820113674552783</v>
      </c>
      <c r="M253">
        <f t="shared" si="77"/>
        <v>1</v>
      </c>
      <c r="N253">
        <v>0.105906449258327</v>
      </c>
      <c r="O253" s="3">
        <f>('Monthly Derived'!$B$28/1000*(1-'Monthly Derived'!$B$29)*N253)-('Monthly Derived'!$B$26*'Monthly Derived'!$B$27)</f>
        <v>-8.856629144316539</v>
      </c>
      <c r="P253" s="7">
        <f>MIN(O253+MAX(P252,0),'Monthly Derived'!$B$30)</f>
        <v>-1.7266617969331577</v>
      </c>
      <c r="Q253">
        <f t="shared" si="78"/>
        <v>1</v>
      </c>
      <c r="R253">
        <v>0</v>
      </c>
      <c r="S253" s="3">
        <f>('Monthly Derived'!$B$28/1000*(1-'Monthly Derived'!$B$29)*R253)-('Monthly Derived'!$B$26*'Monthly Derived'!$B$27)</f>
        <v>-9</v>
      </c>
      <c r="T253" s="7">
        <f>MIN(S253+MAX(T252,0),'Monthly Derived'!$B$30)</f>
        <v>5.3421195030212374</v>
      </c>
      <c r="U253">
        <f t="shared" si="98"/>
        <v>0</v>
      </c>
      <c r="V253">
        <v>0.44354614615440302</v>
      </c>
      <c r="W253" s="3">
        <f>('Monthly Derived'!$B$28/1000*(1-'Monthly Derived'!$B$29)*V253)-('Monthly Derived'!$B$26*'Monthly Derived'!$B$27)</f>
        <v>-8.3995494046434764</v>
      </c>
      <c r="X253" s="7">
        <f>MIN(W253+MAX(X252,0),'Monthly Derived'!$B$30)</f>
        <v>-8.3995494046434764</v>
      </c>
      <c r="Y253">
        <f t="shared" si="99"/>
        <v>47</v>
      </c>
      <c r="Z253">
        <v>0.69827294349670399</v>
      </c>
      <c r="AA253" s="3">
        <f>('Monthly Derived'!$B$28/1000*(1-'Monthly Derived'!$B$29)*Z253)-('Monthly Derived'!$B$26*'Monthly Derived'!$B$27)</f>
        <v>-8.0547130027413374</v>
      </c>
      <c r="AB253" s="7">
        <f>MIN(AA253+MAX(AB252,0),'Monthly Derived'!$B$30)</f>
        <v>-8.0547130027413374</v>
      </c>
      <c r="AC253">
        <f t="shared" si="79"/>
        <v>10</v>
      </c>
      <c r="AD253">
        <v>0</v>
      </c>
      <c r="AE253" s="3">
        <f>('Monthly Derived'!$B$28/1000*(1-'Monthly Derived'!$B$29)*AD253)-('Monthly Derived'!$B$26*'Monthly Derived'!$B$27)</f>
        <v>-9</v>
      </c>
      <c r="AF253" s="7">
        <f>MIN(AE253+MAX(AF252,0),'Monthly Derived'!$B$30)</f>
        <v>2.5159943746262954</v>
      </c>
      <c r="AG253">
        <f t="shared" si="80"/>
        <v>0</v>
      </c>
      <c r="AH253">
        <v>0</v>
      </c>
      <c r="AI253" s="3">
        <f>('Monthly Derived'!$B$28/1000*(1-'Monthly Derived'!$B$29)*AH253)-('Monthly Derived'!$B$26*'Monthly Derived'!$B$27)</f>
        <v>-9</v>
      </c>
      <c r="AJ253" s="7">
        <f>MIN(AI253+MAX(AJ252,0),'Monthly Derived'!$B$30)</f>
        <v>-9</v>
      </c>
      <c r="AK253">
        <f t="shared" si="81"/>
        <v>2</v>
      </c>
      <c r="AL253">
        <v>9.0654382705688406</v>
      </c>
      <c r="AM253" s="3">
        <f>('Monthly Derived'!$B$28/1000*(1-'Monthly Derived'!$B$29)*AL253)-('Monthly Derived'!$B$26*'Monthly Derived'!$B$27)</f>
        <v>3.2723370587825684</v>
      </c>
      <c r="AN253" s="7">
        <f>MIN(AM253+MAX(AN252,0),'Monthly Derived'!$B$30)</f>
        <v>3.2723370587825684</v>
      </c>
      <c r="AO253">
        <f t="shared" si="82"/>
        <v>0</v>
      </c>
      <c r="AP253">
        <v>28.4596652984619</v>
      </c>
      <c r="AQ253" s="3">
        <f>('Monthly Derived'!$B$28/1000*(1-'Monthly Derived'!$B$29)*AP253)-('Monthly Derived'!$B$26*'Monthly Derived'!$B$27)</f>
        <v>29.527271897792794</v>
      </c>
      <c r="AR253" s="7">
        <f>MIN(AQ253+MAX(AR252,0),'Monthly Derived'!$B$30)</f>
        <v>29.527271897792794</v>
      </c>
      <c r="AS253">
        <f t="shared" si="83"/>
        <v>0</v>
      </c>
      <c r="AT253">
        <v>19.4059143066406</v>
      </c>
      <c r="AU253" s="3">
        <f>('Monthly Derived'!$B$28/1000*(1-'Monthly Derived'!$B$29)*AT253)-('Monthly Derived'!$B$26*'Monthly Derived'!$B$27)</f>
        <v>17.270756492614712</v>
      </c>
      <c r="AV253" s="7">
        <f>MIN(AU253+MAX(AV252,0),'Monthly Derived'!$B$30)</f>
        <v>17.270756492614712</v>
      </c>
      <c r="AW253">
        <f t="shared" si="84"/>
        <v>0</v>
      </c>
      <c r="AX253">
        <v>0</v>
      </c>
      <c r="AY253" s="3">
        <f>('Monthly Derived'!$B$28/1000*(1-'Monthly Derived'!$B$29)*AX253)-('Monthly Derived'!$B$26*'Monthly Derived'!$B$27)</f>
        <v>-9</v>
      </c>
      <c r="AZ253" s="7">
        <f>MIN(AY253+MAX(AZ252,0),'Monthly Derived'!$B$30)</f>
        <v>-2.3029073368385653</v>
      </c>
      <c r="BA253">
        <f t="shared" si="85"/>
        <v>1</v>
      </c>
      <c r="BB253">
        <v>7.3233127593994099E-2</v>
      </c>
      <c r="BC253" s="3">
        <f>('Monthly Derived'!$B$28/1000*(1-'Monthly Derived'!$B$29)*BB253)-('Monthly Derived'!$B$26*'Monthly Derived'!$B$27)</f>
        <v>-8.9008606535196311</v>
      </c>
      <c r="BD253" s="7">
        <f>MIN(BC253+MAX(BD252,0),'Monthly Derived'!$B$30)</f>
        <v>-8.9008606535196311</v>
      </c>
      <c r="BE253">
        <f t="shared" si="86"/>
        <v>12</v>
      </c>
      <c r="BF253">
        <v>2.78533864021301</v>
      </c>
      <c r="BG253" s="3">
        <f>('Monthly Derived'!$B$28/1000*(1-'Monthly Derived'!$B$29)*BF253)-('Monthly Derived'!$B$26*'Monthly Derived'!$B$27)</f>
        <v>-5.2293478158116375</v>
      </c>
      <c r="BH253" s="7">
        <f>MIN(BG253+MAX(BH252,0),'Monthly Derived'!$B$30)</f>
        <v>43.059031284749324</v>
      </c>
      <c r="BI253">
        <f t="shared" si="87"/>
        <v>0</v>
      </c>
      <c r="BJ253">
        <v>0</v>
      </c>
      <c r="BK253" s="3">
        <f>('Monthly Derived'!$B$28/1000*(1-'Monthly Derived'!$B$29)*BJ253)-('Monthly Derived'!$B$26*'Monthly Derived'!$B$27)</f>
        <v>-9</v>
      </c>
      <c r="BL253" s="7">
        <f>MIN(BK253+MAX(BL252,0),'Monthly Derived'!$B$30)</f>
        <v>16.598826993703838</v>
      </c>
      <c r="BM253">
        <f t="shared" si="88"/>
        <v>0</v>
      </c>
      <c r="BN253">
        <v>2.46608114242553</v>
      </c>
      <c r="BO253" s="3">
        <f>('Monthly Derived'!$B$28/1000*(1-'Monthly Derived'!$B$29)*BN253)-('Monthly Derived'!$B$26*'Monthly Derived'!$B$27)</f>
        <v>-5.6615426534414386</v>
      </c>
      <c r="BP253" s="7">
        <f>MIN(BO253+MAX(BP252,0),'Monthly Derived'!$B$30)</f>
        <v>31.618826919645059</v>
      </c>
      <c r="BQ253">
        <f t="shared" si="89"/>
        <v>0</v>
      </c>
      <c r="BR253">
        <v>9.6901931762695295</v>
      </c>
      <c r="BS253" s="3">
        <f>('Monthly Derived'!$B$28/1000*(1-'Monthly Derived'!$B$29)*BR253)-('Monthly Derived'!$B$26*'Monthly Derived'!$B$27)</f>
        <v>4.1180990123748753</v>
      </c>
      <c r="BT253" s="7">
        <f>MIN(BS253+MAX(BT252,0),'Monthly Derived'!$B$30)</f>
        <v>46.133467824459068</v>
      </c>
      <c r="BU253">
        <f t="shared" si="90"/>
        <v>0</v>
      </c>
      <c r="BV253">
        <v>0</v>
      </c>
      <c r="BW253" s="3">
        <f>('Monthly Derived'!$B$28/1000*(1-'Monthly Derived'!$B$29)*BV253)-('Monthly Derived'!$B$26*'Monthly Derived'!$B$27)</f>
        <v>-9</v>
      </c>
      <c r="BX253" s="7">
        <f>MIN(BW253+MAX(BX252,0),'Monthly Derived'!$B$30)</f>
        <v>-9</v>
      </c>
      <c r="BY253">
        <f t="shared" si="91"/>
        <v>10</v>
      </c>
      <c r="BZ253">
        <v>0</v>
      </c>
      <c r="CA253" s="3">
        <f>('Monthly Derived'!$B$28/1000*(1-'Monthly Derived'!$B$29)*BZ253)-('Monthly Derived'!$B$26*'Monthly Derived'!$B$27)</f>
        <v>-9</v>
      </c>
      <c r="CB253" s="7">
        <f>MIN(CA253+MAX(CB252,0),'Monthly Derived'!$B$30)</f>
        <v>-9</v>
      </c>
      <c r="CC253">
        <f t="shared" si="92"/>
        <v>15</v>
      </c>
      <c r="CD253">
        <v>4.5566844940185502</v>
      </c>
      <c r="CE253" s="3">
        <f>('Monthly Derived'!$B$28/1000*(1-'Monthly Derived'!$B$29)*CD253)-('Monthly Derived'!$B$26*'Monthly Derived'!$B$27)</f>
        <v>-2.831388366222388</v>
      </c>
      <c r="CF253" s="7">
        <f>MIN(CE253+MAX(CF252,0),'Monthly Derived'!$B$30)</f>
        <v>-2.831388366222388</v>
      </c>
      <c r="CG253">
        <f t="shared" si="93"/>
        <v>3</v>
      </c>
      <c r="CH253">
        <v>0.99899590015411299</v>
      </c>
      <c r="CI253" s="3">
        <f>('Monthly Derived'!$B$28/1000*(1-'Monthly Derived'!$B$29)*CH253)-('Monthly Derived'!$B$26*'Monthly Derived'!$B$27)</f>
        <v>-7.6476093001663692</v>
      </c>
      <c r="CJ253" s="7">
        <f>MIN(CI253+MAX(CJ252,0),'Monthly Derived'!$B$30)</f>
        <v>-4.4527633340656898</v>
      </c>
      <c r="CK253">
        <f t="shared" si="94"/>
        <v>1</v>
      </c>
      <c r="CL253">
        <v>0.91131716966628995</v>
      </c>
      <c r="CM253" s="3">
        <f>('Monthly Derived'!$B$28/1000*(1-'Monthly Derived'!$B$29)*CL253)-('Monthly Derived'!$B$26*'Monthly Derived'!$B$27)</f>
        <v>-7.7663043815642601</v>
      </c>
      <c r="CN253" s="7">
        <f>MIN(CM253+MAX(CN252,0),'Monthly Derived'!$B$30)</f>
        <v>-7.7663043815642601</v>
      </c>
      <c r="CO253">
        <f t="shared" si="95"/>
        <v>8</v>
      </c>
      <c r="CP253">
        <v>1.3377258777618399</v>
      </c>
      <c r="CQ253" s="3">
        <f>('Monthly Derived'!$B$28/1000*(1-'Monthly Derived'!$B$29)*CP253)-('Monthly Derived'!$B$26*'Monthly Derived'!$B$27)</f>
        <v>-7.1890535929799091</v>
      </c>
      <c r="CR253" s="7">
        <f>MIN(CQ253+MAX(CR252,0),'Monthly Derived'!$B$30)</f>
        <v>-7.1890535929799091</v>
      </c>
      <c r="CS253">
        <f t="shared" si="96"/>
        <v>14</v>
      </c>
      <c r="CT253">
        <v>7.8499436378479004</v>
      </c>
      <c r="CU253" s="3">
        <f>('Monthly Derived'!$B$28/1000*(1-'Monthly Derived'!$B$29)*CT253)-('Monthly Derived'!$B$26*'Monthly Derived'!$B$27)</f>
        <v>1.6268611997365952</v>
      </c>
      <c r="CV253" s="7">
        <f>MIN(CU253+MAX(CV252,0),'Monthly Derived'!$B$30)</f>
        <v>13.550303799211921</v>
      </c>
      <c r="CW253">
        <f t="shared" si="97"/>
        <v>0</v>
      </c>
    </row>
    <row r="254" spans="1:101" x14ac:dyDescent="0.45">
      <c r="A254" s="5">
        <v>45909</v>
      </c>
      <c r="B254" s="3">
        <v>1.10132277011871</v>
      </c>
      <c r="C254" s="3">
        <f>('Monthly Derived'!$B$28/1000*(1-'Monthly Derived'!$B$29)*B254)-('Monthly Derived'!$B$26*'Monthly Derived'!$B$27)</f>
        <v>-7.5090842999517964</v>
      </c>
      <c r="D254" s="7">
        <f>MIN(C254+MAX(D253,0),'Monthly Derived'!$B$30)</f>
        <v>-7.5090842999517964</v>
      </c>
      <c r="E254">
        <f t="shared" si="75"/>
        <v>8</v>
      </c>
      <c r="F254">
        <v>12.804968833923301</v>
      </c>
      <c r="G254" s="3">
        <f>('Monthly Derived'!$B$28/1000*(1-'Monthly Derived'!$B$29)*F254)-('Monthly Derived'!$B$26*'Monthly Derived'!$B$27)</f>
        <v>8.3347265589236699</v>
      </c>
      <c r="H254" s="7">
        <f>MIN(G254+MAX(H253,0),'Monthly Derived'!$B$30)</f>
        <v>9.0679649613795839</v>
      </c>
      <c r="I254">
        <f t="shared" si="76"/>
        <v>0</v>
      </c>
      <c r="J254">
        <v>9.2846937179565394</v>
      </c>
      <c r="K254" s="3">
        <f>('Monthly Derived'!$B$28/1000*(1-'Monthly Derived'!$B$29)*J254)-('Monthly Derived'!$B$26*'Monthly Derived'!$B$27)</f>
        <v>3.569154120683665</v>
      </c>
      <c r="L254" s="7">
        <f>MIN(K254+MAX(L253,0),'Monthly Derived'!$B$30)</f>
        <v>3.569154120683665</v>
      </c>
      <c r="M254">
        <f t="shared" si="77"/>
        <v>0</v>
      </c>
      <c r="N254">
        <v>0</v>
      </c>
      <c r="O254" s="3">
        <f>('Monthly Derived'!$B$28/1000*(1-'Monthly Derived'!$B$29)*N254)-('Monthly Derived'!$B$26*'Monthly Derived'!$B$27)</f>
        <v>-9</v>
      </c>
      <c r="P254" s="7">
        <f>MIN(O254+MAX(P253,0),'Monthly Derived'!$B$30)</f>
        <v>-9</v>
      </c>
      <c r="Q254">
        <f t="shared" si="78"/>
        <v>2</v>
      </c>
      <c r="R254">
        <v>1.1455383300781199</v>
      </c>
      <c r="S254" s="3">
        <f>('Monthly Derived'!$B$28/1000*(1-'Monthly Derived'!$B$29)*R254)-('Monthly Derived'!$B$26*'Monthly Derived'!$B$27)</f>
        <v>-7.4492274856567455</v>
      </c>
      <c r="T254" s="7">
        <f>MIN(S254+MAX(T253,0),'Monthly Derived'!$B$30)</f>
        <v>-2.1071079826355081</v>
      </c>
      <c r="U254">
        <f t="shared" si="98"/>
        <v>1</v>
      </c>
      <c r="V254">
        <v>0.91720575094223</v>
      </c>
      <c r="W254" s="3">
        <f>('Monthly Derived'!$B$28/1000*(1-'Monthly Derived'!$B$29)*V254)-('Monthly Derived'!$B$26*'Monthly Derived'!$B$27)</f>
        <v>-7.7583327146619556</v>
      </c>
      <c r="X254" s="7">
        <f>MIN(W254+MAX(X253,0),'Monthly Derived'!$B$30)</f>
        <v>-7.7583327146619556</v>
      </c>
      <c r="Y254">
        <f t="shared" si="99"/>
        <v>48</v>
      </c>
      <c r="Z254">
        <v>0.447039604187011</v>
      </c>
      <c r="AA254" s="3">
        <f>('Monthly Derived'!$B$28/1000*(1-'Monthly Derived'!$B$29)*Z254)-('Monthly Derived'!$B$26*'Monthly Derived'!$B$27)</f>
        <v>-8.394820135831834</v>
      </c>
      <c r="AB254" s="7">
        <f>MIN(AA254+MAX(AB253,0),'Monthly Derived'!$B$30)</f>
        <v>-8.394820135831834</v>
      </c>
      <c r="AC254">
        <f t="shared" si="79"/>
        <v>11</v>
      </c>
      <c r="AD254">
        <v>6.0687565803527797</v>
      </c>
      <c r="AE254" s="3">
        <f>('Monthly Derived'!$B$28/1000*(1-'Monthly Derived'!$B$29)*AD254)-('Monthly Derived'!$B$26*'Monthly Derived'!$B$27)</f>
        <v>-0.78442077934742471</v>
      </c>
      <c r="AF254" s="7">
        <f>MIN(AE254+MAX(AF253,0),'Monthly Derived'!$B$30)</f>
        <v>1.7315735952788707</v>
      </c>
      <c r="AG254">
        <f t="shared" si="80"/>
        <v>0</v>
      </c>
      <c r="AH254">
        <v>1.57639348506927</v>
      </c>
      <c r="AI254" s="3">
        <f>('Monthly Derived'!$B$28/1000*(1-'Monthly Derived'!$B$29)*AH254)-('Monthly Derived'!$B$26*'Monthly Derived'!$B$27)</f>
        <v>-6.8659573195874763</v>
      </c>
      <c r="AJ254" s="7">
        <f>MIN(AI254+MAX(AJ253,0),'Monthly Derived'!$B$30)</f>
        <v>-6.8659573195874763</v>
      </c>
      <c r="AK254">
        <f t="shared" si="81"/>
        <v>3</v>
      </c>
      <c r="AL254">
        <v>1.4028800725936801</v>
      </c>
      <c r="AM254" s="3">
        <f>('Monthly Derived'!$B$28/1000*(1-'Monthly Derived'!$B$29)*AL254)-('Monthly Derived'!$B$26*'Monthly Derived'!$B$27)</f>
        <v>-7.1008511017263061</v>
      </c>
      <c r="AN254" s="7">
        <f>MIN(AM254+MAX(AN253,0),'Monthly Derived'!$B$30)</f>
        <v>-3.8285140429437376</v>
      </c>
      <c r="AO254">
        <f t="shared" si="82"/>
        <v>1</v>
      </c>
      <c r="AP254">
        <v>2.2757506370544398</v>
      </c>
      <c r="AQ254" s="3">
        <f>('Monthly Derived'!$B$28/1000*(1-'Monthly Derived'!$B$29)*AP254)-('Monthly Derived'!$B$26*'Monthly Derived'!$B$27)</f>
        <v>-5.9192025750875521</v>
      </c>
      <c r="AR254" s="7">
        <f>MIN(AQ254+MAX(AR253,0),'Monthly Derived'!$B$30)</f>
        <v>23.608069322705241</v>
      </c>
      <c r="AS254">
        <f t="shared" si="83"/>
        <v>0</v>
      </c>
      <c r="AT254">
        <v>0.85793626308441095</v>
      </c>
      <c r="AU254" s="3">
        <f>('Monthly Derived'!$B$28/1000*(1-'Monthly Derived'!$B$29)*AT254)-('Monthly Derived'!$B$26*'Monthly Derived'!$B$27)</f>
        <v>-7.8385687838494782</v>
      </c>
      <c r="AV254" s="7">
        <f>MIN(AU254+MAX(AV253,0),'Monthly Derived'!$B$30)</f>
        <v>9.4321877087652339</v>
      </c>
      <c r="AW254">
        <f t="shared" si="84"/>
        <v>0</v>
      </c>
      <c r="AX254">
        <v>4.1717419624328604</v>
      </c>
      <c r="AY254" s="3">
        <f>('Monthly Derived'!$B$28/1000*(1-'Monthly Derived'!$B$29)*AX254)-('Monthly Derived'!$B$26*'Monthly Derived'!$B$27)</f>
        <v>-3.3525043183565151</v>
      </c>
      <c r="AZ254" s="7">
        <f>MIN(AY254+MAX(AZ253,0),'Monthly Derived'!$B$30)</f>
        <v>-3.3525043183565151</v>
      </c>
      <c r="BA254">
        <f t="shared" si="85"/>
        <v>2</v>
      </c>
      <c r="BB254">
        <v>8.4659004211425692</v>
      </c>
      <c r="BC254" s="3">
        <f>('Monthly Derived'!$B$28/1000*(1-'Monthly Derived'!$B$29)*BB254)-('Monthly Derived'!$B$26*'Monthly Derived'!$B$27)</f>
        <v>2.4607126951217531</v>
      </c>
      <c r="BD254" s="7">
        <f>MIN(BC254+MAX(BD253,0),'Monthly Derived'!$B$30)</f>
        <v>2.4607126951217531</v>
      </c>
      <c r="BE254">
        <f t="shared" si="86"/>
        <v>0</v>
      </c>
      <c r="BF254">
        <v>0</v>
      </c>
      <c r="BG254" s="3">
        <f>('Monthly Derived'!$B$28/1000*(1-'Monthly Derived'!$B$29)*BF254)-('Monthly Derived'!$B$26*'Monthly Derived'!$B$27)</f>
        <v>-9</v>
      </c>
      <c r="BH254" s="7">
        <f>MIN(BG254+MAX(BH253,0),'Monthly Derived'!$B$30)</f>
        <v>34.059031284749324</v>
      </c>
      <c r="BI254">
        <f t="shared" si="87"/>
        <v>0</v>
      </c>
      <c r="BJ254">
        <v>9.8461074829101491</v>
      </c>
      <c r="BK254" s="3">
        <f>('Monthly Derived'!$B$28/1000*(1-'Monthly Derived'!$B$29)*BJ254)-('Monthly Derived'!$B$26*'Monthly Derived'!$B$27)</f>
        <v>4.3291680049896151</v>
      </c>
      <c r="BL254" s="7">
        <f>MIN(BK254+MAX(BL253,0),'Monthly Derived'!$B$30)</f>
        <v>20.927994998693453</v>
      </c>
      <c r="BM254">
        <f t="shared" si="88"/>
        <v>0</v>
      </c>
      <c r="BN254">
        <v>27.622875213623001</v>
      </c>
      <c r="BO254" s="3">
        <f>('Monthly Derived'!$B$28/1000*(1-'Monthly Derived'!$B$29)*BN254)-('Monthly Derived'!$B$26*'Monthly Derived'!$B$27)</f>
        <v>28.394467320442139</v>
      </c>
      <c r="BP254" s="7">
        <f>MIN(BO254+MAX(BP253,0),'Monthly Derived'!$B$30)</f>
        <v>50</v>
      </c>
      <c r="BQ254">
        <f t="shared" si="89"/>
        <v>0</v>
      </c>
      <c r="BR254">
        <v>7.5098915100097603</v>
      </c>
      <c r="BS254" s="3">
        <f>('Monthly Derived'!$B$28/1000*(1-'Monthly Derived'!$B$29)*BR254)-('Monthly Derived'!$B$26*'Monthly Derived'!$B$27)</f>
        <v>1.166515631675713</v>
      </c>
      <c r="BT254" s="7">
        <f>MIN(BS254+MAX(BT253,0),'Monthly Derived'!$B$30)</f>
        <v>47.299983456134783</v>
      </c>
      <c r="BU254">
        <f t="shared" si="90"/>
        <v>0</v>
      </c>
      <c r="BV254">
        <v>0</v>
      </c>
      <c r="BW254" s="3">
        <f>('Monthly Derived'!$B$28/1000*(1-'Monthly Derived'!$B$29)*BV254)-('Monthly Derived'!$B$26*'Monthly Derived'!$B$27)</f>
        <v>-9</v>
      </c>
      <c r="BX254" s="7">
        <f>MIN(BW254+MAX(BX253,0),'Monthly Derived'!$B$30)</f>
        <v>-9</v>
      </c>
      <c r="BY254">
        <f t="shared" si="91"/>
        <v>11</v>
      </c>
      <c r="BZ254">
        <v>0</v>
      </c>
      <c r="CA254" s="3">
        <f>('Monthly Derived'!$B$28/1000*(1-'Monthly Derived'!$B$29)*BZ254)-('Monthly Derived'!$B$26*'Monthly Derived'!$B$27)</f>
        <v>-9</v>
      </c>
      <c r="CB254" s="7">
        <f>MIN(CA254+MAX(CB253,0),'Monthly Derived'!$B$30)</f>
        <v>-9</v>
      </c>
      <c r="CC254">
        <f t="shared" si="92"/>
        <v>16</v>
      </c>
      <c r="CD254">
        <v>14.216932296752899</v>
      </c>
      <c r="CE254" s="3">
        <f>('Monthly Derived'!$B$28/1000*(1-'Monthly Derived'!$B$29)*CD254)-('Monthly Derived'!$B$26*'Monthly Derived'!$B$27)</f>
        <v>10.246172096729239</v>
      </c>
      <c r="CF254" s="7">
        <f>MIN(CE254+MAX(CF253,0),'Monthly Derived'!$B$30)</f>
        <v>10.246172096729239</v>
      </c>
      <c r="CG254">
        <f t="shared" si="93"/>
        <v>0</v>
      </c>
      <c r="CH254">
        <v>1.60173952579498</v>
      </c>
      <c r="CI254" s="3">
        <f>('Monthly Derived'!$B$28/1000*(1-'Monthly Derived'!$B$29)*CH254)-('Monthly Derived'!$B$26*'Monthly Derived'!$B$27)</f>
        <v>-6.8316451169550456</v>
      </c>
      <c r="CJ254" s="7">
        <f>MIN(CI254+MAX(CJ253,0),'Monthly Derived'!$B$30)</f>
        <v>-6.8316451169550456</v>
      </c>
      <c r="CK254">
        <f t="shared" si="94"/>
        <v>2</v>
      </c>
      <c r="CL254">
        <v>0.53651469945907504</v>
      </c>
      <c r="CM254" s="3">
        <f>('Monthly Derived'!$B$28/1000*(1-'Monthly Derived'!$B$29)*CL254)-('Monthly Derived'!$B$26*'Monthly Derived'!$B$27)</f>
        <v>-8.2736932256072766</v>
      </c>
      <c r="CN254" s="7">
        <f>MIN(CM254+MAX(CN253,0),'Monthly Derived'!$B$30)</f>
        <v>-8.2736932256072766</v>
      </c>
      <c r="CO254">
        <f t="shared" si="95"/>
        <v>9</v>
      </c>
      <c r="CP254">
        <v>0.55657899379730202</v>
      </c>
      <c r="CQ254" s="3">
        <f>('Monthly Derived'!$B$28/1000*(1-'Monthly Derived'!$B$29)*CP254)-('Monthly Derived'!$B$26*'Monthly Derived'!$B$27)</f>
        <v>-8.2465311871469016</v>
      </c>
      <c r="CR254" s="7">
        <f>MIN(CQ254+MAX(CR253,0),'Monthly Derived'!$B$30)</f>
        <v>-8.2465311871469016</v>
      </c>
      <c r="CS254">
        <f t="shared" si="96"/>
        <v>15</v>
      </c>
      <c r="CT254">
        <v>1.68083071708679</v>
      </c>
      <c r="CU254" s="3">
        <f>('Monthly Derived'!$B$28/1000*(1-'Monthly Derived'!$B$29)*CT254)-('Monthly Derived'!$B$26*'Monthly Derived'!$B$27)</f>
        <v>-6.7245754167437575</v>
      </c>
      <c r="CV254" s="7">
        <f>MIN(CU254+MAX(CV253,0),'Monthly Derived'!$B$30)</f>
        <v>6.8257283824681636</v>
      </c>
      <c r="CW254">
        <f t="shared" si="97"/>
        <v>0</v>
      </c>
    </row>
    <row r="255" spans="1:101" x14ac:dyDescent="0.45">
      <c r="A255" s="5">
        <v>45910</v>
      </c>
      <c r="B255" s="3">
        <v>4.0841140747070304</v>
      </c>
      <c r="C255" s="3">
        <f>('Monthly Derived'!$B$28/1000*(1-'Monthly Derived'!$B$29)*B255)-('Monthly Derived'!$B$26*'Monthly Derived'!$B$27)</f>
        <v>-3.4711305713653573</v>
      </c>
      <c r="D255" s="7">
        <f>MIN(C255+MAX(D254,0),'Monthly Derived'!$B$30)</f>
        <v>-3.4711305713653573</v>
      </c>
      <c r="E255">
        <f t="shared" si="75"/>
        <v>9</v>
      </c>
      <c r="F255">
        <v>0.40187120437621998</v>
      </c>
      <c r="G255" s="3">
        <f>('Monthly Derived'!$B$28/1000*(1-'Monthly Derived'!$B$29)*F255)-('Monthly Derived'!$B$26*'Monthly Derived'!$B$27)</f>
        <v>-8.4559668570756923</v>
      </c>
      <c r="H255" s="7">
        <f>MIN(G255+MAX(H254,0),'Monthly Derived'!$B$30)</f>
        <v>0.61199810430389157</v>
      </c>
      <c r="I255">
        <f t="shared" si="76"/>
        <v>0</v>
      </c>
      <c r="J255">
        <v>0.41932246088981601</v>
      </c>
      <c r="K255" s="3">
        <f>('Monthly Derived'!$B$28/1000*(1-'Monthly Derived'!$B$29)*J255)-('Monthly Derived'!$B$26*'Monthly Derived'!$B$27)</f>
        <v>-8.4323422185704118</v>
      </c>
      <c r="L255" s="7">
        <f>MIN(K255+MAX(L254,0),'Monthly Derived'!$B$30)</f>
        <v>-4.8631880978867468</v>
      </c>
      <c r="M255">
        <f t="shared" si="77"/>
        <v>1</v>
      </c>
      <c r="N255">
        <v>0</v>
      </c>
      <c r="O255" s="3">
        <f>('Monthly Derived'!$B$28/1000*(1-'Monthly Derived'!$B$29)*N255)-('Monthly Derived'!$B$26*'Monthly Derived'!$B$27)</f>
        <v>-9</v>
      </c>
      <c r="P255" s="7">
        <f>MIN(O255+MAX(P254,0),'Monthly Derived'!$B$30)</f>
        <v>-9</v>
      </c>
      <c r="Q255">
        <f t="shared" si="78"/>
        <v>3</v>
      </c>
      <c r="R255">
        <v>0</v>
      </c>
      <c r="S255" s="3">
        <f>('Monthly Derived'!$B$28/1000*(1-'Monthly Derived'!$B$29)*R255)-('Monthly Derived'!$B$26*'Monthly Derived'!$B$27)</f>
        <v>-9</v>
      </c>
      <c r="T255" s="7">
        <f>MIN(S255+MAX(T254,0),'Monthly Derived'!$B$30)</f>
        <v>-9</v>
      </c>
      <c r="U255">
        <f t="shared" si="98"/>
        <v>2</v>
      </c>
      <c r="V255">
        <v>0.23028182983398399</v>
      </c>
      <c r="W255" s="3">
        <f>('Monthly Derived'!$B$28/1000*(1-'Monthly Derived'!$B$29)*V255)-('Monthly Derived'!$B$26*'Monthly Derived'!$B$27)</f>
        <v>-8.6882559728622439</v>
      </c>
      <c r="X255" s="7">
        <f>MIN(W255+MAX(X254,0),'Monthly Derived'!$B$30)</f>
        <v>-8.6882559728622439</v>
      </c>
      <c r="Y255">
        <f t="shared" si="99"/>
        <v>49</v>
      </c>
      <c r="Z255">
        <v>0</v>
      </c>
      <c r="AA255" s="3">
        <f>('Monthly Derived'!$B$28/1000*(1-'Monthly Derived'!$B$29)*Z255)-('Monthly Derived'!$B$26*'Monthly Derived'!$B$27)</f>
        <v>-9</v>
      </c>
      <c r="AB255" s="7">
        <f>MIN(AA255+MAX(AB254,0),'Monthly Derived'!$B$30)</f>
        <v>-9</v>
      </c>
      <c r="AC255">
        <f t="shared" si="79"/>
        <v>12</v>
      </c>
      <c r="AD255">
        <v>0.45819121599197299</v>
      </c>
      <c r="AE255" s="3">
        <f>('Monthly Derived'!$B$28/1000*(1-'Monthly Derived'!$B$29)*AD255)-('Monthly Derived'!$B$26*'Monthly Derived'!$B$27)</f>
        <v>-8.379723641350866</v>
      </c>
      <c r="AF255" s="7">
        <f>MIN(AE255+MAX(AF254,0),'Monthly Derived'!$B$30)</f>
        <v>-6.6481500460719953</v>
      </c>
      <c r="AG255">
        <f t="shared" si="80"/>
        <v>1</v>
      </c>
      <c r="AH255">
        <v>42.855068206787102</v>
      </c>
      <c r="AI255" s="3">
        <f>('Monthly Derived'!$B$28/1000*(1-'Monthly Derived'!$B$29)*AH255)-('Monthly Derived'!$B$26*'Monthly Derived'!$B$27)</f>
        <v>49.015048584938043</v>
      </c>
      <c r="AJ255" s="7">
        <f>MIN(AI255+MAX(AJ254,0),'Monthly Derived'!$B$30)</f>
        <v>49.015048584938043</v>
      </c>
      <c r="AK255">
        <f t="shared" si="81"/>
        <v>0</v>
      </c>
      <c r="AL255">
        <v>2.58044981956481</v>
      </c>
      <c r="AM255" s="3">
        <f>('Monthly Derived'!$B$28/1000*(1-'Monthly Derived'!$B$29)*AL255)-('Monthly Derived'!$B$26*'Monthly Derived'!$B$27)</f>
        <v>-5.5067160567641382</v>
      </c>
      <c r="AN255" s="7">
        <f>MIN(AM255+MAX(AN254,0),'Monthly Derived'!$B$30)</f>
        <v>-5.5067160567641382</v>
      </c>
      <c r="AO255">
        <f t="shared" si="82"/>
        <v>2</v>
      </c>
      <c r="AP255">
        <v>0</v>
      </c>
      <c r="AQ255" s="3">
        <f>('Monthly Derived'!$B$28/1000*(1-'Monthly Derived'!$B$29)*AP255)-('Monthly Derived'!$B$26*'Monthly Derived'!$B$27)</f>
        <v>-9</v>
      </c>
      <c r="AR255" s="7">
        <f>MIN(AQ255+MAX(AR254,0),'Monthly Derived'!$B$30)</f>
        <v>14.608069322705241</v>
      </c>
      <c r="AS255">
        <f t="shared" si="83"/>
        <v>0</v>
      </c>
      <c r="AT255">
        <v>38.441360473632798</v>
      </c>
      <c r="AU255" s="3">
        <f>('Monthly Derived'!$B$28/1000*(1-'Monthly Derived'!$B$29)*AT255)-('Monthly Derived'!$B$26*'Monthly Derived'!$B$27)</f>
        <v>43.039991741180401</v>
      </c>
      <c r="AV255" s="7">
        <f>MIN(AU255+MAX(AV254,0),'Monthly Derived'!$B$30)</f>
        <v>50</v>
      </c>
      <c r="AW255">
        <f t="shared" si="84"/>
        <v>0</v>
      </c>
      <c r="AX255">
        <v>6.7354383468627903</v>
      </c>
      <c r="AY255" s="3">
        <f>('Monthly Derived'!$B$28/1000*(1-'Monthly Derived'!$B$29)*AX255)-('Monthly Derived'!$B$26*'Monthly Derived'!$B$27)</f>
        <v>0.11809966206550193</v>
      </c>
      <c r="AZ255" s="7">
        <f>MIN(AY255+MAX(AZ254,0),'Monthly Derived'!$B$30)</f>
        <v>0.11809966206550193</v>
      </c>
      <c r="BA255">
        <f t="shared" si="85"/>
        <v>0</v>
      </c>
      <c r="BB255">
        <v>6.3012800216674796</v>
      </c>
      <c r="BC255" s="3">
        <f>('Monthly Derived'!$B$28/1000*(1-'Monthly Derived'!$B$29)*BB255)-('Monthly Derived'!$B$26*'Monthly Derived'!$B$27)</f>
        <v>-0.46964217066764924</v>
      </c>
      <c r="BD255" s="7">
        <f>MIN(BC255+MAX(BD254,0),'Monthly Derived'!$B$30)</f>
        <v>1.9910705244541038</v>
      </c>
      <c r="BE255">
        <f t="shared" si="86"/>
        <v>0</v>
      </c>
      <c r="BF255">
        <v>0</v>
      </c>
      <c r="BG255" s="3">
        <f>('Monthly Derived'!$B$28/1000*(1-'Monthly Derived'!$B$29)*BF255)-('Monthly Derived'!$B$26*'Monthly Derived'!$B$27)</f>
        <v>-9</v>
      </c>
      <c r="BH255" s="7">
        <f>MIN(BG255+MAX(BH254,0),'Monthly Derived'!$B$30)</f>
        <v>25.059031284749324</v>
      </c>
      <c r="BI255">
        <f t="shared" si="87"/>
        <v>0</v>
      </c>
      <c r="BJ255">
        <v>3.08691310882568</v>
      </c>
      <c r="BK255" s="3">
        <f>('Monthly Derived'!$B$28/1000*(1-'Monthly Derived'!$B$29)*BJ255)-('Monthly Derived'!$B$26*'Monthly Derived'!$B$27)</f>
        <v>-4.8210913789272354</v>
      </c>
      <c r="BL255" s="7">
        <f>MIN(BK255+MAX(BL254,0),'Monthly Derived'!$B$30)</f>
        <v>16.106903619766218</v>
      </c>
      <c r="BM255">
        <f t="shared" si="88"/>
        <v>0</v>
      </c>
      <c r="BN255">
        <v>14.5888261795043</v>
      </c>
      <c r="BO255" s="3">
        <f>('Monthly Derived'!$B$28/1000*(1-'Monthly Derived'!$B$29)*BN255)-('Monthly Derived'!$B$26*'Monthly Derived'!$B$27)</f>
        <v>10.749623440503946</v>
      </c>
      <c r="BP255" s="7">
        <f>MIN(BO255+MAX(BP254,0),'Monthly Derived'!$B$30)</f>
        <v>50</v>
      </c>
      <c r="BQ255">
        <f t="shared" si="89"/>
        <v>0</v>
      </c>
      <c r="BR255">
        <v>18.377496719360298</v>
      </c>
      <c r="BS255" s="3">
        <f>('Monthly Derived'!$B$28/1000*(1-'Monthly Derived'!$B$29)*BR255)-('Monthly Derived'!$B$26*'Monthly Derived'!$B$27)</f>
        <v>15.878536183834004</v>
      </c>
      <c r="BT255" s="7">
        <f>MIN(BS255+MAX(BT254,0),'Monthly Derived'!$B$30)</f>
        <v>50</v>
      </c>
      <c r="BU255">
        <f t="shared" si="90"/>
        <v>0</v>
      </c>
      <c r="BV255">
        <v>0</v>
      </c>
      <c r="BW255" s="3">
        <f>('Monthly Derived'!$B$28/1000*(1-'Monthly Derived'!$B$29)*BV255)-('Monthly Derived'!$B$26*'Monthly Derived'!$B$27)</f>
        <v>-9</v>
      </c>
      <c r="BX255" s="7">
        <f>MIN(BW255+MAX(BX254,0),'Monthly Derived'!$B$30)</f>
        <v>-9</v>
      </c>
      <c r="BY255">
        <f t="shared" si="91"/>
        <v>12</v>
      </c>
      <c r="BZ255">
        <v>0.367245852947235</v>
      </c>
      <c r="CA255" s="3">
        <f>('Monthly Derived'!$B$28/1000*(1-'Monthly Derived'!$B$29)*BZ255)-('Monthly Derived'!$B$26*'Monthly Derived'!$B$27)</f>
        <v>-8.5028409265726808</v>
      </c>
      <c r="CB255" s="7">
        <f>MIN(CA255+MAX(CB254,0),'Monthly Derived'!$B$30)</f>
        <v>-8.5028409265726808</v>
      </c>
      <c r="CC255">
        <f t="shared" si="92"/>
        <v>17</v>
      </c>
      <c r="CD255">
        <v>1.40965151786804</v>
      </c>
      <c r="CE255" s="3">
        <f>('Monthly Derived'!$B$28/1000*(1-'Monthly Derived'!$B$29)*CD255)-('Monthly Derived'!$B$26*'Monthly Derived'!$B$27)</f>
        <v>-7.0916842576861407</v>
      </c>
      <c r="CF255" s="7">
        <f>MIN(CE255+MAX(CF254,0),'Monthly Derived'!$B$30)</f>
        <v>3.1544878390430986</v>
      </c>
      <c r="CG255">
        <f t="shared" si="93"/>
        <v>0</v>
      </c>
      <c r="CH255">
        <v>15.4403839111328</v>
      </c>
      <c r="CI255" s="3">
        <f>('Monthly Derived'!$B$28/1000*(1-'Monthly Derived'!$B$29)*CH255)-('Monthly Derived'!$B$26*'Monthly Derived'!$B$27)</f>
        <v>11.902419719696027</v>
      </c>
      <c r="CJ255" s="7">
        <f>MIN(CI255+MAX(CJ254,0),'Monthly Derived'!$B$30)</f>
        <v>11.902419719696027</v>
      </c>
      <c r="CK255">
        <f t="shared" si="94"/>
        <v>0</v>
      </c>
      <c r="CL255">
        <v>1.1162401437759399</v>
      </c>
      <c r="CM255" s="3">
        <f>('Monthly Derived'!$B$28/1000*(1-'Monthly Derived'!$B$29)*CL255)-('Monthly Derived'!$B$26*'Monthly Derived'!$B$27)</f>
        <v>-7.4888899053633216</v>
      </c>
      <c r="CN255" s="7">
        <f>MIN(CM255+MAX(CN254,0),'Monthly Derived'!$B$30)</f>
        <v>-7.4888899053633216</v>
      </c>
      <c r="CO255">
        <f t="shared" si="95"/>
        <v>10</v>
      </c>
      <c r="CP255">
        <v>0.90833252668380704</v>
      </c>
      <c r="CQ255" s="3">
        <f>('Monthly Derived'!$B$28/1000*(1-'Monthly Derived'!$B$29)*CP255)-('Monthly Derived'!$B$26*'Monthly Derived'!$B$27)</f>
        <v>-7.770344842001796</v>
      </c>
      <c r="CR255" s="7">
        <f>MIN(CQ255+MAX(CR254,0),'Monthly Derived'!$B$30)</f>
        <v>-7.770344842001796</v>
      </c>
      <c r="CS255">
        <f t="shared" si="96"/>
        <v>16</v>
      </c>
      <c r="CT255">
        <v>0.187755972146987</v>
      </c>
      <c r="CU255" s="3">
        <f>('Monthly Derived'!$B$28/1000*(1-'Monthly Derived'!$B$29)*CT255)-('Monthly Derived'!$B$26*'Monthly Derived'!$B$27)</f>
        <v>-8.7458253527060172</v>
      </c>
      <c r="CV255" s="7">
        <f>MIN(CU255+MAX(CV254,0),'Monthly Derived'!$B$30)</f>
        <v>-1.9200969702378536</v>
      </c>
      <c r="CW255">
        <f t="shared" si="97"/>
        <v>1</v>
      </c>
    </row>
    <row r="256" spans="1:101" x14ac:dyDescent="0.45">
      <c r="A256" s="5">
        <v>45911</v>
      </c>
      <c r="B256" s="3">
        <v>6.0056371688842702</v>
      </c>
      <c r="C256" s="3">
        <f>('Monthly Derived'!$B$28/1000*(1-'Monthly Derived'!$B$29)*B256)-('Monthly Derived'!$B$26*'Monthly Derived'!$B$27)</f>
        <v>-0.8698686826229185</v>
      </c>
      <c r="D256" s="7">
        <f>MIN(C256+MAX(D255,0),'Monthly Derived'!$B$30)</f>
        <v>-0.8698686826229185</v>
      </c>
      <c r="E256">
        <f t="shared" si="75"/>
        <v>10</v>
      </c>
      <c r="F256">
        <v>0</v>
      </c>
      <c r="G256" s="3">
        <f>('Monthly Derived'!$B$28/1000*(1-'Monthly Derived'!$B$29)*F256)-('Monthly Derived'!$B$26*'Monthly Derived'!$B$27)</f>
        <v>-9</v>
      </c>
      <c r="H256" s="7">
        <f>MIN(G256+MAX(H255,0),'Monthly Derived'!$B$30)</f>
        <v>-8.3880018956961084</v>
      </c>
      <c r="I256">
        <f t="shared" si="76"/>
        <v>1</v>
      </c>
      <c r="J256">
        <v>2.5210831165313698</v>
      </c>
      <c r="K256" s="3">
        <f>('Monthly Derived'!$B$28/1000*(1-'Monthly Derived'!$B$29)*J256)-('Monthly Derived'!$B$26*'Monthly Derived'!$B$27)</f>
        <v>-5.5870837309956585</v>
      </c>
      <c r="L256" s="7">
        <f>MIN(K256+MAX(L255,0),'Monthly Derived'!$B$30)</f>
        <v>-5.5870837309956585</v>
      </c>
      <c r="M256">
        <f t="shared" si="77"/>
        <v>2</v>
      </c>
      <c r="N256">
        <v>0.35569819808006198</v>
      </c>
      <c r="O256" s="3">
        <f>('Monthly Derived'!$B$28/1000*(1-'Monthly Derived'!$B$29)*N256)-('Monthly Derived'!$B$26*'Monthly Derived'!$B$27)</f>
        <v>-8.5184735643491152</v>
      </c>
      <c r="P256" s="7">
        <f>MIN(O256+MAX(P255,0),'Monthly Derived'!$B$30)</f>
        <v>-8.5184735643491152</v>
      </c>
      <c r="Q256">
        <f t="shared" si="78"/>
        <v>4</v>
      </c>
      <c r="R256">
        <v>0</v>
      </c>
      <c r="S256" s="3">
        <f>('Monthly Derived'!$B$28/1000*(1-'Monthly Derived'!$B$29)*R256)-('Monthly Derived'!$B$26*'Monthly Derived'!$B$27)</f>
        <v>-9</v>
      </c>
      <c r="T256" s="7">
        <f>MIN(S256+MAX(T255,0),'Monthly Derived'!$B$30)</f>
        <v>-9</v>
      </c>
      <c r="U256">
        <f t="shared" si="98"/>
        <v>3</v>
      </c>
      <c r="V256">
        <v>0</v>
      </c>
      <c r="W256" s="3">
        <f>('Monthly Derived'!$B$28/1000*(1-'Monthly Derived'!$B$29)*V256)-('Monthly Derived'!$B$26*'Monthly Derived'!$B$27)</f>
        <v>-9</v>
      </c>
      <c r="X256" s="7">
        <f>MIN(W256+MAX(X255,0),'Monthly Derived'!$B$30)</f>
        <v>-9</v>
      </c>
      <c r="Y256">
        <f t="shared" si="99"/>
        <v>50</v>
      </c>
      <c r="Z256">
        <v>0</v>
      </c>
      <c r="AA256" s="3">
        <f>('Monthly Derived'!$B$28/1000*(1-'Monthly Derived'!$B$29)*Z256)-('Monthly Derived'!$B$26*'Monthly Derived'!$B$27)</f>
        <v>-9</v>
      </c>
      <c r="AB256" s="7">
        <f>MIN(AA256+MAX(AB255,0),'Monthly Derived'!$B$30)</f>
        <v>-9</v>
      </c>
      <c r="AC256">
        <f t="shared" si="79"/>
        <v>13</v>
      </c>
      <c r="AD256">
        <v>0.27537062764167702</v>
      </c>
      <c r="AE256" s="3">
        <f>('Monthly Derived'!$B$28/1000*(1-'Monthly Derived'!$B$29)*AD256)-('Monthly Derived'!$B$26*'Monthly Derived'!$B$27)</f>
        <v>-8.62721701283008</v>
      </c>
      <c r="AF256" s="7">
        <f>MIN(AE256+MAX(AF255,0),'Monthly Derived'!$B$30)</f>
        <v>-8.62721701283008</v>
      </c>
      <c r="AG256">
        <f t="shared" si="80"/>
        <v>2</v>
      </c>
      <c r="AH256">
        <v>5.0338172912597603</v>
      </c>
      <c r="AI256" s="3">
        <f>('Monthly Derived'!$B$28/1000*(1-'Monthly Derived'!$B$29)*AH256)-('Monthly Derived'!$B$26*'Monthly Derived'!$B$27)</f>
        <v>-2.185469841957099</v>
      </c>
      <c r="AJ256" s="7">
        <f>MIN(AI256+MAX(AJ255,0),'Monthly Derived'!$B$30)</f>
        <v>46.829578742980942</v>
      </c>
      <c r="AK256">
        <f t="shared" si="81"/>
        <v>0</v>
      </c>
      <c r="AL256">
        <v>0</v>
      </c>
      <c r="AM256" s="3">
        <f>('Monthly Derived'!$B$28/1000*(1-'Monthly Derived'!$B$29)*AL256)-('Monthly Derived'!$B$26*'Monthly Derived'!$B$27)</f>
        <v>-9</v>
      </c>
      <c r="AN256" s="7">
        <f>MIN(AM256+MAX(AN255,0),'Monthly Derived'!$B$30)</f>
        <v>-9</v>
      </c>
      <c r="AO256">
        <f t="shared" si="82"/>
        <v>3</v>
      </c>
      <c r="AP256">
        <v>7.6119108200073198</v>
      </c>
      <c r="AQ256" s="3">
        <f>('Monthly Derived'!$B$28/1000*(1-'Monthly Derived'!$B$29)*AP256)-('Monthly Derived'!$B$26*'Monthly Derived'!$B$27)</f>
        <v>1.3046242725849098</v>
      </c>
      <c r="AR256" s="7">
        <f>MIN(AQ256+MAX(AR255,0),'Monthly Derived'!$B$30)</f>
        <v>15.91269359529015</v>
      </c>
      <c r="AS256">
        <f t="shared" si="83"/>
        <v>0</v>
      </c>
      <c r="AT256">
        <v>0.70137768983840898</v>
      </c>
      <c r="AU256" s="3">
        <f>('Monthly Derived'!$B$28/1000*(1-'Monthly Derived'!$B$29)*AT256)-('Monthly Derived'!$B$26*'Monthly Derived'!$B$27)</f>
        <v>-8.0505099523812547</v>
      </c>
      <c r="AV256" s="7">
        <f>MIN(AU256+MAX(AV255,0),'Monthly Derived'!$B$30)</f>
        <v>41.949490047618745</v>
      </c>
      <c r="AW256">
        <f t="shared" si="84"/>
        <v>0</v>
      </c>
      <c r="AX256">
        <v>3.5126311779022199</v>
      </c>
      <c r="AY256" s="3">
        <f>('Monthly Derived'!$B$28/1000*(1-'Monthly Derived'!$B$29)*AX256)-('Monthly Derived'!$B$26*'Monthly Derived'!$B$27)</f>
        <v>-4.2447755429148701</v>
      </c>
      <c r="AZ256" s="7">
        <f>MIN(AY256+MAX(AZ255,0),'Monthly Derived'!$B$30)</f>
        <v>-4.1266758808493682</v>
      </c>
      <c r="BA256">
        <f t="shared" si="85"/>
        <v>1</v>
      </c>
      <c r="BB256">
        <v>4.5619401931762598</v>
      </c>
      <c r="BC256" s="3">
        <f>('Monthly Derived'!$B$28/1000*(1-'Monthly Derived'!$B$29)*BB256)-('Monthly Derived'!$B$26*'Monthly Derived'!$B$27)</f>
        <v>-2.8242734634876383</v>
      </c>
      <c r="BD256" s="7">
        <f>MIN(BC256+MAX(BD255,0),'Monthly Derived'!$B$30)</f>
        <v>-0.83320293903353448</v>
      </c>
      <c r="BE256">
        <f t="shared" si="86"/>
        <v>1</v>
      </c>
      <c r="BF256">
        <v>0</v>
      </c>
      <c r="BG256" s="3">
        <f>('Monthly Derived'!$B$28/1000*(1-'Monthly Derived'!$B$29)*BF256)-('Monthly Derived'!$B$26*'Monthly Derived'!$B$27)</f>
        <v>-9</v>
      </c>
      <c r="BH256" s="7">
        <f>MIN(BG256+MAX(BH255,0),'Monthly Derived'!$B$30)</f>
        <v>16.059031284749324</v>
      </c>
      <c r="BI256">
        <f t="shared" si="87"/>
        <v>0</v>
      </c>
      <c r="BJ256">
        <v>0.63979864120483398</v>
      </c>
      <c r="BK256" s="3">
        <f>('Monthly Derived'!$B$28/1000*(1-'Monthly Derived'!$B$29)*BJ256)-('Monthly Derived'!$B$26*'Monthly Derived'!$B$27)</f>
        <v>-8.1338725894689556</v>
      </c>
      <c r="BL256" s="7">
        <f>MIN(BK256+MAX(BL255,0),'Monthly Derived'!$B$30)</f>
        <v>7.9730310302972622</v>
      </c>
      <c r="BM256">
        <f t="shared" si="88"/>
        <v>0</v>
      </c>
      <c r="BN256">
        <v>0.91071474552154497</v>
      </c>
      <c r="BO256" s="3">
        <f>('Monthly Derived'!$B$28/1000*(1-'Monthly Derived'!$B$29)*BN256)-('Monthly Derived'!$B$26*'Monthly Derived'!$B$27)</f>
        <v>-7.7671199132502089</v>
      </c>
      <c r="BP256" s="7">
        <f>MIN(BO256+MAX(BP255,0),'Monthly Derived'!$B$30)</f>
        <v>42.232880086749788</v>
      </c>
      <c r="BQ256">
        <f t="shared" si="89"/>
        <v>0</v>
      </c>
      <c r="BR256">
        <v>36.302299499511697</v>
      </c>
      <c r="BS256" s="3">
        <f>('Monthly Derived'!$B$28/1000*(1-'Monthly Derived'!$B$29)*BR256)-('Monthly Derived'!$B$26*'Monthly Derived'!$B$27)</f>
        <v>40.144237947463964</v>
      </c>
      <c r="BT256" s="7">
        <f>MIN(BS256+MAX(BT255,0),'Monthly Derived'!$B$30)</f>
        <v>50</v>
      </c>
      <c r="BU256">
        <f t="shared" si="90"/>
        <v>0</v>
      </c>
      <c r="BV256">
        <v>1.46659648418426</v>
      </c>
      <c r="BW256" s="3">
        <f>('Monthly Derived'!$B$28/1000*(1-'Monthly Derived'!$B$29)*BV256)-('Monthly Derived'!$B$26*'Monthly Derived'!$B$27)</f>
        <v>-7.014595009535558</v>
      </c>
      <c r="BX256" s="7">
        <f>MIN(BW256+MAX(BX255,0),'Monthly Derived'!$B$30)</f>
        <v>-7.014595009535558</v>
      </c>
      <c r="BY256">
        <f t="shared" si="91"/>
        <v>13</v>
      </c>
      <c r="BZ256">
        <v>24.9054145812988</v>
      </c>
      <c r="CA256" s="3">
        <f>('Monthly Derived'!$B$28/1000*(1-'Monthly Derived'!$B$29)*BZ256)-('Monthly Derived'!$B$26*'Monthly Derived'!$B$27)</f>
        <v>24.715704989433249</v>
      </c>
      <c r="CB256" s="7">
        <f>MIN(CA256+MAX(CB255,0),'Monthly Derived'!$B$30)</f>
        <v>24.715704989433249</v>
      </c>
      <c r="CC256">
        <f t="shared" si="92"/>
        <v>0</v>
      </c>
      <c r="CD256">
        <v>8.2601871490478498</v>
      </c>
      <c r="CE256" s="3">
        <f>('Monthly Derived'!$B$28/1000*(1-'Monthly Derived'!$B$29)*CD256)-('Monthly Derived'!$B$26*'Monthly Derived'!$B$27)</f>
        <v>2.1822283530235271</v>
      </c>
      <c r="CF256" s="7">
        <f>MIN(CE256+MAX(CF255,0),'Monthly Derived'!$B$30)</f>
        <v>5.3367161920666257</v>
      </c>
      <c r="CG256">
        <f t="shared" si="93"/>
        <v>0</v>
      </c>
      <c r="CH256">
        <v>4.8530249595642001</v>
      </c>
      <c r="CI256" s="3">
        <f>('Monthly Derived'!$B$28/1000*(1-'Monthly Derived'!$B$29)*CH256)-('Monthly Derived'!$B$26*'Monthly Derived'!$B$27)</f>
        <v>-2.4302174609899643</v>
      </c>
      <c r="CJ256" s="7">
        <f>MIN(CI256+MAX(CJ255,0),'Monthly Derived'!$B$30)</f>
        <v>9.4722022587060621</v>
      </c>
      <c r="CK256">
        <f t="shared" si="94"/>
        <v>0</v>
      </c>
      <c r="CL256">
        <v>1.2314715385437001</v>
      </c>
      <c r="CM256" s="3">
        <f>('Monthly Derived'!$B$28/1000*(1-'Monthly Derived'!$B$29)*CL256)-('Monthly Derived'!$B$26*'Monthly Derived'!$B$27)</f>
        <v>-7.3328954046964663</v>
      </c>
      <c r="CN256" s="7">
        <f>MIN(CM256+MAX(CN255,0),'Monthly Derived'!$B$30)</f>
        <v>-7.3328954046964663</v>
      </c>
      <c r="CO256">
        <f t="shared" si="95"/>
        <v>11</v>
      </c>
      <c r="CP256">
        <v>1.3431135416030799</v>
      </c>
      <c r="CQ256" s="3">
        <f>('Monthly Derived'!$B$28/1000*(1-'Monthly Derived'!$B$29)*CP256)-('Monthly Derived'!$B$26*'Monthly Derived'!$B$27)</f>
        <v>-7.1817600430548305</v>
      </c>
      <c r="CR256" s="7">
        <f>MIN(CQ256+MAX(CR255,0),'Monthly Derived'!$B$30)</f>
        <v>-7.1817600430548305</v>
      </c>
      <c r="CS256">
        <f t="shared" si="96"/>
        <v>17</v>
      </c>
      <c r="CT256">
        <v>0</v>
      </c>
      <c r="CU256" s="3">
        <f>('Monthly Derived'!$B$28/1000*(1-'Monthly Derived'!$B$29)*CT256)-('Monthly Derived'!$B$26*'Monthly Derived'!$B$27)</f>
        <v>-9</v>
      </c>
      <c r="CV256" s="7">
        <f>MIN(CU256+MAX(CV255,0),'Monthly Derived'!$B$30)</f>
        <v>-9</v>
      </c>
      <c r="CW256">
        <f t="shared" si="97"/>
        <v>2</v>
      </c>
    </row>
    <row r="257" spans="1:101" x14ac:dyDescent="0.45">
      <c r="A257" s="5">
        <v>45912</v>
      </c>
      <c r="B257" s="3">
        <v>0.154495984315872</v>
      </c>
      <c r="C257" s="3">
        <f>('Monthly Derived'!$B$28/1000*(1-'Monthly Derived'!$B$29)*B257)-('Monthly Derived'!$B$26*'Monthly Derived'!$B$27)</f>
        <v>-8.790851061232388</v>
      </c>
      <c r="D257" s="7">
        <f>MIN(C257+MAX(D256,0),'Monthly Derived'!$B$30)</f>
        <v>-8.790851061232388</v>
      </c>
      <c r="E257">
        <f t="shared" si="75"/>
        <v>11</v>
      </c>
      <c r="F257">
        <v>0</v>
      </c>
      <c r="G257" s="3">
        <f>('Monthly Derived'!$B$28/1000*(1-'Monthly Derived'!$B$29)*F257)-('Monthly Derived'!$B$26*'Monthly Derived'!$B$27)</f>
        <v>-9</v>
      </c>
      <c r="H257" s="7">
        <f>MIN(G257+MAX(H256,0),'Monthly Derived'!$B$30)</f>
        <v>-9</v>
      </c>
      <c r="I257">
        <f t="shared" si="76"/>
        <v>2</v>
      </c>
      <c r="J257">
        <v>1.05414855480194</v>
      </c>
      <c r="K257" s="3">
        <f>('Monthly Derived'!$B$28/1000*(1-'Monthly Derived'!$B$29)*J257)-('Monthly Derived'!$B$26*'Monthly Derived'!$B$27)</f>
        <v>-7.5729463939368742</v>
      </c>
      <c r="L257" s="7">
        <f>MIN(K257+MAX(L256,0),'Monthly Derived'!$B$30)</f>
        <v>-7.5729463939368742</v>
      </c>
      <c r="M257">
        <f t="shared" si="77"/>
        <v>3</v>
      </c>
      <c r="N257">
        <v>0</v>
      </c>
      <c r="O257" s="3">
        <f>('Monthly Derived'!$B$28/1000*(1-'Monthly Derived'!$B$29)*N257)-('Monthly Derived'!$B$26*'Monthly Derived'!$B$27)</f>
        <v>-9</v>
      </c>
      <c r="P257" s="7">
        <f>MIN(O257+MAX(P256,0),'Monthly Derived'!$B$30)</f>
        <v>-9</v>
      </c>
      <c r="Q257">
        <f t="shared" si="78"/>
        <v>5</v>
      </c>
      <c r="R257">
        <v>1.99599838256835</v>
      </c>
      <c r="S257" s="3">
        <f>('Monthly Derived'!$B$28/1000*(1-'Monthly Derived'!$B$29)*R257)-('Monthly Derived'!$B$26*'Monthly Derived'!$B$27)</f>
        <v>-6.2979171895980963</v>
      </c>
      <c r="T257" s="7">
        <f>MIN(S257+MAX(T256,0),'Monthly Derived'!$B$30)</f>
        <v>-6.2979171895980963</v>
      </c>
      <c r="U257">
        <f t="shared" si="98"/>
        <v>4</v>
      </c>
      <c r="V257">
        <v>2.1223685741424498</v>
      </c>
      <c r="W257" s="3">
        <f>('Monthly Derived'!$B$28/1000*(1-'Monthly Derived'!$B$29)*V257)-('Monthly Derived'!$B$26*'Monthly Derived'!$B$27)</f>
        <v>-6.1268435427546581</v>
      </c>
      <c r="X257" s="7">
        <f>MIN(W257+MAX(X256,0),'Monthly Derived'!$B$30)</f>
        <v>-6.1268435427546581</v>
      </c>
      <c r="Y257">
        <f t="shared" si="99"/>
        <v>51</v>
      </c>
      <c r="Z257">
        <v>11.815192222595201</v>
      </c>
      <c r="AA257" s="3">
        <f>('Monthly Derived'!$B$28/1000*(1-'Monthly Derived'!$B$29)*Z257)-('Monthly Derived'!$B$26*'Monthly Derived'!$B$27)</f>
        <v>6.9948164713382521</v>
      </c>
      <c r="AB257" s="7">
        <f>MIN(AA257+MAX(AB256,0),'Monthly Derived'!$B$30)</f>
        <v>6.9948164713382521</v>
      </c>
      <c r="AC257">
        <f t="shared" si="79"/>
        <v>0</v>
      </c>
      <c r="AD257">
        <v>0</v>
      </c>
      <c r="AE257" s="3">
        <f>('Monthly Derived'!$B$28/1000*(1-'Monthly Derived'!$B$29)*AD257)-('Monthly Derived'!$B$26*'Monthly Derived'!$B$27)</f>
        <v>-9</v>
      </c>
      <c r="AF257" s="7">
        <f>MIN(AE257+MAX(AF256,0),'Monthly Derived'!$B$30)</f>
        <v>-9</v>
      </c>
      <c r="AG257">
        <f t="shared" si="80"/>
        <v>3</v>
      </c>
      <c r="AH257">
        <v>2.40713906288146</v>
      </c>
      <c r="AI257" s="3">
        <f>('Monthly Derived'!$B$28/1000*(1-'Monthly Derived'!$B$29)*AH257)-('Monthly Derived'!$B$26*'Monthly Derived'!$B$27)</f>
        <v>-5.7413354936242236</v>
      </c>
      <c r="AJ257" s="7">
        <f>MIN(AI257+MAX(AJ256,0),'Monthly Derived'!$B$30)</f>
        <v>41.088243249356722</v>
      </c>
      <c r="AK257">
        <f t="shared" si="81"/>
        <v>0</v>
      </c>
      <c r="AL257">
        <v>0.79604846239089899</v>
      </c>
      <c r="AM257" s="3">
        <f>('Monthly Derived'!$B$28/1000*(1-'Monthly Derived'!$B$29)*AL257)-('Monthly Derived'!$B$26*'Monthly Derived'!$B$27)</f>
        <v>-7.9223493940383207</v>
      </c>
      <c r="AN257" s="7">
        <f>MIN(AM257+MAX(AN256,0),'Monthly Derived'!$B$30)</f>
        <v>-7.9223493940383207</v>
      </c>
      <c r="AO257">
        <f t="shared" si="82"/>
        <v>4</v>
      </c>
      <c r="AP257">
        <v>0.529879450798034</v>
      </c>
      <c r="AQ257" s="3">
        <f>('Monthly Derived'!$B$28/1000*(1-'Monthly Derived'!$B$29)*AP257)-('Monthly Derived'!$B$26*'Monthly Derived'!$B$27)</f>
        <v>-8.2826756934821617</v>
      </c>
      <c r="AR257" s="7">
        <f>MIN(AQ257+MAX(AR256,0),'Monthly Derived'!$B$30)</f>
        <v>7.6300179018079888</v>
      </c>
      <c r="AS257">
        <f t="shared" si="83"/>
        <v>0</v>
      </c>
      <c r="AT257">
        <v>0.65862500667571999</v>
      </c>
      <c r="AU257" s="3">
        <f>('Monthly Derived'!$B$28/1000*(1-'Monthly Derived'!$B$29)*AT257)-('Monthly Derived'!$B$26*'Monthly Derived'!$B$27)</f>
        <v>-8.1083863972127439</v>
      </c>
      <c r="AV257" s="7">
        <f>MIN(AU257+MAX(AV256,0),'Monthly Derived'!$B$30)</f>
        <v>33.841103650405998</v>
      </c>
      <c r="AW257">
        <f t="shared" si="84"/>
        <v>0</v>
      </c>
      <c r="AX257">
        <v>14.2293853759765</v>
      </c>
      <c r="AY257" s="3">
        <f>('Monthly Derived'!$B$28/1000*(1-'Monthly Derived'!$B$29)*AX257)-('Monthly Derived'!$B$26*'Monthly Derived'!$B$27)</f>
        <v>10.263030452728188</v>
      </c>
      <c r="AZ257" s="7">
        <f>MIN(AY257+MAX(AZ256,0),'Monthly Derived'!$B$30)</f>
        <v>10.263030452728188</v>
      </c>
      <c r="BA257">
        <f t="shared" si="85"/>
        <v>0</v>
      </c>
      <c r="BB257">
        <v>6.16448879241943</v>
      </c>
      <c r="BC257" s="3">
        <f>('Monthly Derived'!$B$28/1000*(1-'Monthly Derived'!$B$29)*BB257)-('Monthly Derived'!$B$26*'Monthly Derived'!$B$27)</f>
        <v>-0.65482329726219568</v>
      </c>
      <c r="BD257" s="7">
        <f>MIN(BC257+MAX(BD256,0),'Monthly Derived'!$B$30)</f>
        <v>-0.65482329726219568</v>
      </c>
      <c r="BE257">
        <f t="shared" si="86"/>
        <v>2</v>
      </c>
      <c r="BF257">
        <v>0</v>
      </c>
      <c r="BG257" s="3">
        <f>('Monthly Derived'!$B$28/1000*(1-'Monthly Derived'!$B$29)*BF257)-('Monthly Derived'!$B$26*'Monthly Derived'!$B$27)</f>
        <v>-9</v>
      </c>
      <c r="BH257" s="7">
        <f>MIN(BG257+MAX(BH256,0),'Monthly Derived'!$B$30)</f>
        <v>7.0590312847493237</v>
      </c>
      <c r="BI257">
        <f t="shared" si="87"/>
        <v>0</v>
      </c>
      <c r="BJ257">
        <v>3.99415063858032</v>
      </c>
      <c r="BK257" s="3">
        <f>('Monthly Derived'!$B$28/1000*(1-'Monthly Derived'!$B$29)*BJ257)-('Monthly Derived'!$B$26*'Monthly Derived'!$B$27)</f>
        <v>-3.5929185730218913</v>
      </c>
      <c r="BL257" s="7">
        <f>MIN(BK257+MAX(BL256,0),'Monthly Derived'!$B$30)</f>
        <v>4.3801124572753709</v>
      </c>
      <c r="BM257">
        <f t="shared" si="88"/>
        <v>0</v>
      </c>
      <c r="BN257">
        <v>0</v>
      </c>
      <c r="BO257" s="3">
        <f>('Monthly Derived'!$B$28/1000*(1-'Monthly Derived'!$B$29)*BN257)-('Monthly Derived'!$B$26*'Monthly Derived'!$B$27)</f>
        <v>-9</v>
      </c>
      <c r="BP257" s="7">
        <f>MIN(BO257+MAX(BP256,0),'Monthly Derived'!$B$30)</f>
        <v>33.232880086749788</v>
      </c>
      <c r="BQ257">
        <f t="shared" si="89"/>
        <v>0</v>
      </c>
      <c r="BR257">
        <v>0.94080793857574396</v>
      </c>
      <c r="BS257" s="3">
        <f>('Monthly Derived'!$B$28/1000*(1-'Monthly Derived'!$B$29)*BR257)-('Monthly Derived'!$B$26*'Monthly Derived'!$B$27)</f>
        <v>-7.7263812531530869</v>
      </c>
      <c r="BT257" s="7">
        <f>MIN(BS257+MAX(BT256,0),'Monthly Derived'!$B$30)</f>
        <v>42.273618746846914</v>
      </c>
      <c r="BU257">
        <f t="shared" si="90"/>
        <v>0</v>
      </c>
      <c r="BV257">
        <v>0.73209011554717995</v>
      </c>
      <c r="BW257" s="3">
        <f>('Monthly Derived'!$B$28/1000*(1-'Monthly Derived'!$B$29)*BV257)-('Monthly Derived'!$B$26*'Monthly Derived'!$B$27)</f>
        <v>-8.0089330060780046</v>
      </c>
      <c r="BX257" s="7">
        <f>MIN(BW257+MAX(BX256,0),'Monthly Derived'!$B$30)</f>
        <v>-8.0089330060780046</v>
      </c>
      <c r="BY257">
        <f t="shared" si="91"/>
        <v>14</v>
      </c>
      <c r="BZ257">
        <v>0</v>
      </c>
      <c r="CA257" s="3">
        <f>('Monthly Derived'!$B$28/1000*(1-'Monthly Derived'!$B$29)*BZ257)-('Monthly Derived'!$B$26*'Monthly Derived'!$B$27)</f>
        <v>-9</v>
      </c>
      <c r="CB257" s="7">
        <f>MIN(CA257+MAX(CB256,0),'Monthly Derived'!$B$30)</f>
        <v>15.715704989433249</v>
      </c>
      <c r="CC257">
        <f t="shared" si="92"/>
        <v>0</v>
      </c>
      <c r="CD257">
        <v>5.4772620201110804</v>
      </c>
      <c r="CE257" s="3">
        <f>('Monthly Derived'!$B$28/1000*(1-'Monthly Derived'!$B$29)*CD257)-('Monthly Derived'!$B$26*'Monthly Derived'!$B$27)</f>
        <v>-1.5851565402746246</v>
      </c>
      <c r="CF257" s="7">
        <f>MIN(CE257+MAX(CF256,0),'Monthly Derived'!$B$30)</f>
        <v>3.7515596517920011</v>
      </c>
      <c r="CG257">
        <f t="shared" si="93"/>
        <v>0</v>
      </c>
      <c r="CH257">
        <v>0.37530401349067599</v>
      </c>
      <c r="CI257" s="3">
        <f>('Monthly Derived'!$B$28/1000*(1-'Monthly Derived'!$B$29)*CH257)-('Monthly Derived'!$B$26*'Monthly Derived'!$B$27)</f>
        <v>-8.4919321917369981</v>
      </c>
      <c r="CJ257" s="7">
        <f>MIN(CI257+MAX(CJ256,0),'Monthly Derived'!$B$30)</f>
        <v>0.98027006696906405</v>
      </c>
      <c r="CK257">
        <f t="shared" si="94"/>
        <v>0</v>
      </c>
      <c r="CL257">
        <v>0</v>
      </c>
      <c r="CM257" s="3">
        <f>('Monthly Derived'!$B$28/1000*(1-'Monthly Derived'!$B$29)*CL257)-('Monthly Derived'!$B$26*'Monthly Derived'!$B$27)</f>
        <v>-9</v>
      </c>
      <c r="CN257" s="7">
        <f>MIN(CM257+MAX(CN256,0),'Monthly Derived'!$B$30)</f>
        <v>-9</v>
      </c>
      <c r="CO257">
        <f t="shared" si="95"/>
        <v>12</v>
      </c>
      <c r="CP257">
        <v>0</v>
      </c>
      <c r="CQ257" s="3">
        <f>('Monthly Derived'!$B$28/1000*(1-'Monthly Derived'!$B$29)*CP257)-('Monthly Derived'!$B$26*'Monthly Derived'!$B$27)</f>
        <v>-9</v>
      </c>
      <c r="CR257" s="7">
        <f>MIN(CQ257+MAX(CR256,0),'Monthly Derived'!$B$30)</f>
        <v>-9</v>
      </c>
      <c r="CS257">
        <f t="shared" si="96"/>
        <v>18</v>
      </c>
      <c r="CT257">
        <v>1.8440263271331701</v>
      </c>
      <c r="CU257" s="3">
        <f>('Monthly Derived'!$B$28/1000*(1-'Monthly Derived'!$B$29)*CT257)-('Monthly Derived'!$B$26*'Monthly Derived'!$B$27)</f>
        <v>-6.5036493596434717</v>
      </c>
      <c r="CV257" s="7">
        <f>MIN(CU257+MAX(CV256,0),'Monthly Derived'!$B$30)</f>
        <v>-6.5036493596434717</v>
      </c>
      <c r="CW257">
        <f t="shared" si="97"/>
        <v>3</v>
      </c>
    </row>
    <row r="258" spans="1:101" x14ac:dyDescent="0.45">
      <c r="A258" s="5">
        <v>45913</v>
      </c>
      <c r="B258" s="3">
        <v>0.40985193848609902</v>
      </c>
      <c r="C258" s="3">
        <f>('Monthly Derived'!$B$28/1000*(1-'Monthly Derived'!$B$29)*B258)-('Monthly Derived'!$B$26*'Monthly Derived'!$B$27)</f>
        <v>-8.4451629382744429</v>
      </c>
      <c r="D258" s="7">
        <f>MIN(C258+MAX(D257,0),'Monthly Derived'!$B$30)</f>
        <v>-8.4451629382744429</v>
      </c>
      <c r="E258">
        <f t="shared" ref="E258:E321" si="100">IF(AND(D258&lt;0,E257&gt;0),E257+1,IF(D258&lt;0,1,0))</f>
        <v>12</v>
      </c>
      <c r="F258">
        <v>0.277655810117721</v>
      </c>
      <c r="G258" s="3">
        <f>('Monthly Derived'!$B$28/1000*(1-'Monthly Derived'!$B$29)*F258)-('Monthly Derived'!$B$26*'Monthly Derived'!$B$27)</f>
        <v>-8.6241234470531349</v>
      </c>
      <c r="H258" s="7">
        <f>MIN(G258+MAX(H257,0),'Monthly Derived'!$B$30)</f>
        <v>-8.6241234470531349</v>
      </c>
      <c r="I258">
        <f t="shared" ref="I258:I321" si="101">IF(AND(H258&lt;0,I257&gt;0),I257+1,IF(H258&lt;0,1,0))</f>
        <v>3</v>
      </c>
      <c r="J258">
        <v>0</v>
      </c>
      <c r="K258" s="3">
        <f>('Monthly Derived'!$B$28/1000*(1-'Monthly Derived'!$B$29)*J258)-('Monthly Derived'!$B$26*'Monthly Derived'!$B$27)</f>
        <v>-9</v>
      </c>
      <c r="L258" s="7">
        <f>MIN(K258+MAX(L257,0),'Monthly Derived'!$B$30)</f>
        <v>-9</v>
      </c>
      <c r="M258">
        <f t="shared" ref="M258:M321" si="102">IF(AND(L258&lt;0,M257&gt;0),M257+1,IF(L258&lt;0,1,0))</f>
        <v>4</v>
      </c>
      <c r="N258">
        <v>0.26662322878837502</v>
      </c>
      <c r="O258" s="3">
        <f>('Monthly Derived'!$B$28/1000*(1-'Monthly Derived'!$B$29)*N258)-('Monthly Derived'!$B$26*'Monthly Derived'!$B$27)</f>
        <v>-8.6390588040277372</v>
      </c>
      <c r="P258" s="7">
        <f>MIN(O258+MAX(P257,0),'Monthly Derived'!$B$30)</f>
        <v>-8.6390588040277372</v>
      </c>
      <c r="Q258">
        <f t="shared" ref="Q258:Q321" si="103">IF(AND(P258&lt;0,Q257&gt;0),Q257+1,IF(P258&lt;0,1,0))</f>
        <v>6</v>
      </c>
      <c r="R258">
        <v>5.3493209183215998E-2</v>
      </c>
      <c r="S258" s="3">
        <f>('Monthly Derived'!$B$28/1000*(1-'Monthly Derived'!$B$29)*R258)-('Monthly Derived'!$B$26*'Monthly Derived'!$B$27)</f>
        <v>-8.9275835680682221</v>
      </c>
      <c r="T258" s="7">
        <f>MIN(S258+MAX(T257,0),'Monthly Derived'!$B$30)</f>
        <v>-8.9275835680682221</v>
      </c>
      <c r="U258">
        <f t="shared" si="98"/>
        <v>5</v>
      </c>
      <c r="V258">
        <v>0</v>
      </c>
      <c r="W258" s="3">
        <f>('Monthly Derived'!$B$28/1000*(1-'Monthly Derived'!$B$29)*V258)-('Monthly Derived'!$B$26*'Monthly Derived'!$B$27)</f>
        <v>-9</v>
      </c>
      <c r="X258" s="7">
        <f>MIN(W258+MAX(X257,0),'Monthly Derived'!$B$30)</f>
        <v>-9</v>
      </c>
      <c r="Y258">
        <f t="shared" si="99"/>
        <v>52</v>
      </c>
      <c r="Z258">
        <v>23.312520980834901</v>
      </c>
      <c r="AA258" s="3">
        <f>('Monthly Derived'!$B$28/1000*(1-'Monthly Derived'!$B$29)*Z258)-('Monthly Derived'!$B$26*'Monthly Derived'!$B$27)</f>
        <v>22.559325277805247</v>
      </c>
      <c r="AB258" s="7">
        <f>MIN(AA258+MAX(AB257,0),'Monthly Derived'!$B$30)</f>
        <v>29.554141749143497</v>
      </c>
      <c r="AC258">
        <f t="shared" ref="AC258:AC321" si="104">IF(AND(AB258&lt;0,AC257&gt;0),AC257+1,IF(AB258&lt;0,1,0))</f>
        <v>0</v>
      </c>
      <c r="AD258">
        <v>38.252819061279297</v>
      </c>
      <c r="AE258" s="3">
        <f>('Monthly Derived'!$B$28/1000*(1-'Monthly Derived'!$B$29)*AD258)-('Monthly Derived'!$B$26*'Monthly Derived'!$B$27)</f>
        <v>42.784753804206851</v>
      </c>
      <c r="AF258" s="7">
        <f>MIN(AE258+MAX(AF257,0),'Monthly Derived'!$B$30)</f>
        <v>42.784753804206851</v>
      </c>
      <c r="AG258">
        <f t="shared" ref="AG258:AG321" si="105">IF(AND(AF258&lt;0,AG257&gt;0),AG257+1,IF(AF258&lt;0,1,0))</f>
        <v>0</v>
      </c>
      <c r="AH258">
        <v>0</v>
      </c>
      <c r="AI258" s="3">
        <f>('Monthly Derived'!$B$28/1000*(1-'Monthly Derived'!$B$29)*AH258)-('Monthly Derived'!$B$26*'Monthly Derived'!$B$27)</f>
        <v>-9</v>
      </c>
      <c r="AJ258" s="7">
        <f>MIN(AI258+MAX(AJ257,0),'Monthly Derived'!$B$30)</f>
        <v>32.088243249356722</v>
      </c>
      <c r="AK258">
        <f t="shared" ref="AK258:AK321" si="106">IF(AND(AJ258&lt;0,AK257&gt;0),AK257+1,IF(AJ258&lt;0,1,0))</f>
        <v>0</v>
      </c>
      <c r="AL258">
        <v>0</v>
      </c>
      <c r="AM258" s="3">
        <f>('Monthly Derived'!$B$28/1000*(1-'Monthly Derived'!$B$29)*AL258)-('Monthly Derived'!$B$26*'Monthly Derived'!$B$27)</f>
        <v>-9</v>
      </c>
      <c r="AN258" s="7">
        <f>MIN(AM258+MAX(AN257,0),'Monthly Derived'!$B$30)</f>
        <v>-9</v>
      </c>
      <c r="AO258">
        <f t="shared" ref="AO258:AO321" si="107">IF(AND(AN258&lt;0,AO257&gt;0),AO257+1,IF(AN258&lt;0,1,0))</f>
        <v>5</v>
      </c>
      <c r="AP258">
        <v>2.7090368270874001</v>
      </c>
      <c r="AQ258" s="3">
        <f>('Monthly Derived'!$B$28/1000*(1-'Monthly Derived'!$B$29)*AP258)-('Monthly Derived'!$B$26*'Monthly Derived'!$B$27)</f>
        <v>-5.3326413953304321</v>
      </c>
      <c r="AR258" s="7">
        <f>MIN(AQ258+MAX(AR257,0),'Monthly Derived'!$B$30)</f>
        <v>2.2973765064775566</v>
      </c>
      <c r="AS258">
        <f t="shared" ref="AS258:AS321" si="108">IF(AND(AR258&lt;0,AS257&gt;0),AS257+1,IF(AR258&lt;0,1,0))</f>
        <v>0</v>
      </c>
      <c r="AT258">
        <v>0.35967206954955999</v>
      </c>
      <c r="AU258" s="3">
        <f>('Monthly Derived'!$B$28/1000*(1-'Monthly Derived'!$B$29)*AT258)-('Monthly Derived'!$B$26*'Monthly Derived'!$B$27)</f>
        <v>-8.5130939358472837</v>
      </c>
      <c r="AV258" s="7">
        <f>MIN(AU258+MAX(AV257,0),'Monthly Derived'!$B$30)</f>
        <v>25.328009714558714</v>
      </c>
      <c r="AW258">
        <f t="shared" ref="AW258:AW321" si="109">IF(AND(AV258&lt;0,AW257&gt;0),AW257+1,IF(AV258&lt;0,1,0))</f>
        <v>0</v>
      </c>
      <c r="AX258">
        <v>0.49845623970031699</v>
      </c>
      <c r="AY258" s="3">
        <f>('Monthly Derived'!$B$28/1000*(1-'Monthly Derived'!$B$29)*AX258)-('Monthly Derived'!$B$26*'Monthly Derived'!$B$27)</f>
        <v>-8.3252148655056963</v>
      </c>
      <c r="AZ258" s="7">
        <f>MIN(AY258+MAX(AZ257,0),'Monthly Derived'!$B$30)</f>
        <v>1.9378155872224916</v>
      </c>
      <c r="BA258">
        <f t="shared" ref="BA258:BA321" si="110">IF(AND(AZ258&lt;0,BA257&gt;0),BA257+1,IF(AZ258&lt;0,1,0))</f>
        <v>0</v>
      </c>
      <c r="BB258">
        <v>1.9338010549545199</v>
      </c>
      <c r="BC258" s="3">
        <f>('Monthly Derived'!$B$28/1000*(1-'Monthly Derived'!$B$29)*BB258)-('Monthly Derived'!$B$26*'Monthly Derived'!$B$27)</f>
        <v>-6.3821168218553188</v>
      </c>
      <c r="BD258" s="7">
        <f>MIN(BC258+MAX(BD257,0),'Monthly Derived'!$B$30)</f>
        <v>-6.3821168218553188</v>
      </c>
      <c r="BE258">
        <f t="shared" ref="BE258:BE321" si="111">IF(AND(BD258&lt;0,BE257&gt;0),BE257+1,IF(BD258&lt;0,1,0))</f>
        <v>3</v>
      </c>
      <c r="BF258">
        <v>0.23903839290142001</v>
      </c>
      <c r="BG258" s="3">
        <f>('Monthly Derived'!$B$28/1000*(1-'Monthly Derived'!$B$29)*BF258)-('Monthly Derived'!$B$26*'Monthly Derived'!$B$27)</f>
        <v>-8.6764017756097029</v>
      </c>
      <c r="BH258" s="7">
        <f>MIN(BG258+MAX(BH257,0),'Monthly Derived'!$B$30)</f>
        <v>-1.6173704908603792</v>
      </c>
      <c r="BI258">
        <f t="shared" ref="BI258:BI321" si="112">IF(AND(BH258&lt;0,BI257&gt;0),BI257+1,IF(BH258&lt;0,1,0))</f>
        <v>1</v>
      </c>
      <c r="BJ258">
        <v>0</v>
      </c>
      <c r="BK258" s="3">
        <f>('Monthly Derived'!$B$28/1000*(1-'Monthly Derived'!$B$29)*BJ258)-('Monthly Derived'!$B$26*'Monthly Derived'!$B$27)</f>
        <v>-9</v>
      </c>
      <c r="BL258" s="7">
        <f>MIN(BK258+MAX(BL257,0),'Monthly Derived'!$B$30)</f>
        <v>-4.6198875427246291</v>
      </c>
      <c r="BM258">
        <f t="shared" ref="BM258:BM321" si="113">IF(AND(BL258&lt;0,BM257&gt;0),BM257+1,IF(BL258&lt;0,1,0))</f>
        <v>1</v>
      </c>
      <c r="BN258">
        <v>1.8308632373809799</v>
      </c>
      <c r="BO258" s="3">
        <f>('Monthly Derived'!$B$28/1000*(1-'Monthly Derived'!$B$29)*BN258)-('Monthly Derived'!$B$26*'Monthly Derived'!$B$27)</f>
        <v>-6.5214688923954984</v>
      </c>
      <c r="BP258" s="7">
        <f>MIN(BO258+MAX(BP257,0),'Monthly Derived'!$B$30)</f>
        <v>26.711411194354291</v>
      </c>
      <c r="BQ258">
        <f t="shared" ref="BQ258:BQ321" si="114">IF(AND(BP258&lt;0,BQ257&gt;0),BQ257+1,IF(BP258&lt;0,1,0))</f>
        <v>0</v>
      </c>
      <c r="BR258">
        <v>1.27747642993927</v>
      </c>
      <c r="BS258" s="3">
        <f>('Monthly Derived'!$B$28/1000*(1-'Monthly Derived'!$B$29)*BR258)-('Monthly Derived'!$B$26*'Monthly Derived'!$B$27)</f>
        <v>-7.270616282969713</v>
      </c>
      <c r="BT258" s="7">
        <f>MIN(BS258+MAX(BT257,0),'Monthly Derived'!$B$30)</f>
        <v>35.003002463877202</v>
      </c>
      <c r="BU258">
        <f t="shared" ref="BU258:BU321" si="115">IF(AND(BT258&lt;0,BU257&gt;0),BU257+1,IF(BT258&lt;0,1,0))</f>
        <v>0</v>
      </c>
      <c r="BV258">
        <v>0.787361919879913</v>
      </c>
      <c r="BW258" s="3">
        <f>('Monthly Derived'!$B$28/1000*(1-'Monthly Derived'!$B$29)*BV258)-('Monthly Derived'!$B$26*'Monthly Derived'!$B$27)</f>
        <v>-7.9341088009625675</v>
      </c>
      <c r="BX258" s="7">
        <f>MIN(BW258+MAX(BX257,0),'Monthly Derived'!$B$30)</f>
        <v>-7.9341088009625675</v>
      </c>
      <c r="BY258">
        <f t="shared" ref="BY258:BY321" si="116">IF(AND(BX258&lt;0,BY257&gt;0),BY257+1,IF(BX258&lt;0,1,0))</f>
        <v>15</v>
      </c>
      <c r="BZ258">
        <v>0</v>
      </c>
      <c r="CA258" s="3">
        <f>('Monthly Derived'!$B$28/1000*(1-'Monthly Derived'!$B$29)*BZ258)-('Monthly Derived'!$B$26*'Monthly Derived'!$B$27)</f>
        <v>-9</v>
      </c>
      <c r="CB258" s="7">
        <f>MIN(CA258+MAX(CB257,0),'Monthly Derived'!$B$30)</f>
        <v>6.7157049894332488</v>
      </c>
      <c r="CC258">
        <f t="shared" ref="CC258:CC321" si="117">IF(AND(CB258&lt;0,CC257&gt;0),CC257+1,IF(CB258&lt;0,1,0))</f>
        <v>0</v>
      </c>
      <c r="CD258">
        <v>4.1707057952880797</v>
      </c>
      <c r="CE258" s="3">
        <f>('Monthly Derived'!$B$28/1000*(1-'Monthly Derived'!$B$29)*CD258)-('Monthly Derived'!$B$26*'Monthly Derived'!$B$27)</f>
        <v>-3.3539070296287621</v>
      </c>
      <c r="CF258" s="7">
        <f>MIN(CE258+MAX(CF257,0),'Monthly Derived'!$B$30)</f>
        <v>0.39765262216323904</v>
      </c>
      <c r="CG258">
        <f t="shared" ref="CG258:CG321" si="118">IF(AND(CF258&lt;0,CG257&gt;0),CG257+1,IF(CF258&lt;0,1,0))</f>
        <v>0</v>
      </c>
      <c r="CH258">
        <v>0</v>
      </c>
      <c r="CI258" s="3">
        <f>('Monthly Derived'!$B$28/1000*(1-'Monthly Derived'!$B$29)*CH258)-('Monthly Derived'!$B$26*'Monthly Derived'!$B$27)</f>
        <v>-9</v>
      </c>
      <c r="CJ258" s="7">
        <f>MIN(CI258+MAX(CJ257,0),'Monthly Derived'!$B$30)</f>
        <v>-8.019729933030936</v>
      </c>
      <c r="CK258">
        <f t="shared" ref="CK258:CK321" si="119">IF(AND(CJ258&lt;0,CK257&gt;0),CK257+1,IF(CJ258&lt;0,1,0))</f>
        <v>1</v>
      </c>
      <c r="CL258">
        <v>2.6443963050842201</v>
      </c>
      <c r="CM258" s="3">
        <f>('Monthly Derived'!$B$28/1000*(1-'Monthly Derived'!$B$29)*CL258)-('Monthly Derived'!$B$26*'Monthly Derived'!$B$27)</f>
        <v>-5.4201485019922373</v>
      </c>
      <c r="CN258" s="7">
        <f>MIN(CM258+MAX(CN257,0),'Monthly Derived'!$B$30)</f>
        <v>-5.4201485019922373</v>
      </c>
      <c r="CO258">
        <f t="shared" ref="CO258:CO321" si="120">IF(AND(CN258&lt;0,CO257&gt;0),CO257+1,IF(CN258&lt;0,1,0))</f>
        <v>13</v>
      </c>
      <c r="CP258">
        <v>1.97963142395019</v>
      </c>
      <c r="CQ258" s="3">
        <f>('Monthly Derived'!$B$28/1000*(1-'Monthly Derived'!$B$29)*CP258)-('Monthly Derived'!$B$26*'Monthly Derived'!$B$27)</f>
        <v>-6.3200739598274307</v>
      </c>
      <c r="CR258" s="7">
        <f>MIN(CQ258+MAX(CR257,0),'Monthly Derived'!$B$30)</f>
        <v>-6.3200739598274307</v>
      </c>
      <c r="CS258">
        <f t="shared" ref="CS258:CS321" si="121">IF(AND(CR258&lt;0,CS257&gt;0),CS257+1,IF(CR258&lt;0,1,0))</f>
        <v>19</v>
      </c>
      <c r="CT258">
        <v>7.0298209190368599</v>
      </c>
      <c r="CU258" s="3">
        <f>('Monthly Derived'!$B$28/1000*(1-'Monthly Derived'!$B$29)*CT258)-('Monthly Derived'!$B$26*'Monthly Derived'!$B$27)</f>
        <v>0.51662006914614977</v>
      </c>
      <c r="CV258" s="7">
        <f>MIN(CU258+MAX(CV257,0),'Monthly Derived'!$B$30)</f>
        <v>0.51662006914614977</v>
      </c>
      <c r="CW258">
        <f t="shared" ref="CW258:CW321" si="122">IF(AND(CV258&lt;0,CW257&gt;0),CW257+1,IF(CV258&lt;0,1,0))</f>
        <v>0</v>
      </c>
    </row>
    <row r="259" spans="1:101" x14ac:dyDescent="0.45">
      <c r="A259" s="5">
        <v>45914</v>
      </c>
      <c r="B259" s="3">
        <v>0.68262928724288896</v>
      </c>
      <c r="C259" s="3">
        <f>('Monthly Derived'!$B$28/1000*(1-'Monthly Derived'!$B$29)*B259)-('Monthly Derived'!$B$26*'Monthly Derived'!$B$27)</f>
        <v>-8.0758906023949386</v>
      </c>
      <c r="D259" s="7">
        <f>MIN(C259+MAX(D258,0),'Monthly Derived'!$B$30)</f>
        <v>-8.0758906023949386</v>
      </c>
      <c r="E259">
        <f t="shared" si="100"/>
        <v>13</v>
      </c>
      <c r="F259">
        <v>0</v>
      </c>
      <c r="G259" s="3">
        <f>('Monthly Derived'!$B$28/1000*(1-'Monthly Derived'!$B$29)*F259)-('Monthly Derived'!$B$26*'Monthly Derived'!$B$27)</f>
        <v>-9</v>
      </c>
      <c r="H259" s="7">
        <f>MIN(G259+MAX(H258,0),'Monthly Derived'!$B$30)</f>
        <v>-9</v>
      </c>
      <c r="I259">
        <f t="shared" si="101"/>
        <v>4</v>
      </c>
      <c r="J259">
        <v>1.3146286010742101</v>
      </c>
      <c r="K259" s="3">
        <f>('Monthly Derived'!$B$28/1000*(1-'Monthly Derived'!$B$29)*J259)-('Monthly Derived'!$B$26*'Monthly Derived'!$B$27)</f>
        <v>-7.220321531295788</v>
      </c>
      <c r="L259" s="7">
        <f>MIN(K259+MAX(L258,0),'Monthly Derived'!$B$30)</f>
        <v>-7.220321531295788</v>
      </c>
      <c r="M259">
        <f t="shared" si="102"/>
        <v>5</v>
      </c>
      <c r="N259">
        <v>2.0932548046111998</v>
      </c>
      <c r="O259" s="3">
        <f>('Monthly Derived'!$B$28/1000*(1-'Monthly Derived'!$B$29)*N259)-('Monthly Derived'!$B$26*'Monthly Derived'!$B$27)</f>
        <v>-6.1662563082575881</v>
      </c>
      <c r="P259" s="7">
        <f>MIN(O259+MAX(P258,0),'Monthly Derived'!$B$30)</f>
        <v>-6.1662563082575881</v>
      </c>
      <c r="Q259">
        <f t="shared" si="103"/>
        <v>7</v>
      </c>
      <c r="R259">
        <v>0</v>
      </c>
      <c r="S259" s="3">
        <f>('Monthly Derived'!$B$28/1000*(1-'Monthly Derived'!$B$29)*R259)-('Monthly Derived'!$B$26*'Monthly Derived'!$B$27)</f>
        <v>-9</v>
      </c>
      <c r="T259" s="7">
        <f>MIN(S259+MAX(T258,0),'Monthly Derived'!$B$30)</f>
        <v>-9</v>
      </c>
      <c r="U259">
        <f t="shared" ref="U259:U322" si="123">IF(AND(T259&lt;0,U258&gt;0),U258+1,IF(T259&lt;0,1,0))</f>
        <v>6</v>
      </c>
      <c r="V259">
        <v>0.14197938144207001</v>
      </c>
      <c r="W259" s="3">
        <f>('Monthly Derived'!$B$28/1000*(1-'Monthly Derived'!$B$29)*V259)-('Monthly Derived'!$B$26*'Monthly Derived'!$B$27)</f>
        <v>-8.8077954123727977</v>
      </c>
      <c r="X259" s="7">
        <f>MIN(W259+MAX(X258,0),'Monthly Derived'!$B$30)</f>
        <v>-8.8077954123727977</v>
      </c>
      <c r="Y259">
        <f t="shared" si="99"/>
        <v>53</v>
      </c>
      <c r="Z259">
        <v>52.201580047607401</v>
      </c>
      <c r="AA259" s="3">
        <f>('Monthly Derived'!$B$28/1000*(1-'Monthly Derived'!$B$29)*Z259)-('Monthly Derived'!$B$26*'Monthly Derived'!$B$27)</f>
        <v>61.667888989448514</v>
      </c>
      <c r="AB259" s="7">
        <f>MIN(AA259+MAX(AB258,0),'Monthly Derived'!$B$30)</f>
        <v>50</v>
      </c>
      <c r="AC259">
        <f t="shared" si="104"/>
        <v>0</v>
      </c>
      <c r="AD259">
        <v>24.334955215454102</v>
      </c>
      <c r="AE259" s="3">
        <f>('Monthly Derived'!$B$28/1000*(1-'Monthly Derived'!$B$29)*AD259)-('Monthly Derived'!$B$26*'Monthly Derived'!$B$27)</f>
        <v>23.94344562292099</v>
      </c>
      <c r="AF259" s="7">
        <f>MIN(AE259+MAX(AF258,0),'Monthly Derived'!$B$30)</f>
        <v>50</v>
      </c>
      <c r="AG259">
        <f t="shared" si="105"/>
        <v>0</v>
      </c>
      <c r="AH259">
        <v>3.8582730293273899</v>
      </c>
      <c r="AI259" s="3">
        <f>('Monthly Derived'!$B$28/1000*(1-'Monthly Derived'!$B$29)*AH259)-('Monthly Derived'!$B$26*'Monthly Derived'!$B$27)</f>
        <v>-3.776862886548046</v>
      </c>
      <c r="AJ259" s="7">
        <f>MIN(AI259+MAX(AJ258,0),'Monthly Derived'!$B$30)</f>
        <v>28.311380362808677</v>
      </c>
      <c r="AK259">
        <f t="shared" si="106"/>
        <v>0</v>
      </c>
      <c r="AL259">
        <v>0</v>
      </c>
      <c r="AM259" s="3">
        <f>('Monthly Derived'!$B$28/1000*(1-'Monthly Derived'!$B$29)*AL259)-('Monthly Derived'!$B$26*'Monthly Derived'!$B$27)</f>
        <v>-9</v>
      </c>
      <c r="AN259" s="7">
        <f>MIN(AM259+MAX(AN258,0),'Monthly Derived'!$B$30)</f>
        <v>-9</v>
      </c>
      <c r="AO259">
        <f t="shared" si="107"/>
        <v>6</v>
      </c>
      <c r="AP259">
        <v>8.2163124084472603</v>
      </c>
      <c r="AQ259" s="3">
        <f>('Monthly Derived'!$B$28/1000*(1-'Monthly Derived'!$B$29)*AP259)-('Monthly Derived'!$B$26*'Monthly Derived'!$B$27)</f>
        <v>2.1228329229354781</v>
      </c>
      <c r="AR259" s="7">
        <f>MIN(AQ259+MAX(AR258,0),'Monthly Derived'!$B$30)</f>
        <v>4.4202094294130347</v>
      </c>
      <c r="AS259">
        <f t="shared" si="108"/>
        <v>0</v>
      </c>
      <c r="AT259">
        <v>0.51986199617385798</v>
      </c>
      <c r="AU259" s="3">
        <f>('Monthly Derived'!$B$28/1000*(1-'Monthly Derived'!$B$29)*AT259)-('Monthly Derived'!$B$26*'Monthly Derived'!$B$27)</f>
        <v>-8.2962368226796404</v>
      </c>
      <c r="AV259" s="7">
        <f>MIN(AU259+MAX(AV258,0),'Monthly Derived'!$B$30)</f>
        <v>17.031772891879072</v>
      </c>
      <c r="AW259">
        <f t="shared" si="109"/>
        <v>0</v>
      </c>
      <c r="AX259">
        <v>0.249007433652877</v>
      </c>
      <c r="AY259" s="3">
        <f>('Monthly Derived'!$B$28/1000*(1-'Monthly Derived'!$B$29)*AX259)-('Monthly Derived'!$B$26*'Monthly Derived'!$B$27)</f>
        <v>-8.6629061866924175</v>
      </c>
      <c r="AZ259" s="7">
        <f>MIN(AY259+MAX(AZ258,0),'Monthly Derived'!$B$30)</f>
        <v>-6.7250905994699259</v>
      </c>
      <c r="BA259">
        <f t="shared" si="110"/>
        <v>1</v>
      </c>
      <c r="BB259">
        <v>0</v>
      </c>
      <c r="BC259" s="3">
        <f>('Monthly Derived'!$B$28/1000*(1-'Monthly Derived'!$B$29)*BB259)-('Monthly Derived'!$B$26*'Monthly Derived'!$B$27)</f>
        <v>-9</v>
      </c>
      <c r="BD259" s="7">
        <f>MIN(BC259+MAX(BD258,0),'Monthly Derived'!$B$30)</f>
        <v>-9</v>
      </c>
      <c r="BE259">
        <f t="shared" si="111"/>
        <v>4</v>
      </c>
      <c r="BF259">
        <v>16.433235168456999</v>
      </c>
      <c r="BG259" s="3">
        <f>('Monthly Derived'!$B$28/1000*(1-'Monthly Derived'!$B$29)*BF259)-('Monthly Derived'!$B$26*'Monthly Derived'!$B$27)</f>
        <v>13.246492109298664</v>
      </c>
      <c r="BH259" s="7">
        <f>MIN(BG259+MAX(BH258,0),'Monthly Derived'!$B$30)</f>
        <v>13.246492109298664</v>
      </c>
      <c r="BI259">
        <f t="shared" si="112"/>
        <v>0</v>
      </c>
      <c r="BJ259">
        <v>0</v>
      </c>
      <c r="BK259" s="3">
        <f>('Monthly Derived'!$B$28/1000*(1-'Monthly Derived'!$B$29)*BJ259)-('Monthly Derived'!$B$26*'Monthly Derived'!$B$27)</f>
        <v>-9</v>
      </c>
      <c r="BL259" s="7">
        <f>MIN(BK259+MAX(BL258,0),'Monthly Derived'!$B$30)</f>
        <v>-9</v>
      </c>
      <c r="BM259">
        <f t="shared" si="113"/>
        <v>2</v>
      </c>
      <c r="BN259">
        <v>6.1803407669067303</v>
      </c>
      <c r="BO259" s="3">
        <f>('Monthly Derived'!$B$28/1000*(1-'Monthly Derived'!$B$29)*BN259)-('Monthly Derived'!$B$26*'Monthly Derived'!$B$27)</f>
        <v>-0.63336368680001343</v>
      </c>
      <c r="BP259" s="7">
        <f>MIN(BO259+MAX(BP258,0),'Monthly Derived'!$B$30)</f>
        <v>26.078047507554277</v>
      </c>
      <c r="BQ259">
        <f t="shared" si="114"/>
        <v>0</v>
      </c>
      <c r="BR259">
        <v>51.813484191894503</v>
      </c>
      <c r="BS259" s="3">
        <f>('Monthly Derived'!$B$28/1000*(1-'Monthly Derived'!$B$29)*BR259)-('Monthly Derived'!$B$26*'Monthly Derived'!$B$27)</f>
        <v>61.142504224777184</v>
      </c>
      <c r="BT259" s="7">
        <f>MIN(BS259+MAX(BT258,0),'Monthly Derived'!$B$30)</f>
        <v>50</v>
      </c>
      <c r="BU259">
        <f t="shared" si="115"/>
        <v>0</v>
      </c>
      <c r="BV259">
        <v>0</v>
      </c>
      <c r="BW259" s="3">
        <f>('Monthly Derived'!$B$28/1000*(1-'Monthly Derived'!$B$29)*BV259)-('Monthly Derived'!$B$26*'Monthly Derived'!$B$27)</f>
        <v>-9</v>
      </c>
      <c r="BX259" s="7">
        <f>MIN(BW259+MAX(BX258,0),'Monthly Derived'!$B$30)</f>
        <v>-9</v>
      </c>
      <c r="BY259">
        <f t="shared" si="116"/>
        <v>16</v>
      </c>
      <c r="BZ259">
        <v>0.36923933029174799</v>
      </c>
      <c r="CA259" s="3">
        <f>('Monthly Derived'!$B$28/1000*(1-'Monthly Derived'!$B$29)*BZ259)-('Monthly Derived'!$B$26*'Monthly Derived'!$B$27)</f>
        <v>-8.5001422566175453</v>
      </c>
      <c r="CB259" s="7">
        <f>MIN(CA259+MAX(CB258,0),'Monthly Derived'!$B$30)</f>
        <v>-1.7844372671842965</v>
      </c>
      <c r="CC259">
        <f t="shared" si="117"/>
        <v>1</v>
      </c>
      <c r="CD259">
        <v>8.5217699408531106E-2</v>
      </c>
      <c r="CE259" s="3">
        <f>('Monthly Derived'!$B$28/1000*(1-'Monthly Derived'!$B$29)*CD259)-('Monthly Derived'!$B$26*'Monthly Derived'!$B$27)</f>
        <v>-8.884636539425701</v>
      </c>
      <c r="CF259" s="7">
        <f>MIN(CE259+MAX(CF258,0),'Monthly Derived'!$B$30)</f>
        <v>-8.4869839172624619</v>
      </c>
      <c r="CG259">
        <f t="shared" si="118"/>
        <v>1</v>
      </c>
      <c r="CH259">
        <v>1.64918076992034</v>
      </c>
      <c r="CI259" s="3">
        <f>('Monthly Derived'!$B$28/1000*(1-'Monthly Derived'!$B$29)*CH259)-('Monthly Derived'!$B$26*'Monthly Derived'!$B$27)</f>
        <v>-6.7674215327203395</v>
      </c>
      <c r="CJ259" s="7">
        <f>MIN(CI259+MAX(CJ258,0),'Monthly Derived'!$B$30)</f>
        <v>-6.7674215327203395</v>
      </c>
      <c r="CK259">
        <f t="shared" si="119"/>
        <v>2</v>
      </c>
      <c r="CL259">
        <v>0.45303249359130798</v>
      </c>
      <c r="CM259" s="3">
        <f>('Monthly Derived'!$B$28/1000*(1-'Monthly Derived'!$B$29)*CL259)-('Monthly Derived'!$B$26*'Monthly Derived'!$B$27)</f>
        <v>-8.3867072618007672</v>
      </c>
      <c r="CN259" s="7">
        <f>MIN(CM259+MAX(CN258,0),'Monthly Derived'!$B$30)</f>
        <v>-8.3867072618007672</v>
      </c>
      <c r="CO259">
        <f t="shared" si="120"/>
        <v>14</v>
      </c>
      <c r="CP259">
        <v>0.330251425504684</v>
      </c>
      <c r="CQ259" s="3">
        <f>('Monthly Derived'!$B$28/1000*(1-'Monthly Derived'!$B$29)*CP259)-('Monthly Derived'!$B$26*'Monthly Derived'!$B$27)</f>
        <v>-8.5529221327230331</v>
      </c>
      <c r="CR259" s="7">
        <f>MIN(CQ259+MAX(CR258,0),'Monthly Derived'!$B$30)</f>
        <v>-8.5529221327230331</v>
      </c>
      <c r="CS259">
        <f t="shared" si="121"/>
        <v>20</v>
      </c>
      <c r="CT259">
        <v>3.8671488761901802</v>
      </c>
      <c r="CU259" s="3">
        <f>('Monthly Derived'!$B$28/1000*(1-'Monthly Derived'!$B$29)*CT259)-('Monthly Derived'!$B$26*'Monthly Derived'!$B$27)</f>
        <v>-3.7648472088575433</v>
      </c>
      <c r="CV259" s="7">
        <f>MIN(CU259+MAX(CV258,0),'Monthly Derived'!$B$30)</f>
        <v>-3.2482271397113935</v>
      </c>
      <c r="CW259">
        <f t="shared" si="122"/>
        <v>1</v>
      </c>
    </row>
    <row r="260" spans="1:101" x14ac:dyDescent="0.45">
      <c r="A260" s="5">
        <v>45915</v>
      </c>
      <c r="B260" s="3">
        <v>0.855479896068573</v>
      </c>
      <c r="C260" s="3">
        <f>('Monthly Derived'!$B$28/1000*(1-'Monthly Derived'!$B$29)*B260)-('Monthly Derived'!$B$26*'Monthly Derived'!$B$27)</f>
        <v>-7.8418940906971688</v>
      </c>
      <c r="D260" s="7">
        <f>MIN(C260+MAX(D259,0),'Monthly Derived'!$B$30)</f>
        <v>-7.8418940906971688</v>
      </c>
      <c r="E260">
        <f t="shared" si="100"/>
        <v>14</v>
      </c>
      <c r="F260">
        <v>0</v>
      </c>
      <c r="G260" s="3">
        <f>('Monthly Derived'!$B$28/1000*(1-'Monthly Derived'!$B$29)*F260)-('Monthly Derived'!$B$26*'Monthly Derived'!$B$27)</f>
        <v>-9</v>
      </c>
      <c r="H260" s="7">
        <f>MIN(G260+MAX(H259,0),'Monthly Derived'!$B$30)</f>
        <v>-9</v>
      </c>
      <c r="I260">
        <f t="shared" si="101"/>
        <v>5</v>
      </c>
      <c r="J260">
        <v>5.4212837219238201</v>
      </c>
      <c r="K260" s="3">
        <f>('Monthly Derived'!$B$28/1000*(1-'Monthly Derived'!$B$29)*J260)-('Monthly Derived'!$B$26*'Monthly Derived'!$B$27)</f>
        <v>-1.6609371614456281</v>
      </c>
      <c r="L260" s="7">
        <f>MIN(K260+MAX(L259,0),'Monthly Derived'!$B$30)</f>
        <v>-1.6609371614456281</v>
      </c>
      <c r="M260">
        <f t="shared" si="102"/>
        <v>6</v>
      </c>
      <c r="N260">
        <v>9.0012289583683E-2</v>
      </c>
      <c r="O260" s="3">
        <f>('Monthly Derived'!$B$28/1000*(1-'Monthly Derived'!$B$29)*N260)-('Monthly Derived'!$B$26*'Monthly Derived'!$B$27)</f>
        <v>-8.8781458629760888</v>
      </c>
      <c r="P260" s="7">
        <f>MIN(O260+MAX(P259,0),'Monthly Derived'!$B$30)</f>
        <v>-8.8781458629760888</v>
      </c>
      <c r="Q260">
        <f t="shared" si="103"/>
        <v>8</v>
      </c>
      <c r="R260">
        <v>0</v>
      </c>
      <c r="S260" s="3">
        <f>('Monthly Derived'!$B$28/1000*(1-'Monthly Derived'!$B$29)*R260)-('Monthly Derived'!$B$26*'Monthly Derived'!$B$27)</f>
        <v>-9</v>
      </c>
      <c r="T260" s="7">
        <f>MIN(S260+MAX(T259,0),'Monthly Derived'!$B$30)</f>
        <v>-9</v>
      </c>
      <c r="U260">
        <f t="shared" si="123"/>
        <v>7</v>
      </c>
      <c r="V260">
        <v>0</v>
      </c>
      <c r="W260" s="3">
        <f>('Monthly Derived'!$B$28/1000*(1-'Monthly Derived'!$B$29)*V260)-('Monthly Derived'!$B$26*'Monthly Derived'!$B$27)</f>
        <v>-9</v>
      </c>
      <c r="X260" s="7">
        <f>MIN(W260+MAX(X259,0),'Monthly Derived'!$B$30)</f>
        <v>-9</v>
      </c>
      <c r="Y260">
        <f t="shared" ref="Y260:Y323" si="124">IF(AND(X260&lt;0,Y259&gt;0),Y259+1,IF(X260&lt;0,1,0))</f>
        <v>54</v>
      </c>
      <c r="Z260">
        <v>0.414922624826431</v>
      </c>
      <c r="AA260" s="3">
        <f>('Monthly Derived'!$B$28/1000*(1-'Monthly Derived'!$B$29)*Z260)-('Monthly Derived'!$B$26*'Monthly Derived'!$B$27)</f>
        <v>-8.4382984966412184</v>
      </c>
      <c r="AB260" s="7">
        <f>MIN(AA260+MAX(AB259,0),'Monthly Derived'!$B$30)</f>
        <v>41.561701503358783</v>
      </c>
      <c r="AC260">
        <f t="shared" si="104"/>
        <v>0</v>
      </c>
      <c r="AD260">
        <v>3.94171786308288</v>
      </c>
      <c r="AE260" s="3">
        <f>('Monthly Derived'!$B$28/1000*(1-'Monthly Derived'!$B$29)*AD260)-('Monthly Derived'!$B$26*'Monthly Derived'!$B$27)</f>
        <v>-3.6638994428515508</v>
      </c>
      <c r="AF260" s="7">
        <f>MIN(AE260+MAX(AF259,0),'Monthly Derived'!$B$30)</f>
        <v>46.336100557148448</v>
      </c>
      <c r="AG260">
        <f t="shared" si="105"/>
        <v>0</v>
      </c>
      <c r="AH260">
        <v>8.0184011459350497</v>
      </c>
      <c r="AI260" s="3">
        <f>('Monthly Derived'!$B$28/1000*(1-'Monthly Derived'!$B$29)*AH260)-('Monthly Derived'!$B$26*'Monthly Derived'!$B$27)</f>
        <v>1.8549105513095743</v>
      </c>
      <c r="AJ260" s="7">
        <f>MIN(AI260+MAX(AJ259,0),'Monthly Derived'!$B$30)</f>
        <v>30.16629091411825</v>
      </c>
      <c r="AK260">
        <f t="shared" si="106"/>
        <v>0</v>
      </c>
      <c r="AL260">
        <v>0</v>
      </c>
      <c r="AM260" s="3">
        <f>('Monthly Derived'!$B$28/1000*(1-'Monthly Derived'!$B$29)*AL260)-('Monthly Derived'!$B$26*'Monthly Derived'!$B$27)</f>
        <v>-9</v>
      </c>
      <c r="AN260" s="7">
        <f>MIN(AM260+MAX(AN259,0),'Monthly Derived'!$B$30)</f>
        <v>-9</v>
      </c>
      <c r="AO260">
        <f t="shared" si="107"/>
        <v>7</v>
      </c>
      <c r="AP260">
        <v>1.9836349487304601</v>
      </c>
      <c r="AQ260" s="3">
        <f>('Monthly Derived'!$B$28/1000*(1-'Monthly Derived'!$B$29)*AP260)-('Monthly Derived'!$B$26*'Monthly Derived'!$B$27)</f>
        <v>-6.3146541881561395</v>
      </c>
      <c r="AR260" s="7">
        <f>MIN(AQ260+MAX(AR259,0),'Monthly Derived'!$B$30)</f>
        <v>-1.8944447587431048</v>
      </c>
      <c r="AS260">
        <f t="shared" si="108"/>
        <v>1</v>
      </c>
      <c r="AT260">
        <v>2.95506644248962</v>
      </c>
      <c r="AU260" s="3">
        <f>('Monthly Derived'!$B$28/1000*(1-'Monthly Derived'!$B$29)*AT260)-('Monthly Derived'!$B$26*'Monthly Derived'!$B$27)</f>
        <v>-4.9995788034796771</v>
      </c>
      <c r="AV260" s="7">
        <f>MIN(AU260+MAX(AV259,0),'Monthly Derived'!$B$30)</f>
        <v>12.032194088399395</v>
      </c>
      <c r="AW260">
        <f t="shared" si="109"/>
        <v>0</v>
      </c>
      <c r="AX260">
        <v>0.733348488807678</v>
      </c>
      <c r="AY260" s="3">
        <f>('Monthly Derived'!$B$28/1000*(1-'Monthly Derived'!$B$29)*AX260)-('Monthly Derived'!$B$26*'Monthly Derived'!$B$27)</f>
        <v>-8.0072294832766051</v>
      </c>
      <c r="AZ260" s="7">
        <f>MIN(AY260+MAX(AZ259,0),'Monthly Derived'!$B$30)</f>
        <v>-8.0072294832766051</v>
      </c>
      <c r="BA260">
        <f t="shared" si="110"/>
        <v>2</v>
      </c>
      <c r="BB260">
        <v>1.0481048822402901</v>
      </c>
      <c r="BC260" s="3">
        <f>('Monthly Derived'!$B$28/1000*(1-'Monthly Derived'!$B$29)*BB260)-('Monthly Derived'!$B$26*'Monthly Derived'!$B$27)</f>
        <v>-7.5811280156672076</v>
      </c>
      <c r="BD260" s="7">
        <f>MIN(BC260+MAX(BD259,0),'Monthly Derived'!$B$30)</f>
        <v>-7.5811280156672076</v>
      </c>
      <c r="BE260">
        <f t="shared" si="111"/>
        <v>5</v>
      </c>
      <c r="BF260">
        <v>25.119787216186499</v>
      </c>
      <c r="BG260" s="3">
        <f>('Monthly Derived'!$B$28/1000*(1-'Monthly Derived'!$B$29)*BF260)-('Monthly Derived'!$B$26*'Monthly Derived'!$B$27)</f>
        <v>25.005911943912473</v>
      </c>
      <c r="BH260" s="7">
        <f>MIN(BG260+MAX(BH259,0),'Monthly Derived'!$B$30)</f>
        <v>38.252404053211137</v>
      </c>
      <c r="BI260">
        <f t="shared" si="112"/>
        <v>0</v>
      </c>
      <c r="BJ260">
        <v>0</v>
      </c>
      <c r="BK260" s="3">
        <f>('Monthly Derived'!$B$28/1000*(1-'Monthly Derived'!$B$29)*BJ260)-('Monthly Derived'!$B$26*'Monthly Derived'!$B$27)</f>
        <v>-9</v>
      </c>
      <c r="BL260" s="7">
        <f>MIN(BK260+MAX(BL259,0),'Monthly Derived'!$B$30)</f>
        <v>-9</v>
      </c>
      <c r="BM260">
        <f t="shared" si="113"/>
        <v>3</v>
      </c>
      <c r="BN260">
        <v>3.7997653484344398</v>
      </c>
      <c r="BO260" s="3">
        <f>('Monthly Derived'!$B$28/1000*(1-'Monthly Derived'!$B$29)*BN260)-('Monthly Derived'!$B$26*'Monthly Derived'!$B$27)</f>
        <v>-3.856067659556877</v>
      </c>
      <c r="BP260" s="7">
        <f>MIN(BO260+MAX(BP259,0),'Monthly Derived'!$B$30)</f>
        <v>22.2219798479974</v>
      </c>
      <c r="BQ260">
        <f t="shared" si="114"/>
        <v>0</v>
      </c>
      <c r="BR260">
        <v>12.7994365692138</v>
      </c>
      <c r="BS260" s="3">
        <f>('Monthly Derived'!$B$28/1000*(1-'Monthly Derived'!$B$29)*BR260)-('Monthly Derived'!$B$26*'Monthly Derived'!$B$27)</f>
        <v>8.3272372555731806</v>
      </c>
      <c r="BT260" s="7">
        <f>MIN(BS260+MAX(BT259,0),'Monthly Derived'!$B$30)</f>
        <v>50</v>
      </c>
      <c r="BU260">
        <f t="shared" si="115"/>
        <v>0</v>
      </c>
      <c r="BV260">
        <v>0</v>
      </c>
      <c r="BW260" s="3">
        <f>('Monthly Derived'!$B$28/1000*(1-'Monthly Derived'!$B$29)*BV260)-('Monthly Derived'!$B$26*'Monthly Derived'!$B$27)</f>
        <v>-9</v>
      </c>
      <c r="BX260" s="7">
        <f>MIN(BW260+MAX(BX259,0),'Monthly Derived'!$B$30)</f>
        <v>-9</v>
      </c>
      <c r="BY260">
        <f t="shared" si="116"/>
        <v>17</v>
      </c>
      <c r="BZ260">
        <v>0.36851340532302801</v>
      </c>
      <c r="CA260" s="3">
        <f>('Monthly Derived'!$B$28/1000*(1-'Monthly Derived'!$B$29)*BZ260)-('Monthly Derived'!$B$26*'Monthly Derived'!$B$27)</f>
        <v>-8.5011249775439506</v>
      </c>
      <c r="CB260" s="7">
        <f>MIN(CA260+MAX(CB259,0),'Monthly Derived'!$B$30)</f>
        <v>-8.5011249775439506</v>
      </c>
      <c r="CC260">
        <f t="shared" si="117"/>
        <v>2</v>
      </c>
      <c r="CD260">
        <v>0</v>
      </c>
      <c r="CE260" s="3">
        <f>('Monthly Derived'!$B$28/1000*(1-'Monthly Derived'!$B$29)*CD260)-('Monthly Derived'!$B$26*'Monthly Derived'!$B$27)</f>
        <v>-9</v>
      </c>
      <c r="CF260" s="7">
        <f>MIN(CE260+MAX(CF259,0),'Monthly Derived'!$B$30)</f>
        <v>-9</v>
      </c>
      <c r="CG260">
        <f t="shared" si="118"/>
        <v>2</v>
      </c>
      <c r="CH260">
        <v>2.0420978069305402</v>
      </c>
      <c r="CI260" s="3">
        <f>('Monthly Derived'!$B$28/1000*(1-'Monthly Derived'!$B$29)*CH260)-('Monthly Derived'!$B$26*'Monthly Derived'!$B$27)</f>
        <v>-6.2355100938677808</v>
      </c>
      <c r="CJ260" s="7">
        <f>MIN(CI260+MAX(CJ259,0),'Monthly Derived'!$B$30)</f>
        <v>-6.2355100938677808</v>
      </c>
      <c r="CK260">
        <f t="shared" si="119"/>
        <v>3</v>
      </c>
      <c r="CL260">
        <v>1.83922839164733</v>
      </c>
      <c r="CM260" s="3">
        <f>('Monthly Derived'!$B$28/1000*(1-'Monthly Derived'!$B$29)*CL260)-('Monthly Derived'!$B$26*'Monthly Derived'!$B$27)</f>
        <v>-6.510144564807427</v>
      </c>
      <c r="CN260" s="7">
        <f>MIN(CM260+MAX(CN259,0),'Monthly Derived'!$B$30)</f>
        <v>-6.510144564807427</v>
      </c>
      <c r="CO260">
        <f t="shared" si="120"/>
        <v>15</v>
      </c>
      <c r="CP260">
        <v>1.9911530017852701</v>
      </c>
      <c r="CQ260" s="3">
        <f>('Monthly Derived'!$B$28/1000*(1-'Monthly Derived'!$B$29)*CP260)-('Monthly Derived'!$B$26*'Monthly Derived'!$B$27)</f>
        <v>-6.3044766238331906</v>
      </c>
      <c r="CR260" s="7">
        <f>MIN(CQ260+MAX(CR259,0),'Monthly Derived'!$B$30)</f>
        <v>-6.3044766238331906</v>
      </c>
      <c r="CS260">
        <f t="shared" si="121"/>
        <v>21</v>
      </c>
      <c r="CT260">
        <v>0.60838276147842396</v>
      </c>
      <c r="CU260" s="3">
        <f>('Monthly Derived'!$B$28/1000*(1-'Monthly Derived'!$B$29)*CT260)-('Monthly Derived'!$B$26*'Monthly Derived'!$B$27)</f>
        <v>-8.1764018366485836</v>
      </c>
      <c r="CV260" s="7">
        <f>MIN(CU260+MAX(CV259,0),'Monthly Derived'!$B$30)</f>
        <v>-8.1764018366485836</v>
      </c>
      <c r="CW260">
        <f t="shared" si="122"/>
        <v>2</v>
      </c>
    </row>
    <row r="261" spans="1:101" x14ac:dyDescent="0.45">
      <c r="A261" s="5">
        <v>45916</v>
      </c>
      <c r="B261" s="3">
        <v>2.1751735210418701</v>
      </c>
      <c r="C261" s="3">
        <f>('Monthly Derived'!$B$28/1000*(1-'Monthly Derived'!$B$29)*B261)-('Monthly Derived'!$B$26*'Monthly Derived'!$B$27)</f>
        <v>-6.0553588458895682</v>
      </c>
      <c r="D261" s="7">
        <f>MIN(C261+MAX(D260,0),'Monthly Derived'!$B$30)</f>
        <v>-6.0553588458895682</v>
      </c>
      <c r="E261">
        <f t="shared" si="100"/>
        <v>15</v>
      </c>
      <c r="F261">
        <v>0.71995496749877896</v>
      </c>
      <c r="G261" s="3">
        <f>('Monthly Derived'!$B$28/1000*(1-'Monthly Derived'!$B$29)*F261)-('Monthly Derived'!$B$26*'Monthly Derived'!$B$27)</f>
        <v>-8.0253609627485272</v>
      </c>
      <c r="H261" s="7">
        <f>MIN(G261+MAX(H260,0),'Monthly Derived'!$B$30)</f>
        <v>-8.0253609627485272</v>
      </c>
      <c r="I261">
        <f t="shared" si="101"/>
        <v>6</v>
      </c>
      <c r="J261">
        <v>0.652254998683929</v>
      </c>
      <c r="K261" s="3">
        <f>('Monthly Derived'!$B$28/1000*(1-'Monthly Derived'!$B$29)*J261)-('Monthly Derived'!$B$26*'Monthly Derived'!$B$27)</f>
        <v>-8.1170097955316312</v>
      </c>
      <c r="L261" s="7">
        <f>MIN(K261+MAX(L260,0),'Monthly Derived'!$B$30)</f>
        <v>-8.1170097955316312</v>
      </c>
      <c r="M261">
        <f t="shared" si="102"/>
        <v>7</v>
      </c>
      <c r="N261">
        <v>23.1964015960693</v>
      </c>
      <c r="O261" s="3">
        <f>('Monthly Derived'!$B$28/1000*(1-'Monthly Derived'!$B$29)*N261)-('Monthly Derived'!$B$26*'Monthly Derived'!$B$27)</f>
        <v>22.402128660678816</v>
      </c>
      <c r="P261" s="7">
        <f>MIN(O261+MAX(P260,0),'Monthly Derived'!$B$30)</f>
        <v>22.402128660678816</v>
      </c>
      <c r="Q261">
        <f t="shared" si="103"/>
        <v>0</v>
      </c>
      <c r="R261">
        <v>0.449247807264328</v>
      </c>
      <c r="S261" s="3">
        <f>('Monthly Derived'!$B$28/1000*(1-'Monthly Derived'!$B$29)*R261)-('Monthly Derived'!$B$26*'Monthly Derived'!$B$27)</f>
        <v>-8.3918307809159156</v>
      </c>
      <c r="T261" s="7">
        <f>MIN(S261+MAX(T260,0),'Monthly Derived'!$B$30)</f>
        <v>-8.3918307809159156</v>
      </c>
      <c r="U261">
        <f t="shared" si="123"/>
        <v>8</v>
      </c>
      <c r="V261">
        <v>0</v>
      </c>
      <c r="W261" s="3">
        <f>('Monthly Derived'!$B$28/1000*(1-'Monthly Derived'!$B$29)*V261)-('Monthly Derived'!$B$26*'Monthly Derived'!$B$27)</f>
        <v>-9</v>
      </c>
      <c r="X261" s="7">
        <f>MIN(W261+MAX(X260,0),'Monthly Derived'!$B$30)</f>
        <v>-9</v>
      </c>
      <c r="Y261">
        <f t="shared" si="124"/>
        <v>55</v>
      </c>
      <c r="Z261">
        <v>0</v>
      </c>
      <c r="AA261" s="3">
        <f>('Monthly Derived'!$B$28/1000*(1-'Monthly Derived'!$B$29)*Z261)-('Monthly Derived'!$B$26*'Monthly Derived'!$B$27)</f>
        <v>-9</v>
      </c>
      <c r="AB261" s="7">
        <f>MIN(AA261+MAX(AB260,0),'Monthly Derived'!$B$30)</f>
        <v>32.561701503358783</v>
      </c>
      <c r="AC261">
        <f t="shared" si="104"/>
        <v>0</v>
      </c>
      <c r="AD261">
        <v>14.492505073547299</v>
      </c>
      <c r="AE261" s="3">
        <f>('Monthly Derived'!$B$28/1000*(1-'Monthly Derived'!$B$29)*AD261)-('Monthly Derived'!$B$26*'Monthly Derived'!$B$27)</f>
        <v>10.619228743314657</v>
      </c>
      <c r="AF261" s="7">
        <f>MIN(AE261+MAX(AF260,0),'Monthly Derived'!$B$30)</f>
        <v>50</v>
      </c>
      <c r="AG261">
        <f t="shared" si="105"/>
        <v>0</v>
      </c>
      <c r="AH261">
        <v>0.56060981750488204</v>
      </c>
      <c r="AI261" s="3">
        <f>('Monthly Derived'!$B$28/1000*(1-'Monthly Derived'!$B$29)*AH261)-('Monthly Derived'!$B$26*'Monthly Derived'!$B$27)</f>
        <v>-8.2410744595527667</v>
      </c>
      <c r="AJ261" s="7">
        <f>MIN(AI261+MAX(AJ260,0),'Monthly Derived'!$B$30)</f>
        <v>21.925216454565483</v>
      </c>
      <c r="AK261">
        <f t="shared" si="106"/>
        <v>0</v>
      </c>
      <c r="AL261">
        <v>1.6628175973892201</v>
      </c>
      <c r="AM261" s="3">
        <f>('Monthly Derived'!$B$28/1000*(1-'Monthly Derived'!$B$29)*AL261)-('Monthly Derived'!$B$26*'Monthly Derived'!$B$27)</f>
        <v>-6.7489606775343436</v>
      </c>
      <c r="AN261" s="7">
        <f>MIN(AM261+MAX(AN260,0),'Monthly Derived'!$B$30)</f>
        <v>-6.7489606775343436</v>
      </c>
      <c r="AO261">
        <f t="shared" si="107"/>
        <v>8</v>
      </c>
      <c r="AP261">
        <v>6.0118923187255797</v>
      </c>
      <c r="AQ261" s="3">
        <f>('Monthly Derived'!$B$28/1000*(1-'Monthly Derived'!$B$29)*AP261)-('Monthly Derived'!$B$26*'Monthly Derived'!$B$27)</f>
        <v>-0.86140077352524713</v>
      </c>
      <c r="AR261" s="7">
        <f>MIN(AQ261+MAX(AR260,0),'Monthly Derived'!$B$30)</f>
        <v>-0.86140077352524713</v>
      </c>
      <c r="AS261">
        <f t="shared" si="108"/>
        <v>2</v>
      </c>
      <c r="AT261">
        <v>8.0325345993041992</v>
      </c>
      <c r="AU261" s="3">
        <f>('Monthly Derived'!$B$28/1000*(1-'Monthly Derived'!$B$29)*AT261)-('Monthly Derived'!$B$26*'Monthly Derived'!$B$27)</f>
        <v>1.8740437138080601</v>
      </c>
      <c r="AV261" s="7">
        <f>MIN(AU261+MAX(AV260,0),'Monthly Derived'!$B$30)</f>
        <v>13.906237802207455</v>
      </c>
      <c r="AW261">
        <f t="shared" si="109"/>
        <v>0</v>
      </c>
      <c r="AX261">
        <v>0</v>
      </c>
      <c r="AY261" s="3">
        <f>('Monthly Derived'!$B$28/1000*(1-'Monthly Derived'!$B$29)*AX261)-('Monthly Derived'!$B$26*'Monthly Derived'!$B$27)</f>
        <v>-9</v>
      </c>
      <c r="AZ261" s="7">
        <f>MIN(AY261+MAX(AZ260,0),'Monthly Derived'!$B$30)</f>
        <v>-9</v>
      </c>
      <c r="BA261">
        <f t="shared" si="110"/>
        <v>3</v>
      </c>
      <c r="BB261">
        <v>6.0819792747497496</v>
      </c>
      <c r="BC261" s="3">
        <f>('Monthly Derived'!$B$28/1000*(1-'Monthly Derived'!$B$29)*BB261)-('Monthly Derived'!$B$26*'Monthly Derived'!$B$27)</f>
        <v>-0.76652055680752618</v>
      </c>
      <c r="BD261" s="7">
        <f>MIN(BC261+MAX(BD260,0),'Monthly Derived'!$B$30)</f>
        <v>-0.76652055680752618</v>
      </c>
      <c r="BE261">
        <f t="shared" si="111"/>
        <v>6</v>
      </c>
      <c r="BF261">
        <v>2.84565925598144</v>
      </c>
      <c r="BG261" s="3">
        <f>('Monthly Derived'!$B$28/1000*(1-'Monthly Derived'!$B$29)*BF261)-('Monthly Derived'!$B$26*'Monthly Derived'!$B$27)</f>
        <v>-5.1476887822151252</v>
      </c>
      <c r="BH261" s="7">
        <f>MIN(BG261+MAX(BH260,0),'Monthly Derived'!$B$30)</f>
        <v>33.10471527099601</v>
      </c>
      <c r="BI261">
        <f t="shared" si="112"/>
        <v>0</v>
      </c>
      <c r="BJ261">
        <v>73.374038696289006</v>
      </c>
      <c r="BK261" s="3">
        <f>('Monthly Derived'!$B$28/1000*(1-'Monthly Derived'!$B$29)*BJ261)-('Monthly Derived'!$B$26*'Monthly Derived'!$B$27)</f>
        <v>90.330104885101235</v>
      </c>
      <c r="BL261" s="7">
        <f>MIN(BK261+MAX(BL260,0),'Monthly Derived'!$B$30)</f>
        <v>50</v>
      </c>
      <c r="BM261">
        <f t="shared" si="113"/>
        <v>0</v>
      </c>
      <c r="BN261">
        <v>13.0428161621093</v>
      </c>
      <c r="BO261" s="3">
        <f>('Monthly Derived'!$B$28/1000*(1-'Monthly Derived'!$B$29)*BN261)-('Monthly Derived'!$B$26*'Monthly Derived'!$B$27)</f>
        <v>8.6567123794554668</v>
      </c>
      <c r="BP261" s="7">
        <f>MIN(BO261+MAX(BP260,0),'Monthly Derived'!$B$30)</f>
        <v>30.878692227452866</v>
      </c>
      <c r="BQ261">
        <f t="shared" si="114"/>
        <v>0</v>
      </c>
      <c r="BR261">
        <v>8.4650983810424805</v>
      </c>
      <c r="BS261" s="3">
        <f>('Monthly Derived'!$B$28/1000*(1-'Monthly Derived'!$B$29)*BR261)-('Monthly Derived'!$B$26*'Monthly Derived'!$B$27)</f>
        <v>2.4596269333362581</v>
      </c>
      <c r="BT261" s="7">
        <f>MIN(BS261+MAX(BT260,0),'Monthly Derived'!$B$30)</f>
        <v>50</v>
      </c>
      <c r="BU261">
        <f t="shared" si="115"/>
        <v>0</v>
      </c>
      <c r="BV261">
        <v>0</v>
      </c>
      <c r="BW261" s="3">
        <f>('Monthly Derived'!$B$28/1000*(1-'Monthly Derived'!$B$29)*BV261)-('Monthly Derived'!$B$26*'Monthly Derived'!$B$27)</f>
        <v>-9</v>
      </c>
      <c r="BX261" s="7">
        <f>MIN(BW261+MAX(BX260,0),'Monthly Derived'!$B$30)</f>
        <v>-9</v>
      </c>
      <c r="BY261">
        <f t="shared" si="116"/>
        <v>18</v>
      </c>
      <c r="BZ261">
        <v>0.296141326427459</v>
      </c>
      <c r="CA261" s="3">
        <f>('Monthly Derived'!$B$28/1000*(1-'Monthly Derived'!$B$29)*BZ261)-('Monthly Derived'!$B$26*'Monthly Derived'!$B$27)</f>
        <v>-8.5990986793488275</v>
      </c>
      <c r="CB261" s="7">
        <f>MIN(CA261+MAX(CB260,0),'Monthly Derived'!$B$30)</f>
        <v>-8.5990986793488275</v>
      </c>
      <c r="CC261">
        <f t="shared" si="117"/>
        <v>3</v>
      </c>
      <c r="CD261">
        <v>0.49701309204101501</v>
      </c>
      <c r="CE261" s="3">
        <f>('Monthly Derived'!$B$28/1000*(1-'Monthly Derived'!$B$29)*CD261)-('Monthly Derived'!$B$26*'Monthly Derived'!$B$27)</f>
        <v>-8.3271685266494764</v>
      </c>
      <c r="CF261" s="7">
        <f>MIN(CE261+MAX(CF260,0),'Monthly Derived'!$B$30)</f>
        <v>-8.3271685266494764</v>
      </c>
      <c r="CG261">
        <f t="shared" si="118"/>
        <v>3</v>
      </c>
      <c r="CH261">
        <v>9.9857940673828107</v>
      </c>
      <c r="CI261" s="3">
        <f>('Monthly Derived'!$B$28/1000*(1-'Monthly Derived'!$B$29)*CH261)-('Monthly Derived'!$B$26*'Monthly Derived'!$B$27)</f>
        <v>4.5182687187194794</v>
      </c>
      <c r="CJ261" s="7">
        <f>MIN(CI261+MAX(CJ260,0),'Monthly Derived'!$B$30)</f>
        <v>4.5182687187194794</v>
      </c>
      <c r="CK261">
        <f t="shared" si="119"/>
        <v>0</v>
      </c>
      <c r="CL261">
        <v>1.82677781581878</v>
      </c>
      <c r="CM261" s="3">
        <f>('Monthly Derived'!$B$28/1000*(1-'Monthly Derived'!$B$29)*CL261)-('Monthly Derived'!$B$26*'Monthly Derived'!$B$27)</f>
        <v>-6.526999531835326</v>
      </c>
      <c r="CN261" s="7">
        <f>MIN(CM261+MAX(CN260,0),'Monthly Derived'!$B$30)</f>
        <v>-6.526999531835326</v>
      </c>
      <c r="CO261">
        <f t="shared" si="120"/>
        <v>16</v>
      </c>
      <c r="CP261">
        <v>1.6833474636077801</v>
      </c>
      <c r="CQ261" s="3">
        <f>('Monthly Derived'!$B$28/1000*(1-'Monthly Derived'!$B$29)*CP261)-('Monthly Derived'!$B$26*'Monthly Derived'!$B$27)</f>
        <v>-6.7211683711409673</v>
      </c>
      <c r="CR261" s="7">
        <f>MIN(CQ261+MAX(CR260,0),'Monthly Derived'!$B$30)</f>
        <v>-6.7211683711409673</v>
      </c>
      <c r="CS261">
        <f t="shared" si="121"/>
        <v>22</v>
      </c>
      <c r="CT261">
        <v>1.1736857891082699</v>
      </c>
      <c r="CU261" s="3">
        <f>('Monthly Derived'!$B$28/1000*(1-'Monthly Derived'!$B$29)*CT261)-('Monthly Derived'!$B$26*'Monthly Derived'!$B$27)</f>
        <v>-7.411122862994679</v>
      </c>
      <c r="CV261" s="7">
        <f>MIN(CU261+MAX(CV260,0),'Monthly Derived'!$B$30)</f>
        <v>-7.411122862994679</v>
      </c>
      <c r="CW261">
        <f t="shared" si="122"/>
        <v>3</v>
      </c>
    </row>
    <row r="262" spans="1:101" x14ac:dyDescent="0.45">
      <c r="A262" s="5">
        <v>45917</v>
      </c>
      <c r="B262" s="3">
        <v>2.0700185298919598</v>
      </c>
      <c r="C262" s="3">
        <f>('Monthly Derived'!$B$28/1000*(1-'Monthly Derived'!$B$29)*B262)-('Monthly Derived'!$B$26*'Monthly Derived'!$B$27)</f>
        <v>-6.1977124151587599</v>
      </c>
      <c r="D262" s="7">
        <f>MIN(C262+MAX(D261,0),'Monthly Derived'!$B$30)</f>
        <v>-6.1977124151587599</v>
      </c>
      <c r="E262">
        <f t="shared" si="100"/>
        <v>16</v>
      </c>
      <c r="F262">
        <v>19.353569030761701</v>
      </c>
      <c r="G262" s="3">
        <f>('Monthly Derived'!$B$28/1000*(1-'Monthly Derived'!$B$29)*F262)-('Monthly Derived'!$B$26*'Monthly Derived'!$B$27)</f>
        <v>17.199894075393654</v>
      </c>
      <c r="H262" s="7">
        <f>MIN(G262+MAX(H261,0),'Monthly Derived'!$B$30)</f>
        <v>17.199894075393654</v>
      </c>
      <c r="I262">
        <f t="shared" si="101"/>
        <v>0</v>
      </c>
      <c r="J262">
        <v>0.39228853583335799</v>
      </c>
      <c r="K262" s="3">
        <f>('Monthly Derived'!$B$28/1000*(1-'Monthly Derived'!$B$29)*J262)-('Monthly Derived'!$B$26*'Monthly Derived'!$B$27)</f>
        <v>-8.4689393946155924</v>
      </c>
      <c r="L262" s="7">
        <f>MIN(K262+MAX(L261,0),'Monthly Derived'!$B$30)</f>
        <v>-8.4689393946155924</v>
      </c>
      <c r="M262">
        <f t="shared" si="102"/>
        <v>8</v>
      </c>
      <c r="N262">
        <v>12.927040100097599</v>
      </c>
      <c r="O262" s="3">
        <f>('Monthly Derived'!$B$28/1000*(1-'Monthly Derived'!$B$29)*N262)-('Monthly Derived'!$B$26*'Monthly Derived'!$B$27)</f>
        <v>8.4999805355071238</v>
      </c>
      <c r="P262" s="7">
        <f>MIN(O262+MAX(P261,0),'Monthly Derived'!$B$30)</f>
        <v>30.90210919618594</v>
      </c>
      <c r="Q262">
        <f t="shared" si="103"/>
        <v>0</v>
      </c>
      <c r="R262">
        <v>0.40173840522766102</v>
      </c>
      <c r="S262" s="3">
        <f>('Monthly Derived'!$B$28/1000*(1-'Monthly Derived'!$B$29)*R262)-('Monthly Derived'!$B$26*'Monthly Derived'!$B$27)</f>
        <v>-8.4561466339230531</v>
      </c>
      <c r="T262" s="7">
        <f>MIN(S262+MAX(T261,0),'Monthly Derived'!$B$30)</f>
        <v>-8.4561466339230531</v>
      </c>
      <c r="U262">
        <f t="shared" si="123"/>
        <v>9</v>
      </c>
      <c r="V262">
        <v>0.25199460983276301</v>
      </c>
      <c r="W262" s="3">
        <f>('Monthly Derived'!$B$28/1000*(1-'Monthly Derived'!$B$29)*V262)-('Monthly Derived'!$B$26*'Monthly Derived'!$B$27)</f>
        <v>-8.6588622969388975</v>
      </c>
      <c r="X262" s="7">
        <f>MIN(W262+MAX(X261,0),'Monthly Derived'!$B$30)</f>
        <v>-8.6588622969388975</v>
      </c>
      <c r="Y262">
        <f t="shared" si="124"/>
        <v>56</v>
      </c>
      <c r="Z262">
        <v>0</v>
      </c>
      <c r="AA262" s="3">
        <f>('Monthly Derived'!$B$28/1000*(1-'Monthly Derived'!$B$29)*Z262)-('Monthly Derived'!$B$26*'Monthly Derived'!$B$27)</f>
        <v>-9</v>
      </c>
      <c r="AB262" s="7">
        <f>MIN(AA262+MAX(AB261,0),'Monthly Derived'!$B$30)</f>
        <v>23.561701503358783</v>
      </c>
      <c r="AC262">
        <f t="shared" si="104"/>
        <v>0</v>
      </c>
      <c r="AD262">
        <v>28.905073165893501</v>
      </c>
      <c r="AE262" s="3">
        <f>('Monthly Derived'!$B$28/1000*(1-'Monthly Derived'!$B$29)*AD262)-('Monthly Derived'!$B$26*'Monthly Derived'!$B$27)</f>
        <v>30.130242798328325</v>
      </c>
      <c r="AF262" s="7">
        <f>MIN(AE262+MAX(AF261,0),'Monthly Derived'!$B$30)</f>
        <v>50</v>
      </c>
      <c r="AG262">
        <f t="shared" si="105"/>
        <v>0</v>
      </c>
      <c r="AH262">
        <v>24.131549835205</v>
      </c>
      <c r="AI262" s="3">
        <f>('Monthly Derived'!$B$28/1000*(1-'Monthly Derived'!$B$29)*AH262)-('Monthly Derived'!$B$26*'Monthly Derived'!$B$27)</f>
        <v>23.668085589408768</v>
      </c>
      <c r="AJ262" s="7">
        <f>MIN(AI262+MAX(AJ261,0),'Monthly Derived'!$B$30)</f>
        <v>45.593302043974248</v>
      </c>
      <c r="AK262">
        <f t="shared" si="106"/>
        <v>0</v>
      </c>
      <c r="AL262">
        <v>0</v>
      </c>
      <c r="AM262" s="3">
        <f>('Monthly Derived'!$B$28/1000*(1-'Monthly Derived'!$B$29)*AL262)-('Monthly Derived'!$B$26*'Monthly Derived'!$B$27)</f>
        <v>-9</v>
      </c>
      <c r="AN262" s="7">
        <f>MIN(AM262+MAX(AN261,0),'Monthly Derived'!$B$30)</f>
        <v>-9</v>
      </c>
      <c r="AO262">
        <f t="shared" si="107"/>
        <v>9</v>
      </c>
      <c r="AP262">
        <v>7.569580078125</v>
      </c>
      <c r="AQ262" s="3">
        <f>('Monthly Derived'!$B$28/1000*(1-'Monthly Derived'!$B$29)*AP262)-('Monthly Derived'!$B$26*'Monthly Derived'!$B$27)</f>
        <v>1.2473190307617195</v>
      </c>
      <c r="AR262" s="7">
        <f>MIN(AQ262+MAX(AR261,0),'Monthly Derived'!$B$30)</f>
        <v>1.2473190307617195</v>
      </c>
      <c r="AS262">
        <f t="shared" si="108"/>
        <v>0</v>
      </c>
      <c r="AT262">
        <v>0</v>
      </c>
      <c r="AU262" s="3">
        <f>('Monthly Derived'!$B$28/1000*(1-'Monthly Derived'!$B$29)*AT262)-('Monthly Derived'!$B$26*'Monthly Derived'!$B$27)</f>
        <v>-9</v>
      </c>
      <c r="AV262" s="7">
        <f>MIN(AU262+MAX(AV261,0),'Monthly Derived'!$B$30)</f>
        <v>4.9062378022074551</v>
      </c>
      <c r="AW262">
        <f t="shared" si="109"/>
        <v>0</v>
      </c>
      <c r="AX262">
        <v>0</v>
      </c>
      <c r="AY262" s="3">
        <f>('Monthly Derived'!$B$28/1000*(1-'Monthly Derived'!$B$29)*AX262)-('Monthly Derived'!$B$26*'Monthly Derived'!$B$27)</f>
        <v>-9</v>
      </c>
      <c r="AZ262" s="7">
        <f>MIN(AY262+MAX(AZ261,0),'Monthly Derived'!$B$30)</f>
        <v>-9</v>
      </c>
      <c r="BA262">
        <f t="shared" si="110"/>
        <v>4</v>
      </c>
      <c r="BB262">
        <v>0.26176297664642301</v>
      </c>
      <c r="BC262" s="3">
        <f>('Monthly Derived'!$B$28/1000*(1-'Monthly Derived'!$B$29)*BB262)-('Monthly Derived'!$B$26*'Monthly Derived'!$B$27)</f>
        <v>-8.6456383703649049</v>
      </c>
      <c r="BD262" s="7">
        <f>MIN(BC262+MAX(BD261,0),'Monthly Derived'!$B$30)</f>
        <v>-8.6456383703649049</v>
      </c>
      <c r="BE262">
        <f t="shared" si="111"/>
        <v>7</v>
      </c>
      <c r="BF262">
        <v>0.567257940769195</v>
      </c>
      <c r="BG262" s="3">
        <f>('Monthly Derived'!$B$28/1000*(1-'Monthly Derived'!$B$29)*BF262)-('Monthly Derived'!$B$26*'Monthly Derived'!$B$27)</f>
        <v>-8.2320745626837031</v>
      </c>
      <c r="BH262" s="7">
        <f>MIN(BG262+MAX(BH261,0),'Monthly Derived'!$B$30)</f>
        <v>24.872640708312307</v>
      </c>
      <c r="BI262">
        <f t="shared" si="112"/>
        <v>0</v>
      </c>
      <c r="BJ262">
        <v>9.4141540527343697</v>
      </c>
      <c r="BK262" s="3">
        <f>('Monthly Derived'!$B$28/1000*(1-'Monthly Derived'!$B$29)*BJ262)-('Monthly Derived'!$B$26*'Monthly Derived'!$B$27)</f>
        <v>3.7444110488891535</v>
      </c>
      <c r="BL262" s="7">
        <f>MIN(BK262+MAX(BL261,0),'Monthly Derived'!$B$30)</f>
        <v>50</v>
      </c>
      <c r="BM262">
        <f t="shared" si="113"/>
        <v>0</v>
      </c>
      <c r="BN262">
        <v>21.8916816711425</v>
      </c>
      <c r="BO262" s="3">
        <f>('Monthly Derived'!$B$28/1000*(1-'Monthly Derived'!$B$29)*BN262)-('Monthly Derived'!$B$26*'Monthly Derived'!$B$27)</f>
        <v>20.63586406230916</v>
      </c>
      <c r="BP262" s="7">
        <f>MIN(BO262+MAX(BP261,0),'Monthly Derived'!$B$30)</f>
        <v>50</v>
      </c>
      <c r="BQ262">
        <f t="shared" si="114"/>
        <v>0</v>
      </c>
      <c r="BR262">
        <v>0</v>
      </c>
      <c r="BS262" s="3">
        <f>('Monthly Derived'!$B$28/1000*(1-'Monthly Derived'!$B$29)*BR262)-('Monthly Derived'!$B$26*'Monthly Derived'!$B$27)</f>
        <v>-9</v>
      </c>
      <c r="BT262" s="7">
        <f>MIN(BS262+MAX(BT261,0),'Monthly Derived'!$B$30)</f>
        <v>41</v>
      </c>
      <c r="BU262">
        <f t="shared" si="115"/>
        <v>0</v>
      </c>
      <c r="BV262">
        <v>5.2073688507079998</v>
      </c>
      <c r="BW262" s="3">
        <f>('Monthly Derived'!$B$28/1000*(1-'Monthly Derived'!$B$29)*BV262)-('Monthly Derived'!$B$26*'Monthly Derived'!$B$27)</f>
        <v>-1.9505244183540453</v>
      </c>
      <c r="BX262" s="7">
        <f>MIN(BW262+MAX(BX261,0),'Monthly Derived'!$B$30)</f>
        <v>-1.9505244183540453</v>
      </c>
      <c r="BY262">
        <f t="shared" si="116"/>
        <v>19</v>
      </c>
      <c r="BZ262">
        <v>0</v>
      </c>
      <c r="CA262" s="3">
        <f>('Monthly Derived'!$B$28/1000*(1-'Monthly Derived'!$B$29)*BZ262)-('Monthly Derived'!$B$26*'Monthly Derived'!$B$27)</f>
        <v>-9</v>
      </c>
      <c r="CB262" s="7">
        <f>MIN(CA262+MAX(CB261,0),'Monthly Derived'!$B$30)</f>
        <v>-9</v>
      </c>
      <c r="CC262">
        <f t="shared" si="117"/>
        <v>4</v>
      </c>
      <c r="CD262">
        <v>1.4497427940368599</v>
      </c>
      <c r="CE262" s="3">
        <f>('Monthly Derived'!$B$28/1000*(1-'Monthly Derived'!$B$29)*CD262)-('Monthly Derived'!$B$26*'Monthly Derived'!$B$27)</f>
        <v>-7.0374106925726014</v>
      </c>
      <c r="CF262" s="7">
        <f>MIN(CE262+MAX(CF261,0),'Monthly Derived'!$B$30)</f>
        <v>-7.0374106925726014</v>
      </c>
      <c r="CG262">
        <f t="shared" si="118"/>
        <v>4</v>
      </c>
      <c r="CH262">
        <v>8.7889223098754794</v>
      </c>
      <c r="CI262" s="3">
        <f>('Monthly Derived'!$B$28/1000*(1-'Monthly Derived'!$B$29)*CH262)-('Monthly Derived'!$B$26*'Monthly Derived'!$B$27)</f>
        <v>2.898003576993931</v>
      </c>
      <c r="CJ262" s="7">
        <f>MIN(CI262+MAX(CJ261,0),'Monthly Derived'!$B$30)</f>
        <v>7.4162722957134104</v>
      </c>
      <c r="CK262">
        <f t="shared" si="119"/>
        <v>0</v>
      </c>
      <c r="CL262">
        <v>0.85355818271636896</v>
      </c>
      <c r="CM262" s="3">
        <f>('Monthly Derived'!$B$28/1000*(1-'Monthly Derived'!$B$29)*CL262)-('Monthly Derived'!$B$26*'Monthly Derived'!$B$27)</f>
        <v>-7.8444956101477157</v>
      </c>
      <c r="CN262" s="7">
        <f>MIN(CM262+MAX(CN261,0),'Monthly Derived'!$B$30)</f>
        <v>-7.8444956101477157</v>
      </c>
      <c r="CO262">
        <f t="shared" si="120"/>
        <v>17</v>
      </c>
      <c r="CP262">
        <v>0.76187801361083896</v>
      </c>
      <c r="CQ262" s="3">
        <f>('Monthly Derived'!$B$28/1000*(1-'Monthly Derived'!$B$29)*CP262)-('Monthly Derived'!$B$26*'Monthly Derived'!$B$27)</f>
        <v>-7.9686076390743263</v>
      </c>
      <c r="CR262" s="7">
        <f>MIN(CQ262+MAX(CR261,0),'Monthly Derived'!$B$30)</f>
        <v>-7.9686076390743263</v>
      </c>
      <c r="CS262">
        <f t="shared" si="121"/>
        <v>23</v>
      </c>
      <c r="CT262">
        <v>0.101980134844779</v>
      </c>
      <c r="CU262" s="3">
        <f>('Monthly Derived'!$B$28/1000*(1-'Monthly Derived'!$B$29)*CT262)-('Monthly Derived'!$B$26*'Monthly Derived'!$B$27)</f>
        <v>-8.8619443924538803</v>
      </c>
      <c r="CV262" s="7">
        <f>MIN(CU262+MAX(CV261,0),'Monthly Derived'!$B$30)</f>
        <v>-8.8619443924538803</v>
      </c>
      <c r="CW262">
        <f t="shared" si="122"/>
        <v>4</v>
      </c>
    </row>
    <row r="263" spans="1:101" x14ac:dyDescent="0.45">
      <c r="A263" s="5">
        <v>45918</v>
      </c>
      <c r="B263" s="3">
        <v>2.4672858715057302</v>
      </c>
      <c r="C263" s="3">
        <f>('Monthly Derived'!$B$28/1000*(1-'Monthly Derived'!$B$29)*B263)-('Monthly Derived'!$B$26*'Monthly Derived'!$B$27)</f>
        <v>-5.6599117514491173</v>
      </c>
      <c r="D263" s="7">
        <f>MIN(C263+MAX(D262,0),'Monthly Derived'!$B$30)</f>
        <v>-5.6599117514491173</v>
      </c>
      <c r="E263">
        <f t="shared" si="100"/>
        <v>17</v>
      </c>
      <c r="F263">
        <v>0</v>
      </c>
      <c r="G263" s="3">
        <f>('Monthly Derived'!$B$28/1000*(1-'Monthly Derived'!$B$29)*F263)-('Monthly Derived'!$B$26*'Monthly Derived'!$B$27)</f>
        <v>-9</v>
      </c>
      <c r="H263" s="7">
        <f>MIN(G263+MAX(H262,0),'Monthly Derived'!$B$30)</f>
        <v>8.1998940753936544</v>
      </c>
      <c r="I263">
        <f t="shared" si="101"/>
        <v>0</v>
      </c>
      <c r="J263">
        <v>0.74676996469497603</v>
      </c>
      <c r="K263" s="3">
        <f>('Monthly Derived'!$B$28/1000*(1-'Monthly Derived'!$B$29)*J263)-('Monthly Derived'!$B$26*'Monthly Derived'!$B$27)</f>
        <v>-7.9890601602941764</v>
      </c>
      <c r="L263" s="7">
        <f>MIN(K263+MAX(L262,0),'Monthly Derived'!$B$30)</f>
        <v>-7.9890601602941764</v>
      </c>
      <c r="M263">
        <f t="shared" si="102"/>
        <v>9</v>
      </c>
      <c r="N263">
        <v>0.86614555120468095</v>
      </c>
      <c r="O263" s="3">
        <f>('Monthly Derived'!$B$28/1000*(1-'Monthly Derived'!$B$29)*N263)-('Monthly Derived'!$B$26*'Monthly Derived'!$B$27)</f>
        <v>-7.8274554600566635</v>
      </c>
      <c r="P263" s="7">
        <f>MIN(O263+MAX(P262,0),'Monthly Derived'!$B$30)</f>
        <v>23.074653736129278</v>
      </c>
      <c r="Q263">
        <f t="shared" si="103"/>
        <v>0</v>
      </c>
      <c r="R263">
        <v>0.60452330112457198</v>
      </c>
      <c r="S263" s="3">
        <f>('Monthly Derived'!$B$28/1000*(1-'Monthly Derived'!$B$29)*R263)-('Monthly Derived'!$B$26*'Monthly Derived'!$B$27)</f>
        <v>-8.181626581102611</v>
      </c>
      <c r="T263" s="7">
        <f>MIN(S263+MAX(T262,0),'Monthly Derived'!$B$30)</f>
        <v>-8.181626581102611</v>
      </c>
      <c r="U263">
        <f t="shared" si="123"/>
        <v>10</v>
      </c>
      <c r="V263">
        <v>1.28866755962371</v>
      </c>
      <c r="W263" s="3">
        <f>('Monthly Derived'!$B$28/1000*(1-'Monthly Derived'!$B$29)*V263)-('Monthly Derived'!$B$26*'Monthly Derived'!$B$27)</f>
        <v>-7.2554662911594026</v>
      </c>
      <c r="X263" s="7">
        <f>MIN(W263+MAX(X262,0),'Monthly Derived'!$B$30)</f>
        <v>-7.2554662911594026</v>
      </c>
      <c r="Y263">
        <f t="shared" si="124"/>
        <v>57</v>
      </c>
      <c r="Z263">
        <v>3.9392635822296098</v>
      </c>
      <c r="AA263" s="3">
        <f>('Monthly Derived'!$B$28/1000*(1-'Monthly Derived'!$B$29)*Z263)-('Monthly Derived'!$B$26*'Monthly Derived'!$B$27)</f>
        <v>-3.6672219255566656</v>
      </c>
      <c r="AB263" s="7">
        <f>MIN(AA263+MAX(AB262,0),'Monthly Derived'!$B$30)</f>
        <v>19.894479577802116</v>
      </c>
      <c r="AC263">
        <f t="shared" si="104"/>
        <v>0</v>
      </c>
      <c r="AD263">
        <v>1.0871326923370299</v>
      </c>
      <c r="AE263" s="3">
        <f>('Monthly Derived'!$B$28/1000*(1-'Monthly Derived'!$B$29)*AD263)-('Monthly Derived'!$B$26*'Monthly Derived'!$B$27)</f>
        <v>-7.5282941177487457</v>
      </c>
      <c r="AF263" s="7">
        <f>MIN(AE263+MAX(AF262,0),'Monthly Derived'!$B$30)</f>
        <v>42.471705882251257</v>
      </c>
      <c r="AG263">
        <f t="shared" si="105"/>
        <v>0</v>
      </c>
      <c r="AH263">
        <v>19.121932983398398</v>
      </c>
      <c r="AI263" s="3">
        <f>('Monthly Derived'!$B$28/1000*(1-'Monthly Derived'!$B$29)*AH263)-('Monthly Derived'!$B$26*'Monthly Derived'!$B$27)</f>
        <v>16.886316776275581</v>
      </c>
      <c r="AJ263" s="7">
        <f>MIN(AI263+MAX(AJ262,0),'Monthly Derived'!$B$30)</f>
        <v>50</v>
      </c>
      <c r="AK263">
        <f t="shared" si="106"/>
        <v>0</v>
      </c>
      <c r="AL263">
        <v>1.6881738901138299</v>
      </c>
      <c r="AM263" s="3">
        <f>('Monthly Derived'!$B$28/1000*(1-'Monthly Derived'!$B$29)*AL263)-('Monthly Derived'!$B$26*'Monthly Derived'!$B$27)</f>
        <v>-6.7146345962584029</v>
      </c>
      <c r="AN263" s="7">
        <f>MIN(AM263+MAX(AN262,0),'Monthly Derived'!$B$30)</f>
        <v>-6.7146345962584029</v>
      </c>
      <c r="AO263">
        <f t="shared" si="107"/>
        <v>10</v>
      </c>
      <c r="AP263">
        <v>0</v>
      </c>
      <c r="AQ263" s="3">
        <f>('Monthly Derived'!$B$28/1000*(1-'Monthly Derived'!$B$29)*AP263)-('Monthly Derived'!$B$26*'Monthly Derived'!$B$27)</f>
        <v>-9</v>
      </c>
      <c r="AR263" s="7">
        <f>MIN(AQ263+MAX(AR262,0),'Monthly Derived'!$B$30)</f>
        <v>-7.7526809692382805</v>
      </c>
      <c r="AS263">
        <f t="shared" si="108"/>
        <v>1</v>
      </c>
      <c r="AT263">
        <v>2.6749889850616402</v>
      </c>
      <c r="AU263" s="3">
        <f>('Monthly Derived'!$B$28/1000*(1-'Monthly Derived'!$B$29)*AT263)-('Monthly Derived'!$B$26*'Monthly Derived'!$B$27)</f>
        <v>-5.3787336614728041</v>
      </c>
      <c r="AV263" s="7">
        <f>MIN(AU263+MAX(AV262,0),'Monthly Derived'!$B$30)</f>
        <v>-0.47249585926534898</v>
      </c>
      <c r="AW263">
        <f t="shared" si="109"/>
        <v>1</v>
      </c>
      <c r="AX263">
        <v>9.9594272673129994E-2</v>
      </c>
      <c r="AY263" s="3">
        <f>('Monthly Derived'!$B$28/1000*(1-'Monthly Derived'!$B$29)*AX263)-('Monthly Derived'!$B$26*'Monthly Derived'!$B$27)</f>
        <v>-8.8651742533687496</v>
      </c>
      <c r="AZ263" s="7">
        <f>MIN(AY263+MAX(AZ262,0),'Monthly Derived'!$B$30)</f>
        <v>-8.8651742533687496</v>
      </c>
      <c r="BA263">
        <f t="shared" si="110"/>
        <v>5</v>
      </c>
      <c r="BB263">
        <v>0.29569500684738098</v>
      </c>
      <c r="BC263" s="3">
        <f>('Monthly Derived'!$B$28/1000*(1-'Monthly Derived'!$B$29)*BB263)-('Monthly Derived'!$B$26*'Monthly Derived'!$B$27)</f>
        <v>-8.599702884480358</v>
      </c>
      <c r="BD263" s="7">
        <f>MIN(BC263+MAX(BD262,0),'Monthly Derived'!$B$30)</f>
        <v>-8.599702884480358</v>
      </c>
      <c r="BE263">
        <f t="shared" si="111"/>
        <v>8</v>
      </c>
      <c r="BF263">
        <v>0</v>
      </c>
      <c r="BG263" s="3">
        <f>('Monthly Derived'!$B$28/1000*(1-'Monthly Derived'!$B$29)*BF263)-('Monthly Derived'!$B$26*'Monthly Derived'!$B$27)</f>
        <v>-9</v>
      </c>
      <c r="BH263" s="7">
        <f>MIN(BG263+MAX(BH262,0),'Monthly Derived'!$B$30)</f>
        <v>15.872640708312307</v>
      </c>
      <c r="BI263">
        <f t="shared" si="112"/>
        <v>0</v>
      </c>
      <c r="BJ263">
        <v>2.84058237075805</v>
      </c>
      <c r="BK263" s="3">
        <f>('Monthly Derived'!$B$28/1000*(1-'Monthly Derived'!$B$29)*BJ263)-('Monthly Derived'!$B$26*'Monthly Derived'!$B$27)</f>
        <v>-5.1545616155862897</v>
      </c>
      <c r="BL263" s="7">
        <f>MIN(BK263+MAX(BL262,0),'Monthly Derived'!$B$30)</f>
        <v>44.845438384413711</v>
      </c>
      <c r="BM263">
        <f t="shared" si="113"/>
        <v>0</v>
      </c>
      <c r="BN263">
        <v>1.87532782554626</v>
      </c>
      <c r="BO263" s="3">
        <f>('Monthly Derived'!$B$28/1000*(1-'Monthly Derived'!$B$29)*BN263)-('Monthly Derived'!$B$26*'Monthly Derived'!$B$27)</f>
        <v>-6.4612749561667506</v>
      </c>
      <c r="BP263" s="7">
        <f>MIN(BO263+MAX(BP262,0),'Monthly Derived'!$B$30)</f>
        <v>43.538725043833253</v>
      </c>
      <c r="BQ263">
        <f t="shared" si="114"/>
        <v>0</v>
      </c>
      <c r="BR263">
        <v>0</v>
      </c>
      <c r="BS263" s="3">
        <f>('Monthly Derived'!$B$28/1000*(1-'Monthly Derived'!$B$29)*BR263)-('Monthly Derived'!$B$26*'Monthly Derived'!$B$27)</f>
        <v>-9</v>
      </c>
      <c r="BT263" s="7">
        <f>MIN(BS263+MAX(BT262,0),'Monthly Derived'!$B$30)</f>
        <v>32</v>
      </c>
      <c r="BU263">
        <f t="shared" si="115"/>
        <v>0</v>
      </c>
      <c r="BV263">
        <v>1.5268139839172301</v>
      </c>
      <c r="BW263" s="3">
        <f>('Monthly Derived'!$B$28/1000*(1-'Monthly Derived'!$B$29)*BV263)-('Monthly Derived'!$B$26*'Monthly Derived'!$B$27)</f>
        <v>-6.9330755692720496</v>
      </c>
      <c r="BX263" s="7">
        <f>MIN(BW263+MAX(BX262,0),'Monthly Derived'!$B$30)</f>
        <v>-6.9330755692720496</v>
      </c>
      <c r="BY263">
        <f t="shared" si="116"/>
        <v>20</v>
      </c>
      <c r="BZ263">
        <v>0</v>
      </c>
      <c r="CA263" s="3">
        <f>('Monthly Derived'!$B$28/1000*(1-'Monthly Derived'!$B$29)*BZ263)-('Monthly Derived'!$B$26*'Monthly Derived'!$B$27)</f>
        <v>-9</v>
      </c>
      <c r="CB263" s="7">
        <f>MIN(CA263+MAX(CB262,0),'Monthly Derived'!$B$30)</f>
        <v>-9</v>
      </c>
      <c r="CC263">
        <f t="shared" si="117"/>
        <v>5</v>
      </c>
      <c r="CD263">
        <v>2.3200736045837398</v>
      </c>
      <c r="CE263" s="3">
        <f>('Monthly Derived'!$B$28/1000*(1-'Monthly Derived'!$B$29)*CD263)-('Monthly Derived'!$B$26*'Monthly Derived'!$B$27)</f>
        <v>-5.8592003577947622</v>
      </c>
      <c r="CF263" s="7">
        <f>MIN(CE263+MAX(CF262,0),'Monthly Derived'!$B$30)</f>
        <v>-5.8592003577947622</v>
      </c>
      <c r="CG263">
        <f t="shared" si="118"/>
        <v>5</v>
      </c>
      <c r="CH263">
        <v>0.71405124664306596</v>
      </c>
      <c r="CI263" s="3">
        <f>('Monthly Derived'!$B$28/1000*(1-'Monthly Derived'!$B$29)*CH263)-('Monthly Derived'!$B$26*'Monthly Derived'!$B$27)</f>
        <v>-8.0333531248569496</v>
      </c>
      <c r="CJ263" s="7">
        <f>MIN(CI263+MAX(CJ262,0),'Monthly Derived'!$B$30)</f>
        <v>-0.61708082914353923</v>
      </c>
      <c r="CK263">
        <f t="shared" si="119"/>
        <v>1</v>
      </c>
      <c r="CL263">
        <v>0.98512905836105302</v>
      </c>
      <c r="CM263" s="3">
        <f>('Monthly Derived'!$B$28/1000*(1-'Monthly Derived'!$B$29)*CL263)-('Monthly Derived'!$B$26*'Monthly Derived'!$B$27)</f>
        <v>-7.6663815372437245</v>
      </c>
      <c r="CN263" s="7">
        <f>MIN(CM263+MAX(CN262,0),'Monthly Derived'!$B$30)</f>
        <v>-7.6663815372437245</v>
      </c>
      <c r="CO263">
        <f t="shared" si="120"/>
        <v>18</v>
      </c>
      <c r="CP263">
        <v>0.56846982240676802</v>
      </c>
      <c r="CQ263" s="3">
        <f>('Monthly Derived'!$B$28/1000*(1-'Monthly Derived'!$B$29)*CP263)-('Monthly Derived'!$B$26*'Monthly Derived'!$B$27)</f>
        <v>-8.2304339779168387</v>
      </c>
      <c r="CR263" s="7">
        <f>MIN(CQ263+MAX(CR262,0),'Monthly Derived'!$B$30)</f>
        <v>-8.2304339779168387</v>
      </c>
      <c r="CS263">
        <f t="shared" si="121"/>
        <v>24</v>
      </c>
      <c r="CT263">
        <v>1.2894828319549501</v>
      </c>
      <c r="CU263" s="3">
        <f>('Monthly Derived'!$B$28/1000*(1-'Monthly Derived'!$B$29)*CT263)-('Monthly Derived'!$B$26*'Monthly Derived'!$B$27)</f>
        <v>-7.2543626162409867</v>
      </c>
      <c r="CV263" s="7">
        <f>MIN(CU263+MAX(CV262,0),'Monthly Derived'!$B$30)</f>
        <v>-7.2543626162409867</v>
      </c>
      <c r="CW263">
        <f t="shared" si="122"/>
        <v>5</v>
      </c>
    </row>
    <row r="264" spans="1:101" x14ac:dyDescent="0.45">
      <c r="A264" s="5">
        <v>45919</v>
      </c>
      <c r="B264" s="3">
        <v>7.2815284729003897</v>
      </c>
      <c r="C264" s="3">
        <f>('Monthly Derived'!$B$28/1000*(1-'Monthly Derived'!$B$29)*B264)-('Monthly Derived'!$B$26*'Monthly Derived'!$B$27)</f>
        <v>0.85736917018890324</v>
      </c>
      <c r="D264" s="7">
        <f>MIN(C264+MAX(D263,0),'Monthly Derived'!$B$30)</f>
        <v>0.85736917018890324</v>
      </c>
      <c r="E264">
        <f t="shared" si="100"/>
        <v>0</v>
      </c>
      <c r="F264">
        <v>2.4803895950317298</v>
      </c>
      <c r="G264" s="3">
        <f>('Monthly Derived'!$B$28/1000*(1-'Monthly Derived'!$B$29)*F264)-('Monthly Derived'!$B$26*'Monthly Derived'!$B$27)</f>
        <v>-5.6421725857257954</v>
      </c>
      <c r="H264" s="7">
        <f>MIN(G264+MAX(H263,0),'Monthly Derived'!$B$30)</f>
        <v>2.5577214896678591</v>
      </c>
      <c r="I264">
        <f t="shared" si="101"/>
        <v>0</v>
      </c>
      <c r="J264">
        <v>9.3292228877544403E-2</v>
      </c>
      <c r="K264" s="3">
        <f>('Monthly Derived'!$B$28/1000*(1-'Monthly Derived'!$B$29)*J264)-('Monthly Derived'!$B$26*'Monthly Derived'!$B$27)</f>
        <v>-8.873705645157024</v>
      </c>
      <c r="L264" s="7">
        <f>MIN(K264+MAX(L263,0),'Monthly Derived'!$B$30)</f>
        <v>-8.873705645157024</v>
      </c>
      <c r="M264">
        <f t="shared" si="102"/>
        <v>10</v>
      </c>
      <c r="N264">
        <v>0</v>
      </c>
      <c r="O264" s="3">
        <f>('Monthly Derived'!$B$28/1000*(1-'Monthly Derived'!$B$29)*N264)-('Monthly Derived'!$B$26*'Monthly Derived'!$B$27)</f>
        <v>-9</v>
      </c>
      <c r="P264" s="7">
        <f>MIN(O264+MAX(P263,0),'Monthly Derived'!$B$30)</f>
        <v>14.074653736129278</v>
      </c>
      <c r="Q264">
        <f t="shared" si="103"/>
        <v>0</v>
      </c>
      <c r="R264">
        <v>0.436042040586471</v>
      </c>
      <c r="S264" s="3">
        <f>('Monthly Derived'!$B$28/1000*(1-'Monthly Derived'!$B$29)*R264)-('Monthly Derived'!$B$26*'Monthly Derived'!$B$27)</f>
        <v>-8.4097080875560657</v>
      </c>
      <c r="T264" s="7">
        <f>MIN(S264+MAX(T263,0),'Monthly Derived'!$B$30)</f>
        <v>-8.4097080875560657</v>
      </c>
      <c r="U264">
        <f t="shared" si="123"/>
        <v>11</v>
      </c>
      <c r="V264">
        <v>0.22082066535949699</v>
      </c>
      <c r="W264" s="3">
        <f>('Monthly Derived'!$B$28/1000*(1-'Monthly Derived'!$B$29)*V264)-('Monthly Derived'!$B$26*'Monthly Derived'!$B$27)</f>
        <v>-8.7010640242695807</v>
      </c>
      <c r="X264" s="7">
        <f>MIN(W264+MAX(X263,0),'Monthly Derived'!$B$30)</f>
        <v>-8.7010640242695807</v>
      </c>
      <c r="Y264">
        <f t="shared" si="124"/>
        <v>58</v>
      </c>
      <c r="Z264">
        <v>0.79361861944198597</v>
      </c>
      <c r="AA264" s="3">
        <f>('Monthly Derived'!$B$28/1000*(1-'Monthly Derived'!$B$29)*Z264)-('Monthly Derived'!$B$26*'Monthly Derived'!$B$27)</f>
        <v>-7.9256387939304114</v>
      </c>
      <c r="AB264" s="7">
        <f>MIN(AA264+MAX(AB263,0),'Monthly Derived'!$B$30)</f>
        <v>11.968840783871705</v>
      </c>
      <c r="AC264">
        <f t="shared" si="104"/>
        <v>0</v>
      </c>
      <c r="AD264">
        <v>3.0999627113342201</v>
      </c>
      <c r="AE264" s="3">
        <f>('Monthly Derived'!$B$28/1000*(1-'Monthly Derived'!$B$29)*AD264)-('Monthly Derived'!$B$26*'Monthly Derived'!$B$27)</f>
        <v>-4.8034254795312998</v>
      </c>
      <c r="AF264" s="7">
        <f>MIN(AE264+MAX(AF263,0),'Monthly Derived'!$B$30)</f>
        <v>37.668280402719958</v>
      </c>
      <c r="AG264">
        <f t="shared" si="105"/>
        <v>0</v>
      </c>
      <c r="AH264">
        <v>63.99458694458</v>
      </c>
      <c r="AI264" s="3">
        <f>('Monthly Derived'!$B$28/1000*(1-'Monthly Derived'!$B$29)*AH264)-('Monthly Derived'!$B$26*'Monthly Derived'!$B$27)</f>
        <v>77.632672076225177</v>
      </c>
      <c r="AJ264" s="7">
        <f>MIN(AI264+MAX(AJ263,0),'Monthly Derived'!$B$30)</f>
        <v>50</v>
      </c>
      <c r="AK264">
        <f t="shared" si="106"/>
        <v>0</v>
      </c>
      <c r="AL264">
        <v>2.35975885391235</v>
      </c>
      <c r="AM264" s="3">
        <f>('Monthly Derived'!$B$28/1000*(1-'Monthly Derived'!$B$29)*AL264)-('Monthly Derived'!$B$26*'Monthly Derived'!$B$27)</f>
        <v>-5.8054764515161565</v>
      </c>
      <c r="AN264" s="7">
        <f>MIN(AM264+MAX(AN263,0),'Monthly Derived'!$B$30)</f>
        <v>-5.8054764515161565</v>
      </c>
      <c r="AO264">
        <f t="shared" si="107"/>
        <v>11</v>
      </c>
      <c r="AP264">
        <v>8.0051193237304599</v>
      </c>
      <c r="AQ264" s="3">
        <f>('Monthly Derived'!$B$28/1000*(1-'Monthly Derived'!$B$29)*AP264)-('Monthly Derived'!$B$26*'Monthly Derived'!$B$27)</f>
        <v>1.8369302845001094</v>
      </c>
      <c r="AR264" s="7">
        <f>MIN(AQ264+MAX(AR263,0),'Monthly Derived'!$B$30)</f>
        <v>1.8369302845001094</v>
      </c>
      <c r="AS264">
        <f t="shared" si="108"/>
        <v>0</v>
      </c>
      <c r="AT264">
        <v>1.93750476837158</v>
      </c>
      <c r="AU264" s="3">
        <f>('Monthly Derived'!$B$28/1000*(1-'Monthly Derived'!$B$29)*AT264)-('Monthly Derived'!$B$26*'Monthly Derived'!$B$27)</f>
        <v>-6.3771029198169735</v>
      </c>
      <c r="AV264" s="7">
        <f>MIN(AU264+MAX(AV263,0),'Monthly Derived'!$B$30)</f>
        <v>-6.3771029198169735</v>
      </c>
      <c r="AW264">
        <f t="shared" si="109"/>
        <v>2</v>
      </c>
      <c r="AX264">
        <v>0</v>
      </c>
      <c r="AY264" s="3">
        <f>('Monthly Derived'!$B$28/1000*(1-'Monthly Derived'!$B$29)*AX264)-('Monthly Derived'!$B$26*'Monthly Derived'!$B$27)</f>
        <v>-9</v>
      </c>
      <c r="AZ264" s="7">
        <f>MIN(AY264+MAX(AZ263,0),'Monthly Derived'!$B$30)</f>
        <v>-9</v>
      </c>
      <c r="BA264">
        <f t="shared" si="110"/>
        <v>6</v>
      </c>
      <c r="BB264">
        <v>4.2544636726379297</v>
      </c>
      <c r="BC264" s="3">
        <f>('Monthly Derived'!$B$28/1000*(1-'Monthly Derived'!$B$29)*BB264)-('Monthly Derived'!$B$26*'Monthly Derived'!$B$27)</f>
        <v>-3.2405198031664026</v>
      </c>
      <c r="BD264" s="7">
        <f>MIN(BC264+MAX(BD263,0),'Monthly Derived'!$B$30)</f>
        <v>-3.2405198031664026</v>
      </c>
      <c r="BE264">
        <f t="shared" si="111"/>
        <v>9</v>
      </c>
      <c r="BF264">
        <v>2.5812745094299299</v>
      </c>
      <c r="BG264" s="3">
        <f>('Monthly Derived'!$B$28/1000*(1-'Monthly Derived'!$B$29)*BF264)-('Monthly Derived'!$B$26*'Monthly Derived'!$B$27)</f>
        <v>-5.5055996328592318</v>
      </c>
      <c r="BH264" s="7">
        <f>MIN(BG264+MAX(BH263,0),'Monthly Derived'!$B$30)</f>
        <v>10.367041075453075</v>
      </c>
      <c r="BI264">
        <f t="shared" si="112"/>
        <v>0</v>
      </c>
      <c r="BJ264">
        <v>1.3531091213226301</v>
      </c>
      <c r="BK264" s="3">
        <f>('Monthly Derived'!$B$28/1000*(1-'Monthly Derived'!$B$29)*BJ264)-('Monthly Derived'!$B$26*'Monthly Derived'!$B$27)</f>
        <v>-7.1682285270094894</v>
      </c>
      <c r="BL264" s="7">
        <f>MIN(BK264+MAX(BL263,0),'Monthly Derived'!$B$30)</f>
        <v>37.677209857404222</v>
      </c>
      <c r="BM264">
        <f t="shared" si="113"/>
        <v>0</v>
      </c>
      <c r="BN264">
        <v>4.8457388877868599</v>
      </c>
      <c r="BO264" s="3">
        <f>('Monthly Derived'!$B$28/1000*(1-'Monthly Derived'!$B$29)*BN264)-('Monthly Derived'!$B$26*'Monthly Derived'!$B$27)</f>
        <v>-2.4400809806585384</v>
      </c>
      <c r="BP264" s="7">
        <f>MIN(BO264+MAX(BP263,0),'Monthly Derived'!$B$30)</f>
        <v>41.098644063174717</v>
      </c>
      <c r="BQ264">
        <f t="shared" si="114"/>
        <v>0</v>
      </c>
      <c r="BR264">
        <v>4.3424696922302202</v>
      </c>
      <c r="BS264" s="3">
        <f>('Monthly Derived'!$B$28/1000*(1-'Monthly Derived'!$B$29)*BR264)-('Monthly Derived'!$B$26*'Monthly Derived'!$B$27)</f>
        <v>-3.121381654143339</v>
      </c>
      <c r="BT264" s="7">
        <f>MIN(BS264+MAX(BT263,0),'Monthly Derived'!$B$30)</f>
        <v>28.878618345856662</v>
      </c>
      <c r="BU264">
        <f t="shared" si="115"/>
        <v>0</v>
      </c>
      <c r="BV264">
        <v>1.5629848241805999</v>
      </c>
      <c r="BW264" s="3">
        <f>('Monthly Derived'!$B$28/1000*(1-'Monthly Derived'!$B$29)*BV264)-('Monthly Derived'!$B$26*'Monthly Derived'!$B$27)</f>
        <v>-6.8841092942655129</v>
      </c>
      <c r="BX264" s="7">
        <f>MIN(BW264+MAX(BX263,0),'Monthly Derived'!$B$30)</f>
        <v>-6.8841092942655129</v>
      </c>
      <c r="BY264">
        <f t="shared" si="116"/>
        <v>21</v>
      </c>
      <c r="BZ264">
        <v>0</v>
      </c>
      <c r="CA264" s="3">
        <f>('Monthly Derived'!$B$28/1000*(1-'Monthly Derived'!$B$29)*BZ264)-('Monthly Derived'!$B$26*'Monthly Derived'!$B$27)</f>
        <v>-9</v>
      </c>
      <c r="CB264" s="7">
        <f>MIN(CA264+MAX(CB263,0),'Monthly Derived'!$B$30)</f>
        <v>-9</v>
      </c>
      <c r="CC264">
        <f t="shared" si="117"/>
        <v>6</v>
      </c>
      <c r="CD264">
        <v>13.7670946121215</v>
      </c>
      <c r="CE264" s="3">
        <f>('Monthly Derived'!$B$28/1000*(1-'Monthly Derived'!$B$29)*CD264)-('Monthly Derived'!$B$26*'Monthly Derived'!$B$27)</f>
        <v>9.6372043311594808</v>
      </c>
      <c r="CF264" s="7">
        <f>MIN(CE264+MAX(CF263,0),'Monthly Derived'!$B$30)</f>
        <v>9.6372043311594808</v>
      </c>
      <c r="CG264">
        <f t="shared" si="118"/>
        <v>0</v>
      </c>
      <c r="CH264">
        <v>0.32567307353019698</v>
      </c>
      <c r="CI264" s="3">
        <f>('Monthly Derived'!$B$28/1000*(1-'Monthly Derived'!$B$29)*CH264)-('Monthly Derived'!$B$26*'Monthly Derived'!$B$27)</f>
        <v>-8.5591200767084956</v>
      </c>
      <c r="CJ264" s="7">
        <f>MIN(CI264+MAX(CJ263,0),'Monthly Derived'!$B$30)</f>
        <v>-8.5591200767084956</v>
      </c>
      <c r="CK264">
        <f t="shared" si="119"/>
        <v>2</v>
      </c>
      <c r="CL264">
        <v>1.0257775783538801</v>
      </c>
      <c r="CM264" s="3">
        <f>('Monthly Derived'!$B$28/1000*(1-'Monthly Derived'!$B$29)*CL264)-('Monthly Derived'!$B$26*'Monthly Derived'!$B$27)</f>
        <v>-7.611353603303435</v>
      </c>
      <c r="CN264" s="7">
        <f>MIN(CM264+MAX(CN263,0),'Monthly Derived'!$B$30)</f>
        <v>-7.611353603303435</v>
      </c>
      <c r="CO264">
        <f t="shared" si="120"/>
        <v>19</v>
      </c>
      <c r="CP264">
        <v>1.22040939331054</v>
      </c>
      <c r="CQ264" s="3">
        <f>('Monthly Derived'!$B$28/1000*(1-'Monthly Derived'!$B$29)*CP264)-('Monthly Derived'!$B$26*'Monthly Derived'!$B$27)</f>
        <v>-7.3478707838058561</v>
      </c>
      <c r="CR264" s="7">
        <f>MIN(CQ264+MAX(CR263,0),'Monthly Derived'!$B$30)</f>
        <v>-7.3478707838058561</v>
      </c>
      <c r="CS264">
        <f t="shared" si="121"/>
        <v>25</v>
      </c>
      <c r="CT264">
        <v>0.42763513326644897</v>
      </c>
      <c r="CU264" s="3">
        <f>('Monthly Derived'!$B$28/1000*(1-'Monthly Derived'!$B$29)*CT264)-('Monthly Derived'!$B$26*'Monthly Derived'!$B$27)</f>
        <v>-8.4210889383405441</v>
      </c>
      <c r="CV264" s="7">
        <f>MIN(CU264+MAX(CV263,0),'Monthly Derived'!$B$30)</f>
        <v>-8.4210889383405441</v>
      </c>
      <c r="CW264">
        <f t="shared" si="122"/>
        <v>6</v>
      </c>
    </row>
    <row r="265" spans="1:101" x14ac:dyDescent="0.45">
      <c r="A265" s="5">
        <v>45920</v>
      </c>
      <c r="B265" s="3">
        <v>8.4726991653442294</v>
      </c>
      <c r="C265" s="3">
        <f>('Monthly Derived'!$B$28/1000*(1-'Monthly Derived'!$B$29)*B265)-('Monthly Derived'!$B$26*'Monthly Derived'!$B$27)</f>
        <v>2.4699164950847514</v>
      </c>
      <c r="D265" s="7">
        <f>MIN(C265+MAX(D264,0),'Monthly Derived'!$B$30)</f>
        <v>3.3272856652736547</v>
      </c>
      <c r="E265">
        <f t="shared" si="100"/>
        <v>0</v>
      </c>
      <c r="F265">
        <v>3.0302176475524898</v>
      </c>
      <c r="G265" s="3">
        <f>('Monthly Derived'!$B$28/1000*(1-'Monthly Derived'!$B$29)*F265)-('Monthly Derived'!$B$26*'Monthly Derived'!$B$27)</f>
        <v>-4.8978428596258166</v>
      </c>
      <c r="H265" s="7">
        <f>MIN(G265+MAX(H264,0),'Monthly Derived'!$B$30)</f>
        <v>-2.3401213699579575</v>
      </c>
      <c r="I265">
        <f t="shared" si="101"/>
        <v>1</v>
      </c>
      <c r="J265">
        <v>0.47135400772094699</v>
      </c>
      <c r="K265" s="3">
        <f>('Monthly Derived'!$B$28/1000*(1-'Monthly Derived'!$B$29)*J265)-('Monthly Derived'!$B$26*'Monthly Derived'!$B$27)</f>
        <v>-8.3619045120477686</v>
      </c>
      <c r="L265" s="7">
        <f>MIN(K265+MAX(L264,0),'Monthly Derived'!$B$30)</f>
        <v>-8.3619045120477686</v>
      </c>
      <c r="M265">
        <f t="shared" si="102"/>
        <v>11</v>
      </c>
      <c r="N265">
        <v>6.7567735910415594E-2</v>
      </c>
      <c r="O265" s="3">
        <f>('Monthly Derived'!$B$28/1000*(1-'Monthly Derived'!$B$29)*N265)-('Monthly Derived'!$B$26*'Monthly Derived'!$B$27)</f>
        <v>-8.9085301775112757</v>
      </c>
      <c r="P265" s="7">
        <f>MIN(O265+MAX(P264,0),'Monthly Derived'!$B$30)</f>
        <v>5.1661235586180023</v>
      </c>
      <c r="Q265">
        <f t="shared" si="103"/>
        <v>0</v>
      </c>
      <c r="R265">
        <v>0.90458911657333296</v>
      </c>
      <c r="S265" s="3">
        <f>('Monthly Derived'!$B$28/1000*(1-'Monthly Derived'!$B$29)*R265)-('Monthly Derived'!$B$26*'Monthly Derived'!$B$27)</f>
        <v>-7.7754124834388509</v>
      </c>
      <c r="T265" s="7">
        <f>MIN(S265+MAX(T264,0),'Monthly Derived'!$B$30)</f>
        <v>-7.7754124834388509</v>
      </c>
      <c r="U265">
        <f t="shared" si="123"/>
        <v>12</v>
      </c>
      <c r="V265">
        <v>1.9742691516876201</v>
      </c>
      <c r="W265" s="3">
        <f>('Monthly Derived'!$B$28/1000*(1-'Monthly Derived'!$B$29)*V265)-('Monthly Derived'!$B$26*'Monthly Derived'!$B$27)</f>
        <v>-6.3273331359028848</v>
      </c>
      <c r="X265" s="7">
        <f>MIN(W265+MAX(X264,0),'Monthly Derived'!$B$30)</f>
        <v>-6.3273331359028848</v>
      </c>
      <c r="Y265">
        <f t="shared" si="124"/>
        <v>59</v>
      </c>
      <c r="Z265">
        <v>2.4262236431241001E-2</v>
      </c>
      <c r="AA265" s="3">
        <f>('Monthly Derived'!$B$28/1000*(1-'Monthly Derived'!$B$29)*Z265)-('Monthly Derived'!$B$26*'Monthly Derived'!$B$27)</f>
        <v>-8.9671549974312068</v>
      </c>
      <c r="AB265" s="7">
        <f>MIN(AA265+MAX(AB264,0),'Monthly Derived'!$B$30)</f>
        <v>3.0016857864404987</v>
      </c>
      <c r="AC265">
        <f t="shared" si="104"/>
        <v>0</v>
      </c>
      <c r="AD265">
        <v>0</v>
      </c>
      <c r="AE265" s="3">
        <f>('Monthly Derived'!$B$28/1000*(1-'Monthly Derived'!$B$29)*AD265)-('Monthly Derived'!$B$26*'Monthly Derived'!$B$27)</f>
        <v>-9</v>
      </c>
      <c r="AF265" s="7">
        <f>MIN(AE265+MAX(AF264,0),'Monthly Derived'!$B$30)</f>
        <v>28.668280402719958</v>
      </c>
      <c r="AG265">
        <f t="shared" si="105"/>
        <v>0</v>
      </c>
      <c r="AH265">
        <v>107.303421020507</v>
      </c>
      <c r="AI265" s="3">
        <f>('Monthly Derived'!$B$28/1000*(1-'Monthly Derived'!$B$29)*AH265)-('Monthly Derived'!$B$26*'Monthly Derived'!$B$27)</f>
        <v>136.26200620651136</v>
      </c>
      <c r="AJ265" s="7">
        <f>MIN(AI265+MAX(AJ264,0),'Monthly Derived'!$B$30)</f>
        <v>50</v>
      </c>
      <c r="AK265">
        <f t="shared" si="106"/>
        <v>0</v>
      </c>
      <c r="AL265">
        <v>49.758220672607401</v>
      </c>
      <c r="AM265" s="3">
        <f>('Monthly Derived'!$B$28/1000*(1-'Monthly Derived'!$B$29)*AL265)-('Monthly Derived'!$B$26*'Monthly Derived'!$B$27)</f>
        <v>58.360191235542274</v>
      </c>
      <c r="AN265" s="7">
        <f>MIN(AM265+MAX(AN264,0),'Monthly Derived'!$B$30)</f>
        <v>50</v>
      </c>
      <c r="AO265">
        <f t="shared" si="107"/>
        <v>0</v>
      </c>
      <c r="AP265">
        <v>2.3763451576232901</v>
      </c>
      <c r="AQ265" s="3">
        <f>('Monthly Derived'!$B$28/1000*(1-'Monthly Derived'!$B$29)*AP265)-('Monthly Derived'!$B$26*'Monthly Derived'!$B$27)</f>
        <v>-5.7830227428674714</v>
      </c>
      <c r="AR265" s="7">
        <f>MIN(AQ265+MAX(AR264,0),'Monthly Derived'!$B$30)</f>
        <v>-3.946092458367362</v>
      </c>
      <c r="AS265">
        <f t="shared" si="108"/>
        <v>1</v>
      </c>
      <c r="AT265">
        <v>5.4509334564208896</v>
      </c>
      <c r="AU265" s="3">
        <f>('Monthly Derived'!$B$28/1000*(1-'Monthly Derived'!$B$29)*AT265)-('Monthly Derived'!$B$26*'Monthly Derived'!$B$27)</f>
        <v>-1.6207988333702206</v>
      </c>
      <c r="AV265" s="7">
        <f>MIN(AU265+MAX(AV264,0),'Monthly Derived'!$B$30)</f>
        <v>-1.6207988333702206</v>
      </c>
      <c r="AW265">
        <f t="shared" si="109"/>
        <v>3</v>
      </c>
      <c r="AX265">
        <v>0</v>
      </c>
      <c r="AY265" s="3">
        <f>('Monthly Derived'!$B$28/1000*(1-'Monthly Derived'!$B$29)*AX265)-('Monthly Derived'!$B$26*'Monthly Derived'!$B$27)</f>
        <v>-9</v>
      </c>
      <c r="AZ265" s="7">
        <f>MIN(AY265+MAX(AZ264,0),'Monthly Derived'!$B$30)</f>
        <v>-9</v>
      </c>
      <c r="BA265">
        <f t="shared" si="110"/>
        <v>7</v>
      </c>
      <c r="BB265">
        <v>7.5876755714416504</v>
      </c>
      <c r="BC265" s="3">
        <f>('Monthly Derived'!$B$28/1000*(1-'Monthly Derived'!$B$29)*BB265)-('Monthly Derived'!$B$26*'Monthly Derived'!$B$27)</f>
        <v>1.2718158048391341</v>
      </c>
      <c r="BD265" s="7">
        <f>MIN(BC265+MAX(BD264,0),'Monthly Derived'!$B$30)</f>
        <v>1.2718158048391341</v>
      </c>
      <c r="BE265">
        <f t="shared" si="111"/>
        <v>0</v>
      </c>
      <c r="BF265">
        <v>0.176048249006271</v>
      </c>
      <c r="BG265" s="3">
        <f>('Monthly Derived'!$B$28/1000*(1-'Monthly Derived'!$B$29)*BF265)-('Monthly Derived'!$B$26*'Monthly Derived'!$B$27)</f>
        <v>-8.7616746829077599</v>
      </c>
      <c r="BH265" s="7">
        <f>MIN(BG265+MAX(BH264,0),'Monthly Derived'!$B$30)</f>
        <v>1.6053663925453154</v>
      </c>
      <c r="BI265">
        <f t="shared" si="112"/>
        <v>0</v>
      </c>
      <c r="BJ265">
        <v>9.2971525192260707</v>
      </c>
      <c r="BK265" s="3">
        <f>('Monthly Derived'!$B$28/1000*(1-'Monthly Derived'!$B$29)*BJ265)-('Monthly Derived'!$B$26*'Monthly Derived'!$B$27)</f>
        <v>3.5860202229022935</v>
      </c>
      <c r="BL265" s="7">
        <f>MIN(BK265+MAX(BL264,0),'Monthly Derived'!$B$30)</f>
        <v>41.263230080306514</v>
      </c>
      <c r="BM265">
        <f t="shared" si="113"/>
        <v>0</v>
      </c>
      <c r="BN265">
        <v>0</v>
      </c>
      <c r="BO265" s="3">
        <f>('Monthly Derived'!$B$28/1000*(1-'Monthly Derived'!$B$29)*BN265)-('Monthly Derived'!$B$26*'Monthly Derived'!$B$27)</f>
        <v>-9</v>
      </c>
      <c r="BP265" s="7">
        <f>MIN(BO265+MAX(BP264,0),'Monthly Derived'!$B$30)</f>
        <v>32.098644063174717</v>
      </c>
      <c r="BQ265">
        <f t="shared" si="114"/>
        <v>0</v>
      </c>
      <c r="BR265">
        <v>24.4991130828857</v>
      </c>
      <c r="BS265" s="3">
        <f>('Monthly Derived'!$B$28/1000*(1-'Monthly Derived'!$B$29)*BR265)-('Monthly Derived'!$B$26*'Monthly Derived'!$B$27)</f>
        <v>24.165674335956517</v>
      </c>
      <c r="BT265" s="7">
        <f>MIN(BS265+MAX(BT264,0),'Monthly Derived'!$B$30)</f>
        <v>50</v>
      </c>
      <c r="BU265">
        <f t="shared" si="115"/>
        <v>0</v>
      </c>
      <c r="BV265">
        <v>0</v>
      </c>
      <c r="BW265" s="3">
        <f>('Monthly Derived'!$B$28/1000*(1-'Monthly Derived'!$B$29)*BV265)-('Monthly Derived'!$B$26*'Monthly Derived'!$B$27)</f>
        <v>-9</v>
      </c>
      <c r="BX265" s="7">
        <f>MIN(BW265+MAX(BX264,0),'Monthly Derived'!$B$30)</f>
        <v>-9</v>
      </c>
      <c r="BY265">
        <f t="shared" si="116"/>
        <v>22</v>
      </c>
      <c r="BZ265">
        <v>0.80533379316329901</v>
      </c>
      <c r="CA265" s="3">
        <f>('Monthly Derived'!$B$28/1000*(1-'Monthly Derived'!$B$29)*BZ265)-('Monthly Derived'!$B$26*'Monthly Derived'!$B$27)</f>
        <v>-7.9097793775051839</v>
      </c>
      <c r="CB265" s="7">
        <f>MIN(CA265+MAX(CB264,0),'Monthly Derived'!$B$30)</f>
        <v>-7.9097793775051839</v>
      </c>
      <c r="CC265">
        <f t="shared" si="117"/>
        <v>7</v>
      </c>
      <c r="CD265">
        <v>3.30152368545532</v>
      </c>
      <c r="CE265" s="3">
        <f>('Monthly Derived'!$B$28/1000*(1-'Monthly Derived'!$B$29)*CD265)-('Monthly Derived'!$B$26*'Monthly Derived'!$B$27)</f>
        <v>-4.5305623108148607</v>
      </c>
      <c r="CF265" s="7">
        <f>MIN(CE265+MAX(CF264,0),'Monthly Derived'!$B$30)</f>
        <v>5.1066420203446201</v>
      </c>
      <c r="CG265">
        <f t="shared" si="118"/>
        <v>0</v>
      </c>
      <c r="CH265">
        <v>3.0881164073943999</v>
      </c>
      <c r="CI265" s="3">
        <f>('Monthly Derived'!$B$28/1000*(1-'Monthly Derived'!$B$29)*CH265)-('Monthly Derived'!$B$26*'Monthly Derived'!$B$27)</f>
        <v>-4.8194624134898314</v>
      </c>
      <c r="CJ265" s="7">
        <f>MIN(CI265+MAX(CJ264,0),'Monthly Derived'!$B$30)</f>
        <v>-4.8194624134898314</v>
      </c>
      <c r="CK265">
        <f t="shared" si="119"/>
        <v>3</v>
      </c>
      <c r="CL265">
        <v>2.9307558536529501</v>
      </c>
      <c r="CM265" s="3">
        <f>('Monthly Derived'!$B$28/1000*(1-'Monthly Derived'!$B$29)*CL265)-('Monthly Derived'!$B$26*'Monthly Derived'!$B$27)</f>
        <v>-5.0324892631173181</v>
      </c>
      <c r="CN265" s="7">
        <f>MIN(CM265+MAX(CN264,0),'Monthly Derived'!$B$30)</f>
        <v>-5.0324892631173181</v>
      </c>
      <c r="CO265">
        <f t="shared" si="120"/>
        <v>20</v>
      </c>
      <c r="CP265">
        <v>2.6925160884857098</v>
      </c>
      <c r="CQ265" s="3">
        <f>('Monthly Derived'!$B$28/1000*(1-'Monthly Derived'!$B$29)*CP265)-('Monthly Derived'!$B$26*'Monthly Derived'!$B$27)</f>
        <v>-5.3550063452124705</v>
      </c>
      <c r="CR265" s="7">
        <f>MIN(CQ265+MAX(CR264,0),'Monthly Derived'!$B$30)</f>
        <v>-5.3550063452124705</v>
      </c>
      <c r="CS265">
        <f t="shared" si="121"/>
        <v>26</v>
      </c>
      <c r="CT265">
        <v>5.6714452803134897E-2</v>
      </c>
      <c r="CU265" s="3">
        <f>('Monthly Derived'!$B$28/1000*(1-'Monthly Derived'!$B$29)*CT265)-('Monthly Derived'!$B$26*'Monthly Derived'!$B$27)</f>
        <v>-8.9232228095177568</v>
      </c>
      <c r="CV265" s="7">
        <f>MIN(CU265+MAX(CV264,0),'Monthly Derived'!$B$30)</f>
        <v>-8.9232228095177568</v>
      </c>
      <c r="CW265">
        <f t="shared" si="122"/>
        <v>7</v>
      </c>
    </row>
    <row r="266" spans="1:101" x14ac:dyDescent="0.45">
      <c r="A266" s="5">
        <v>45921</v>
      </c>
      <c r="B266" s="3">
        <v>2.07423591613769</v>
      </c>
      <c r="C266" s="3">
        <f>('Monthly Derived'!$B$28/1000*(1-'Monthly Derived'!$B$29)*B266)-('Monthly Derived'!$B$26*'Monthly Derived'!$B$27)</f>
        <v>-6.1920031285286026</v>
      </c>
      <c r="D266" s="7">
        <f>MIN(C266+MAX(D265,0),'Monthly Derived'!$B$30)</f>
        <v>-2.8647174632549479</v>
      </c>
      <c r="E266">
        <f t="shared" si="100"/>
        <v>1</v>
      </c>
      <c r="F266">
        <v>0</v>
      </c>
      <c r="G266" s="3">
        <f>('Monthly Derived'!$B$28/1000*(1-'Monthly Derived'!$B$29)*F266)-('Monthly Derived'!$B$26*'Monthly Derived'!$B$27)</f>
        <v>-9</v>
      </c>
      <c r="H266" s="7">
        <f>MIN(G266+MAX(H265,0),'Monthly Derived'!$B$30)</f>
        <v>-9</v>
      </c>
      <c r="I266">
        <f t="shared" si="101"/>
        <v>2</v>
      </c>
      <c r="J266">
        <v>0.245104059576988</v>
      </c>
      <c r="K266" s="3">
        <f>('Monthly Derived'!$B$28/1000*(1-'Monthly Derived'!$B$29)*J266)-('Monthly Derived'!$B$26*'Monthly Derived'!$B$27)</f>
        <v>-8.6681903793476529</v>
      </c>
      <c r="L266" s="7">
        <f>MIN(K266+MAX(L265,0),'Monthly Derived'!$B$30)</f>
        <v>-8.6681903793476529</v>
      </c>
      <c r="M266">
        <f t="shared" si="102"/>
        <v>12</v>
      </c>
      <c r="N266">
        <v>0.142730012536048</v>
      </c>
      <c r="O266" s="3">
        <f>('Monthly Derived'!$B$28/1000*(1-'Monthly Derived'!$B$29)*N266)-('Monthly Derived'!$B$26*'Monthly Derived'!$B$27)</f>
        <v>-8.8067792455293255</v>
      </c>
      <c r="P266" s="7">
        <f>MIN(O266+MAX(P265,0),'Monthly Derived'!$B$30)</f>
        <v>-3.6406556869113231</v>
      </c>
      <c r="Q266">
        <f t="shared" si="103"/>
        <v>1</v>
      </c>
      <c r="R266">
        <v>0.49443036317825301</v>
      </c>
      <c r="S266" s="3">
        <f>('Monthly Derived'!$B$28/1000*(1-'Monthly Derived'!$B$29)*R266)-('Monthly Derived'!$B$26*'Monthly Derived'!$B$27)</f>
        <v>-8.3306648958474394</v>
      </c>
      <c r="T266" s="7">
        <f>MIN(S266+MAX(T265,0),'Monthly Derived'!$B$30)</f>
        <v>-8.3306648958474394</v>
      </c>
      <c r="U266">
        <f t="shared" si="123"/>
        <v>13</v>
      </c>
      <c r="V266">
        <v>0</v>
      </c>
      <c r="W266" s="3">
        <f>('Monthly Derived'!$B$28/1000*(1-'Monthly Derived'!$B$29)*V266)-('Monthly Derived'!$B$26*'Monthly Derived'!$B$27)</f>
        <v>-9</v>
      </c>
      <c r="X266" s="7">
        <f>MIN(W266+MAX(X265,0),'Monthly Derived'!$B$30)</f>
        <v>-9</v>
      </c>
      <c r="Y266">
        <f t="shared" si="124"/>
        <v>60</v>
      </c>
      <c r="Z266">
        <v>0.77338302135467496</v>
      </c>
      <c r="AA266" s="3">
        <f>('Monthly Derived'!$B$28/1000*(1-'Monthly Derived'!$B$29)*Z266)-('Monthly Derived'!$B$26*'Monthly Derived'!$B$27)</f>
        <v>-7.9530327348411092</v>
      </c>
      <c r="AB266" s="7">
        <f>MIN(AA266+MAX(AB265,0),'Monthly Derived'!$B$30)</f>
        <v>-4.9513469484006105</v>
      </c>
      <c r="AC266">
        <f t="shared" si="104"/>
        <v>1</v>
      </c>
      <c r="AD266">
        <v>0</v>
      </c>
      <c r="AE266" s="3">
        <f>('Monthly Derived'!$B$28/1000*(1-'Monthly Derived'!$B$29)*AD266)-('Monthly Derived'!$B$26*'Monthly Derived'!$B$27)</f>
        <v>-9</v>
      </c>
      <c r="AF266" s="7">
        <f>MIN(AE266+MAX(AF265,0),'Monthly Derived'!$B$30)</f>
        <v>19.668280402719958</v>
      </c>
      <c r="AG266">
        <f t="shared" si="105"/>
        <v>0</v>
      </c>
      <c r="AH266">
        <v>4.8191466331481898</v>
      </c>
      <c r="AI266" s="3">
        <f>('Monthly Derived'!$B$28/1000*(1-'Monthly Derived'!$B$29)*AH266)-('Monthly Derived'!$B$26*'Monthly Derived'!$B$27)</f>
        <v>-2.4760802453756376</v>
      </c>
      <c r="AJ266" s="7">
        <f>MIN(AI266+MAX(AJ265,0),'Monthly Derived'!$B$30)</f>
        <v>47.523919754624359</v>
      </c>
      <c r="AK266">
        <f t="shared" si="106"/>
        <v>0</v>
      </c>
      <c r="AL266">
        <v>0.98004931211471502</v>
      </c>
      <c r="AM266" s="3">
        <f>('Monthly Derived'!$B$28/1000*(1-'Monthly Derived'!$B$29)*AL266)-('Monthly Derived'!$B$26*'Monthly Derived'!$B$27)</f>
        <v>-7.673258243724705</v>
      </c>
      <c r="AN266" s="7">
        <f>MIN(AM266+MAX(AN265,0),'Monthly Derived'!$B$30)</f>
        <v>42.326741756275297</v>
      </c>
      <c r="AO266">
        <f t="shared" si="107"/>
        <v>0</v>
      </c>
      <c r="AP266">
        <v>0.25170350074768</v>
      </c>
      <c r="AQ266" s="3">
        <f>('Monthly Derived'!$B$28/1000*(1-'Monthly Derived'!$B$29)*AP266)-('Monthly Derived'!$B$26*'Monthly Derived'!$B$27)</f>
        <v>-8.6592563858628289</v>
      </c>
      <c r="AR266" s="7">
        <f>MIN(AQ266+MAX(AR265,0),'Monthly Derived'!$B$30)</f>
        <v>-8.6592563858628289</v>
      </c>
      <c r="AS266">
        <f t="shared" si="108"/>
        <v>2</v>
      </c>
      <c r="AT266">
        <v>0</v>
      </c>
      <c r="AU266" s="3">
        <f>('Monthly Derived'!$B$28/1000*(1-'Monthly Derived'!$B$29)*AT266)-('Monthly Derived'!$B$26*'Monthly Derived'!$B$27)</f>
        <v>-9</v>
      </c>
      <c r="AV266" s="7">
        <f>MIN(AU266+MAX(AV265,0),'Monthly Derived'!$B$30)</f>
        <v>-9</v>
      </c>
      <c r="AW266">
        <f t="shared" si="109"/>
        <v>4</v>
      </c>
      <c r="AX266">
        <v>6.6360816955566397</v>
      </c>
      <c r="AY266" s="3">
        <f>('Monthly Derived'!$B$28/1000*(1-'Monthly Derived'!$B$29)*AX266)-('Monthly Derived'!$B$26*'Monthly Derived'!$B$27)</f>
        <v>-1.6404404640198322E-2</v>
      </c>
      <c r="AZ266" s="7">
        <f>MIN(AY266+MAX(AZ265,0),'Monthly Derived'!$B$30)</f>
        <v>-1.6404404640198322E-2</v>
      </c>
      <c r="BA266">
        <f t="shared" si="110"/>
        <v>8</v>
      </c>
      <c r="BB266">
        <v>0.44274678826331998</v>
      </c>
      <c r="BC266" s="3">
        <f>('Monthly Derived'!$B$28/1000*(1-'Monthly Derived'!$B$29)*BB266)-('Monthly Derived'!$B$26*'Monthly Derived'!$B$27)</f>
        <v>-8.4006315353885306</v>
      </c>
      <c r="BD266" s="7">
        <f>MIN(BC266+MAX(BD265,0),'Monthly Derived'!$B$30)</f>
        <v>-7.1288157305493964</v>
      </c>
      <c r="BE266">
        <f t="shared" si="111"/>
        <v>1</v>
      </c>
      <c r="BF266">
        <v>0</v>
      </c>
      <c r="BG266" s="3">
        <f>('Monthly Derived'!$B$28/1000*(1-'Monthly Derived'!$B$29)*BF266)-('Monthly Derived'!$B$26*'Monthly Derived'!$B$27)</f>
        <v>-9</v>
      </c>
      <c r="BH266" s="7">
        <f>MIN(BG266+MAX(BH265,0),'Monthly Derived'!$B$30)</f>
        <v>-7.3946336074546846</v>
      </c>
      <c r="BI266">
        <f t="shared" si="112"/>
        <v>1</v>
      </c>
      <c r="BJ266">
        <v>0.52369725704193104</v>
      </c>
      <c r="BK266" s="3">
        <f>('Monthly Derived'!$B$28/1000*(1-'Monthly Derived'!$B$29)*BJ266)-('Monthly Derived'!$B$26*'Monthly Derived'!$B$27)</f>
        <v>-8.2910448382794861</v>
      </c>
      <c r="BL266" s="7">
        <f>MIN(BK266+MAX(BL265,0),'Monthly Derived'!$B$30)</f>
        <v>32.972185242027024</v>
      </c>
      <c r="BM266">
        <f t="shared" si="113"/>
        <v>0</v>
      </c>
      <c r="BN266">
        <v>4.1926856040954501</v>
      </c>
      <c r="BO266" s="3">
        <f>('Monthly Derived'!$B$28/1000*(1-'Monthly Derived'!$B$29)*BN266)-('Monthly Derived'!$B$26*'Monthly Derived'!$B$27)</f>
        <v>-3.3241518634557847</v>
      </c>
      <c r="BP266" s="7">
        <f>MIN(BO266+MAX(BP265,0),'Monthly Derived'!$B$30)</f>
        <v>28.774492199718932</v>
      </c>
      <c r="BQ266">
        <f t="shared" si="114"/>
        <v>0</v>
      </c>
      <c r="BR266">
        <v>3.7594711780547998</v>
      </c>
      <c r="BS266" s="3">
        <f>('Monthly Derived'!$B$28/1000*(1-'Monthly Derived'!$B$29)*BR266)-('Monthly Derived'!$B$26*'Monthly Derived'!$B$27)</f>
        <v>-3.9106158927083143</v>
      </c>
      <c r="BT266" s="7">
        <f>MIN(BS266+MAX(BT265,0),'Monthly Derived'!$B$30)</f>
        <v>46.089384107291686</v>
      </c>
      <c r="BU266">
        <f t="shared" si="115"/>
        <v>0</v>
      </c>
      <c r="BV266">
        <v>0</v>
      </c>
      <c r="BW266" s="3">
        <f>('Monthly Derived'!$B$28/1000*(1-'Monthly Derived'!$B$29)*BV266)-('Monthly Derived'!$B$26*'Monthly Derived'!$B$27)</f>
        <v>-9</v>
      </c>
      <c r="BX266" s="7">
        <f>MIN(BW266+MAX(BX265,0),'Monthly Derived'!$B$30)</f>
        <v>-9</v>
      </c>
      <c r="BY266">
        <f t="shared" si="116"/>
        <v>23</v>
      </c>
      <c r="BZ266">
        <v>0</v>
      </c>
      <c r="CA266" s="3">
        <f>('Monthly Derived'!$B$28/1000*(1-'Monthly Derived'!$B$29)*BZ266)-('Monthly Derived'!$B$26*'Monthly Derived'!$B$27)</f>
        <v>-9</v>
      </c>
      <c r="CB266" s="7">
        <f>MIN(CA266+MAX(CB265,0),'Monthly Derived'!$B$30)</f>
        <v>-9</v>
      </c>
      <c r="CC266">
        <f t="shared" si="117"/>
        <v>8</v>
      </c>
      <c r="CD266">
        <v>5.6724710464477504</v>
      </c>
      <c r="CE266" s="3">
        <f>('Monthly Derived'!$B$28/1000*(1-'Monthly Derived'!$B$29)*CD266)-('Monthly Derived'!$B$26*'Monthly Derived'!$B$27)</f>
        <v>-1.3208923208713577</v>
      </c>
      <c r="CF266" s="7">
        <f>MIN(CE266+MAX(CF265,0),'Monthly Derived'!$B$30)</f>
        <v>3.7857496994732625</v>
      </c>
      <c r="CG266">
        <f t="shared" si="118"/>
        <v>0</v>
      </c>
      <c r="CH266">
        <v>12.7524394989013</v>
      </c>
      <c r="CI266" s="3">
        <f>('Monthly Derived'!$B$28/1000*(1-'Monthly Derived'!$B$29)*CH266)-('Monthly Derived'!$B$26*'Monthly Derived'!$B$27)</f>
        <v>8.263614971637633</v>
      </c>
      <c r="CJ266" s="7">
        <f>MIN(CI266+MAX(CJ265,0),'Monthly Derived'!$B$30)</f>
        <v>8.263614971637633</v>
      </c>
      <c r="CK266">
        <f t="shared" si="119"/>
        <v>0</v>
      </c>
      <c r="CL266">
        <v>4.0513434410095197</v>
      </c>
      <c r="CM266" s="3">
        <f>('Monthly Derived'!$B$28/1000*(1-'Monthly Derived'!$B$29)*CL266)-('Monthly Derived'!$B$26*'Monthly Derived'!$B$27)</f>
        <v>-3.5154938167333629</v>
      </c>
      <c r="CN266" s="7">
        <f>MIN(CM266+MAX(CN265,0),'Monthly Derived'!$B$30)</f>
        <v>-3.5154938167333629</v>
      </c>
      <c r="CO266">
        <f t="shared" si="120"/>
        <v>21</v>
      </c>
      <c r="CP266">
        <v>4.0214891433715803</v>
      </c>
      <c r="CQ266" s="3">
        <f>('Monthly Derived'!$B$28/1000*(1-'Monthly Derived'!$B$29)*CP266)-('Monthly Derived'!$B$26*'Monthly Derived'!$B$27)</f>
        <v>-3.5559090721607234</v>
      </c>
      <c r="CR266" s="7">
        <f>MIN(CQ266+MAX(CR265,0),'Monthly Derived'!$B$30)</f>
        <v>-3.5559090721607234</v>
      </c>
      <c r="CS266">
        <f t="shared" si="121"/>
        <v>27</v>
      </c>
      <c r="CT266">
        <v>1.7428009510040201</v>
      </c>
      <c r="CU266" s="3">
        <f>('Monthly Derived'!$B$28/1000*(1-'Monthly Derived'!$B$29)*CT266)-('Monthly Derived'!$B$26*'Monthly Derived'!$B$27)</f>
        <v>-6.640683212578308</v>
      </c>
      <c r="CV266" s="7">
        <f>MIN(CU266+MAX(CV265,0),'Monthly Derived'!$B$30)</f>
        <v>-6.640683212578308</v>
      </c>
      <c r="CW266">
        <f t="shared" si="122"/>
        <v>8</v>
      </c>
    </row>
    <row r="267" spans="1:101" x14ac:dyDescent="0.45">
      <c r="A267" s="5">
        <v>45922</v>
      </c>
      <c r="B267" s="3">
        <v>0</v>
      </c>
      <c r="C267" s="3">
        <f>('Monthly Derived'!$B$28/1000*(1-'Monthly Derived'!$B$29)*B267)-('Monthly Derived'!$B$26*'Monthly Derived'!$B$27)</f>
        <v>-9</v>
      </c>
      <c r="D267" s="7">
        <f>MIN(C267+MAX(D266,0),'Monthly Derived'!$B$30)</f>
        <v>-9</v>
      </c>
      <c r="E267">
        <f t="shared" si="100"/>
        <v>2</v>
      </c>
      <c r="F267">
        <v>0.14926062524318601</v>
      </c>
      <c r="G267" s="3">
        <f>('Monthly Derived'!$B$28/1000*(1-'Monthly Derived'!$B$29)*F267)-('Monthly Derived'!$B$26*'Monthly Derived'!$B$27)</f>
        <v>-8.7979384285770372</v>
      </c>
      <c r="H267" s="7">
        <f>MIN(G267+MAX(H266,0),'Monthly Derived'!$B$30)</f>
        <v>-8.7979384285770372</v>
      </c>
      <c r="I267">
        <f t="shared" si="101"/>
        <v>3</v>
      </c>
      <c r="J267">
        <v>2.1542193889617902</v>
      </c>
      <c r="K267" s="3">
        <f>('Monthly Derived'!$B$28/1000*(1-'Monthly Derived'!$B$29)*J267)-('Monthly Derived'!$B$26*'Monthly Derived'!$B$27)</f>
        <v>-6.0837255021929764</v>
      </c>
      <c r="L267" s="7">
        <f>MIN(K267+MAX(L266,0),'Monthly Derived'!$B$30)</f>
        <v>-6.0837255021929764</v>
      </c>
      <c r="M267">
        <f t="shared" si="102"/>
        <v>13</v>
      </c>
      <c r="N267">
        <v>0.333136826753616</v>
      </c>
      <c r="O267" s="3">
        <f>('Monthly Derived'!$B$28/1000*(1-'Monthly Derived'!$B$29)*N267)-('Monthly Derived'!$B$26*'Monthly Derived'!$B$27)</f>
        <v>-8.5490160207822932</v>
      </c>
      <c r="P267" s="7">
        <f>MIN(O267+MAX(P266,0),'Monthly Derived'!$B$30)</f>
        <v>-8.5490160207822932</v>
      </c>
      <c r="Q267">
        <f t="shared" si="103"/>
        <v>2</v>
      </c>
      <c r="R267">
        <v>5.49598884582519</v>
      </c>
      <c r="S267" s="3">
        <f>('Monthly Derived'!$B$28/1000*(1-'Monthly Derived'!$B$29)*R267)-('Monthly Derived'!$B$26*'Monthly Derived'!$B$27)</f>
        <v>-1.5598050999641488</v>
      </c>
      <c r="T267" s="7">
        <f>MIN(S267+MAX(T266,0),'Monthly Derived'!$B$30)</f>
        <v>-1.5598050999641488</v>
      </c>
      <c r="U267">
        <f t="shared" si="123"/>
        <v>14</v>
      </c>
      <c r="V267">
        <v>0</v>
      </c>
      <c r="W267" s="3">
        <f>('Monthly Derived'!$B$28/1000*(1-'Monthly Derived'!$B$29)*V267)-('Monthly Derived'!$B$26*'Monthly Derived'!$B$27)</f>
        <v>-9</v>
      </c>
      <c r="X267" s="7">
        <f>MIN(W267+MAX(X266,0),'Monthly Derived'!$B$30)</f>
        <v>-9</v>
      </c>
      <c r="Y267">
        <f t="shared" si="124"/>
        <v>61</v>
      </c>
      <c r="Z267">
        <v>0</v>
      </c>
      <c r="AA267" s="3">
        <f>('Monthly Derived'!$B$28/1000*(1-'Monthly Derived'!$B$29)*Z267)-('Monthly Derived'!$B$26*'Monthly Derived'!$B$27)</f>
        <v>-9</v>
      </c>
      <c r="AB267" s="7">
        <f>MIN(AA267+MAX(AB266,0),'Monthly Derived'!$B$30)</f>
        <v>-9</v>
      </c>
      <c r="AC267">
        <f t="shared" si="104"/>
        <v>2</v>
      </c>
      <c r="AD267">
        <v>0</v>
      </c>
      <c r="AE267" s="3">
        <f>('Monthly Derived'!$B$28/1000*(1-'Monthly Derived'!$B$29)*AD267)-('Monthly Derived'!$B$26*'Monthly Derived'!$B$27)</f>
        <v>-9</v>
      </c>
      <c r="AF267" s="7">
        <f>MIN(AE267+MAX(AF266,0),'Monthly Derived'!$B$30)</f>
        <v>10.668280402719958</v>
      </c>
      <c r="AG267">
        <f t="shared" si="105"/>
        <v>0</v>
      </c>
      <c r="AH267">
        <v>0</v>
      </c>
      <c r="AI267" s="3">
        <f>('Monthly Derived'!$B$28/1000*(1-'Monthly Derived'!$B$29)*AH267)-('Monthly Derived'!$B$26*'Monthly Derived'!$B$27)</f>
        <v>-9</v>
      </c>
      <c r="AJ267" s="7">
        <f>MIN(AI267+MAX(AJ266,0),'Monthly Derived'!$B$30)</f>
        <v>38.523919754624359</v>
      </c>
      <c r="AK267">
        <f t="shared" si="106"/>
        <v>0</v>
      </c>
      <c r="AL267">
        <v>9.5572156906127894</v>
      </c>
      <c r="AM267" s="3">
        <f>('Monthly Derived'!$B$28/1000*(1-'Monthly Derived'!$B$29)*AL267)-('Monthly Derived'!$B$26*'Monthly Derived'!$B$27)</f>
        <v>3.9380807411670631</v>
      </c>
      <c r="AN267" s="7">
        <f>MIN(AM267+MAX(AN266,0),'Monthly Derived'!$B$30)</f>
        <v>46.26482249744236</v>
      </c>
      <c r="AO267">
        <f t="shared" si="107"/>
        <v>0</v>
      </c>
      <c r="AP267">
        <v>1.51175785064697</v>
      </c>
      <c r="AQ267" s="3">
        <f>('Monthly Derived'!$B$28/1000*(1-'Monthly Derived'!$B$29)*AP267)-('Monthly Derived'!$B$26*'Monthly Derived'!$B$27)</f>
        <v>-6.9534578096866646</v>
      </c>
      <c r="AR267" s="7">
        <f>MIN(AQ267+MAX(AR266,0),'Monthly Derived'!$B$30)</f>
        <v>-6.9534578096866646</v>
      </c>
      <c r="AS267">
        <f t="shared" si="108"/>
        <v>3</v>
      </c>
      <c r="AT267">
        <v>0</v>
      </c>
      <c r="AU267" s="3">
        <f>('Monthly Derived'!$B$28/1000*(1-'Monthly Derived'!$B$29)*AT267)-('Monthly Derived'!$B$26*'Monthly Derived'!$B$27)</f>
        <v>-9</v>
      </c>
      <c r="AV267" s="7">
        <f>MIN(AU267+MAX(AV266,0),'Monthly Derived'!$B$30)</f>
        <v>-9</v>
      </c>
      <c r="AW267">
        <f t="shared" si="109"/>
        <v>5</v>
      </c>
      <c r="AX267">
        <v>5.1351370811462402</v>
      </c>
      <c r="AY267" s="3">
        <f>('Monthly Derived'!$B$28/1000*(1-'Monthly Derived'!$B$29)*AX267)-('Monthly Derived'!$B$26*'Monthly Derived'!$B$27)</f>
        <v>-2.0483081763982769</v>
      </c>
      <c r="AZ267" s="7">
        <f>MIN(AY267+MAX(AZ266,0),'Monthly Derived'!$B$30)</f>
        <v>-2.0483081763982769</v>
      </c>
      <c r="BA267">
        <f t="shared" si="110"/>
        <v>9</v>
      </c>
      <c r="BB267">
        <v>0</v>
      </c>
      <c r="BC267" s="3">
        <f>('Monthly Derived'!$B$28/1000*(1-'Monthly Derived'!$B$29)*BB267)-('Monthly Derived'!$B$26*'Monthly Derived'!$B$27)</f>
        <v>-9</v>
      </c>
      <c r="BD267" s="7">
        <f>MIN(BC267+MAX(BD266,0),'Monthly Derived'!$B$30)</f>
        <v>-9</v>
      </c>
      <c r="BE267">
        <f t="shared" si="111"/>
        <v>2</v>
      </c>
      <c r="BF267">
        <v>7.8909974098205504</v>
      </c>
      <c r="BG267" s="3">
        <f>('Monthly Derived'!$B$28/1000*(1-'Monthly Derived'!$B$29)*BF267)-('Monthly Derived'!$B$26*'Monthly Derived'!$B$27)</f>
        <v>1.6824377435445701</v>
      </c>
      <c r="BH267" s="7">
        <f>MIN(BG267+MAX(BH266,0),'Monthly Derived'!$B$30)</f>
        <v>1.6824377435445701</v>
      </c>
      <c r="BI267">
        <f t="shared" si="112"/>
        <v>0</v>
      </c>
      <c r="BJ267">
        <v>11.949987411499</v>
      </c>
      <c r="BK267" s="3">
        <f>('Monthly Derived'!$B$28/1000*(1-'Monthly Derived'!$B$29)*BJ267)-('Monthly Derived'!$B$26*'Monthly Derived'!$B$27)</f>
        <v>7.1772954583167703</v>
      </c>
      <c r="BL267" s="7">
        <f>MIN(BK267+MAX(BL266,0),'Monthly Derived'!$B$30)</f>
        <v>40.149480700343794</v>
      </c>
      <c r="BM267">
        <f t="shared" si="113"/>
        <v>0</v>
      </c>
      <c r="BN267">
        <v>12.3347148895263</v>
      </c>
      <c r="BO267" s="3">
        <f>('Monthly Derived'!$B$28/1000*(1-'Monthly Derived'!$B$29)*BN267)-('Monthly Derived'!$B$26*'Monthly Derived'!$B$27)</f>
        <v>7.6981202816962266</v>
      </c>
      <c r="BP267" s="7">
        <f>MIN(BO267+MAX(BP266,0),'Monthly Derived'!$B$30)</f>
        <v>36.472612481415155</v>
      </c>
      <c r="BQ267">
        <f t="shared" si="114"/>
        <v>0</v>
      </c>
      <c r="BR267">
        <v>0</v>
      </c>
      <c r="BS267" s="3">
        <f>('Monthly Derived'!$B$28/1000*(1-'Monthly Derived'!$B$29)*BR267)-('Monthly Derived'!$B$26*'Monthly Derived'!$B$27)</f>
        <v>-9</v>
      </c>
      <c r="BT267" s="7">
        <f>MIN(BS267+MAX(BT266,0),'Monthly Derived'!$B$30)</f>
        <v>37.089384107291686</v>
      </c>
      <c r="BU267">
        <f t="shared" si="115"/>
        <v>0</v>
      </c>
      <c r="BV267">
        <v>0</v>
      </c>
      <c r="BW267" s="3">
        <f>('Monthly Derived'!$B$28/1000*(1-'Monthly Derived'!$B$29)*BV267)-('Monthly Derived'!$B$26*'Monthly Derived'!$B$27)</f>
        <v>-9</v>
      </c>
      <c r="BX267" s="7">
        <f>MIN(BW267+MAX(BX266,0),'Monthly Derived'!$B$30)</f>
        <v>-9</v>
      </c>
      <c r="BY267">
        <f t="shared" si="116"/>
        <v>24</v>
      </c>
      <c r="BZ267">
        <v>0.60839700698852495</v>
      </c>
      <c r="CA267" s="3">
        <f>('Monthly Derived'!$B$28/1000*(1-'Monthly Derived'!$B$29)*BZ267)-('Monthly Derived'!$B$26*'Monthly Derived'!$B$27)</f>
        <v>-8.1763825517892847</v>
      </c>
      <c r="CB267" s="7">
        <f>MIN(CA267+MAX(CB266,0),'Monthly Derived'!$B$30)</f>
        <v>-8.1763825517892847</v>
      </c>
      <c r="CC267">
        <f t="shared" si="117"/>
        <v>9</v>
      </c>
      <c r="CD267">
        <v>24.617252349853501</v>
      </c>
      <c r="CE267" s="3">
        <f>('Monthly Derived'!$B$28/1000*(1-'Monthly Derived'!$B$29)*CD267)-('Monthly Derived'!$B$26*'Monthly Derived'!$B$27)</f>
        <v>24.325605368614177</v>
      </c>
      <c r="CF267" s="7">
        <f>MIN(CE267+MAX(CF266,0),'Monthly Derived'!$B$30)</f>
        <v>28.111355068087441</v>
      </c>
      <c r="CG267">
        <f t="shared" si="118"/>
        <v>0</v>
      </c>
      <c r="CH267">
        <v>4.7660880088806099</v>
      </c>
      <c r="CI267" s="3">
        <f>('Monthly Derived'!$B$28/1000*(1-'Monthly Derived'!$B$29)*CH267)-('Monthly Derived'!$B$26*'Monthly Derived'!$B$27)</f>
        <v>-2.5479083579778745</v>
      </c>
      <c r="CJ267" s="7">
        <f>MIN(CI267+MAX(CJ266,0),'Monthly Derived'!$B$30)</f>
        <v>5.7157066136597585</v>
      </c>
      <c r="CK267">
        <f t="shared" si="119"/>
        <v>0</v>
      </c>
      <c r="CL267">
        <v>0</v>
      </c>
      <c r="CM267" s="3">
        <f>('Monthly Derived'!$B$28/1000*(1-'Monthly Derived'!$B$29)*CL267)-('Monthly Derived'!$B$26*'Monthly Derived'!$B$27)</f>
        <v>-9</v>
      </c>
      <c r="CN267" s="7">
        <f>MIN(CM267+MAX(CN266,0),'Monthly Derived'!$B$30)</f>
        <v>-9</v>
      </c>
      <c r="CO267">
        <f t="shared" si="120"/>
        <v>22</v>
      </c>
      <c r="CP267">
        <v>1.55298364162445</v>
      </c>
      <c r="CQ267" s="3">
        <f>('Monthly Derived'!$B$28/1000*(1-'Monthly Derived'!$B$29)*CP267)-('Monthly Derived'!$B$26*'Monthly Derived'!$B$27)</f>
        <v>-6.8976483951509007</v>
      </c>
      <c r="CR267" s="7">
        <f>MIN(CQ267+MAX(CR266,0),'Monthly Derived'!$B$30)</f>
        <v>-6.8976483951509007</v>
      </c>
      <c r="CS267">
        <f t="shared" si="121"/>
        <v>28</v>
      </c>
      <c r="CT267">
        <v>2.9685316085815399</v>
      </c>
      <c r="CU267" s="3">
        <f>('Monthly Derived'!$B$28/1000*(1-'Monthly Derived'!$B$29)*CT267)-('Monthly Derived'!$B$26*'Monthly Derived'!$B$27)</f>
        <v>-4.9813503348827401</v>
      </c>
      <c r="CV267" s="7">
        <f>MIN(CU267+MAX(CV266,0),'Monthly Derived'!$B$30)</f>
        <v>-4.9813503348827401</v>
      </c>
      <c r="CW267">
        <f t="shared" si="122"/>
        <v>9</v>
      </c>
    </row>
    <row r="268" spans="1:101" x14ac:dyDescent="0.45">
      <c r="A268" s="5">
        <v>45923</v>
      </c>
      <c r="B268" s="3">
        <v>1.3309240341186499</v>
      </c>
      <c r="C268" s="3">
        <f>('Monthly Derived'!$B$28/1000*(1-'Monthly Derived'!$B$29)*B268)-('Monthly Derived'!$B$26*'Monthly Derived'!$B$27)</f>
        <v>-7.1982615888118779</v>
      </c>
      <c r="D268" s="7">
        <f>MIN(C268+MAX(D267,0),'Monthly Derived'!$B$30)</f>
        <v>-7.1982615888118779</v>
      </c>
      <c r="E268">
        <f t="shared" si="100"/>
        <v>3</v>
      </c>
      <c r="F268">
        <v>8.4234483540058094E-2</v>
      </c>
      <c r="G268" s="3">
        <f>('Monthly Derived'!$B$28/1000*(1-'Monthly Derived'!$B$29)*F268)-('Monthly Derived'!$B$26*'Monthly Derived'!$B$27)</f>
        <v>-8.8859675679076471</v>
      </c>
      <c r="H268" s="7">
        <f>MIN(G268+MAX(H267,0),'Monthly Derived'!$B$30)</f>
        <v>-8.8859675679076471</v>
      </c>
      <c r="I268">
        <f t="shared" si="101"/>
        <v>4</v>
      </c>
      <c r="J268">
        <v>0</v>
      </c>
      <c r="K268" s="3">
        <f>('Monthly Derived'!$B$28/1000*(1-'Monthly Derived'!$B$29)*J268)-('Monthly Derived'!$B$26*'Monthly Derived'!$B$27)</f>
        <v>-9</v>
      </c>
      <c r="L268" s="7">
        <f>MIN(K268+MAX(L267,0),'Monthly Derived'!$B$30)</f>
        <v>-9</v>
      </c>
      <c r="M268">
        <f t="shared" si="102"/>
        <v>14</v>
      </c>
      <c r="N268">
        <v>5.1885428428649902</v>
      </c>
      <c r="O268" s="3">
        <f>('Monthly Derived'!$B$28/1000*(1-'Monthly Derived'!$B$29)*N268)-('Monthly Derived'!$B$26*'Monthly Derived'!$B$27)</f>
        <v>-1.9760101264715191</v>
      </c>
      <c r="P268" s="7">
        <f>MIN(O268+MAX(P267,0),'Monthly Derived'!$B$30)</f>
        <v>-1.9760101264715191</v>
      </c>
      <c r="Q268">
        <f t="shared" si="103"/>
        <v>3</v>
      </c>
      <c r="R268">
        <v>3.32359623908996</v>
      </c>
      <c r="S268" s="3">
        <f>('Monthly Derived'!$B$28/1000*(1-'Monthly Derived'!$B$29)*R268)-('Monthly Derived'!$B$26*'Monthly Derived'!$B$27)</f>
        <v>-4.5006815913319667</v>
      </c>
      <c r="T268" s="7">
        <f>MIN(S268+MAX(T267,0),'Monthly Derived'!$B$30)</f>
        <v>-4.5006815913319667</v>
      </c>
      <c r="U268">
        <f t="shared" si="123"/>
        <v>15</v>
      </c>
      <c r="V268">
        <v>0.24926665425300501</v>
      </c>
      <c r="W268" s="3">
        <f>('Monthly Derived'!$B$28/1000*(1-'Monthly Derived'!$B$29)*V268)-('Monthly Derived'!$B$26*'Monthly Derived'!$B$27)</f>
        <v>-8.6625552668049952</v>
      </c>
      <c r="X268" s="7">
        <f>MIN(W268+MAX(X267,0),'Monthly Derived'!$B$30)</f>
        <v>-8.6625552668049952</v>
      </c>
      <c r="Y268">
        <f t="shared" si="124"/>
        <v>62</v>
      </c>
      <c r="Z268">
        <v>0</v>
      </c>
      <c r="AA268" s="3">
        <f>('Monthly Derived'!$B$28/1000*(1-'Monthly Derived'!$B$29)*Z268)-('Monthly Derived'!$B$26*'Monthly Derived'!$B$27)</f>
        <v>-9</v>
      </c>
      <c r="AB268" s="7">
        <f>MIN(AA268+MAX(AB267,0),'Monthly Derived'!$B$30)</f>
        <v>-9</v>
      </c>
      <c r="AC268">
        <f t="shared" si="104"/>
        <v>3</v>
      </c>
      <c r="AD268">
        <v>0</v>
      </c>
      <c r="AE268" s="3">
        <f>('Monthly Derived'!$B$28/1000*(1-'Monthly Derived'!$B$29)*AD268)-('Monthly Derived'!$B$26*'Monthly Derived'!$B$27)</f>
        <v>-9</v>
      </c>
      <c r="AF268" s="7">
        <f>MIN(AE268+MAX(AF267,0),'Monthly Derived'!$B$30)</f>
        <v>1.668280402719958</v>
      </c>
      <c r="AG268">
        <f t="shared" si="105"/>
        <v>0</v>
      </c>
      <c r="AH268">
        <v>8.1694984436035103</v>
      </c>
      <c r="AI268" s="3">
        <f>('Monthly Derived'!$B$28/1000*(1-'Monthly Derived'!$B$29)*AH268)-('Monthly Derived'!$B$26*'Monthly Derived'!$B$27)</f>
        <v>2.0594585180282525</v>
      </c>
      <c r="AJ268" s="7">
        <f>MIN(AI268+MAX(AJ267,0),'Monthly Derived'!$B$30)</f>
        <v>40.58337827265261</v>
      </c>
      <c r="AK268">
        <f t="shared" si="106"/>
        <v>0</v>
      </c>
      <c r="AL268">
        <v>5.0010194778442303</v>
      </c>
      <c r="AM268" s="3">
        <f>('Monthly Derived'!$B$28/1000*(1-'Monthly Derived'!$B$29)*AL268)-('Monthly Derived'!$B$26*'Monthly Derived'!$B$27)</f>
        <v>-2.2298698818683729</v>
      </c>
      <c r="AN268" s="7">
        <f>MIN(AM268+MAX(AN267,0),'Monthly Derived'!$B$30)</f>
        <v>44.034952615573985</v>
      </c>
      <c r="AO268">
        <f t="shared" si="107"/>
        <v>0</v>
      </c>
      <c r="AP268">
        <v>22.211479187011701</v>
      </c>
      <c r="AQ268" s="3">
        <f>('Monthly Derived'!$B$28/1000*(1-'Monthly Derived'!$B$29)*AP268)-('Monthly Derived'!$B$26*'Monthly Derived'!$B$27)</f>
        <v>21.068789949417091</v>
      </c>
      <c r="AR268" s="7">
        <f>MIN(AQ268+MAX(AR267,0),'Monthly Derived'!$B$30)</f>
        <v>21.068789949417091</v>
      </c>
      <c r="AS268">
        <f t="shared" si="108"/>
        <v>0</v>
      </c>
      <c r="AT268">
        <v>2.9114704132079998</v>
      </c>
      <c r="AU268" s="3">
        <f>('Monthly Derived'!$B$28/1000*(1-'Monthly Derived'!$B$29)*AT268)-('Monthly Derived'!$B$26*'Monthly Derived'!$B$27)</f>
        <v>-5.0585969281196697</v>
      </c>
      <c r="AV268" s="7">
        <f>MIN(AU268+MAX(AV267,0),'Monthly Derived'!$B$30)</f>
        <v>-5.0585969281196697</v>
      </c>
      <c r="AW268">
        <f t="shared" si="109"/>
        <v>6</v>
      </c>
      <c r="AX268">
        <v>6.50909328460693</v>
      </c>
      <c r="AY268" s="3">
        <f>('Monthly Derived'!$B$28/1000*(1-'Monthly Derived'!$B$29)*AX268)-('Monthly Derived'!$B$26*'Monthly Derived'!$B$27)</f>
        <v>-0.18831496596336805</v>
      </c>
      <c r="AZ268" s="7">
        <f>MIN(AY268+MAX(AZ267,0),'Monthly Derived'!$B$30)</f>
        <v>-0.18831496596336805</v>
      </c>
      <c r="BA268">
        <f t="shared" si="110"/>
        <v>10</v>
      </c>
      <c r="BB268">
        <v>0.76613342761993397</v>
      </c>
      <c r="BC268" s="3">
        <f>('Monthly Derived'!$B$28/1000*(1-'Monthly Derived'!$B$29)*BB268)-('Monthly Derived'!$B$26*'Monthly Derived'!$B$27)</f>
        <v>-7.9628468723595143</v>
      </c>
      <c r="BD268" s="7">
        <f>MIN(BC268+MAX(BD267,0),'Monthly Derived'!$B$30)</f>
        <v>-7.9628468723595143</v>
      </c>
      <c r="BE268">
        <f t="shared" si="111"/>
        <v>3</v>
      </c>
      <c r="BF268">
        <v>2.70375156402587</v>
      </c>
      <c r="BG268" s="3">
        <f>('Monthly Derived'!$B$28/1000*(1-'Monthly Derived'!$B$29)*BF268)-('Monthly Derived'!$B$26*'Monthly Derived'!$B$27)</f>
        <v>-5.3397963201999783</v>
      </c>
      <c r="BH268" s="7">
        <f>MIN(BG268+MAX(BH267,0),'Monthly Derived'!$B$30)</f>
        <v>-3.6573585766554082</v>
      </c>
      <c r="BI268">
        <f t="shared" si="112"/>
        <v>1</v>
      </c>
      <c r="BJ268">
        <v>22.534030914306602</v>
      </c>
      <c r="BK268" s="3">
        <f>('Monthly Derived'!$B$28/1000*(1-'Monthly Derived'!$B$29)*BJ268)-('Monthly Derived'!$B$26*'Monthly Derived'!$B$27)</f>
        <v>21.505444350242563</v>
      </c>
      <c r="BL268" s="7">
        <f>MIN(BK268+MAX(BL267,0),'Monthly Derived'!$B$30)</f>
        <v>50</v>
      </c>
      <c r="BM268">
        <f t="shared" si="113"/>
        <v>0</v>
      </c>
      <c r="BN268">
        <v>11.8609609603881</v>
      </c>
      <c r="BO268" s="3">
        <f>('Monthly Derived'!$B$28/1000*(1-'Monthly Derived'!$B$29)*BN268)-('Monthly Derived'!$B$26*'Monthly Derived'!$B$27)</f>
        <v>7.0567759001253911</v>
      </c>
      <c r="BP268" s="7">
        <f>MIN(BO268+MAX(BP267,0),'Monthly Derived'!$B$30)</f>
        <v>43.529388381540542</v>
      </c>
      <c r="BQ268">
        <f t="shared" si="114"/>
        <v>0</v>
      </c>
      <c r="BR268">
        <v>0</v>
      </c>
      <c r="BS268" s="3">
        <f>('Monthly Derived'!$B$28/1000*(1-'Monthly Derived'!$B$29)*BR268)-('Monthly Derived'!$B$26*'Monthly Derived'!$B$27)</f>
        <v>-9</v>
      </c>
      <c r="BT268" s="7">
        <f>MIN(BS268+MAX(BT267,0),'Monthly Derived'!$B$30)</f>
        <v>28.089384107291686</v>
      </c>
      <c r="BU268">
        <f t="shared" si="115"/>
        <v>0</v>
      </c>
      <c r="BV268">
        <v>0</v>
      </c>
      <c r="BW268" s="3">
        <f>('Monthly Derived'!$B$28/1000*(1-'Monthly Derived'!$B$29)*BV268)-('Monthly Derived'!$B$26*'Monthly Derived'!$B$27)</f>
        <v>-9</v>
      </c>
      <c r="BX268" s="7">
        <f>MIN(BW268+MAX(BX267,0),'Monthly Derived'!$B$30)</f>
        <v>-9</v>
      </c>
      <c r="BY268">
        <f t="shared" si="116"/>
        <v>25</v>
      </c>
      <c r="BZ268">
        <v>1.28536820411682</v>
      </c>
      <c r="CA268" s="3">
        <f>('Monthly Derived'!$B$28/1000*(1-'Monthly Derived'!$B$29)*BZ268)-('Monthly Derived'!$B$26*'Monthly Derived'!$B$27)</f>
        <v>-7.259932793676855</v>
      </c>
      <c r="CB268" s="7">
        <f>MIN(CA268+MAX(CB267,0),'Monthly Derived'!$B$30)</f>
        <v>-7.259932793676855</v>
      </c>
      <c r="CC268">
        <f t="shared" si="117"/>
        <v>10</v>
      </c>
      <c r="CD268">
        <v>9.8870449066162092</v>
      </c>
      <c r="CE268" s="3">
        <f>('Monthly Derived'!$B$28/1000*(1-'Monthly Derived'!$B$29)*CD268)-('Monthly Derived'!$B$26*'Monthly Derived'!$B$27)</f>
        <v>4.3845870423316935</v>
      </c>
      <c r="CF268" s="7">
        <f>MIN(CE268+MAX(CF267,0),'Monthly Derived'!$B$30)</f>
        <v>32.495942110419136</v>
      </c>
      <c r="CG268">
        <f t="shared" si="118"/>
        <v>0</v>
      </c>
      <c r="CH268">
        <v>1.3470776081085201</v>
      </c>
      <c r="CI268" s="3">
        <f>('Monthly Derived'!$B$28/1000*(1-'Monthly Derived'!$B$29)*CH268)-('Monthly Derived'!$B$26*'Monthly Derived'!$B$27)</f>
        <v>-7.176393688023091</v>
      </c>
      <c r="CJ268" s="7">
        <f>MIN(CI268+MAX(CJ267,0),'Monthly Derived'!$B$30)</f>
        <v>-1.4606870743633324</v>
      </c>
      <c r="CK268">
        <f t="shared" si="119"/>
        <v>1</v>
      </c>
      <c r="CL268">
        <v>0</v>
      </c>
      <c r="CM268" s="3">
        <f>('Monthly Derived'!$B$28/1000*(1-'Monthly Derived'!$B$29)*CL268)-('Monthly Derived'!$B$26*'Monthly Derived'!$B$27)</f>
        <v>-9</v>
      </c>
      <c r="CN268" s="7">
        <f>MIN(CM268+MAX(CN267,0),'Monthly Derived'!$B$30)</f>
        <v>-9</v>
      </c>
      <c r="CO268">
        <f t="shared" si="120"/>
        <v>23</v>
      </c>
      <c r="CP268">
        <v>0.29039162397384599</v>
      </c>
      <c r="CQ268" s="3">
        <f>('Monthly Derived'!$B$28/1000*(1-'Monthly Derived'!$B$29)*CP268)-('Monthly Derived'!$B$26*'Monthly Derived'!$B$27)</f>
        <v>-8.6068823390454057</v>
      </c>
      <c r="CR268" s="7">
        <f>MIN(CQ268+MAX(CR267,0),'Monthly Derived'!$B$30)</f>
        <v>-8.6068823390454057</v>
      </c>
      <c r="CS268">
        <f t="shared" si="121"/>
        <v>29</v>
      </c>
      <c r="CT268">
        <v>0.45516347885131803</v>
      </c>
      <c r="CU268" s="3">
        <f>('Monthly Derived'!$B$28/1000*(1-'Monthly Derived'!$B$29)*CT268)-('Monthly Derived'!$B$26*'Monthly Derived'!$B$27)</f>
        <v>-8.3838224405050283</v>
      </c>
      <c r="CV268" s="7">
        <f>MIN(CU268+MAX(CV267,0),'Monthly Derived'!$B$30)</f>
        <v>-8.3838224405050283</v>
      </c>
      <c r="CW268">
        <f t="shared" si="122"/>
        <v>10</v>
      </c>
    </row>
    <row r="269" spans="1:101" x14ac:dyDescent="0.45">
      <c r="A269" s="5">
        <v>45924</v>
      </c>
      <c r="B269" s="3">
        <v>6.4731292724609304</v>
      </c>
      <c r="C269" s="3">
        <f>('Monthly Derived'!$B$28/1000*(1-'Monthly Derived'!$B$29)*B269)-('Monthly Derived'!$B$26*'Monthly Derived'!$B$27)</f>
        <v>-0.23700124740601503</v>
      </c>
      <c r="D269" s="7">
        <f>MIN(C269+MAX(D268,0),'Monthly Derived'!$B$30)</f>
        <v>-0.23700124740601503</v>
      </c>
      <c r="E269">
        <f t="shared" si="100"/>
        <v>4</v>
      </c>
      <c r="F269">
        <v>0</v>
      </c>
      <c r="G269" s="3">
        <f>('Monthly Derived'!$B$28/1000*(1-'Monthly Derived'!$B$29)*F269)-('Monthly Derived'!$B$26*'Monthly Derived'!$B$27)</f>
        <v>-9</v>
      </c>
      <c r="H269" s="7">
        <f>MIN(G269+MAX(H268,0),'Monthly Derived'!$B$30)</f>
        <v>-9</v>
      </c>
      <c r="I269">
        <f t="shared" si="101"/>
        <v>5</v>
      </c>
      <c r="J269">
        <v>1.45164382457733</v>
      </c>
      <c r="K269" s="3">
        <f>('Monthly Derived'!$B$28/1000*(1-'Monthly Derived'!$B$29)*J269)-('Monthly Derived'!$B$26*'Monthly Derived'!$B$27)</f>
        <v>-7.03483717247844</v>
      </c>
      <c r="L269" s="7">
        <f>MIN(K269+MAX(L268,0),'Monthly Derived'!$B$30)</f>
        <v>-7.03483717247844</v>
      </c>
      <c r="M269">
        <f t="shared" si="102"/>
        <v>15</v>
      </c>
      <c r="N269">
        <v>7.4124956130981401</v>
      </c>
      <c r="O269" s="3">
        <f>('Monthly Derived'!$B$28/1000*(1-'Monthly Derived'!$B$29)*N269)-('Monthly Derived'!$B$26*'Monthly Derived'!$B$27)</f>
        <v>1.0346659362316064</v>
      </c>
      <c r="P269" s="7">
        <f>MIN(O269+MAX(P268,0),'Monthly Derived'!$B$30)</f>
        <v>1.0346659362316064</v>
      </c>
      <c r="Q269">
        <f t="shared" si="103"/>
        <v>0</v>
      </c>
      <c r="R269">
        <v>0.178163632750511</v>
      </c>
      <c r="S269" s="3">
        <f>('Monthly Derived'!$B$28/1000*(1-'Monthly Derived'!$B$29)*R269)-('Monthly Derived'!$B$26*'Monthly Derived'!$B$27)</f>
        <v>-8.758810982163995</v>
      </c>
      <c r="T269" s="7">
        <f>MIN(S269+MAX(T268,0),'Monthly Derived'!$B$30)</f>
        <v>-8.758810982163995</v>
      </c>
      <c r="U269">
        <f t="shared" si="123"/>
        <v>16</v>
      </c>
      <c r="V269">
        <v>58.9821968078613</v>
      </c>
      <c r="W269" s="3">
        <f>('Monthly Derived'!$B$28/1000*(1-'Monthly Derived'!$B$29)*V269)-('Monthly Derived'!$B$26*'Monthly Derived'!$B$27)</f>
        <v>70.847148928642241</v>
      </c>
      <c r="X269" s="7">
        <f>MIN(W269+MAX(X268,0),'Monthly Derived'!$B$30)</f>
        <v>50</v>
      </c>
      <c r="Y269">
        <f t="shared" si="124"/>
        <v>0</v>
      </c>
      <c r="Z269">
        <v>3.3578739166259699</v>
      </c>
      <c r="AA269" s="3">
        <f>('Monthly Derived'!$B$28/1000*(1-'Monthly Derived'!$B$29)*Z269)-('Monthly Derived'!$B$26*'Monthly Derived'!$B$27)</f>
        <v>-4.4542781853675928</v>
      </c>
      <c r="AB269" s="7">
        <f>MIN(AA269+MAX(AB268,0),'Monthly Derived'!$B$30)</f>
        <v>-4.4542781853675928</v>
      </c>
      <c r="AC269">
        <f t="shared" si="104"/>
        <v>4</v>
      </c>
      <c r="AD269">
        <v>2.5312016010284402</v>
      </c>
      <c r="AE269" s="3">
        <f>('Monthly Derived'!$B$28/1000*(1-'Monthly Derived'!$B$29)*AD269)-('Monthly Derived'!$B$26*'Monthly Derived'!$B$27)</f>
        <v>-5.573385832607749</v>
      </c>
      <c r="AF269" s="7">
        <f>MIN(AE269+MAX(AF268,0),'Monthly Derived'!$B$30)</f>
        <v>-3.905105429887791</v>
      </c>
      <c r="AG269">
        <f t="shared" si="105"/>
        <v>1</v>
      </c>
      <c r="AH269">
        <v>9.6242856979370099</v>
      </c>
      <c r="AI269" s="3">
        <f>('Monthly Derived'!$B$28/1000*(1-'Monthly Derived'!$B$29)*AH269)-('Monthly Derived'!$B$26*'Monthly Derived'!$B$27)</f>
        <v>4.0288767635822271</v>
      </c>
      <c r="AJ269" s="7">
        <f>MIN(AI269+MAX(AJ268,0),'Monthly Derived'!$B$30)</f>
        <v>44.612255036234835</v>
      </c>
      <c r="AK269">
        <f t="shared" si="106"/>
        <v>0</v>
      </c>
      <c r="AL269">
        <v>2.65499711036682</v>
      </c>
      <c r="AM269" s="3">
        <f>('Monthly Derived'!$B$28/1000*(1-'Monthly Derived'!$B$29)*AL269)-('Monthly Derived'!$B$26*'Monthly Derived'!$B$27)</f>
        <v>-5.4057976618409178</v>
      </c>
      <c r="AN269" s="7">
        <f>MIN(AM269+MAX(AN268,0),'Monthly Derived'!$B$30)</f>
        <v>38.629154953733064</v>
      </c>
      <c r="AO269">
        <f t="shared" si="107"/>
        <v>0</v>
      </c>
      <c r="AP269">
        <v>0.12832739949226299</v>
      </c>
      <c r="AQ269" s="3">
        <f>('Monthly Derived'!$B$28/1000*(1-'Monthly Derived'!$B$29)*AP269)-('Monthly Derived'!$B$26*'Monthly Derived'!$B$27)</f>
        <v>-8.8262767829373487</v>
      </c>
      <c r="AR269" s="7">
        <f>MIN(AQ269+MAX(AR268,0),'Monthly Derived'!$B$30)</f>
        <v>12.242513166479743</v>
      </c>
      <c r="AS269">
        <f t="shared" si="108"/>
        <v>0</v>
      </c>
      <c r="AT269">
        <v>21.492059707641602</v>
      </c>
      <c r="AU269" s="3">
        <f>('Monthly Derived'!$B$28/1000*(1-'Monthly Derived'!$B$29)*AT269)-('Monthly Derived'!$B$26*'Monthly Derived'!$B$27)</f>
        <v>20.09487582921982</v>
      </c>
      <c r="AV269" s="7">
        <f>MIN(AU269+MAX(AV268,0),'Monthly Derived'!$B$30)</f>
        <v>20.09487582921982</v>
      </c>
      <c r="AW269">
        <f t="shared" si="109"/>
        <v>0</v>
      </c>
      <c r="AX269">
        <v>28.982519149780199</v>
      </c>
      <c r="AY269" s="3">
        <f>('Monthly Derived'!$B$28/1000*(1-'Monthly Derived'!$B$29)*AX269)-('Monthly Derived'!$B$26*'Monthly Derived'!$B$27)</f>
        <v>30.235085299014948</v>
      </c>
      <c r="AZ269" s="7">
        <f>MIN(AY269+MAX(AZ268,0),'Monthly Derived'!$B$30)</f>
        <v>30.235085299014948</v>
      </c>
      <c r="BA269">
        <f t="shared" si="110"/>
        <v>0</v>
      </c>
      <c r="BB269">
        <v>0.94096934795379605</v>
      </c>
      <c r="BC269" s="3">
        <f>('Monthly Derived'!$B$28/1000*(1-'Monthly Derived'!$B$29)*BB269)-('Monthly Derived'!$B$26*'Monthly Derived'!$B$27)</f>
        <v>-7.7261627452075485</v>
      </c>
      <c r="BD269" s="7">
        <f>MIN(BC269+MAX(BD268,0),'Monthly Derived'!$B$30)</f>
        <v>-7.7261627452075485</v>
      </c>
      <c r="BE269">
        <f t="shared" si="111"/>
        <v>4</v>
      </c>
      <c r="BF269">
        <v>5.3878026008605904</v>
      </c>
      <c r="BG269" s="3">
        <f>('Monthly Derived'!$B$28/1000*(1-'Monthly Derived'!$B$29)*BF269)-('Monthly Derived'!$B$26*'Monthly Derived'!$B$27)</f>
        <v>-1.7062622290849756</v>
      </c>
      <c r="BH269" s="7">
        <f>MIN(BG269+MAX(BH268,0),'Monthly Derived'!$B$30)</f>
        <v>-1.7062622290849756</v>
      </c>
      <c r="BI269">
        <f t="shared" si="112"/>
        <v>2</v>
      </c>
      <c r="BJ269">
        <v>2.01758456230163</v>
      </c>
      <c r="BK269" s="3">
        <f>('Monthly Derived'!$B$28/1000*(1-'Monthly Derived'!$B$29)*BJ269)-('Monthly Derived'!$B$26*'Monthly Derived'!$B$27)</f>
        <v>-6.2686948987841689</v>
      </c>
      <c r="BL269" s="7">
        <f>MIN(BK269+MAX(BL268,0),'Monthly Derived'!$B$30)</f>
        <v>43.731305101215831</v>
      </c>
      <c r="BM269">
        <f t="shared" si="113"/>
        <v>0</v>
      </c>
      <c r="BN269">
        <v>0</v>
      </c>
      <c r="BO269" s="3">
        <f>('Monthly Derived'!$B$28/1000*(1-'Monthly Derived'!$B$29)*BN269)-('Monthly Derived'!$B$26*'Monthly Derived'!$B$27)</f>
        <v>-9</v>
      </c>
      <c r="BP269" s="7">
        <f>MIN(BO269+MAX(BP268,0),'Monthly Derived'!$B$30)</f>
        <v>34.529388381540542</v>
      </c>
      <c r="BQ269">
        <f t="shared" si="114"/>
        <v>0</v>
      </c>
      <c r="BR269">
        <v>0.30316135287284801</v>
      </c>
      <c r="BS269" s="3">
        <f>('Monthly Derived'!$B$28/1000*(1-'Monthly Derived'!$B$29)*BR269)-('Monthly Derived'!$B$26*'Monthly Derived'!$B$27)</f>
        <v>-8.5895953185483815</v>
      </c>
      <c r="BT269" s="7">
        <f>MIN(BS269+MAX(BT268,0),'Monthly Derived'!$B$30)</f>
        <v>19.499788788743302</v>
      </c>
      <c r="BU269">
        <f t="shared" si="115"/>
        <v>0</v>
      </c>
      <c r="BV269">
        <v>0.13708044588565799</v>
      </c>
      <c r="BW269" s="3">
        <f>('Monthly Derived'!$B$28/1000*(1-'Monthly Derived'!$B$29)*BV269)-('Monthly Derived'!$B$26*'Monthly Derived'!$B$27)</f>
        <v>-8.8144273463822902</v>
      </c>
      <c r="BX269" s="7">
        <f>MIN(BW269+MAX(BX268,0),'Monthly Derived'!$B$30)</f>
        <v>-8.8144273463822902</v>
      </c>
      <c r="BY269">
        <f t="shared" si="116"/>
        <v>26</v>
      </c>
      <c r="BZ269">
        <v>0</v>
      </c>
      <c r="CA269" s="3">
        <f>('Monthly Derived'!$B$28/1000*(1-'Monthly Derived'!$B$29)*BZ269)-('Monthly Derived'!$B$26*'Monthly Derived'!$B$27)</f>
        <v>-9</v>
      </c>
      <c r="CB269" s="7">
        <f>MIN(CA269+MAX(CB268,0),'Monthly Derived'!$B$30)</f>
        <v>-9</v>
      </c>
      <c r="CC269">
        <f t="shared" si="117"/>
        <v>11</v>
      </c>
      <c r="CD269">
        <v>1.13602423667907</v>
      </c>
      <c r="CE269" s="3">
        <f>('Monthly Derived'!$B$28/1000*(1-'Monthly Derived'!$B$29)*CD269)-('Monthly Derived'!$B$26*'Monthly Derived'!$B$27)</f>
        <v>-7.4621071895957094</v>
      </c>
      <c r="CF269" s="7">
        <f>MIN(CE269+MAX(CF268,0),'Monthly Derived'!$B$30)</f>
        <v>25.033834920823427</v>
      </c>
      <c r="CG269">
        <f t="shared" si="118"/>
        <v>0</v>
      </c>
      <c r="CH269">
        <v>0.486778885126113</v>
      </c>
      <c r="CI269" s="3">
        <f>('Monthly Derived'!$B$28/1000*(1-'Monthly Derived'!$B$29)*CH269)-('Monthly Derived'!$B$26*'Monthly Derived'!$B$27)</f>
        <v>-8.3410230842605237</v>
      </c>
      <c r="CJ269" s="7">
        <f>MIN(CI269+MAX(CJ268,0),'Monthly Derived'!$B$30)</f>
        <v>-8.3410230842605237</v>
      </c>
      <c r="CK269">
        <f t="shared" si="119"/>
        <v>2</v>
      </c>
      <c r="CL269">
        <v>0.331368088722229</v>
      </c>
      <c r="CM269" s="3">
        <f>('Monthly Derived'!$B$28/1000*(1-'Monthly Derived'!$B$29)*CL269)-('Monthly Derived'!$B$26*'Monthly Derived'!$B$27)</f>
        <v>-8.5514104498922823</v>
      </c>
      <c r="CN269" s="7">
        <f>MIN(CM269+MAX(CN268,0),'Monthly Derived'!$B$30)</f>
        <v>-8.5514104498922823</v>
      </c>
      <c r="CO269">
        <f t="shared" si="120"/>
        <v>24</v>
      </c>
      <c r="CP269">
        <v>1.5756142139434799</v>
      </c>
      <c r="CQ269" s="3">
        <f>('Monthly Derived'!$B$28/1000*(1-'Monthly Derived'!$B$29)*CP269)-('Monthly Derived'!$B$26*'Monthly Derived'!$B$27)</f>
        <v>-6.8670122578740145</v>
      </c>
      <c r="CR269" s="7">
        <f>MIN(CQ269+MAX(CR268,0),'Monthly Derived'!$B$30)</f>
        <v>-6.8670122578740145</v>
      </c>
      <c r="CS269">
        <f t="shared" si="121"/>
        <v>30</v>
      </c>
      <c r="CT269">
        <v>11.8212671279907</v>
      </c>
      <c r="CU269" s="3">
        <f>('Monthly Derived'!$B$28/1000*(1-'Monthly Derived'!$B$29)*CT269)-('Monthly Derived'!$B$26*'Monthly Derived'!$B$27)</f>
        <v>7.0030403745174112</v>
      </c>
      <c r="CV269" s="7">
        <f>MIN(CU269+MAX(CV268,0),'Monthly Derived'!$B$30)</f>
        <v>7.0030403745174112</v>
      </c>
      <c r="CW269">
        <f t="shared" si="122"/>
        <v>0</v>
      </c>
    </row>
    <row r="270" spans="1:101" x14ac:dyDescent="0.45">
      <c r="A270" s="5">
        <v>45925</v>
      </c>
      <c r="B270" s="3">
        <v>13.442919731140099</v>
      </c>
      <c r="C270" s="3">
        <f>('Monthly Derived'!$B$28/1000*(1-'Monthly Derived'!$B$29)*B270)-('Monthly Derived'!$B$26*'Monthly Derived'!$B$27)</f>
        <v>9.1983525860309108</v>
      </c>
      <c r="D270" s="7">
        <f>MIN(C270+MAX(D269,0),'Monthly Derived'!$B$30)</f>
        <v>9.1983525860309108</v>
      </c>
      <c r="E270">
        <f t="shared" si="100"/>
        <v>0</v>
      </c>
      <c r="F270">
        <v>0</v>
      </c>
      <c r="G270" s="3">
        <f>('Monthly Derived'!$B$28/1000*(1-'Monthly Derived'!$B$29)*F270)-('Monthly Derived'!$B$26*'Monthly Derived'!$B$27)</f>
        <v>-9</v>
      </c>
      <c r="H270" s="7">
        <f>MIN(G270+MAX(H269,0),'Monthly Derived'!$B$30)</f>
        <v>-9</v>
      </c>
      <c r="I270">
        <f t="shared" si="101"/>
        <v>6</v>
      </c>
      <c r="J270">
        <v>0</v>
      </c>
      <c r="K270" s="3">
        <f>('Monthly Derived'!$B$28/1000*(1-'Monthly Derived'!$B$29)*J270)-('Monthly Derived'!$B$26*'Monthly Derived'!$B$27)</f>
        <v>-9</v>
      </c>
      <c r="L270" s="7">
        <f>MIN(K270+MAX(L269,0),'Monthly Derived'!$B$30)</f>
        <v>-9</v>
      </c>
      <c r="M270">
        <f t="shared" si="102"/>
        <v>16</v>
      </c>
      <c r="N270">
        <v>2.8550786972045898</v>
      </c>
      <c r="O270" s="3">
        <f>('Monthly Derived'!$B$28/1000*(1-'Monthly Derived'!$B$29)*N270)-('Monthly Derived'!$B$26*'Monthly Derived'!$B$27)</f>
        <v>-5.1349372136592866</v>
      </c>
      <c r="P270" s="7">
        <f>MIN(O270+MAX(P269,0),'Monthly Derived'!$B$30)</f>
        <v>-4.1002712774276802</v>
      </c>
      <c r="Q270">
        <f t="shared" si="103"/>
        <v>1</v>
      </c>
      <c r="R270">
        <v>2.2067611217498699</v>
      </c>
      <c r="S270" s="3">
        <f>('Monthly Derived'!$B$28/1000*(1-'Monthly Derived'!$B$29)*R270)-('Monthly Derived'!$B$26*'Monthly Derived'!$B$27)</f>
        <v>-6.0125971314311135</v>
      </c>
      <c r="T270" s="7">
        <f>MIN(S270+MAX(T269,0),'Monthly Derived'!$B$30)</f>
        <v>-6.0125971314311135</v>
      </c>
      <c r="U270">
        <f t="shared" si="123"/>
        <v>17</v>
      </c>
      <c r="V270">
        <v>6.3881678581237704</v>
      </c>
      <c r="W270" s="3">
        <f>('Monthly Derived'!$B$28/1000*(1-'Monthly Derived'!$B$29)*V270)-('Monthly Derived'!$B$26*'Monthly Derived'!$B$27)</f>
        <v>-0.35201776206494628</v>
      </c>
      <c r="X270" s="7">
        <f>MIN(W270+MAX(X269,0),'Monthly Derived'!$B$30)</f>
        <v>49.647982237935054</v>
      </c>
      <c r="Y270">
        <f t="shared" si="124"/>
        <v>0</v>
      </c>
      <c r="Z270">
        <v>0</v>
      </c>
      <c r="AA270" s="3">
        <f>('Monthly Derived'!$B$28/1000*(1-'Monthly Derived'!$B$29)*Z270)-('Monthly Derived'!$B$26*'Monthly Derived'!$B$27)</f>
        <v>-9</v>
      </c>
      <c r="AB270" s="7">
        <f>MIN(AA270+MAX(AB269,0),'Monthly Derived'!$B$30)</f>
        <v>-9</v>
      </c>
      <c r="AC270">
        <f t="shared" si="104"/>
        <v>5</v>
      </c>
      <c r="AD270">
        <v>0.16372598707675901</v>
      </c>
      <c r="AE270" s="3">
        <f>('Monthly Derived'!$B$28/1000*(1-'Monthly Derived'!$B$29)*AD270)-('Monthly Derived'!$B$26*'Monthly Derived'!$B$27)</f>
        <v>-8.7783559449948374</v>
      </c>
      <c r="AF270" s="7">
        <f>MIN(AE270+MAX(AF269,0),'Monthly Derived'!$B$30)</f>
        <v>-8.7783559449948374</v>
      </c>
      <c r="AG270">
        <f t="shared" si="105"/>
        <v>2</v>
      </c>
      <c r="AH270">
        <v>3.2723839282989502</v>
      </c>
      <c r="AI270" s="3">
        <f>('Monthly Derived'!$B$28/1000*(1-'Monthly Derived'!$B$29)*AH270)-('Monthly Derived'!$B$26*'Monthly Derived'!$B$27)</f>
        <v>-4.5700102570652961</v>
      </c>
      <c r="AJ270" s="7">
        <f>MIN(AI270+MAX(AJ269,0),'Monthly Derived'!$B$30)</f>
        <v>40.042244779169536</v>
      </c>
      <c r="AK270">
        <f t="shared" si="106"/>
        <v>0</v>
      </c>
      <c r="AL270">
        <v>0.94935911893844604</v>
      </c>
      <c r="AM270" s="3">
        <f>('Monthly Derived'!$B$28/1000*(1-'Monthly Derived'!$B$29)*AL270)-('Monthly Derived'!$B$26*'Monthly Derived'!$B$27)</f>
        <v>-7.7148050927370786</v>
      </c>
      <c r="AN270" s="7">
        <f>MIN(AM270+MAX(AN269,0),'Monthly Derived'!$B$30)</f>
        <v>30.914349860995983</v>
      </c>
      <c r="AO270">
        <f t="shared" si="107"/>
        <v>0</v>
      </c>
      <c r="AP270">
        <v>0.53326213359832697</v>
      </c>
      <c r="AQ270" s="3">
        <f>('Monthly Derived'!$B$28/1000*(1-'Monthly Derived'!$B$29)*AP270)-('Monthly Derived'!$B$26*'Monthly Derived'!$B$27)</f>
        <v>-8.2780963866412645</v>
      </c>
      <c r="AR270" s="7">
        <f>MIN(AQ270+MAX(AR269,0),'Monthly Derived'!$B$30)</f>
        <v>3.9644167798384782</v>
      </c>
      <c r="AS270">
        <f t="shared" si="108"/>
        <v>0</v>
      </c>
      <c r="AT270">
        <v>7.4545006752014098</v>
      </c>
      <c r="AU270" s="3">
        <f>('Monthly Derived'!$B$28/1000*(1-'Monthly Derived'!$B$29)*AT270)-('Monthly Derived'!$B$26*'Monthly Derived'!$B$27)</f>
        <v>1.0915302890539085</v>
      </c>
      <c r="AV270" s="7">
        <f>MIN(AU270+MAX(AV269,0),'Monthly Derived'!$B$30)</f>
        <v>21.18640611827373</v>
      </c>
      <c r="AW270">
        <f t="shared" si="109"/>
        <v>0</v>
      </c>
      <c r="AX270">
        <v>2.29526543617248</v>
      </c>
      <c r="AY270" s="3">
        <f>('Monthly Derived'!$B$28/1000*(1-'Monthly Derived'!$B$29)*AX270)-('Monthly Derived'!$B$26*'Monthly Derived'!$B$27)</f>
        <v>-5.892784415781505</v>
      </c>
      <c r="AZ270" s="7">
        <f>MIN(AY270+MAX(AZ269,0),'Monthly Derived'!$B$30)</f>
        <v>24.342300883233442</v>
      </c>
      <c r="BA270">
        <f t="shared" si="110"/>
        <v>0</v>
      </c>
      <c r="BB270">
        <v>7.4261384010314897</v>
      </c>
      <c r="BC270" s="3">
        <f>('Monthly Derived'!$B$28/1000*(1-'Monthly Derived'!$B$29)*BB270)-('Monthly Derived'!$B$26*'Monthly Derived'!$B$27)</f>
        <v>1.0531348603963799</v>
      </c>
      <c r="BD270" s="7">
        <f>MIN(BC270+MAX(BD269,0),'Monthly Derived'!$B$30)</f>
        <v>1.0531348603963799</v>
      </c>
      <c r="BE270">
        <f t="shared" si="111"/>
        <v>0</v>
      </c>
      <c r="BF270">
        <v>0.61639654636383001</v>
      </c>
      <c r="BG270" s="3">
        <f>('Monthly Derived'!$B$28/1000*(1-'Monthly Derived'!$B$29)*BF270)-('Monthly Derived'!$B$26*'Monthly Derived'!$B$27)</f>
        <v>-8.1655531753599657</v>
      </c>
      <c r="BH270" s="7">
        <f>MIN(BG270+MAX(BH269,0),'Monthly Derived'!$B$30)</f>
        <v>-8.1655531753599657</v>
      </c>
      <c r="BI270">
        <f t="shared" si="112"/>
        <v>3</v>
      </c>
      <c r="BJ270">
        <v>0.43475374579429599</v>
      </c>
      <c r="BK270" s="3">
        <f>('Monthly Derived'!$B$28/1000*(1-'Monthly Derived'!$B$29)*BJ270)-('Monthly Derived'!$B$26*'Monthly Derived'!$B$27)</f>
        <v>-8.4114521166309721</v>
      </c>
      <c r="BL270" s="7">
        <f>MIN(BK270+MAX(BL269,0),'Monthly Derived'!$B$30)</f>
        <v>35.319852984584855</v>
      </c>
      <c r="BM270">
        <f t="shared" si="113"/>
        <v>0</v>
      </c>
      <c r="BN270">
        <v>4.4172272682189897</v>
      </c>
      <c r="BO270" s="3">
        <f>('Monthly Derived'!$B$28/1000*(1-'Monthly Derived'!$B$29)*BN270)-('Monthly Derived'!$B$26*'Monthly Derived'!$B$27)</f>
        <v>-3.0201785856485426</v>
      </c>
      <c r="BP270" s="7">
        <f>MIN(BO270+MAX(BP269,0),'Monthly Derived'!$B$30)</f>
        <v>31.509209795891998</v>
      </c>
      <c r="BQ270">
        <f t="shared" si="114"/>
        <v>0</v>
      </c>
      <c r="BR270">
        <v>7.0384893417358398</v>
      </c>
      <c r="BS270" s="3">
        <f>('Monthly Derived'!$B$28/1000*(1-'Monthly Derived'!$B$29)*BR270)-('Monthly Derived'!$B$26*'Monthly Derived'!$B$27)</f>
        <v>0.52835494637489333</v>
      </c>
      <c r="BT270" s="7">
        <f>MIN(BS270+MAX(BT269,0),'Monthly Derived'!$B$30)</f>
        <v>20.028143735118196</v>
      </c>
      <c r="BU270">
        <f t="shared" si="115"/>
        <v>0</v>
      </c>
      <c r="BV270">
        <v>1.5914056301116899</v>
      </c>
      <c r="BW270" s="3">
        <f>('Monthly Derived'!$B$28/1000*(1-'Monthly Derived'!$B$29)*BV270)-('Monthly Derived'!$B$26*'Monthly Derived'!$B$27)</f>
        <v>-6.8456346282362999</v>
      </c>
      <c r="BX270" s="7">
        <f>MIN(BW270+MAX(BX269,0),'Monthly Derived'!$B$30)</f>
        <v>-6.8456346282362999</v>
      </c>
      <c r="BY270">
        <f t="shared" si="116"/>
        <v>27</v>
      </c>
      <c r="BZ270">
        <v>0</v>
      </c>
      <c r="CA270" s="3">
        <f>('Monthly Derived'!$B$28/1000*(1-'Monthly Derived'!$B$29)*BZ270)-('Monthly Derived'!$B$26*'Monthly Derived'!$B$27)</f>
        <v>-9</v>
      </c>
      <c r="CB270" s="7">
        <f>MIN(CA270+MAX(CB269,0),'Monthly Derived'!$B$30)</f>
        <v>-9</v>
      </c>
      <c r="CC270">
        <f t="shared" si="117"/>
        <v>12</v>
      </c>
      <c r="CD270">
        <v>10.1660356521606</v>
      </c>
      <c r="CE270" s="3">
        <f>('Monthly Derived'!$B$28/1000*(1-'Monthly Derived'!$B$29)*CD270)-('Monthly Derived'!$B$26*'Monthly Derived'!$B$27)</f>
        <v>4.7622707641124133</v>
      </c>
      <c r="CF270" s="7">
        <f>MIN(CE270+MAX(CF269,0),'Monthly Derived'!$B$30)</f>
        <v>29.796105684935839</v>
      </c>
      <c r="CG270">
        <f t="shared" si="118"/>
        <v>0</v>
      </c>
      <c r="CH270">
        <v>0.28659087419509799</v>
      </c>
      <c r="CI270" s="3">
        <f>('Monthly Derived'!$B$28/1000*(1-'Monthly Derived'!$B$29)*CH270)-('Monthly Derived'!$B$26*'Monthly Derived'!$B$27)</f>
        <v>-8.6120276040583867</v>
      </c>
      <c r="CJ270" s="7">
        <f>MIN(CI270+MAX(CJ269,0),'Monthly Derived'!$B$30)</f>
        <v>-8.6120276040583867</v>
      </c>
      <c r="CK270">
        <f t="shared" si="119"/>
        <v>3</v>
      </c>
      <c r="CL270">
        <v>4.6638216972351003</v>
      </c>
      <c r="CM270" s="3">
        <f>('Monthly Derived'!$B$28/1000*(1-'Monthly Derived'!$B$29)*CL270)-('Monthly Derived'!$B$26*'Monthly Derived'!$B$27)</f>
        <v>-2.6863513773679832</v>
      </c>
      <c r="CN270" s="7">
        <f>MIN(CM270+MAX(CN269,0),'Monthly Derived'!$B$30)</f>
        <v>-2.6863513773679832</v>
      </c>
      <c r="CO270">
        <f t="shared" si="120"/>
        <v>25</v>
      </c>
      <c r="CP270">
        <v>0.22021588683128299</v>
      </c>
      <c r="CQ270" s="3">
        <f>('Monthly Derived'!$B$28/1000*(1-'Monthly Derived'!$B$29)*CP270)-('Monthly Derived'!$B$26*'Monthly Derived'!$B$27)</f>
        <v>-8.7018827432021499</v>
      </c>
      <c r="CR270" s="7">
        <f>MIN(CQ270+MAX(CR269,0),'Monthly Derived'!$B$30)</f>
        <v>-8.7018827432021499</v>
      </c>
      <c r="CS270">
        <f t="shared" si="121"/>
        <v>31</v>
      </c>
      <c r="CT270">
        <v>0.39408561587333601</v>
      </c>
      <c r="CU270" s="3">
        <f>('Monthly Derived'!$B$28/1000*(1-'Monthly Derived'!$B$29)*CT270)-('Monthly Derived'!$B$26*'Monthly Derived'!$B$27)</f>
        <v>-8.4665065975114722</v>
      </c>
      <c r="CV270" s="7">
        <f>MIN(CU270+MAX(CV269,0),'Monthly Derived'!$B$30)</f>
        <v>-1.4634662229940609</v>
      </c>
      <c r="CW270">
        <f t="shared" si="122"/>
        <v>1</v>
      </c>
    </row>
    <row r="271" spans="1:101" x14ac:dyDescent="0.45">
      <c r="A271" s="5">
        <v>45926</v>
      </c>
      <c r="B271" s="3">
        <v>19.853317260742099</v>
      </c>
      <c r="C271" s="3">
        <f>('Monthly Derived'!$B$28/1000*(1-'Monthly Derived'!$B$29)*B271)-('Monthly Derived'!$B$26*'Monthly Derived'!$B$27)</f>
        <v>17.876428241729617</v>
      </c>
      <c r="D271" s="7">
        <f>MIN(C271+MAX(D270,0),'Monthly Derived'!$B$30)</f>
        <v>27.074780827760527</v>
      </c>
      <c r="E271">
        <f t="shared" si="100"/>
        <v>0</v>
      </c>
      <c r="F271">
        <v>0</v>
      </c>
      <c r="G271" s="3">
        <f>('Monthly Derived'!$B$28/1000*(1-'Monthly Derived'!$B$29)*F271)-('Monthly Derived'!$B$26*'Monthly Derived'!$B$27)</f>
        <v>-9</v>
      </c>
      <c r="H271" s="7">
        <f>MIN(G271+MAX(H270,0),'Monthly Derived'!$B$30)</f>
        <v>-9</v>
      </c>
      <c r="I271">
        <f t="shared" si="101"/>
        <v>7</v>
      </c>
      <c r="J271">
        <v>24.984991073608398</v>
      </c>
      <c r="K271" s="3">
        <f>('Monthly Derived'!$B$28/1000*(1-'Monthly Derived'!$B$29)*J271)-('Monthly Derived'!$B$26*'Monthly Derived'!$B$27)</f>
        <v>24.823431665897367</v>
      </c>
      <c r="L271" s="7">
        <f>MIN(K271+MAX(L270,0),'Monthly Derived'!$B$30)</f>
        <v>24.823431665897367</v>
      </c>
      <c r="M271">
        <f t="shared" si="102"/>
        <v>0</v>
      </c>
      <c r="N271">
        <v>2.2319667339324898</v>
      </c>
      <c r="O271" s="3">
        <f>('Monthly Derived'!$B$28/1000*(1-'Monthly Derived'!$B$29)*N271)-('Monthly Derived'!$B$26*'Monthly Derived'!$B$27)</f>
        <v>-5.9784750339388921</v>
      </c>
      <c r="P271" s="7">
        <f>MIN(O271+MAX(P270,0),'Monthly Derived'!$B$30)</f>
        <v>-5.9784750339388921</v>
      </c>
      <c r="Q271">
        <f t="shared" si="103"/>
        <v>2</v>
      </c>
      <c r="R271">
        <v>0.47008895874023399</v>
      </c>
      <c r="S271" s="3">
        <f>('Monthly Derived'!$B$28/1000*(1-'Monthly Derived'!$B$29)*R271)-('Monthly Derived'!$B$26*'Monthly Derived'!$B$27)</f>
        <v>-8.3636170721054075</v>
      </c>
      <c r="T271" s="7">
        <f>MIN(S271+MAX(T270,0),'Monthly Derived'!$B$30)</f>
        <v>-8.3636170721054075</v>
      </c>
      <c r="U271">
        <f t="shared" si="123"/>
        <v>18</v>
      </c>
      <c r="V271">
        <v>0</v>
      </c>
      <c r="W271" s="3">
        <f>('Monthly Derived'!$B$28/1000*(1-'Monthly Derived'!$B$29)*V271)-('Monthly Derived'!$B$26*'Monthly Derived'!$B$27)</f>
        <v>-9</v>
      </c>
      <c r="X271" s="7">
        <f>MIN(W271+MAX(X270,0),'Monthly Derived'!$B$30)</f>
        <v>40.647982237935054</v>
      </c>
      <c r="Y271">
        <f t="shared" si="124"/>
        <v>0</v>
      </c>
      <c r="Z271">
        <v>0.29898792505264199</v>
      </c>
      <c r="AA271" s="3">
        <f>('Monthly Derived'!$B$28/1000*(1-'Monthly Derived'!$B$29)*Z271)-('Monthly Derived'!$B$26*'Monthly Derived'!$B$27)</f>
        <v>-8.5952450964599851</v>
      </c>
      <c r="AB271" s="7">
        <f>MIN(AA271+MAX(AB270,0),'Monthly Derived'!$B$30)</f>
        <v>-8.5952450964599851</v>
      </c>
      <c r="AC271">
        <f t="shared" si="104"/>
        <v>6</v>
      </c>
      <c r="AD271">
        <v>0</v>
      </c>
      <c r="AE271" s="3">
        <f>('Monthly Derived'!$B$28/1000*(1-'Monthly Derived'!$B$29)*AD271)-('Monthly Derived'!$B$26*'Monthly Derived'!$B$27)</f>
        <v>-9</v>
      </c>
      <c r="AF271" s="7">
        <f>MIN(AE271+MAX(AF270,0),'Monthly Derived'!$B$30)</f>
        <v>-9</v>
      </c>
      <c r="AG271">
        <f t="shared" si="105"/>
        <v>3</v>
      </c>
      <c r="AH271">
        <v>1.0141528844833301</v>
      </c>
      <c r="AI271" s="3">
        <f>('Monthly Derived'!$B$28/1000*(1-'Monthly Derived'!$B$29)*AH271)-('Monthly Derived'!$B$26*'Monthly Derived'!$B$27)</f>
        <v>-7.6270905326306924</v>
      </c>
      <c r="AJ271" s="7">
        <f>MIN(AI271+MAX(AJ270,0),'Monthly Derived'!$B$30)</f>
        <v>32.415154246538847</v>
      </c>
      <c r="AK271">
        <f t="shared" si="106"/>
        <v>0</v>
      </c>
      <c r="AL271">
        <v>8.57605561614036E-2</v>
      </c>
      <c r="AM271" s="3">
        <f>('Monthly Derived'!$B$28/1000*(1-'Monthly Derived'!$B$29)*AL271)-('Monthly Derived'!$B$26*'Monthly Derived'!$B$27)</f>
        <v>-8.8839016470965007</v>
      </c>
      <c r="AN271" s="7">
        <f>MIN(AM271+MAX(AN270,0),'Monthly Derived'!$B$30)</f>
        <v>22.030448213899483</v>
      </c>
      <c r="AO271">
        <f t="shared" si="107"/>
        <v>0</v>
      </c>
      <c r="AP271">
        <v>0</v>
      </c>
      <c r="AQ271" s="3">
        <f>('Monthly Derived'!$B$28/1000*(1-'Monthly Derived'!$B$29)*AP271)-('Monthly Derived'!$B$26*'Monthly Derived'!$B$27)</f>
        <v>-9</v>
      </c>
      <c r="AR271" s="7">
        <f>MIN(AQ271+MAX(AR270,0),'Monthly Derived'!$B$30)</f>
        <v>-5.0355832201615218</v>
      </c>
      <c r="AS271">
        <f t="shared" si="108"/>
        <v>1</v>
      </c>
      <c r="AT271">
        <v>15.7100353240966</v>
      </c>
      <c r="AU271" s="3">
        <f>('Monthly Derived'!$B$28/1000*(1-'Monthly Derived'!$B$29)*AT271)-('Monthly Derived'!$B$26*'Monthly Derived'!$B$27)</f>
        <v>12.267460319995774</v>
      </c>
      <c r="AV271" s="7">
        <f>MIN(AU271+MAX(AV270,0),'Monthly Derived'!$B$30)</f>
        <v>33.4538664382695</v>
      </c>
      <c r="AW271">
        <f t="shared" si="109"/>
        <v>0</v>
      </c>
      <c r="AX271">
        <v>6.3678860664367596</v>
      </c>
      <c r="AY271" s="3">
        <f>('Monthly Derived'!$B$28/1000*(1-'Monthly Derived'!$B$29)*AX271)-('Monthly Derived'!$B$26*'Monthly Derived'!$B$27)</f>
        <v>-0.37947423756123655</v>
      </c>
      <c r="AZ271" s="7">
        <f>MIN(AY271+MAX(AZ270,0),'Monthly Derived'!$B$30)</f>
        <v>23.962826645672205</v>
      </c>
      <c r="BA271">
        <f t="shared" si="110"/>
        <v>0</v>
      </c>
      <c r="BB271">
        <v>5.8123311996459899</v>
      </c>
      <c r="BC271" s="3">
        <f>('Monthly Derived'!$B$28/1000*(1-'Monthly Derived'!$B$29)*BB271)-('Monthly Derived'!$B$26*'Monthly Derived'!$B$27)</f>
        <v>-1.1315566384792408</v>
      </c>
      <c r="BD271" s="7">
        <f>MIN(BC271+MAX(BD270,0),'Monthly Derived'!$B$30)</f>
        <v>-7.8421778082860882E-2</v>
      </c>
      <c r="BE271">
        <f t="shared" si="111"/>
        <v>1</v>
      </c>
      <c r="BF271">
        <v>2.4432911872863698</v>
      </c>
      <c r="BG271" s="3">
        <f>('Monthly Derived'!$B$28/1000*(1-'Monthly Derived'!$B$29)*BF271)-('Monthly Derived'!$B$26*'Monthly Derived'!$B$27)</f>
        <v>-5.6923945552110773</v>
      </c>
      <c r="BH271" s="7">
        <f>MIN(BG271+MAX(BH270,0),'Monthly Derived'!$B$30)</f>
        <v>-5.6923945552110773</v>
      </c>
      <c r="BI271">
        <f t="shared" si="112"/>
        <v>4</v>
      </c>
      <c r="BJ271">
        <v>17.546512603759702</v>
      </c>
      <c r="BK271" s="3">
        <f>('Monthly Derived'!$B$28/1000*(1-'Monthly Derived'!$B$29)*BJ271)-('Monthly Derived'!$B$26*'Monthly Derived'!$B$27)</f>
        <v>14.753591437339697</v>
      </c>
      <c r="BL271" s="7">
        <f>MIN(BK271+MAX(BL270,0),'Monthly Derived'!$B$30)</f>
        <v>50</v>
      </c>
      <c r="BM271">
        <f t="shared" si="113"/>
        <v>0</v>
      </c>
      <c r="BN271">
        <v>0.50312048196792603</v>
      </c>
      <c r="BO271" s="3">
        <f>('Monthly Derived'!$B$28/1000*(1-'Monthly Derived'!$B$29)*BN271)-('Monthly Derived'!$B$26*'Monthly Derived'!$B$27)</f>
        <v>-8.3189006475359193</v>
      </c>
      <c r="BP271" s="7">
        <f>MIN(BO271+MAX(BP270,0),'Monthly Derived'!$B$30)</f>
        <v>23.190309148356079</v>
      </c>
      <c r="BQ271">
        <f t="shared" si="114"/>
        <v>0</v>
      </c>
      <c r="BR271">
        <v>6.2154054641723597</v>
      </c>
      <c r="BS271" s="3">
        <f>('Monthly Derived'!$B$28/1000*(1-'Monthly Derived'!$B$29)*BR271)-('Monthly Derived'!$B$26*'Monthly Derived'!$B$27)</f>
        <v>-0.58589485287666854</v>
      </c>
      <c r="BT271" s="7">
        <f>MIN(BS271+MAX(BT270,0),'Monthly Derived'!$B$30)</f>
        <v>19.442248882241529</v>
      </c>
      <c r="BU271">
        <f t="shared" si="115"/>
        <v>0</v>
      </c>
      <c r="BV271">
        <v>0.20494690537452601</v>
      </c>
      <c r="BW271" s="3">
        <f>('Monthly Derived'!$B$28/1000*(1-'Monthly Derived'!$B$29)*BV271)-('Monthly Derived'!$B$26*'Monthly Derived'!$B$27)</f>
        <v>-8.7225531268492347</v>
      </c>
      <c r="BX271" s="7">
        <f>MIN(BW271+MAX(BX270,0),'Monthly Derived'!$B$30)</f>
        <v>-8.7225531268492347</v>
      </c>
      <c r="BY271">
        <f t="shared" si="116"/>
        <v>28</v>
      </c>
      <c r="BZ271">
        <v>3.7078049182891801</v>
      </c>
      <c r="CA271" s="3">
        <f>('Monthly Derived'!$B$28/1000*(1-'Monthly Derived'!$B$29)*BZ271)-('Monthly Derived'!$B$26*'Monthly Derived'!$B$27)</f>
        <v>-3.9805590918660227</v>
      </c>
      <c r="CB271" s="7">
        <f>MIN(CA271+MAX(CB270,0),'Monthly Derived'!$B$30)</f>
        <v>-3.9805590918660227</v>
      </c>
      <c r="CC271">
        <f t="shared" si="117"/>
        <v>13</v>
      </c>
      <c r="CD271">
        <v>2.0915141105651802</v>
      </c>
      <c r="CE271" s="3">
        <f>('Monthly Derived'!$B$28/1000*(1-'Monthly Derived'!$B$29)*CD271)-('Monthly Derived'!$B$26*'Monthly Derived'!$B$27)</f>
        <v>-6.168612772822387</v>
      </c>
      <c r="CF271" s="7">
        <f>MIN(CE271+MAX(CF270,0),'Monthly Derived'!$B$30)</f>
        <v>23.627492912113453</v>
      </c>
      <c r="CG271">
        <f t="shared" si="118"/>
        <v>0</v>
      </c>
      <c r="CH271">
        <v>2.4868469238281201</v>
      </c>
      <c r="CI271" s="3">
        <f>('Monthly Derived'!$B$28/1000*(1-'Monthly Derived'!$B$29)*CH271)-('Monthly Derived'!$B$26*'Monthly Derived'!$B$27)</f>
        <v>-5.6334309768676825</v>
      </c>
      <c r="CJ271" s="7">
        <f>MIN(CI271+MAX(CJ270,0),'Monthly Derived'!$B$30)</f>
        <v>-5.6334309768676825</v>
      </c>
      <c r="CK271">
        <f t="shared" si="119"/>
        <v>4</v>
      </c>
      <c r="CL271">
        <v>0.79302400350570601</v>
      </c>
      <c r="CM271" s="3">
        <f>('Monthly Derived'!$B$28/1000*(1-'Monthly Derived'!$B$29)*CL271)-('Monthly Derived'!$B$26*'Monthly Derived'!$B$27)</f>
        <v>-7.9264437552541507</v>
      </c>
      <c r="CN271" s="7">
        <f>MIN(CM271+MAX(CN270,0),'Monthly Derived'!$B$30)</f>
        <v>-7.9264437552541507</v>
      </c>
      <c r="CO271">
        <f t="shared" si="120"/>
        <v>26</v>
      </c>
      <c r="CP271">
        <v>3.0960792675614301E-2</v>
      </c>
      <c r="CQ271" s="3">
        <f>('Monthly Derived'!$B$28/1000*(1-'Monthly Derived'!$B$29)*CP271)-('Monthly Derived'!$B$26*'Monthly Derived'!$B$27)</f>
        <v>-8.9580868269153875</v>
      </c>
      <c r="CR271" s="7">
        <f>MIN(CQ271+MAX(CR270,0),'Monthly Derived'!$B$30)</f>
        <v>-8.9580868269153875</v>
      </c>
      <c r="CS271">
        <f t="shared" si="121"/>
        <v>32</v>
      </c>
      <c r="CT271">
        <v>0.27115619182586598</v>
      </c>
      <c r="CU271" s="3">
        <f>('Monthly Derived'!$B$28/1000*(1-'Monthly Derived'!$B$29)*CT271)-('Monthly Derived'!$B$26*'Monthly Derived'!$B$27)</f>
        <v>-8.6329223053157342</v>
      </c>
      <c r="CV271" s="7">
        <f>MIN(CU271+MAX(CV270,0),'Monthly Derived'!$B$30)</f>
        <v>-8.6329223053157342</v>
      </c>
      <c r="CW271">
        <f t="shared" si="122"/>
        <v>2</v>
      </c>
    </row>
    <row r="272" spans="1:101" x14ac:dyDescent="0.45">
      <c r="A272" s="5">
        <v>45927</v>
      </c>
      <c r="B272" s="3">
        <v>0.18216171860694799</v>
      </c>
      <c r="C272" s="3">
        <f>('Monthly Derived'!$B$28/1000*(1-'Monthly Derived'!$B$29)*B272)-('Monthly Derived'!$B$26*'Monthly Derived'!$B$27)</f>
        <v>-8.7533985734358435</v>
      </c>
      <c r="D272" s="7">
        <f>MIN(C272+MAX(D271,0),'Monthly Derived'!$B$30)</f>
        <v>18.321382254324682</v>
      </c>
      <c r="E272">
        <f t="shared" si="100"/>
        <v>0</v>
      </c>
      <c r="F272">
        <v>0</v>
      </c>
      <c r="G272" s="3">
        <f>('Monthly Derived'!$B$28/1000*(1-'Monthly Derived'!$B$29)*F272)-('Monthly Derived'!$B$26*'Monthly Derived'!$B$27)</f>
        <v>-9</v>
      </c>
      <c r="H272" s="7">
        <f>MIN(G272+MAX(H271,0),'Monthly Derived'!$B$30)</f>
        <v>-9</v>
      </c>
      <c r="I272">
        <f t="shared" si="101"/>
        <v>8</v>
      </c>
      <c r="J272">
        <v>0</v>
      </c>
      <c r="K272" s="3">
        <f>('Monthly Derived'!$B$28/1000*(1-'Monthly Derived'!$B$29)*J272)-('Monthly Derived'!$B$26*'Monthly Derived'!$B$27)</f>
        <v>-9</v>
      </c>
      <c r="L272" s="7">
        <f>MIN(K272+MAX(L271,0),'Monthly Derived'!$B$30)</f>
        <v>15.823431665897367</v>
      </c>
      <c r="M272">
        <f t="shared" si="102"/>
        <v>0</v>
      </c>
      <c r="N272">
        <v>0</v>
      </c>
      <c r="O272" s="3">
        <f>('Monthly Derived'!$B$28/1000*(1-'Monthly Derived'!$B$29)*N272)-('Monthly Derived'!$B$26*'Monthly Derived'!$B$27)</f>
        <v>-9</v>
      </c>
      <c r="P272" s="7">
        <f>MIN(O272+MAX(P271,0),'Monthly Derived'!$B$30)</f>
        <v>-9</v>
      </c>
      <c r="Q272">
        <f t="shared" si="103"/>
        <v>3</v>
      </c>
      <c r="R272">
        <v>0</v>
      </c>
      <c r="S272" s="3">
        <f>('Monthly Derived'!$B$28/1000*(1-'Monthly Derived'!$B$29)*R272)-('Monthly Derived'!$B$26*'Monthly Derived'!$B$27)</f>
        <v>-9</v>
      </c>
      <c r="T272" s="7">
        <f>MIN(S272+MAX(T271,0),'Monthly Derived'!$B$30)</f>
        <v>-9</v>
      </c>
      <c r="U272">
        <f t="shared" si="123"/>
        <v>19</v>
      </c>
      <c r="V272">
        <v>0</v>
      </c>
      <c r="W272" s="3">
        <f>('Monthly Derived'!$B$28/1000*(1-'Monthly Derived'!$B$29)*V272)-('Monthly Derived'!$B$26*'Monthly Derived'!$B$27)</f>
        <v>-9</v>
      </c>
      <c r="X272" s="7">
        <f>MIN(W272+MAX(X271,0),'Monthly Derived'!$B$30)</f>
        <v>31.647982237935054</v>
      </c>
      <c r="Y272">
        <f t="shared" si="124"/>
        <v>0</v>
      </c>
      <c r="Z272">
        <v>0</v>
      </c>
      <c r="AA272" s="3">
        <f>('Monthly Derived'!$B$28/1000*(1-'Monthly Derived'!$B$29)*Z272)-('Monthly Derived'!$B$26*'Monthly Derived'!$B$27)</f>
        <v>-9</v>
      </c>
      <c r="AB272" s="7">
        <f>MIN(AA272+MAX(AB271,0),'Monthly Derived'!$B$30)</f>
        <v>-9</v>
      </c>
      <c r="AC272">
        <f t="shared" si="104"/>
        <v>7</v>
      </c>
      <c r="AD272">
        <v>0</v>
      </c>
      <c r="AE272" s="3">
        <f>('Monthly Derived'!$B$28/1000*(1-'Monthly Derived'!$B$29)*AD272)-('Monthly Derived'!$B$26*'Monthly Derived'!$B$27)</f>
        <v>-9</v>
      </c>
      <c r="AF272" s="7">
        <f>MIN(AE272+MAX(AF271,0),'Monthly Derived'!$B$30)</f>
        <v>-9</v>
      </c>
      <c r="AG272">
        <f t="shared" si="105"/>
        <v>4</v>
      </c>
      <c r="AH272">
        <v>0.60115379095077504</v>
      </c>
      <c r="AI272" s="3">
        <f>('Monthly Derived'!$B$28/1000*(1-'Monthly Derived'!$B$29)*AH272)-('Monthly Derived'!$B$26*'Monthly Derived'!$B$27)</f>
        <v>-8.1861880555003879</v>
      </c>
      <c r="AJ272" s="7">
        <f>MIN(AI272+MAX(AJ271,0),'Monthly Derived'!$B$30)</f>
        <v>24.228966191038459</v>
      </c>
      <c r="AK272">
        <f t="shared" si="106"/>
        <v>0</v>
      </c>
      <c r="AL272">
        <v>0.95831328630447299</v>
      </c>
      <c r="AM272" s="3">
        <f>('Monthly Derived'!$B$28/1000*(1-'Monthly Derived'!$B$29)*AL272)-('Monthly Derived'!$B$26*'Monthly Derived'!$B$27)</f>
        <v>-7.7026833886653199</v>
      </c>
      <c r="AN272" s="7">
        <f>MIN(AM272+MAX(AN271,0),'Monthly Derived'!$B$30)</f>
        <v>14.327764825234162</v>
      </c>
      <c r="AO272">
        <f t="shared" si="107"/>
        <v>0</v>
      </c>
      <c r="AP272">
        <v>16.142885208129801</v>
      </c>
      <c r="AQ272" s="3">
        <f>('Monthly Derived'!$B$28/1000*(1-'Monthly Derived'!$B$29)*AP272)-('Monthly Derived'!$B$26*'Monthly Derived'!$B$27)</f>
        <v>12.853430850505717</v>
      </c>
      <c r="AR272" s="7">
        <f>MIN(AQ272+MAX(AR271,0),'Monthly Derived'!$B$30)</f>
        <v>12.853430850505717</v>
      </c>
      <c r="AS272">
        <f t="shared" si="108"/>
        <v>0</v>
      </c>
      <c r="AT272">
        <v>43.187400817871001</v>
      </c>
      <c r="AU272" s="3">
        <f>('Monthly Derived'!$B$28/1000*(1-'Monthly Derived'!$B$29)*AT272)-('Monthly Derived'!$B$26*'Monthly Derived'!$B$27)</f>
        <v>49.464943857192871</v>
      </c>
      <c r="AV272" s="7">
        <f>MIN(AU272+MAX(AV271,0),'Monthly Derived'!$B$30)</f>
        <v>50</v>
      </c>
      <c r="AW272">
        <f t="shared" si="109"/>
        <v>0</v>
      </c>
      <c r="AX272">
        <v>18.133937835693299</v>
      </c>
      <c r="AY272" s="3">
        <f>('Monthly Derived'!$B$28/1000*(1-'Monthly Derived'!$B$29)*AX272)-('Monthly Derived'!$B$26*'Monthly Derived'!$B$27)</f>
        <v>15.548818345069805</v>
      </c>
      <c r="AZ272" s="7">
        <f>MIN(AY272+MAX(AZ271,0),'Monthly Derived'!$B$30)</f>
        <v>39.511644990742013</v>
      </c>
      <c r="BA272">
        <f t="shared" si="110"/>
        <v>0</v>
      </c>
      <c r="BB272">
        <v>1.73076212406158</v>
      </c>
      <c r="BC272" s="3">
        <f>('Monthly Derived'!$B$28/1000*(1-'Monthly Derived'!$B$29)*BB272)-('Monthly Derived'!$B$26*'Monthly Derived'!$B$27)</f>
        <v>-6.6569807745516361</v>
      </c>
      <c r="BD272" s="7">
        <f>MIN(BC272+MAX(BD271,0),'Monthly Derived'!$B$30)</f>
        <v>-6.6569807745516361</v>
      </c>
      <c r="BE272">
        <f t="shared" si="111"/>
        <v>2</v>
      </c>
      <c r="BF272">
        <v>1.0656104087829501</v>
      </c>
      <c r="BG272" s="3">
        <f>('Monthly Derived'!$B$28/1000*(1-'Monthly Derived'!$B$29)*BF272)-('Monthly Derived'!$B$26*'Monthly Derived'!$B$27)</f>
        <v>-7.5574299091100814</v>
      </c>
      <c r="BH272" s="7">
        <f>MIN(BG272+MAX(BH271,0),'Monthly Derived'!$B$30)</f>
        <v>-7.5574299091100814</v>
      </c>
      <c r="BI272">
        <f t="shared" si="112"/>
        <v>5</v>
      </c>
      <c r="BJ272">
        <v>0</v>
      </c>
      <c r="BK272" s="3">
        <f>('Monthly Derived'!$B$28/1000*(1-'Monthly Derived'!$B$29)*BJ272)-('Monthly Derived'!$B$26*'Monthly Derived'!$B$27)</f>
        <v>-9</v>
      </c>
      <c r="BL272" s="7">
        <f>MIN(BK272+MAX(BL271,0),'Monthly Derived'!$B$30)</f>
        <v>41</v>
      </c>
      <c r="BM272">
        <f t="shared" si="113"/>
        <v>0</v>
      </c>
      <c r="BN272">
        <v>5.4652371406555096</v>
      </c>
      <c r="BO272" s="3">
        <f>('Monthly Derived'!$B$28/1000*(1-'Monthly Derived'!$B$29)*BN272)-('Monthly Derived'!$B$26*'Monthly Derived'!$B$27)</f>
        <v>-1.6014352208376037</v>
      </c>
      <c r="BP272" s="7">
        <f>MIN(BO272+MAX(BP271,0),'Monthly Derived'!$B$30)</f>
        <v>21.588873927518474</v>
      </c>
      <c r="BQ272">
        <f t="shared" si="114"/>
        <v>0</v>
      </c>
      <c r="BR272">
        <v>0</v>
      </c>
      <c r="BS272" s="3">
        <f>('Monthly Derived'!$B$28/1000*(1-'Monthly Derived'!$B$29)*BR272)-('Monthly Derived'!$B$26*'Monthly Derived'!$B$27)</f>
        <v>-9</v>
      </c>
      <c r="BT272" s="7">
        <f>MIN(BS272+MAX(BT271,0),'Monthly Derived'!$B$30)</f>
        <v>10.442248882241529</v>
      </c>
      <c r="BU272">
        <f t="shared" si="115"/>
        <v>0</v>
      </c>
      <c r="BV272">
        <v>0.15323416888713801</v>
      </c>
      <c r="BW272" s="3">
        <f>('Monthly Derived'!$B$28/1000*(1-'Monthly Derived'!$B$29)*BV272)-('Monthly Derived'!$B$26*'Monthly Derived'!$B$27)</f>
        <v>-8.7925592438690376</v>
      </c>
      <c r="BX272" s="7">
        <f>MIN(BW272+MAX(BX271,0),'Monthly Derived'!$B$30)</f>
        <v>-8.7925592438690376</v>
      </c>
      <c r="BY272">
        <f t="shared" si="116"/>
        <v>29</v>
      </c>
      <c r="BZ272">
        <v>0</v>
      </c>
      <c r="CA272" s="3">
        <f>('Monthly Derived'!$B$28/1000*(1-'Monthly Derived'!$B$29)*BZ272)-('Monthly Derived'!$B$26*'Monthly Derived'!$B$27)</f>
        <v>-9</v>
      </c>
      <c r="CB272" s="7">
        <f>MIN(CA272+MAX(CB271,0),'Monthly Derived'!$B$30)</f>
        <v>-9</v>
      </c>
      <c r="CC272">
        <f t="shared" si="117"/>
        <v>14</v>
      </c>
      <c r="CD272">
        <v>0</v>
      </c>
      <c r="CE272" s="3">
        <f>('Monthly Derived'!$B$28/1000*(1-'Monthly Derived'!$B$29)*CD272)-('Monthly Derived'!$B$26*'Monthly Derived'!$B$27)</f>
        <v>-9</v>
      </c>
      <c r="CF272" s="7">
        <f>MIN(CE272+MAX(CF271,0),'Monthly Derived'!$B$30)</f>
        <v>14.627492912113453</v>
      </c>
      <c r="CG272">
        <f t="shared" si="118"/>
        <v>0</v>
      </c>
      <c r="CH272">
        <v>9.2605781555175692</v>
      </c>
      <c r="CI272" s="3">
        <f>('Monthly Derived'!$B$28/1000*(1-'Monthly Derived'!$B$29)*CH272)-('Monthly Derived'!$B$26*'Monthly Derived'!$B$27)</f>
        <v>3.53650767803191</v>
      </c>
      <c r="CJ272" s="7">
        <f>MIN(CI272+MAX(CJ271,0),'Monthly Derived'!$B$30)</f>
        <v>3.53650767803191</v>
      </c>
      <c r="CK272">
        <f t="shared" si="119"/>
        <v>0</v>
      </c>
      <c r="CL272">
        <v>1.2358634471893299</v>
      </c>
      <c r="CM272" s="3">
        <f>('Monthly Derived'!$B$28/1000*(1-'Monthly Derived'!$B$29)*CL272)-('Monthly Derived'!$B$26*'Monthly Derived'!$B$27)</f>
        <v>-7.3269498583674446</v>
      </c>
      <c r="CN272" s="7">
        <f>MIN(CM272+MAX(CN271,0),'Monthly Derived'!$B$30)</f>
        <v>-7.3269498583674446</v>
      </c>
      <c r="CO272">
        <f t="shared" si="120"/>
        <v>27</v>
      </c>
      <c r="CP272">
        <v>7.2953388094901997E-2</v>
      </c>
      <c r="CQ272" s="3">
        <f>('Monthly Derived'!$B$28/1000*(1-'Monthly Derived'!$B$29)*CP272)-('Monthly Derived'!$B$26*'Monthly Derived'!$B$27)</f>
        <v>-8.9012393508665273</v>
      </c>
      <c r="CR272" s="7">
        <f>MIN(CQ272+MAX(CR271,0),'Monthly Derived'!$B$30)</f>
        <v>-8.9012393508665273</v>
      </c>
      <c r="CS272">
        <f t="shared" si="121"/>
        <v>33</v>
      </c>
      <c r="CT272">
        <v>0</v>
      </c>
      <c r="CU272" s="3">
        <f>('Monthly Derived'!$B$28/1000*(1-'Monthly Derived'!$B$29)*CT272)-('Monthly Derived'!$B$26*'Monthly Derived'!$B$27)</f>
        <v>-9</v>
      </c>
      <c r="CV272" s="7">
        <f>MIN(CU272+MAX(CV271,0),'Monthly Derived'!$B$30)</f>
        <v>-9</v>
      </c>
      <c r="CW272">
        <f t="shared" si="122"/>
        <v>3</v>
      </c>
    </row>
    <row r="273" spans="1:101" x14ac:dyDescent="0.45">
      <c r="A273" s="5">
        <v>45928</v>
      </c>
      <c r="B273" s="3">
        <v>0</v>
      </c>
      <c r="C273" s="3">
        <f>('Monthly Derived'!$B$28/1000*(1-'Monthly Derived'!$B$29)*B273)-('Monthly Derived'!$B$26*'Monthly Derived'!$B$27)</f>
        <v>-9</v>
      </c>
      <c r="D273" s="7">
        <f>MIN(C273+MAX(D272,0),'Monthly Derived'!$B$30)</f>
        <v>9.321382254324682</v>
      </c>
      <c r="E273">
        <f t="shared" si="100"/>
        <v>0</v>
      </c>
      <c r="F273">
        <v>2.3976681232452299</v>
      </c>
      <c r="G273" s="3">
        <f>('Monthly Derived'!$B$28/1000*(1-'Monthly Derived'!$B$29)*F273)-('Monthly Derived'!$B$26*'Monthly Derived'!$B$27)</f>
        <v>-5.7541567781567702</v>
      </c>
      <c r="H273" s="7">
        <f>MIN(G273+MAX(H272,0),'Monthly Derived'!$B$30)</f>
        <v>-5.7541567781567702</v>
      </c>
      <c r="I273">
        <f t="shared" si="101"/>
        <v>9</v>
      </c>
      <c r="J273">
        <v>0.81944763660430897</v>
      </c>
      <c r="K273" s="3">
        <f>('Monthly Derived'!$B$28/1000*(1-'Monthly Derived'!$B$29)*J273)-('Monthly Derived'!$B$26*'Monthly Derived'!$B$27)</f>
        <v>-7.8906727619469166</v>
      </c>
      <c r="L273" s="7">
        <f>MIN(K273+MAX(L272,0),'Monthly Derived'!$B$30)</f>
        <v>7.9327589039504502</v>
      </c>
      <c r="M273">
        <f t="shared" si="102"/>
        <v>0</v>
      </c>
      <c r="N273">
        <v>0</v>
      </c>
      <c r="O273" s="3">
        <f>('Monthly Derived'!$B$28/1000*(1-'Monthly Derived'!$B$29)*N273)-('Monthly Derived'!$B$26*'Monthly Derived'!$B$27)</f>
        <v>-9</v>
      </c>
      <c r="P273" s="7">
        <f>MIN(O273+MAX(P272,0),'Monthly Derived'!$B$30)</f>
        <v>-9</v>
      </c>
      <c r="Q273">
        <f t="shared" si="103"/>
        <v>4</v>
      </c>
      <c r="R273">
        <v>0</v>
      </c>
      <c r="S273" s="3">
        <f>('Monthly Derived'!$B$28/1000*(1-'Monthly Derived'!$B$29)*R273)-('Monthly Derived'!$B$26*'Monthly Derived'!$B$27)</f>
        <v>-9</v>
      </c>
      <c r="T273" s="7">
        <f>MIN(S273+MAX(T272,0),'Monthly Derived'!$B$30)</f>
        <v>-9</v>
      </c>
      <c r="U273">
        <f t="shared" si="123"/>
        <v>20</v>
      </c>
      <c r="V273">
        <v>0.62173032760620095</v>
      </c>
      <c r="W273" s="3">
        <f>('Monthly Derived'!$B$28/1000*(1-'Monthly Derived'!$B$29)*V273)-('Monthly Derived'!$B$26*'Monthly Derived'!$B$27)</f>
        <v>-8.1583325690031057</v>
      </c>
      <c r="X273" s="7">
        <f>MIN(W273+MAX(X272,0),'Monthly Derived'!$B$30)</f>
        <v>23.489649668931946</v>
      </c>
      <c r="Y273">
        <f t="shared" si="124"/>
        <v>0</v>
      </c>
      <c r="Z273">
        <v>0</v>
      </c>
      <c r="AA273" s="3">
        <f>('Monthly Derived'!$B$28/1000*(1-'Monthly Derived'!$B$29)*Z273)-('Monthly Derived'!$B$26*'Monthly Derived'!$B$27)</f>
        <v>-9</v>
      </c>
      <c r="AB273" s="7">
        <f>MIN(AA273+MAX(AB272,0),'Monthly Derived'!$B$30)</f>
        <v>-9</v>
      </c>
      <c r="AC273">
        <f t="shared" si="104"/>
        <v>8</v>
      </c>
      <c r="AD273">
        <v>0</v>
      </c>
      <c r="AE273" s="3">
        <f>('Monthly Derived'!$B$28/1000*(1-'Monthly Derived'!$B$29)*AD273)-('Monthly Derived'!$B$26*'Monthly Derived'!$B$27)</f>
        <v>-9</v>
      </c>
      <c r="AF273" s="7">
        <f>MIN(AE273+MAX(AF272,0),'Monthly Derived'!$B$30)</f>
        <v>-9</v>
      </c>
      <c r="AG273">
        <f t="shared" si="105"/>
        <v>5</v>
      </c>
      <c r="AH273">
        <v>19.272670745849599</v>
      </c>
      <c r="AI273" s="3">
        <f>('Monthly Derived'!$B$28/1000*(1-'Monthly Derived'!$B$29)*AH273)-('Monthly Derived'!$B$26*'Monthly Derived'!$B$27)</f>
        <v>17.090378022193896</v>
      </c>
      <c r="AJ273" s="7">
        <f>MIN(AI273+MAX(AJ272,0),'Monthly Derived'!$B$30)</f>
        <v>41.319344213232355</v>
      </c>
      <c r="AK273">
        <f t="shared" si="106"/>
        <v>0</v>
      </c>
      <c r="AL273">
        <v>0.38852709531784002</v>
      </c>
      <c r="AM273" s="3">
        <f>('Monthly Derived'!$B$28/1000*(1-'Monthly Derived'!$B$29)*AL273)-('Monthly Derived'!$B$26*'Monthly Derived'!$B$27)</f>
        <v>-8.4740314447134732</v>
      </c>
      <c r="AN273" s="7">
        <f>MIN(AM273+MAX(AN272,0),'Monthly Derived'!$B$30)</f>
        <v>5.8537333805206888</v>
      </c>
      <c r="AO273">
        <f t="shared" si="107"/>
        <v>0</v>
      </c>
      <c r="AP273">
        <v>19.871507644653299</v>
      </c>
      <c r="AQ273" s="3">
        <f>('Monthly Derived'!$B$28/1000*(1-'Monthly Derived'!$B$29)*AP273)-('Monthly Derived'!$B$26*'Monthly Derived'!$B$27)</f>
        <v>17.901053473949403</v>
      </c>
      <c r="AR273" s="7">
        <f>MIN(AQ273+MAX(AR272,0),'Monthly Derived'!$B$30)</f>
        <v>30.75448432445512</v>
      </c>
      <c r="AS273">
        <f t="shared" si="108"/>
        <v>0</v>
      </c>
      <c r="AT273">
        <v>5.6841182708740199</v>
      </c>
      <c r="AU273" s="3">
        <f>('Monthly Derived'!$B$28/1000*(1-'Monthly Derived'!$B$29)*AT273)-('Monthly Derived'!$B$26*'Monthly Derived'!$B$27)</f>
        <v>-1.3051248908042954</v>
      </c>
      <c r="AV273" s="7">
        <f>MIN(AU273+MAX(AV272,0),'Monthly Derived'!$B$30)</f>
        <v>48.694875109195706</v>
      </c>
      <c r="AW273">
        <f t="shared" si="109"/>
        <v>0</v>
      </c>
      <c r="AX273">
        <v>24.797458648681602</v>
      </c>
      <c r="AY273" s="3">
        <f>('Monthly Derived'!$B$28/1000*(1-'Monthly Derived'!$B$29)*AX273)-('Monthly Derived'!$B$26*'Monthly Derived'!$B$27)</f>
        <v>24.569559645652717</v>
      </c>
      <c r="AZ273" s="7">
        <f>MIN(AY273+MAX(AZ272,0),'Monthly Derived'!$B$30)</f>
        <v>50</v>
      </c>
      <c r="BA273">
        <f t="shared" si="110"/>
        <v>0</v>
      </c>
      <c r="BB273">
        <v>0</v>
      </c>
      <c r="BC273" s="3">
        <f>('Monthly Derived'!$B$28/1000*(1-'Monthly Derived'!$B$29)*BB273)-('Monthly Derived'!$B$26*'Monthly Derived'!$B$27)</f>
        <v>-9</v>
      </c>
      <c r="BD273" s="7">
        <f>MIN(BC273+MAX(BD272,0),'Monthly Derived'!$B$30)</f>
        <v>-9</v>
      </c>
      <c r="BE273">
        <f t="shared" si="111"/>
        <v>3</v>
      </c>
      <c r="BF273">
        <v>0</v>
      </c>
      <c r="BG273" s="3">
        <f>('Monthly Derived'!$B$28/1000*(1-'Monthly Derived'!$B$29)*BF273)-('Monthly Derived'!$B$26*'Monthly Derived'!$B$27)</f>
        <v>-9</v>
      </c>
      <c r="BH273" s="7">
        <f>MIN(BG273+MAX(BH272,0),'Monthly Derived'!$B$30)</f>
        <v>-9</v>
      </c>
      <c r="BI273">
        <f t="shared" si="112"/>
        <v>6</v>
      </c>
      <c r="BJ273">
        <v>0</v>
      </c>
      <c r="BK273" s="3">
        <f>('Monthly Derived'!$B$28/1000*(1-'Monthly Derived'!$B$29)*BJ273)-('Monthly Derived'!$B$26*'Monthly Derived'!$B$27)</f>
        <v>-9</v>
      </c>
      <c r="BL273" s="7">
        <f>MIN(BK273+MAX(BL272,0),'Monthly Derived'!$B$30)</f>
        <v>32</v>
      </c>
      <c r="BM273">
        <f t="shared" si="113"/>
        <v>0</v>
      </c>
      <c r="BN273">
        <v>0.91909933090209905</v>
      </c>
      <c r="BO273" s="3">
        <f>('Monthly Derived'!$B$28/1000*(1-'Monthly Derived'!$B$29)*BN273)-('Monthly Derived'!$B$26*'Monthly Derived'!$B$27)</f>
        <v>-7.7557692807912835</v>
      </c>
      <c r="BP273" s="7">
        <f>MIN(BO273+MAX(BP272,0),'Monthly Derived'!$B$30)</f>
        <v>13.83310464672719</v>
      </c>
      <c r="BQ273">
        <f t="shared" si="114"/>
        <v>0</v>
      </c>
      <c r="BR273">
        <v>2.4082000255584699</v>
      </c>
      <c r="BS273" s="3">
        <f>('Monthly Derived'!$B$28/1000*(1-'Monthly Derived'!$B$29)*BR273)-('Monthly Derived'!$B$26*'Monthly Derived'!$B$27)</f>
        <v>-5.7398992154002215</v>
      </c>
      <c r="BT273" s="7">
        <f>MIN(BS273+MAX(BT272,0),'Monthly Derived'!$B$30)</f>
        <v>4.7023496668413074</v>
      </c>
      <c r="BU273">
        <f t="shared" si="115"/>
        <v>0</v>
      </c>
      <c r="BV273">
        <v>0</v>
      </c>
      <c r="BW273" s="3">
        <f>('Monthly Derived'!$B$28/1000*(1-'Monthly Derived'!$B$29)*BV273)-('Monthly Derived'!$B$26*'Monthly Derived'!$B$27)</f>
        <v>-9</v>
      </c>
      <c r="BX273" s="7">
        <f>MIN(BW273+MAX(BX272,0),'Monthly Derived'!$B$30)</f>
        <v>-9</v>
      </c>
      <c r="BY273">
        <f t="shared" si="116"/>
        <v>30</v>
      </c>
      <c r="BZ273">
        <v>4.3331918716430602</v>
      </c>
      <c r="CA273" s="3">
        <f>('Monthly Derived'!$B$28/1000*(1-'Monthly Derived'!$B$29)*BZ273)-('Monthly Derived'!$B$26*'Monthly Derived'!$B$27)</f>
        <v>-3.1339415037632072</v>
      </c>
      <c r="CB273" s="7">
        <f>MIN(CA273+MAX(CB272,0),'Monthly Derived'!$B$30)</f>
        <v>-3.1339415037632072</v>
      </c>
      <c r="CC273">
        <f t="shared" si="117"/>
        <v>15</v>
      </c>
      <c r="CD273">
        <v>0.61481457948684604</v>
      </c>
      <c r="CE273" s="3">
        <f>('Monthly Derived'!$B$28/1000*(1-'Monthly Derived'!$B$29)*CD273)-('Monthly Derived'!$B$26*'Monthly Derived'!$B$27)</f>
        <v>-8.1676947630196821</v>
      </c>
      <c r="CF273" s="7">
        <f>MIN(CE273+MAX(CF272,0),'Monthly Derived'!$B$30)</f>
        <v>6.4597981490937713</v>
      </c>
      <c r="CG273">
        <f t="shared" si="118"/>
        <v>0</v>
      </c>
      <c r="CH273">
        <v>19.768850326538001</v>
      </c>
      <c r="CI273" s="3">
        <f>('Monthly Derived'!$B$28/1000*(1-'Monthly Derived'!$B$29)*CH273)-('Monthly Derived'!$B$26*'Monthly Derived'!$B$27)</f>
        <v>17.762081129550818</v>
      </c>
      <c r="CJ273" s="7">
        <f>MIN(CI273+MAX(CJ272,0),'Monthly Derived'!$B$30)</f>
        <v>21.298588807582728</v>
      </c>
      <c r="CK273">
        <f t="shared" si="119"/>
        <v>0</v>
      </c>
      <c r="CL273">
        <v>0.13675715029239599</v>
      </c>
      <c r="CM273" s="3">
        <f>('Monthly Derived'!$B$28/1000*(1-'Monthly Derived'!$B$29)*CL273)-('Monthly Derived'!$B$26*'Monthly Derived'!$B$27)</f>
        <v>-8.8148650077916688</v>
      </c>
      <c r="CN273" s="7">
        <f>MIN(CM273+MAX(CN272,0),'Monthly Derived'!$B$30)</f>
        <v>-8.8148650077916688</v>
      </c>
      <c r="CO273">
        <f t="shared" si="120"/>
        <v>28</v>
      </c>
      <c r="CP273">
        <v>3.6315948963165199</v>
      </c>
      <c r="CQ273" s="3">
        <f>('Monthly Derived'!$B$28/1000*(1-'Monthly Derived'!$B$29)*CP273)-('Monthly Derived'!$B$26*'Monthly Derived'!$B$27)</f>
        <v>-4.0837284091115116</v>
      </c>
      <c r="CR273" s="7">
        <f>MIN(CQ273+MAX(CR272,0),'Monthly Derived'!$B$30)</f>
        <v>-4.0837284091115116</v>
      </c>
      <c r="CS273">
        <f t="shared" si="121"/>
        <v>34</v>
      </c>
      <c r="CT273">
        <v>0</v>
      </c>
      <c r="CU273" s="3">
        <f>('Monthly Derived'!$B$28/1000*(1-'Monthly Derived'!$B$29)*CT273)-('Monthly Derived'!$B$26*'Monthly Derived'!$B$27)</f>
        <v>-9</v>
      </c>
      <c r="CV273" s="7">
        <f>MIN(CU273+MAX(CV272,0),'Monthly Derived'!$B$30)</f>
        <v>-9</v>
      </c>
      <c r="CW273">
        <f t="shared" si="122"/>
        <v>4</v>
      </c>
    </row>
    <row r="274" spans="1:101" x14ac:dyDescent="0.45">
      <c r="A274" s="5">
        <v>45929</v>
      </c>
      <c r="B274" s="3">
        <v>0.26713344454765298</v>
      </c>
      <c r="C274" s="3">
        <f>('Monthly Derived'!$B$28/1000*(1-'Monthly Derived'!$B$29)*B274)-('Monthly Derived'!$B$26*'Monthly Derived'!$B$27)</f>
        <v>-8.6383680994436141</v>
      </c>
      <c r="D274" s="7">
        <f>MIN(C274+MAX(D273,0),'Monthly Derived'!$B$30)</f>
        <v>0.68301415488106798</v>
      </c>
      <c r="E274">
        <f t="shared" si="100"/>
        <v>0</v>
      </c>
      <c r="F274">
        <v>16.3109741210937</v>
      </c>
      <c r="G274" s="3">
        <f>('Monthly Derived'!$B$28/1000*(1-'Monthly Derived'!$B$29)*F274)-('Monthly Derived'!$B$26*'Monthly Derived'!$B$27)</f>
        <v>13.080981216430597</v>
      </c>
      <c r="H274" s="7">
        <f>MIN(G274+MAX(H273,0),'Monthly Derived'!$B$30)</f>
        <v>13.080981216430597</v>
      </c>
      <c r="I274">
        <f t="shared" si="101"/>
        <v>0</v>
      </c>
      <c r="J274">
        <v>3.8155217170715301</v>
      </c>
      <c r="K274" s="3">
        <f>('Monthly Derived'!$B$28/1000*(1-'Monthly Derived'!$B$29)*J274)-('Monthly Derived'!$B$26*'Monthly Derived'!$B$27)</f>
        <v>-3.8347374755144159</v>
      </c>
      <c r="L274" s="7">
        <f>MIN(K274+MAX(L273,0),'Monthly Derived'!$B$30)</f>
        <v>4.0980214284360343</v>
      </c>
      <c r="M274">
        <f t="shared" si="102"/>
        <v>0</v>
      </c>
      <c r="N274">
        <v>0.16073587536811801</v>
      </c>
      <c r="O274" s="3">
        <f>('Monthly Derived'!$B$28/1000*(1-'Monthly Derived'!$B$29)*N274)-('Monthly Derived'!$B$26*'Monthly Derived'!$B$27)</f>
        <v>-8.7824038087204102</v>
      </c>
      <c r="P274" s="7">
        <f>MIN(O274+MAX(P273,0),'Monthly Derived'!$B$30)</f>
        <v>-8.7824038087204102</v>
      </c>
      <c r="Q274">
        <f t="shared" si="103"/>
        <v>5</v>
      </c>
      <c r="R274">
        <v>6.9141082763671804</v>
      </c>
      <c r="S274" s="3">
        <f>('Monthly Derived'!$B$28/1000*(1-'Monthly Derived'!$B$29)*R274)-('Monthly Derived'!$B$26*'Monthly Derived'!$B$27)</f>
        <v>0.35997407913207091</v>
      </c>
      <c r="T274" s="7">
        <f>MIN(S274+MAX(T273,0),'Monthly Derived'!$B$30)</f>
        <v>0.35997407913207091</v>
      </c>
      <c r="U274">
        <f t="shared" si="123"/>
        <v>0</v>
      </c>
      <c r="V274">
        <v>1.0981478691101001</v>
      </c>
      <c r="W274" s="3">
        <f>('Monthly Derived'!$B$28/1000*(1-'Monthly Derived'!$B$29)*V274)-('Monthly Derived'!$B$26*'Monthly Derived'!$B$27)</f>
        <v>-7.5133823221922018</v>
      </c>
      <c r="X274" s="7">
        <f>MIN(W274+MAX(X273,0),'Monthly Derived'!$B$30)</f>
        <v>15.976267346739744</v>
      </c>
      <c r="Y274">
        <f t="shared" si="124"/>
        <v>0</v>
      </c>
      <c r="Z274">
        <v>0.22841405868530201</v>
      </c>
      <c r="AA274" s="3">
        <f>('Monthly Derived'!$B$28/1000*(1-'Monthly Derived'!$B$29)*Z274)-('Monthly Derived'!$B$26*'Monthly Derived'!$B$27)</f>
        <v>-8.6907844680547726</v>
      </c>
      <c r="AB274" s="7">
        <f>MIN(AA274+MAX(AB273,0),'Monthly Derived'!$B$30)</f>
        <v>-8.6907844680547726</v>
      </c>
      <c r="AC274">
        <f t="shared" si="104"/>
        <v>9</v>
      </c>
      <c r="AD274">
        <v>2.80818319320678</v>
      </c>
      <c r="AE274" s="3">
        <f>('Monthly Derived'!$B$28/1000*(1-'Monthly Derived'!$B$29)*AD274)-('Monthly Derived'!$B$26*'Monthly Derived'!$B$27)</f>
        <v>-5.1984220021963221</v>
      </c>
      <c r="AF274" s="7">
        <f>MIN(AE274+MAX(AF273,0),'Monthly Derived'!$B$30)</f>
        <v>-5.1984220021963221</v>
      </c>
      <c r="AG274">
        <f t="shared" si="105"/>
        <v>6</v>
      </c>
      <c r="AH274">
        <v>33.342575073242102</v>
      </c>
      <c r="AI274" s="3">
        <f>('Monthly Derived'!$B$28/1000*(1-'Monthly Derived'!$B$29)*AH274)-('Monthly Derived'!$B$26*'Monthly Derived'!$B$27)</f>
        <v>36.1375110054015</v>
      </c>
      <c r="AJ274" s="7">
        <f>MIN(AI274+MAX(AJ273,0),'Monthly Derived'!$B$30)</f>
        <v>50</v>
      </c>
      <c r="AK274">
        <f t="shared" si="106"/>
        <v>0</v>
      </c>
      <c r="AL274">
        <v>0.96949231624603205</v>
      </c>
      <c r="AM274" s="3">
        <f>('Monthly Derived'!$B$28/1000*(1-'Monthly Derived'!$B$29)*AL274)-('Monthly Derived'!$B$26*'Monthly Derived'!$B$27)</f>
        <v>-7.6875497768819336</v>
      </c>
      <c r="AN274" s="7">
        <f>MIN(AM274+MAX(AN273,0),'Monthly Derived'!$B$30)</f>
        <v>-1.8338163963612448</v>
      </c>
      <c r="AO274">
        <f t="shared" si="107"/>
        <v>1</v>
      </c>
      <c r="AP274">
        <v>12.258936882019</v>
      </c>
      <c r="AQ274" s="3">
        <f>('Monthly Derived'!$B$28/1000*(1-'Monthly Derived'!$B$29)*AP274)-('Monthly Derived'!$B$26*'Monthly Derived'!$B$27)</f>
        <v>7.5955358040332221</v>
      </c>
      <c r="AR274" s="7">
        <f>MIN(AQ274+MAX(AR273,0),'Monthly Derived'!$B$30)</f>
        <v>38.350020128488339</v>
      </c>
      <c r="AS274">
        <f t="shared" si="108"/>
        <v>0</v>
      </c>
      <c r="AT274">
        <v>20.553892135620099</v>
      </c>
      <c r="AU274" s="3">
        <f>('Monthly Derived'!$B$28/1000*(1-'Monthly Derived'!$B$29)*AT274)-('Monthly Derived'!$B$26*'Monthly Derived'!$B$27)</f>
        <v>18.824831478595708</v>
      </c>
      <c r="AV274" s="7">
        <f>MIN(AU274+MAX(AV273,0),'Monthly Derived'!$B$30)</f>
        <v>50</v>
      </c>
      <c r="AW274">
        <f t="shared" si="109"/>
        <v>0</v>
      </c>
      <c r="AX274">
        <v>0</v>
      </c>
      <c r="AY274" s="3">
        <f>('Monthly Derived'!$B$28/1000*(1-'Monthly Derived'!$B$29)*AX274)-('Monthly Derived'!$B$26*'Monthly Derived'!$B$27)</f>
        <v>-9</v>
      </c>
      <c r="AZ274" s="7">
        <f>MIN(AY274+MAX(AZ273,0),'Monthly Derived'!$B$30)</f>
        <v>41</v>
      </c>
      <c r="BA274">
        <f t="shared" si="110"/>
        <v>0</v>
      </c>
      <c r="BB274">
        <v>1.45843029022216</v>
      </c>
      <c r="BC274" s="3">
        <f>('Monthly Derived'!$B$28/1000*(1-'Monthly Derived'!$B$29)*BB274)-('Monthly Derived'!$B$26*'Monthly Derived'!$B$27)</f>
        <v>-7.0256499946117508</v>
      </c>
      <c r="BD274" s="7">
        <f>MIN(BC274+MAX(BD273,0),'Monthly Derived'!$B$30)</f>
        <v>-7.0256499946117508</v>
      </c>
      <c r="BE274">
        <f t="shared" si="111"/>
        <v>4</v>
      </c>
      <c r="BF274">
        <v>3.8111286163329998</v>
      </c>
      <c r="BG274" s="3">
        <f>('Monthly Derived'!$B$28/1000*(1-'Monthly Derived'!$B$29)*BF274)-('Monthly Derived'!$B$26*'Monthly Derived'!$B$27)</f>
        <v>-3.8406846356392013</v>
      </c>
      <c r="BH274" s="7">
        <f>MIN(BG274+MAX(BH273,0),'Monthly Derived'!$B$30)</f>
        <v>-3.8406846356392013</v>
      </c>
      <c r="BI274">
        <f t="shared" si="112"/>
        <v>7</v>
      </c>
      <c r="BJ274">
        <v>9.6821117401122994</v>
      </c>
      <c r="BK274" s="3">
        <f>('Monthly Derived'!$B$28/1000*(1-'Monthly Derived'!$B$29)*BJ274)-('Monthly Derived'!$B$26*'Monthly Derived'!$B$27)</f>
        <v>4.1071587681770261</v>
      </c>
      <c r="BL274" s="7">
        <f>MIN(BK274+MAX(BL273,0),'Monthly Derived'!$B$30)</f>
        <v>36.10715876817703</v>
      </c>
      <c r="BM274">
        <f t="shared" si="113"/>
        <v>0</v>
      </c>
      <c r="BN274">
        <v>0.54326516389846802</v>
      </c>
      <c r="BO274" s="3">
        <f>('Monthly Derived'!$B$28/1000*(1-'Monthly Derived'!$B$29)*BN274)-('Monthly Derived'!$B$26*'Monthly Derived'!$B$27)</f>
        <v>-8.2645547843724483</v>
      </c>
      <c r="BP274" s="7">
        <f>MIN(BO274+MAX(BP273,0),'Monthly Derived'!$B$30)</f>
        <v>5.5685498623547414</v>
      </c>
      <c r="BQ274">
        <f t="shared" si="114"/>
        <v>0</v>
      </c>
      <c r="BR274">
        <v>0</v>
      </c>
      <c r="BS274" s="3">
        <f>('Monthly Derived'!$B$28/1000*(1-'Monthly Derived'!$B$29)*BR274)-('Monthly Derived'!$B$26*'Monthly Derived'!$B$27)</f>
        <v>-9</v>
      </c>
      <c r="BT274" s="7">
        <f>MIN(BS274+MAX(BT273,0),'Monthly Derived'!$B$30)</f>
        <v>-4.2976503331586926</v>
      </c>
      <c r="BU274">
        <f t="shared" si="115"/>
        <v>1</v>
      </c>
      <c r="BV274">
        <v>0</v>
      </c>
      <c r="BW274" s="3">
        <f>('Monthly Derived'!$B$28/1000*(1-'Monthly Derived'!$B$29)*BV274)-('Monthly Derived'!$B$26*'Monthly Derived'!$B$27)</f>
        <v>-9</v>
      </c>
      <c r="BX274" s="7">
        <f>MIN(BW274+MAX(BX273,0),'Monthly Derived'!$B$30)</f>
        <v>-9</v>
      </c>
      <c r="BY274">
        <f t="shared" si="116"/>
        <v>31</v>
      </c>
      <c r="BZ274">
        <v>7.7224144935607901</v>
      </c>
      <c r="CA274" s="3">
        <f>('Monthly Derived'!$B$28/1000*(1-'Monthly Derived'!$B$29)*BZ274)-('Monthly Derived'!$B$26*'Monthly Derived'!$B$27)</f>
        <v>1.4542186206579188</v>
      </c>
      <c r="CB274" s="7">
        <f>MIN(CA274+MAX(CB273,0),'Monthly Derived'!$B$30)</f>
        <v>1.4542186206579188</v>
      </c>
      <c r="CC274">
        <f t="shared" si="117"/>
        <v>0</v>
      </c>
      <c r="CD274">
        <v>36.636768341064403</v>
      </c>
      <c r="CE274" s="3">
        <f>('Monthly Derived'!$B$28/1000*(1-'Monthly Derived'!$B$29)*CD274)-('Monthly Derived'!$B$26*'Monthly Derived'!$B$27)</f>
        <v>40.597025141715939</v>
      </c>
      <c r="CF274" s="7">
        <f>MIN(CE274+MAX(CF273,0),'Monthly Derived'!$B$30)</f>
        <v>47.05682329080971</v>
      </c>
      <c r="CG274">
        <f t="shared" si="118"/>
        <v>0</v>
      </c>
      <c r="CH274">
        <v>1.23423039913177</v>
      </c>
      <c r="CI274" s="3">
        <f>('Monthly Derived'!$B$28/1000*(1-'Monthly Derived'!$B$29)*CH274)-('Monthly Derived'!$B$26*'Monthly Derived'!$B$27)</f>
        <v>-7.3291605971753668</v>
      </c>
      <c r="CJ274" s="7">
        <f>MIN(CI274+MAX(CJ273,0),'Monthly Derived'!$B$30)</f>
        <v>13.969428210407361</v>
      </c>
      <c r="CK274">
        <f t="shared" si="119"/>
        <v>0</v>
      </c>
      <c r="CL274">
        <v>0</v>
      </c>
      <c r="CM274" s="3">
        <f>('Monthly Derived'!$B$28/1000*(1-'Monthly Derived'!$B$29)*CL274)-('Monthly Derived'!$B$26*'Monthly Derived'!$B$27)</f>
        <v>-9</v>
      </c>
      <c r="CN274" s="7">
        <f>MIN(CM274+MAX(CN273,0),'Monthly Derived'!$B$30)</f>
        <v>-9</v>
      </c>
      <c r="CO274">
        <f t="shared" si="120"/>
        <v>29</v>
      </c>
      <c r="CP274">
        <v>1.32901263236999</v>
      </c>
      <c r="CQ274" s="3">
        <f>('Monthly Derived'!$B$28/1000*(1-'Monthly Derived'!$B$29)*CP274)-('Monthly Derived'!$B$26*'Monthly Derived'!$B$27)</f>
        <v>-7.2008491489291258</v>
      </c>
      <c r="CR274" s="7">
        <f>MIN(CQ274+MAX(CR273,0),'Monthly Derived'!$B$30)</f>
        <v>-7.2008491489291258</v>
      </c>
      <c r="CS274">
        <f t="shared" si="121"/>
        <v>35</v>
      </c>
      <c r="CT274">
        <v>1.4133369922637899</v>
      </c>
      <c r="CU274" s="3">
        <f>('Monthly Derived'!$B$28/1000*(1-'Monthly Derived'!$B$29)*CT274)-('Monthly Derived'!$B$26*'Monthly Derived'!$B$27)</f>
        <v>-7.0866950467228946</v>
      </c>
      <c r="CV274" s="7">
        <f>MIN(CU274+MAX(CV273,0),'Monthly Derived'!$B$30)</f>
        <v>-7.0866950467228946</v>
      </c>
      <c r="CW274">
        <f t="shared" si="122"/>
        <v>5</v>
      </c>
    </row>
    <row r="275" spans="1:101" x14ac:dyDescent="0.45">
      <c r="A275" s="5">
        <v>45930</v>
      </c>
      <c r="B275" s="3">
        <v>7.9829039573669398</v>
      </c>
      <c r="C275" s="3">
        <f>('Monthly Derived'!$B$28/1000*(1-'Monthly Derived'!$B$29)*B275)-('Monthly Derived'!$B$26*'Monthly Derived'!$B$27)</f>
        <v>1.8068562322854955</v>
      </c>
      <c r="D275" s="7">
        <f>MIN(C275+MAX(D274,0),'Monthly Derived'!$B$30)</f>
        <v>2.4898703871665635</v>
      </c>
      <c r="E275">
        <f t="shared" si="100"/>
        <v>0</v>
      </c>
      <c r="F275">
        <v>4.07773685455322</v>
      </c>
      <c r="G275" s="3">
        <f>('Monthly Derived'!$B$28/1000*(1-'Monthly Derived'!$B$29)*F275)-('Monthly Derived'!$B$26*'Monthly Derived'!$B$27)</f>
        <v>-3.4797637331485785</v>
      </c>
      <c r="H275" s="7">
        <f>MIN(G275+MAX(H274,0),'Monthly Derived'!$B$30)</f>
        <v>9.601217483282019</v>
      </c>
      <c r="I275">
        <f t="shared" si="101"/>
        <v>0</v>
      </c>
      <c r="J275">
        <v>1.86898481845855</v>
      </c>
      <c r="K275" s="3">
        <f>('Monthly Derived'!$B$28/1000*(1-'Monthly Derived'!$B$29)*J275)-('Monthly Derived'!$B$26*'Monthly Derived'!$B$27)</f>
        <v>-6.4698618020117378</v>
      </c>
      <c r="L275" s="7">
        <f>MIN(K275+MAX(L274,0),'Monthly Derived'!$B$30)</f>
        <v>-2.3718403735757034</v>
      </c>
      <c r="M275">
        <f t="shared" si="102"/>
        <v>1</v>
      </c>
      <c r="N275">
        <v>1.4374783039093</v>
      </c>
      <c r="O275" s="3">
        <f>('Monthly Derived'!$B$28/1000*(1-'Monthly Derived'!$B$29)*N275)-('Monthly Derived'!$B$26*'Monthly Derived'!$B$27)</f>
        <v>-7.0540137460827852</v>
      </c>
      <c r="P275" s="7">
        <f>MIN(O275+MAX(P274,0),'Monthly Derived'!$B$30)</f>
        <v>-7.0540137460827852</v>
      </c>
      <c r="Q275">
        <f t="shared" si="103"/>
        <v>6</v>
      </c>
      <c r="R275">
        <v>3.2942917197942699E-2</v>
      </c>
      <c r="S275" s="3">
        <f>('Monthly Derived'!$B$28/1000*(1-'Monthly Derived'!$B$29)*R275)-('Monthly Derived'!$B$26*'Monthly Derived'!$B$27)</f>
        <v>-8.9554035258432858</v>
      </c>
      <c r="T275" s="7">
        <f>MIN(S275+MAX(T274,0),'Monthly Derived'!$B$30)</f>
        <v>-8.5954294467112149</v>
      </c>
      <c r="U275">
        <f t="shared" si="123"/>
        <v>1</v>
      </c>
      <c r="V275">
        <v>0.85571593046188299</v>
      </c>
      <c r="W275" s="3">
        <f>('Monthly Derived'!$B$28/1000*(1-'Monthly Derived'!$B$29)*V275)-('Monthly Derived'!$B$26*'Monthly Derived'!$B$27)</f>
        <v>-7.8415745591372259</v>
      </c>
      <c r="X275" s="7">
        <f>MIN(W275+MAX(X274,0),'Monthly Derived'!$B$30)</f>
        <v>8.1346927876025177</v>
      </c>
      <c r="Y275">
        <f t="shared" si="124"/>
        <v>0</v>
      </c>
      <c r="Z275">
        <v>8.6773862838745099</v>
      </c>
      <c r="AA275" s="3">
        <f>('Monthly Derived'!$B$28/1000*(1-'Monthly Derived'!$B$29)*Z275)-('Monthly Derived'!$B$26*'Monthly Derived'!$B$27)</f>
        <v>2.7470116817951187</v>
      </c>
      <c r="AB275" s="7">
        <f>MIN(AA275+MAX(AB274,0),'Monthly Derived'!$B$30)</f>
        <v>2.7470116817951187</v>
      </c>
      <c r="AC275">
        <f t="shared" si="104"/>
        <v>0</v>
      </c>
      <c r="AD275">
        <v>0.48724713921546903</v>
      </c>
      <c r="AE275" s="3">
        <f>('Monthly Derived'!$B$28/1000*(1-'Monthly Derived'!$B$29)*AD275)-('Monthly Derived'!$B$26*'Monthly Derived'!$B$27)</f>
        <v>-8.3403891852870586</v>
      </c>
      <c r="AF275" s="7">
        <f>MIN(AE275+MAX(AF274,0),'Monthly Derived'!$B$30)</f>
        <v>-8.3403891852870586</v>
      </c>
      <c r="AG275">
        <f t="shared" si="105"/>
        <v>7</v>
      </c>
      <c r="AH275">
        <v>1.8171293735504099</v>
      </c>
      <c r="AI275" s="3">
        <f>('Monthly Derived'!$B$28/1000*(1-'Monthly Derived'!$B$29)*AH275)-('Monthly Derived'!$B$26*'Monthly Derived'!$B$27)</f>
        <v>-6.5400611105561328</v>
      </c>
      <c r="AJ275" s="7">
        <f>MIN(AI275+MAX(AJ274,0),'Monthly Derived'!$B$30)</f>
        <v>43.459938889443869</v>
      </c>
      <c r="AK275">
        <f t="shared" si="106"/>
        <v>0</v>
      </c>
      <c r="AL275">
        <v>1.69716608524322</v>
      </c>
      <c r="AM275" s="3">
        <f>('Monthly Derived'!$B$28/1000*(1-'Monthly Derived'!$B$29)*AL275)-('Monthly Derived'!$B$26*'Monthly Derived'!$B$27)</f>
        <v>-6.7024614121019912</v>
      </c>
      <c r="AN275" s="7">
        <f>MIN(AM275+MAX(AN274,0),'Monthly Derived'!$B$30)</f>
        <v>-6.7024614121019912</v>
      </c>
      <c r="AO275">
        <f t="shared" si="107"/>
        <v>2</v>
      </c>
      <c r="AP275">
        <v>0</v>
      </c>
      <c r="AQ275" s="3">
        <f>('Monthly Derived'!$B$28/1000*(1-'Monthly Derived'!$B$29)*AP275)-('Monthly Derived'!$B$26*'Monthly Derived'!$B$27)</f>
        <v>-9</v>
      </c>
      <c r="AR275" s="7">
        <f>MIN(AQ275+MAX(AR274,0),'Monthly Derived'!$B$30)</f>
        <v>29.350020128488339</v>
      </c>
      <c r="AS275">
        <f t="shared" si="108"/>
        <v>0</v>
      </c>
      <c r="AT275">
        <v>6.4549016952514604</v>
      </c>
      <c r="AU275" s="3">
        <f>('Monthly Derived'!$B$28/1000*(1-'Monthly Derived'!$B$29)*AT275)-('Monthly Derived'!$B$26*'Monthly Derived'!$B$27)</f>
        <v>-0.26167683005333586</v>
      </c>
      <c r="AV275" s="7">
        <f>MIN(AU275+MAX(AV274,0),'Monthly Derived'!$B$30)</f>
        <v>49.738323169946668</v>
      </c>
      <c r="AW275">
        <f t="shared" si="109"/>
        <v>0</v>
      </c>
      <c r="AX275">
        <v>3.48564147949218</v>
      </c>
      <c r="AY275" s="3">
        <f>('Monthly Derived'!$B$28/1000*(1-'Monthly Derived'!$B$29)*AX275)-('Monthly Derived'!$B$26*'Monthly Derived'!$B$27)</f>
        <v>-4.2813128471374613</v>
      </c>
      <c r="AZ275" s="7">
        <f>MIN(AY275+MAX(AZ274,0),'Monthly Derived'!$B$30)</f>
        <v>36.718687152862536</v>
      </c>
      <c r="BA275">
        <f t="shared" si="110"/>
        <v>0</v>
      </c>
      <c r="BB275">
        <v>1.2032489776611299</v>
      </c>
      <c r="BC275" s="3">
        <f>('Monthly Derived'!$B$28/1000*(1-'Monthly Derived'!$B$29)*BB275)-('Monthly Derived'!$B$26*'Monthly Derived'!$B$27)</f>
        <v>-7.3711016964912455</v>
      </c>
      <c r="BD275" s="7">
        <f>MIN(BC275+MAX(BD274,0),'Monthly Derived'!$B$30)</f>
        <v>-7.3711016964912455</v>
      </c>
      <c r="BE275">
        <f t="shared" si="111"/>
        <v>5</v>
      </c>
      <c r="BF275">
        <v>0</v>
      </c>
      <c r="BG275" s="3">
        <f>('Monthly Derived'!$B$28/1000*(1-'Monthly Derived'!$B$29)*BF275)-('Monthly Derived'!$B$26*'Monthly Derived'!$B$27)</f>
        <v>-9</v>
      </c>
      <c r="BH275" s="7">
        <f>MIN(BG275+MAX(BH274,0),'Monthly Derived'!$B$30)</f>
        <v>-9</v>
      </c>
      <c r="BI275">
        <f t="shared" si="112"/>
        <v>8</v>
      </c>
      <c r="BJ275">
        <v>13.192781448364199</v>
      </c>
      <c r="BK275" s="3">
        <f>('Monthly Derived'!$B$28/1000*(1-'Monthly Derived'!$B$29)*BJ275)-('Monthly Derived'!$B$26*'Monthly Derived'!$B$27)</f>
        <v>8.8597278857230357</v>
      </c>
      <c r="BL275" s="7">
        <f>MIN(BK275+MAX(BL274,0),'Monthly Derived'!$B$30)</f>
        <v>44.966886653900062</v>
      </c>
      <c r="BM275">
        <f t="shared" si="113"/>
        <v>0</v>
      </c>
      <c r="BN275">
        <v>41.078994750976499</v>
      </c>
      <c r="BO275" s="3">
        <f>('Monthly Derived'!$B$28/1000*(1-'Monthly Derived'!$B$29)*BN275)-('Monthly Derived'!$B$26*'Monthly Derived'!$B$27)</f>
        <v>46.610689144134433</v>
      </c>
      <c r="BP275" s="7">
        <f>MIN(BO275+MAX(BP274,0),'Monthly Derived'!$B$30)</f>
        <v>50</v>
      </c>
      <c r="BQ275">
        <f t="shared" si="114"/>
        <v>0</v>
      </c>
      <c r="BR275">
        <v>7.6866087913513104</v>
      </c>
      <c r="BS275" s="3">
        <f>('Monthly Derived'!$B$28/1000*(1-'Monthly Derived'!$B$29)*BR275)-('Monthly Derived'!$B$26*'Monthly Derived'!$B$27)</f>
        <v>1.4057466512918371</v>
      </c>
      <c r="BT275" s="7">
        <f>MIN(BS275+MAX(BT274,0),'Monthly Derived'!$B$30)</f>
        <v>1.4057466512918371</v>
      </c>
      <c r="BU275">
        <f t="shared" si="115"/>
        <v>0</v>
      </c>
      <c r="BV275">
        <v>3.8811378479003902</v>
      </c>
      <c r="BW275" s="3">
        <f>('Monthly Derived'!$B$28/1000*(1-'Monthly Derived'!$B$29)*BV275)-('Monthly Derived'!$B$26*'Monthly Derived'!$B$27)</f>
        <v>-3.7459096384048465</v>
      </c>
      <c r="BX275" s="7">
        <f>MIN(BW275+MAX(BX274,0),'Monthly Derived'!$B$30)</f>
        <v>-3.7459096384048465</v>
      </c>
      <c r="BY275">
        <f t="shared" si="116"/>
        <v>32</v>
      </c>
      <c r="BZ275">
        <v>7.8444510698318398E-2</v>
      </c>
      <c r="CA275" s="3">
        <f>('Monthly Derived'!$B$28/1000*(1-'Monthly Derived'!$B$29)*BZ275)-('Monthly Derived'!$B$26*'Monthly Derived'!$B$27)</f>
        <v>-8.8938057436421509</v>
      </c>
      <c r="CB275" s="7">
        <f>MIN(CA275+MAX(CB274,0),'Monthly Derived'!$B$30)</f>
        <v>-7.4395871229842321</v>
      </c>
      <c r="CC275">
        <f t="shared" si="117"/>
        <v>1</v>
      </c>
      <c r="CD275">
        <v>0.85123908519744795</v>
      </c>
      <c r="CE275" s="3">
        <f>('Monthly Derived'!$B$28/1000*(1-'Monthly Derived'!$B$29)*CD275)-('Monthly Derived'!$B$26*'Monthly Derived'!$B$27)</f>
        <v>-7.8476350884139547</v>
      </c>
      <c r="CF275" s="7">
        <f>MIN(CE275+MAX(CF274,0),'Monthly Derived'!$B$30)</f>
        <v>39.209188202395758</v>
      </c>
      <c r="CG275">
        <f t="shared" si="118"/>
        <v>0</v>
      </c>
      <c r="CH275">
        <v>6.1590251922607404</v>
      </c>
      <c r="CI275" s="3">
        <f>('Monthly Derived'!$B$28/1000*(1-'Monthly Derived'!$B$29)*CH275)-('Monthly Derived'!$B$26*'Monthly Derived'!$B$27)</f>
        <v>-0.66221964597702332</v>
      </c>
      <c r="CJ275" s="7">
        <f>MIN(CI275+MAX(CJ274,0),'Monthly Derived'!$B$30)</f>
        <v>13.307208564430338</v>
      </c>
      <c r="CK275">
        <f t="shared" si="119"/>
        <v>0</v>
      </c>
      <c r="CL275">
        <v>0.21893891692161499</v>
      </c>
      <c r="CM275" s="3">
        <f>('Monthly Derived'!$B$28/1000*(1-'Monthly Derived'!$B$29)*CL275)-('Monthly Derived'!$B$26*'Monthly Derived'!$B$27)</f>
        <v>-8.7036114412173635</v>
      </c>
      <c r="CN275" s="7">
        <f>MIN(CM275+MAX(CN274,0),'Monthly Derived'!$B$30)</f>
        <v>-8.7036114412173635</v>
      </c>
      <c r="CO275">
        <f t="shared" si="120"/>
        <v>30</v>
      </c>
      <c r="CP275">
        <v>0.18540832400321899</v>
      </c>
      <c r="CQ275" s="3">
        <f>('Monthly Derived'!$B$28/1000*(1-'Monthly Derived'!$B$29)*CP275)-('Monthly Derived'!$B$26*'Monthly Derived'!$B$27)</f>
        <v>-8.7490034813806421</v>
      </c>
      <c r="CR275" s="7">
        <f>MIN(CQ275+MAX(CR274,0),'Monthly Derived'!$B$30)</f>
        <v>-8.7490034813806421</v>
      </c>
      <c r="CS275">
        <f t="shared" si="121"/>
        <v>36</v>
      </c>
      <c r="CT275">
        <v>0.10810150951147</v>
      </c>
      <c r="CU275" s="3">
        <f>('Monthly Derived'!$B$28/1000*(1-'Monthly Derived'!$B$29)*CT275)-('Monthly Derived'!$B$26*'Monthly Derived'!$B$27)</f>
        <v>-8.8536575814988474</v>
      </c>
      <c r="CV275" s="7">
        <f>MIN(CU275+MAX(CV274,0),'Monthly Derived'!$B$30)</f>
        <v>-8.8536575814988474</v>
      </c>
      <c r="CW275">
        <f t="shared" si="122"/>
        <v>6</v>
      </c>
    </row>
    <row r="276" spans="1:101" x14ac:dyDescent="0.45">
      <c r="A276" s="5">
        <v>45931</v>
      </c>
      <c r="B276" s="3">
        <v>21.208396911621001</v>
      </c>
      <c r="C276" s="3">
        <f>('Monthly Derived'!$B$28/1000*(1-'Monthly Derived'!$B$29)*B276)-('Monthly Derived'!$B$26*'Monthly Derived'!$B$27)</f>
        <v>19.710867319106931</v>
      </c>
      <c r="D276" s="7">
        <f>MIN(C276+MAX(D275,0),'Monthly Derived'!$B$30)</f>
        <v>22.200737706273493</v>
      </c>
      <c r="E276">
        <f t="shared" si="100"/>
        <v>0</v>
      </c>
      <c r="F276">
        <v>4.1252779960632298</v>
      </c>
      <c r="G276" s="3">
        <f>('Monthly Derived'!$B$28/1000*(1-'Monthly Derived'!$B$29)*F276)-('Monthly Derived'!$B$26*'Monthly Derived'!$B$27)</f>
        <v>-3.4154049128294028</v>
      </c>
      <c r="H276" s="7">
        <f>MIN(G276+MAX(H275,0),'Monthly Derived'!$B$30)</f>
        <v>6.1858125704526161</v>
      </c>
      <c r="I276">
        <f t="shared" si="101"/>
        <v>0</v>
      </c>
      <c r="J276">
        <v>4.0531277656555096</v>
      </c>
      <c r="K276" s="3">
        <f>('Monthly Derived'!$B$28/1000*(1-'Monthly Derived'!$B$29)*J276)-('Monthly Derived'!$B$26*'Monthly Derived'!$B$27)</f>
        <v>-3.5130782872438537</v>
      </c>
      <c r="L276" s="7">
        <f>MIN(K276+MAX(L275,0),'Monthly Derived'!$B$30)</f>
        <v>-3.5130782872438537</v>
      </c>
      <c r="M276">
        <f t="shared" si="102"/>
        <v>2</v>
      </c>
      <c r="N276">
        <v>10.757205009460399</v>
      </c>
      <c r="O276" s="3">
        <f>('Monthly Derived'!$B$28/1000*(1-'Monthly Derived'!$B$29)*N276)-('Monthly Derived'!$B$26*'Monthly Derived'!$B$27)</f>
        <v>5.5625662815570163</v>
      </c>
      <c r="P276" s="7">
        <f>MIN(O276+MAX(P275,0),'Monthly Derived'!$B$30)</f>
        <v>5.5625662815570163</v>
      </c>
      <c r="Q276">
        <f t="shared" si="103"/>
        <v>0</v>
      </c>
      <c r="R276">
        <v>3.2478656768798801</v>
      </c>
      <c r="S276" s="3">
        <f>('Monthly Derived'!$B$28/1000*(1-'Monthly Derived'!$B$29)*R276)-('Monthly Derived'!$B$26*'Monthly Derived'!$B$27)</f>
        <v>-4.6032018399238623</v>
      </c>
      <c r="T276" s="7">
        <f>MIN(S276+MAX(T275,0),'Monthly Derived'!$B$30)</f>
        <v>-4.6032018399238623</v>
      </c>
      <c r="U276">
        <f t="shared" si="123"/>
        <v>2</v>
      </c>
      <c r="V276">
        <v>0.430819332599639</v>
      </c>
      <c r="W276" s="3">
        <f>('Monthly Derived'!$B$28/1000*(1-'Monthly Derived'!$B$29)*V276)-('Monthly Derived'!$B$26*'Monthly Derived'!$B$27)</f>
        <v>-8.4167783284932387</v>
      </c>
      <c r="X276" s="7">
        <f>MIN(W276+MAX(X275,0),'Monthly Derived'!$B$30)</f>
        <v>-0.28208554089072102</v>
      </c>
      <c r="Y276">
        <f t="shared" si="124"/>
        <v>1</v>
      </c>
      <c r="Z276">
        <v>4.2488012313842702</v>
      </c>
      <c r="AA276" s="3">
        <f>('Monthly Derived'!$B$28/1000*(1-'Monthly Derived'!$B$29)*Z276)-('Monthly Derived'!$B$26*'Monthly Derived'!$B$27)</f>
        <v>-3.2481853330135442</v>
      </c>
      <c r="AB276" s="7">
        <f>MIN(AA276+MAX(AB275,0),'Monthly Derived'!$B$30)</f>
        <v>-0.5011736512184255</v>
      </c>
      <c r="AC276">
        <f t="shared" si="104"/>
        <v>1</v>
      </c>
      <c r="AD276">
        <v>19.705089569091701</v>
      </c>
      <c r="AE276" s="3">
        <f>('Monthly Derived'!$B$28/1000*(1-'Monthly Derived'!$B$29)*AD276)-('Monthly Derived'!$B$26*'Monthly Derived'!$B$27)</f>
        <v>17.675765004157892</v>
      </c>
      <c r="AF276" s="7">
        <f>MIN(AE276+MAX(AF275,0),'Monthly Derived'!$B$30)</f>
        <v>17.675765004157892</v>
      </c>
      <c r="AG276">
        <f t="shared" si="105"/>
        <v>0</v>
      </c>
      <c r="AH276">
        <v>5.4253182411193803</v>
      </c>
      <c r="AI276" s="3">
        <f>('Monthly Derived'!$B$28/1000*(1-'Monthly Derived'!$B$29)*AH276)-('Monthly Derived'!$B$26*'Monthly Derived'!$B$27)</f>
        <v>-1.6554754310846391</v>
      </c>
      <c r="AJ276" s="7">
        <f>MIN(AI276+MAX(AJ275,0),'Monthly Derived'!$B$30)</f>
        <v>41.80446345835923</v>
      </c>
      <c r="AK276">
        <f t="shared" si="106"/>
        <v>0</v>
      </c>
      <c r="AL276">
        <v>23.406486511230401</v>
      </c>
      <c r="AM276" s="3">
        <f>('Monthly Derived'!$B$28/1000*(1-'Monthly Derived'!$B$29)*AL276)-('Monthly Derived'!$B$26*'Monthly Derived'!$B$27)</f>
        <v>22.686531114578155</v>
      </c>
      <c r="AN276" s="7">
        <f>MIN(AM276+MAX(AN275,0),'Monthly Derived'!$B$30)</f>
        <v>22.686531114578155</v>
      </c>
      <c r="AO276">
        <f t="shared" si="107"/>
        <v>0</v>
      </c>
      <c r="AP276">
        <v>0.35757538676261902</v>
      </c>
      <c r="AQ276" s="3">
        <f>('Monthly Derived'!$B$28/1000*(1-'Monthly Derived'!$B$29)*AP276)-('Monthly Derived'!$B$26*'Monthly Derived'!$B$27)</f>
        <v>-8.5159323201701049</v>
      </c>
      <c r="AR276" s="7">
        <f>MIN(AQ276+MAX(AR275,0),'Monthly Derived'!$B$30)</f>
        <v>20.834087808318234</v>
      </c>
      <c r="AS276">
        <f t="shared" si="108"/>
        <v>0</v>
      </c>
      <c r="AT276">
        <v>1.56837725639343</v>
      </c>
      <c r="AU276" s="3">
        <f>('Monthly Derived'!$B$28/1000*(1-'Monthly Derived'!$B$29)*AT276)-('Monthly Derived'!$B$26*'Monthly Derived'!$B$27)</f>
        <v>-6.8768092891573946</v>
      </c>
      <c r="AV276" s="7">
        <f>MIN(AU276+MAX(AV275,0),'Monthly Derived'!$B$30)</f>
        <v>42.861513880789275</v>
      </c>
      <c r="AW276">
        <f t="shared" si="109"/>
        <v>0</v>
      </c>
      <c r="AX276">
        <v>13.4816465377807</v>
      </c>
      <c r="AY276" s="3">
        <f>('Monthly Derived'!$B$28/1000*(1-'Monthly Derived'!$B$29)*AX276)-('Monthly Derived'!$B$26*'Monthly Derived'!$B$27)</f>
        <v>9.2507790005206232</v>
      </c>
      <c r="AZ276" s="7">
        <f>MIN(AY276+MAX(AZ275,0),'Monthly Derived'!$B$30)</f>
        <v>45.969466153383159</v>
      </c>
      <c r="BA276">
        <f t="shared" si="110"/>
        <v>0</v>
      </c>
      <c r="BB276">
        <v>2.69170022010803</v>
      </c>
      <c r="BC276" s="3">
        <f>('Monthly Derived'!$B$28/1000*(1-'Monthly Derived'!$B$29)*BB276)-('Monthly Derived'!$B$26*'Monthly Derived'!$B$27)</f>
        <v>-5.3561108270287541</v>
      </c>
      <c r="BD276" s="7">
        <f>MIN(BC276+MAX(BD275,0),'Monthly Derived'!$B$30)</f>
        <v>-5.3561108270287541</v>
      </c>
      <c r="BE276">
        <f t="shared" si="111"/>
        <v>6</v>
      </c>
      <c r="BF276">
        <v>0.25868731737136802</v>
      </c>
      <c r="BG276" s="3">
        <f>('Monthly Derived'!$B$28/1000*(1-'Monthly Derived'!$B$29)*BF276)-('Monthly Derived'!$B$26*'Monthly Derived'!$B$27)</f>
        <v>-8.6498020441085099</v>
      </c>
      <c r="BH276" s="7">
        <f>MIN(BG276+MAX(BH275,0),'Monthly Derived'!$B$30)</f>
        <v>-8.6498020441085099</v>
      </c>
      <c r="BI276">
        <f t="shared" si="112"/>
        <v>9</v>
      </c>
      <c r="BJ276">
        <v>0</v>
      </c>
      <c r="BK276" s="3">
        <f>('Monthly Derived'!$B$28/1000*(1-'Monthly Derived'!$B$29)*BJ276)-('Monthly Derived'!$B$26*'Monthly Derived'!$B$27)</f>
        <v>-9</v>
      </c>
      <c r="BL276" s="7">
        <f>MIN(BK276+MAX(BL275,0),'Monthly Derived'!$B$30)</f>
        <v>35.966886653900062</v>
      </c>
      <c r="BM276">
        <f t="shared" si="113"/>
        <v>0</v>
      </c>
      <c r="BN276">
        <v>10.4666996002197</v>
      </c>
      <c r="BO276" s="3">
        <f>('Monthly Derived'!$B$28/1000*(1-'Monthly Derived'!$B$29)*BN276)-('Monthly Derived'!$B$26*'Monthly Derived'!$B$27)</f>
        <v>5.1692945837974182</v>
      </c>
      <c r="BP276" s="7">
        <f>MIN(BO276+MAX(BP275,0),'Monthly Derived'!$B$30)</f>
        <v>50</v>
      </c>
      <c r="BQ276">
        <f t="shared" si="114"/>
        <v>0</v>
      </c>
      <c r="BR276">
        <v>19.941204071044901</v>
      </c>
      <c r="BS276" s="3">
        <f>('Monthly Derived'!$B$28/1000*(1-'Monthly Derived'!$B$29)*BR276)-('Monthly Derived'!$B$26*'Monthly Derived'!$B$27)</f>
        <v>17.995405011177034</v>
      </c>
      <c r="BT276" s="7">
        <f>MIN(BS276+MAX(BT275,0),'Monthly Derived'!$B$30)</f>
        <v>19.40115166246887</v>
      </c>
      <c r="BU276">
        <f t="shared" si="115"/>
        <v>0</v>
      </c>
      <c r="BV276">
        <v>3.1274785995483398</v>
      </c>
      <c r="BW276" s="3">
        <f>('Monthly Derived'!$B$28/1000*(1-'Monthly Derived'!$B$29)*BV276)-('Monthly Derived'!$B$26*'Monthly Derived'!$B$27)</f>
        <v>-4.7661758458614347</v>
      </c>
      <c r="BX276" s="7">
        <f>MIN(BW276+MAX(BX275,0),'Monthly Derived'!$B$30)</f>
        <v>-4.7661758458614347</v>
      </c>
      <c r="BY276">
        <f t="shared" si="116"/>
        <v>33</v>
      </c>
      <c r="BZ276">
        <v>3.4021701812744101</v>
      </c>
      <c r="CA276" s="3">
        <f>('Monthly Derived'!$B$28/1000*(1-'Monthly Derived'!$B$29)*BZ276)-('Monthly Derived'!$B$26*'Monthly Derived'!$B$27)</f>
        <v>-4.3943121170997674</v>
      </c>
      <c r="CB276" s="7">
        <f>MIN(CA276+MAX(CB275,0),'Monthly Derived'!$B$30)</f>
        <v>-4.3943121170997674</v>
      </c>
      <c r="CC276">
        <f t="shared" si="117"/>
        <v>2</v>
      </c>
      <c r="CD276">
        <v>2.9093785285949698</v>
      </c>
      <c r="CE276" s="3">
        <f>('Monthly Derived'!$B$28/1000*(1-'Monthly Derived'!$B$29)*CD276)-('Monthly Derived'!$B$26*'Monthly Derived'!$B$27)</f>
        <v>-5.0614288169145594</v>
      </c>
      <c r="CF276" s="7">
        <f>MIN(CE276+MAX(CF275,0),'Monthly Derived'!$B$30)</f>
        <v>34.147759385481201</v>
      </c>
      <c r="CG276">
        <f t="shared" si="118"/>
        <v>0</v>
      </c>
      <c r="CH276">
        <v>2.38062119483947</v>
      </c>
      <c r="CI276" s="3">
        <f>('Monthly Derived'!$B$28/1000*(1-'Monthly Derived'!$B$29)*CH276)-('Monthly Derived'!$B$26*'Monthly Derived'!$B$27)</f>
        <v>-5.7772340574860674</v>
      </c>
      <c r="CJ276" s="7">
        <f>MIN(CI276+MAX(CJ275,0),'Monthly Derived'!$B$30)</f>
        <v>7.5299745069442707</v>
      </c>
      <c r="CK276">
        <f t="shared" si="119"/>
        <v>0</v>
      </c>
      <c r="CL276">
        <v>1.6664450168609599</v>
      </c>
      <c r="CM276" s="3">
        <f>('Monthly Derived'!$B$28/1000*(1-'Monthly Derived'!$B$29)*CL276)-('Monthly Derived'!$B$26*'Monthly Derived'!$B$27)</f>
        <v>-6.7440500584244756</v>
      </c>
      <c r="CN276" s="7">
        <f>MIN(CM276+MAX(CN275,0),'Monthly Derived'!$B$30)</f>
        <v>-6.7440500584244756</v>
      </c>
      <c r="CO276">
        <f t="shared" si="120"/>
        <v>31</v>
      </c>
      <c r="CP276">
        <v>0</v>
      </c>
      <c r="CQ276" s="3">
        <f>('Monthly Derived'!$B$28/1000*(1-'Monthly Derived'!$B$29)*CP276)-('Monthly Derived'!$B$26*'Monthly Derived'!$B$27)</f>
        <v>-9</v>
      </c>
      <c r="CR276" s="7">
        <f>MIN(CQ276+MAX(CR275,0),'Monthly Derived'!$B$30)</f>
        <v>-9</v>
      </c>
      <c r="CS276">
        <f t="shared" si="121"/>
        <v>37</v>
      </c>
      <c r="CT276">
        <v>2.3959452286362599E-2</v>
      </c>
      <c r="CU276" s="3">
        <f>('Monthly Derived'!$B$28/1000*(1-'Monthly Derived'!$B$29)*CT276)-('Monthly Derived'!$B$26*'Monthly Derived'!$B$27)</f>
        <v>-8.9675648914673367</v>
      </c>
      <c r="CV276" s="7">
        <f>MIN(CU276+MAX(CV275,0),'Monthly Derived'!$B$30)</f>
        <v>-8.9675648914673367</v>
      </c>
      <c r="CW276">
        <f t="shared" si="122"/>
        <v>7</v>
      </c>
    </row>
    <row r="277" spans="1:101" x14ac:dyDescent="0.45">
      <c r="A277" s="5">
        <v>45932</v>
      </c>
      <c r="B277" s="3">
        <v>3.8878803253173801</v>
      </c>
      <c r="C277" s="3">
        <f>('Monthly Derived'!$B$28/1000*(1-'Monthly Derived'!$B$29)*B277)-('Monthly Derived'!$B$26*'Monthly Derived'!$B$27)</f>
        <v>-3.7367820096015967</v>
      </c>
      <c r="D277" s="7">
        <f>MIN(C277+MAX(D276,0),'Monthly Derived'!$B$30)</f>
        <v>18.463955696671896</v>
      </c>
      <c r="E277">
        <f t="shared" si="100"/>
        <v>0</v>
      </c>
      <c r="F277">
        <v>2.2586908340454102</v>
      </c>
      <c r="G277" s="3">
        <f>('Monthly Derived'!$B$28/1000*(1-'Monthly Derived'!$B$29)*F277)-('Monthly Derived'!$B$26*'Monthly Derived'!$B$27)</f>
        <v>-5.9422972834110261</v>
      </c>
      <c r="H277" s="7">
        <f>MIN(G277+MAX(H276,0),'Monthly Derived'!$B$30)</f>
        <v>0.24351528704158998</v>
      </c>
      <c r="I277">
        <f t="shared" si="101"/>
        <v>0</v>
      </c>
      <c r="J277">
        <v>0</v>
      </c>
      <c r="K277" s="3">
        <f>('Monthly Derived'!$B$28/1000*(1-'Monthly Derived'!$B$29)*J277)-('Monthly Derived'!$B$26*'Monthly Derived'!$B$27)</f>
        <v>-9</v>
      </c>
      <c r="L277" s="7">
        <f>MIN(K277+MAX(L276,0),'Monthly Derived'!$B$30)</f>
        <v>-9</v>
      </c>
      <c r="M277">
        <f t="shared" si="102"/>
        <v>3</v>
      </c>
      <c r="N277">
        <v>1.3022745847702</v>
      </c>
      <c r="O277" s="3">
        <f>('Monthly Derived'!$B$28/1000*(1-'Monthly Derived'!$B$29)*N277)-('Monthly Derived'!$B$26*'Monthly Derived'!$B$27)</f>
        <v>-7.2370457808673416</v>
      </c>
      <c r="P277" s="7">
        <f>MIN(O277+MAX(P276,0),'Monthly Derived'!$B$30)</f>
        <v>-1.6744794993103254</v>
      </c>
      <c r="Q277">
        <f t="shared" si="103"/>
        <v>1</v>
      </c>
      <c r="R277">
        <v>1.38063657283782</v>
      </c>
      <c r="S277" s="3">
        <f>('Monthly Derived'!$B$28/1000*(1-'Monthly Derived'!$B$29)*R277)-('Monthly Derived'!$B$26*'Monthly Derived'!$B$27)</f>
        <v>-7.1309632395208009</v>
      </c>
      <c r="T277" s="7">
        <f>MIN(S277+MAX(T276,0),'Monthly Derived'!$B$30)</f>
        <v>-7.1309632395208009</v>
      </c>
      <c r="U277">
        <f t="shared" si="123"/>
        <v>3</v>
      </c>
      <c r="V277">
        <v>0</v>
      </c>
      <c r="W277" s="3">
        <f>('Monthly Derived'!$B$28/1000*(1-'Monthly Derived'!$B$29)*V277)-('Monthly Derived'!$B$26*'Monthly Derived'!$B$27)</f>
        <v>-9</v>
      </c>
      <c r="X277" s="7">
        <f>MIN(W277+MAX(X276,0),'Monthly Derived'!$B$30)</f>
        <v>-9</v>
      </c>
      <c r="Y277">
        <f t="shared" si="124"/>
        <v>2</v>
      </c>
      <c r="Z277">
        <v>17.3189983367919</v>
      </c>
      <c r="AA277" s="3">
        <f>('Monthly Derived'!$B$28/1000*(1-'Monthly Derived'!$B$29)*Z277)-('Monthly Derived'!$B$26*'Monthly Derived'!$B$27)</f>
        <v>14.445593998432035</v>
      </c>
      <c r="AB277" s="7">
        <f>MIN(AA277+MAX(AB276,0),'Monthly Derived'!$B$30)</f>
        <v>14.445593998432035</v>
      </c>
      <c r="AC277">
        <f t="shared" si="104"/>
        <v>0</v>
      </c>
      <c r="AD277">
        <v>9.0979076921939794E-2</v>
      </c>
      <c r="AE277" s="3">
        <f>('Monthly Derived'!$B$28/1000*(1-'Monthly Derived'!$B$29)*AD277)-('Monthly Derived'!$B$26*'Monthly Derived'!$B$27)</f>
        <v>-8.8768370746169243</v>
      </c>
      <c r="AF277" s="7">
        <f>MIN(AE277+MAX(AF276,0),'Monthly Derived'!$B$30)</f>
        <v>8.7989279295409677</v>
      </c>
      <c r="AG277">
        <f t="shared" si="105"/>
        <v>0</v>
      </c>
      <c r="AH277">
        <v>0.86671727895736606</v>
      </c>
      <c r="AI277" s="3">
        <f>('Monthly Derived'!$B$28/1000*(1-'Monthly Derived'!$B$29)*AH277)-('Monthly Derived'!$B$26*'Monthly Derived'!$B$27)</f>
        <v>-7.8266814836114662</v>
      </c>
      <c r="AJ277" s="7">
        <f>MIN(AI277+MAX(AJ276,0),'Monthly Derived'!$B$30)</f>
        <v>33.977781974747764</v>
      </c>
      <c r="AK277">
        <f t="shared" si="106"/>
        <v>0</v>
      </c>
      <c r="AL277">
        <v>3.9035167694091699</v>
      </c>
      <c r="AM277" s="3">
        <f>('Monthly Derived'!$B$28/1000*(1-'Monthly Derived'!$B$29)*AL277)-('Monthly Derived'!$B$26*'Monthly Derived'!$B$27)</f>
        <v>-3.7156141734123365</v>
      </c>
      <c r="AN277" s="7">
        <f>MIN(AM277+MAX(AN276,0),'Monthly Derived'!$B$30)</f>
        <v>18.970916941165818</v>
      </c>
      <c r="AO277">
        <f t="shared" si="107"/>
        <v>0</v>
      </c>
      <c r="AP277">
        <v>0.80329495668411199</v>
      </c>
      <c r="AQ277" s="3">
        <f>('Monthly Derived'!$B$28/1000*(1-'Monthly Derived'!$B$29)*AP277)-('Monthly Derived'!$B$26*'Monthly Derived'!$B$27)</f>
        <v>-7.9125394523888835</v>
      </c>
      <c r="AR277" s="7">
        <f>MIN(AQ277+MAX(AR276,0),'Monthly Derived'!$B$30)</f>
        <v>12.92154835592935</v>
      </c>
      <c r="AS277">
        <f t="shared" si="108"/>
        <v>0</v>
      </c>
      <c r="AT277">
        <v>0</v>
      </c>
      <c r="AU277" s="3">
        <f>('Monthly Derived'!$B$28/1000*(1-'Monthly Derived'!$B$29)*AT277)-('Monthly Derived'!$B$26*'Monthly Derived'!$B$27)</f>
        <v>-9</v>
      </c>
      <c r="AV277" s="7">
        <f>MIN(AU277+MAX(AV276,0),'Monthly Derived'!$B$30)</f>
        <v>33.861513880789275</v>
      </c>
      <c r="AW277">
        <f t="shared" si="109"/>
        <v>0</v>
      </c>
      <c r="AX277">
        <v>0.249489516019821</v>
      </c>
      <c r="AY277" s="3">
        <f>('Monthly Derived'!$B$28/1000*(1-'Monthly Derived'!$B$29)*AX277)-('Monthly Derived'!$B$26*'Monthly Derived'!$B$27)</f>
        <v>-8.6622535676881682</v>
      </c>
      <c r="AZ277" s="7">
        <f>MIN(AY277+MAX(AZ276,0),'Monthly Derived'!$B$30)</f>
        <v>37.307212585694991</v>
      </c>
      <c r="BA277">
        <f t="shared" si="110"/>
        <v>0</v>
      </c>
      <c r="BB277">
        <v>16.519809722900298</v>
      </c>
      <c r="BC277" s="3">
        <f>('Monthly Derived'!$B$28/1000*(1-'Monthly Derived'!$B$29)*BB277)-('Monthly Derived'!$B$26*'Monthly Derived'!$B$27)</f>
        <v>13.363692412376277</v>
      </c>
      <c r="BD277" s="7">
        <f>MIN(BC277+MAX(BD276,0),'Monthly Derived'!$B$30)</f>
        <v>13.363692412376277</v>
      </c>
      <c r="BE277">
        <f t="shared" si="111"/>
        <v>0</v>
      </c>
      <c r="BF277">
        <v>0</v>
      </c>
      <c r="BG277" s="3">
        <f>('Monthly Derived'!$B$28/1000*(1-'Monthly Derived'!$B$29)*BF277)-('Monthly Derived'!$B$26*'Monthly Derived'!$B$27)</f>
        <v>-9</v>
      </c>
      <c r="BH277" s="7">
        <f>MIN(BG277+MAX(BH276,0),'Monthly Derived'!$B$30)</f>
        <v>-9</v>
      </c>
      <c r="BI277">
        <f t="shared" si="112"/>
        <v>10</v>
      </c>
      <c r="BJ277">
        <v>8.6442937850952095</v>
      </c>
      <c r="BK277" s="3">
        <f>('Monthly Derived'!$B$28/1000*(1-'Monthly Derived'!$B$29)*BJ277)-('Monthly Derived'!$B$26*'Monthly Derived'!$B$27)</f>
        <v>2.7022127115726402</v>
      </c>
      <c r="BL277" s="7">
        <f>MIN(BK277+MAX(BL276,0),'Monthly Derived'!$B$30)</f>
        <v>38.669099365472704</v>
      </c>
      <c r="BM277">
        <f t="shared" si="113"/>
        <v>0</v>
      </c>
      <c r="BN277">
        <v>3.9060034751892001</v>
      </c>
      <c r="BO277" s="3">
        <f>('Monthly Derived'!$B$28/1000*(1-'Monthly Derived'!$B$29)*BN277)-('Monthly Derived'!$B$26*'Monthly Derived'!$B$27)</f>
        <v>-3.7122477954626207</v>
      </c>
      <c r="BP277" s="7">
        <f>MIN(BO277+MAX(BP276,0),'Monthly Derived'!$B$30)</f>
        <v>46.287752204537377</v>
      </c>
      <c r="BQ277">
        <f t="shared" si="114"/>
        <v>0</v>
      </c>
      <c r="BR277">
        <v>0.52801203727722101</v>
      </c>
      <c r="BS277" s="3">
        <f>('Monthly Derived'!$B$28/1000*(1-'Monthly Derived'!$B$29)*BR277)-('Monthly Derived'!$B$26*'Monthly Derived'!$B$27)</f>
        <v>-8.2852037045359612</v>
      </c>
      <c r="BT277" s="7">
        <f>MIN(BS277+MAX(BT276,0),'Monthly Derived'!$B$30)</f>
        <v>11.115947957932908</v>
      </c>
      <c r="BU277">
        <f t="shared" si="115"/>
        <v>0</v>
      </c>
      <c r="BV277">
        <v>0</v>
      </c>
      <c r="BW277" s="3">
        <f>('Monthly Derived'!$B$28/1000*(1-'Monthly Derived'!$B$29)*BV277)-('Monthly Derived'!$B$26*'Monthly Derived'!$B$27)</f>
        <v>-9</v>
      </c>
      <c r="BX277" s="7">
        <f>MIN(BW277+MAX(BX276,0),'Monthly Derived'!$B$30)</f>
        <v>-9</v>
      </c>
      <c r="BY277">
        <f t="shared" si="116"/>
        <v>34</v>
      </c>
      <c r="BZ277">
        <v>1.9446605443954399</v>
      </c>
      <c r="CA277" s="3">
        <f>('Monthly Derived'!$B$28/1000*(1-'Monthly Derived'!$B$29)*BZ277)-('Monthly Derived'!$B$26*'Monthly Derived'!$B$27)</f>
        <v>-6.3674157880246733</v>
      </c>
      <c r="CB277" s="7">
        <f>MIN(CA277+MAX(CB276,0),'Monthly Derived'!$B$30)</f>
        <v>-6.3674157880246733</v>
      </c>
      <c r="CC277">
        <f t="shared" si="117"/>
        <v>3</v>
      </c>
      <c r="CD277">
        <v>1.7534933090209901</v>
      </c>
      <c r="CE277" s="3">
        <f>('Monthly Derived'!$B$28/1000*(1-'Monthly Derived'!$B$29)*CD277)-('Monthly Derived'!$B$26*'Monthly Derived'!$B$27)</f>
        <v>-6.6262084329128346</v>
      </c>
      <c r="CF277" s="7">
        <f>MIN(CE277+MAX(CF276,0),'Monthly Derived'!$B$30)</f>
        <v>27.521550952568369</v>
      </c>
      <c r="CG277">
        <f t="shared" si="118"/>
        <v>0</v>
      </c>
      <c r="CH277">
        <v>1.55096554756164</v>
      </c>
      <c r="CI277" s="3">
        <f>('Monthly Derived'!$B$28/1000*(1-'Monthly Derived'!$B$29)*CH277)-('Monthly Derived'!$B$26*'Monthly Derived'!$B$27)</f>
        <v>-6.9003803899884293</v>
      </c>
      <c r="CJ277" s="7">
        <f>MIN(CI277+MAX(CJ276,0),'Monthly Derived'!$B$30)</f>
        <v>0.62959411695584144</v>
      </c>
      <c r="CK277">
        <f t="shared" si="119"/>
        <v>0</v>
      </c>
      <c r="CL277">
        <v>7.5803670883178702</v>
      </c>
      <c r="CM277" s="3">
        <f>('Monthly Derived'!$B$28/1000*(1-'Monthly Derived'!$B$29)*CL277)-('Monthly Derived'!$B$26*'Monthly Derived'!$B$27)</f>
        <v>1.2619219458103164</v>
      </c>
      <c r="CN277" s="7">
        <f>MIN(CM277+MAX(CN276,0),'Monthly Derived'!$B$30)</f>
        <v>1.2619219458103164</v>
      </c>
      <c r="CO277">
        <f t="shared" si="120"/>
        <v>0</v>
      </c>
      <c r="CP277">
        <v>0</v>
      </c>
      <c r="CQ277" s="3">
        <f>('Monthly Derived'!$B$28/1000*(1-'Monthly Derived'!$B$29)*CP277)-('Monthly Derived'!$B$26*'Monthly Derived'!$B$27)</f>
        <v>-9</v>
      </c>
      <c r="CR277" s="7">
        <f>MIN(CQ277+MAX(CR276,0),'Monthly Derived'!$B$30)</f>
        <v>-9</v>
      </c>
      <c r="CS277">
        <f t="shared" si="121"/>
        <v>38</v>
      </c>
      <c r="CT277">
        <v>0.13790169358253401</v>
      </c>
      <c r="CU277" s="3">
        <f>('Monthly Derived'!$B$28/1000*(1-'Monthly Derived'!$B$29)*CT277)-('Monthly Derived'!$B$26*'Monthly Derived'!$B$27)</f>
        <v>-8.8133155823126454</v>
      </c>
      <c r="CV277" s="7">
        <f>MIN(CU277+MAX(CV276,0),'Monthly Derived'!$B$30)</f>
        <v>-8.8133155823126454</v>
      </c>
      <c r="CW277">
        <f t="shared" si="122"/>
        <v>8</v>
      </c>
    </row>
    <row r="278" spans="1:101" x14ac:dyDescent="0.45">
      <c r="A278" s="5">
        <v>45933</v>
      </c>
      <c r="B278" s="3">
        <v>10.574555397033601</v>
      </c>
      <c r="C278" s="3">
        <f>('Monthly Derived'!$B$28/1000*(1-'Monthly Derived'!$B$29)*B278)-('Monthly Derived'!$B$26*'Monthly Derived'!$B$27)</f>
        <v>5.3153043687342372</v>
      </c>
      <c r="D278" s="7">
        <f>MIN(C278+MAX(D277,0),'Monthly Derived'!$B$30)</f>
        <v>23.779260065406135</v>
      </c>
      <c r="E278">
        <f t="shared" si="100"/>
        <v>0</v>
      </c>
      <c r="F278">
        <v>18.7433567047119</v>
      </c>
      <c r="G278" s="3">
        <f>('Monthly Derived'!$B$28/1000*(1-'Monthly Derived'!$B$29)*F278)-('Monthly Derived'!$B$26*'Monthly Derived'!$B$27)</f>
        <v>16.373819139003736</v>
      </c>
      <c r="H278" s="7">
        <f>MIN(G278+MAX(H277,0),'Monthly Derived'!$B$30)</f>
        <v>16.617334426045325</v>
      </c>
      <c r="I278">
        <f t="shared" si="101"/>
        <v>0</v>
      </c>
      <c r="J278">
        <v>0.196443647146224</v>
      </c>
      <c r="K278" s="3">
        <f>('Monthly Derived'!$B$28/1000*(1-'Monthly Derived'!$B$29)*J278)-('Monthly Derived'!$B$26*'Monthly Derived'!$B$27)</f>
        <v>-8.7340644126757994</v>
      </c>
      <c r="L278" s="7">
        <f>MIN(K278+MAX(L277,0),'Monthly Derived'!$B$30)</f>
        <v>-8.7340644126757994</v>
      </c>
      <c r="M278">
        <f t="shared" si="102"/>
        <v>4</v>
      </c>
      <c r="N278">
        <v>0</v>
      </c>
      <c r="O278" s="3">
        <f>('Monthly Derived'!$B$28/1000*(1-'Monthly Derived'!$B$29)*N278)-('Monthly Derived'!$B$26*'Monthly Derived'!$B$27)</f>
        <v>-9</v>
      </c>
      <c r="P278" s="7">
        <f>MIN(O278+MAX(P277,0),'Monthly Derived'!$B$30)</f>
        <v>-9</v>
      </c>
      <c r="Q278">
        <f t="shared" si="103"/>
        <v>2</v>
      </c>
      <c r="R278">
        <v>0.34752282500267001</v>
      </c>
      <c r="S278" s="3">
        <f>('Monthly Derived'!$B$28/1000*(1-'Monthly Derived'!$B$29)*R278)-('Monthly Derived'!$B$26*'Monthly Derived'!$B$27)</f>
        <v>-8.529540975652635</v>
      </c>
      <c r="T278" s="7">
        <f>MIN(S278+MAX(T277,0),'Monthly Derived'!$B$30)</f>
        <v>-8.529540975652635</v>
      </c>
      <c r="U278">
        <f t="shared" si="123"/>
        <v>4</v>
      </c>
      <c r="V278">
        <v>0</v>
      </c>
      <c r="W278" s="3">
        <f>('Monthly Derived'!$B$28/1000*(1-'Monthly Derived'!$B$29)*V278)-('Monthly Derived'!$B$26*'Monthly Derived'!$B$27)</f>
        <v>-9</v>
      </c>
      <c r="X278" s="7">
        <f>MIN(W278+MAX(X277,0),'Monthly Derived'!$B$30)</f>
        <v>-9</v>
      </c>
      <c r="Y278">
        <f t="shared" si="124"/>
        <v>3</v>
      </c>
      <c r="Z278">
        <v>57.987049102783203</v>
      </c>
      <c r="AA278" s="3">
        <f>('Monthly Derived'!$B$28/1000*(1-'Monthly Derived'!$B$29)*Z278)-('Monthly Derived'!$B$26*'Monthly Derived'!$B$27)</f>
        <v>69.499967722892762</v>
      </c>
      <c r="AB278" s="7">
        <f>MIN(AA278+MAX(AB277,0),'Monthly Derived'!$B$30)</f>
        <v>50</v>
      </c>
      <c r="AC278">
        <f t="shared" si="104"/>
        <v>0</v>
      </c>
      <c r="AD278">
        <v>2.1639435291290199</v>
      </c>
      <c r="AE278" s="3">
        <f>('Monthly Derived'!$B$28/1000*(1-'Monthly Derived'!$B$29)*AD278)-('Monthly Derived'!$B$26*'Monthly Derived'!$B$27)</f>
        <v>-6.0705614474415892</v>
      </c>
      <c r="AF278" s="7">
        <f>MIN(AE278+MAX(AF277,0),'Monthly Derived'!$B$30)</f>
        <v>2.7283664820993785</v>
      </c>
      <c r="AG278">
        <f t="shared" si="105"/>
        <v>0</v>
      </c>
      <c r="AH278">
        <v>13.505511283874499</v>
      </c>
      <c r="AI278" s="3">
        <f>('Monthly Derived'!$B$28/1000*(1-'Monthly Derived'!$B$29)*AH278)-('Monthly Derived'!$B$26*'Monthly Derived'!$B$27)</f>
        <v>9.2830859005451032</v>
      </c>
      <c r="AJ278" s="7">
        <f>MIN(AI278+MAX(AJ277,0),'Monthly Derived'!$B$30)</f>
        <v>43.260867875292867</v>
      </c>
      <c r="AK278">
        <f t="shared" si="106"/>
        <v>0</v>
      </c>
      <c r="AL278">
        <v>34.8511962890625</v>
      </c>
      <c r="AM278" s="3">
        <f>('Monthly Derived'!$B$28/1000*(1-'Monthly Derived'!$B$29)*AL278)-('Monthly Derived'!$B$26*'Monthly Derived'!$B$27)</f>
        <v>38.179806976318361</v>
      </c>
      <c r="AN278" s="7">
        <f>MIN(AM278+MAX(AN277,0),'Monthly Derived'!$B$30)</f>
        <v>50</v>
      </c>
      <c r="AO278">
        <f t="shared" si="107"/>
        <v>0</v>
      </c>
      <c r="AP278">
        <v>6.6108345985412598</v>
      </c>
      <c r="AQ278" s="3">
        <f>('Monthly Derived'!$B$28/1000*(1-'Monthly Derived'!$B$29)*AP278)-('Monthly Derived'!$B$26*'Monthly Derived'!$B$27)</f>
        <v>-5.0582662224769592E-2</v>
      </c>
      <c r="AR278" s="7">
        <f>MIN(AQ278+MAX(AR277,0),'Monthly Derived'!$B$30)</f>
        <v>12.87096569370458</v>
      </c>
      <c r="AS278">
        <f t="shared" si="108"/>
        <v>0</v>
      </c>
      <c r="AT278">
        <v>3.11994004249572</v>
      </c>
      <c r="AU278" s="3">
        <f>('Monthly Derived'!$B$28/1000*(1-'Monthly Derived'!$B$29)*AT278)-('Monthly Derived'!$B$26*'Monthly Derived'!$B$27)</f>
        <v>-4.7763811674714187</v>
      </c>
      <c r="AV278" s="7">
        <f>MIN(AU278+MAX(AV277,0),'Monthly Derived'!$B$30)</f>
        <v>29.085132713317854</v>
      </c>
      <c r="AW278">
        <f t="shared" si="109"/>
        <v>0</v>
      </c>
      <c r="AX278">
        <v>0.101837918162345</v>
      </c>
      <c r="AY278" s="3">
        <f>('Monthly Derived'!$B$28/1000*(1-'Monthly Derived'!$B$29)*AX278)-('Monthly Derived'!$B$26*'Monthly Derived'!$B$27)</f>
        <v>-8.8621369182877263</v>
      </c>
      <c r="AZ278" s="7">
        <f>MIN(AY278+MAX(AZ277,0),'Monthly Derived'!$B$30)</f>
        <v>28.445075667407266</v>
      </c>
      <c r="BA278">
        <f t="shared" si="110"/>
        <v>0</v>
      </c>
      <c r="BB278">
        <v>16.809251785278299</v>
      </c>
      <c r="BC278" s="3">
        <f>('Monthly Derived'!$B$28/1000*(1-'Monthly Derived'!$B$29)*BB278)-('Monthly Derived'!$B$26*'Monthly Derived'!$B$27)</f>
        <v>13.755524604320499</v>
      </c>
      <c r="BD278" s="7">
        <f>MIN(BC278+MAX(BD277,0),'Monthly Derived'!$B$30)</f>
        <v>27.119217016696776</v>
      </c>
      <c r="BE278">
        <f t="shared" si="111"/>
        <v>0</v>
      </c>
      <c r="BF278">
        <v>1.5996904373168901</v>
      </c>
      <c r="BG278" s="3">
        <f>('Monthly Derived'!$B$28/1000*(1-'Monthly Derived'!$B$29)*BF278)-('Monthly Derived'!$B$26*'Monthly Derived'!$B$27)</f>
        <v>-6.8344190704822605</v>
      </c>
      <c r="BH278" s="7">
        <f>MIN(BG278+MAX(BH277,0),'Monthly Derived'!$B$30)</f>
        <v>-6.8344190704822605</v>
      </c>
      <c r="BI278">
        <f t="shared" si="112"/>
        <v>11</v>
      </c>
      <c r="BJ278">
        <v>1.09820020198822</v>
      </c>
      <c r="BK278" s="3">
        <f>('Monthly Derived'!$B$28/1000*(1-'Monthly Derived'!$B$29)*BJ278)-('Monthly Derived'!$B$26*'Monthly Derived'!$B$27)</f>
        <v>-7.5133114765584477</v>
      </c>
      <c r="BL278" s="7">
        <f>MIN(BK278+MAX(BL277,0),'Monthly Derived'!$B$30)</f>
        <v>31.155787888914254</v>
      </c>
      <c r="BM278">
        <f t="shared" si="113"/>
        <v>0</v>
      </c>
      <c r="BN278">
        <v>0</v>
      </c>
      <c r="BO278" s="3">
        <f>('Monthly Derived'!$B$28/1000*(1-'Monthly Derived'!$B$29)*BN278)-('Monthly Derived'!$B$26*'Monthly Derived'!$B$27)</f>
        <v>-9</v>
      </c>
      <c r="BP278" s="7">
        <f>MIN(BO278+MAX(BP277,0),'Monthly Derived'!$B$30)</f>
        <v>37.287752204537377</v>
      </c>
      <c r="BQ278">
        <f t="shared" si="114"/>
        <v>0</v>
      </c>
      <c r="BR278">
        <v>4.85367631912231</v>
      </c>
      <c r="BS278" s="3">
        <f>('Monthly Derived'!$B$28/1000*(1-'Monthly Derived'!$B$29)*BR278)-('Monthly Derived'!$B$26*'Monthly Derived'!$B$27)</f>
        <v>-2.4293356829881727</v>
      </c>
      <c r="BT278" s="7">
        <f>MIN(BS278+MAX(BT277,0),'Monthly Derived'!$B$30)</f>
        <v>8.6866122749447356</v>
      </c>
      <c r="BU278">
        <f t="shared" si="115"/>
        <v>0</v>
      </c>
      <c r="BV278">
        <v>8.1367111206054599</v>
      </c>
      <c r="BW278" s="3">
        <f>('Monthly Derived'!$B$28/1000*(1-'Monthly Derived'!$B$29)*BV278)-('Monthly Derived'!$B$26*'Monthly Derived'!$B$27)</f>
        <v>2.0150726795196405</v>
      </c>
      <c r="BX278" s="7">
        <f>MIN(BW278+MAX(BX277,0),'Monthly Derived'!$B$30)</f>
        <v>2.0150726795196405</v>
      </c>
      <c r="BY278">
        <f t="shared" si="116"/>
        <v>0</v>
      </c>
      <c r="BZ278">
        <v>0.78299885988235396</v>
      </c>
      <c r="CA278" s="3">
        <f>('Monthly Derived'!$B$28/1000*(1-'Monthly Derived'!$B$29)*BZ278)-('Monthly Derived'!$B$26*'Monthly Derived'!$B$27)</f>
        <v>-7.9400152934342634</v>
      </c>
      <c r="CB278" s="7">
        <f>MIN(CA278+MAX(CB277,0),'Monthly Derived'!$B$30)</f>
        <v>-7.9400152934342634</v>
      </c>
      <c r="CC278">
        <f t="shared" si="117"/>
        <v>4</v>
      </c>
      <c r="CD278">
        <v>5.41688680648803</v>
      </c>
      <c r="CE278" s="3">
        <f>('Monthly Derived'!$B$28/1000*(1-'Monthly Derived'!$B$29)*CD278)-('Monthly Derived'!$B$26*'Monthly Derived'!$B$27)</f>
        <v>-1.6668894857168297</v>
      </c>
      <c r="CF278" s="7">
        <f>MIN(CE278+MAX(CF277,0),'Monthly Derived'!$B$30)</f>
        <v>25.854661466851539</v>
      </c>
      <c r="CG278">
        <f t="shared" si="118"/>
        <v>0</v>
      </c>
      <c r="CH278">
        <v>4.3045282363891602</v>
      </c>
      <c r="CI278" s="3">
        <f>('Monthly Derived'!$B$28/1000*(1-'Monthly Derived'!$B$29)*CH278)-('Monthly Derived'!$B$26*'Monthly Derived'!$B$27)</f>
        <v>-3.1727448999881744</v>
      </c>
      <c r="CJ278" s="7">
        <f>MIN(CI278+MAX(CJ277,0),'Monthly Derived'!$B$30)</f>
        <v>-2.543150783032333</v>
      </c>
      <c r="CK278">
        <f t="shared" si="119"/>
        <v>1</v>
      </c>
      <c r="CL278">
        <v>6.2245793342590297</v>
      </c>
      <c r="CM278" s="3">
        <f>('Monthly Derived'!$B$28/1000*(1-'Monthly Derived'!$B$29)*CL278)-('Monthly Derived'!$B$26*'Monthly Derived'!$B$27)</f>
        <v>-0.57347572624683885</v>
      </c>
      <c r="CN278" s="7">
        <f>MIN(CM278+MAX(CN277,0),'Monthly Derived'!$B$30)</f>
        <v>0.68844621956347751</v>
      </c>
      <c r="CO278">
        <f t="shared" si="120"/>
        <v>0</v>
      </c>
      <c r="CP278">
        <v>0</v>
      </c>
      <c r="CQ278" s="3">
        <f>('Monthly Derived'!$B$28/1000*(1-'Monthly Derived'!$B$29)*CP278)-('Monthly Derived'!$B$26*'Monthly Derived'!$B$27)</f>
        <v>-9</v>
      </c>
      <c r="CR278" s="7">
        <f>MIN(CQ278+MAX(CR277,0),'Monthly Derived'!$B$30)</f>
        <v>-9</v>
      </c>
      <c r="CS278">
        <f t="shared" si="121"/>
        <v>39</v>
      </c>
      <c r="CT278">
        <v>0.81108570098876898</v>
      </c>
      <c r="CU278" s="3">
        <f>('Monthly Derived'!$B$28/1000*(1-'Monthly Derived'!$B$29)*CT278)-('Monthly Derived'!$B$26*'Monthly Derived'!$B$27)</f>
        <v>-7.9019927322864536</v>
      </c>
      <c r="CV278" s="7">
        <f>MIN(CU278+MAX(CV277,0),'Monthly Derived'!$B$30)</f>
        <v>-7.9019927322864536</v>
      </c>
      <c r="CW278">
        <f t="shared" si="122"/>
        <v>9</v>
      </c>
    </row>
    <row r="279" spans="1:101" x14ac:dyDescent="0.45">
      <c r="A279" s="5">
        <v>45934</v>
      </c>
      <c r="B279" s="3">
        <v>2.6857914924621502</v>
      </c>
      <c r="C279" s="3">
        <f>('Monthly Derived'!$B$28/1000*(1-'Monthly Derived'!$B$29)*B279)-('Monthly Derived'!$B$26*'Monthly Derived'!$B$27)</f>
        <v>-5.3641097670793645</v>
      </c>
      <c r="D279" s="7">
        <f>MIN(C279+MAX(D278,0),'Monthly Derived'!$B$30)</f>
        <v>18.415150298326772</v>
      </c>
      <c r="E279">
        <f t="shared" si="100"/>
        <v>0</v>
      </c>
      <c r="F279">
        <v>6.5826439857482901</v>
      </c>
      <c r="G279" s="3">
        <f>('Monthly Derived'!$B$28/1000*(1-'Monthly Derived'!$B$29)*F279)-('Monthly Derived'!$B$26*'Monthly Derived'!$B$27)</f>
        <v>-8.8745704293252459E-2</v>
      </c>
      <c r="H279" s="7">
        <f>MIN(G279+MAX(H278,0),'Monthly Derived'!$B$30)</f>
        <v>16.528588721752072</v>
      </c>
      <c r="I279">
        <f t="shared" si="101"/>
        <v>0</v>
      </c>
      <c r="J279">
        <v>2.1047284603118799</v>
      </c>
      <c r="K279" s="3">
        <f>('Monthly Derived'!$B$28/1000*(1-'Monthly Derived'!$B$29)*J279)-('Monthly Derived'!$B$26*'Monthly Derived'!$B$27)</f>
        <v>-6.1507238468527925</v>
      </c>
      <c r="L279" s="7">
        <f>MIN(K279+MAX(L278,0),'Monthly Derived'!$B$30)</f>
        <v>-6.1507238468527925</v>
      </c>
      <c r="M279">
        <f t="shared" si="102"/>
        <v>5</v>
      </c>
      <c r="N279">
        <v>0.77727520465850797</v>
      </c>
      <c r="O279" s="3">
        <f>('Monthly Derived'!$B$28/1000*(1-'Monthly Derived'!$B$29)*N279)-('Monthly Derived'!$B$26*'Monthly Derived'!$B$27)</f>
        <v>-7.9477636916935452</v>
      </c>
      <c r="P279" s="7">
        <f>MIN(O279+MAX(P278,0),'Monthly Derived'!$B$30)</f>
        <v>-7.9477636916935452</v>
      </c>
      <c r="Q279">
        <f t="shared" si="103"/>
        <v>3</v>
      </c>
      <c r="R279">
        <v>11.252378463745099</v>
      </c>
      <c r="S279" s="3">
        <f>('Monthly Derived'!$B$28/1000*(1-'Monthly Derived'!$B$29)*R279)-('Monthly Derived'!$B$26*'Monthly Derived'!$B$27)</f>
        <v>6.2329073452949277</v>
      </c>
      <c r="T279" s="7">
        <f>MIN(S279+MAX(T278,0),'Monthly Derived'!$B$30)</f>
        <v>6.2329073452949277</v>
      </c>
      <c r="U279">
        <f t="shared" si="123"/>
        <v>0</v>
      </c>
      <c r="V279">
        <v>0</v>
      </c>
      <c r="W279" s="3">
        <f>('Monthly Derived'!$B$28/1000*(1-'Monthly Derived'!$B$29)*V279)-('Monthly Derived'!$B$26*'Monthly Derived'!$B$27)</f>
        <v>-9</v>
      </c>
      <c r="X279" s="7">
        <f>MIN(W279+MAX(X278,0),'Monthly Derived'!$B$30)</f>
        <v>-9</v>
      </c>
      <c r="Y279">
        <f t="shared" si="124"/>
        <v>4</v>
      </c>
      <c r="Z279">
        <v>3.1433734893798801</v>
      </c>
      <c r="AA279" s="3">
        <f>('Monthly Derived'!$B$28/1000*(1-'Monthly Derived'!$B$29)*Z279)-('Monthly Derived'!$B$26*'Monthly Derived'!$B$27)</f>
        <v>-4.7446581387519871</v>
      </c>
      <c r="AB279" s="7">
        <f>MIN(AA279+MAX(AB278,0),'Monthly Derived'!$B$30)</f>
        <v>45.255341861248013</v>
      </c>
      <c r="AC279">
        <f t="shared" si="104"/>
        <v>0</v>
      </c>
      <c r="AD279">
        <v>4.8106827735900799</v>
      </c>
      <c r="AE279" s="3">
        <f>('Monthly Derived'!$B$28/1000*(1-'Monthly Derived'!$B$29)*AD279)-('Monthly Derived'!$B$26*'Monthly Derived'!$B$27)</f>
        <v>-2.4875381952524291</v>
      </c>
      <c r="AF279" s="7">
        <f>MIN(AE279+MAX(AF278,0),'Monthly Derived'!$B$30)</f>
        <v>0.24082828684694935</v>
      </c>
      <c r="AG279">
        <f t="shared" si="105"/>
        <v>0</v>
      </c>
      <c r="AH279">
        <v>4.3866000175476003</v>
      </c>
      <c r="AI279" s="3">
        <f>('Monthly Derived'!$B$28/1000*(1-'Monthly Derived'!$B$29)*AH279)-('Monthly Derived'!$B$26*'Monthly Derived'!$B$27)</f>
        <v>-3.0616402262449363</v>
      </c>
      <c r="AJ279" s="7">
        <f>MIN(AI279+MAX(AJ278,0),'Monthly Derived'!$B$30)</f>
        <v>40.199227649047927</v>
      </c>
      <c r="AK279">
        <f t="shared" si="106"/>
        <v>0</v>
      </c>
      <c r="AL279">
        <v>8.8806600570678693</v>
      </c>
      <c r="AM279" s="3">
        <f>('Monthly Derived'!$B$28/1000*(1-'Monthly Derived'!$B$29)*AL279)-('Monthly Derived'!$B$26*'Monthly Derived'!$B$27)</f>
        <v>3.0221935522556276</v>
      </c>
      <c r="AN279" s="7">
        <f>MIN(AM279+MAX(AN278,0),'Monthly Derived'!$B$30)</f>
        <v>50</v>
      </c>
      <c r="AO279">
        <f t="shared" si="107"/>
        <v>0</v>
      </c>
      <c r="AP279">
        <v>0</v>
      </c>
      <c r="AQ279" s="3">
        <f>('Monthly Derived'!$B$28/1000*(1-'Monthly Derived'!$B$29)*AP279)-('Monthly Derived'!$B$26*'Monthly Derived'!$B$27)</f>
        <v>-9</v>
      </c>
      <c r="AR279" s="7">
        <f>MIN(AQ279+MAX(AR278,0),'Monthly Derived'!$B$30)</f>
        <v>3.87096569370458</v>
      </c>
      <c r="AS279">
        <f t="shared" si="108"/>
        <v>0</v>
      </c>
      <c r="AT279">
        <v>16.870708465576101</v>
      </c>
      <c r="AU279" s="3">
        <f>('Monthly Derived'!$B$28/1000*(1-'Monthly Derived'!$B$29)*AT279)-('Monthly Derived'!$B$26*'Monthly Derived'!$B$27)</f>
        <v>13.838721585273646</v>
      </c>
      <c r="AV279" s="7">
        <f>MIN(AU279+MAX(AV278,0),'Monthly Derived'!$B$30)</f>
        <v>42.9238542985915</v>
      </c>
      <c r="AW279">
        <f t="shared" si="109"/>
        <v>0</v>
      </c>
      <c r="AX279">
        <v>9.3364610671996999</v>
      </c>
      <c r="AY279" s="3">
        <f>('Monthly Derived'!$B$28/1000*(1-'Monthly Derived'!$B$29)*AX279)-('Monthly Derived'!$B$26*'Monthly Derived'!$B$27)</f>
        <v>3.6392341697215933</v>
      </c>
      <c r="AZ279" s="7">
        <f>MIN(AY279+MAX(AZ278,0),'Monthly Derived'!$B$30)</f>
        <v>32.084309837128856</v>
      </c>
      <c r="BA279">
        <f t="shared" si="110"/>
        <v>0</v>
      </c>
      <c r="BB279">
        <v>30.949752807617099</v>
      </c>
      <c r="BC279" s="3">
        <f>('Monthly Derived'!$B$28/1000*(1-'Monthly Derived'!$B$29)*BB279)-('Monthly Derived'!$B$26*'Monthly Derived'!$B$27)</f>
        <v>32.898227863311647</v>
      </c>
      <c r="BD279" s="7">
        <f>MIN(BC279+MAX(BD278,0),'Monthly Derived'!$B$30)</f>
        <v>50</v>
      </c>
      <c r="BE279">
        <f t="shared" si="111"/>
        <v>0</v>
      </c>
      <c r="BF279">
        <v>13.1418504714965</v>
      </c>
      <c r="BG279" s="3">
        <f>('Monthly Derived'!$B$28/1000*(1-'Monthly Derived'!$B$29)*BF279)-('Monthly Derived'!$B$26*'Monthly Derived'!$B$27)</f>
        <v>8.7907800757883869</v>
      </c>
      <c r="BH279" s="7">
        <f>MIN(BG279+MAX(BH278,0),'Monthly Derived'!$B$30)</f>
        <v>8.7907800757883869</v>
      </c>
      <c r="BI279">
        <f t="shared" si="112"/>
        <v>0</v>
      </c>
      <c r="BJ279">
        <v>4.0662412643432599</v>
      </c>
      <c r="BK279" s="3">
        <f>('Monthly Derived'!$B$28/1000*(1-'Monthly Derived'!$B$29)*BJ279)-('Monthly Derived'!$B$26*'Monthly Derived'!$B$27)</f>
        <v>-3.4953258883953122</v>
      </c>
      <c r="BL279" s="7">
        <f>MIN(BK279+MAX(BL278,0),'Monthly Derived'!$B$30)</f>
        <v>27.66046200051894</v>
      </c>
      <c r="BM279">
        <f t="shared" si="113"/>
        <v>0</v>
      </c>
      <c r="BN279">
        <v>0</v>
      </c>
      <c r="BO279" s="3">
        <f>('Monthly Derived'!$B$28/1000*(1-'Monthly Derived'!$B$29)*BN279)-('Monthly Derived'!$B$26*'Monthly Derived'!$B$27)</f>
        <v>-9</v>
      </c>
      <c r="BP279" s="7">
        <f>MIN(BO279+MAX(BP278,0),'Monthly Derived'!$B$30)</f>
        <v>28.287752204537377</v>
      </c>
      <c r="BQ279">
        <f t="shared" si="114"/>
        <v>0</v>
      </c>
      <c r="BR279">
        <v>5.1761698722839302</v>
      </c>
      <c r="BS279" s="3">
        <f>('Monthly Derived'!$B$28/1000*(1-'Monthly Derived'!$B$29)*BR279)-('Monthly Derived'!$B$26*'Monthly Derived'!$B$27)</f>
        <v>-1.9927600353956292</v>
      </c>
      <c r="BT279" s="7">
        <f>MIN(BS279+MAX(BT278,0),'Monthly Derived'!$B$30)</f>
        <v>6.6938522395491065</v>
      </c>
      <c r="BU279">
        <f t="shared" si="115"/>
        <v>0</v>
      </c>
      <c r="BV279">
        <v>0.165838152170181</v>
      </c>
      <c r="BW279" s="3">
        <f>('Monthly Derived'!$B$28/1000*(1-'Monthly Derived'!$B$29)*BV279)-('Monthly Derived'!$B$26*'Monthly Derived'!$B$27)</f>
        <v>-8.7754966014996167</v>
      </c>
      <c r="BX279" s="7">
        <f>MIN(BW279+MAX(BX278,0),'Monthly Derived'!$B$30)</f>
        <v>-6.7604239219799762</v>
      </c>
      <c r="BY279">
        <f t="shared" si="116"/>
        <v>1</v>
      </c>
      <c r="BZ279">
        <v>1.80444371700286</v>
      </c>
      <c r="CA279" s="3">
        <f>('Monthly Derived'!$B$28/1000*(1-'Monthly Derived'!$B$29)*BZ279)-('Monthly Derived'!$B$26*'Monthly Derived'!$B$27)</f>
        <v>-6.557234318107378</v>
      </c>
      <c r="CB279" s="7">
        <f>MIN(CA279+MAX(CB278,0),'Monthly Derived'!$B$30)</f>
        <v>-6.557234318107378</v>
      </c>
      <c r="CC279">
        <f t="shared" si="117"/>
        <v>5</v>
      </c>
      <c r="CD279">
        <v>7.3421654701232901</v>
      </c>
      <c r="CE279" s="3">
        <f>('Monthly Derived'!$B$28/1000*(1-'Monthly Derived'!$B$29)*CD279)-('Monthly Derived'!$B$26*'Monthly Derived'!$B$27)</f>
        <v>0.93945650517940393</v>
      </c>
      <c r="CF279" s="7">
        <f>MIN(CE279+MAX(CF278,0),'Monthly Derived'!$B$30)</f>
        <v>26.794117972030943</v>
      </c>
      <c r="CG279">
        <f t="shared" si="118"/>
        <v>0</v>
      </c>
      <c r="CH279">
        <v>6.6961488723754803</v>
      </c>
      <c r="CI279" s="3">
        <f>('Monthly Derived'!$B$28/1000*(1-'Monthly Derived'!$B$29)*CH279)-('Monthly Derived'!$B$26*'Monthly Derived'!$B$27)</f>
        <v>6.4911535978305679E-2</v>
      </c>
      <c r="CJ279" s="7">
        <f>MIN(CI279+MAX(CJ278,0),'Monthly Derived'!$B$30)</f>
        <v>6.4911535978305679E-2</v>
      </c>
      <c r="CK279">
        <f t="shared" si="119"/>
        <v>0</v>
      </c>
      <c r="CL279">
        <v>2.0513134002685498</v>
      </c>
      <c r="CM279" s="3">
        <f>('Monthly Derived'!$B$28/1000*(1-'Monthly Derived'!$B$29)*CL279)-('Monthly Derived'!$B$26*'Monthly Derived'!$B$27)</f>
        <v>-6.2230344843864511</v>
      </c>
      <c r="CN279" s="7">
        <f>MIN(CM279+MAX(CN278,0),'Monthly Derived'!$B$30)</f>
        <v>-5.5345882648229736</v>
      </c>
      <c r="CO279">
        <f t="shared" si="120"/>
        <v>1</v>
      </c>
      <c r="CP279">
        <v>7.5124233961105305E-2</v>
      </c>
      <c r="CQ279" s="3">
        <f>('Monthly Derived'!$B$28/1000*(1-'Monthly Derived'!$B$29)*CP279)-('Monthly Derived'!$B$26*'Monthly Derived'!$B$27)</f>
        <v>-8.8983005682751539</v>
      </c>
      <c r="CR279" s="7">
        <f>MIN(CQ279+MAX(CR278,0),'Monthly Derived'!$B$30)</f>
        <v>-8.8983005682751539</v>
      </c>
      <c r="CS279">
        <f t="shared" si="121"/>
        <v>40</v>
      </c>
      <c r="CT279">
        <v>7.1474294662475497</v>
      </c>
      <c r="CU279" s="3">
        <f>('Monthly Derived'!$B$28/1000*(1-'Monthly Derived'!$B$29)*CT279)-('Monthly Derived'!$B$26*'Monthly Derived'!$B$27)</f>
        <v>0.67583263993262044</v>
      </c>
      <c r="CV279" s="7">
        <f>MIN(CU279+MAX(CV278,0),'Monthly Derived'!$B$30)</f>
        <v>0.67583263993262044</v>
      </c>
      <c r="CW279">
        <f t="shared" si="122"/>
        <v>0</v>
      </c>
    </row>
    <row r="280" spans="1:101" x14ac:dyDescent="0.45">
      <c r="A280" s="5">
        <v>45935</v>
      </c>
      <c r="B280" s="3">
        <v>1.2010406255721999</v>
      </c>
      <c r="C280" s="3">
        <f>('Monthly Derived'!$B$28/1000*(1-'Monthly Derived'!$B$29)*B280)-('Monthly Derived'!$B$26*'Monthly Derived'!$B$27)</f>
        <v>-7.3740912531316347</v>
      </c>
      <c r="D280" s="7">
        <f>MIN(C280+MAX(D279,0),'Monthly Derived'!$B$30)</f>
        <v>11.041059045195137</v>
      </c>
      <c r="E280">
        <f t="shared" si="100"/>
        <v>0</v>
      </c>
      <c r="F280">
        <v>2.2448201179504301</v>
      </c>
      <c r="G280" s="3">
        <f>('Monthly Derived'!$B$28/1000*(1-'Monthly Derived'!$B$29)*F280)-('Monthly Derived'!$B$26*'Monthly Derived'!$B$27)</f>
        <v>-5.9610747653246055</v>
      </c>
      <c r="H280" s="7">
        <f>MIN(G280+MAX(H279,0),'Monthly Derived'!$B$30)</f>
        <v>10.567513956427467</v>
      </c>
      <c r="I280">
        <f t="shared" si="101"/>
        <v>0</v>
      </c>
      <c r="J280">
        <v>0.37552767992019598</v>
      </c>
      <c r="K280" s="3">
        <f>('Monthly Derived'!$B$28/1000*(1-'Monthly Derived'!$B$29)*J280)-('Monthly Derived'!$B$26*'Monthly Derived'!$B$27)</f>
        <v>-8.4916294033080355</v>
      </c>
      <c r="L280" s="7">
        <f>MIN(K280+MAX(L279,0),'Monthly Derived'!$B$30)</f>
        <v>-8.4916294033080355</v>
      </c>
      <c r="M280">
        <f t="shared" si="102"/>
        <v>6</v>
      </c>
      <c r="N280">
        <v>0.18487039208412101</v>
      </c>
      <c r="O280" s="3">
        <f>('Monthly Derived'!$B$28/1000*(1-'Monthly Derived'!$B$29)*N280)-('Monthly Derived'!$B$26*'Monthly Derived'!$B$27)</f>
        <v>-8.7497317067161209</v>
      </c>
      <c r="P280" s="7">
        <f>MIN(O280+MAX(P279,0),'Monthly Derived'!$B$30)</f>
        <v>-8.7497317067161209</v>
      </c>
      <c r="Q280">
        <f t="shared" si="103"/>
        <v>4</v>
      </c>
      <c r="R280">
        <v>5.2415251731872503E-2</v>
      </c>
      <c r="S280" s="3">
        <f>('Monthly Derived'!$B$28/1000*(1-'Monthly Derived'!$B$29)*R280)-('Monthly Derived'!$B$26*'Monthly Derived'!$B$27)</f>
        <v>-8.929042852967978</v>
      </c>
      <c r="T280" s="7">
        <f>MIN(S280+MAX(T279,0),'Monthly Derived'!$B$30)</f>
        <v>-2.6961355076730502</v>
      </c>
      <c r="U280">
        <f t="shared" si="123"/>
        <v>1</v>
      </c>
      <c r="V280">
        <v>0</v>
      </c>
      <c r="W280" s="3">
        <f>('Monthly Derived'!$B$28/1000*(1-'Monthly Derived'!$B$29)*V280)-('Monthly Derived'!$B$26*'Monthly Derived'!$B$27)</f>
        <v>-9</v>
      </c>
      <c r="X280" s="7">
        <f>MIN(W280+MAX(X279,0),'Monthly Derived'!$B$30)</f>
        <v>-9</v>
      </c>
      <c r="Y280">
        <f t="shared" si="124"/>
        <v>5</v>
      </c>
      <c r="Z280">
        <v>0</v>
      </c>
      <c r="AA280" s="3">
        <f>('Monthly Derived'!$B$28/1000*(1-'Monthly Derived'!$B$29)*Z280)-('Monthly Derived'!$B$26*'Monthly Derived'!$B$27)</f>
        <v>-9</v>
      </c>
      <c r="AB280" s="7">
        <f>MIN(AA280+MAX(AB279,0),'Monthly Derived'!$B$30)</f>
        <v>36.255341861248013</v>
      </c>
      <c r="AC280">
        <f t="shared" si="104"/>
        <v>0</v>
      </c>
      <c r="AD280">
        <v>6.2361636161804199</v>
      </c>
      <c r="AE280" s="3">
        <f>('Monthly Derived'!$B$28/1000*(1-'Monthly Derived'!$B$29)*AD280)-('Monthly Derived'!$B$26*'Monthly Derived'!$B$27)</f>
        <v>-0.55779350459575561</v>
      </c>
      <c r="AF280" s="7">
        <f>MIN(AE280+MAX(AF279,0),'Monthly Derived'!$B$30)</f>
        <v>-0.31696521774880626</v>
      </c>
      <c r="AG280">
        <f t="shared" si="105"/>
        <v>1</v>
      </c>
      <c r="AH280">
        <v>2.7570948600768999</v>
      </c>
      <c r="AI280" s="3">
        <f>('Monthly Derived'!$B$28/1000*(1-'Monthly Derived'!$B$29)*AH280)-('Monthly Derived'!$B$26*'Monthly Derived'!$B$27)</f>
        <v>-5.2675828331708967</v>
      </c>
      <c r="AJ280" s="7">
        <f>MIN(AI280+MAX(AJ279,0),'Monthly Derived'!$B$30)</f>
        <v>34.931644815877029</v>
      </c>
      <c r="AK280">
        <f t="shared" si="106"/>
        <v>0</v>
      </c>
      <c r="AL280">
        <v>10.2836513519287</v>
      </c>
      <c r="AM280" s="3">
        <f>('Monthly Derived'!$B$28/1000*(1-'Monthly Derived'!$B$29)*AL280)-('Monthly Derived'!$B$26*'Monthly Derived'!$B$27)</f>
        <v>4.9214930176734786</v>
      </c>
      <c r="AN280" s="7">
        <f>MIN(AM280+MAX(AN279,0),'Monthly Derived'!$B$30)</f>
        <v>50</v>
      </c>
      <c r="AO280">
        <f t="shared" si="107"/>
        <v>0</v>
      </c>
      <c r="AP280">
        <v>0</v>
      </c>
      <c r="AQ280" s="3">
        <f>('Monthly Derived'!$B$28/1000*(1-'Monthly Derived'!$B$29)*AP280)-('Monthly Derived'!$B$26*'Monthly Derived'!$B$27)</f>
        <v>-9</v>
      </c>
      <c r="AR280" s="7">
        <f>MIN(AQ280+MAX(AR279,0),'Monthly Derived'!$B$30)</f>
        <v>-5.12903430629542</v>
      </c>
      <c r="AS280">
        <f t="shared" si="108"/>
        <v>1</v>
      </c>
      <c r="AT280">
        <v>1.05551981925964</v>
      </c>
      <c r="AU280" s="3">
        <f>('Monthly Derived'!$B$28/1000*(1-'Monthly Derived'!$B$29)*AT280)-('Monthly Derived'!$B$26*'Monthly Derived'!$B$27)</f>
        <v>-7.5710900446772627</v>
      </c>
      <c r="AV280" s="7">
        <f>MIN(AU280+MAX(AV279,0),'Monthly Derived'!$B$30)</f>
        <v>35.352764253914238</v>
      </c>
      <c r="AW280">
        <f t="shared" si="109"/>
        <v>0</v>
      </c>
      <c r="AX280">
        <v>5.1008563041687003</v>
      </c>
      <c r="AY280" s="3">
        <f>('Monthly Derived'!$B$28/1000*(1-'Monthly Derived'!$B$29)*AX280)-('Monthly Derived'!$B$26*'Monthly Derived'!$B$27)</f>
        <v>-2.0947157782316221</v>
      </c>
      <c r="AZ280" s="7">
        <f>MIN(AY280+MAX(AZ279,0),'Monthly Derived'!$B$30)</f>
        <v>29.989594058897232</v>
      </c>
      <c r="BA280">
        <f t="shared" si="110"/>
        <v>0</v>
      </c>
      <c r="BB280">
        <v>6.6841177940368599</v>
      </c>
      <c r="BC280" s="3">
        <f>('Monthly Derived'!$B$28/1000*(1-'Monthly Derived'!$B$29)*BB280)-('Monthly Derived'!$B$26*'Monthly Derived'!$B$27)</f>
        <v>4.8624463677398921E-2</v>
      </c>
      <c r="BD280" s="7">
        <f>MIN(BC280+MAX(BD279,0),'Monthly Derived'!$B$30)</f>
        <v>50</v>
      </c>
      <c r="BE280">
        <f t="shared" si="111"/>
        <v>0</v>
      </c>
      <c r="BF280">
        <v>4.3463382720947203</v>
      </c>
      <c r="BG280" s="3">
        <f>('Monthly Derived'!$B$28/1000*(1-'Monthly Derived'!$B$29)*BF280)-('Monthly Derived'!$B$26*'Monthly Derived'!$B$27)</f>
        <v>-3.1161445641517727</v>
      </c>
      <c r="BH280" s="7">
        <f>MIN(BG280+MAX(BH279,0),'Monthly Derived'!$B$30)</f>
        <v>5.6746355116366143</v>
      </c>
      <c r="BI280">
        <f t="shared" si="112"/>
        <v>0</v>
      </c>
      <c r="BJ280">
        <v>4.0503897666931099</v>
      </c>
      <c r="BK280" s="3">
        <f>('Monthly Derived'!$B$28/1000*(1-'Monthly Derived'!$B$29)*BJ280)-('Monthly Derived'!$B$26*'Monthly Derived'!$B$27)</f>
        <v>-3.5167848533392023</v>
      </c>
      <c r="BL280" s="7">
        <f>MIN(BK280+MAX(BL279,0),'Monthly Derived'!$B$30)</f>
        <v>24.143677147179737</v>
      </c>
      <c r="BM280">
        <f t="shared" si="113"/>
        <v>0</v>
      </c>
      <c r="BN280">
        <v>0</v>
      </c>
      <c r="BO280" s="3">
        <f>('Monthly Derived'!$B$28/1000*(1-'Monthly Derived'!$B$29)*BN280)-('Monthly Derived'!$B$26*'Monthly Derived'!$B$27)</f>
        <v>-9</v>
      </c>
      <c r="BP280" s="7">
        <f>MIN(BO280+MAX(BP279,0),'Monthly Derived'!$B$30)</f>
        <v>19.287752204537377</v>
      </c>
      <c r="BQ280">
        <f t="shared" si="114"/>
        <v>0</v>
      </c>
      <c r="BR280">
        <v>1.6905606985092101</v>
      </c>
      <c r="BS280" s="3">
        <f>('Monthly Derived'!$B$28/1000*(1-'Monthly Derived'!$B$29)*BR280)-('Monthly Derived'!$B$26*'Monthly Derived'!$B$27)</f>
        <v>-6.7114034543931567</v>
      </c>
      <c r="BT280" s="7">
        <f>MIN(BS280+MAX(BT279,0),'Monthly Derived'!$B$30)</f>
        <v>-1.75512148440502E-2</v>
      </c>
      <c r="BU280">
        <f t="shared" si="115"/>
        <v>1</v>
      </c>
      <c r="BV280">
        <v>0.48524522781371998</v>
      </c>
      <c r="BW280" s="3">
        <f>('Monthly Derived'!$B$28/1000*(1-'Monthly Derived'!$B$29)*BV280)-('Monthly Derived'!$B$26*'Monthly Derived'!$B$27)</f>
        <v>-8.3430992728471765</v>
      </c>
      <c r="BX280" s="7">
        <f>MIN(BW280+MAX(BX279,0),'Monthly Derived'!$B$30)</f>
        <v>-8.3430992728471765</v>
      </c>
      <c r="BY280">
        <f t="shared" si="116"/>
        <v>2</v>
      </c>
      <c r="BZ280">
        <v>8.6835803985595703</v>
      </c>
      <c r="CA280" s="3">
        <f>('Monthly Derived'!$B$28/1000*(1-'Monthly Derived'!$B$29)*BZ280)-('Monthly Derived'!$B$26*'Monthly Derived'!$B$27)</f>
        <v>2.7553969645500178</v>
      </c>
      <c r="CB280" s="7">
        <f>MIN(CA280+MAX(CB279,0),'Monthly Derived'!$B$30)</f>
        <v>2.7553969645500178</v>
      </c>
      <c r="CC280">
        <f t="shared" si="117"/>
        <v>0</v>
      </c>
      <c r="CD280">
        <v>7.8325715065002397</v>
      </c>
      <c r="CE280" s="3">
        <f>('Monthly Derived'!$B$28/1000*(1-'Monthly Derived'!$B$29)*CD280)-('Monthly Derived'!$B$26*'Monthly Derived'!$B$27)</f>
        <v>1.6033436769247</v>
      </c>
      <c r="CF280" s="7">
        <f>MIN(CE280+MAX(CF279,0),'Monthly Derived'!$B$30)</f>
        <v>28.397461648955641</v>
      </c>
      <c r="CG280">
        <f t="shared" si="118"/>
        <v>0</v>
      </c>
      <c r="CH280">
        <v>5.9324793815612704</v>
      </c>
      <c r="CI280" s="3">
        <f>('Monthly Derived'!$B$28/1000*(1-'Monthly Derived'!$B$29)*CH280)-('Monthly Derived'!$B$26*'Monthly Derived'!$B$27)</f>
        <v>-0.96890603721143087</v>
      </c>
      <c r="CJ280" s="7">
        <f>MIN(CI280+MAX(CJ279,0),'Monthly Derived'!$B$30)</f>
        <v>-0.90399450123312519</v>
      </c>
      <c r="CK280">
        <f t="shared" si="119"/>
        <v>1</v>
      </c>
      <c r="CL280">
        <v>0.62081468105316095</v>
      </c>
      <c r="CM280" s="3">
        <f>('Monthly Derived'!$B$28/1000*(1-'Monthly Derived'!$B$29)*CL280)-('Monthly Derived'!$B$26*'Monthly Derived'!$B$27)</f>
        <v>-8.1595721255242832</v>
      </c>
      <c r="CN280" s="7">
        <f>MIN(CM280+MAX(CN279,0),'Monthly Derived'!$B$30)</f>
        <v>-8.1595721255242832</v>
      </c>
      <c r="CO280">
        <f t="shared" si="120"/>
        <v>2</v>
      </c>
      <c r="CP280">
        <v>0.60108864307403498</v>
      </c>
      <c r="CQ280" s="3">
        <f>('Monthly Derived'!$B$28/1000*(1-'Monthly Derived'!$B$29)*CP280)-('Monthly Derived'!$B$26*'Monthly Derived'!$B$27)</f>
        <v>-8.1862762494385244</v>
      </c>
      <c r="CR280" s="7">
        <f>MIN(CQ280+MAX(CR279,0),'Monthly Derived'!$B$30)</f>
        <v>-8.1862762494385244</v>
      </c>
      <c r="CS280">
        <f t="shared" si="121"/>
        <v>41</v>
      </c>
      <c r="CT280">
        <v>1.96974253654479</v>
      </c>
      <c r="CU280" s="3">
        <f>('Monthly Derived'!$B$28/1000*(1-'Monthly Derived'!$B$29)*CT280)-('Monthly Derived'!$B$26*'Monthly Derived'!$B$27)</f>
        <v>-6.333461041152491</v>
      </c>
      <c r="CV280" s="7">
        <f>MIN(CU280+MAX(CV279,0),'Monthly Derived'!$B$30)</f>
        <v>-5.6576284012198705</v>
      </c>
      <c r="CW280">
        <f t="shared" si="122"/>
        <v>1</v>
      </c>
    </row>
    <row r="281" spans="1:101" x14ac:dyDescent="0.45">
      <c r="A281" s="5">
        <v>45936</v>
      </c>
      <c r="B281" s="3">
        <v>5.2703437805175701</v>
      </c>
      <c r="C281" s="3">
        <f>('Monthly Derived'!$B$28/1000*(1-'Monthly Derived'!$B$29)*B281)-('Monthly Derived'!$B$26*'Monthly Derived'!$B$27)</f>
        <v>-1.8652721071243397</v>
      </c>
      <c r="D281" s="7">
        <f>MIN(C281+MAX(D280,0),'Monthly Derived'!$B$30)</f>
        <v>9.1757869380707966</v>
      </c>
      <c r="E281">
        <f t="shared" si="100"/>
        <v>0</v>
      </c>
      <c r="F281">
        <v>0</v>
      </c>
      <c r="G281" s="3">
        <f>('Monthly Derived'!$B$28/1000*(1-'Monthly Derived'!$B$29)*F281)-('Monthly Derived'!$B$26*'Monthly Derived'!$B$27)</f>
        <v>-9</v>
      </c>
      <c r="H281" s="7">
        <f>MIN(G281+MAX(H280,0),'Monthly Derived'!$B$30)</f>
        <v>1.5675139564274669</v>
      </c>
      <c r="I281">
        <f t="shared" si="101"/>
        <v>0</v>
      </c>
      <c r="J281">
        <v>0</v>
      </c>
      <c r="K281" s="3">
        <f>('Monthly Derived'!$B$28/1000*(1-'Monthly Derived'!$B$29)*J281)-('Monthly Derived'!$B$26*'Monthly Derived'!$B$27)</f>
        <v>-9</v>
      </c>
      <c r="L281" s="7">
        <f>MIN(K281+MAX(L280,0),'Monthly Derived'!$B$30)</f>
        <v>-9</v>
      </c>
      <c r="M281">
        <f t="shared" si="102"/>
        <v>7</v>
      </c>
      <c r="N281">
        <v>4.6769294738769496</v>
      </c>
      <c r="O281" s="3">
        <f>('Monthly Derived'!$B$28/1000*(1-'Monthly Derived'!$B$29)*N281)-('Monthly Derived'!$B$26*'Monthly Derived'!$B$27)</f>
        <v>-2.6686067247390799</v>
      </c>
      <c r="P281" s="7">
        <f>MIN(O281+MAX(P280,0),'Monthly Derived'!$B$30)</f>
        <v>-2.6686067247390799</v>
      </c>
      <c r="Q281">
        <f t="shared" si="103"/>
        <v>5</v>
      </c>
      <c r="R281">
        <v>1.4420598745346001</v>
      </c>
      <c r="S281" s="3">
        <f>('Monthly Derived'!$B$28/1000*(1-'Monthly Derived'!$B$29)*R281)-('Monthly Derived'!$B$26*'Monthly Derived'!$B$27)</f>
        <v>-7.0478114448487847</v>
      </c>
      <c r="T281" s="7">
        <f>MIN(S281+MAX(T280,0),'Monthly Derived'!$B$30)</f>
        <v>-7.0478114448487847</v>
      </c>
      <c r="U281">
        <f t="shared" si="123"/>
        <v>2</v>
      </c>
      <c r="V281">
        <v>0</v>
      </c>
      <c r="W281" s="3">
        <f>('Monthly Derived'!$B$28/1000*(1-'Monthly Derived'!$B$29)*V281)-('Monthly Derived'!$B$26*'Monthly Derived'!$B$27)</f>
        <v>-9</v>
      </c>
      <c r="X281" s="7">
        <f>MIN(W281+MAX(X280,0),'Monthly Derived'!$B$30)</f>
        <v>-9</v>
      </c>
      <c r="Y281">
        <f t="shared" si="124"/>
        <v>6</v>
      </c>
      <c r="Z281">
        <v>0.28977373242378202</v>
      </c>
      <c r="AA281" s="3">
        <f>('Monthly Derived'!$B$28/1000*(1-'Monthly Derived'!$B$29)*Z281)-('Monthly Derived'!$B$26*'Monthly Derived'!$B$27)</f>
        <v>-8.6077188097313044</v>
      </c>
      <c r="AB281" s="7">
        <f>MIN(AA281+MAX(AB280,0),'Monthly Derived'!$B$30)</f>
        <v>27.64762305151671</v>
      </c>
      <c r="AC281">
        <f t="shared" si="104"/>
        <v>0</v>
      </c>
      <c r="AD281">
        <v>0.20375876128673501</v>
      </c>
      <c r="AE281" s="3">
        <f>('Monthly Derived'!$B$28/1000*(1-'Monthly Derived'!$B$29)*AD281)-('Monthly Derived'!$B$26*'Monthly Derived'!$B$27)</f>
        <v>-8.7241615769080827</v>
      </c>
      <c r="AF281" s="7">
        <f>MIN(AE281+MAX(AF280,0),'Monthly Derived'!$B$30)</f>
        <v>-8.7241615769080827</v>
      </c>
      <c r="AG281">
        <f t="shared" si="105"/>
        <v>2</v>
      </c>
      <c r="AH281">
        <v>3.1423225998878403E-2</v>
      </c>
      <c r="AI281" s="3">
        <f>('Monthly Derived'!$B$28/1000*(1-'Monthly Derived'!$B$29)*AH281)-('Monthly Derived'!$B$26*'Monthly Derived'!$B$27)</f>
        <v>-8.9574608078040185</v>
      </c>
      <c r="AJ281" s="7">
        <f>MIN(AI281+MAX(AJ280,0),'Monthly Derived'!$B$30)</f>
        <v>25.97418400807301</v>
      </c>
      <c r="AK281">
        <f t="shared" si="106"/>
        <v>0</v>
      </c>
      <c r="AL281">
        <v>3.3939833641052202</v>
      </c>
      <c r="AM281" s="3">
        <f>('Monthly Derived'!$B$28/1000*(1-'Monthly Derived'!$B$29)*AL281)-('Monthly Derived'!$B$26*'Monthly Derived'!$B$27)</f>
        <v>-4.4053950208425583</v>
      </c>
      <c r="AN281" s="7">
        <f>MIN(AM281+MAX(AN280,0),'Monthly Derived'!$B$30)</f>
        <v>45.594604979157438</v>
      </c>
      <c r="AO281">
        <f t="shared" si="107"/>
        <v>0</v>
      </c>
      <c r="AP281">
        <v>0.31052538752555803</v>
      </c>
      <c r="AQ281" s="3">
        <f>('Monthly Derived'!$B$28/1000*(1-'Monthly Derived'!$B$29)*AP281)-('Monthly Derived'!$B$26*'Monthly Derived'!$B$27)</f>
        <v>-8.5796262566372761</v>
      </c>
      <c r="AR281" s="7">
        <f>MIN(AQ281+MAX(AR280,0),'Monthly Derived'!$B$30)</f>
        <v>-8.5796262566372761</v>
      </c>
      <c r="AS281">
        <f t="shared" si="108"/>
        <v>2</v>
      </c>
      <c r="AT281">
        <v>1.2710759639739899</v>
      </c>
      <c r="AU281" s="3">
        <f>('Monthly Derived'!$B$28/1000*(1-'Monthly Derived'!$B$29)*AT281)-('Monthly Derived'!$B$26*'Monthly Derived'!$B$27)</f>
        <v>-7.2792809137702115</v>
      </c>
      <c r="AV281" s="7">
        <f>MIN(AU281+MAX(AV280,0),'Monthly Derived'!$B$30)</f>
        <v>28.073483340144026</v>
      </c>
      <c r="AW281">
        <f t="shared" si="109"/>
        <v>0</v>
      </c>
      <c r="AX281">
        <v>2.63982081413269</v>
      </c>
      <c r="AY281" s="3">
        <f>('Monthly Derived'!$B$28/1000*(1-'Monthly Derived'!$B$29)*AX281)-('Monthly Derived'!$B$26*'Monthly Derived'!$B$27)</f>
        <v>-5.4263425728678705</v>
      </c>
      <c r="AZ281" s="7">
        <f>MIN(AY281+MAX(AZ280,0),'Monthly Derived'!$B$30)</f>
        <v>24.563251486029362</v>
      </c>
      <c r="BA281">
        <f t="shared" si="110"/>
        <v>0</v>
      </c>
      <c r="BB281">
        <v>3.42130279541015</v>
      </c>
      <c r="BC281" s="3">
        <f>('Monthly Derived'!$B$28/1000*(1-'Monthly Derived'!$B$29)*BB281)-('Monthly Derived'!$B$26*'Monthly Derived'!$B$27)</f>
        <v>-4.368411340713509</v>
      </c>
      <c r="BD281" s="7">
        <f>MIN(BC281+MAX(BD280,0),'Monthly Derived'!$B$30)</f>
        <v>45.631588659286493</v>
      </c>
      <c r="BE281">
        <f t="shared" si="111"/>
        <v>0</v>
      </c>
      <c r="BF281">
        <v>8.9891985058784402E-2</v>
      </c>
      <c r="BG281" s="3">
        <f>('Monthly Derived'!$B$28/1000*(1-'Monthly Derived'!$B$29)*BF281)-('Monthly Derived'!$B$26*'Monthly Derived'!$B$27)</f>
        <v>-8.8783087252266704</v>
      </c>
      <c r="BH281" s="7">
        <f>MIN(BG281+MAX(BH280,0),'Monthly Derived'!$B$30)</f>
        <v>-3.2036732135900561</v>
      </c>
      <c r="BI281">
        <f t="shared" si="112"/>
        <v>1</v>
      </c>
      <c r="BJ281">
        <v>2.9978687763214098</v>
      </c>
      <c r="BK281" s="3">
        <f>('Monthly Derived'!$B$28/1000*(1-'Monthly Derived'!$B$29)*BJ281)-('Monthly Derived'!$B$26*'Monthly Derived'!$B$27)</f>
        <v>-4.9416351440548913</v>
      </c>
      <c r="BL281" s="7">
        <f>MIN(BK281+MAX(BL280,0),'Monthly Derived'!$B$30)</f>
        <v>19.202042003124845</v>
      </c>
      <c r="BM281">
        <f t="shared" si="113"/>
        <v>0</v>
      </c>
      <c r="BN281">
        <v>0.71376627683639504</v>
      </c>
      <c r="BO281" s="3">
        <f>('Monthly Derived'!$B$28/1000*(1-'Monthly Derived'!$B$29)*BN281)-('Monthly Derived'!$B$26*'Monthly Derived'!$B$27)</f>
        <v>-8.0337389027327308</v>
      </c>
      <c r="BP281" s="7">
        <f>MIN(BO281+MAX(BP280,0),'Monthly Derived'!$B$30)</f>
        <v>11.254013301804646</v>
      </c>
      <c r="BQ281">
        <f t="shared" si="114"/>
        <v>0</v>
      </c>
      <c r="BR281">
        <v>3.54159235954284</v>
      </c>
      <c r="BS281" s="3">
        <f>('Monthly Derived'!$B$28/1000*(1-'Monthly Derived'!$B$29)*BR281)-('Monthly Derived'!$B$26*'Monthly Derived'!$B$27)</f>
        <v>-4.2055693432688805</v>
      </c>
      <c r="BT281" s="7">
        <f>MIN(BS281+MAX(BT280,0),'Monthly Derived'!$B$30)</f>
        <v>-4.2055693432688805</v>
      </c>
      <c r="BU281">
        <f t="shared" si="115"/>
        <v>2</v>
      </c>
      <c r="BV281">
        <v>0.391318619251251</v>
      </c>
      <c r="BW281" s="3">
        <f>('Monthly Derived'!$B$28/1000*(1-'Monthly Derived'!$B$29)*BV281)-('Monthly Derived'!$B$26*'Monthly Derived'!$B$27)</f>
        <v>-8.4702524191886184</v>
      </c>
      <c r="BX281" s="7">
        <f>MIN(BW281+MAX(BX280,0),'Monthly Derived'!$B$30)</f>
        <v>-8.4702524191886184</v>
      </c>
      <c r="BY281">
        <f t="shared" si="116"/>
        <v>3</v>
      </c>
      <c r="BZ281">
        <v>0.212981462478637</v>
      </c>
      <c r="CA281" s="3">
        <f>('Monthly Derived'!$B$28/1000*(1-'Monthly Derived'!$B$29)*BZ281)-('Monthly Derived'!$B$26*'Monthly Derived'!$B$27)</f>
        <v>-8.7116763451695451</v>
      </c>
      <c r="CB281" s="7">
        <f>MIN(CA281+MAX(CB280,0),'Monthly Derived'!$B$30)</f>
        <v>-5.9562793806195273</v>
      </c>
      <c r="CC281">
        <f t="shared" si="117"/>
        <v>1</v>
      </c>
      <c r="CD281">
        <v>4.4975204467773402</v>
      </c>
      <c r="CE281" s="3">
        <f>('Monthly Derived'!$B$28/1000*(1-'Monthly Derived'!$B$29)*CD281)-('Monthly Derived'!$B$26*'Monthly Derived'!$B$27)</f>
        <v>-2.9114816951751754</v>
      </c>
      <c r="CF281" s="7">
        <f>MIN(CE281+MAX(CF280,0),'Monthly Derived'!$B$30)</f>
        <v>25.485979953780465</v>
      </c>
      <c r="CG281">
        <f t="shared" si="118"/>
        <v>0</v>
      </c>
      <c r="CH281">
        <v>4.7907533645629803</v>
      </c>
      <c r="CI281" s="3">
        <f>('Monthly Derived'!$B$28/1000*(1-'Monthly Derived'!$B$29)*CH281)-('Monthly Derived'!$B$26*'Monthly Derived'!$B$27)</f>
        <v>-2.5145176327228658</v>
      </c>
      <c r="CJ281" s="7">
        <f>MIN(CI281+MAX(CJ280,0),'Monthly Derived'!$B$30)</f>
        <v>-2.5145176327228658</v>
      </c>
      <c r="CK281">
        <f t="shared" si="119"/>
        <v>2</v>
      </c>
      <c r="CL281">
        <v>0</v>
      </c>
      <c r="CM281" s="3">
        <f>('Monthly Derived'!$B$28/1000*(1-'Monthly Derived'!$B$29)*CL281)-('Monthly Derived'!$B$26*'Monthly Derived'!$B$27)</f>
        <v>-9</v>
      </c>
      <c r="CN281" s="7">
        <f>MIN(CM281+MAX(CN280,0),'Monthly Derived'!$B$30)</f>
        <v>-9</v>
      </c>
      <c r="CO281">
        <f t="shared" si="120"/>
        <v>3</v>
      </c>
      <c r="CP281">
        <v>4.1466083526611301</v>
      </c>
      <c r="CQ281" s="3">
        <f>('Monthly Derived'!$B$28/1000*(1-'Monthly Derived'!$B$29)*CP281)-('Monthly Derived'!$B$26*'Monthly Derived'!$B$27)</f>
        <v>-3.3865289425849951</v>
      </c>
      <c r="CR281" s="7">
        <f>MIN(CQ281+MAX(CR280,0),'Monthly Derived'!$B$30)</f>
        <v>-3.3865289425849951</v>
      </c>
      <c r="CS281">
        <f t="shared" si="121"/>
        <v>42</v>
      </c>
      <c r="CT281">
        <v>0</v>
      </c>
      <c r="CU281" s="3">
        <f>('Monthly Derived'!$B$28/1000*(1-'Monthly Derived'!$B$29)*CT281)-('Monthly Derived'!$B$26*'Monthly Derived'!$B$27)</f>
        <v>-9</v>
      </c>
      <c r="CV281" s="7">
        <f>MIN(CU281+MAX(CV280,0),'Monthly Derived'!$B$30)</f>
        <v>-9</v>
      </c>
      <c r="CW281">
        <f t="shared" si="122"/>
        <v>2</v>
      </c>
    </row>
    <row r="282" spans="1:101" x14ac:dyDescent="0.45">
      <c r="A282" s="5">
        <v>45937</v>
      </c>
      <c r="B282" s="3">
        <v>16.001298904418899</v>
      </c>
      <c r="C282" s="3">
        <f>('Monthly Derived'!$B$28/1000*(1-'Monthly Derived'!$B$29)*B282)-('Monthly Derived'!$B$26*'Monthly Derived'!$B$27)</f>
        <v>12.661758391857084</v>
      </c>
      <c r="D282" s="7">
        <f>MIN(C282+MAX(D281,0),'Monthly Derived'!$B$30)</f>
        <v>21.837545329927881</v>
      </c>
      <c r="E282">
        <f t="shared" si="100"/>
        <v>0</v>
      </c>
      <c r="F282">
        <v>0.14434283971786499</v>
      </c>
      <c r="G282" s="3">
        <f>('Monthly Derived'!$B$28/1000*(1-'Monthly Derived'!$B$29)*F282)-('Monthly Derived'!$B$26*'Monthly Derived'!$B$27)</f>
        <v>-8.8045958807319398</v>
      </c>
      <c r="H282" s="7">
        <f>MIN(G282+MAX(H281,0),'Monthly Derived'!$B$30)</f>
        <v>-7.2370819243044728</v>
      </c>
      <c r="I282">
        <f t="shared" si="101"/>
        <v>1</v>
      </c>
      <c r="J282">
        <v>0</v>
      </c>
      <c r="K282" s="3">
        <f>('Monthly Derived'!$B$28/1000*(1-'Monthly Derived'!$B$29)*J282)-('Monthly Derived'!$B$26*'Monthly Derived'!$B$27)</f>
        <v>-9</v>
      </c>
      <c r="L282" s="7">
        <f>MIN(K282+MAX(L281,0),'Monthly Derived'!$B$30)</f>
        <v>-9</v>
      </c>
      <c r="M282">
        <f t="shared" si="102"/>
        <v>8</v>
      </c>
      <c r="N282">
        <v>40.305797576904297</v>
      </c>
      <c r="O282" s="3">
        <f>('Monthly Derived'!$B$28/1000*(1-'Monthly Derived'!$B$29)*N282)-('Monthly Derived'!$B$26*'Monthly Derived'!$B$27)</f>
        <v>45.563973469734194</v>
      </c>
      <c r="P282" s="7">
        <f>MIN(O282+MAX(P281,0),'Monthly Derived'!$B$30)</f>
        <v>45.563973469734194</v>
      </c>
      <c r="Q282">
        <f t="shared" si="103"/>
        <v>0</v>
      </c>
      <c r="R282">
        <v>6.52510166168212</v>
      </c>
      <c r="S282" s="3">
        <f>('Monthly Derived'!$B$28/1000*(1-'Monthly Derived'!$B$29)*R282)-('Monthly Derived'!$B$26*'Monthly Derived'!$B$27)</f>
        <v>-0.16664362549783007</v>
      </c>
      <c r="T282" s="7">
        <f>MIN(S282+MAX(T281,0),'Monthly Derived'!$B$30)</f>
        <v>-0.16664362549783007</v>
      </c>
      <c r="U282">
        <f t="shared" si="123"/>
        <v>3</v>
      </c>
      <c r="V282">
        <v>1.88677430152893</v>
      </c>
      <c r="W282" s="3">
        <f>('Monthly Derived'!$B$28/1000*(1-'Monthly Derived'!$B$29)*V282)-('Monthly Derived'!$B$26*'Monthly Derived'!$B$27)</f>
        <v>-6.4457792893052108</v>
      </c>
      <c r="X282" s="7">
        <f>MIN(W282+MAX(X281,0),'Monthly Derived'!$B$30)</f>
        <v>-6.4457792893052108</v>
      </c>
      <c r="Y282">
        <f t="shared" si="124"/>
        <v>7</v>
      </c>
      <c r="Z282">
        <v>19.058803558349599</v>
      </c>
      <c r="AA282" s="3">
        <f>('Monthly Derived'!$B$28/1000*(1-'Monthly Derived'!$B$29)*Z282)-('Monthly Derived'!$B$26*'Monthly Derived'!$B$27)</f>
        <v>16.800855317115769</v>
      </c>
      <c r="AB282" s="7">
        <f>MIN(AA282+MAX(AB281,0),'Monthly Derived'!$B$30)</f>
        <v>44.448478368632479</v>
      </c>
      <c r="AC282">
        <f t="shared" si="104"/>
        <v>0</v>
      </c>
      <c r="AD282">
        <v>0</v>
      </c>
      <c r="AE282" s="3">
        <f>('Monthly Derived'!$B$28/1000*(1-'Monthly Derived'!$B$29)*AD282)-('Monthly Derived'!$B$26*'Monthly Derived'!$B$27)</f>
        <v>-9</v>
      </c>
      <c r="AF282" s="7">
        <f>MIN(AE282+MAX(AF281,0),'Monthly Derived'!$B$30)</f>
        <v>-9</v>
      </c>
      <c r="AG282">
        <f t="shared" si="105"/>
        <v>3</v>
      </c>
      <c r="AH282">
        <v>4.6133011579513501E-2</v>
      </c>
      <c r="AI282" s="3">
        <f>('Monthly Derived'!$B$28/1000*(1-'Monthly Derived'!$B$29)*AH282)-('Monthly Derived'!$B$26*'Monthly Derived'!$B$27)</f>
        <v>-8.937547435574233</v>
      </c>
      <c r="AJ282" s="7">
        <f>MIN(AI282+MAX(AJ281,0),'Monthly Derived'!$B$30)</f>
        <v>17.036636572498779</v>
      </c>
      <c r="AK282">
        <f t="shared" si="106"/>
        <v>0</v>
      </c>
      <c r="AL282">
        <v>2.5245733261108398</v>
      </c>
      <c r="AM282" s="3">
        <f>('Monthly Derived'!$B$28/1000*(1-'Monthly Derived'!$B$29)*AL282)-('Monthly Derived'!$B$26*'Monthly Derived'!$B$27)</f>
        <v>-5.5823588597774503</v>
      </c>
      <c r="AN282" s="7">
        <f>MIN(AM282+MAX(AN281,0),'Monthly Derived'!$B$30)</f>
        <v>40.012246119379988</v>
      </c>
      <c r="AO282">
        <f t="shared" si="107"/>
        <v>0</v>
      </c>
      <c r="AP282">
        <v>5.7674932479858398</v>
      </c>
      <c r="AQ282" s="3">
        <f>('Monthly Derived'!$B$28/1000*(1-'Monthly Derived'!$B$29)*AP282)-('Monthly Derived'!$B$26*'Monthly Derived'!$B$27)</f>
        <v>-1.1922560155391695</v>
      </c>
      <c r="AR282" s="7">
        <f>MIN(AQ282+MAX(AR281,0),'Monthly Derived'!$B$30)</f>
        <v>-1.1922560155391695</v>
      </c>
      <c r="AS282">
        <f t="shared" si="108"/>
        <v>3</v>
      </c>
      <c r="AT282">
        <v>1.7337439060211099</v>
      </c>
      <c r="AU282" s="3">
        <f>('Monthly Derived'!$B$28/1000*(1-'Monthly Derived'!$B$29)*AT282)-('Monthly Derived'!$B$26*'Monthly Derived'!$B$27)</f>
        <v>-6.6529441872239223</v>
      </c>
      <c r="AV282" s="7">
        <f>MIN(AU282+MAX(AV281,0),'Monthly Derived'!$B$30)</f>
        <v>21.420539152920103</v>
      </c>
      <c r="AW282">
        <f t="shared" si="109"/>
        <v>0</v>
      </c>
      <c r="AX282">
        <v>19.263364791870099</v>
      </c>
      <c r="AY282" s="3">
        <f>('Monthly Derived'!$B$28/1000*(1-'Monthly Derived'!$B$29)*AX282)-('Monthly Derived'!$B$26*'Monthly Derived'!$B$27)</f>
        <v>17.077780086994146</v>
      </c>
      <c r="AZ282" s="7">
        <f>MIN(AY282+MAX(AZ281,0),'Monthly Derived'!$B$30)</f>
        <v>41.641031573023511</v>
      </c>
      <c r="BA282">
        <f t="shared" si="110"/>
        <v>0</v>
      </c>
      <c r="BB282">
        <v>9.9171504974365199</v>
      </c>
      <c r="BC282" s="3">
        <f>('Monthly Derived'!$B$28/1000*(1-'Monthly Derived'!$B$29)*BB282)-('Monthly Derived'!$B$26*'Monthly Derived'!$B$27)</f>
        <v>4.4253424859046895</v>
      </c>
      <c r="BD282" s="7">
        <f>MIN(BC282+MAX(BD281,0),'Monthly Derived'!$B$30)</f>
        <v>50</v>
      </c>
      <c r="BE282">
        <f t="shared" si="111"/>
        <v>0</v>
      </c>
      <c r="BF282">
        <v>0.91766738891601496</v>
      </c>
      <c r="BG282" s="3">
        <f>('Monthly Derived'!$B$28/1000*(1-'Monthly Derived'!$B$29)*BF282)-('Monthly Derived'!$B$26*'Monthly Derived'!$B$27)</f>
        <v>-7.7577077722549443</v>
      </c>
      <c r="BH282" s="7">
        <f>MIN(BG282+MAX(BH281,0),'Monthly Derived'!$B$30)</f>
        <v>-7.7577077722549443</v>
      </c>
      <c r="BI282">
        <f t="shared" si="112"/>
        <v>2</v>
      </c>
      <c r="BJ282">
        <v>2.6110975742339999</v>
      </c>
      <c r="BK282" s="3">
        <f>('Monthly Derived'!$B$28/1000*(1-'Monthly Derived'!$B$29)*BJ282)-('Monthly Derived'!$B$26*'Monthly Derived'!$B$27)</f>
        <v>-5.4652266588807228</v>
      </c>
      <c r="BL282" s="7">
        <f>MIN(BK282+MAX(BL281,0),'Monthly Derived'!$B$30)</f>
        <v>13.736815344244121</v>
      </c>
      <c r="BM282">
        <f t="shared" si="113"/>
        <v>0</v>
      </c>
      <c r="BN282">
        <v>16.210630416870099</v>
      </c>
      <c r="BO282" s="3">
        <f>('Monthly Derived'!$B$28/1000*(1-'Monthly Derived'!$B$29)*BN282)-('Monthly Derived'!$B$26*'Monthly Derived'!$B$27)</f>
        <v>12.945140926837897</v>
      </c>
      <c r="BP282" s="7">
        <f>MIN(BO282+MAX(BP281,0),'Monthly Derived'!$B$30)</f>
        <v>24.199154228642541</v>
      </c>
      <c r="BQ282">
        <f t="shared" si="114"/>
        <v>0</v>
      </c>
      <c r="BR282">
        <v>1.85561203956604</v>
      </c>
      <c r="BS282" s="3">
        <f>('Monthly Derived'!$B$28/1000*(1-'Monthly Derived'!$B$29)*BR282)-('Monthly Derived'!$B$26*'Monthly Derived'!$B$27)</f>
        <v>-6.4879652014374738</v>
      </c>
      <c r="BT282" s="7">
        <f>MIN(BS282+MAX(BT281,0),'Monthly Derived'!$B$30)</f>
        <v>-6.4879652014374738</v>
      </c>
      <c r="BU282">
        <f t="shared" si="115"/>
        <v>3</v>
      </c>
      <c r="BV282">
        <v>0.46536737680435097</v>
      </c>
      <c r="BW282" s="3">
        <f>('Monthly Derived'!$B$28/1000*(1-'Monthly Derived'!$B$29)*BV282)-('Monthly Derived'!$B$26*'Monthly Derived'!$B$27)</f>
        <v>-8.3700089136511107</v>
      </c>
      <c r="BX282" s="7">
        <f>MIN(BW282+MAX(BX281,0),'Monthly Derived'!$B$30)</f>
        <v>-8.3700089136511107</v>
      </c>
      <c r="BY282">
        <f t="shared" si="116"/>
        <v>4</v>
      </c>
      <c r="BZ282">
        <v>8.9445133209228498</v>
      </c>
      <c r="CA282" s="3">
        <f>('Monthly Derived'!$B$28/1000*(1-'Monthly Derived'!$B$29)*BZ282)-('Monthly Derived'!$B$26*'Monthly Derived'!$B$27)</f>
        <v>3.1086349081993081</v>
      </c>
      <c r="CB282" s="7">
        <f>MIN(CA282+MAX(CB281,0),'Monthly Derived'!$B$30)</f>
        <v>3.1086349081993081</v>
      </c>
      <c r="CC282">
        <f t="shared" si="117"/>
        <v>0</v>
      </c>
      <c r="CD282">
        <v>0.917888283729553</v>
      </c>
      <c r="CE282" s="3">
        <f>('Monthly Derived'!$B$28/1000*(1-'Monthly Derived'!$B$29)*CD282)-('Monthly Derived'!$B$26*'Monthly Derived'!$B$27)</f>
        <v>-7.7574087359011177</v>
      </c>
      <c r="CF282" s="7">
        <f>MIN(CE282+MAX(CF281,0),'Monthly Derived'!$B$30)</f>
        <v>17.728571217879349</v>
      </c>
      <c r="CG282">
        <f t="shared" si="118"/>
        <v>0</v>
      </c>
      <c r="CH282">
        <v>1.2237571477889999</v>
      </c>
      <c r="CI282" s="3">
        <f>('Monthly Derived'!$B$28/1000*(1-'Monthly Derived'!$B$29)*CH282)-('Monthly Derived'!$B$26*'Monthly Derived'!$B$27)</f>
        <v>-7.3433387611806413</v>
      </c>
      <c r="CJ282" s="7">
        <f>MIN(CI282+MAX(CJ281,0),'Monthly Derived'!$B$30)</f>
        <v>-7.3433387611806413</v>
      </c>
      <c r="CK282">
        <f t="shared" si="119"/>
        <v>3</v>
      </c>
      <c r="CL282">
        <v>0</v>
      </c>
      <c r="CM282" s="3">
        <f>('Monthly Derived'!$B$28/1000*(1-'Monthly Derived'!$B$29)*CL282)-('Monthly Derived'!$B$26*'Monthly Derived'!$B$27)</f>
        <v>-9</v>
      </c>
      <c r="CN282" s="7">
        <f>MIN(CM282+MAX(CN281,0),'Monthly Derived'!$B$30)</f>
        <v>-9</v>
      </c>
      <c r="CO282">
        <f t="shared" si="120"/>
        <v>4</v>
      </c>
      <c r="CP282">
        <v>0.20669095218181599</v>
      </c>
      <c r="CQ282" s="3">
        <f>('Monthly Derived'!$B$28/1000*(1-'Monthly Derived'!$B$29)*CP282)-('Monthly Derived'!$B$26*'Monthly Derived'!$B$27)</f>
        <v>-8.7201921234838657</v>
      </c>
      <c r="CR282" s="7">
        <f>MIN(CQ282+MAX(CR281,0),'Monthly Derived'!$B$30)</f>
        <v>-8.7201921234838657</v>
      </c>
      <c r="CS282">
        <f t="shared" si="121"/>
        <v>43</v>
      </c>
      <c r="CT282">
        <v>1.15697729587554</v>
      </c>
      <c r="CU282" s="3">
        <f>('Monthly Derived'!$B$28/1000*(1-'Monthly Derived'!$B$29)*CT282)-('Monthly Derived'!$B$26*'Monthly Derived'!$B$27)</f>
        <v>-7.4337419857084877</v>
      </c>
      <c r="CV282" s="7">
        <f>MIN(CU282+MAX(CV281,0),'Monthly Derived'!$B$30)</f>
        <v>-7.4337419857084877</v>
      </c>
      <c r="CW282">
        <f t="shared" si="122"/>
        <v>3</v>
      </c>
    </row>
    <row r="283" spans="1:101" x14ac:dyDescent="0.45">
      <c r="A283" s="5">
        <v>45938</v>
      </c>
      <c r="B283" s="3">
        <v>8.9545364379882795</v>
      </c>
      <c r="C283" s="3">
        <f>('Monthly Derived'!$B$28/1000*(1-'Monthly Derived'!$B$29)*B283)-('Monthly Derived'!$B$26*'Monthly Derived'!$B$27)</f>
        <v>3.1222037029266332</v>
      </c>
      <c r="D283" s="7">
        <f>MIN(C283+MAX(D282,0),'Monthly Derived'!$B$30)</f>
        <v>24.959749032854514</v>
      </c>
      <c r="E283">
        <f t="shared" si="100"/>
        <v>0</v>
      </c>
      <c r="F283">
        <v>5.3849611282348597</v>
      </c>
      <c r="G283" s="3">
        <f>('Monthly Derived'!$B$28/1000*(1-'Monthly Derived'!$B$29)*F283)-('Monthly Derived'!$B$26*'Monthly Derived'!$B$27)</f>
        <v>-1.710108872652059</v>
      </c>
      <c r="H283" s="7">
        <f>MIN(G283+MAX(H282,0),'Monthly Derived'!$B$30)</f>
        <v>-1.710108872652059</v>
      </c>
      <c r="I283">
        <f t="shared" si="101"/>
        <v>2</v>
      </c>
      <c r="J283">
        <v>2.2425346374511701</v>
      </c>
      <c r="K283" s="3">
        <f>('Monthly Derived'!$B$28/1000*(1-'Monthly Derived'!$B$29)*J283)-('Monthly Derived'!$B$26*'Monthly Derived'!$B$27)</f>
        <v>-5.9641687345504781</v>
      </c>
      <c r="L283" s="7">
        <f>MIN(K283+MAX(L282,0),'Monthly Derived'!$B$30)</f>
        <v>-5.9641687345504781</v>
      </c>
      <c r="M283">
        <f t="shared" si="102"/>
        <v>9</v>
      </c>
      <c r="N283">
        <v>6.4204478263854901</v>
      </c>
      <c r="O283" s="3">
        <f>('Monthly Derived'!$B$28/1000*(1-'Monthly Derived'!$B$29)*N283)-('Monthly Derived'!$B$26*'Monthly Derived'!$B$27)</f>
        <v>-0.30831875503064232</v>
      </c>
      <c r="P283" s="7">
        <f>MIN(O283+MAX(P282,0),'Monthly Derived'!$B$30)</f>
        <v>45.255654714703553</v>
      </c>
      <c r="Q283">
        <f t="shared" si="103"/>
        <v>0</v>
      </c>
      <c r="R283">
        <v>0.57584393024444502</v>
      </c>
      <c r="S283" s="3">
        <f>('Monthly Derived'!$B$28/1000*(1-'Monthly Derived'!$B$29)*R283)-('Monthly Derived'!$B$26*'Monthly Derived'!$B$27)</f>
        <v>-8.2204512794315825</v>
      </c>
      <c r="T283" s="7">
        <f>MIN(S283+MAX(T282,0),'Monthly Derived'!$B$30)</f>
        <v>-8.2204512794315825</v>
      </c>
      <c r="U283">
        <f t="shared" si="123"/>
        <v>4</v>
      </c>
      <c r="V283">
        <v>11.692564010620099</v>
      </c>
      <c r="W283" s="3">
        <f>('Monthly Derived'!$B$28/1000*(1-'Monthly Derived'!$B$29)*V283)-('Monthly Derived'!$B$26*'Monthly Derived'!$B$27)</f>
        <v>6.8288085293769605</v>
      </c>
      <c r="X283" s="7">
        <f>MIN(W283+MAX(X282,0),'Monthly Derived'!$B$30)</f>
        <v>6.8288085293769605</v>
      </c>
      <c r="Y283">
        <f t="shared" si="124"/>
        <v>0</v>
      </c>
      <c r="Z283">
        <v>46.684986114501903</v>
      </c>
      <c r="AA283" s="3">
        <f>('Monthly Derived'!$B$28/1000*(1-'Monthly Derived'!$B$29)*Z283)-('Monthly Derived'!$B$26*'Monthly Derived'!$B$27)</f>
        <v>54.19979995250695</v>
      </c>
      <c r="AB283" s="7">
        <f>MIN(AA283+MAX(AB282,0),'Monthly Derived'!$B$30)</f>
        <v>50</v>
      </c>
      <c r="AC283">
        <f t="shared" si="104"/>
        <v>0</v>
      </c>
      <c r="AD283">
        <v>0</v>
      </c>
      <c r="AE283" s="3">
        <f>('Monthly Derived'!$B$28/1000*(1-'Monthly Derived'!$B$29)*AD283)-('Monthly Derived'!$B$26*'Monthly Derived'!$B$27)</f>
        <v>-9</v>
      </c>
      <c r="AF283" s="7">
        <f>MIN(AE283+MAX(AF282,0),'Monthly Derived'!$B$30)</f>
        <v>-9</v>
      </c>
      <c r="AG283">
        <f t="shared" si="105"/>
        <v>4</v>
      </c>
      <c r="AH283">
        <v>16.787237167358398</v>
      </c>
      <c r="AI283" s="3">
        <f>('Monthly Derived'!$B$28/1000*(1-'Monthly Derived'!$B$29)*AH283)-('Monthly Derived'!$B$26*'Monthly Derived'!$B$27)</f>
        <v>13.725722315311433</v>
      </c>
      <c r="AJ283" s="7">
        <f>MIN(AI283+MAX(AJ282,0),'Monthly Derived'!$B$30)</f>
        <v>30.762358887810212</v>
      </c>
      <c r="AK283">
        <f t="shared" si="106"/>
        <v>0</v>
      </c>
      <c r="AL283">
        <v>0</v>
      </c>
      <c r="AM283" s="3">
        <f>('Monthly Derived'!$B$28/1000*(1-'Monthly Derived'!$B$29)*AL283)-('Monthly Derived'!$B$26*'Monthly Derived'!$B$27)</f>
        <v>-9</v>
      </c>
      <c r="AN283" s="7">
        <f>MIN(AM283+MAX(AN282,0),'Monthly Derived'!$B$30)</f>
        <v>31.012246119379988</v>
      </c>
      <c r="AO283">
        <f t="shared" si="107"/>
        <v>0</v>
      </c>
      <c r="AP283">
        <v>15.260259628295801</v>
      </c>
      <c r="AQ283" s="3">
        <f>('Monthly Derived'!$B$28/1000*(1-'Monthly Derived'!$B$29)*AP283)-('Monthly Derived'!$B$26*'Monthly Derived'!$B$27)</f>
        <v>11.658576471805439</v>
      </c>
      <c r="AR283" s="7">
        <f>MIN(AQ283+MAX(AR282,0),'Monthly Derived'!$B$30)</f>
        <v>11.658576471805439</v>
      </c>
      <c r="AS283">
        <f t="shared" si="108"/>
        <v>0</v>
      </c>
      <c r="AT283">
        <v>2.87763452529907</v>
      </c>
      <c r="AU283" s="3">
        <f>('Monthly Derived'!$B$28/1000*(1-'Monthly Derived'!$B$29)*AT283)-('Monthly Derived'!$B$26*'Monthly Derived'!$B$27)</f>
        <v>-5.104402261376384</v>
      </c>
      <c r="AV283" s="7">
        <f>MIN(AU283+MAX(AV282,0),'Monthly Derived'!$B$30)</f>
        <v>16.316136891543721</v>
      </c>
      <c r="AW283">
        <f t="shared" si="109"/>
        <v>0</v>
      </c>
      <c r="AX283">
        <v>13.5662126541137</v>
      </c>
      <c r="AY283" s="3">
        <f>('Monthly Derived'!$B$28/1000*(1-'Monthly Derived'!$B$29)*AX283)-('Monthly Derived'!$B$26*'Monthly Derived'!$B$27)</f>
        <v>9.3652603805064203</v>
      </c>
      <c r="AZ283" s="7">
        <f>MIN(AY283+MAX(AZ282,0),'Monthly Derived'!$B$30)</f>
        <v>50</v>
      </c>
      <c r="BA283">
        <f t="shared" si="110"/>
        <v>0</v>
      </c>
      <c r="BB283">
        <v>3.1508307456970202</v>
      </c>
      <c r="BC283" s="3">
        <f>('Monthly Derived'!$B$28/1000*(1-'Monthly Derived'!$B$29)*BB283)-('Monthly Derived'!$B$26*'Monthly Derived'!$B$27)</f>
        <v>-4.7345628780126585</v>
      </c>
      <c r="BD283" s="7">
        <f>MIN(BC283+MAX(BD282,0),'Monthly Derived'!$B$30)</f>
        <v>45.26543712198734</v>
      </c>
      <c r="BE283">
        <f t="shared" si="111"/>
        <v>0</v>
      </c>
      <c r="BF283">
        <v>8.3486003875732404</v>
      </c>
      <c r="BG283" s="3">
        <f>('Monthly Derived'!$B$28/1000*(1-'Monthly Derived'!$B$29)*BF283)-('Monthly Derived'!$B$26*'Monthly Derived'!$B$27)</f>
        <v>2.3019177746772748</v>
      </c>
      <c r="BH283" s="7">
        <f>MIN(BG283+MAX(BH282,0),'Monthly Derived'!$B$30)</f>
        <v>2.3019177746772748</v>
      </c>
      <c r="BI283">
        <f t="shared" si="112"/>
        <v>0</v>
      </c>
      <c r="BJ283">
        <v>15.006385803222599</v>
      </c>
      <c r="BK283" s="3">
        <f>('Monthly Derived'!$B$28/1000*(1-'Monthly Derived'!$B$29)*BJ283)-('Monthly Derived'!$B$26*'Monthly Derived'!$B$27)</f>
        <v>11.314894781112596</v>
      </c>
      <c r="BL283" s="7">
        <f>MIN(BK283+MAX(BL282,0),'Monthly Derived'!$B$30)</f>
        <v>25.051710125356717</v>
      </c>
      <c r="BM283">
        <f t="shared" si="113"/>
        <v>0</v>
      </c>
      <c r="BN283">
        <v>8.7122516632080007</v>
      </c>
      <c r="BO283" s="3">
        <f>('Monthly Derived'!$B$28/1000*(1-'Monthly Derived'!$B$29)*BN283)-('Monthly Derived'!$B$26*'Monthly Derived'!$B$27)</f>
        <v>2.7942106890678318</v>
      </c>
      <c r="BP283" s="7">
        <f>MIN(BO283+MAX(BP282,0),'Monthly Derived'!$B$30)</f>
        <v>26.993364917710373</v>
      </c>
      <c r="BQ283">
        <f t="shared" si="114"/>
        <v>0</v>
      </c>
      <c r="BR283">
        <v>24.777164459228501</v>
      </c>
      <c r="BS283" s="3">
        <f>('Monthly Derived'!$B$28/1000*(1-'Monthly Derived'!$B$29)*BR283)-('Monthly Derived'!$B$26*'Monthly Derived'!$B$27)</f>
        <v>24.542086386680587</v>
      </c>
      <c r="BT283" s="7">
        <f>MIN(BS283+MAX(BT282,0),'Monthly Derived'!$B$30)</f>
        <v>24.542086386680587</v>
      </c>
      <c r="BU283">
        <f t="shared" si="115"/>
        <v>0</v>
      </c>
      <c r="BV283">
        <v>0.46839994192123402</v>
      </c>
      <c r="BW283" s="3">
        <f>('Monthly Derived'!$B$28/1000*(1-'Monthly Derived'!$B$29)*BV283)-('Monthly Derived'!$B$26*'Monthly Derived'!$B$27)</f>
        <v>-8.3659035786241294</v>
      </c>
      <c r="BX283" s="7">
        <f>MIN(BW283+MAX(BX282,0),'Monthly Derived'!$B$30)</f>
        <v>-8.3659035786241294</v>
      </c>
      <c r="BY283">
        <f t="shared" si="116"/>
        <v>5</v>
      </c>
      <c r="BZ283">
        <v>12.206595420837401</v>
      </c>
      <c r="CA283" s="3">
        <f>('Monthly Derived'!$B$28/1000*(1-'Monthly Derived'!$B$29)*BZ283)-('Monthly Derived'!$B$26*'Monthly Derived'!$B$27)</f>
        <v>7.5246785509586296</v>
      </c>
      <c r="CB283" s="7">
        <f>MIN(CA283+MAX(CB282,0),'Monthly Derived'!$B$30)</f>
        <v>10.633313459157938</v>
      </c>
      <c r="CC283">
        <f t="shared" si="117"/>
        <v>0</v>
      </c>
      <c r="CD283">
        <v>2.2036314010620099</v>
      </c>
      <c r="CE283" s="3">
        <f>('Monthly Derived'!$B$28/1000*(1-'Monthly Derived'!$B$29)*CD283)-('Monthly Derived'!$B$26*'Monthly Derived'!$B$27)</f>
        <v>-6.0168339908123034</v>
      </c>
      <c r="CF283" s="7">
        <f>MIN(CE283+MAX(CF282,0),'Monthly Derived'!$B$30)</f>
        <v>11.711737227067045</v>
      </c>
      <c r="CG283">
        <f t="shared" si="118"/>
        <v>0</v>
      </c>
      <c r="CH283">
        <v>10.6150865554809</v>
      </c>
      <c r="CI283" s="3">
        <f>('Monthly Derived'!$B$28/1000*(1-'Monthly Derived'!$B$29)*CH283)-('Monthly Derived'!$B$26*'Monthly Derived'!$B$27)</f>
        <v>5.3701734244822692</v>
      </c>
      <c r="CJ283" s="7">
        <f>MIN(CI283+MAX(CJ282,0),'Monthly Derived'!$B$30)</f>
        <v>5.3701734244822692</v>
      </c>
      <c r="CK283">
        <f t="shared" si="119"/>
        <v>0</v>
      </c>
      <c r="CL283">
        <v>13.115903854370099</v>
      </c>
      <c r="CM283" s="3">
        <f>('Monthly Derived'!$B$28/1000*(1-'Monthly Derived'!$B$29)*CL283)-('Monthly Derived'!$B$26*'Monthly Derived'!$B$27)</f>
        <v>8.7556548428535237</v>
      </c>
      <c r="CN283" s="7">
        <f>MIN(CM283+MAX(CN282,0),'Monthly Derived'!$B$30)</f>
        <v>8.7556548428535237</v>
      </c>
      <c r="CO283">
        <f t="shared" si="120"/>
        <v>0</v>
      </c>
      <c r="CP283">
        <v>1.31782186031341</v>
      </c>
      <c r="CQ283" s="3">
        <f>('Monthly Derived'!$B$28/1000*(1-'Monthly Derived'!$B$29)*CP283)-('Monthly Derived'!$B$26*'Monthly Derived'!$B$27)</f>
        <v>-7.2159986566007213</v>
      </c>
      <c r="CR283" s="7">
        <f>MIN(CQ283+MAX(CR282,0),'Monthly Derived'!$B$30)</f>
        <v>-7.2159986566007213</v>
      </c>
      <c r="CS283">
        <f t="shared" si="121"/>
        <v>44</v>
      </c>
      <c r="CT283">
        <v>0.59209418296813898</v>
      </c>
      <c r="CU283" s="3">
        <f>('Monthly Derived'!$B$28/1000*(1-'Monthly Derived'!$B$29)*CT283)-('Monthly Derived'!$B$26*'Monthly Derived'!$B$27)</f>
        <v>-8.1984524998068817</v>
      </c>
      <c r="CV283" s="7">
        <f>MIN(CU283+MAX(CV282,0),'Monthly Derived'!$B$30)</f>
        <v>-8.1984524998068817</v>
      </c>
      <c r="CW283">
        <f t="shared" si="122"/>
        <v>4</v>
      </c>
    </row>
    <row r="284" spans="1:101" x14ac:dyDescent="0.45">
      <c r="A284" s="5">
        <v>45939</v>
      </c>
      <c r="B284" s="3">
        <v>14.0323486328125</v>
      </c>
      <c r="C284" s="3">
        <f>('Monthly Derived'!$B$28/1000*(1-'Monthly Derived'!$B$29)*B284)-('Monthly Derived'!$B$26*'Monthly Derived'!$B$27)</f>
        <v>9.9962919616699217</v>
      </c>
      <c r="D284" s="7">
        <f>MIN(C284+MAX(D283,0),'Monthly Derived'!$B$30)</f>
        <v>34.956040994524436</v>
      </c>
      <c r="E284">
        <f t="shared" si="100"/>
        <v>0</v>
      </c>
      <c r="F284">
        <v>2.6002600193023602</v>
      </c>
      <c r="G284" s="3">
        <f>('Monthly Derived'!$B$28/1000*(1-'Monthly Derived'!$B$29)*F284)-('Monthly Derived'!$B$26*'Monthly Derived'!$B$27)</f>
        <v>-5.4798979988694301</v>
      </c>
      <c r="H284" s="7">
        <f>MIN(G284+MAX(H283,0),'Monthly Derived'!$B$30)</f>
        <v>-5.4798979988694301</v>
      </c>
      <c r="I284">
        <f t="shared" si="101"/>
        <v>3</v>
      </c>
      <c r="J284">
        <v>7.2006030082702601</v>
      </c>
      <c r="K284" s="3">
        <f>('Monthly Derived'!$B$28/1000*(1-'Monthly Derived'!$B$29)*J284)-('Monthly Derived'!$B$26*'Monthly Derived'!$B$27)</f>
        <v>0.74781632244586405</v>
      </c>
      <c r="L284" s="7">
        <f>MIN(K284+MAX(L283,0),'Monthly Derived'!$B$30)</f>
        <v>0.74781632244586405</v>
      </c>
      <c r="M284">
        <f t="shared" si="102"/>
        <v>0</v>
      </c>
      <c r="N284">
        <v>3.10659456253051</v>
      </c>
      <c r="O284" s="3">
        <f>('Monthly Derived'!$B$28/1000*(1-'Monthly Derived'!$B$29)*N284)-('Monthly Derived'!$B$26*'Monthly Derived'!$B$27)</f>
        <v>-4.7944476109743217</v>
      </c>
      <c r="P284" s="7">
        <f>MIN(O284+MAX(P283,0),'Monthly Derived'!$B$30)</f>
        <v>40.46120710372923</v>
      </c>
      <c r="Q284">
        <f t="shared" si="103"/>
        <v>0</v>
      </c>
      <c r="R284">
        <v>0.151160478591918</v>
      </c>
      <c r="S284" s="3">
        <f>('Monthly Derived'!$B$28/1000*(1-'Monthly Derived'!$B$29)*R284)-('Monthly Derived'!$B$26*'Monthly Derived'!$B$27)</f>
        <v>-8.7953665021061909</v>
      </c>
      <c r="T284" s="7">
        <f>MIN(S284+MAX(T283,0),'Monthly Derived'!$B$30)</f>
        <v>-8.7953665021061909</v>
      </c>
      <c r="U284">
        <f t="shared" si="123"/>
        <v>5</v>
      </c>
      <c r="V284">
        <v>0</v>
      </c>
      <c r="W284" s="3">
        <f>('Monthly Derived'!$B$28/1000*(1-'Monthly Derived'!$B$29)*V284)-('Monthly Derived'!$B$26*'Monthly Derived'!$B$27)</f>
        <v>-9</v>
      </c>
      <c r="X284" s="7">
        <f>MIN(W284+MAX(X283,0),'Monthly Derived'!$B$30)</f>
        <v>-2.1711914706230395</v>
      </c>
      <c r="Y284">
        <f t="shared" si="124"/>
        <v>1</v>
      </c>
      <c r="Z284">
        <v>0</v>
      </c>
      <c r="AA284" s="3">
        <f>('Monthly Derived'!$B$28/1000*(1-'Monthly Derived'!$B$29)*Z284)-('Monthly Derived'!$B$26*'Monthly Derived'!$B$27)</f>
        <v>-9</v>
      </c>
      <c r="AB284" s="7">
        <f>MIN(AA284+MAX(AB283,0),'Monthly Derived'!$B$30)</f>
        <v>41</v>
      </c>
      <c r="AC284">
        <f t="shared" si="104"/>
        <v>0</v>
      </c>
      <c r="AD284">
        <v>0</v>
      </c>
      <c r="AE284" s="3">
        <f>('Monthly Derived'!$B$28/1000*(1-'Monthly Derived'!$B$29)*AD284)-('Monthly Derived'!$B$26*'Monthly Derived'!$B$27)</f>
        <v>-9</v>
      </c>
      <c r="AF284" s="7">
        <f>MIN(AE284+MAX(AF283,0),'Monthly Derived'!$B$30)</f>
        <v>-9</v>
      </c>
      <c r="AG284">
        <f t="shared" si="105"/>
        <v>5</v>
      </c>
      <c r="AH284">
        <v>12.2012062072753</v>
      </c>
      <c r="AI284" s="3">
        <f>('Monthly Derived'!$B$28/1000*(1-'Monthly Derived'!$B$29)*AH284)-('Monthly Derived'!$B$26*'Monthly Derived'!$B$27)</f>
        <v>7.5173829030989374</v>
      </c>
      <c r="AJ284" s="7">
        <f>MIN(AI284+MAX(AJ283,0),'Monthly Derived'!$B$30)</f>
        <v>38.279741790909149</v>
      </c>
      <c r="AK284">
        <f t="shared" si="106"/>
        <v>0</v>
      </c>
      <c r="AL284">
        <v>0</v>
      </c>
      <c r="AM284" s="3">
        <f>('Monthly Derived'!$B$28/1000*(1-'Monthly Derived'!$B$29)*AL284)-('Monthly Derived'!$B$26*'Monthly Derived'!$B$27)</f>
        <v>-9</v>
      </c>
      <c r="AN284" s="7">
        <f>MIN(AM284+MAX(AN283,0),'Monthly Derived'!$B$30)</f>
        <v>22.012246119379988</v>
      </c>
      <c r="AO284">
        <f t="shared" si="107"/>
        <v>0</v>
      </c>
      <c r="AP284">
        <v>3.4584116935729901</v>
      </c>
      <c r="AQ284" s="3">
        <f>('Monthly Derived'!$B$28/1000*(1-'Monthly Derived'!$B$29)*AP284)-('Monthly Derived'!$B$26*'Monthly Derived'!$B$27)</f>
        <v>-4.3181751698255644</v>
      </c>
      <c r="AR284" s="7">
        <f>MIN(AQ284+MAX(AR283,0),'Monthly Derived'!$B$30)</f>
        <v>7.3404013019798748</v>
      </c>
      <c r="AS284">
        <f t="shared" si="108"/>
        <v>0</v>
      </c>
      <c r="AT284">
        <v>8.3687314987182599</v>
      </c>
      <c r="AU284" s="3">
        <f>('Monthly Derived'!$B$28/1000*(1-'Monthly Derived'!$B$29)*AT284)-('Monthly Derived'!$B$26*'Monthly Derived'!$B$27)</f>
        <v>2.3291702663898448</v>
      </c>
      <c r="AV284" s="7">
        <f>MIN(AU284+MAX(AV283,0),'Monthly Derived'!$B$30)</f>
        <v>18.645307157933566</v>
      </c>
      <c r="AW284">
        <f t="shared" si="109"/>
        <v>0</v>
      </c>
      <c r="AX284">
        <v>19.006414413452099</v>
      </c>
      <c r="AY284" s="3">
        <f>('Monthly Derived'!$B$28/1000*(1-'Monthly Derived'!$B$29)*AX284)-('Monthly Derived'!$B$26*'Monthly Derived'!$B$27)</f>
        <v>16.729933512210778</v>
      </c>
      <c r="AZ284" s="7">
        <f>MIN(AY284+MAX(AZ283,0),'Monthly Derived'!$B$30)</f>
        <v>50</v>
      </c>
      <c r="BA284">
        <f t="shared" si="110"/>
        <v>0</v>
      </c>
      <c r="BB284">
        <v>17.011409759521399</v>
      </c>
      <c r="BC284" s="3">
        <f>('Monthly Derived'!$B$28/1000*(1-'Monthly Derived'!$B$29)*BB284)-('Monthly Derived'!$B$26*'Monthly Derived'!$B$27)</f>
        <v>14.029195961952095</v>
      </c>
      <c r="BD284" s="7">
        <f>MIN(BC284+MAX(BD283,0),'Monthly Derived'!$B$30)</f>
        <v>50</v>
      </c>
      <c r="BE284">
        <f t="shared" si="111"/>
        <v>0</v>
      </c>
      <c r="BF284">
        <v>25.478916168212798</v>
      </c>
      <c r="BG284" s="3">
        <f>('Monthly Derived'!$B$28/1000*(1-'Monthly Derived'!$B$29)*BF284)-('Monthly Derived'!$B$26*'Monthly Derived'!$B$27)</f>
        <v>25.492082762718077</v>
      </c>
      <c r="BH284" s="7">
        <f>MIN(BG284+MAX(BH283,0),'Monthly Derived'!$B$30)</f>
        <v>27.794000537395352</v>
      </c>
      <c r="BI284">
        <f t="shared" si="112"/>
        <v>0</v>
      </c>
      <c r="BJ284">
        <v>1.0388772487640301</v>
      </c>
      <c r="BK284" s="3">
        <f>('Monthly Derived'!$B$28/1000*(1-'Monthly Derived'!$B$29)*BJ284)-('Monthly Derived'!$B$26*'Monthly Derived'!$B$27)</f>
        <v>-7.5936199244856946</v>
      </c>
      <c r="BL284" s="7">
        <f>MIN(BK284+MAX(BL283,0),'Monthly Derived'!$B$30)</f>
        <v>17.458090200871023</v>
      </c>
      <c r="BM284">
        <f t="shared" si="113"/>
        <v>0</v>
      </c>
      <c r="BN284">
        <v>11.626949310302701</v>
      </c>
      <c r="BO284" s="3">
        <f>('Monthly Derived'!$B$28/1000*(1-'Monthly Derived'!$B$29)*BN284)-('Monthly Derived'!$B$26*'Monthly Derived'!$B$27)</f>
        <v>6.7399826288222808</v>
      </c>
      <c r="BP284" s="7">
        <f>MIN(BO284+MAX(BP283,0),'Monthly Derived'!$B$30)</f>
        <v>33.733347546532656</v>
      </c>
      <c r="BQ284">
        <f t="shared" si="114"/>
        <v>0</v>
      </c>
      <c r="BR284">
        <v>59.420146942138601</v>
      </c>
      <c r="BS284" s="3">
        <f>('Monthly Derived'!$B$28/1000*(1-'Monthly Derived'!$B$29)*BR284)-('Monthly Derived'!$B$26*'Monthly Derived'!$B$27)</f>
        <v>71.440023922920133</v>
      </c>
      <c r="BT284" s="7">
        <f>MIN(BS284+MAX(BT283,0),'Monthly Derived'!$B$30)</f>
        <v>50</v>
      </c>
      <c r="BU284">
        <f t="shared" si="115"/>
        <v>0</v>
      </c>
      <c r="BV284">
        <v>0.312418103218078</v>
      </c>
      <c r="BW284" s="3">
        <f>('Monthly Derived'!$B$28/1000*(1-'Monthly Derived'!$B$29)*BV284)-('Monthly Derived'!$B$26*'Monthly Derived'!$B$27)</f>
        <v>-8.5770639927685277</v>
      </c>
      <c r="BX284" s="7">
        <f>MIN(BW284+MAX(BX283,0),'Monthly Derived'!$B$30)</f>
        <v>-8.5770639927685277</v>
      </c>
      <c r="BY284">
        <f t="shared" si="116"/>
        <v>6</v>
      </c>
      <c r="BZ284">
        <v>0.155750051140785</v>
      </c>
      <c r="CA284" s="3">
        <f>('Monthly Derived'!$B$28/1000*(1-'Monthly Derived'!$B$29)*BZ284)-('Monthly Derived'!$B$26*'Monthly Derived'!$B$27)</f>
        <v>-8.7891533682681615</v>
      </c>
      <c r="CB284" s="7">
        <f>MIN(CA284+MAX(CB283,0),'Monthly Derived'!$B$30)</f>
        <v>1.8441600908897762</v>
      </c>
      <c r="CC284">
        <f t="shared" si="117"/>
        <v>0</v>
      </c>
      <c r="CD284">
        <v>0.82254970073699896</v>
      </c>
      <c r="CE284" s="3">
        <f>('Monthly Derived'!$B$28/1000*(1-'Monthly Derived'!$B$29)*CD284)-('Monthly Derived'!$B$26*'Monthly Derived'!$B$27)</f>
        <v>-7.8864733426272879</v>
      </c>
      <c r="CF284" s="7">
        <f>MIN(CE284+MAX(CF283,0),'Monthly Derived'!$B$30)</f>
        <v>3.8252638844397575</v>
      </c>
      <c r="CG284">
        <f t="shared" si="118"/>
        <v>0</v>
      </c>
      <c r="CH284">
        <v>0.82848387956619196</v>
      </c>
      <c r="CI284" s="3">
        <f>('Monthly Derived'!$B$28/1000*(1-'Monthly Derived'!$B$29)*CH284)-('Monthly Derived'!$B$26*'Monthly Derived'!$B$27)</f>
        <v>-7.8784399480372675</v>
      </c>
      <c r="CJ284" s="7">
        <f>MIN(CI284+MAX(CJ283,0),'Monthly Derived'!$B$30)</f>
        <v>-2.5082665235549984</v>
      </c>
      <c r="CK284">
        <f t="shared" si="119"/>
        <v>1</v>
      </c>
      <c r="CL284">
        <v>8.9918355941772408</v>
      </c>
      <c r="CM284" s="3">
        <f>('Monthly Derived'!$B$28/1000*(1-'Monthly Derived'!$B$29)*CL284)-('Monthly Derived'!$B$26*'Monthly Derived'!$B$27)</f>
        <v>3.1726974356174402</v>
      </c>
      <c r="CN284" s="7">
        <f>MIN(CM284+MAX(CN283,0),'Monthly Derived'!$B$30)</f>
        <v>11.928352278470964</v>
      </c>
      <c r="CO284">
        <f t="shared" si="120"/>
        <v>0</v>
      </c>
      <c r="CP284">
        <v>0.70816206932067804</v>
      </c>
      <c r="CQ284" s="3">
        <f>('Monthly Derived'!$B$28/1000*(1-'Monthly Derived'!$B$29)*CP284)-('Monthly Derived'!$B$26*'Monthly Derived'!$B$27)</f>
        <v>-8.0413255986571315</v>
      </c>
      <c r="CR284" s="7">
        <f>MIN(CQ284+MAX(CR283,0),'Monthly Derived'!$B$30)</f>
        <v>-8.0413255986571315</v>
      </c>
      <c r="CS284">
        <f t="shared" si="121"/>
        <v>45</v>
      </c>
      <c r="CT284">
        <v>3.0738039016723602</v>
      </c>
      <c r="CU284" s="3">
        <f>('Monthly Derived'!$B$28/1000*(1-'Monthly Derived'!$B$29)*CT284)-('Monthly Derived'!$B$26*'Monthly Derived'!$B$27)</f>
        <v>-4.8388379681110427</v>
      </c>
      <c r="CV284" s="7">
        <f>MIN(CU284+MAX(CV283,0),'Monthly Derived'!$B$30)</f>
        <v>-4.8388379681110427</v>
      </c>
      <c r="CW284">
        <f t="shared" si="122"/>
        <v>5</v>
      </c>
    </row>
    <row r="285" spans="1:101" x14ac:dyDescent="0.45">
      <c r="A285" s="5">
        <v>45940</v>
      </c>
      <c r="B285" s="3">
        <v>19.086641311645501</v>
      </c>
      <c r="C285" s="3">
        <f>('Monthly Derived'!$B$28/1000*(1-'Monthly Derived'!$B$29)*B285)-('Monthly Derived'!$B$26*'Monthly Derived'!$B$27)</f>
        <v>16.838540675640097</v>
      </c>
      <c r="D285" s="7">
        <f>MIN(C285+MAX(D284,0),'Monthly Derived'!$B$30)</f>
        <v>50</v>
      </c>
      <c r="E285">
        <f t="shared" si="100"/>
        <v>0</v>
      </c>
      <c r="F285">
        <v>21.4433689117431</v>
      </c>
      <c r="G285" s="3">
        <f>('Monthly Derived'!$B$28/1000*(1-'Monthly Derived'!$B$29)*F285)-('Monthly Derived'!$B$26*'Monthly Derived'!$B$27)</f>
        <v>20.028960664272223</v>
      </c>
      <c r="H285" s="7">
        <f>MIN(G285+MAX(H284,0),'Monthly Derived'!$B$30)</f>
        <v>20.028960664272223</v>
      </c>
      <c r="I285">
        <f t="shared" si="101"/>
        <v>0</v>
      </c>
      <c r="J285">
        <v>1.5497989654541</v>
      </c>
      <c r="K285" s="3">
        <f>('Monthly Derived'!$B$28/1000*(1-'Monthly Derived'!$B$29)*J285)-('Monthly Derived'!$B$26*'Monthly Derived'!$B$27)</f>
        <v>-6.9019596505165115</v>
      </c>
      <c r="L285" s="7">
        <f>MIN(K285+MAX(L284,0),'Monthly Derived'!$B$30)</f>
        <v>-6.1541433280706475</v>
      </c>
      <c r="M285">
        <f t="shared" si="102"/>
        <v>1</v>
      </c>
      <c r="N285">
        <v>0</v>
      </c>
      <c r="O285" s="3">
        <f>('Monthly Derived'!$B$28/1000*(1-'Monthly Derived'!$B$29)*N285)-('Monthly Derived'!$B$26*'Monthly Derived'!$B$27)</f>
        <v>-9</v>
      </c>
      <c r="P285" s="7">
        <f>MIN(O285+MAX(P284,0),'Monthly Derived'!$B$30)</f>
        <v>31.46120710372923</v>
      </c>
      <c r="Q285">
        <f t="shared" si="103"/>
        <v>0</v>
      </c>
      <c r="R285">
        <v>32.2119331359863</v>
      </c>
      <c r="S285" s="3">
        <f>('Monthly Derived'!$B$28/1000*(1-'Monthly Derived'!$B$29)*R285)-('Monthly Derived'!$B$26*'Monthly Derived'!$B$27)</f>
        <v>34.60690448284145</v>
      </c>
      <c r="T285" s="7">
        <f>MIN(S285+MAX(T284,0),'Monthly Derived'!$B$30)</f>
        <v>34.60690448284145</v>
      </c>
      <c r="U285">
        <f t="shared" si="123"/>
        <v>0</v>
      </c>
      <c r="V285">
        <v>0</v>
      </c>
      <c r="W285" s="3">
        <f>('Monthly Derived'!$B$28/1000*(1-'Monthly Derived'!$B$29)*V285)-('Monthly Derived'!$B$26*'Monthly Derived'!$B$27)</f>
        <v>-9</v>
      </c>
      <c r="X285" s="7">
        <f>MIN(W285+MAX(X284,0),'Monthly Derived'!$B$30)</f>
        <v>-9</v>
      </c>
      <c r="Y285">
        <f t="shared" si="124"/>
        <v>2</v>
      </c>
      <c r="Z285">
        <v>0</v>
      </c>
      <c r="AA285" s="3">
        <f>('Monthly Derived'!$B$28/1000*(1-'Monthly Derived'!$B$29)*Z285)-('Monthly Derived'!$B$26*'Monthly Derived'!$B$27)</f>
        <v>-9</v>
      </c>
      <c r="AB285" s="7">
        <f>MIN(AA285+MAX(AB284,0),'Monthly Derived'!$B$30)</f>
        <v>32</v>
      </c>
      <c r="AC285">
        <f t="shared" si="104"/>
        <v>0</v>
      </c>
      <c r="AD285">
        <v>4.0629935264587402</v>
      </c>
      <c r="AE285" s="3">
        <f>('Monthly Derived'!$B$28/1000*(1-'Monthly Derived'!$B$29)*AD285)-('Monthly Derived'!$B$26*'Monthly Derived'!$B$27)</f>
        <v>-3.4997225135564802</v>
      </c>
      <c r="AF285" s="7">
        <f>MIN(AE285+MAX(AF284,0),'Monthly Derived'!$B$30)</f>
        <v>-3.4997225135564802</v>
      </c>
      <c r="AG285">
        <f t="shared" si="105"/>
        <v>6</v>
      </c>
      <c r="AH285">
        <v>19.700757980346602</v>
      </c>
      <c r="AI285" s="3">
        <f>('Monthly Derived'!$B$28/1000*(1-'Monthly Derived'!$B$29)*AH285)-('Monthly Derived'!$B$26*'Monthly Derived'!$B$27)</f>
        <v>17.669901115894213</v>
      </c>
      <c r="AJ285" s="7">
        <f>MIN(AI285+MAX(AJ284,0),'Monthly Derived'!$B$30)</f>
        <v>50</v>
      </c>
      <c r="AK285">
        <f t="shared" si="106"/>
        <v>0</v>
      </c>
      <c r="AL285">
        <v>9.6797504425048793</v>
      </c>
      <c r="AM285" s="3">
        <f>('Monthly Derived'!$B$28/1000*(1-'Monthly Derived'!$B$29)*AL285)-('Monthly Derived'!$B$26*'Monthly Derived'!$B$27)</f>
        <v>4.1039621615409807</v>
      </c>
      <c r="AN285" s="7">
        <f>MIN(AM285+MAX(AN284,0),'Monthly Derived'!$B$30)</f>
        <v>26.116208280920969</v>
      </c>
      <c r="AO285">
        <f t="shared" si="107"/>
        <v>0</v>
      </c>
      <c r="AP285">
        <v>22.5958747863769</v>
      </c>
      <c r="AQ285" s="3">
        <f>('Monthly Derived'!$B$28/1000*(1-'Monthly Derived'!$B$29)*AP285)-('Monthly Derived'!$B$26*'Monthly Derived'!$B$27)</f>
        <v>21.589165492057727</v>
      </c>
      <c r="AR285" s="7">
        <f>MIN(AQ285+MAX(AR284,0),'Monthly Derived'!$B$30)</f>
        <v>28.929566794037601</v>
      </c>
      <c r="AS285">
        <f t="shared" si="108"/>
        <v>0</v>
      </c>
      <c r="AT285">
        <v>5.5722484588623002</v>
      </c>
      <c r="AU285" s="3">
        <f>('Monthly Derived'!$B$28/1000*(1-'Monthly Derived'!$B$29)*AT285)-('Monthly Derived'!$B$26*'Monthly Derived'!$B$27)</f>
        <v>-1.4565686488151606</v>
      </c>
      <c r="AV285" s="7">
        <f>MIN(AU285+MAX(AV284,0),'Monthly Derived'!$B$30)</f>
        <v>17.188738509118405</v>
      </c>
      <c r="AW285">
        <f t="shared" si="109"/>
        <v>0</v>
      </c>
      <c r="AX285">
        <v>0</v>
      </c>
      <c r="AY285" s="3">
        <f>('Monthly Derived'!$B$28/1000*(1-'Monthly Derived'!$B$29)*AX285)-('Monthly Derived'!$B$26*'Monthly Derived'!$B$27)</f>
        <v>-9</v>
      </c>
      <c r="AZ285" s="7">
        <f>MIN(AY285+MAX(AZ284,0),'Monthly Derived'!$B$30)</f>
        <v>41</v>
      </c>
      <c r="BA285">
        <f t="shared" si="110"/>
        <v>0</v>
      </c>
      <c r="BB285">
        <v>0.54622596502303999</v>
      </c>
      <c r="BC285" s="3">
        <f>('Monthly Derived'!$B$28/1000*(1-'Monthly Derived'!$B$29)*BB285)-('Monthly Derived'!$B$26*'Monthly Derived'!$B$27)</f>
        <v>-8.2605465998500591</v>
      </c>
      <c r="BD285" s="7">
        <f>MIN(BC285+MAX(BD284,0),'Monthly Derived'!$B$30)</f>
        <v>41.739453400149941</v>
      </c>
      <c r="BE285">
        <f t="shared" si="111"/>
        <v>0</v>
      </c>
      <c r="BF285">
        <v>8.2338752746581996</v>
      </c>
      <c r="BG285" s="3">
        <f>('Monthly Derived'!$B$28/1000*(1-'Monthly Derived'!$B$29)*BF285)-('Monthly Derived'!$B$26*'Monthly Derived'!$B$27)</f>
        <v>2.1466086530685384</v>
      </c>
      <c r="BH285" s="7">
        <f>MIN(BG285+MAX(BH284,0),'Monthly Derived'!$B$30)</f>
        <v>29.940609190463888</v>
      </c>
      <c r="BI285">
        <f t="shared" si="112"/>
        <v>0</v>
      </c>
      <c r="BJ285">
        <v>0.46972042322158802</v>
      </c>
      <c r="BK285" s="3">
        <f>('Monthly Derived'!$B$28/1000*(1-'Monthly Derived'!$B$29)*BJ285)-('Monthly Derived'!$B$26*'Monthly Derived'!$B$27)</f>
        <v>-8.3641159770637756</v>
      </c>
      <c r="BL285" s="7">
        <f>MIN(BK285+MAX(BL284,0),'Monthly Derived'!$B$30)</f>
        <v>9.0939742238072476</v>
      </c>
      <c r="BM285">
        <f t="shared" si="113"/>
        <v>0</v>
      </c>
      <c r="BN285">
        <v>2.47727346420288</v>
      </c>
      <c r="BO285" s="3">
        <f>('Monthly Derived'!$B$28/1000*(1-'Monthly Derived'!$B$29)*BN285)-('Monthly Derived'!$B$26*'Monthly Derived'!$B$27)</f>
        <v>-5.6463910478353512</v>
      </c>
      <c r="BP285" s="7">
        <f>MIN(BO285+MAX(BP284,0),'Monthly Derived'!$B$30)</f>
        <v>28.086956498697305</v>
      </c>
      <c r="BQ285">
        <f t="shared" si="114"/>
        <v>0</v>
      </c>
      <c r="BR285">
        <v>28.549442291259702</v>
      </c>
      <c r="BS285" s="3">
        <f>('Monthly Derived'!$B$28/1000*(1-'Monthly Derived'!$B$29)*BR285)-('Monthly Derived'!$B$26*'Monthly Derived'!$B$27)</f>
        <v>29.648807501792824</v>
      </c>
      <c r="BT285" s="7">
        <f>MIN(BS285+MAX(BT284,0),'Monthly Derived'!$B$30)</f>
        <v>50</v>
      </c>
      <c r="BU285">
        <f t="shared" si="115"/>
        <v>0</v>
      </c>
      <c r="BV285">
        <v>0.31374821066856301</v>
      </c>
      <c r="BW285" s="3">
        <f>('Monthly Derived'!$B$28/1000*(1-'Monthly Derived'!$B$29)*BV285)-('Monthly Derived'!$B$26*'Monthly Derived'!$B$27)</f>
        <v>-8.5752633598074333</v>
      </c>
      <c r="BX285" s="7">
        <f>MIN(BW285+MAX(BX284,0),'Monthly Derived'!$B$30)</f>
        <v>-8.5752633598074333</v>
      </c>
      <c r="BY285">
        <f t="shared" si="116"/>
        <v>7</v>
      </c>
      <c r="BZ285">
        <v>5.75447177886962</v>
      </c>
      <c r="CA285" s="3">
        <f>('Monthly Derived'!$B$28/1000*(1-'Monthly Derived'!$B$29)*BZ285)-('Monthly Derived'!$B$26*'Monthly Derived'!$B$27)</f>
        <v>-1.2098838293552516</v>
      </c>
      <c r="CB285" s="7">
        <f>MIN(CA285+MAX(CB284,0),'Monthly Derived'!$B$30)</f>
        <v>0.63427626153452454</v>
      </c>
      <c r="CC285">
        <f t="shared" si="117"/>
        <v>0</v>
      </c>
      <c r="CD285">
        <v>0.92949390411376898</v>
      </c>
      <c r="CE285" s="3">
        <f>('Monthly Derived'!$B$28/1000*(1-'Monthly Derived'!$B$29)*CD285)-('Monthly Derived'!$B$26*'Monthly Derived'!$B$27)</f>
        <v>-7.7416976273059852</v>
      </c>
      <c r="CF285" s="7">
        <f>MIN(CE285+MAX(CF284,0),'Monthly Derived'!$B$30)</f>
        <v>-3.9164337428662277</v>
      </c>
      <c r="CG285">
        <f t="shared" si="118"/>
        <v>1</v>
      </c>
      <c r="CH285">
        <v>1.5830452442169101</v>
      </c>
      <c r="CI285" s="3">
        <f>('Monthly Derived'!$B$28/1000*(1-'Monthly Derived'!$B$29)*CH285)-('Monthly Derived'!$B$26*'Monthly Derived'!$B$27)</f>
        <v>-6.8569525006413574</v>
      </c>
      <c r="CJ285" s="7">
        <f>MIN(CI285+MAX(CJ284,0),'Monthly Derived'!$B$30)</f>
        <v>-6.8569525006413574</v>
      </c>
      <c r="CK285">
        <f t="shared" si="119"/>
        <v>2</v>
      </c>
      <c r="CL285">
        <v>2.1281030178070002</v>
      </c>
      <c r="CM285" s="3">
        <f>('Monthly Derived'!$B$28/1000*(1-'Monthly Derived'!$B$29)*CL285)-('Monthly Derived'!$B$26*'Monthly Derived'!$B$27)</f>
        <v>-6.1190805396437735</v>
      </c>
      <c r="CN285" s="7">
        <f>MIN(CM285+MAX(CN284,0),'Monthly Derived'!$B$30)</f>
        <v>5.8092717388271904</v>
      </c>
      <c r="CO285">
        <f t="shared" si="120"/>
        <v>0</v>
      </c>
      <c r="CP285">
        <v>0</v>
      </c>
      <c r="CQ285" s="3">
        <f>('Monthly Derived'!$B$28/1000*(1-'Monthly Derived'!$B$29)*CP285)-('Monthly Derived'!$B$26*'Monthly Derived'!$B$27)</f>
        <v>-9</v>
      </c>
      <c r="CR285" s="7">
        <f>MIN(CQ285+MAX(CR284,0),'Monthly Derived'!$B$30)</f>
        <v>-9</v>
      </c>
      <c r="CS285">
        <f t="shared" si="121"/>
        <v>46</v>
      </c>
      <c r="CT285">
        <v>4.4371681213378897</v>
      </c>
      <c r="CU285" s="3">
        <f>('Monthly Derived'!$B$28/1000*(1-'Monthly Derived'!$B$29)*CT285)-('Monthly Derived'!$B$26*'Monthly Derived'!$B$27)</f>
        <v>-2.9931836557388314</v>
      </c>
      <c r="CV285" s="7">
        <f>MIN(CU285+MAX(CV284,0),'Monthly Derived'!$B$30)</f>
        <v>-2.9931836557388314</v>
      </c>
      <c r="CW285">
        <f t="shared" si="122"/>
        <v>6</v>
      </c>
    </row>
    <row r="286" spans="1:101" x14ac:dyDescent="0.45">
      <c r="A286" s="5">
        <v>45941</v>
      </c>
      <c r="B286" s="3">
        <v>16.988821029663001</v>
      </c>
      <c r="C286" s="3">
        <f>('Monthly Derived'!$B$28/1000*(1-'Monthly Derived'!$B$29)*B286)-('Monthly Derived'!$B$26*'Monthly Derived'!$B$27)</f>
        <v>13.998616468906288</v>
      </c>
      <c r="D286" s="7">
        <f>MIN(C286+MAX(D285,0),'Monthly Derived'!$B$30)</f>
        <v>50</v>
      </c>
      <c r="E286">
        <f t="shared" si="100"/>
        <v>0</v>
      </c>
      <c r="F286">
        <v>1.0927487611770601</v>
      </c>
      <c r="G286" s="3">
        <f>('Monthly Derived'!$B$28/1000*(1-'Monthly Derived'!$B$29)*F286)-('Monthly Derived'!$B$26*'Monthly Derived'!$B$27)</f>
        <v>-7.520691364556555</v>
      </c>
      <c r="H286" s="7">
        <f>MIN(G286+MAX(H285,0),'Monthly Derived'!$B$30)</f>
        <v>12.508269299715668</v>
      </c>
      <c r="I286">
        <f t="shared" si="101"/>
        <v>0</v>
      </c>
      <c r="J286">
        <v>52.5941162109375</v>
      </c>
      <c r="K286" s="3">
        <f>('Monthly Derived'!$B$28/1000*(1-'Monthly Derived'!$B$29)*J286)-('Monthly Derived'!$B$26*'Monthly Derived'!$B$27)</f>
        <v>62.199284820556642</v>
      </c>
      <c r="L286" s="7">
        <f>MIN(K286+MAX(L285,0),'Monthly Derived'!$B$30)</f>
        <v>50</v>
      </c>
      <c r="M286">
        <f t="shared" si="102"/>
        <v>0</v>
      </c>
      <c r="N286">
        <v>1.9315719604492101</v>
      </c>
      <c r="O286" s="3">
        <f>('Monthly Derived'!$B$28/1000*(1-'Monthly Derived'!$B$29)*N286)-('Monthly Derived'!$B$26*'Monthly Derived'!$B$27)</f>
        <v>-6.3851344585418817</v>
      </c>
      <c r="P286" s="7">
        <f>MIN(O286+MAX(P285,0),'Monthly Derived'!$B$30)</f>
        <v>25.076072645187349</v>
      </c>
      <c r="Q286">
        <f t="shared" si="103"/>
        <v>0</v>
      </c>
      <c r="R286">
        <v>18.112285614013601</v>
      </c>
      <c r="S286" s="3">
        <f>('Monthly Derived'!$B$28/1000*(1-'Monthly Derived'!$B$29)*R286)-('Monthly Derived'!$B$26*'Monthly Derived'!$B$27)</f>
        <v>15.519506649970911</v>
      </c>
      <c r="T286" s="7">
        <f>MIN(S286+MAX(T285,0),'Monthly Derived'!$B$30)</f>
        <v>50</v>
      </c>
      <c r="U286">
        <f t="shared" si="123"/>
        <v>0</v>
      </c>
      <c r="V286">
        <v>0</v>
      </c>
      <c r="W286" s="3">
        <f>('Monthly Derived'!$B$28/1000*(1-'Monthly Derived'!$B$29)*V286)-('Monthly Derived'!$B$26*'Monthly Derived'!$B$27)</f>
        <v>-9</v>
      </c>
      <c r="X286" s="7">
        <f>MIN(W286+MAX(X285,0),'Monthly Derived'!$B$30)</f>
        <v>-9</v>
      </c>
      <c r="Y286">
        <f t="shared" si="124"/>
        <v>3</v>
      </c>
      <c r="Z286">
        <v>25.6295452117919</v>
      </c>
      <c r="AA286" s="3">
        <f>('Monthly Derived'!$B$28/1000*(1-'Monthly Derived'!$B$29)*Z286)-('Monthly Derived'!$B$26*'Monthly Derived'!$B$27)</f>
        <v>25.695996830463287</v>
      </c>
      <c r="AB286" s="7">
        <f>MIN(AA286+MAX(AB285,0),'Monthly Derived'!$B$30)</f>
        <v>50</v>
      </c>
      <c r="AC286">
        <f t="shared" si="104"/>
        <v>0</v>
      </c>
      <c r="AD286">
        <v>0</v>
      </c>
      <c r="AE286" s="3">
        <f>('Monthly Derived'!$B$28/1000*(1-'Monthly Derived'!$B$29)*AD286)-('Monthly Derived'!$B$26*'Monthly Derived'!$B$27)</f>
        <v>-9</v>
      </c>
      <c r="AF286" s="7">
        <f>MIN(AE286+MAX(AF285,0),'Monthly Derived'!$B$30)</f>
        <v>-9</v>
      </c>
      <c r="AG286">
        <f t="shared" si="105"/>
        <v>7</v>
      </c>
      <c r="AH286">
        <v>2.9476523399353001</v>
      </c>
      <c r="AI286" s="3">
        <f>('Monthly Derived'!$B$28/1000*(1-'Monthly Derived'!$B$29)*AH286)-('Monthly Derived'!$B$26*'Monthly Derived'!$B$27)</f>
        <v>-5.0096156448125875</v>
      </c>
      <c r="AJ286" s="7">
        <f>MIN(AI286+MAX(AJ285,0),'Monthly Derived'!$B$30)</f>
        <v>44.990384355187416</v>
      </c>
      <c r="AK286">
        <f t="shared" si="106"/>
        <v>0</v>
      </c>
      <c r="AL286">
        <v>0.35453680157661399</v>
      </c>
      <c r="AM286" s="3">
        <f>('Monthly Derived'!$B$28/1000*(1-'Monthly Derived'!$B$29)*AL286)-('Monthly Derived'!$B$26*'Monthly Derived'!$B$27)</f>
        <v>-8.5200458048656582</v>
      </c>
      <c r="AN286" s="7">
        <f>MIN(AM286+MAX(AN285,0),'Monthly Derived'!$B$30)</f>
        <v>17.596162476055312</v>
      </c>
      <c r="AO286">
        <f t="shared" si="107"/>
        <v>0</v>
      </c>
      <c r="AP286">
        <v>16.753463745117099</v>
      </c>
      <c r="AQ286" s="3">
        <f>('Monthly Derived'!$B$28/1000*(1-'Monthly Derived'!$B$29)*AP286)-('Monthly Derived'!$B$26*'Monthly Derived'!$B$27)</f>
        <v>13.680001544952272</v>
      </c>
      <c r="AR286" s="7">
        <f>MIN(AQ286+MAX(AR285,0),'Monthly Derived'!$B$30)</f>
        <v>42.609568338989874</v>
      </c>
      <c r="AS286">
        <f t="shared" si="108"/>
        <v>0</v>
      </c>
      <c r="AT286">
        <v>4.8494920730590803</v>
      </c>
      <c r="AU286" s="3">
        <f>('Monthly Derived'!$B$28/1000*(1-'Monthly Derived'!$B$29)*AT286)-('Monthly Derived'!$B$26*'Monthly Derived'!$B$27)</f>
        <v>-2.43500010609627</v>
      </c>
      <c r="AV286" s="7">
        <f>MIN(AU286+MAX(AV285,0),'Monthly Derived'!$B$30)</f>
        <v>14.753738403022135</v>
      </c>
      <c r="AW286">
        <f t="shared" si="109"/>
        <v>0</v>
      </c>
      <c r="AX286">
        <v>0</v>
      </c>
      <c r="AY286" s="3">
        <f>('Monthly Derived'!$B$28/1000*(1-'Monthly Derived'!$B$29)*AX286)-('Monthly Derived'!$B$26*'Monthly Derived'!$B$27)</f>
        <v>-9</v>
      </c>
      <c r="AZ286" s="7">
        <f>MIN(AY286+MAX(AZ285,0),'Monthly Derived'!$B$30)</f>
        <v>32</v>
      </c>
      <c r="BA286">
        <f t="shared" si="110"/>
        <v>0</v>
      </c>
      <c r="BB286">
        <v>1.03058958053588</v>
      </c>
      <c r="BC286" s="3">
        <f>('Monthly Derived'!$B$28/1000*(1-'Monthly Derived'!$B$29)*BB286)-('Monthly Derived'!$B$26*'Monthly Derived'!$B$27)</f>
        <v>-7.6048393553495526</v>
      </c>
      <c r="BD286" s="7">
        <f>MIN(BC286+MAX(BD285,0),'Monthly Derived'!$B$30)</f>
        <v>34.134614044800387</v>
      </c>
      <c r="BE286">
        <f t="shared" si="111"/>
        <v>0</v>
      </c>
      <c r="BF286">
        <v>4.5137863159179599</v>
      </c>
      <c r="BG286" s="3">
        <f>('Monthly Derived'!$B$28/1000*(1-'Monthly Derived'!$B$29)*BF286)-('Monthly Derived'!$B$26*'Monthly Derived'!$B$27)</f>
        <v>-2.8894617748260618</v>
      </c>
      <c r="BH286" s="7">
        <f>MIN(BG286+MAX(BH285,0),'Monthly Derived'!$B$30)</f>
        <v>27.051147415637828</v>
      </c>
      <c r="BI286">
        <f t="shared" si="112"/>
        <v>0</v>
      </c>
      <c r="BJ286">
        <v>0</v>
      </c>
      <c r="BK286" s="3">
        <f>('Monthly Derived'!$B$28/1000*(1-'Monthly Derived'!$B$29)*BJ286)-('Monthly Derived'!$B$26*'Monthly Derived'!$B$27)</f>
        <v>-9</v>
      </c>
      <c r="BL286" s="7">
        <f>MIN(BK286+MAX(BL285,0),'Monthly Derived'!$B$30)</f>
        <v>9.3974223807247625E-2</v>
      </c>
      <c r="BM286">
        <f t="shared" si="113"/>
        <v>0</v>
      </c>
      <c r="BN286">
        <v>0.39929431676864602</v>
      </c>
      <c r="BO286" s="3">
        <f>('Monthly Derived'!$B$28/1000*(1-'Monthly Derived'!$B$29)*BN286)-('Monthly Derived'!$B$26*'Monthly Derived'!$B$27)</f>
        <v>-8.4594553186744452</v>
      </c>
      <c r="BP286" s="7">
        <f>MIN(BO286+MAX(BP285,0),'Monthly Derived'!$B$30)</f>
        <v>19.627501180022861</v>
      </c>
      <c r="BQ286">
        <f t="shared" si="114"/>
        <v>0</v>
      </c>
      <c r="BR286">
        <v>7.4585482478141701E-2</v>
      </c>
      <c r="BS286" s="3">
        <f>('Monthly Derived'!$B$28/1000*(1-'Monthly Derived'!$B$29)*BR286)-('Monthly Derived'!$B$26*'Monthly Derived'!$B$27)</f>
        <v>-8.8990299030952151</v>
      </c>
      <c r="BT286" s="7">
        <f>MIN(BS286+MAX(BT285,0),'Monthly Derived'!$B$30)</f>
        <v>41.100970096904788</v>
      </c>
      <c r="BU286">
        <f t="shared" si="115"/>
        <v>0</v>
      </c>
      <c r="BV286">
        <v>0</v>
      </c>
      <c r="BW286" s="3">
        <f>('Monthly Derived'!$B$28/1000*(1-'Monthly Derived'!$B$29)*BV286)-('Monthly Derived'!$B$26*'Monthly Derived'!$B$27)</f>
        <v>-9</v>
      </c>
      <c r="BX286" s="7">
        <f>MIN(BW286+MAX(BX285,0),'Monthly Derived'!$B$30)</f>
        <v>-9</v>
      </c>
      <c r="BY286">
        <f t="shared" si="116"/>
        <v>8</v>
      </c>
      <c r="BZ286">
        <v>11.4335622787475</v>
      </c>
      <c r="CA286" s="3">
        <f>('Monthly Derived'!$B$28/1000*(1-'Monthly Derived'!$B$29)*BZ286)-('Monthly Derived'!$B$26*'Monthly Derived'!$B$27)</f>
        <v>6.4781849348544274</v>
      </c>
      <c r="CB286" s="7">
        <f>MIN(CA286+MAX(CB285,0),'Monthly Derived'!$B$30)</f>
        <v>7.1124611963889519</v>
      </c>
      <c r="CC286">
        <f t="shared" si="117"/>
        <v>0</v>
      </c>
      <c r="CD286">
        <v>2.5621428489685001</v>
      </c>
      <c r="CE286" s="3">
        <f>('Monthly Derived'!$B$28/1000*(1-'Monthly Derived'!$B$29)*CD286)-('Monthly Derived'!$B$26*'Monthly Derived'!$B$27)</f>
        <v>-5.5314991182088935</v>
      </c>
      <c r="CF286" s="7">
        <f>MIN(CE286+MAX(CF285,0),'Monthly Derived'!$B$30)</f>
        <v>-5.5314991182088935</v>
      </c>
      <c r="CG286">
        <f t="shared" si="118"/>
        <v>2</v>
      </c>
      <c r="CH286">
        <v>1.6903947591781601</v>
      </c>
      <c r="CI286" s="3">
        <f>('Monthly Derived'!$B$28/1000*(1-'Monthly Derived'!$B$29)*CH286)-('Monthly Derived'!$B$26*'Monthly Derived'!$B$27)</f>
        <v>-6.7116280947625659</v>
      </c>
      <c r="CJ286" s="7">
        <f>MIN(CI286+MAX(CJ285,0),'Monthly Derived'!$B$30)</f>
        <v>-6.7116280947625659</v>
      </c>
      <c r="CK286">
        <f t="shared" si="119"/>
        <v>3</v>
      </c>
      <c r="CL286">
        <v>5.6017098426818803</v>
      </c>
      <c r="CM286" s="3">
        <f>('Monthly Derived'!$B$28/1000*(1-'Monthly Derived'!$B$29)*CL286)-('Monthly Derived'!$B$26*'Monthly Derived'!$B$27)</f>
        <v>-1.4166853004694042</v>
      </c>
      <c r="CN286" s="7">
        <f>MIN(CM286+MAX(CN285,0),'Monthly Derived'!$B$30)</f>
        <v>4.3925864383577862</v>
      </c>
      <c r="CO286">
        <f t="shared" si="120"/>
        <v>0</v>
      </c>
      <c r="CP286">
        <v>0.10647424310445699</v>
      </c>
      <c r="CQ286" s="3">
        <f>('Monthly Derived'!$B$28/1000*(1-'Monthly Derived'!$B$29)*CP286)-('Monthly Derived'!$B$26*'Monthly Derived'!$B$27)</f>
        <v>-8.8558604933973406</v>
      </c>
      <c r="CR286" s="7">
        <f>MIN(CQ286+MAX(CR285,0),'Monthly Derived'!$B$30)</f>
        <v>-8.8558604933973406</v>
      </c>
      <c r="CS286">
        <f t="shared" si="121"/>
        <v>47</v>
      </c>
      <c r="CT286">
        <v>0.395467579364776</v>
      </c>
      <c r="CU286" s="3">
        <f>('Monthly Derived'!$B$28/1000*(1-'Monthly Derived'!$B$29)*CT286)-('Monthly Derived'!$B$26*'Monthly Derived'!$B$27)</f>
        <v>-8.4646357644349344</v>
      </c>
      <c r="CV286" s="7">
        <f>MIN(CU286+MAX(CV285,0),'Monthly Derived'!$B$30)</f>
        <v>-8.4646357644349344</v>
      </c>
      <c r="CW286">
        <f t="shared" si="122"/>
        <v>7</v>
      </c>
    </row>
    <row r="287" spans="1:101" x14ac:dyDescent="0.45">
      <c r="A287" s="5">
        <v>45942</v>
      </c>
      <c r="B287" s="3">
        <v>0.47052541375160201</v>
      </c>
      <c r="C287" s="3">
        <f>('Monthly Derived'!$B$28/1000*(1-'Monthly Derived'!$B$29)*B287)-('Monthly Derived'!$B$26*'Monthly Derived'!$B$27)</f>
        <v>-8.3630262211337687</v>
      </c>
      <c r="D287" s="7">
        <f>MIN(C287+MAX(D286,0),'Monthly Derived'!$B$30)</f>
        <v>41.636973778866235</v>
      </c>
      <c r="E287">
        <f t="shared" si="100"/>
        <v>0</v>
      </c>
      <c r="F287">
        <v>0.98193657398223799</v>
      </c>
      <c r="G287" s="3">
        <f>('Monthly Derived'!$B$28/1000*(1-'Monthly Derived'!$B$29)*F287)-('Monthly Derived'!$B$26*'Monthly Derived'!$B$27)</f>
        <v>-7.6707033629715458</v>
      </c>
      <c r="H287" s="7">
        <f>MIN(G287+MAX(H286,0),'Monthly Derived'!$B$30)</f>
        <v>4.8375659367441219</v>
      </c>
      <c r="I287">
        <f t="shared" si="101"/>
        <v>0</v>
      </c>
      <c r="J287">
        <v>0</v>
      </c>
      <c r="K287" s="3">
        <f>('Monthly Derived'!$B$28/1000*(1-'Monthly Derived'!$B$29)*J287)-('Monthly Derived'!$B$26*'Monthly Derived'!$B$27)</f>
        <v>-9</v>
      </c>
      <c r="L287" s="7">
        <f>MIN(K287+MAX(L286,0),'Monthly Derived'!$B$30)</f>
        <v>41</v>
      </c>
      <c r="M287">
        <f t="shared" si="102"/>
        <v>0</v>
      </c>
      <c r="N287">
        <v>1.1595720052719101</v>
      </c>
      <c r="O287" s="3">
        <f>('Monthly Derived'!$B$28/1000*(1-'Monthly Derived'!$B$29)*N287)-('Monthly Derived'!$B$26*'Monthly Derived'!$B$27)</f>
        <v>-7.430229397863152</v>
      </c>
      <c r="P287" s="7">
        <f>MIN(O287+MAX(P286,0),'Monthly Derived'!$B$30)</f>
        <v>17.645843247324198</v>
      </c>
      <c r="Q287">
        <f t="shared" si="103"/>
        <v>0</v>
      </c>
      <c r="R287">
        <v>0</v>
      </c>
      <c r="S287" s="3">
        <f>('Monthly Derived'!$B$28/1000*(1-'Monthly Derived'!$B$29)*R287)-('Monthly Derived'!$B$26*'Monthly Derived'!$B$27)</f>
        <v>-9</v>
      </c>
      <c r="T287" s="7">
        <f>MIN(S287+MAX(T286,0),'Monthly Derived'!$B$30)</f>
        <v>41</v>
      </c>
      <c r="U287">
        <f t="shared" si="123"/>
        <v>0</v>
      </c>
      <c r="V287">
        <v>4.0350850671529701E-2</v>
      </c>
      <c r="W287" s="3">
        <f>('Monthly Derived'!$B$28/1000*(1-'Monthly Derived'!$B$29)*V287)-('Monthly Derived'!$B$26*'Monthly Derived'!$B$27)</f>
        <v>-8.9453750359034174</v>
      </c>
      <c r="X287" s="7">
        <f>MIN(W287+MAX(X286,0),'Monthly Derived'!$B$30)</f>
        <v>-8.9453750359034174</v>
      </c>
      <c r="Y287">
        <f t="shared" si="124"/>
        <v>4</v>
      </c>
      <c r="Z287">
        <v>0</v>
      </c>
      <c r="AA287" s="3">
        <f>('Monthly Derived'!$B$28/1000*(1-'Monthly Derived'!$B$29)*Z287)-('Monthly Derived'!$B$26*'Monthly Derived'!$B$27)</f>
        <v>-9</v>
      </c>
      <c r="AB287" s="7">
        <f>MIN(AA287+MAX(AB286,0),'Monthly Derived'!$B$30)</f>
        <v>41</v>
      </c>
      <c r="AC287">
        <f t="shared" si="104"/>
        <v>0</v>
      </c>
      <c r="AD287">
        <v>0.79842180013656605</v>
      </c>
      <c r="AE287" s="3">
        <f>('Monthly Derived'!$B$28/1000*(1-'Monthly Derived'!$B$29)*AD287)-('Monthly Derived'!$B$26*'Monthly Derived'!$B$27)</f>
        <v>-7.9191364880651234</v>
      </c>
      <c r="AF287" s="7">
        <f>MIN(AE287+MAX(AF286,0),'Monthly Derived'!$B$30)</f>
        <v>-7.9191364880651234</v>
      </c>
      <c r="AG287">
        <f t="shared" si="105"/>
        <v>8</v>
      </c>
      <c r="AH287">
        <v>2.8532841205596902</v>
      </c>
      <c r="AI287" s="3">
        <f>('Monthly Derived'!$B$28/1000*(1-'Monthly Derived'!$B$29)*AH287)-('Monthly Derived'!$B$26*'Monthly Derived'!$B$27)</f>
        <v>-5.1373666217923191</v>
      </c>
      <c r="AJ287" s="7">
        <f>MIN(AI287+MAX(AJ286,0),'Monthly Derived'!$B$30)</f>
        <v>39.853017733395099</v>
      </c>
      <c r="AK287">
        <f t="shared" si="106"/>
        <v>0</v>
      </c>
      <c r="AL287">
        <v>0.30156937241554199</v>
      </c>
      <c r="AM287" s="3">
        <f>('Monthly Derived'!$B$28/1000*(1-'Monthly Derived'!$B$29)*AL287)-('Monthly Derived'!$B$26*'Monthly Derived'!$B$27)</f>
        <v>-8.5917504620924596</v>
      </c>
      <c r="AN287" s="7">
        <f>MIN(AM287+MAX(AN286,0),'Monthly Derived'!$B$30)</f>
        <v>9.0044120139628525</v>
      </c>
      <c r="AO287">
        <f t="shared" si="107"/>
        <v>0</v>
      </c>
      <c r="AP287">
        <v>23.2986125946044</v>
      </c>
      <c r="AQ287" s="3">
        <f>('Monthly Derived'!$B$28/1000*(1-'Monthly Derived'!$B$29)*AP287)-('Monthly Derived'!$B$26*'Monthly Derived'!$B$27)</f>
        <v>22.540496799945707</v>
      </c>
      <c r="AR287" s="7">
        <f>MIN(AQ287+MAX(AR286,0),'Monthly Derived'!$B$30)</f>
        <v>50</v>
      </c>
      <c r="AS287">
        <f t="shared" si="108"/>
        <v>0</v>
      </c>
      <c r="AT287">
        <v>16.459760665893501</v>
      </c>
      <c r="AU287" s="3">
        <f>('Monthly Derived'!$B$28/1000*(1-'Monthly Derived'!$B$29)*AT287)-('Monthly Derived'!$B$26*'Monthly Derived'!$B$27)</f>
        <v>13.282401001453326</v>
      </c>
      <c r="AV287" s="7">
        <f>MIN(AU287+MAX(AV286,0),'Monthly Derived'!$B$30)</f>
        <v>28.036139404475463</v>
      </c>
      <c r="AW287">
        <f t="shared" si="109"/>
        <v>0</v>
      </c>
      <c r="AX287">
        <v>3.1815447807311998</v>
      </c>
      <c r="AY287" s="3">
        <f>('Monthly Derived'!$B$28/1000*(1-'Monthly Derived'!$B$29)*AX287)-('Monthly Derived'!$B$26*'Monthly Derived'!$B$27)</f>
        <v>-4.6929837530851382</v>
      </c>
      <c r="AZ287" s="7">
        <f>MIN(AY287+MAX(AZ286,0),'Monthly Derived'!$B$30)</f>
        <v>27.307016246914863</v>
      </c>
      <c r="BA287">
        <f t="shared" si="110"/>
        <v>0</v>
      </c>
      <c r="BB287">
        <v>1.70796263217926</v>
      </c>
      <c r="BC287" s="3">
        <f>('Monthly Derived'!$B$28/1000*(1-'Monthly Derived'!$B$29)*BB287)-('Monthly Derived'!$B$26*'Monthly Derived'!$B$27)</f>
        <v>-6.6878455866873265</v>
      </c>
      <c r="BD287" s="7">
        <f>MIN(BC287+MAX(BD286,0),'Monthly Derived'!$B$30)</f>
        <v>27.446768458113059</v>
      </c>
      <c r="BE287">
        <f t="shared" si="111"/>
        <v>0</v>
      </c>
      <c r="BF287">
        <v>2.3707747459411599</v>
      </c>
      <c r="BG287" s="3">
        <f>('Monthly Derived'!$B$28/1000*(1-'Monthly Derived'!$B$29)*BF287)-('Monthly Derived'!$B$26*'Monthly Derived'!$B$27)</f>
        <v>-5.7905636876821553</v>
      </c>
      <c r="BH287" s="7">
        <f>MIN(BG287+MAX(BH286,0),'Monthly Derived'!$B$30)</f>
        <v>21.260583727955673</v>
      </c>
      <c r="BI287">
        <f t="shared" si="112"/>
        <v>0</v>
      </c>
      <c r="BJ287">
        <v>0.88111752271652199</v>
      </c>
      <c r="BK287" s="3">
        <f>('Monthly Derived'!$B$28/1000*(1-'Monthly Derived'!$B$29)*BJ287)-('Monthly Derived'!$B$26*'Monthly Derived'!$B$27)</f>
        <v>-7.8071871536225084</v>
      </c>
      <c r="BL287" s="7">
        <f>MIN(BK287+MAX(BL286,0),'Monthly Derived'!$B$30)</f>
        <v>-7.7132129298152607</v>
      </c>
      <c r="BM287">
        <f t="shared" si="113"/>
        <v>1</v>
      </c>
      <c r="BN287">
        <v>0.86754447221755904</v>
      </c>
      <c r="BO287" s="3">
        <f>('Monthly Derived'!$B$28/1000*(1-'Monthly Derived'!$B$29)*BN287)-('Monthly Derived'!$B$26*'Monthly Derived'!$B$27)</f>
        <v>-7.8255616707354791</v>
      </c>
      <c r="BP287" s="7">
        <f>MIN(BO287+MAX(BP286,0),'Monthly Derived'!$B$30)</f>
        <v>11.801939509287383</v>
      </c>
      <c r="BQ287">
        <f t="shared" si="114"/>
        <v>0</v>
      </c>
      <c r="BR287">
        <v>7.33173787593841E-2</v>
      </c>
      <c r="BS287" s="3">
        <f>('Monthly Derived'!$B$28/1000*(1-'Monthly Derived'!$B$29)*BR287)-('Monthly Derived'!$B$26*'Monthly Derived'!$B$27)</f>
        <v>-8.9007465985044831</v>
      </c>
      <c r="BT287" s="7">
        <f>MIN(BS287+MAX(BT286,0),'Monthly Derived'!$B$30)</f>
        <v>32.200223498400305</v>
      </c>
      <c r="BU287">
        <f t="shared" si="115"/>
        <v>0</v>
      </c>
      <c r="BV287">
        <v>0</v>
      </c>
      <c r="BW287" s="3">
        <f>('Monthly Derived'!$B$28/1000*(1-'Monthly Derived'!$B$29)*BV287)-('Monthly Derived'!$B$26*'Monthly Derived'!$B$27)</f>
        <v>-9</v>
      </c>
      <c r="BX287" s="7">
        <f>MIN(BW287+MAX(BX286,0),'Monthly Derived'!$B$30)</f>
        <v>-9</v>
      </c>
      <c r="BY287">
        <f t="shared" si="116"/>
        <v>9</v>
      </c>
      <c r="BZ287">
        <v>1.58349061012268</v>
      </c>
      <c r="CA287" s="3">
        <f>('Monthly Derived'!$B$28/1000*(1-'Monthly Derived'!$B$29)*BZ287)-('Monthly Derived'!$B$26*'Monthly Derived'!$B$27)</f>
        <v>-6.8563495865464219</v>
      </c>
      <c r="CB287" s="7">
        <f>MIN(CA287+MAX(CB286,0),'Monthly Derived'!$B$30)</f>
        <v>0.25611160984253001</v>
      </c>
      <c r="CC287">
        <f t="shared" si="117"/>
        <v>0</v>
      </c>
      <c r="CD287">
        <v>6.6936631202697701</v>
      </c>
      <c r="CE287" s="3">
        <f>('Monthly Derived'!$B$28/1000*(1-'Monthly Derived'!$B$29)*CD287)-('Monthly Derived'!$B$26*'Monthly Derived'!$B$27)</f>
        <v>6.1546449065200903E-2</v>
      </c>
      <c r="CF287" s="7">
        <f>MIN(CE287+MAX(CF286,0),'Monthly Derived'!$B$30)</f>
        <v>6.1546449065200903E-2</v>
      </c>
      <c r="CG287">
        <f t="shared" si="118"/>
        <v>0</v>
      </c>
      <c r="CH287">
        <v>9.7209520339965803</v>
      </c>
      <c r="CI287" s="3">
        <f>('Monthly Derived'!$B$28/1000*(1-'Monthly Derived'!$B$29)*CH287)-('Monthly Derived'!$B$26*'Monthly Derived'!$B$27)</f>
        <v>4.1597388160228714</v>
      </c>
      <c r="CJ287" s="7">
        <f>MIN(CI287+MAX(CJ286,0),'Monthly Derived'!$B$30)</f>
        <v>4.1597388160228714</v>
      </c>
      <c r="CK287">
        <f t="shared" si="119"/>
        <v>0</v>
      </c>
      <c r="CL287">
        <v>9.65710353851318</v>
      </c>
      <c r="CM287" s="3">
        <f>('Monthly Derived'!$B$28/1000*(1-'Monthly Derived'!$B$29)*CL287)-('Monthly Derived'!$B$26*'Monthly Derived'!$B$27)</f>
        <v>4.0733039152622172</v>
      </c>
      <c r="CN287" s="7">
        <f>MIN(CM287+MAX(CN286,0),'Monthly Derived'!$B$30)</f>
        <v>8.4658903536200043</v>
      </c>
      <c r="CO287">
        <f t="shared" si="120"/>
        <v>0</v>
      </c>
      <c r="CP287">
        <v>1.2098470926284699</v>
      </c>
      <c r="CQ287" s="3">
        <f>('Monthly Derived'!$B$28/1000*(1-'Monthly Derived'!$B$29)*CP287)-('Monthly Derived'!$B$26*'Monthly Derived'!$B$27)</f>
        <v>-7.3621694983542092</v>
      </c>
      <c r="CR287" s="7">
        <f>MIN(CQ287+MAX(CR286,0),'Monthly Derived'!$B$30)</f>
        <v>-7.3621694983542092</v>
      </c>
      <c r="CS287">
        <f t="shared" si="121"/>
        <v>48</v>
      </c>
      <c r="CT287">
        <v>0.16680583357810899</v>
      </c>
      <c r="CU287" s="3">
        <f>('Monthly Derived'!$B$28/1000*(1-'Monthly Derived'!$B$29)*CT287)-('Monthly Derived'!$B$26*'Monthly Derived'!$B$27)</f>
        <v>-8.7741866027936357</v>
      </c>
      <c r="CV287" s="7">
        <f>MIN(CU287+MAX(CV286,0),'Monthly Derived'!$B$30)</f>
        <v>-8.7741866027936357</v>
      </c>
      <c r="CW287">
        <f t="shared" si="122"/>
        <v>8</v>
      </c>
    </row>
    <row r="288" spans="1:101" x14ac:dyDescent="0.45">
      <c r="A288" s="5">
        <v>45943</v>
      </c>
      <c r="B288" s="3">
        <v>1.5864337682723999</v>
      </c>
      <c r="C288" s="3">
        <f>('Monthly Derived'!$B$28/1000*(1-'Monthly Derived'!$B$29)*B288)-('Monthly Derived'!$B$26*'Monthly Derived'!$B$27)</f>
        <v>-6.8523652862012385</v>
      </c>
      <c r="D288" s="7">
        <f>MIN(C288+MAX(D287,0),'Monthly Derived'!$B$30)</f>
        <v>34.784608492664994</v>
      </c>
      <c r="E288">
        <f t="shared" si="100"/>
        <v>0</v>
      </c>
      <c r="F288">
        <v>1.74416387081146</v>
      </c>
      <c r="G288" s="3">
        <f>('Monthly Derived'!$B$28/1000*(1-'Monthly Derived'!$B$29)*F288)-('Monthly Derived'!$B$26*'Monthly Derived'!$B$27)</f>
        <v>-6.6388381598889854</v>
      </c>
      <c r="H288" s="7">
        <f>MIN(G288+MAX(H287,0),'Monthly Derived'!$B$30)</f>
        <v>-1.8012722231448635</v>
      </c>
      <c r="I288">
        <f t="shared" si="101"/>
        <v>1</v>
      </c>
      <c r="J288">
        <v>1.28146731853485</v>
      </c>
      <c r="K288" s="3">
        <f>('Monthly Derived'!$B$28/1000*(1-'Monthly Derived'!$B$29)*J288)-('Monthly Derived'!$B$26*'Monthly Derived'!$B$27)</f>
        <v>-7.2652136175334467</v>
      </c>
      <c r="L288" s="7">
        <f>MIN(K288+MAX(L287,0),'Monthly Derived'!$B$30)</f>
        <v>33.734786382466552</v>
      </c>
      <c r="M288">
        <f t="shared" si="102"/>
        <v>0</v>
      </c>
      <c r="N288">
        <v>2.0367560386657702</v>
      </c>
      <c r="O288" s="3">
        <f>('Monthly Derived'!$B$28/1000*(1-'Monthly Derived'!$B$29)*N288)-('Monthly Derived'!$B$26*'Monthly Derived'!$B$27)</f>
        <v>-6.2427415126562131</v>
      </c>
      <c r="P288" s="7">
        <f>MIN(O288+MAX(P287,0),'Monthly Derived'!$B$30)</f>
        <v>11.403101734667985</v>
      </c>
      <c r="Q288">
        <f t="shared" si="103"/>
        <v>0</v>
      </c>
      <c r="R288">
        <v>1.39140248298645</v>
      </c>
      <c r="S288" s="3">
        <f>('Monthly Derived'!$B$28/1000*(1-'Monthly Derived'!$B$29)*R288)-('Monthly Derived'!$B$26*'Monthly Derived'!$B$27)</f>
        <v>-7.1163888886570934</v>
      </c>
      <c r="T288" s="7">
        <f>MIN(S288+MAX(T287,0),'Monthly Derived'!$B$30)</f>
        <v>33.883611111342908</v>
      </c>
      <c r="U288">
        <f t="shared" si="123"/>
        <v>0</v>
      </c>
      <c r="V288">
        <v>0.44795066118240301</v>
      </c>
      <c r="W288" s="3">
        <f>('Monthly Derived'!$B$28/1000*(1-'Monthly Derived'!$B$29)*V288)-('Monthly Derived'!$B$26*'Monthly Derived'!$B$27)</f>
        <v>-8.3935867924243226</v>
      </c>
      <c r="X288" s="7">
        <f>MIN(W288+MAX(X287,0),'Monthly Derived'!$B$30)</f>
        <v>-8.3935867924243226</v>
      </c>
      <c r="Y288">
        <f t="shared" si="124"/>
        <v>5</v>
      </c>
      <c r="Z288">
        <v>48.832489013671797</v>
      </c>
      <c r="AA288" s="3">
        <f>('Monthly Derived'!$B$28/1000*(1-'Monthly Derived'!$B$29)*Z288)-('Monthly Derived'!$B$26*'Monthly Derived'!$B$27)</f>
        <v>57.106982002258192</v>
      </c>
      <c r="AB288" s="7">
        <f>MIN(AA288+MAX(AB287,0),'Monthly Derived'!$B$30)</f>
        <v>50</v>
      </c>
      <c r="AC288">
        <f t="shared" si="104"/>
        <v>0</v>
      </c>
      <c r="AD288">
        <v>0</v>
      </c>
      <c r="AE288" s="3">
        <f>('Monthly Derived'!$B$28/1000*(1-'Monthly Derived'!$B$29)*AD288)-('Monthly Derived'!$B$26*'Monthly Derived'!$B$27)</f>
        <v>-9</v>
      </c>
      <c r="AF288" s="7">
        <f>MIN(AE288+MAX(AF287,0),'Monthly Derived'!$B$30)</f>
        <v>-9</v>
      </c>
      <c r="AG288">
        <f t="shared" si="105"/>
        <v>9</v>
      </c>
      <c r="AH288">
        <v>6.4606552124023402</v>
      </c>
      <c r="AI288" s="3">
        <f>('Monthly Derived'!$B$28/1000*(1-'Monthly Derived'!$B$29)*AH288)-('Monthly Derived'!$B$26*'Monthly Derived'!$B$27)</f>
        <v>-0.2538880062103317</v>
      </c>
      <c r="AJ288" s="7">
        <f>MIN(AI288+MAX(AJ287,0),'Monthly Derived'!$B$30)</f>
        <v>39.599129727184767</v>
      </c>
      <c r="AK288">
        <f t="shared" si="106"/>
        <v>0</v>
      </c>
      <c r="AL288">
        <v>9.6965150833129794</v>
      </c>
      <c r="AM288" s="3">
        <f>('Monthly Derived'!$B$28/1000*(1-'Monthly Derived'!$B$29)*AL288)-('Monthly Derived'!$B$26*'Monthly Derived'!$B$27)</f>
        <v>4.1266572940349455</v>
      </c>
      <c r="AN288" s="7">
        <f>MIN(AM288+MAX(AN287,0),'Monthly Derived'!$B$30)</f>
        <v>13.131069307997798</v>
      </c>
      <c r="AO288">
        <f t="shared" si="107"/>
        <v>0</v>
      </c>
      <c r="AP288">
        <v>2.2937569618225</v>
      </c>
      <c r="AQ288" s="3">
        <f>('Monthly Derived'!$B$28/1000*(1-'Monthly Derived'!$B$29)*AP288)-('Monthly Derived'!$B$26*'Monthly Derived'!$B$27)</f>
        <v>-5.8948265129327906</v>
      </c>
      <c r="AR288" s="7">
        <f>MIN(AQ288+MAX(AR287,0),'Monthly Derived'!$B$30)</f>
        <v>44.105173487067212</v>
      </c>
      <c r="AS288">
        <f t="shared" si="108"/>
        <v>0</v>
      </c>
      <c r="AT288">
        <v>6.9589347839355398</v>
      </c>
      <c r="AU288" s="3">
        <f>('Monthly Derived'!$B$28/1000*(1-'Monthly Derived'!$B$29)*AT288)-('Monthly Derived'!$B$26*'Monthly Derived'!$B$27)</f>
        <v>0.42065796375273656</v>
      </c>
      <c r="AV288" s="7">
        <f>MIN(AU288+MAX(AV287,0),'Monthly Derived'!$B$30)</f>
        <v>28.456797368228202</v>
      </c>
      <c r="AW288">
        <f t="shared" si="109"/>
        <v>0</v>
      </c>
      <c r="AX288">
        <v>17.328311920166001</v>
      </c>
      <c r="AY288" s="3">
        <f>('Monthly Derived'!$B$28/1000*(1-'Monthly Derived'!$B$29)*AX288)-('Monthly Derived'!$B$26*'Monthly Derived'!$B$27)</f>
        <v>14.458202261924725</v>
      </c>
      <c r="AZ288" s="7">
        <f>MIN(AY288+MAX(AZ287,0),'Monthly Derived'!$B$30)</f>
        <v>41.765218508839588</v>
      </c>
      <c r="BA288">
        <f t="shared" si="110"/>
        <v>0</v>
      </c>
      <c r="BB288">
        <v>0</v>
      </c>
      <c r="BC288" s="3">
        <f>('Monthly Derived'!$B$28/1000*(1-'Monthly Derived'!$B$29)*BB288)-('Monthly Derived'!$B$26*'Monthly Derived'!$B$27)</f>
        <v>-9</v>
      </c>
      <c r="BD288" s="7">
        <f>MIN(BC288+MAX(BD287,0),'Monthly Derived'!$B$30)</f>
        <v>18.446768458113059</v>
      </c>
      <c r="BE288">
        <f t="shared" si="111"/>
        <v>0</v>
      </c>
      <c r="BF288">
        <v>0</v>
      </c>
      <c r="BG288" s="3">
        <f>('Monthly Derived'!$B$28/1000*(1-'Monthly Derived'!$B$29)*BF288)-('Monthly Derived'!$B$26*'Monthly Derived'!$B$27)</f>
        <v>-9</v>
      </c>
      <c r="BH288" s="7">
        <f>MIN(BG288+MAX(BH287,0),'Monthly Derived'!$B$30)</f>
        <v>12.260583727955673</v>
      </c>
      <c r="BI288">
        <f t="shared" si="112"/>
        <v>0</v>
      </c>
      <c r="BJ288">
        <v>2.4804825782775799</v>
      </c>
      <c r="BK288" s="3">
        <f>('Monthly Derived'!$B$28/1000*(1-'Monthly Derived'!$B$29)*BJ288)-('Monthly Derived'!$B$26*'Monthly Derived'!$B$27)</f>
        <v>-5.6420467096567268</v>
      </c>
      <c r="BL288" s="7">
        <f>MIN(BK288+MAX(BL287,0),'Monthly Derived'!$B$30)</f>
        <v>-5.6420467096567268</v>
      </c>
      <c r="BM288">
        <f t="shared" si="113"/>
        <v>2</v>
      </c>
      <c r="BN288">
        <v>4.22179746627807</v>
      </c>
      <c r="BO288" s="3">
        <f>('Monthly Derived'!$B$28/1000*(1-'Monthly Derived'!$B$29)*BN288)-('Monthly Derived'!$B$26*'Monthly Derived'!$B$27)</f>
        <v>-3.2847416800260625</v>
      </c>
      <c r="BP288" s="7">
        <f>MIN(BO288+MAX(BP287,0),'Monthly Derived'!$B$30)</f>
        <v>8.5171978292613204</v>
      </c>
      <c r="BQ288">
        <f t="shared" si="114"/>
        <v>0</v>
      </c>
      <c r="BR288">
        <v>2.70756959915161</v>
      </c>
      <c r="BS288" s="3">
        <f>('Monthly Derived'!$B$28/1000*(1-'Monthly Derived'!$B$29)*BR288)-('Monthly Derived'!$B$26*'Monthly Derived'!$B$27)</f>
        <v>-5.3346276551485081</v>
      </c>
      <c r="BT288" s="7">
        <f>MIN(BS288+MAX(BT287,0),'Monthly Derived'!$B$30)</f>
        <v>26.865595843251796</v>
      </c>
      <c r="BU288">
        <f t="shared" si="115"/>
        <v>0</v>
      </c>
      <c r="BV288">
        <v>4.2104791849851601E-2</v>
      </c>
      <c r="BW288" s="3">
        <f>('Monthly Derived'!$B$28/1000*(1-'Monthly Derived'!$B$29)*BV288)-('Monthly Derived'!$B$26*'Monthly Derived'!$B$27)</f>
        <v>-8.9430006380332632</v>
      </c>
      <c r="BX288" s="7">
        <f>MIN(BW288+MAX(BX287,0),'Monthly Derived'!$B$30)</f>
        <v>-8.9430006380332632</v>
      </c>
      <c r="BY288">
        <f t="shared" si="116"/>
        <v>10</v>
      </c>
      <c r="BZ288">
        <v>0.38891026377677901</v>
      </c>
      <c r="CA288" s="3">
        <f>('Monthly Derived'!$B$28/1000*(1-'Monthly Derived'!$B$29)*BZ288)-('Monthly Derived'!$B$26*'Monthly Derived'!$B$27)</f>
        <v>-8.4735127304121853</v>
      </c>
      <c r="CB288" s="7">
        <f>MIN(CA288+MAX(CB287,0),'Monthly Derived'!$B$30)</f>
        <v>-8.2174011205696544</v>
      </c>
      <c r="CC288">
        <f t="shared" si="117"/>
        <v>1</v>
      </c>
      <c r="CD288">
        <v>2.9221735000610298</v>
      </c>
      <c r="CE288" s="3">
        <f>('Monthly Derived'!$B$28/1000*(1-'Monthly Derived'!$B$29)*CD288)-('Monthly Derived'!$B$26*'Monthly Derived'!$B$27)</f>
        <v>-5.0441076242923808</v>
      </c>
      <c r="CF288" s="7">
        <f>MIN(CE288+MAX(CF287,0),'Monthly Derived'!$B$30)</f>
        <v>-4.9825611752271799</v>
      </c>
      <c r="CG288">
        <f t="shared" si="118"/>
        <v>1</v>
      </c>
      <c r="CH288">
        <v>14.154161453246999</v>
      </c>
      <c r="CI288" s="3">
        <f>('Monthly Derived'!$B$28/1000*(1-'Monthly Derived'!$B$29)*CH288)-('Monthly Derived'!$B$26*'Monthly Derived'!$B$27)</f>
        <v>10.161196067333126</v>
      </c>
      <c r="CJ288" s="7">
        <f>MIN(CI288+MAX(CJ287,0),'Monthly Derived'!$B$30)</f>
        <v>14.320934883355998</v>
      </c>
      <c r="CK288">
        <f t="shared" si="119"/>
        <v>0</v>
      </c>
      <c r="CL288">
        <v>0</v>
      </c>
      <c r="CM288" s="3">
        <f>('Monthly Derived'!$B$28/1000*(1-'Monthly Derived'!$B$29)*CL288)-('Monthly Derived'!$B$26*'Monthly Derived'!$B$27)</f>
        <v>-9</v>
      </c>
      <c r="CN288" s="7">
        <f>MIN(CM288+MAX(CN287,0),'Monthly Derived'!$B$30)</f>
        <v>-0.5341096463799957</v>
      </c>
      <c r="CO288">
        <f t="shared" si="120"/>
        <v>1</v>
      </c>
      <c r="CP288">
        <v>2.2119693756103498</v>
      </c>
      <c r="CQ288" s="3">
        <f>('Monthly Derived'!$B$28/1000*(1-'Monthly Derived'!$B$29)*CP288)-('Monthly Derived'!$B$26*'Monthly Derived'!$B$27)</f>
        <v>-6.0055464577674886</v>
      </c>
      <c r="CR288" s="7">
        <f>MIN(CQ288+MAX(CR287,0),'Monthly Derived'!$B$30)</f>
        <v>-6.0055464577674886</v>
      </c>
      <c r="CS288">
        <f t="shared" si="121"/>
        <v>49</v>
      </c>
      <c r="CT288">
        <v>0.67038452625274603</v>
      </c>
      <c r="CU288" s="3">
        <f>('Monthly Derived'!$B$28/1000*(1-'Monthly Derived'!$B$29)*CT288)-('Monthly Derived'!$B$26*'Monthly Derived'!$B$27)</f>
        <v>-8.0924669475853452</v>
      </c>
      <c r="CV288" s="7">
        <f>MIN(CU288+MAX(CV287,0),'Monthly Derived'!$B$30)</f>
        <v>-8.0924669475853452</v>
      </c>
      <c r="CW288">
        <f t="shared" si="122"/>
        <v>9</v>
      </c>
    </row>
    <row r="289" spans="1:101" x14ac:dyDescent="0.45">
      <c r="A289" s="5">
        <v>45944</v>
      </c>
      <c r="B289" s="3">
        <v>11.1918630599975</v>
      </c>
      <c r="C289" s="3">
        <f>('Monthly Derived'!$B$28/1000*(1-'Monthly Derived'!$B$29)*B289)-('Monthly Derived'!$B$26*'Monthly Derived'!$B$27)</f>
        <v>6.1509846174716163</v>
      </c>
      <c r="D289" s="7">
        <f>MIN(C289+MAX(D288,0),'Monthly Derived'!$B$30)</f>
        <v>40.935593110136608</v>
      </c>
      <c r="E289">
        <f t="shared" si="100"/>
        <v>0</v>
      </c>
      <c r="F289">
        <v>4.8921146392822203</v>
      </c>
      <c r="G289" s="3">
        <f>('Monthly Derived'!$B$28/1000*(1-'Monthly Derived'!$B$29)*F289)-('Monthly Derived'!$B$26*'Monthly Derived'!$B$27)</f>
        <v>-2.3772998070716937</v>
      </c>
      <c r="H289" s="7">
        <f>MIN(G289+MAX(H288,0),'Monthly Derived'!$B$30)</f>
        <v>-2.3772998070716937</v>
      </c>
      <c r="I289">
        <f t="shared" si="101"/>
        <v>2</v>
      </c>
      <c r="J289">
        <v>7.76020908355712</v>
      </c>
      <c r="K289" s="3">
        <f>('Monthly Derived'!$B$28/1000*(1-'Monthly Derived'!$B$29)*J289)-('Monthly Derived'!$B$26*'Monthly Derived'!$B$27)</f>
        <v>1.5053830468654521</v>
      </c>
      <c r="L289" s="7">
        <f>MIN(K289+MAX(L288,0),'Monthly Derived'!$B$30)</f>
        <v>35.240169429332006</v>
      </c>
      <c r="M289">
        <f t="shared" si="102"/>
        <v>0</v>
      </c>
      <c r="N289">
        <v>0.51595360040664595</v>
      </c>
      <c r="O289" s="3">
        <f>('Monthly Derived'!$B$28/1000*(1-'Monthly Derived'!$B$29)*N289)-('Monthly Derived'!$B$26*'Monthly Derived'!$B$27)</f>
        <v>-8.3015278134495034</v>
      </c>
      <c r="P289" s="7">
        <f>MIN(O289+MAX(P288,0),'Monthly Derived'!$B$30)</f>
        <v>3.1015739212184812</v>
      </c>
      <c r="Q289">
        <f t="shared" si="103"/>
        <v>0</v>
      </c>
      <c r="R289">
        <v>1.2015739679336499</v>
      </c>
      <c r="S289" s="3">
        <f>('Monthly Derived'!$B$28/1000*(1-'Monthly Derived'!$B$29)*R289)-('Monthly Derived'!$B$26*'Monthly Derived'!$B$27)</f>
        <v>-7.3733692409098213</v>
      </c>
      <c r="T289" s="7">
        <f>MIN(S289+MAX(T288,0),'Monthly Derived'!$B$30)</f>
        <v>26.510241870433088</v>
      </c>
      <c r="U289">
        <f t="shared" si="123"/>
        <v>0</v>
      </c>
      <c r="V289">
        <v>0</v>
      </c>
      <c r="W289" s="3">
        <f>('Monthly Derived'!$B$28/1000*(1-'Monthly Derived'!$B$29)*V289)-('Monthly Derived'!$B$26*'Monthly Derived'!$B$27)</f>
        <v>-9</v>
      </c>
      <c r="X289" s="7">
        <f>MIN(W289+MAX(X288,0),'Monthly Derived'!$B$30)</f>
        <v>-9</v>
      </c>
      <c r="Y289">
        <f t="shared" si="124"/>
        <v>6</v>
      </c>
      <c r="Z289">
        <v>0</v>
      </c>
      <c r="AA289" s="3">
        <f>('Monthly Derived'!$B$28/1000*(1-'Monthly Derived'!$B$29)*Z289)-('Monthly Derived'!$B$26*'Monthly Derived'!$B$27)</f>
        <v>-9</v>
      </c>
      <c r="AB289" s="7">
        <f>MIN(AA289+MAX(AB288,0),'Monthly Derived'!$B$30)</f>
        <v>41</v>
      </c>
      <c r="AC289">
        <f t="shared" si="104"/>
        <v>0</v>
      </c>
      <c r="AD289">
        <v>0.94618743658065796</v>
      </c>
      <c r="AE289" s="3">
        <f>('Monthly Derived'!$B$28/1000*(1-'Monthly Derived'!$B$29)*AD289)-('Monthly Derived'!$B$26*'Monthly Derived'!$B$27)</f>
        <v>-7.7190987577289345</v>
      </c>
      <c r="AF289" s="7">
        <f>MIN(AE289+MAX(AF288,0),'Monthly Derived'!$B$30)</f>
        <v>-7.7190987577289345</v>
      </c>
      <c r="AG289">
        <f t="shared" si="105"/>
        <v>10</v>
      </c>
      <c r="AH289">
        <v>2.5016906261443999</v>
      </c>
      <c r="AI289" s="3">
        <f>('Monthly Derived'!$B$28/1000*(1-'Monthly Derived'!$B$29)*AH289)-('Monthly Derived'!$B$26*'Monthly Derived'!$B$27)</f>
        <v>-5.613336314857019</v>
      </c>
      <c r="AJ289" s="7">
        <f>MIN(AI289+MAX(AJ288,0),'Monthly Derived'!$B$30)</f>
        <v>33.985793412327752</v>
      </c>
      <c r="AK289">
        <f t="shared" si="106"/>
        <v>0</v>
      </c>
      <c r="AL289">
        <v>15.849830627441399</v>
      </c>
      <c r="AM289" s="3">
        <f>('Monthly Derived'!$B$28/1000*(1-'Monthly Derived'!$B$29)*AL289)-('Monthly Derived'!$B$26*'Monthly Derived'!$B$27)</f>
        <v>12.456708211898793</v>
      </c>
      <c r="AN289" s="7">
        <f>MIN(AM289+MAX(AN288,0),'Monthly Derived'!$B$30)</f>
        <v>25.587777519896591</v>
      </c>
      <c r="AO289">
        <f t="shared" si="107"/>
        <v>0</v>
      </c>
      <c r="AP289">
        <v>11.871685028076101</v>
      </c>
      <c r="AQ289" s="3">
        <f>('Monthly Derived'!$B$28/1000*(1-'Monthly Derived'!$B$29)*AP289)-('Monthly Derived'!$B$26*'Monthly Derived'!$B$27)</f>
        <v>7.0712936067580223</v>
      </c>
      <c r="AR289" s="7">
        <f>MIN(AQ289+MAX(AR288,0),'Monthly Derived'!$B$30)</f>
        <v>50</v>
      </c>
      <c r="AS289">
        <f t="shared" si="108"/>
        <v>0</v>
      </c>
      <c r="AT289">
        <v>7.6440973281860298</v>
      </c>
      <c r="AU289" s="3">
        <f>('Monthly Derived'!$B$28/1000*(1-'Monthly Derived'!$B$29)*AT289)-('Monthly Derived'!$B$26*'Monthly Derived'!$B$27)</f>
        <v>1.3481967580318379</v>
      </c>
      <c r="AV289" s="7">
        <f>MIN(AU289+MAX(AV288,0),'Monthly Derived'!$B$30)</f>
        <v>29.804994126260041</v>
      </c>
      <c r="AW289">
        <f t="shared" si="109"/>
        <v>0</v>
      </c>
      <c r="AX289">
        <v>0.60060042142867998</v>
      </c>
      <c r="AY289" s="3">
        <f>('Monthly Derived'!$B$28/1000*(1-'Monthly Derived'!$B$29)*AX289)-('Monthly Derived'!$B$26*'Monthly Derived'!$B$27)</f>
        <v>-8.1869371794909238</v>
      </c>
      <c r="AZ289" s="7">
        <f>MIN(AY289+MAX(AZ288,0),'Monthly Derived'!$B$30)</f>
        <v>33.578281329348663</v>
      </c>
      <c r="BA289">
        <f t="shared" si="110"/>
        <v>0</v>
      </c>
      <c r="BB289">
        <v>0</v>
      </c>
      <c r="BC289" s="3">
        <f>('Monthly Derived'!$B$28/1000*(1-'Monthly Derived'!$B$29)*BB289)-('Monthly Derived'!$B$26*'Monthly Derived'!$B$27)</f>
        <v>-9</v>
      </c>
      <c r="BD289" s="7">
        <f>MIN(BC289+MAX(BD288,0),'Monthly Derived'!$B$30)</f>
        <v>9.4467684581130591</v>
      </c>
      <c r="BE289">
        <f t="shared" si="111"/>
        <v>0</v>
      </c>
      <c r="BF289">
        <v>0</v>
      </c>
      <c r="BG289" s="3">
        <f>('Monthly Derived'!$B$28/1000*(1-'Monthly Derived'!$B$29)*BF289)-('Monthly Derived'!$B$26*'Monthly Derived'!$B$27)</f>
        <v>-9</v>
      </c>
      <c r="BH289" s="7">
        <f>MIN(BG289+MAX(BH288,0),'Monthly Derived'!$B$30)</f>
        <v>3.2605837279556731</v>
      </c>
      <c r="BI289">
        <f t="shared" si="112"/>
        <v>0</v>
      </c>
      <c r="BJ289">
        <v>12.461530685424799</v>
      </c>
      <c r="BK289" s="3">
        <f>('Monthly Derived'!$B$28/1000*(1-'Monthly Derived'!$B$29)*BJ289)-('Monthly Derived'!$B$26*'Monthly Derived'!$B$27)</f>
        <v>7.8697971653938232</v>
      </c>
      <c r="BL289" s="7">
        <f>MIN(BK289+MAX(BL288,0),'Monthly Derived'!$B$30)</f>
        <v>7.8697971653938232</v>
      </c>
      <c r="BM289">
        <f t="shared" si="113"/>
        <v>0</v>
      </c>
      <c r="BN289">
        <v>38.311832427978501</v>
      </c>
      <c r="BO289" s="3">
        <f>('Monthly Derived'!$B$28/1000*(1-'Monthly Derived'!$B$29)*BN289)-('Monthly Derived'!$B$26*'Monthly Derived'!$B$27)</f>
        <v>42.864643149375894</v>
      </c>
      <c r="BP289" s="7">
        <f>MIN(BO289+MAX(BP288,0),'Monthly Derived'!$B$30)</f>
        <v>50</v>
      </c>
      <c r="BQ289">
        <f t="shared" si="114"/>
        <v>0</v>
      </c>
      <c r="BR289">
        <v>35.155010223388601</v>
      </c>
      <c r="BS289" s="3">
        <f>('Monthly Derived'!$B$28/1000*(1-'Monthly Derived'!$B$29)*BR289)-('Monthly Derived'!$B$26*'Monthly Derived'!$B$27)</f>
        <v>38.591095089912322</v>
      </c>
      <c r="BT289" s="7">
        <f>MIN(BS289+MAX(BT288,0),'Monthly Derived'!$B$30)</f>
        <v>50</v>
      </c>
      <c r="BU289">
        <f t="shared" si="115"/>
        <v>0</v>
      </c>
      <c r="BV289">
        <v>0.67053294181823697</v>
      </c>
      <c r="BW289" s="3">
        <f>('Monthly Derived'!$B$28/1000*(1-'Monthly Derived'!$B$29)*BV289)-('Monthly Derived'!$B$26*'Monthly Derived'!$B$27)</f>
        <v>-8.0922660300135618</v>
      </c>
      <c r="BX289" s="7">
        <f>MIN(BW289+MAX(BX288,0),'Monthly Derived'!$B$30)</f>
        <v>-8.0922660300135618</v>
      </c>
      <c r="BY289">
        <f t="shared" si="116"/>
        <v>11</v>
      </c>
      <c r="BZ289">
        <v>0.238275721669197</v>
      </c>
      <c r="CA289" s="3">
        <f>('Monthly Derived'!$B$28/1000*(1-'Monthly Derived'!$B$29)*BZ289)-('Monthly Derived'!$B$26*'Monthly Derived'!$B$27)</f>
        <v>-8.6774342417903245</v>
      </c>
      <c r="CB289" s="7">
        <f>MIN(CA289+MAX(CB288,0),'Monthly Derived'!$B$30)</f>
        <v>-8.6774342417903245</v>
      </c>
      <c r="CC289">
        <f t="shared" si="117"/>
        <v>2</v>
      </c>
      <c r="CD289">
        <v>3.6993613243103001</v>
      </c>
      <c r="CE289" s="3">
        <f>('Monthly Derived'!$B$28/1000*(1-'Monthly Derived'!$B$29)*CD289)-('Monthly Derived'!$B$26*'Monthly Derived'!$B$27)</f>
        <v>-3.991989607214931</v>
      </c>
      <c r="CF289" s="7">
        <f>MIN(CE289+MAX(CF288,0),'Monthly Derived'!$B$30)</f>
        <v>-3.991989607214931</v>
      </c>
      <c r="CG289">
        <f t="shared" si="118"/>
        <v>2</v>
      </c>
      <c r="CH289">
        <v>2.0886447429656898</v>
      </c>
      <c r="CI289" s="3">
        <f>('Monthly Derived'!$B$28/1000*(1-'Monthly Derived'!$B$29)*CH289)-('Monthly Derived'!$B$26*'Monthly Derived'!$B$27)</f>
        <v>-6.1724971792101968</v>
      </c>
      <c r="CJ289" s="7">
        <f>MIN(CI289+MAX(CJ288,0),'Monthly Derived'!$B$30)</f>
        <v>8.1484377041458007</v>
      </c>
      <c r="CK289">
        <f t="shared" si="119"/>
        <v>0</v>
      </c>
      <c r="CL289">
        <v>0</v>
      </c>
      <c r="CM289" s="3">
        <f>('Monthly Derived'!$B$28/1000*(1-'Monthly Derived'!$B$29)*CL289)-('Monthly Derived'!$B$26*'Monthly Derived'!$B$27)</f>
        <v>-9</v>
      </c>
      <c r="CN289" s="7">
        <f>MIN(CM289+MAX(CN288,0),'Monthly Derived'!$B$30)</f>
        <v>-9</v>
      </c>
      <c r="CO289">
        <f t="shared" si="120"/>
        <v>2</v>
      </c>
      <c r="CP289">
        <v>1.3939577341079701</v>
      </c>
      <c r="CQ289" s="3">
        <f>('Monthly Derived'!$B$28/1000*(1-'Monthly Derived'!$B$29)*CP289)-('Monthly Derived'!$B$26*'Monthly Derived'!$B$27)</f>
        <v>-7.1129297174513351</v>
      </c>
      <c r="CR289" s="7">
        <f>MIN(CQ289+MAX(CR288,0),'Monthly Derived'!$B$30)</f>
        <v>-7.1129297174513351</v>
      </c>
      <c r="CS289">
        <f t="shared" si="121"/>
        <v>50</v>
      </c>
      <c r="CT289">
        <v>0.117800392210483</v>
      </c>
      <c r="CU289" s="3">
        <f>('Monthly Derived'!$B$28/1000*(1-'Monthly Derived'!$B$29)*CT289)-('Monthly Derived'!$B$26*'Monthly Derived'!$B$27)</f>
        <v>-8.840527719045058</v>
      </c>
      <c r="CV289" s="7">
        <f>MIN(CU289+MAX(CV288,0),'Monthly Derived'!$B$30)</f>
        <v>-8.840527719045058</v>
      </c>
      <c r="CW289">
        <f t="shared" si="122"/>
        <v>10</v>
      </c>
    </row>
    <row r="290" spans="1:101" x14ac:dyDescent="0.45">
      <c r="A290" s="5">
        <v>45945</v>
      </c>
      <c r="B290" s="3">
        <v>0.96745270490646296</v>
      </c>
      <c r="C290" s="3">
        <f>('Monthly Derived'!$B$28/1000*(1-'Monthly Derived'!$B$29)*B290)-('Monthly Derived'!$B$26*'Monthly Derived'!$B$27)</f>
        <v>-7.690310900732876</v>
      </c>
      <c r="D290" s="7">
        <f>MIN(C290+MAX(D289,0),'Monthly Derived'!$B$30)</f>
        <v>33.245282209403733</v>
      </c>
      <c r="E290">
        <f t="shared" si="100"/>
        <v>0</v>
      </c>
      <c r="F290">
        <v>0.220968648791313</v>
      </c>
      <c r="G290" s="3">
        <f>('Monthly Derived'!$B$28/1000*(1-'Monthly Derived'!$B$29)*F290)-('Monthly Derived'!$B$26*'Monthly Derived'!$B$27)</f>
        <v>-8.7008636916987605</v>
      </c>
      <c r="H290" s="7">
        <f>MIN(G290+MAX(H289,0),'Monthly Derived'!$B$30)</f>
        <v>-8.7008636916987605</v>
      </c>
      <c r="I290">
        <f t="shared" si="101"/>
        <v>3</v>
      </c>
      <c r="J290">
        <v>26.523740768432599</v>
      </c>
      <c r="K290" s="3">
        <f>('Monthly Derived'!$B$28/1000*(1-'Monthly Derived'!$B$29)*J290)-('Monthly Derived'!$B$26*'Monthly Derived'!$B$27)</f>
        <v>26.906514065265632</v>
      </c>
      <c r="L290" s="7">
        <f>MIN(K290+MAX(L289,0),'Monthly Derived'!$B$30)</f>
        <v>50</v>
      </c>
      <c r="M290">
        <f t="shared" si="102"/>
        <v>0</v>
      </c>
      <c r="N290">
        <v>110.95114898681599</v>
      </c>
      <c r="O290" s="3">
        <f>('Monthly Derived'!$B$28/1000*(1-'Monthly Derived'!$B$29)*N290)-('Monthly Derived'!$B$26*'Monthly Derived'!$B$27)</f>
        <v>141.20011794090215</v>
      </c>
      <c r="P290" s="7">
        <f>MIN(O290+MAX(P289,0),'Monthly Derived'!$B$30)</f>
        <v>50</v>
      </c>
      <c r="Q290">
        <f t="shared" si="103"/>
        <v>0</v>
      </c>
      <c r="R290">
        <v>1.43166351318359</v>
      </c>
      <c r="S290" s="3">
        <f>('Monthly Derived'!$B$28/1000*(1-'Monthly Derived'!$B$29)*R290)-('Monthly Derived'!$B$26*'Monthly Derived'!$B$27)</f>
        <v>-7.0618855190277152</v>
      </c>
      <c r="T290" s="7">
        <f>MIN(S290+MAX(T289,0),'Monthly Derived'!$B$30)</f>
        <v>19.448356351405373</v>
      </c>
      <c r="U290">
        <f t="shared" si="123"/>
        <v>0</v>
      </c>
      <c r="V290">
        <v>0</v>
      </c>
      <c r="W290" s="3">
        <f>('Monthly Derived'!$B$28/1000*(1-'Monthly Derived'!$B$29)*V290)-('Monthly Derived'!$B$26*'Monthly Derived'!$B$27)</f>
        <v>-9</v>
      </c>
      <c r="X290" s="7">
        <f>MIN(W290+MAX(X289,0),'Monthly Derived'!$B$30)</f>
        <v>-9</v>
      </c>
      <c r="Y290">
        <f t="shared" si="124"/>
        <v>7</v>
      </c>
      <c r="Z290">
        <v>7.2013735771179199</v>
      </c>
      <c r="AA290" s="3">
        <f>('Monthly Derived'!$B$28/1000*(1-'Monthly Derived'!$B$29)*Z290)-('Monthly Derived'!$B$26*'Monthly Derived'!$B$27)</f>
        <v>0.74885948002338409</v>
      </c>
      <c r="AB290" s="7">
        <f>MIN(AA290+MAX(AB289,0),'Monthly Derived'!$B$30)</f>
        <v>41.748859480023384</v>
      </c>
      <c r="AC290">
        <f t="shared" si="104"/>
        <v>0</v>
      </c>
      <c r="AD290">
        <v>0</v>
      </c>
      <c r="AE290" s="3">
        <f>('Monthly Derived'!$B$28/1000*(1-'Monthly Derived'!$B$29)*AD290)-('Monthly Derived'!$B$26*'Monthly Derived'!$B$27)</f>
        <v>-9</v>
      </c>
      <c r="AF290" s="7">
        <f>MIN(AE290+MAX(AF289,0),'Monthly Derived'!$B$30)</f>
        <v>-9</v>
      </c>
      <c r="AG290">
        <f t="shared" si="105"/>
        <v>11</v>
      </c>
      <c r="AH290">
        <v>5.1415352821350098</v>
      </c>
      <c r="AI290" s="3">
        <f>('Monthly Derived'!$B$28/1000*(1-'Monthly Derived'!$B$29)*AH290)-('Monthly Derived'!$B$26*'Monthly Derived'!$B$27)</f>
        <v>-2.0396466118097303</v>
      </c>
      <c r="AJ290" s="7">
        <f>MIN(AI290+MAX(AJ289,0),'Monthly Derived'!$B$30)</f>
        <v>31.946146800518022</v>
      </c>
      <c r="AK290">
        <f t="shared" si="106"/>
        <v>0</v>
      </c>
      <c r="AL290">
        <v>31.3816833496093</v>
      </c>
      <c r="AM290" s="3">
        <f>('Monthly Derived'!$B$28/1000*(1-'Monthly Derived'!$B$29)*AL290)-('Monthly Derived'!$B$26*'Monthly Derived'!$B$27)</f>
        <v>33.482953834533589</v>
      </c>
      <c r="AN290" s="7">
        <f>MIN(AM290+MAX(AN289,0),'Monthly Derived'!$B$30)</f>
        <v>50</v>
      </c>
      <c r="AO290">
        <f t="shared" si="107"/>
        <v>0</v>
      </c>
      <c r="AP290">
        <v>0</v>
      </c>
      <c r="AQ290" s="3">
        <f>('Monthly Derived'!$B$28/1000*(1-'Monthly Derived'!$B$29)*AP290)-('Monthly Derived'!$B$26*'Monthly Derived'!$B$27)</f>
        <v>-9</v>
      </c>
      <c r="AR290" s="7">
        <f>MIN(AQ290+MAX(AR289,0),'Monthly Derived'!$B$30)</f>
        <v>41</v>
      </c>
      <c r="AS290">
        <f t="shared" si="108"/>
        <v>0</v>
      </c>
      <c r="AT290">
        <v>4.3988232612609801</v>
      </c>
      <c r="AU290" s="3">
        <f>('Monthly Derived'!$B$28/1000*(1-'Monthly Derived'!$B$29)*AT290)-('Monthly Derived'!$B$26*'Monthly Derived'!$B$27)</f>
        <v>-3.0450930100679479</v>
      </c>
      <c r="AV290" s="7">
        <f>MIN(AU290+MAX(AV289,0),'Monthly Derived'!$B$30)</f>
        <v>26.759901116192093</v>
      </c>
      <c r="AW290">
        <f t="shared" si="109"/>
        <v>0</v>
      </c>
      <c r="AX290">
        <v>1.25284099578857</v>
      </c>
      <c r="AY290" s="3">
        <f>('Monthly Derived'!$B$28/1000*(1-'Monthly Derived'!$B$29)*AX290)-('Monthly Derived'!$B$26*'Monthly Derived'!$B$27)</f>
        <v>-7.3039665019512237</v>
      </c>
      <c r="AZ290" s="7">
        <f>MIN(AY290+MAX(AZ289,0),'Monthly Derived'!$B$30)</f>
        <v>26.27431482739744</v>
      </c>
      <c r="BA290">
        <f t="shared" si="110"/>
        <v>0</v>
      </c>
      <c r="BB290">
        <v>0.60448282957077004</v>
      </c>
      <c r="BC290" s="3">
        <f>('Monthly Derived'!$B$28/1000*(1-'Monthly Derived'!$B$29)*BB290)-('Monthly Derived'!$B$26*'Monthly Derived'!$B$27)</f>
        <v>-8.1816813694685706</v>
      </c>
      <c r="BD290" s="7">
        <f>MIN(BC290+MAX(BD289,0),'Monthly Derived'!$B$30)</f>
        <v>1.2650870886444885</v>
      </c>
      <c r="BE290">
        <f t="shared" si="111"/>
        <v>0</v>
      </c>
      <c r="BF290">
        <v>3.3584861755371</v>
      </c>
      <c r="BG290" s="3">
        <f>('Monthly Derived'!$B$28/1000*(1-'Monthly Derived'!$B$29)*BF290)-('Monthly Derived'!$B$26*'Monthly Derived'!$B$27)</f>
        <v>-4.4534493398666504</v>
      </c>
      <c r="BH290" s="7">
        <f>MIN(BG290+MAX(BH289,0),'Monthly Derived'!$B$30)</f>
        <v>-1.1928656119109773</v>
      </c>
      <c r="BI290">
        <f t="shared" si="112"/>
        <v>1</v>
      </c>
      <c r="BJ290">
        <v>35.930484771728501</v>
      </c>
      <c r="BK290" s="3">
        <f>('Monthly Derived'!$B$28/1000*(1-'Monthly Derived'!$B$29)*BJ290)-('Monthly Derived'!$B$26*'Monthly Derived'!$B$27)</f>
        <v>39.640893759727462</v>
      </c>
      <c r="BL290" s="7">
        <f>MIN(BK290+MAX(BL289,0),'Monthly Derived'!$B$30)</f>
        <v>47.510690925121281</v>
      </c>
      <c r="BM290">
        <f t="shared" si="113"/>
        <v>0</v>
      </c>
      <c r="BN290">
        <v>0</v>
      </c>
      <c r="BO290" s="3">
        <f>('Monthly Derived'!$B$28/1000*(1-'Monthly Derived'!$B$29)*BN290)-('Monthly Derived'!$B$26*'Monthly Derived'!$B$27)</f>
        <v>-9</v>
      </c>
      <c r="BP290" s="7">
        <f>MIN(BO290+MAX(BP289,0),'Monthly Derived'!$B$30)</f>
        <v>41</v>
      </c>
      <c r="BQ290">
        <f t="shared" si="114"/>
        <v>0</v>
      </c>
      <c r="BR290">
        <v>3.8234302997589098</v>
      </c>
      <c r="BS290" s="3">
        <f>('Monthly Derived'!$B$28/1000*(1-'Monthly Derived'!$B$29)*BR290)-('Monthly Derived'!$B$26*'Monthly Derived'!$B$27)</f>
        <v>-3.824031231701376</v>
      </c>
      <c r="BT290" s="7">
        <f>MIN(BS290+MAX(BT289,0),'Monthly Derived'!$B$30)</f>
        <v>46.175968768298624</v>
      </c>
      <c r="BU290">
        <f t="shared" si="115"/>
        <v>0</v>
      </c>
      <c r="BV290">
        <v>13.744520187377899</v>
      </c>
      <c r="BW290" s="3">
        <f>('Monthly Derived'!$B$28/1000*(1-'Monthly Derived'!$B$29)*BV290)-('Monthly Derived'!$B$26*'Monthly Derived'!$B$27)</f>
        <v>9.6066442036628317</v>
      </c>
      <c r="BX290" s="7">
        <f>MIN(BW290+MAX(BX289,0),'Monthly Derived'!$B$30)</f>
        <v>9.6066442036628317</v>
      </c>
      <c r="BY290">
        <f t="shared" si="116"/>
        <v>0</v>
      </c>
      <c r="BZ290">
        <v>17.573276519775298</v>
      </c>
      <c r="CA290" s="3">
        <f>('Monthly Derived'!$B$28/1000*(1-'Monthly Derived'!$B$29)*BZ290)-('Monthly Derived'!$B$26*'Monthly Derived'!$B$27)</f>
        <v>14.789823088645811</v>
      </c>
      <c r="CB290" s="7">
        <f>MIN(CA290+MAX(CB289,0),'Monthly Derived'!$B$30)</f>
        <v>14.789823088645811</v>
      </c>
      <c r="CC290">
        <f t="shared" si="117"/>
        <v>0</v>
      </c>
      <c r="CD290">
        <v>1.8019392490386901</v>
      </c>
      <c r="CE290" s="3">
        <f>('Monthly Derived'!$B$28/1000*(1-'Monthly Derived'!$B$29)*CD290)-('Monthly Derived'!$B$26*'Monthly Derived'!$B$27)</f>
        <v>-6.5606247416138732</v>
      </c>
      <c r="CF290" s="7">
        <f>MIN(CE290+MAX(CF289,0),'Monthly Derived'!$B$30)</f>
        <v>-6.5606247416138732</v>
      </c>
      <c r="CG290">
        <f t="shared" si="118"/>
        <v>3</v>
      </c>
      <c r="CH290">
        <v>2.99152660369873</v>
      </c>
      <c r="CI290" s="3">
        <f>('Monthly Derived'!$B$28/1000*(1-'Monthly Derived'!$B$29)*CH290)-('Monthly Derived'!$B$26*'Monthly Derived'!$B$27)</f>
        <v>-4.9502208602428439</v>
      </c>
      <c r="CJ290" s="7">
        <f>MIN(CI290+MAX(CJ289,0),'Monthly Derived'!$B$30)</f>
        <v>3.1982168439029568</v>
      </c>
      <c r="CK290">
        <f t="shared" si="119"/>
        <v>0</v>
      </c>
      <c r="CL290">
        <v>8.7727413177490199</v>
      </c>
      <c r="CM290" s="3">
        <f>('Monthly Derived'!$B$28/1000*(1-'Monthly Derived'!$B$29)*CL290)-('Monthly Derived'!$B$26*'Monthly Derived'!$B$27)</f>
        <v>2.8760985589027364</v>
      </c>
      <c r="CN290" s="7">
        <f>MIN(CM290+MAX(CN289,0),'Monthly Derived'!$B$30)</f>
        <v>2.8760985589027364</v>
      </c>
      <c r="CO290">
        <f t="shared" si="120"/>
        <v>0</v>
      </c>
      <c r="CP290">
        <v>0.20506457984447399</v>
      </c>
      <c r="CQ290" s="3">
        <f>('Monthly Derived'!$B$28/1000*(1-'Monthly Derived'!$B$29)*CP290)-('Monthly Derived'!$B$26*'Monthly Derived'!$B$27)</f>
        <v>-8.7223938250355442</v>
      </c>
      <c r="CR290" s="7">
        <f>MIN(CQ290+MAX(CR289,0),'Monthly Derived'!$B$30)</f>
        <v>-8.7223938250355442</v>
      </c>
      <c r="CS290">
        <f t="shared" si="121"/>
        <v>51</v>
      </c>
      <c r="CT290">
        <v>8.4800586104393005E-2</v>
      </c>
      <c r="CU290" s="3">
        <f>('Monthly Derived'!$B$28/1000*(1-'Monthly Derived'!$B$29)*CT290)-('Monthly Derived'!$B$26*'Monthly Derived'!$B$27)</f>
        <v>-8.8852012065611774</v>
      </c>
      <c r="CV290" s="7">
        <f>MIN(CU290+MAX(CV289,0),'Monthly Derived'!$B$30)</f>
        <v>-8.8852012065611774</v>
      </c>
      <c r="CW290">
        <f t="shared" si="122"/>
        <v>11</v>
      </c>
    </row>
    <row r="291" spans="1:101" x14ac:dyDescent="0.45">
      <c r="A291" s="5">
        <v>45946</v>
      </c>
      <c r="B291" s="3">
        <v>5.1015415191650302</v>
      </c>
      <c r="C291" s="3">
        <f>('Monthly Derived'!$B$28/1000*(1-'Monthly Derived'!$B$29)*B291)-('Monthly Derived'!$B$26*'Monthly Derived'!$B$27)</f>
        <v>-2.0937881684303408</v>
      </c>
      <c r="D291" s="7">
        <f>MIN(C291+MAX(D290,0),'Monthly Derived'!$B$30)</f>
        <v>31.151494040973393</v>
      </c>
      <c r="E291">
        <f t="shared" si="100"/>
        <v>0</v>
      </c>
      <c r="F291">
        <v>0</v>
      </c>
      <c r="G291" s="3">
        <f>('Monthly Derived'!$B$28/1000*(1-'Monthly Derived'!$B$29)*F291)-('Monthly Derived'!$B$26*'Monthly Derived'!$B$27)</f>
        <v>-9</v>
      </c>
      <c r="H291" s="7">
        <f>MIN(G291+MAX(H290,0),'Monthly Derived'!$B$30)</f>
        <v>-9</v>
      </c>
      <c r="I291">
        <f t="shared" si="101"/>
        <v>4</v>
      </c>
      <c r="J291">
        <v>3.2725033760070801</v>
      </c>
      <c r="K291" s="3">
        <f>('Monthly Derived'!$B$28/1000*(1-'Monthly Derived'!$B$29)*J291)-('Monthly Derived'!$B$26*'Monthly Derived'!$B$27)</f>
        <v>-4.5698485547304157</v>
      </c>
      <c r="L291" s="7">
        <f>MIN(K291+MAX(L290,0),'Monthly Derived'!$B$30)</f>
        <v>45.430151445269587</v>
      </c>
      <c r="M291">
        <f t="shared" si="102"/>
        <v>0</v>
      </c>
      <c r="N291">
        <v>24.518117904663001</v>
      </c>
      <c r="O291" s="3">
        <f>('Monthly Derived'!$B$28/1000*(1-'Monthly Derived'!$B$29)*N291)-('Monthly Derived'!$B$26*'Monthly Derived'!$B$27)</f>
        <v>24.19140211343754</v>
      </c>
      <c r="P291" s="7">
        <f>MIN(O291+MAX(P290,0),'Monthly Derived'!$B$30)</f>
        <v>50</v>
      </c>
      <c r="Q291">
        <f t="shared" si="103"/>
        <v>0</v>
      </c>
      <c r="R291">
        <v>10.227424621581999</v>
      </c>
      <c r="S291" s="3">
        <f>('Monthly Derived'!$B$28/1000*(1-'Monthly Derived'!$B$29)*R291)-('Monthly Derived'!$B$26*'Monthly Derived'!$B$27)</f>
        <v>4.8453760814666325</v>
      </c>
      <c r="T291" s="7">
        <f>MIN(S291+MAX(T290,0),'Monthly Derived'!$B$30)</f>
        <v>24.293732432872005</v>
      </c>
      <c r="U291">
        <f t="shared" si="123"/>
        <v>0</v>
      </c>
      <c r="V291">
        <v>0.99555170536041204</v>
      </c>
      <c r="W291" s="3">
        <f>('Monthly Derived'!$B$28/1000*(1-'Monthly Derived'!$B$29)*V291)-('Monthly Derived'!$B$26*'Monthly Derived'!$B$27)</f>
        <v>-7.6522718788683424</v>
      </c>
      <c r="X291" s="7">
        <f>MIN(W291+MAX(X290,0),'Monthly Derived'!$B$30)</f>
        <v>-7.6522718788683424</v>
      </c>
      <c r="Y291">
        <f t="shared" si="124"/>
        <v>8</v>
      </c>
      <c r="Z291">
        <v>8.8989183306694003E-2</v>
      </c>
      <c r="AA291" s="3">
        <f>('Monthly Derived'!$B$28/1000*(1-'Monthly Derived'!$B$29)*Z291)-('Monthly Derived'!$B$26*'Monthly Derived'!$B$27)</f>
        <v>-8.879530893098563</v>
      </c>
      <c r="AB291" s="7">
        <f>MIN(AA291+MAX(AB290,0),'Monthly Derived'!$B$30)</f>
        <v>32.869328586924823</v>
      </c>
      <c r="AC291">
        <f t="shared" si="104"/>
        <v>0</v>
      </c>
      <c r="AD291">
        <v>1.4656451940536499</v>
      </c>
      <c r="AE291" s="3">
        <f>('Monthly Derived'!$B$28/1000*(1-'Monthly Derived'!$B$29)*AD291)-('Monthly Derived'!$B$26*'Monthly Derived'!$B$27)</f>
        <v>-7.0158828185498709</v>
      </c>
      <c r="AF291" s="7">
        <f>MIN(AE291+MAX(AF290,0),'Monthly Derived'!$B$30)</f>
        <v>-7.0158828185498709</v>
      </c>
      <c r="AG291">
        <f t="shared" si="105"/>
        <v>12</v>
      </c>
      <c r="AH291">
        <v>9.7692193984985298</v>
      </c>
      <c r="AI291" s="3">
        <f>('Monthly Derived'!$B$28/1000*(1-'Monthly Derived'!$B$29)*AH291)-('Monthly Derived'!$B$26*'Monthly Derived'!$B$27)</f>
        <v>4.2250807607173844</v>
      </c>
      <c r="AJ291" s="7">
        <f>MIN(AI291+MAX(AJ290,0),'Monthly Derived'!$B$30)</f>
        <v>36.171227561235405</v>
      </c>
      <c r="AK291">
        <f t="shared" si="106"/>
        <v>0</v>
      </c>
      <c r="AL291">
        <v>10.4496517181396</v>
      </c>
      <c r="AM291" s="3">
        <f>('Monthly Derived'!$B$28/1000*(1-'Monthly Derived'!$B$29)*AL291)-('Monthly Derived'!$B$26*'Monthly Derived'!$B$27)</f>
        <v>5.1462160134314843</v>
      </c>
      <c r="AN291" s="7">
        <f>MIN(AM291+MAX(AN290,0),'Monthly Derived'!$B$30)</f>
        <v>50</v>
      </c>
      <c r="AO291">
        <f t="shared" si="107"/>
        <v>0</v>
      </c>
      <c r="AP291">
        <v>0</v>
      </c>
      <c r="AQ291" s="3">
        <f>('Monthly Derived'!$B$28/1000*(1-'Monthly Derived'!$B$29)*AP291)-('Monthly Derived'!$B$26*'Monthly Derived'!$B$27)</f>
        <v>-9</v>
      </c>
      <c r="AR291" s="7">
        <f>MIN(AQ291+MAX(AR290,0),'Monthly Derived'!$B$30)</f>
        <v>32</v>
      </c>
      <c r="AS291">
        <f t="shared" si="108"/>
        <v>0</v>
      </c>
      <c r="AT291">
        <v>3.3595721721649099</v>
      </c>
      <c r="AU291" s="3">
        <f>('Monthly Derived'!$B$28/1000*(1-'Monthly Derived'!$B$29)*AT291)-('Monthly Derived'!$B$26*'Monthly Derived'!$B$27)</f>
        <v>-4.451979171931753</v>
      </c>
      <c r="AV291" s="7">
        <f>MIN(AU291+MAX(AV290,0),'Monthly Derived'!$B$30)</f>
        <v>22.30792194426034</v>
      </c>
      <c r="AW291">
        <f t="shared" si="109"/>
        <v>0</v>
      </c>
      <c r="AX291">
        <v>2.2063751220703098</v>
      </c>
      <c r="AY291" s="3">
        <f>('Monthly Derived'!$B$28/1000*(1-'Monthly Derived'!$B$29)*AX291)-('Monthly Derived'!$B$26*'Monthly Derived'!$B$27)</f>
        <v>-6.0131196784973184</v>
      </c>
      <c r="AZ291" s="7">
        <f>MIN(AY291+MAX(AZ290,0),'Monthly Derived'!$B$30)</f>
        <v>20.261195148900121</v>
      </c>
      <c r="BA291">
        <f t="shared" si="110"/>
        <v>0</v>
      </c>
      <c r="BB291">
        <v>11.6795101165771</v>
      </c>
      <c r="BC291" s="3">
        <f>('Monthly Derived'!$B$28/1000*(1-'Monthly Derived'!$B$29)*BB291)-('Monthly Derived'!$B$26*'Monthly Derived'!$B$27)</f>
        <v>6.8111368203162499</v>
      </c>
      <c r="BD291" s="7">
        <f>MIN(BC291+MAX(BD290,0),'Monthly Derived'!$B$30)</f>
        <v>8.0762239089607384</v>
      </c>
      <c r="BE291">
        <f t="shared" si="111"/>
        <v>0</v>
      </c>
      <c r="BF291">
        <v>24.453557968139599</v>
      </c>
      <c r="BG291" s="3">
        <f>('Monthly Derived'!$B$28/1000*(1-'Monthly Derived'!$B$29)*BF291)-('Monthly Derived'!$B$26*'Monthly Derived'!$B$27)</f>
        <v>24.104004099368979</v>
      </c>
      <c r="BH291" s="7">
        <f>MIN(BG291+MAX(BH290,0),'Monthly Derived'!$B$30)</f>
        <v>24.104004099368979</v>
      </c>
      <c r="BI291">
        <f t="shared" si="112"/>
        <v>0</v>
      </c>
      <c r="BJ291">
        <v>8.5514366626739502E-2</v>
      </c>
      <c r="BK291" s="3">
        <f>('Monthly Derived'!$B$28/1000*(1-'Monthly Derived'!$B$29)*BJ291)-('Monthly Derived'!$B$26*'Monthly Derived'!$B$27)</f>
        <v>-8.884234926179051</v>
      </c>
      <c r="BL291" s="7">
        <f>MIN(BK291+MAX(BL290,0),'Monthly Derived'!$B$30)</f>
        <v>38.626455998942234</v>
      </c>
      <c r="BM291">
        <f t="shared" si="113"/>
        <v>0</v>
      </c>
      <c r="BN291">
        <v>0</v>
      </c>
      <c r="BO291" s="3">
        <f>('Monthly Derived'!$B$28/1000*(1-'Monthly Derived'!$B$29)*BN291)-('Monthly Derived'!$B$26*'Monthly Derived'!$B$27)</f>
        <v>-9</v>
      </c>
      <c r="BP291" s="7">
        <f>MIN(BO291+MAX(BP290,0),'Monthly Derived'!$B$30)</f>
        <v>32</v>
      </c>
      <c r="BQ291">
        <f t="shared" si="114"/>
        <v>0</v>
      </c>
      <c r="BR291">
        <v>16.016605377197202</v>
      </c>
      <c r="BS291" s="3">
        <f>('Monthly Derived'!$B$28/1000*(1-'Monthly Derived'!$B$29)*BR291)-('Monthly Derived'!$B$26*'Monthly Derived'!$B$27)</f>
        <v>12.682479529380711</v>
      </c>
      <c r="BT291" s="7">
        <f>MIN(BS291+MAX(BT290,0),'Monthly Derived'!$B$30)</f>
        <v>50</v>
      </c>
      <c r="BU291">
        <f t="shared" si="115"/>
        <v>0</v>
      </c>
      <c r="BV291">
        <v>3.93752861022949</v>
      </c>
      <c r="BW291" s="3">
        <f>('Monthly Derived'!$B$28/1000*(1-'Monthly Derived'!$B$29)*BV291)-('Monthly Derived'!$B$26*'Monthly Derived'!$B$27)</f>
        <v>-3.6695706439018281</v>
      </c>
      <c r="BX291" s="7">
        <f>MIN(BW291+MAX(BX290,0),'Monthly Derived'!$B$30)</f>
        <v>5.9370735597610036</v>
      </c>
      <c r="BY291">
        <f t="shared" si="116"/>
        <v>0</v>
      </c>
      <c r="BZ291">
        <v>0.21764402091503099</v>
      </c>
      <c r="CA291" s="3">
        <f>('Monthly Derived'!$B$28/1000*(1-'Monthly Derived'!$B$29)*BZ291)-('Monthly Derived'!$B$26*'Monthly Derived'!$B$27)</f>
        <v>-8.705364406686277</v>
      </c>
      <c r="CB291" s="7">
        <f>MIN(CA291+MAX(CB290,0),'Monthly Derived'!$B$30)</f>
        <v>6.0844586819595339</v>
      </c>
      <c r="CC291">
        <f t="shared" si="117"/>
        <v>0</v>
      </c>
      <c r="CD291">
        <v>5.6388368606567303</v>
      </c>
      <c r="CE291" s="3">
        <f>('Monthly Derived'!$B$28/1000*(1-'Monthly Derived'!$B$29)*CD291)-('Monthly Derived'!$B$26*'Monthly Derived'!$B$27)</f>
        <v>-1.366424599885951</v>
      </c>
      <c r="CF291" s="7">
        <f>MIN(CE291+MAX(CF290,0),'Monthly Derived'!$B$30)</f>
        <v>-1.366424599885951</v>
      </c>
      <c r="CG291">
        <f t="shared" si="118"/>
        <v>4</v>
      </c>
      <c r="CH291">
        <v>0.241312935948371</v>
      </c>
      <c r="CI291" s="3">
        <f>('Monthly Derived'!$B$28/1000*(1-'Monthly Derived'!$B$29)*CH291)-('Monthly Derived'!$B$26*'Monthly Derived'!$B$27)</f>
        <v>-8.6733226129598933</v>
      </c>
      <c r="CJ291" s="7">
        <f>MIN(CI291+MAX(CJ290,0),'Monthly Derived'!$B$30)</f>
        <v>-5.4751057690569365</v>
      </c>
      <c r="CK291">
        <f t="shared" si="119"/>
        <v>1</v>
      </c>
      <c r="CL291">
        <v>6.1603889465331996</v>
      </c>
      <c r="CM291" s="3">
        <f>('Monthly Derived'!$B$28/1000*(1-'Monthly Derived'!$B$29)*CL291)-('Monthly Derived'!$B$26*'Monthly Derived'!$B$27)</f>
        <v>-0.66037346363068039</v>
      </c>
      <c r="CN291" s="7">
        <f>MIN(CM291+MAX(CN290,0),'Monthly Derived'!$B$30)</f>
        <v>2.215725095272056</v>
      </c>
      <c r="CO291">
        <f t="shared" si="120"/>
        <v>0</v>
      </c>
      <c r="CP291">
        <v>5.8375205993652299</v>
      </c>
      <c r="CQ291" s="3">
        <f>('Monthly Derived'!$B$28/1000*(1-'Monthly Derived'!$B$29)*CP291)-('Monthly Derived'!$B$26*'Monthly Derived'!$B$27)</f>
        <v>-1.0974564886093203</v>
      </c>
      <c r="CR291" s="7">
        <f>MIN(CQ291+MAX(CR290,0),'Monthly Derived'!$B$30)</f>
        <v>-1.0974564886093203</v>
      </c>
      <c r="CS291">
        <f t="shared" si="121"/>
        <v>52</v>
      </c>
      <c r="CT291">
        <v>0.104897260665893</v>
      </c>
      <c r="CU291" s="3">
        <f>('Monthly Derived'!$B$28/1000*(1-'Monthly Derived'!$B$29)*CT291)-('Monthly Derived'!$B$26*'Monthly Derived'!$B$27)</f>
        <v>-8.8579953333735482</v>
      </c>
      <c r="CV291" s="7">
        <f>MIN(CU291+MAX(CV290,0),'Monthly Derived'!$B$30)</f>
        <v>-8.8579953333735482</v>
      </c>
      <c r="CW291">
        <f t="shared" si="122"/>
        <v>12</v>
      </c>
    </row>
    <row r="292" spans="1:101" x14ac:dyDescent="0.45">
      <c r="A292" s="5">
        <v>45947</v>
      </c>
      <c r="B292" s="3">
        <v>22.3617763519287</v>
      </c>
      <c r="C292" s="3">
        <f>('Monthly Derived'!$B$28/1000*(1-'Monthly Derived'!$B$29)*B292)-('Monthly Derived'!$B$26*'Monthly Derived'!$B$27)</f>
        <v>21.272254736423477</v>
      </c>
      <c r="D292" s="7">
        <f>MIN(C292+MAX(D291,0),'Monthly Derived'!$B$30)</f>
        <v>50</v>
      </c>
      <c r="E292">
        <f t="shared" si="100"/>
        <v>0</v>
      </c>
      <c r="F292">
        <v>0</v>
      </c>
      <c r="G292" s="3">
        <f>('Monthly Derived'!$B$28/1000*(1-'Monthly Derived'!$B$29)*F292)-('Monthly Derived'!$B$26*'Monthly Derived'!$B$27)</f>
        <v>-9</v>
      </c>
      <c r="H292" s="7">
        <f>MIN(G292+MAX(H291,0),'Monthly Derived'!$B$30)</f>
        <v>-9</v>
      </c>
      <c r="I292">
        <f t="shared" si="101"/>
        <v>5</v>
      </c>
      <c r="J292">
        <v>0.32073646783828702</v>
      </c>
      <c r="K292" s="3">
        <f>('Monthly Derived'!$B$28/1000*(1-'Monthly Derived'!$B$29)*J292)-('Monthly Derived'!$B$26*'Monthly Derived'!$B$27)</f>
        <v>-8.5658030066639181</v>
      </c>
      <c r="L292" s="7">
        <f>MIN(K292+MAX(L291,0),'Monthly Derived'!$B$30)</f>
        <v>36.864348438605667</v>
      </c>
      <c r="M292">
        <f t="shared" si="102"/>
        <v>0</v>
      </c>
      <c r="N292">
        <v>2.0547561645507799</v>
      </c>
      <c r="O292" s="3">
        <f>('Monthly Derived'!$B$28/1000*(1-'Monthly Derived'!$B$29)*N292)-('Monthly Derived'!$B$26*'Monthly Derived'!$B$27)</f>
        <v>-6.2183738422393819</v>
      </c>
      <c r="P292" s="7">
        <f>MIN(O292+MAX(P291,0),'Monthly Derived'!$B$30)</f>
        <v>43.78162615776062</v>
      </c>
      <c r="Q292">
        <f t="shared" si="103"/>
        <v>0</v>
      </c>
      <c r="R292">
        <v>1.40108394622802</v>
      </c>
      <c r="S292" s="3">
        <f>('Monthly Derived'!$B$28/1000*(1-'Monthly Derived'!$B$29)*R292)-('Monthly Derived'!$B$26*'Monthly Derived'!$B$27)</f>
        <v>-7.103282607793818</v>
      </c>
      <c r="T292" s="7">
        <f>MIN(S292+MAX(T291,0),'Monthly Derived'!$B$30)</f>
        <v>17.190449825078186</v>
      </c>
      <c r="U292">
        <f t="shared" si="123"/>
        <v>0</v>
      </c>
      <c r="V292">
        <v>0.104830540716648</v>
      </c>
      <c r="W292" s="3">
        <f>('Monthly Derived'!$B$28/1000*(1-'Monthly Derived'!$B$29)*V292)-('Monthly Derived'!$B$26*'Monthly Derived'!$B$27)</f>
        <v>-8.8580856555048371</v>
      </c>
      <c r="X292" s="7">
        <f>MIN(W292+MAX(X291,0),'Monthly Derived'!$B$30)</f>
        <v>-8.8580856555048371</v>
      </c>
      <c r="Y292">
        <f t="shared" si="124"/>
        <v>9</v>
      </c>
      <c r="Z292">
        <v>1.90235996246337</v>
      </c>
      <c r="AA292" s="3">
        <f>('Monthly Derived'!$B$28/1000*(1-'Monthly Derived'!$B$29)*Z292)-('Monthly Derived'!$B$26*'Monthly Derived'!$B$27)</f>
        <v>-6.4246802008152128</v>
      </c>
      <c r="AB292" s="7">
        <f>MIN(AA292+MAX(AB291,0),'Monthly Derived'!$B$30)</f>
        <v>26.444648386109609</v>
      </c>
      <c r="AC292">
        <f t="shared" si="104"/>
        <v>0</v>
      </c>
      <c r="AD292">
        <v>0</v>
      </c>
      <c r="AE292" s="3">
        <f>('Monthly Derived'!$B$28/1000*(1-'Monthly Derived'!$B$29)*AD292)-('Monthly Derived'!$B$26*'Monthly Derived'!$B$27)</f>
        <v>-9</v>
      </c>
      <c r="AF292" s="7">
        <f>MIN(AE292+MAX(AF291,0),'Monthly Derived'!$B$30)</f>
        <v>-9</v>
      </c>
      <c r="AG292">
        <f t="shared" si="105"/>
        <v>13</v>
      </c>
      <c r="AH292">
        <v>0</v>
      </c>
      <c r="AI292" s="3">
        <f>('Monthly Derived'!$B$28/1000*(1-'Monthly Derived'!$B$29)*AH292)-('Monthly Derived'!$B$26*'Monthly Derived'!$B$27)</f>
        <v>-9</v>
      </c>
      <c r="AJ292" s="7">
        <f>MIN(AI292+MAX(AJ291,0),'Monthly Derived'!$B$30)</f>
        <v>27.171227561235405</v>
      </c>
      <c r="AK292">
        <f t="shared" si="106"/>
        <v>0</v>
      </c>
      <c r="AL292">
        <v>19.024547576904201</v>
      </c>
      <c r="AM292" s="3">
        <f>('Monthly Derived'!$B$28/1000*(1-'Monthly Derived'!$B$29)*AL292)-('Monthly Derived'!$B$26*'Monthly Derived'!$B$27)</f>
        <v>16.754481282234064</v>
      </c>
      <c r="AN292" s="7">
        <f>MIN(AM292+MAX(AN291,0),'Monthly Derived'!$B$30)</f>
        <v>50</v>
      </c>
      <c r="AO292">
        <f t="shared" si="107"/>
        <v>0</v>
      </c>
      <c r="AP292">
        <v>0.38358700275421098</v>
      </c>
      <c r="AQ292" s="3">
        <f>('Monthly Derived'!$B$28/1000*(1-'Monthly Derived'!$B$29)*AP292)-('Monthly Derived'!$B$26*'Monthly Derived'!$B$27)</f>
        <v>-8.4807190950214864</v>
      </c>
      <c r="AR292" s="7">
        <f>MIN(AQ292+MAX(AR291,0),'Monthly Derived'!$B$30)</f>
        <v>23.519280904978515</v>
      </c>
      <c r="AS292">
        <f t="shared" si="108"/>
        <v>0</v>
      </c>
      <c r="AT292">
        <v>35.769905090332003</v>
      </c>
      <c r="AU292" s="3">
        <f>('Monthly Derived'!$B$28/1000*(1-'Monthly Derived'!$B$29)*AT292)-('Monthly Derived'!$B$26*'Monthly Derived'!$B$27)</f>
        <v>39.423509016036952</v>
      </c>
      <c r="AV292" s="7">
        <f>MIN(AU292+MAX(AV291,0),'Monthly Derived'!$B$30)</f>
        <v>50</v>
      </c>
      <c r="AW292">
        <f t="shared" si="109"/>
        <v>0</v>
      </c>
      <c r="AX292">
        <v>41.807125091552699</v>
      </c>
      <c r="AY292" s="3">
        <f>('Monthly Derived'!$B$28/1000*(1-'Monthly Derived'!$B$29)*AX292)-('Monthly Derived'!$B$26*'Monthly Derived'!$B$27)</f>
        <v>47.596395592689468</v>
      </c>
      <c r="AZ292" s="7">
        <f>MIN(AY292+MAX(AZ291,0),'Monthly Derived'!$B$30)</f>
        <v>50</v>
      </c>
      <c r="BA292">
        <f t="shared" si="110"/>
        <v>0</v>
      </c>
      <c r="BB292">
        <v>6.4678525924682599</v>
      </c>
      <c r="BC292" s="3">
        <f>('Monthly Derived'!$B$28/1000*(1-'Monthly Derived'!$B$29)*BB292)-('Monthly Derived'!$B$26*'Monthly Derived'!$B$27)</f>
        <v>-0.24414455294609283</v>
      </c>
      <c r="BD292" s="7">
        <f>MIN(BC292+MAX(BD291,0),'Monthly Derived'!$B$30)</f>
        <v>7.8320793560146456</v>
      </c>
      <c r="BE292">
        <f t="shared" si="111"/>
        <v>0</v>
      </c>
      <c r="BF292">
        <v>14.7605800628662</v>
      </c>
      <c r="BG292" s="3">
        <f>('Monthly Derived'!$B$28/1000*(1-'Monthly Derived'!$B$29)*BF292)-('Monthly Derived'!$B$26*'Monthly Derived'!$B$27)</f>
        <v>10.982135260105117</v>
      </c>
      <c r="BH292" s="7">
        <f>MIN(BG292+MAX(BH291,0),'Monthly Derived'!$B$30)</f>
        <v>35.086139359474096</v>
      </c>
      <c r="BI292">
        <f t="shared" si="112"/>
        <v>0</v>
      </c>
      <c r="BJ292">
        <v>1.09230208396911</v>
      </c>
      <c r="BK292" s="3">
        <f>('Monthly Derived'!$B$28/1000*(1-'Monthly Derived'!$B$29)*BJ292)-('Monthly Derived'!$B$26*'Monthly Derived'!$B$27)</f>
        <v>-7.5212960538268172</v>
      </c>
      <c r="BL292" s="7">
        <f>MIN(BK292+MAX(BL291,0),'Monthly Derived'!$B$30)</f>
        <v>31.105159945115417</v>
      </c>
      <c r="BM292">
        <f t="shared" si="113"/>
        <v>0</v>
      </c>
      <c r="BN292">
        <v>0</v>
      </c>
      <c r="BO292" s="3">
        <f>('Monthly Derived'!$B$28/1000*(1-'Monthly Derived'!$B$29)*BN292)-('Monthly Derived'!$B$26*'Monthly Derived'!$B$27)</f>
        <v>-9</v>
      </c>
      <c r="BP292" s="7">
        <f>MIN(BO292+MAX(BP291,0),'Monthly Derived'!$B$30)</f>
        <v>23</v>
      </c>
      <c r="BQ292">
        <f t="shared" si="114"/>
        <v>0</v>
      </c>
      <c r="BR292">
        <v>7.1944932937621999</v>
      </c>
      <c r="BS292" s="3">
        <f>('Monthly Derived'!$B$28/1000*(1-'Monthly Derived'!$B$29)*BR292)-('Monthly Derived'!$B$26*'Monthly Derived'!$B$27)</f>
        <v>0.73954529643057754</v>
      </c>
      <c r="BT292" s="7">
        <f>MIN(BS292+MAX(BT291,0),'Monthly Derived'!$B$30)</f>
        <v>50</v>
      </c>
      <c r="BU292">
        <f t="shared" si="115"/>
        <v>0</v>
      </c>
      <c r="BV292">
        <v>5.6454687118530202</v>
      </c>
      <c r="BW292" s="3">
        <f>('Monthly Derived'!$B$28/1000*(1-'Monthly Derived'!$B$29)*BV292)-('Monthly Derived'!$B$26*'Monthly Derived'!$B$27)</f>
        <v>-1.3574467313289738</v>
      </c>
      <c r="BX292" s="7">
        <f>MIN(BW292+MAX(BX291,0),'Monthly Derived'!$B$30)</f>
        <v>4.5796268284320298</v>
      </c>
      <c r="BY292">
        <f t="shared" si="116"/>
        <v>0</v>
      </c>
      <c r="BZ292">
        <v>3.6478309631347599</v>
      </c>
      <c r="CA292" s="3">
        <f>('Monthly Derived'!$B$28/1000*(1-'Monthly Derived'!$B$29)*BZ292)-('Monthly Derived'!$B$26*'Monthly Derived'!$B$27)</f>
        <v>-4.0617488336563188</v>
      </c>
      <c r="CB292" s="7">
        <f>MIN(CA292+MAX(CB291,0),'Monthly Derived'!$B$30)</f>
        <v>2.0227098483032151</v>
      </c>
      <c r="CC292">
        <f t="shared" si="117"/>
        <v>0</v>
      </c>
      <c r="CD292">
        <v>0.95670020580291704</v>
      </c>
      <c r="CE292" s="3">
        <f>('Monthly Derived'!$B$28/1000*(1-'Monthly Derived'!$B$29)*CD292)-('Monthly Derived'!$B$26*'Monthly Derived'!$B$27)</f>
        <v>-7.7048670963943007</v>
      </c>
      <c r="CF292" s="7">
        <f>MIN(CE292+MAX(CF291,0),'Monthly Derived'!$B$30)</f>
        <v>-7.7048670963943007</v>
      </c>
      <c r="CG292">
        <f t="shared" si="118"/>
        <v>5</v>
      </c>
      <c r="CH292">
        <v>1.49114990234375</v>
      </c>
      <c r="CI292" s="3">
        <f>('Monthly Derived'!$B$28/1000*(1-'Monthly Derived'!$B$29)*CH292)-('Monthly Derived'!$B$26*'Monthly Derived'!$B$27)</f>
        <v>-6.9813558197021486</v>
      </c>
      <c r="CJ292" s="7">
        <f>MIN(CI292+MAX(CJ291,0),'Monthly Derived'!$B$30)</f>
        <v>-6.9813558197021486</v>
      </c>
      <c r="CK292">
        <f t="shared" si="119"/>
        <v>2</v>
      </c>
      <c r="CL292">
        <v>49.866508483886697</v>
      </c>
      <c r="CM292" s="3">
        <f>('Monthly Derived'!$B$28/1000*(1-'Monthly Derived'!$B$29)*CL292)-('Monthly Derived'!$B$26*'Monthly Derived'!$B$27)</f>
        <v>58.506785860061612</v>
      </c>
      <c r="CN292" s="7">
        <f>MIN(CM292+MAX(CN291,0),'Monthly Derived'!$B$30)</f>
        <v>50</v>
      </c>
      <c r="CO292">
        <f t="shared" si="120"/>
        <v>0</v>
      </c>
      <c r="CP292">
        <v>14.228675842285099</v>
      </c>
      <c r="CQ292" s="3">
        <f>('Monthly Derived'!$B$28/1000*(1-'Monthly Derived'!$B$29)*CP292)-('Monthly Derived'!$B$26*'Monthly Derived'!$B$27)</f>
        <v>10.262069921493453</v>
      </c>
      <c r="CR292" s="7">
        <f>MIN(CQ292+MAX(CR291,0),'Monthly Derived'!$B$30)</f>
        <v>10.262069921493453</v>
      </c>
      <c r="CS292">
        <f t="shared" si="121"/>
        <v>0</v>
      </c>
      <c r="CT292">
        <v>0</v>
      </c>
      <c r="CU292" s="3">
        <f>('Monthly Derived'!$B$28/1000*(1-'Monthly Derived'!$B$29)*CT292)-('Monthly Derived'!$B$26*'Monthly Derived'!$B$27)</f>
        <v>-9</v>
      </c>
      <c r="CV292" s="7">
        <f>MIN(CU292+MAX(CV291,0),'Monthly Derived'!$B$30)</f>
        <v>-9</v>
      </c>
      <c r="CW292">
        <f t="shared" si="122"/>
        <v>13</v>
      </c>
    </row>
    <row r="293" spans="1:101" x14ac:dyDescent="0.45">
      <c r="A293" s="5">
        <v>45948</v>
      </c>
      <c r="B293" s="3">
        <v>1.16108739376068</v>
      </c>
      <c r="C293" s="3">
        <f>('Monthly Derived'!$B$28/1000*(1-'Monthly Derived'!$B$29)*B293)-('Monthly Derived'!$B$26*'Monthly Derived'!$B$27)</f>
        <v>-7.4281779406964796</v>
      </c>
      <c r="D293" s="7">
        <f>MIN(C293+MAX(D292,0),'Monthly Derived'!$B$30)</f>
        <v>42.571822059303521</v>
      </c>
      <c r="E293">
        <f t="shared" si="100"/>
        <v>0</v>
      </c>
      <c r="F293">
        <v>0</v>
      </c>
      <c r="G293" s="3">
        <f>('Monthly Derived'!$B$28/1000*(1-'Monthly Derived'!$B$29)*F293)-('Monthly Derived'!$B$26*'Monthly Derived'!$B$27)</f>
        <v>-9</v>
      </c>
      <c r="H293" s="7">
        <f>MIN(G293+MAX(H292,0),'Monthly Derived'!$B$30)</f>
        <v>-9</v>
      </c>
      <c r="I293">
        <f t="shared" si="101"/>
        <v>6</v>
      </c>
      <c r="J293">
        <v>2.9976441860198899</v>
      </c>
      <c r="K293" s="3">
        <f>('Monthly Derived'!$B$28/1000*(1-'Monthly Derived'!$B$29)*J293)-('Monthly Derived'!$B$26*'Monthly Derived'!$B$27)</f>
        <v>-4.9419391831755739</v>
      </c>
      <c r="L293" s="7">
        <f>MIN(K293+MAX(L292,0),'Monthly Derived'!$B$30)</f>
        <v>31.922409255430093</v>
      </c>
      <c r="M293">
        <f t="shared" si="102"/>
        <v>0</v>
      </c>
      <c r="N293">
        <v>3.24882960319519</v>
      </c>
      <c r="O293" s="3">
        <f>('Monthly Derived'!$B$28/1000*(1-'Monthly Derived'!$B$29)*N293)-('Monthly Derived'!$B$26*'Monthly Derived'!$B$27)</f>
        <v>-4.6018969246745112</v>
      </c>
      <c r="P293" s="7">
        <f>MIN(O293+MAX(P292,0),'Monthly Derived'!$B$30)</f>
        <v>39.179729233086107</v>
      </c>
      <c r="Q293">
        <f t="shared" si="103"/>
        <v>0</v>
      </c>
      <c r="R293">
        <v>4.9860920906066797</v>
      </c>
      <c r="S293" s="3">
        <f>('Monthly Derived'!$B$28/1000*(1-'Monthly Derived'!$B$29)*R293)-('Monthly Derived'!$B$26*'Monthly Derived'!$B$27)</f>
        <v>-2.2500778323412076</v>
      </c>
      <c r="T293" s="7">
        <f>MIN(S293+MAX(T292,0),'Monthly Derived'!$B$30)</f>
        <v>14.940371992736978</v>
      </c>
      <c r="U293">
        <f t="shared" si="123"/>
        <v>0</v>
      </c>
      <c r="V293">
        <v>3.8680609315633697E-2</v>
      </c>
      <c r="W293" s="3">
        <f>('Monthly Derived'!$B$28/1000*(1-'Monthly Derived'!$B$29)*V293)-('Monthly Derived'!$B$26*'Monthly Derived'!$B$27)</f>
        <v>-8.9476361251389616</v>
      </c>
      <c r="X293" s="7">
        <f>MIN(W293+MAX(X292,0),'Monthly Derived'!$B$30)</f>
        <v>-8.9476361251389616</v>
      </c>
      <c r="Y293">
        <f t="shared" si="124"/>
        <v>10</v>
      </c>
      <c r="Z293">
        <v>0.25425246357917702</v>
      </c>
      <c r="AA293" s="3">
        <f>('Monthly Derived'!$B$28/1000*(1-'Monthly Derived'!$B$29)*Z293)-('Monthly Derived'!$B$26*'Monthly Derived'!$B$27)</f>
        <v>-8.6558057274296889</v>
      </c>
      <c r="AB293" s="7">
        <f>MIN(AA293+MAX(AB292,0),'Monthly Derived'!$B$30)</f>
        <v>17.788842658679918</v>
      </c>
      <c r="AC293">
        <f t="shared" si="104"/>
        <v>0</v>
      </c>
      <c r="AD293">
        <v>7.0394706726074201</v>
      </c>
      <c r="AE293" s="3">
        <f>('Monthly Derived'!$B$28/1000*(1-'Monthly Derived'!$B$29)*AD293)-('Monthly Derived'!$B$26*'Monthly Derived'!$B$27)</f>
        <v>0.52968342304229488</v>
      </c>
      <c r="AF293" s="7">
        <f>MIN(AE293+MAX(AF292,0),'Monthly Derived'!$B$30)</f>
        <v>0.52968342304229488</v>
      </c>
      <c r="AG293">
        <f t="shared" si="105"/>
        <v>0</v>
      </c>
      <c r="AH293">
        <v>5.5045084953308097</v>
      </c>
      <c r="AI293" s="3">
        <f>('Monthly Derived'!$B$28/1000*(1-'Monthly Derived'!$B$29)*AH293)-('Monthly Derived'!$B$26*'Monthly Derived'!$B$27)</f>
        <v>-1.548271624445916</v>
      </c>
      <c r="AJ293" s="7">
        <f>MIN(AI293+MAX(AJ292,0),'Monthly Derived'!$B$30)</f>
        <v>25.622955936789488</v>
      </c>
      <c r="AK293">
        <f t="shared" si="106"/>
        <v>0</v>
      </c>
      <c r="AL293">
        <v>4.02396488189697</v>
      </c>
      <c r="AM293" s="3">
        <f>('Monthly Derived'!$B$28/1000*(1-'Monthly Derived'!$B$29)*AL293)-('Monthly Derived'!$B$26*'Monthly Derived'!$B$27)</f>
        <v>-3.5525575411319767</v>
      </c>
      <c r="AN293" s="7">
        <f>MIN(AM293+MAX(AN292,0),'Monthly Derived'!$B$30)</f>
        <v>46.447442458868025</v>
      </c>
      <c r="AO293">
        <f t="shared" si="107"/>
        <v>0</v>
      </c>
      <c r="AP293">
        <v>1.3166418075561499</v>
      </c>
      <c r="AQ293" s="3">
        <f>('Monthly Derived'!$B$28/1000*(1-'Monthly Derived'!$B$29)*AP293)-('Monthly Derived'!$B$26*'Monthly Derived'!$B$27)</f>
        <v>-7.2175961530208621</v>
      </c>
      <c r="AR293" s="7">
        <f>MIN(AQ293+MAX(AR292,0),'Monthly Derived'!$B$30)</f>
        <v>16.301684751957652</v>
      </c>
      <c r="AS293">
        <f t="shared" si="108"/>
        <v>0</v>
      </c>
      <c r="AT293">
        <v>0</v>
      </c>
      <c r="AU293" s="3">
        <f>('Monthly Derived'!$B$28/1000*(1-'Monthly Derived'!$B$29)*AT293)-('Monthly Derived'!$B$26*'Monthly Derived'!$B$27)</f>
        <v>-9</v>
      </c>
      <c r="AV293" s="7">
        <f>MIN(AU293+MAX(AV292,0),'Monthly Derived'!$B$30)</f>
        <v>41</v>
      </c>
      <c r="AW293">
        <f t="shared" si="109"/>
        <v>0</v>
      </c>
      <c r="AX293">
        <v>2.2384364604949898</v>
      </c>
      <c r="AY293" s="3">
        <f>('Monthly Derived'!$B$28/1000*(1-'Monthly Derived'!$B$29)*AX293)-('Monthly Derived'!$B$26*'Monthly Derived'!$B$27)</f>
        <v>-5.9697166416049079</v>
      </c>
      <c r="AZ293" s="7">
        <f>MIN(AY293+MAX(AZ292,0),'Monthly Derived'!$B$30)</f>
        <v>44.030283358395096</v>
      </c>
      <c r="BA293">
        <f t="shared" si="110"/>
        <v>0</v>
      </c>
      <c r="BB293">
        <v>0</v>
      </c>
      <c r="BC293" s="3">
        <f>('Monthly Derived'!$B$28/1000*(1-'Monthly Derived'!$B$29)*BB293)-('Monthly Derived'!$B$26*'Monthly Derived'!$B$27)</f>
        <v>-9</v>
      </c>
      <c r="BD293" s="7">
        <f>MIN(BC293+MAX(BD292,0),'Monthly Derived'!$B$30)</f>
        <v>-1.1679206439853544</v>
      </c>
      <c r="BE293">
        <f t="shared" si="111"/>
        <v>1</v>
      </c>
      <c r="BF293">
        <v>1.7819265127182</v>
      </c>
      <c r="BG293" s="3">
        <f>('Monthly Derived'!$B$28/1000*(1-'Monthly Derived'!$B$29)*BF293)-('Monthly Derived'!$B$26*'Monthly Derived'!$B$27)</f>
        <v>-6.5877169834077369</v>
      </c>
      <c r="BH293" s="7">
        <f>MIN(BG293+MAX(BH292,0),'Monthly Derived'!$B$30)</f>
        <v>28.498422376066358</v>
      </c>
      <c r="BI293">
        <f t="shared" si="112"/>
        <v>0</v>
      </c>
      <c r="BJ293">
        <v>3.3603980541229199</v>
      </c>
      <c r="BK293" s="3">
        <f>('Monthly Derived'!$B$28/1000*(1-'Monthly Derived'!$B$29)*BJ293)-('Monthly Derived'!$B$26*'Monthly Derived'!$B$27)</f>
        <v>-4.4508611342310971</v>
      </c>
      <c r="BL293" s="7">
        <f>MIN(BK293+MAX(BL292,0),'Monthly Derived'!$B$30)</f>
        <v>26.65429881088432</v>
      </c>
      <c r="BM293">
        <f t="shared" si="113"/>
        <v>0</v>
      </c>
      <c r="BN293">
        <v>0</v>
      </c>
      <c r="BO293" s="3">
        <f>('Monthly Derived'!$B$28/1000*(1-'Monthly Derived'!$B$29)*BN293)-('Monthly Derived'!$B$26*'Monthly Derived'!$B$27)</f>
        <v>-9</v>
      </c>
      <c r="BP293" s="7">
        <f>MIN(BO293+MAX(BP292,0),'Monthly Derived'!$B$30)</f>
        <v>14</v>
      </c>
      <c r="BQ293">
        <f t="shared" si="114"/>
        <v>0</v>
      </c>
      <c r="BR293">
        <v>1.2450821399688701</v>
      </c>
      <c r="BS293" s="3">
        <f>('Monthly Derived'!$B$28/1000*(1-'Monthly Derived'!$B$29)*BR293)-('Monthly Derived'!$B$26*'Monthly Derived'!$B$27)</f>
        <v>-7.3144700530171418</v>
      </c>
      <c r="BT293" s="7">
        <f>MIN(BS293+MAX(BT292,0),'Monthly Derived'!$B$30)</f>
        <v>42.685529946982861</v>
      </c>
      <c r="BU293">
        <f t="shared" si="115"/>
        <v>0</v>
      </c>
      <c r="BV293">
        <v>3.0510697513818699E-2</v>
      </c>
      <c r="BW293" s="3">
        <f>('Monthly Derived'!$B$28/1000*(1-'Monthly Derived'!$B$29)*BV293)-('Monthly Derived'!$B$26*'Monthly Derived'!$B$27)</f>
        <v>-8.9586961432406671</v>
      </c>
      <c r="BX293" s="7">
        <f>MIN(BW293+MAX(BX292,0),'Monthly Derived'!$B$30)</f>
        <v>-4.3790693148086373</v>
      </c>
      <c r="BY293">
        <f t="shared" si="116"/>
        <v>1</v>
      </c>
      <c r="BZ293">
        <v>10.4616680145263</v>
      </c>
      <c r="CA293" s="3">
        <f>('Monthly Derived'!$B$28/1000*(1-'Monthly Derived'!$B$29)*BZ293)-('Monthly Derived'!$B$26*'Monthly Derived'!$B$27)</f>
        <v>5.1624830746649781</v>
      </c>
      <c r="CB293" s="7">
        <f>MIN(CA293+MAX(CB292,0),'Monthly Derived'!$B$30)</f>
        <v>7.1851929229681932</v>
      </c>
      <c r="CC293">
        <f t="shared" si="117"/>
        <v>0</v>
      </c>
      <c r="CD293">
        <v>0.940279781818389</v>
      </c>
      <c r="CE293" s="3">
        <f>('Monthly Derived'!$B$28/1000*(1-'Monthly Derived'!$B$29)*CD293)-('Monthly Derived'!$B$26*'Monthly Derived'!$B$27)</f>
        <v>-7.7270962453633558</v>
      </c>
      <c r="CF293" s="7">
        <f>MIN(CE293+MAX(CF292,0),'Monthly Derived'!$B$30)</f>
        <v>-7.7270962453633558</v>
      </c>
      <c r="CG293">
        <f t="shared" si="118"/>
        <v>6</v>
      </c>
      <c r="CH293">
        <v>0.74947202205657903</v>
      </c>
      <c r="CI293" s="3">
        <f>('Monthly Derived'!$B$28/1000*(1-'Monthly Derived'!$B$29)*CH293)-('Monthly Derived'!$B$26*'Monthly Derived'!$B$27)</f>
        <v>-7.9854022501409059</v>
      </c>
      <c r="CJ293" s="7">
        <f>MIN(CI293+MAX(CJ292,0),'Monthly Derived'!$B$30)</f>
        <v>-7.9854022501409059</v>
      </c>
      <c r="CK293">
        <f t="shared" si="119"/>
        <v>3</v>
      </c>
      <c r="CL293">
        <v>0.62811726331710804</v>
      </c>
      <c r="CM293" s="3">
        <f>('Monthly Derived'!$B$28/1000*(1-'Monthly Derived'!$B$29)*CL293)-('Monthly Derived'!$B$26*'Monthly Derived'!$B$27)</f>
        <v>-8.1496862547844646</v>
      </c>
      <c r="CN293" s="7">
        <f>MIN(CM293+MAX(CN292,0),'Monthly Derived'!$B$30)</f>
        <v>41.850313745215537</v>
      </c>
      <c r="CO293">
        <f t="shared" si="120"/>
        <v>0</v>
      </c>
      <c r="CP293">
        <v>6.1607465744018501</v>
      </c>
      <c r="CQ293" s="3">
        <f>('Monthly Derived'!$B$28/1000*(1-'Monthly Derived'!$B$29)*CP293)-('Monthly Derived'!$B$26*'Monthly Derived'!$B$27)</f>
        <v>-0.65988932490349583</v>
      </c>
      <c r="CR293" s="7">
        <f>MIN(CQ293+MAX(CR292,0),'Monthly Derived'!$B$30)</f>
        <v>9.6021805965899567</v>
      </c>
      <c r="CS293">
        <f t="shared" si="121"/>
        <v>0</v>
      </c>
      <c r="CT293">
        <v>5.0619523972272797E-2</v>
      </c>
      <c r="CU293" s="3">
        <f>('Monthly Derived'!$B$28/1000*(1-'Monthly Derived'!$B$29)*CT293)-('Monthly Derived'!$B$26*'Monthly Derived'!$B$27)</f>
        <v>-8.9314738194225356</v>
      </c>
      <c r="CV293" s="7">
        <f>MIN(CU293+MAX(CV292,0),'Monthly Derived'!$B$30)</f>
        <v>-8.9314738194225356</v>
      </c>
      <c r="CW293">
        <f t="shared" si="122"/>
        <v>14</v>
      </c>
    </row>
    <row r="294" spans="1:101" x14ac:dyDescent="0.45">
      <c r="A294" s="5">
        <v>45949</v>
      </c>
      <c r="B294" s="3">
        <v>0.87768679857253995</v>
      </c>
      <c r="C294" s="3">
        <f>('Monthly Derived'!$B$28/1000*(1-'Monthly Derived'!$B$29)*B294)-('Monthly Derived'!$B$26*'Monthly Derived'!$B$27)</f>
        <v>-7.8118314964324238</v>
      </c>
      <c r="D294" s="7">
        <f>MIN(C294+MAX(D293,0),'Monthly Derived'!$B$30)</f>
        <v>34.759990562871096</v>
      </c>
      <c r="E294">
        <f t="shared" si="100"/>
        <v>0</v>
      </c>
      <c r="F294">
        <v>1.87192690372467</v>
      </c>
      <c r="G294" s="3">
        <f>('Monthly Derived'!$B$28/1000*(1-'Monthly Derived'!$B$29)*F294)-('Monthly Derived'!$B$26*'Monthly Derived'!$B$27)</f>
        <v>-6.4658789540827275</v>
      </c>
      <c r="H294" s="7">
        <f>MIN(G294+MAX(H293,0),'Monthly Derived'!$B$30)</f>
        <v>-6.4658789540827275</v>
      </c>
      <c r="I294">
        <f t="shared" si="101"/>
        <v>7</v>
      </c>
      <c r="J294">
        <v>2.41573166847229</v>
      </c>
      <c r="K294" s="3">
        <f>('Monthly Derived'!$B$28/1000*(1-'Monthly Derived'!$B$29)*J294)-('Monthly Derived'!$B$26*'Monthly Derived'!$B$27)</f>
        <v>-5.7297032538056367</v>
      </c>
      <c r="L294" s="7">
        <f>MIN(K294+MAX(L293,0),'Monthly Derived'!$B$30)</f>
        <v>26.192706001624458</v>
      </c>
      <c r="M294">
        <f t="shared" si="102"/>
        <v>0</v>
      </c>
      <c r="N294">
        <v>63.235755920410099</v>
      </c>
      <c r="O294" s="3">
        <f>('Monthly Derived'!$B$28/1000*(1-'Monthly Derived'!$B$29)*N294)-('Monthly Derived'!$B$26*'Monthly Derived'!$B$27)</f>
        <v>76.605404577255172</v>
      </c>
      <c r="P294" s="7">
        <f>MIN(O294+MAX(P293,0),'Monthly Derived'!$B$30)</f>
        <v>50</v>
      </c>
      <c r="Q294">
        <f t="shared" si="103"/>
        <v>0</v>
      </c>
      <c r="R294">
        <v>0.64356136322021396</v>
      </c>
      <c r="S294" s="3">
        <f>('Monthly Derived'!$B$28/1000*(1-'Monthly Derived'!$B$29)*R294)-('Monthly Derived'!$B$26*'Monthly Derived'!$B$27)</f>
        <v>-8.1287788045406355</v>
      </c>
      <c r="T294" s="7">
        <f>MIN(S294+MAX(T293,0),'Monthly Derived'!$B$30)</f>
        <v>6.8115931881963423</v>
      </c>
      <c r="U294">
        <f t="shared" si="123"/>
        <v>0</v>
      </c>
      <c r="V294">
        <v>0</v>
      </c>
      <c r="W294" s="3">
        <f>('Monthly Derived'!$B$28/1000*(1-'Monthly Derived'!$B$29)*V294)-('Monthly Derived'!$B$26*'Monthly Derived'!$B$27)</f>
        <v>-9</v>
      </c>
      <c r="X294" s="7">
        <f>MIN(W294+MAX(X293,0),'Monthly Derived'!$B$30)</f>
        <v>-9</v>
      </c>
      <c r="Y294">
        <f t="shared" si="124"/>
        <v>11</v>
      </c>
      <c r="Z294">
        <v>5.6970200538635201</v>
      </c>
      <c r="AA294" s="3">
        <f>('Monthly Derived'!$B$28/1000*(1-'Monthly Derived'!$B$29)*Z294)-('Monthly Derived'!$B$26*'Monthly Derived'!$B$27)</f>
        <v>-1.2876591020822596</v>
      </c>
      <c r="AB294" s="7">
        <f>MIN(AA294+MAX(AB293,0),'Monthly Derived'!$B$30)</f>
        <v>16.50118355659766</v>
      </c>
      <c r="AC294">
        <f t="shared" si="104"/>
        <v>0</v>
      </c>
      <c r="AD294">
        <v>0</v>
      </c>
      <c r="AE294" s="3">
        <f>('Monthly Derived'!$B$28/1000*(1-'Monthly Derived'!$B$29)*AD294)-('Monthly Derived'!$B$26*'Monthly Derived'!$B$27)</f>
        <v>-9</v>
      </c>
      <c r="AF294" s="7">
        <f>MIN(AE294+MAX(AF293,0),'Monthly Derived'!$B$30)</f>
        <v>-8.4703165769577051</v>
      </c>
      <c r="AG294">
        <f t="shared" si="105"/>
        <v>1</v>
      </c>
      <c r="AH294">
        <v>4.3106274604797301</v>
      </c>
      <c r="AI294" s="3">
        <f>('Monthly Derived'!$B$28/1000*(1-'Monthly Derived'!$B$29)*AH294)-('Monthly Derived'!$B$26*'Monthly Derived'!$B$27)</f>
        <v>-3.1644880753755658</v>
      </c>
      <c r="AJ294" s="7">
        <f>MIN(AI294+MAX(AJ293,0),'Monthly Derived'!$B$30)</f>
        <v>22.458467861413922</v>
      </c>
      <c r="AK294">
        <f t="shared" si="106"/>
        <v>0</v>
      </c>
      <c r="AL294">
        <v>42.195476531982401</v>
      </c>
      <c r="AM294" s="3">
        <f>('Monthly Derived'!$B$28/1000*(1-'Monthly Derived'!$B$29)*AL294)-('Monthly Derived'!$B$26*'Monthly Derived'!$B$27)</f>
        <v>48.122126355171176</v>
      </c>
      <c r="AN294" s="7">
        <f>MIN(AM294+MAX(AN293,0),'Monthly Derived'!$B$30)</f>
        <v>50</v>
      </c>
      <c r="AO294">
        <f t="shared" si="107"/>
        <v>0</v>
      </c>
      <c r="AP294">
        <v>2.63126397132873</v>
      </c>
      <c r="AQ294" s="3">
        <f>('Monthly Derived'!$B$28/1000*(1-'Monthly Derived'!$B$29)*AP294)-('Monthly Derived'!$B$26*'Monthly Derived'!$B$27)</f>
        <v>-5.4379263988137314</v>
      </c>
      <c r="AR294" s="7">
        <f>MIN(AQ294+MAX(AR293,0),'Monthly Derived'!$B$30)</f>
        <v>10.86375835314392</v>
      </c>
      <c r="AS294">
        <f t="shared" si="108"/>
        <v>0</v>
      </c>
      <c r="AT294">
        <v>8.9674994349479606E-2</v>
      </c>
      <c r="AU294" s="3">
        <f>('Monthly Derived'!$B$28/1000*(1-'Monthly Derived'!$B$29)*AT294)-('Monthly Derived'!$B$26*'Monthly Derived'!$B$27)</f>
        <v>-8.8786024763993918</v>
      </c>
      <c r="AV294" s="7">
        <f>MIN(AU294+MAX(AV293,0),'Monthly Derived'!$B$30)</f>
        <v>32.121397523600606</v>
      </c>
      <c r="AW294">
        <f t="shared" si="109"/>
        <v>0</v>
      </c>
      <c r="AX294">
        <v>1.25148248672485</v>
      </c>
      <c r="AY294" s="3">
        <f>('Monthly Derived'!$B$28/1000*(1-'Monthly Derived'!$B$29)*AX294)-('Monthly Derived'!$B$26*'Monthly Derived'!$B$27)</f>
        <v>-7.3058055835962339</v>
      </c>
      <c r="AZ294" s="7">
        <f>MIN(AY294+MAX(AZ293,0),'Monthly Derived'!$B$30)</f>
        <v>36.724477774798864</v>
      </c>
      <c r="BA294">
        <f t="shared" si="110"/>
        <v>0</v>
      </c>
      <c r="BB294">
        <v>9.2278156280517507</v>
      </c>
      <c r="BC294" s="3">
        <f>('Monthly Derived'!$B$28/1000*(1-'Monthly Derived'!$B$29)*BB294)-('Monthly Derived'!$B$26*'Monthly Derived'!$B$27)</f>
        <v>3.4921554064750584</v>
      </c>
      <c r="BD294" s="7">
        <f>MIN(BC294+MAX(BD293,0),'Monthly Derived'!$B$30)</f>
        <v>3.4921554064750584</v>
      </c>
      <c r="BE294">
        <f t="shared" si="111"/>
        <v>0</v>
      </c>
      <c r="BF294">
        <v>1.09113717079162</v>
      </c>
      <c r="BG294" s="3">
        <f>('Monthly Derived'!$B$28/1000*(1-'Monthly Derived'!$B$29)*BF294)-('Monthly Derived'!$B$26*'Monthly Derived'!$B$27)</f>
        <v>-7.5228730550408445</v>
      </c>
      <c r="BH294" s="7">
        <f>MIN(BG294+MAX(BH293,0),'Monthly Derived'!$B$30)</f>
        <v>20.975549321025515</v>
      </c>
      <c r="BI294">
        <f t="shared" si="112"/>
        <v>0</v>
      </c>
      <c r="BJ294">
        <v>2.10808801651</v>
      </c>
      <c r="BK294" s="3">
        <f>('Monthly Derived'!$B$28/1000*(1-'Monthly Derived'!$B$29)*BJ294)-('Monthly Derived'!$B$26*'Monthly Derived'!$B$27)</f>
        <v>-6.1461758476495874</v>
      </c>
      <c r="BL294" s="7">
        <f>MIN(BK294+MAX(BL293,0),'Monthly Derived'!$B$30)</f>
        <v>20.508122963234733</v>
      </c>
      <c r="BM294">
        <f t="shared" si="113"/>
        <v>0</v>
      </c>
      <c r="BN294">
        <v>0</v>
      </c>
      <c r="BO294" s="3">
        <f>('Monthly Derived'!$B$28/1000*(1-'Monthly Derived'!$B$29)*BN294)-('Monthly Derived'!$B$26*'Monthly Derived'!$B$27)</f>
        <v>-9</v>
      </c>
      <c r="BP294" s="7">
        <f>MIN(BO294+MAX(BP293,0),'Monthly Derived'!$B$30)</f>
        <v>5</v>
      </c>
      <c r="BQ294">
        <f t="shared" si="114"/>
        <v>0</v>
      </c>
      <c r="BR294">
        <v>1.30975890159606</v>
      </c>
      <c r="BS294" s="3">
        <f>('Monthly Derived'!$B$28/1000*(1-'Monthly Derived'!$B$29)*BR294)-('Monthly Derived'!$B$26*'Monthly Derived'!$B$27)</f>
        <v>-7.2269138869643337</v>
      </c>
      <c r="BT294" s="7">
        <f>MIN(BS294+MAX(BT293,0),'Monthly Derived'!$B$30)</f>
        <v>35.458616060018528</v>
      </c>
      <c r="BU294">
        <f t="shared" si="115"/>
        <v>0</v>
      </c>
      <c r="BV294">
        <v>0</v>
      </c>
      <c r="BW294" s="3">
        <f>('Monthly Derived'!$B$28/1000*(1-'Monthly Derived'!$B$29)*BV294)-('Monthly Derived'!$B$26*'Monthly Derived'!$B$27)</f>
        <v>-9</v>
      </c>
      <c r="BX294" s="7">
        <f>MIN(BW294+MAX(BX293,0),'Monthly Derived'!$B$30)</f>
        <v>-9</v>
      </c>
      <c r="BY294">
        <f t="shared" si="116"/>
        <v>2</v>
      </c>
      <c r="BZ294">
        <v>20.131046295166001</v>
      </c>
      <c r="CA294" s="3">
        <f>('Monthly Derived'!$B$28/1000*(1-'Monthly Derived'!$B$29)*BZ294)-('Monthly Derived'!$B$26*'Monthly Derived'!$B$27)</f>
        <v>18.252403922080976</v>
      </c>
      <c r="CB294" s="7">
        <f>MIN(CA294+MAX(CB293,0),'Monthly Derived'!$B$30)</f>
        <v>25.437596845049171</v>
      </c>
      <c r="CC294">
        <f t="shared" si="117"/>
        <v>0</v>
      </c>
      <c r="CD294">
        <v>3.4628574848175</v>
      </c>
      <c r="CE294" s="3">
        <f>('Monthly Derived'!$B$28/1000*(1-'Monthly Derived'!$B$29)*CD294)-('Monthly Derived'!$B$26*'Monthly Derived'!$B$27)</f>
        <v>-4.3121566799283091</v>
      </c>
      <c r="CF294" s="7">
        <f>MIN(CE294+MAX(CF293,0),'Monthly Derived'!$B$30)</f>
        <v>-4.3121566799283091</v>
      </c>
      <c r="CG294">
        <f t="shared" si="118"/>
        <v>7</v>
      </c>
      <c r="CH294">
        <v>1.71539807319641</v>
      </c>
      <c r="CI294" s="3">
        <f>('Monthly Derived'!$B$28/1000*(1-'Monthly Derived'!$B$29)*CH294)-('Monthly Derived'!$B$26*'Monthly Derived'!$B$27)</f>
        <v>-6.6777798584103598</v>
      </c>
      <c r="CJ294" s="7">
        <f>MIN(CI294+MAX(CJ293,0),'Monthly Derived'!$B$30)</f>
        <v>-6.6777798584103598</v>
      </c>
      <c r="CK294">
        <f t="shared" si="119"/>
        <v>4</v>
      </c>
      <c r="CL294">
        <v>3.4004998207092201</v>
      </c>
      <c r="CM294" s="3">
        <f>('Monthly Derived'!$B$28/1000*(1-'Monthly Derived'!$B$29)*CL294)-('Monthly Derived'!$B$26*'Monthly Derived'!$B$27)</f>
        <v>-4.3965733677148933</v>
      </c>
      <c r="CN294" s="7">
        <f>MIN(CM294+MAX(CN293,0),'Monthly Derived'!$B$30)</f>
        <v>37.453740377500644</v>
      </c>
      <c r="CO294">
        <f t="shared" si="120"/>
        <v>0</v>
      </c>
      <c r="CP294">
        <v>4.0197634696960396</v>
      </c>
      <c r="CQ294" s="3">
        <f>('Monthly Derived'!$B$28/1000*(1-'Monthly Derived'!$B$29)*CP294)-('Monthly Derived'!$B$26*'Monthly Derived'!$B$27)</f>
        <v>-3.5582452028989859</v>
      </c>
      <c r="CR294" s="7">
        <f>MIN(CQ294+MAX(CR293,0),'Monthly Derived'!$B$30)</f>
        <v>6.0439353936909708</v>
      </c>
      <c r="CS294">
        <f t="shared" si="121"/>
        <v>0</v>
      </c>
      <c r="CT294">
        <v>2.74416059255599E-2</v>
      </c>
      <c r="CU294" s="3">
        <f>('Monthly Derived'!$B$28/1000*(1-'Monthly Derived'!$B$29)*CT294)-('Monthly Derived'!$B$26*'Monthly Derived'!$B$27)</f>
        <v>-8.9628509259782732</v>
      </c>
      <c r="CV294" s="7">
        <f>MIN(CU294+MAX(CV293,0),'Monthly Derived'!$B$30)</f>
        <v>-8.9628509259782732</v>
      </c>
      <c r="CW294">
        <f t="shared" si="122"/>
        <v>15</v>
      </c>
    </row>
    <row r="295" spans="1:101" x14ac:dyDescent="0.45">
      <c r="A295" s="5">
        <v>45950</v>
      </c>
      <c r="B295" s="3">
        <v>0.79004919528961104</v>
      </c>
      <c r="C295" s="3">
        <f>('Monthly Derived'!$B$28/1000*(1-'Monthly Derived'!$B$29)*B295)-('Monthly Derived'!$B$26*'Monthly Derived'!$B$27)</f>
        <v>-7.9304709018766886</v>
      </c>
      <c r="D295" s="7">
        <f>MIN(C295+MAX(D294,0),'Monthly Derived'!$B$30)</f>
        <v>26.829519660994407</v>
      </c>
      <c r="E295">
        <f t="shared" si="100"/>
        <v>0</v>
      </c>
      <c r="F295">
        <v>4.9693245887756303</v>
      </c>
      <c r="G295" s="3">
        <f>('Monthly Derived'!$B$28/1000*(1-'Monthly Derived'!$B$29)*F295)-('Monthly Derived'!$B$26*'Monthly Derived'!$B$27)</f>
        <v>-2.2727768379449902</v>
      </c>
      <c r="H295" s="7">
        <f>MIN(G295+MAX(H294,0),'Monthly Derived'!$B$30)</f>
        <v>-2.2727768379449902</v>
      </c>
      <c r="I295">
        <f t="shared" si="101"/>
        <v>8</v>
      </c>
      <c r="J295">
        <v>0.71771436929702703</v>
      </c>
      <c r="K295" s="3">
        <f>('Monthly Derived'!$B$28/1000*(1-'Monthly Derived'!$B$29)*J295)-('Monthly Derived'!$B$26*'Monthly Derived'!$B$27)</f>
        <v>-8.0283941725641501</v>
      </c>
      <c r="L295" s="7">
        <f>MIN(K295+MAX(L294,0),'Monthly Derived'!$B$30)</f>
        <v>18.16431182906031</v>
      </c>
      <c r="M295">
        <f t="shared" si="102"/>
        <v>0</v>
      </c>
      <c r="N295">
        <v>11.416934013366699</v>
      </c>
      <c r="O295" s="3">
        <f>('Monthly Derived'!$B$28/1000*(1-'Monthly Derived'!$B$29)*N295)-('Monthly Derived'!$B$26*'Monthly Derived'!$B$27)</f>
        <v>6.4556744205951695</v>
      </c>
      <c r="P295" s="7">
        <f>MIN(O295+MAX(P294,0),'Monthly Derived'!$B$30)</f>
        <v>50</v>
      </c>
      <c r="Q295">
        <f t="shared" si="103"/>
        <v>0</v>
      </c>
      <c r="R295">
        <v>3.7046945095062198</v>
      </c>
      <c r="S295" s="3">
        <f>('Monthly Derived'!$B$28/1000*(1-'Monthly Derived'!$B$29)*R295)-('Monthly Derived'!$B$26*'Monthly Derived'!$B$27)</f>
        <v>-3.9847698077559546</v>
      </c>
      <c r="T295" s="7">
        <f>MIN(S295+MAX(T294,0),'Monthly Derived'!$B$30)</f>
        <v>2.8268233804403877</v>
      </c>
      <c r="U295">
        <f t="shared" si="123"/>
        <v>0</v>
      </c>
      <c r="V295">
        <v>0</v>
      </c>
      <c r="W295" s="3">
        <f>('Monthly Derived'!$B$28/1000*(1-'Monthly Derived'!$B$29)*V295)-('Monthly Derived'!$B$26*'Monthly Derived'!$B$27)</f>
        <v>-9</v>
      </c>
      <c r="X295" s="7">
        <f>MIN(W295+MAX(X294,0),'Monthly Derived'!$B$30)</f>
        <v>-9</v>
      </c>
      <c r="Y295">
        <f t="shared" si="124"/>
        <v>12</v>
      </c>
      <c r="Z295">
        <v>8.7267150878906197</v>
      </c>
      <c r="AA295" s="3">
        <f>('Monthly Derived'!$B$28/1000*(1-'Monthly Derived'!$B$29)*Z295)-('Monthly Derived'!$B$26*'Monthly Derived'!$B$27)</f>
        <v>2.8137905502319267</v>
      </c>
      <c r="AB295" s="7">
        <f>MIN(AA295+MAX(AB294,0),'Monthly Derived'!$B$30)</f>
        <v>19.314974106829588</v>
      </c>
      <c r="AC295">
        <f t="shared" si="104"/>
        <v>0</v>
      </c>
      <c r="AD295">
        <v>8.2595579326152802E-2</v>
      </c>
      <c r="AE295" s="3">
        <f>('Monthly Derived'!$B$28/1000*(1-'Monthly Derived'!$B$29)*AD295)-('Monthly Derived'!$B$26*'Monthly Derived'!$B$27)</f>
        <v>-8.88818623448722</v>
      </c>
      <c r="AF295" s="7">
        <f>MIN(AE295+MAX(AF294,0),'Monthly Derived'!$B$30)</f>
        <v>-8.88818623448722</v>
      </c>
      <c r="AG295">
        <f t="shared" si="105"/>
        <v>2</v>
      </c>
      <c r="AH295">
        <v>1.48689305782318</v>
      </c>
      <c r="AI295" s="3">
        <f>('Monthly Derived'!$B$28/1000*(1-'Monthly Derived'!$B$29)*AH295)-('Monthly Derived'!$B$26*'Monthly Derived'!$B$27)</f>
        <v>-6.98711852297187</v>
      </c>
      <c r="AJ295" s="7">
        <f>MIN(AI295+MAX(AJ294,0),'Monthly Derived'!$B$30)</f>
        <v>15.471349338442053</v>
      </c>
      <c r="AK295">
        <f t="shared" si="106"/>
        <v>0</v>
      </c>
      <c r="AL295">
        <v>0</v>
      </c>
      <c r="AM295" s="3">
        <f>('Monthly Derived'!$B$28/1000*(1-'Monthly Derived'!$B$29)*AL295)-('Monthly Derived'!$B$26*'Monthly Derived'!$B$27)</f>
        <v>-9</v>
      </c>
      <c r="AN295" s="7">
        <f>MIN(AM295+MAX(AN294,0),'Monthly Derived'!$B$30)</f>
        <v>41</v>
      </c>
      <c r="AO295">
        <f t="shared" si="107"/>
        <v>0</v>
      </c>
      <c r="AP295">
        <v>0.324221640825271</v>
      </c>
      <c r="AQ295" s="3">
        <f>('Monthly Derived'!$B$28/1000*(1-'Monthly Derived'!$B$29)*AP295)-('Monthly Derived'!$B$26*'Monthly Derived'!$B$27)</f>
        <v>-8.5610849537327898</v>
      </c>
      <c r="AR295" s="7">
        <f>MIN(AQ295+MAX(AR294,0),'Monthly Derived'!$B$30)</f>
        <v>2.3026733994111304</v>
      </c>
      <c r="AS295">
        <f t="shared" si="108"/>
        <v>0</v>
      </c>
      <c r="AT295">
        <v>1.00828444957733</v>
      </c>
      <c r="AU295" s="3">
        <f>('Monthly Derived'!$B$28/1000*(1-'Monthly Derived'!$B$29)*AT295)-('Monthly Derived'!$B$26*'Monthly Derived'!$B$27)</f>
        <v>-7.6350349263846891</v>
      </c>
      <c r="AV295" s="7">
        <f>MIN(AU295+MAX(AV294,0),'Monthly Derived'!$B$30)</f>
        <v>24.486362597215916</v>
      </c>
      <c r="AW295">
        <f t="shared" si="109"/>
        <v>0</v>
      </c>
      <c r="AX295">
        <v>3.26381182670593</v>
      </c>
      <c r="AY295" s="3">
        <f>('Monthly Derived'!$B$28/1000*(1-'Monthly Derived'!$B$29)*AX295)-('Monthly Derived'!$B$26*'Monthly Derived'!$B$27)</f>
        <v>-4.581614739596847</v>
      </c>
      <c r="AZ295" s="7">
        <f>MIN(AY295+MAX(AZ294,0),'Monthly Derived'!$B$30)</f>
        <v>32.142863035202019</v>
      </c>
      <c r="BA295">
        <f t="shared" si="110"/>
        <v>0</v>
      </c>
      <c r="BB295">
        <v>1.1777164936065601</v>
      </c>
      <c r="BC295" s="3">
        <f>('Monthly Derived'!$B$28/1000*(1-'Monthly Derived'!$B$29)*BB295)-('Monthly Derived'!$B$26*'Monthly Derived'!$B$27)</f>
        <v>-7.4056662967801188</v>
      </c>
      <c r="BD295" s="7">
        <f>MIN(BC295+MAX(BD294,0),'Monthly Derived'!$B$30)</f>
        <v>-3.9135108903050604</v>
      </c>
      <c r="BE295">
        <f t="shared" si="111"/>
        <v>1</v>
      </c>
      <c r="BF295">
        <v>12.991506576538001</v>
      </c>
      <c r="BG295" s="3">
        <f>('Monthly Derived'!$B$28/1000*(1-'Monthly Derived'!$B$29)*BF295)-('Monthly Derived'!$B$26*'Monthly Derived'!$B$27)</f>
        <v>8.5872520279883169</v>
      </c>
      <c r="BH295" s="7">
        <f>MIN(BG295+MAX(BH294,0),'Monthly Derived'!$B$30)</f>
        <v>29.562801349013831</v>
      </c>
      <c r="BI295">
        <f t="shared" si="112"/>
        <v>0</v>
      </c>
      <c r="BJ295">
        <v>2.6449847221374498</v>
      </c>
      <c r="BK295" s="3">
        <f>('Monthly Derived'!$B$28/1000*(1-'Monthly Derived'!$B$29)*BJ295)-('Monthly Derived'!$B$26*'Monthly Derived'!$B$27)</f>
        <v>-5.4193519324064274</v>
      </c>
      <c r="BL295" s="7">
        <f>MIN(BK295+MAX(BL294,0),'Monthly Derived'!$B$30)</f>
        <v>15.088771030828305</v>
      </c>
      <c r="BM295">
        <f t="shared" si="113"/>
        <v>0</v>
      </c>
      <c r="BN295">
        <v>0.369619309902191</v>
      </c>
      <c r="BO295" s="3">
        <f>('Monthly Derived'!$B$28/1000*(1-'Monthly Derived'!$B$29)*BN295)-('Monthly Derived'!$B$26*'Monthly Derived'!$B$27)</f>
        <v>-8.4996278592199097</v>
      </c>
      <c r="BP295" s="7">
        <f>MIN(BO295+MAX(BP294,0),'Monthly Derived'!$B$30)</f>
        <v>-3.4996278592199097</v>
      </c>
      <c r="BQ295">
        <f t="shared" si="114"/>
        <v>1</v>
      </c>
      <c r="BR295">
        <v>10.0355014801025</v>
      </c>
      <c r="BS295" s="3">
        <f>('Monthly Derived'!$B$28/1000*(1-'Monthly Derived'!$B$29)*BR295)-('Monthly Derived'!$B$26*'Monthly Derived'!$B$27)</f>
        <v>4.5855601286887602</v>
      </c>
      <c r="BT295" s="7">
        <f>MIN(BS295+MAX(BT294,0),'Monthly Derived'!$B$30)</f>
        <v>40.04417618870729</v>
      </c>
      <c r="BU295">
        <f t="shared" si="115"/>
        <v>0</v>
      </c>
      <c r="BV295">
        <v>0</v>
      </c>
      <c r="BW295" s="3">
        <f>('Monthly Derived'!$B$28/1000*(1-'Monthly Derived'!$B$29)*BV295)-('Monthly Derived'!$B$26*'Monthly Derived'!$B$27)</f>
        <v>-9</v>
      </c>
      <c r="BX295" s="7">
        <f>MIN(BW295+MAX(BX294,0),'Monthly Derived'!$B$30)</f>
        <v>-9</v>
      </c>
      <c r="BY295">
        <f t="shared" si="116"/>
        <v>3</v>
      </c>
      <c r="BZ295">
        <v>13.726213455200099</v>
      </c>
      <c r="CA295" s="3">
        <f>('Monthly Derived'!$B$28/1000*(1-'Monthly Derived'!$B$29)*BZ295)-('Monthly Derived'!$B$26*'Monthly Derived'!$B$27)</f>
        <v>9.5818614649771341</v>
      </c>
      <c r="CB295" s="7">
        <f>MIN(CA295+MAX(CB294,0),'Monthly Derived'!$B$30)</f>
        <v>35.019458310026309</v>
      </c>
      <c r="CC295">
        <f t="shared" si="117"/>
        <v>0</v>
      </c>
      <c r="CD295">
        <v>9.3515663146972603</v>
      </c>
      <c r="CE295" s="3">
        <f>('Monthly Derived'!$B$28/1000*(1-'Monthly Derived'!$B$29)*CD295)-('Monthly Derived'!$B$26*'Monthly Derived'!$B$27)</f>
        <v>3.6596828985214156</v>
      </c>
      <c r="CF295" s="7">
        <f>MIN(CE295+MAX(CF294,0),'Monthly Derived'!$B$30)</f>
        <v>3.6596828985214156</v>
      </c>
      <c r="CG295">
        <f t="shared" si="118"/>
        <v>0</v>
      </c>
      <c r="CH295">
        <v>5.5038251876831001</v>
      </c>
      <c r="CI295" s="3">
        <f>('Monthly Derived'!$B$28/1000*(1-'Monthly Derived'!$B$29)*CH295)-('Monthly Derived'!$B$26*'Monthly Derived'!$B$27)</f>
        <v>-1.549196652174003</v>
      </c>
      <c r="CJ295" s="7">
        <f>MIN(CI295+MAX(CJ294,0),'Monthly Derived'!$B$30)</f>
        <v>-1.549196652174003</v>
      </c>
      <c r="CK295">
        <f t="shared" si="119"/>
        <v>5</v>
      </c>
      <c r="CL295">
        <v>4.5663127899169904</v>
      </c>
      <c r="CM295" s="3">
        <f>('Monthly Derived'!$B$28/1000*(1-'Monthly Derived'!$B$29)*CL295)-('Monthly Derived'!$B$26*'Monthly Derived'!$B$27)</f>
        <v>-2.8183540606498738</v>
      </c>
      <c r="CN295" s="7">
        <f>MIN(CM295+MAX(CN294,0),'Monthly Derived'!$B$30)</f>
        <v>34.63538631685077</v>
      </c>
      <c r="CO295">
        <f t="shared" si="120"/>
        <v>0</v>
      </c>
      <c r="CP295">
        <v>1.6723229885101301</v>
      </c>
      <c r="CQ295" s="3">
        <f>('Monthly Derived'!$B$28/1000*(1-'Monthly Derived'!$B$29)*CP295)-('Monthly Derived'!$B$26*'Monthly Derived'!$B$27)</f>
        <v>-6.736092754304412</v>
      </c>
      <c r="CR295" s="7">
        <f>MIN(CQ295+MAX(CR294,0),'Monthly Derived'!$B$30)</f>
        <v>-0.69215736061344124</v>
      </c>
      <c r="CS295">
        <f t="shared" si="121"/>
        <v>1</v>
      </c>
      <c r="CT295">
        <v>1.7931811809539699</v>
      </c>
      <c r="CU295" s="3">
        <f>('Monthly Derived'!$B$28/1000*(1-'Monthly Derived'!$B$29)*CT295)-('Monthly Derived'!$B$26*'Monthly Derived'!$B$27)</f>
        <v>-6.572480976283563</v>
      </c>
      <c r="CV295" s="7">
        <f>MIN(CU295+MAX(CV294,0),'Monthly Derived'!$B$30)</f>
        <v>-6.572480976283563</v>
      </c>
      <c r="CW295">
        <f t="shared" si="122"/>
        <v>16</v>
      </c>
    </row>
    <row r="296" spans="1:101" x14ac:dyDescent="0.45">
      <c r="A296" s="5">
        <v>45951</v>
      </c>
      <c r="B296" s="3">
        <v>0.19874589145183499</v>
      </c>
      <c r="C296" s="3">
        <f>('Monthly Derived'!$B$28/1000*(1-'Monthly Derived'!$B$29)*B296)-('Monthly Derived'!$B$26*'Monthly Derived'!$B$27)</f>
        <v>-8.7309477494470791</v>
      </c>
      <c r="D296" s="7">
        <f>MIN(C296+MAX(D295,0),'Monthly Derived'!$B$30)</f>
        <v>18.098571911547328</v>
      </c>
      <c r="E296">
        <f t="shared" si="100"/>
        <v>0</v>
      </c>
      <c r="F296">
        <v>5.5619630813598597</v>
      </c>
      <c r="G296" s="3">
        <f>('Monthly Derived'!$B$28/1000*(1-'Monthly Derived'!$B$29)*F296)-('Monthly Derived'!$B$26*'Monthly Derived'!$B$27)</f>
        <v>-1.4704924786090903</v>
      </c>
      <c r="H296" s="7">
        <f>MIN(G296+MAX(H295,0),'Monthly Derived'!$B$30)</f>
        <v>-1.4704924786090903</v>
      </c>
      <c r="I296">
        <f t="shared" si="101"/>
        <v>9</v>
      </c>
      <c r="J296">
        <v>1.1987211704254099</v>
      </c>
      <c r="K296" s="3">
        <f>('Monthly Derived'!$B$28/1000*(1-'Monthly Derived'!$B$29)*J296)-('Monthly Derived'!$B$26*'Monthly Derived'!$B$27)</f>
        <v>-7.3772312155366011</v>
      </c>
      <c r="L296" s="7">
        <f>MIN(K296+MAX(L295,0),'Monthly Derived'!$B$30)</f>
        <v>10.78708061352371</v>
      </c>
      <c r="M296">
        <f t="shared" si="102"/>
        <v>0</v>
      </c>
      <c r="N296">
        <v>0.91179239749908403</v>
      </c>
      <c r="O296" s="3">
        <f>('Monthly Derived'!$B$28/1000*(1-'Monthly Derived'!$B$29)*N296)-('Monthly Derived'!$B$26*'Monthly Derived'!$B$27)</f>
        <v>-7.7656610418856147</v>
      </c>
      <c r="P296" s="7">
        <f>MIN(O296+MAX(P295,0),'Monthly Derived'!$B$30)</f>
        <v>42.234338958114385</v>
      </c>
      <c r="Q296">
        <f t="shared" si="103"/>
        <v>0</v>
      </c>
      <c r="R296">
        <v>10.831987380981399</v>
      </c>
      <c r="S296" s="3">
        <f>('Monthly Derived'!$B$28/1000*(1-'Monthly Derived'!$B$29)*R296)-('Monthly Derived'!$B$26*'Monthly Derived'!$B$27)</f>
        <v>5.6638029170035686</v>
      </c>
      <c r="T296" s="7">
        <f>MIN(S296+MAX(T295,0),'Monthly Derived'!$B$30)</f>
        <v>8.4906262974439564</v>
      </c>
      <c r="U296">
        <f t="shared" si="123"/>
        <v>0</v>
      </c>
      <c r="V296">
        <v>0</v>
      </c>
      <c r="W296" s="3">
        <f>('Monthly Derived'!$B$28/1000*(1-'Monthly Derived'!$B$29)*V296)-('Monthly Derived'!$B$26*'Monthly Derived'!$B$27)</f>
        <v>-9</v>
      </c>
      <c r="X296" s="7">
        <f>MIN(W296+MAX(X295,0),'Monthly Derived'!$B$30)</f>
        <v>-9</v>
      </c>
      <c r="Y296">
        <f t="shared" si="124"/>
        <v>13</v>
      </c>
      <c r="Z296">
        <v>14.1912279129028</v>
      </c>
      <c r="AA296" s="3">
        <f>('Monthly Derived'!$B$28/1000*(1-'Monthly Derived'!$B$29)*Z296)-('Monthly Derived'!$B$26*'Monthly Derived'!$B$27)</f>
        <v>10.211374787092165</v>
      </c>
      <c r="AB296" s="7">
        <f>MIN(AA296+MAX(AB295,0),'Monthly Derived'!$B$30)</f>
        <v>29.526348893921753</v>
      </c>
      <c r="AC296">
        <f t="shared" si="104"/>
        <v>0</v>
      </c>
      <c r="AD296">
        <v>9.2330369949340803</v>
      </c>
      <c r="AE296" s="3">
        <f>('Monthly Derived'!$B$28/1000*(1-'Monthly Derived'!$B$29)*AD296)-('Monthly Derived'!$B$26*'Monthly Derived'!$B$27)</f>
        <v>3.4992238318920119</v>
      </c>
      <c r="AF296" s="7">
        <f>MIN(AE296+MAX(AF295,0),'Monthly Derived'!$B$30)</f>
        <v>3.4992238318920119</v>
      </c>
      <c r="AG296">
        <f t="shared" si="105"/>
        <v>0</v>
      </c>
      <c r="AH296">
        <v>1.6966259479522701</v>
      </c>
      <c r="AI296" s="3">
        <f>('Monthly Derived'!$B$28/1000*(1-'Monthly Derived'!$B$29)*AH296)-('Monthly Derived'!$B$26*'Monthly Derived'!$B$27)</f>
        <v>-6.7031926229596142</v>
      </c>
      <c r="AJ296" s="7">
        <f>MIN(AI296+MAX(AJ295,0),'Monthly Derived'!$B$30)</f>
        <v>8.7681567154824389</v>
      </c>
      <c r="AK296">
        <f t="shared" si="106"/>
        <v>0</v>
      </c>
      <c r="AL296">
        <v>7.0298179984092699E-2</v>
      </c>
      <c r="AM296" s="3">
        <f>('Monthly Derived'!$B$28/1000*(1-'Monthly Derived'!$B$29)*AL296)-('Monthly Derived'!$B$26*'Monthly Derived'!$B$27)</f>
        <v>-8.9048338388465353</v>
      </c>
      <c r="AN296" s="7">
        <f>MIN(AM296+MAX(AN295,0),'Monthly Derived'!$B$30)</f>
        <v>32.095166161153465</v>
      </c>
      <c r="AO296">
        <f t="shared" si="107"/>
        <v>0</v>
      </c>
      <c r="AP296">
        <v>9.3403625488281197</v>
      </c>
      <c r="AQ296" s="3">
        <f>('Monthly Derived'!$B$28/1000*(1-'Monthly Derived'!$B$29)*AP296)-('Monthly Derived'!$B$26*'Monthly Derived'!$B$27)</f>
        <v>3.6445158004760678</v>
      </c>
      <c r="AR296" s="7">
        <f>MIN(AQ296+MAX(AR295,0),'Monthly Derived'!$B$30)</f>
        <v>5.9471891998871982</v>
      </c>
      <c r="AS296">
        <f t="shared" si="108"/>
        <v>0</v>
      </c>
      <c r="AT296">
        <v>3.5845170021057098</v>
      </c>
      <c r="AU296" s="3">
        <f>('Monthly Derived'!$B$28/1000*(1-'Monthly Derived'!$B$29)*AT296)-('Monthly Derived'!$B$26*'Monthly Derived'!$B$27)</f>
        <v>-4.1474601083993949</v>
      </c>
      <c r="AV296" s="7">
        <f>MIN(AU296+MAX(AV295,0),'Monthly Derived'!$B$30)</f>
        <v>20.338902488816522</v>
      </c>
      <c r="AW296">
        <f t="shared" si="109"/>
        <v>0</v>
      </c>
      <c r="AX296">
        <v>60.431529998779297</v>
      </c>
      <c r="AY296" s="3">
        <f>('Monthly Derived'!$B$28/1000*(1-'Monthly Derived'!$B$29)*AX296)-('Monthly Derived'!$B$26*'Monthly Derived'!$B$27)</f>
        <v>72.809183735847469</v>
      </c>
      <c r="AZ296" s="7">
        <f>MIN(AY296+MAX(AZ295,0),'Monthly Derived'!$B$30)</f>
        <v>50</v>
      </c>
      <c r="BA296">
        <f t="shared" si="110"/>
        <v>0</v>
      </c>
      <c r="BB296">
        <v>0</v>
      </c>
      <c r="BC296" s="3">
        <f>('Monthly Derived'!$B$28/1000*(1-'Monthly Derived'!$B$29)*BB296)-('Monthly Derived'!$B$26*'Monthly Derived'!$B$27)</f>
        <v>-9</v>
      </c>
      <c r="BD296" s="7">
        <f>MIN(BC296+MAX(BD295,0),'Monthly Derived'!$B$30)</f>
        <v>-9</v>
      </c>
      <c r="BE296">
        <f t="shared" si="111"/>
        <v>2</v>
      </c>
      <c r="BF296">
        <v>4.4992908835411002E-2</v>
      </c>
      <c r="BG296" s="3">
        <f>('Monthly Derived'!$B$28/1000*(1-'Monthly Derived'!$B$29)*BF296)-('Monthly Derived'!$B$26*'Monthly Derived'!$B$27)</f>
        <v>-8.939090849664062</v>
      </c>
      <c r="BH296" s="7">
        <f>MIN(BG296+MAX(BH295,0),'Monthly Derived'!$B$30)</f>
        <v>20.62371049934977</v>
      </c>
      <c r="BI296">
        <f t="shared" si="112"/>
        <v>0</v>
      </c>
      <c r="BJ296">
        <v>0.76564204692840498</v>
      </c>
      <c r="BK296" s="3">
        <f>('Monthly Derived'!$B$28/1000*(1-'Monthly Derived'!$B$29)*BJ296)-('Monthly Derived'!$B$26*'Monthly Derived'!$B$27)</f>
        <v>-7.9635120789706715</v>
      </c>
      <c r="BL296" s="7">
        <f>MIN(BK296+MAX(BL295,0),'Monthly Derived'!$B$30)</f>
        <v>7.1252589518576332</v>
      </c>
      <c r="BM296">
        <f t="shared" si="113"/>
        <v>0</v>
      </c>
      <c r="BN296">
        <v>0</v>
      </c>
      <c r="BO296" s="3">
        <f>('Monthly Derived'!$B$28/1000*(1-'Monthly Derived'!$B$29)*BN296)-('Monthly Derived'!$B$26*'Monthly Derived'!$B$27)</f>
        <v>-9</v>
      </c>
      <c r="BP296" s="7">
        <f>MIN(BO296+MAX(BP295,0),'Monthly Derived'!$B$30)</f>
        <v>-9</v>
      </c>
      <c r="BQ296">
        <f t="shared" si="114"/>
        <v>2</v>
      </c>
      <c r="BR296">
        <v>2.8437418937683101</v>
      </c>
      <c r="BS296" s="3">
        <f>('Monthly Derived'!$B$28/1000*(1-'Monthly Derived'!$B$29)*BR296)-('Monthly Derived'!$B$26*'Monthly Derived'!$B$27)</f>
        <v>-5.1502844113111497</v>
      </c>
      <c r="BT296" s="7">
        <f>MIN(BS296+MAX(BT295,0),'Monthly Derived'!$B$30)</f>
        <v>34.893891777396142</v>
      </c>
      <c r="BU296">
        <f t="shared" si="115"/>
        <v>0</v>
      </c>
      <c r="BV296">
        <v>9.4382807612419101E-2</v>
      </c>
      <c r="BW296" s="3">
        <f>('Monthly Derived'!$B$28/1000*(1-'Monthly Derived'!$B$29)*BV296)-('Monthly Derived'!$B$26*'Monthly Derived'!$B$27)</f>
        <v>-8.8722292741946873</v>
      </c>
      <c r="BX296" s="7">
        <f>MIN(BW296+MAX(BX295,0),'Monthly Derived'!$B$30)</f>
        <v>-8.8722292741946873</v>
      </c>
      <c r="BY296">
        <f t="shared" si="116"/>
        <v>4</v>
      </c>
      <c r="BZ296">
        <v>2.7785682678222599</v>
      </c>
      <c r="CA296" s="3">
        <f>('Monthly Derived'!$B$28/1000*(1-'Monthly Derived'!$B$29)*BZ296)-('Monthly Derived'!$B$26*'Monthly Derived'!$B$27)</f>
        <v>-5.2385132074356155</v>
      </c>
      <c r="CB296" s="7">
        <f>MIN(CA296+MAX(CB295,0),'Monthly Derived'!$B$30)</f>
        <v>29.780945102590692</v>
      </c>
      <c r="CC296">
        <f t="shared" si="117"/>
        <v>0</v>
      </c>
      <c r="CD296">
        <v>9.23229885101318</v>
      </c>
      <c r="CE296" s="3">
        <f>('Monthly Derived'!$B$28/1000*(1-'Monthly Derived'!$B$29)*CD296)-('Monthly Derived'!$B$26*'Monthly Derived'!$B$27)</f>
        <v>3.4982245695590919</v>
      </c>
      <c r="CF296" s="7">
        <f>MIN(CE296+MAX(CF295,0),'Monthly Derived'!$B$30)</f>
        <v>7.1579074680805075</v>
      </c>
      <c r="CG296">
        <f t="shared" si="118"/>
        <v>0</v>
      </c>
      <c r="CH296">
        <v>6.2397289276123002</v>
      </c>
      <c r="CI296" s="3">
        <f>('Monthly Derived'!$B$28/1000*(1-'Monthly Derived'!$B$29)*CH296)-('Monthly Derived'!$B$26*'Monthly Derived'!$B$27)</f>
        <v>-0.55296696424484892</v>
      </c>
      <c r="CJ296" s="7">
        <f>MIN(CI296+MAX(CJ295,0),'Monthly Derived'!$B$30)</f>
        <v>-0.55296696424484892</v>
      </c>
      <c r="CK296">
        <f t="shared" si="119"/>
        <v>6</v>
      </c>
      <c r="CL296">
        <v>8.2295856475830007</v>
      </c>
      <c r="CM296" s="3">
        <f>('Monthly Derived'!$B$28/1000*(1-'Monthly Derived'!$B$29)*CL296)-('Monthly Derived'!$B$26*'Monthly Derived'!$B$27)</f>
        <v>2.140801570415487</v>
      </c>
      <c r="CN296" s="7">
        <f>MIN(CM296+MAX(CN295,0),'Monthly Derived'!$B$30)</f>
        <v>36.776187887266261</v>
      </c>
      <c r="CO296">
        <f t="shared" si="120"/>
        <v>0</v>
      </c>
      <c r="CP296">
        <v>0.70095741748809803</v>
      </c>
      <c r="CQ296" s="3">
        <f>('Monthly Derived'!$B$28/1000*(1-'Monthly Derived'!$B$29)*CP296)-('Monthly Derived'!$B$26*'Monthly Derived'!$B$27)</f>
        <v>-8.051078896075488</v>
      </c>
      <c r="CR296" s="7">
        <f>MIN(CQ296+MAX(CR295,0),'Monthly Derived'!$B$30)</f>
        <v>-8.051078896075488</v>
      </c>
      <c r="CS296">
        <f t="shared" si="121"/>
        <v>2</v>
      </c>
      <c r="CT296">
        <v>5.1486112177371902E-2</v>
      </c>
      <c r="CU296" s="3">
        <f>('Monthly Derived'!$B$28/1000*(1-'Monthly Derived'!$B$29)*CT296)-('Monthly Derived'!$B$26*'Monthly Derived'!$B$27)</f>
        <v>-8.9303006756398826</v>
      </c>
      <c r="CV296" s="7">
        <f>MIN(CU296+MAX(CV295,0),'Monthly Derived'!$B$30)</f>
        <v>-8.9303006756398826</v>
      </c>
      <c r="CW296">
        <f t="shared" si="122"/>
        <v>17</v>
      </c>
    </row>
    <row r="297" spans="1:101" x14ac:dyDescent="0.45">
      <c r="A297" s="5">
        <v>45952</v>
      </c>
      <c r="B297" s="3">
        <v>2.2398231029510498</v>
      </c>
      <c r="C297" s="3">
        <f>('Monthly Derived'!$B$28/1000*(1-'Monthly Derived'!$B$29)*B297)-('Monthly Derived'!$B$26*'Monthly Derived'!$B$27)</f>
        <v>-5.9678394743800158</v>
      </c>
      <c r="D297" s="7">
        <f>MIN(C297+MAX(D296,0),'Monthly Derived'!$B$30)</f>
        <v>12.130732437167312</v>
      </c>
      <c r="E297">
        <f t="shared" si="100"/>
        <v>0</v>
      </c>
      <c r="F297">
        <v>17.673765182495099</v>
      </c>
      <c r="G297" s="3">
        <f>('Monthly Derived'!$B$28/1000*(1-'Monthly Derived'!$B$29)*F297)-('Monthly Derived'!$B$26*'Monthly Derived'!$B$27)</f>
        <v>14.925859615802739</v>
      </c>
      <c r="H297" s="7">
        <f>MIN(G297+MAX(H296,0),'Monthly Derived'!$B$30)</f>
        <v>14.925859615802739</v>
      </c>
      <c r="I297">
        <f t="shared" si="101"/>
        <v>0</v>
      </c>
      <c r="J297">
        <v>1.6560322046279901</v>
      </c>
      <c r="K297" s="3">
        <f>('Monthly Derived'!$B$28/1000*(1-'Monthly Derived'!$B$29)*J297)-('Monthly Derived'!$B$26*'Monthly Derived'!$B$27)</f>
        <v>-6.7581464029848579</v>
      </c>
      <c r="L297" s="7">
        <f>MIN(K297+MAX(L296,0),'Monthly Derived'!$B$30)</f>
        <v>4.0289342105388517</v>
      </c>
      <c r="M297">
        <f t="shared" si="102"/>
        <v>0</v>
      </c>
      <c r="N297">
        <v>1.99284899234771</v>
      </c>
      <c r="O297" s="3">
        <f>('Monthly Derived'!$B$28/1000*(1-'Monthly Derived'!$B$29)*N297)-('Monthly Derived'!$B$26*'Monthly Derived'!$B$27)</f>
        <v>-6.3021806766092876</v>
      </c>
      <c r="P297" s="7">
        <f>MIN(O297+MAX(P296,0),'Monthly Derived'!$B$30)</f>
        <v>35.932158281505096</v>
      </c>
      <c r="Q297">
        <f t="shared" si="103"/>
        <v>0</v>
      </c>
      <c r="R297">
        <v>0.64424502849578802</v>
      </c>
      <c r="S297" s="3">
        <f>('Monthly Derived'!$B$28/1000*(1-'Monthly Derived'!$B$29)*R297)-('Monthly Derived'!$B$26*'Monthly Derived'!$B$27)</f>
        <v>-8.1278532926738265</v>
      </c>
      <c r="T297" s="7">
        <f>MIN(S297+MAX(T296,0),'Monthly Derived'!$B$30)</f>
        <v>0.36277300477012986</v>
      </c>
      <c r="U297">
        <f t="shared" si="123"/>
        <v>0</v>
      </c>
      <c r="V297">
        <v>3.4252993762493099E-2</v>
      </c>
      <c r="W297" s="3">
        <f>('Monthly Derived'!$B$28/1000*(1-'Monthly Derived'!$B$29)*V297)-('Monthly Derived'!$B$26*'Monthly Derived'!$B$27)</f>
        <v>-8.9536300096940256</v>
      </c>
      <c r="X297" s="7">
        <f>MIN(W297+MAX(X296,0),'Monthly Derived'!$B$30)</f>
        <v>-8.9536300096940256</v>
      </c>
      <c r="Y297">
        <f t="shared" si="124"/>
        <v>14</v>
      </c>
      <c r="Z297">
        <v>0.106414042413234</v>
      </c>
      <c r="AA297" s="3">
        <f>('Monthly Derived'!$B$28/1000*(1-'Monthly Derived'!$B$29)*Z297)-('Monthly Derived'!$B$26*'Monthly Derived'!$B$27)</f>
        <v>-8.8559419900830854</v>
      </c>
      <c r="AB297" s="7">
        <f>MIN(AA297+MAX(AB296,0),'Monthly Derived'!$B$30)</f>
        <v>20.670406903838668</v>
      </c>
      <c r="AC297">
        <f t="shared" si="104"/>
        <v>0</v>
      </c>
      <c r="AD297">
        <v>30.213943481445298</v>
      </c>
      <c r="AE297" s="3">
        <f>('Monthly Derived'!$B$28/1000*(1-'Monthly Derived'!$B$29)*AD297)-('Monthly Derived'!$B$26*'Monthly Derived'!$B$27)</f>
        <v>31.902125988006574</v>
      </c>
      <c r="AF297" s="7">
        <f>MIN(AE297+MAX(AF296,0),'Monthly Derived'!$B$30)</f>
        <v>35.401349819898584</v>
      </c>
      <c r="AG297">
        <f t="shared" si="105"/>
        <v>0</v>
      </c>
      <c r="AH297">
        <v>4.7316131591796804</v>
      </c>
      <c r="AI297" s="3">
        <f>('Monthly Derived'!$B$28/1000*(1-'Monthly Derived'!$B$29)*AH297)-('Monthly Derived'!$B$26*'Monthly Derived'!$B$27)</f>
        <v>-2.5945786857605073</v>
      </c>
      <c r="AJ297" s="7">
        <f>MIN(AI297+MAX(AJ296,0),'Monthly Derived'!$B$30)</f>
        <v>6.1735780297219316</v>
      </c>
      <c r="AK297">
        <f t="shared" si="106"/>
        <v>0</v>
      </c>
      <c r="AL297">
        <v>0</v>
      </c>
      <c r="AM297" s="3">
        <f>('Monthly Derived'!$B$28/1000*(1-'Monthly Derived'!$B$29)*AL297)-('Monthly Derived'!$B$26*'Monthly Derived'!$B$27)</f>
        <v>-9</v>
      </c>
      <c r="AN297" s="7">
        <f>MIN(AM297+MAX(AN296,0),'Monthly Derived'!$B$30)</f>
        <v>23.095166161153465</v>
      </c>
      <c r="AO297">
        <f t="shared" si="107"/>
        <v>0</v>
      </c>
      <c r="AP297">
        <v>2.3331754207611</v>
      </c>
      <c r="AQ297" s="3">
        <f>('Monthly Derived'!$B$28/1000*(1-'Monthly Derived'!$B$29)*AP297)-('Monthly Derived'!$B$26*'Monthly Derived'!$B$27)</f>
        <v>-5.8414637741446604</v>
      </c>
      <c r="AR297" s="7">
        <f>MIN(AQ297+MAX(AR296,0),'Monthly Derived'!$B$30)</f>
        <v>0.10572542574253774</v>
      </c>
      <c r="AS297">
        <f t="shared" si="108"/>
        <v>0</v>
      </c>
      <c r="AT297">
        <v>16.617637634277301</v>
      </c>
      <c r="AU297" s="3">
        <f>('Monthly Derived'!$B$28/1000*(1-'Monthly Derived'!$B$29)*AT297)-('Monthly Derived'!$B$26*'Monthly Derived'!$B$27)</f>
        <v>13.496126947402896</v>
      </c>
      <c r="AV297" s="7">
        <f>MIN(AU297+MAX(AV296,0),'Monthly Derived'!$B$30)</f>
        <v>33.835029436219415</v>
      </c>
      <c r="AW297">
        <f t="shared" si="109"/>
        <v>0</v>
      </c>
      <c r="AX297">
        <v>6.4811477661132804</v>
      </c>
      <c r="AY297" s="3">
        <f>('Monthly Derived'!$B$28/1000*(1-'Monthly Derived'!$B$29)*AX297)-('Monthly Derived'!$B$26*'Monthly Derived'!$B$27)</f>
        <v>-0.2261462116241475</v>
      </c>
      <c r="AZ297" s="7">
        <f>MIN(AY297+MAX(AZ296,0),'Monthly Derived'!$B$30)</f>
        <v>49.773853788375853</v>
      </c>
      <c r="BA297">
        <f t="shared" si="110"/>
        <v>0</v>
      </c>
      <c r="BB297">
        <v>1.65759754180908</v>
      </c>
      <c r="BC297" s="3">
        <f>('Monthly Derived'!$B$28/1000*(1-'Monthly Derived'!$B$29)*BB297)-('Monthly Derived'!$B$26*'Monthly Derived'!$B$27)</f>
        <v>-6.7560273277759579</v>
      </c>
      <c r="BD297" s="7">
        <f>MIN(BC297+MAX(BD296,0),'Monthly Derived'!$B$30)</f>
        <v>-6.7560273277759579</v>
      </c>
      <c r="BE297">
        <f t="shared" si="111"/>
        <v>3</v>
      </c>
      <c r="BF297">
        <v>8.0918096005916595E-2</v>
      </c>
      <c r="BG297" s="3">
        <f>('Monthly Derived'!$B$28/1000*(1-'Monthly Derived'!$B$29)*BF297)-('Monthly Derived'!$B$26*'Monthly Derived'!$B$27)</f>
        <v>-8.8904571275319899</v>
      </c>
      <c r="BH297" s="7">
        <f>MIN(BG297+MAX(BH296,0),'Monthly Derived'!$B$30)</f>
        <v>11.73325337181778</v>
      </c>
      <c r="BI297">
        <f t="shared" si="112"/>
        <v>0</v>
      </c>
      <c r="BJ297">
        <v>61.472953796386697</v>
      </c>
      <c r="BK297" s="3">
        <f>('Monthly Derived'!$B$28/1000*(1-'Monthly Derived'!$B$29)*BJ297)-('Monthly Derived'!$B$26*'Monthly Derived'!$B$27)</f>
        <v>74.219011201858493</v>
      </c>
      <c r="BL297" s="7">
        <f>MIN(BK297+MAX(BL296,0),'Monthly Derived'!$B$30)</f>
        <v>50</v>
      </c>
      <c r="BM297">
        <f t="shared" si="113"/>
        <v>0</v>
      </c>
      <c r="BN297">
        <v>0</v>
      </c>
      <c r="BO297" s="3">
        <f>('Monthly Derived'!$B$28/1000*(1-'Monthly Derived'!$B$29)*BN297)-('Monthly Derived'!$B$26*'Monthly Derived'!$B$27)</f>
        <v>-9</v>
      </c>
      <c r="BP297" s="7">
        <f>MIN(BO297+MAX(BP296,0),'Monthly Derived'!$B$30)</f>
        <v>-9</v>
      </c>
      <c r="BQ297">
        <f t="shared" si="114"/>
        <v>3</v>
      </c>
      <c r="BR297">
        <v>9.2425413131713796</v>
      </c>
      <c r="BS297" s="3">
        <f>('Monthly Derived'!$B$28/1000*(1-'Monthly Derived'!$B$29)*BR297)-('Monthly Derived'!$B$26*'Monthly Derived'!$B$27)</f>
        <v>3.5120903027057544</v>
      </c>
      <c r="BT297" s="7">
        <f>MIN(BS297+MAX(BT296,0),'Monthly Derived'!$B$30)</f>
        <v>38.405982080101893</v>
      </c>
      <c r="BU297">
        <f t="shared" si="115"/>
        <v>0</v>
      </c>
      <c r="BV297">
        <v>8.9574031829833896</v>
      </c>
      <c r="BW297" s="3">
        <f>('Monthly Derived'!$B$28/1000*(1-'Monthly Derived'!$B$29)*BV297)-('Monthly Derived'!$B$26*'Monthly Derived'!$B$27)</f>
        <v>3.1260845589637629</v>
      </c>
      <c r="BX297" s="7">
        <f>MIN(BW297+MAX(BX296,0),'Monthly Derived'!$B$30)</f>
        <v>3.1260845589637629</v>
      </c>
      <c r="BY297">
        <f t="shared" si="116"/>
        <v>0</v>
      </c>
      <c r="BZ297">
        <v>1.6530344486236499</v>
      </c>
      <c r="CA297" s="3">
        <f>('Monthly Derived'!$B$28/1000*(1-'Monthly Derived'!$B$29)*BZ297)-('Monthly Derived'!$B$26*'Monthly Derived'!$B$27)</f>
        <v>-6.762204615175734</v>
      </c>
      <c r="CB297" s="7">
        <f>MIN(CA297+MAX(CB296,0),'Monthly Derived'!$B$30)</f>
        <v>23.018740487414959</v>
      </c>
      <c r="CC297">
        <f t="shared" si="117"/>
        <v>0</v>
      </c>
      <c r="CD297">
        <v>5.0237736701965297</v>
      </c>
      <c r="CE297" s="3">
        <f>('Monthly Derived'!$B$28/1000*(1-'Monthly Derived'!$B$29)*CD297)-('Monthly Derived'!$B$26*'Monthly Derived'!$B$27)</f>
        <v>-2.1990663939714477</v>
      </c>
      <c r="CF297" s="7">
        <f>MIN(CE297+MAX(CF296,0),'Monthly Derived'!$B$30)</f>
        <v>4.9588410741090598</v>
      </c>
      <c r="CG297">
        <f t="shared" si="118"/>
        <v>0</v>
      </c>
      <c r="CH297">
        <v>0.100213825702667</v>
      </c>
      <c r="CI297" s="3">
        <f>('Monthly Derived'!$B$28/1000*(1-'Monthly Derived'!$B$29)*CH297)-('Monthly Derived'!$B$26*'Monthly Derived'!$B$27)</f>
        <v>-8.864335533455014</v>
      </c>
      <c r="CJ297" s="7">
        <f>MIN(CI297+MAX(CJ296,0),'Monthly Derived'!$B$30)</f>
        <v>-8.864335533455014</v>
      </c>
      <c r="CK297">
        <f t="shared" si="119"/>
        <v>7</v>
      </c>
      <c r="CL297">
        <v>18.098003387451101</v>
      </c>
      <c r="CM297" s="3">
        <f>('Monthly Derived'!$B$28/1000*(1-'Monthly Derived'!$B$29)*CL297)-('Monthly Derived'!$B$26*'Monthly Derived'!$B$27)</f>
        <v>15.500172085761928</v>
      </c>
      <c r="CN297" s="7">
        <f>MIN(CM297+MAX(CN296,0),'Monthly Derived'!$B$30)</f>
        <v>50</v>
      </c>
      <c r="CO297">
        <f t="shared" si="120"/>
        <v>0</v>
      </c>
      <c r="CP297">
        <v>8.9238319396972603</v>
      </c>
      <c r="CQ297" s="3">
        <f>('Monthly Derived'!$B$28/1000*(1-'Monthly Derived'!$B$29)*CP297)-('Monthly Derived'!$B$26*'Monthly Derived'!$B$27)</f>
        <v>3.0806374883651664</v>
      </c>
      <c r="CR297" s="7">
        <f>MIN(CQ297+MAX(CR296,0),'Monthly Derived'!$B$30)</f>
        <v>3.0806374883651664</v>
      </c>
      <c r="CS297">
        <f t="shared" si="121"/>
        <v>0</v>
      </c>
      <c r="CT297">
        <v>0</v>
      </c>
      <c r="CU297" s="3">
        <f>('Monthly Derived'!$B$28/1000*(1-'Monthly Derived'!$B$29)*CT297)-('Monthly Derived'!$B$26*'Monthly Derived'!$B$27)</f>
        <v>-9</v>
      </c>
      <c r="CV297" s="7">
        <f>MIN(CU297+MAX(CV296,0),'Monthly Derived'!$B$30)</f>
        <v>-9</v>
      </c>
      <c r="CW297">
        <f t="shared" si="122"/>
        <v>18</v>
      </c>
    </row>
    <row r="298" spans="1:101" x14ac:dyDescent="0.45">
      <c r="A298" s="5">
        <v>45953</v>
      </c>
      <c r="B298" s="3">
        <v>12.112440109252899</v>
      </c>
      <c r="C298" s="3">
        <f>('Monthly Derived'!$B$28/1000*(1-'Monthly Derived'!$B$29)*B298)-('Monthly Derived'!$B$26*'Monthly Derived'!$B$27)</f>
        <v>7.3972157979011115</v>
      </c>
      <c r="D298" s="7">
        <f>MIN(C298+MAX(D297,0),'Monthly Derived'!$B$30)</f>
        <v>19.527948235068422</v>
      </c>
      <c r="E298">
        <f t="shared" si="100"/>
        <v>0</v>
      </c>
      <c r="F298">
        <v>20.484338760375898</v>
      </c>
      <c r="G298" s="3">
        <f>('Monthly Derived'!$B$28/1000*(1-'Monthly Derived'!$B$29)*F298)-('Monthly Derived'!$B$26*'Monthly Derived'!$B$27)</f>
        <v>18.730673596858871</v>
      </c>
      <c r="H298" s="7">
        <f>MIN(G298+MAX(H297,0),'Monthly Derived'!$B$30)</f>
        <v>33.656533212661614</v>
      </c>
      <c r="I298">
        <f t="shared" si="101"/>
        <v>0</v>
      </c>
      <c r="J298">
        <v>1.5482450723648</v>
      </c>
      <c r="K298" s="3">
        <f>('Monthly Derived'!$B$28/1000*(1-'Monthly Derived'!$B$29)*J298)-('Monthly Derived'!$B$26*'Monthly Derived'!$B$27)</f>
        <v>-6.904063233286152</v>
      </c>
      <c r="L298" s="7">
        <f>MIN(K298+MAX(L297,0),'Monthly Derived'!$B$30)</f>
        <v>-2.8751290227473003</v>
      </c>
      <c r="M298">
        <f t="shared" si="102"/>
        <v>1</v>
      </c>
      <c r="N298">
        <v>11.671552658081</v>
      </c>
      <c r="O298" s="3">
        <f>('Monthly Derived'!$B$28/1000*(1-'Monthly Derived'!$B$29)*N298)-('Monthly Derived'!$B$26*'Monthly Derived'!$B$27)</f>
        <v>6.8003644108771528</v>
      </c>
      <c r="P298" s="7">
        <f>MIN(O298+MAX(P297,0),'Monthly Derived'!$B$30)</f>
        <v>42.732522692382247</v>
      </c>
      <c r="Q298">
        <f t="shared" si="103"/>
        <v>0</v>
      </c>
      <c r="R298">
        <v>6.4769120216369602</v>
      </c>
      <c r="S298" s="3">
        <f>('Monthly Derived'!$B$28/1000*(1-'Monthly Derived'!$B$29)*R298)-('Monthly Derived'!$B$26*'Monthly Derived'!$B$27)</f>
        <v>-0.2318803507089644</v>
      </c>
      <c r="T298" s="7">
        <f>MIN(S298+MAX(T297,0),'Monthly Derived'!$B$30)</f>
        <v>0.13089265406116546</v>
      </c>
      <c r="U298">
        <f t="shared" si="123"/>
        <v>0</v>
      </c>
      <c r="V298">
        <v>0</v>
      </c>
      <c r="W298" s="3">
        <f>('Monthly Derived'!$B$28/1000*(1-'Monthly Derived'!$B$29)*V298)-('Monthly Derived'!$B$26*'Monthly Derived'!$B$27)</f>
        <v>-9</v>
      </c>
      <c r="X298" s="7">
        <f>MIN(W298+MAX(X297,0),'Monthly Derived'!$B$30)</f>
        <v>-9</v>
      </c>
      <c r="Y298">
        <f t="shared" si="124"/>
        <v>15</v>
      </c>
      <c r="Z298">
        <v>24.684898376464801</v>
      </c>
      <c r="AA298" s="3">
        <f>('Monthly Derived'!$B$28/1000*(1-'Monthly Derived'!$B$29)*Z298)-('Monthly Derived'!$B$26*'Monthly Derived'!$B$27)</f>
        <v>24.417181177139227</v>
      </c>
      <c r="AB298" s="7">
        <f>MIN(AA298+MAX(AB297,0),'Monthly Derived'!$B$30)</f>
        <v>45.087588080977895</v>
      </c>
      <c r="AC298">
        <f t="shared" si="104"/>
        <v>0</v>
      </c>
      <c r="AD298">
        <v>12.143104553222599</v>
      </c>
      <c r="AE298" s="3">
        <f>('Monthly Derived'!$B$28/1000*(1-'Monthly Derived'!$B$29)*AD298)-('Monthly Derived'!$B$26*'Monthly Derived'!$B$27)</f>
        <v>7.4387277889250925</v>
      </c>
      <c r="AF298" s="7">
        <f>MIN(AE298+MAX(AF297,0),'Monthly Derived'!$B$30)</f>
        <v>42.840077608823677</v>
      </c>
      <c r="AG298">
        <f t="shared" si="105"/>
        <v>0</v>
      </c>
      <c r="AH298">
        <v>1.56768894195556</v>
      </c>
      <c r="AI298" s="3">
        <f>('Monthly Derived'!$B$28/1000*(1-'Monthly Derived'!$B$29)*AH298)-('Monthly Derived'!$B$26*'Monthly Derived'!$B$27)</f>
        <v>-6.8777410948276607</v>
      </c>
      <c r="AJ298" s="7">
        <f>MIN(AI298+MAX(AJ297,0),'Monthly Derived'!$B$30)</f>
        <v>-0.70416306510572912</v>
      </c>
      <c r="AK298">
        <f t="shared" si="106"/>
        <v>1</v>
      </c>
      <c r="AL298">
        <v>1.28550124168396</v>
      </c>
      <c r="AM298" s="3">
        <f>('Monthly Derived'!$B$28/1000*(1-'Monthly Derived'!$B$29)*AL298)-('Monthly Derived'!$B$26*'Monthly Derived'!$B$27)</f>
        <v>-7.2597526940703396</v>
      </c>
      <c r="AN298" s="7">
        <f>MIN(AM298+MAX(AN297,0),'Monthly Derived'!$B$30)</f>
        <v>15.835413467083125</v>
      </c>
      <c r="AO298">
        <f t="shared" si="107"/>
        <v>0</v>
      </c>
      <c r="AP298">
        <v>9.6017770767211896</v>
      </c>
      <c r="AQ298" s="3">
        <f>('Monthly Derived'!$B$28/1000*(1-'Monthly Derived'!$B$29)*AP298)-('Monthly Derived'!$B$26*'Monthly Derived'!$B$27)</f>
        <v>3.9984057176113108</v>
      </c>
      <c r="AR298" s="7">
        <f>MIN(AQ298+MAX(AR297,0),'Monthly Derived'!$B$30)</f>
        <v>4.1041311433538485</v>
      </c>
      <c r="AS298">
        <f t="shared" si="108"/>
        <v>0</v>
      </c>
      <c r="AT298">
        <v>3.4259903430938698</v>
      </c>
      <c r="AU298" s="3">
        <f>('Monthly Derived'!$B$28/1000*(1-'Monthly Derived'!$B$29)*AT298)-('Monthly Derived'!$B$26*'Monthly Derived'!$B$27)</f>
        <v>-4.3620655730366735</v>
      </c>
      <c r="AV298" s="7">
        <f>MIN(AU298+MAX(AV297,0),'Monthly Derived'!$B$30)</f>
        <v>29.472963863182741</v>
      </c>
      <c r="AW298">
        <f t="shared" si="109"/>
        <v>0</v>
      </c>
      <c r="AX298">
        <v>0</v>
      </c>
      <c r="AY298" s="3">
        <f>('Monthly Derived'!$B$28/1000*(1-'Monthly Derived'!$B$29)*AX298)-('Monthly Derived'!$B$26*'Monthly Derived'!$B$27)</f>
        <v>-9</v>
      </c>
      <c r="AZ298" s="7">
        <f>MIN(AY298+MAX(AZ297,0),'Monthly Derived'!$B$30)</f>
        <v>40.773853788375853</v>
      </c>
      <c r="BA298">
        <f t="shared" si="110"/>
        <v>0</v>
      </c>
      <c r="BB298">
        <v>3.0885117053985498</v>
      </c>
      <c r="BC298" s="3">
        <f>('Monthly Derived'!$B$28/1000*(1-'Monthly Derived'!$B$29)*BB298)-('Monthly Derived'!$B$26*'Monthly Derived'!$B$27)</f>
        <v>-4.8189272788167132</v>
      </c>
      <c r="BD298" s="7">
        <f>MIN(BC298+MAX(BD297,0),'Monthly Derived'!$B$30)</f>
        <v>-4.8189272788167132</v>
      </c>
      <c r="BE298">
        <f t="shared" si="111"/>
        <v>4</v>
      </c>
      <c r="BF298">
        <v>0</v>
      </c>
      <c r="BG298" s="3">
        <f>('Monthly Derived'!$B$28/1000*(1-'Monthly Derived'!$B$29)*BF298)-('Monthly Derived'!$B$26*'Monthly Derived'!$B$27)</f>
        <v>-9</v>
      </c>
      <c r="BH298" s="7">
        <f>MIN(BG298+MAX(BH297,0),'Monthly Derived'!$B$30)</f>
        <v>2.7332533718177796</v>
      </c>
      <c r="BI298">
        <f t="shared" si="112"/>
        <v>0</v>
      </c>
      <c r="BJ298">
        <v>10.6563262939453</v>
      </c>
      <c r="BK298" s="3">
        <f>('Monthly Derived'!$B$28/1000*(1-'Monthly Derived'!$B$29)*BJ298)-('Monthly Derived'!$B$26*'Monthly Derived'!$B$27)</f>
        <v>5.4260017204284505</v>
      </c>
      <c r="BL298" s="7">
        <f>MIN(BK298+MAX(BL297,0),'Monthly Derived'!$B$30)</f>
        <v>50</v>
      </c>
      <c r="BM298">
        <f t="shared" si="113"/>
        <v>0</v>
      </c>
      <c r="BN298">
        <v>0</v>
      </c>
      <c r="BO298" s="3">
        <f>('Monthly Derived'!$B$28/1000*(1-'Monthly Derived'!$B$29)*BN298)-('Monthly Derived'!$B$26*'Monthly Derived'!$B$27)</f>
        <v>-9</v>
      </c>
      <c r="BP298" s="7">
        <f>MIN(BO298+MAX(BP297,0),'Monthly Derived'!$B$30)</f>
        <v>-9</v>
      </c>
      <c r="BQ298">
        <f t="shared" si="114"/>
        <v>4</v>
      </c>
      <c r="BR298">
        <v>20.528474807739201</v>
      </c>
      <c r="BS298" s="3">
        <f>('Monthly Derived'!$B$28/1000*(1-'Monthly Derived'!$B$29)*BR298)-('Monthly Derived'!$B$26*'Monthly Derived'!$B$27)</f>
        <v>18.790422770976942</v>
      </c>
      <c r="BT298" s="7">
        <f>MIN(BS298+MAX(BT297,0),'Monthly Derived'!$B$30)</f>
        <v>50</v>
      </c>
      <c r="BU298">
        <f t="shared" si="115"/>
        <v>0</v>
      </c>
      <c r="BV298">
        <v>15.4533891677856</v>
      </c>
      <c r="BW298" s="3">
        <f>('Monthly Derived'!$B$28/1000*(1-'Monthly Derived'!$B$29)*BV298)-('Monthly Derived'!$B$26*'Monthly Derived'!$B$27)</f>
        <v>11.920025585889757</v>
      </c>
      <c r="BX298" s="7">
        <f>MIN(BW298+MAX(BX297,0),'Monthly Derived'!$B$30)</f>
        <v>15.04611014485352</v>
      </c>
      <c r="BY298">
        <f t="shared" si="116"/>
        <v>0</v>
      </c>
      <c r="BZ298">
        <v>0.66980433464050204</v>
      </c>
      <c r="CA298" s="3">
        <f>('Monthly Derived'!$B$28/1000*(1-'Monthly Derived'!$B$29)*BZ298)-('Monthly Derived'!$B$26*'Monthly Derived'!$B$27)</f>
        <v>-8.0932523819804203</v>
      </c>
      <c r="CB298" s="7">
        <f>MIN(CA298+MAX(CB297,0),'Monthly Derived'!$B$30)</f>
        <v>14.925488105434539</v>
      </c>
      <c r="CC298">
        <f t="shared" si="117"/>
        <v>0</v>
      </c>
      <c r="CD298">
        <v>4.94347715377807</v>
      </c>
      <c r="CE298" s="3">
        <f>('Monthly Derived'!$B$28/1000*(1-'Monthly Derived'!$B$29)*CD298)-('Monthly Derived'!$B$26*'Monthly Derived'!$B$27)</f>
        <v>-2.3077678030729381</v>
      </c>
      <c r="CF298" s="7">
        <f>MIN(CE298+MAX(CF297,0),'Monthly Derived'!$B$30)</f>
        <v>2.6510732710361218</v>
      </c>
      <c r="CG298">
        <f t="shared" si="118"/>
        <v>0</v>
      </c>
      <c r="CH298">
        <v>2.94436407089233</v>
      </c>
      <c r="CI298" s="3">
        <f>('Monthly Derived'!$B$28/1000*(1-'Monthly Derived'!$B$29)*CH298)-('Monthly Derived'!$B$26*'Monthly Derived'!$B$27)</f>
        <v>-5.0140671390295086</v>
      </c>
      <c r="CJ298" s="7">
        <f>MIN(CI298+MAX(CJ297,0),'Monthly Derived'!$B$30)</f>
        <v>-5.0140671390295086</v>
      </c>
      <c r="CK298">
        <f t="shared" si="119"/>
        <v>8</v>
      </c>
      <c r="CL298">
        <v>31.102188110351499</v>
      </c>
      <c r="CM298" s="3">
        <f>('Monthly Derived'!$B$28/1000*(1-'Monthly Derived'!$B$29)*CL298)-('Monthly Derived'!$B$26*'Monthly Derived'!$B$27)</f>
        <v>33.104587154388341</v>
      </c>
      <c r="CN298" s="7">
        <f>MIN(CM298+MAX(CN297,0),'Monthly Derived'!$B$30)</f>
        <v>50</v>
      </c>
      <c r="CO298">
        <f t="shared" si="120"/>
        <v>0</v>
      </c>
      <c r="CP298">
        <v>1.07129371166229</v>
      </c>
      <c r="CQ298" s="3">
        <f>('Monthly Derived'!$B$28/1000*(1-'Monthly Derived'!$B$29)*CP298)-('Monthly Derived'!$B$26*'Monthly Derived'!$B$27)</f>
        <v>-7.5497361378371748</v>
      </c>
      <c r="CR298" s="7">
        <f>MIN(CQ298+MAX(CR297,0),'Monthly Derived'!$B$30)</f>
        <v>-4.4690986494720084</v>
      </c>
      <c r="CS298">
        <f t="shared" si="121"/>
        <v>1</v>
      </c>
      <c r="CT298">
        <v>6.0603499412536603</v>
      </c>
      <c r="CU298" s="3">
        <f>('Monthly Derived'!$B$28/1000*(1-'Monthly Derived'!$B$29)*CT298)-('Monthly Derived'!$B$26*'Monthly Derived'!$B$27)</f>
        <v>-0.7958012670278567</v>
      </c>
      <c r="CV298" s="7">
        <f>MIN(CU298+MAX(CV297,0),'Monthly Derived'!$B$30)</f>
        <v>-0.7958012670278567</v>
      </c>
      <c r="CW298">
        <f t="shared" si="122"/>
        <v>19</v>
      </c>
    </row>
    <row r="299" spans="1:101" x14ac:dyDescent="0.45">
      <c r="A299" s="5">
        <v>45954</v>
      </c>
      <c r="B299" s="3">
        <v>64.781715393066406</v>
      </c>
      <c r="C299" s="3">
        <f>('Monthly Derived'!$B$28/1000*(1-'Monthly Derived'!$B$29)*B299)-('Monthly Derived'!$B$26*'Monthly Derived'!$B$27)</f>
        <v>78.698247213363643</v>
      </c>
      <c r="D299" s="7">
        <f>MIN(C299+MAX(D298,0),'Monthly Derived'!$B$30)</f>
        <v>50</v>
      </c>
      <c r="E299">
        <f t="shared" si="100"/>
        <v>0</v>
      </c>
      <c r="F299">
        <v>3.5334510803222599</v>
      </c>
      <c r="G299" s="3">
        <f>('Monthly Derived'!$B$28/1000*(1-'Monthly Derived'!$B$29)*F299)-('Monthly Derived'!$B$26*'Monthly Derived'!$B$27)</f>
        <v>-4.216590600013741</v>
      </c>
      <c r="H299" s="7">
        <f>MIN(G299+MAX(H298,0),'Monthly Derived'!$B$30)</f>
        <v>29.439942612647872</v>
      </c>
      <c r="I299">
        <f t="shared" si="101"/>
        <v>0</v>
      </c>
      <c r="J299">
        <v>0</v>
      </c>
      <c r="K299" s="3">
        <f>('Monthly Derived'!$B$28/1000*(1-'Monthly Derived'!$B$29)*J299)-('Monthly Derived'!$B$26*'Monthly Derived'!$B$27)</f>
        <v>-9</v>
      </c>
      <c r="L299" s="7">
        <f>MIN(K299+MAX(L298,0),'Monthly Derived'!$B$30)</f>
        <v>-9</v>
      </c>
      <c r="M299">
        <f t="shared" si="102"/>
        <v>2</v>
      </c>
      <c r="N299">
        <v>0.22564387321472101</v>
      </c>
      <c r="O299" s="3">
        <f>('Monthly Derived'!$B$28/1000*(1-'Monthly Derived'!$B$29)*N299)-('Monthly Derived'!$B$26*'Monthly Derived'!$B$27)</f>
        <v>-8.6945346066355711</v>
      </c>
      <c r="P299" s="7">
        <f>MIN(O299+MAX(P298,0),'Monthly Derived'!$B$30)</f>
        <v>34.037988085746676</v>
      </c>
      <c r="Q299">
        <f t="shared" si="103"/>
        <v>0</v>
      </c>
      <c r="R299">
        <v>7.5172967910766602</v>
      </c>
      <c r="S299" s="3">
        <f>('Monthly Derived'!$B$28/1000*(1-'Monthly Derived'!$B$29)*R299)-('Monthly Derived'!$B$26*'Monthly Derived'!$B$27)</f>
        <v>1.176540530920029</v>
      </c>
      <c r="T299" s="7">
        <f>MIN(S299+MAX(T298,0),'Monthly Derived'!$B$30)</f>
        <v>1.3074331849811944</v>
      </c>
      <c r="U299">
        <f t="shared" si="123"/>
        <v>0</v>
      </c>
      <c r="V299">
        <v>0</v>
      </c>
      <c r="W299" s="3">
        <f>('Monthly Derived'!$B$28/1000*(1-'Monthly Derived'!$B$29)*V299)-('Monthly Derived'!$B$26*'Monthly Derived'!$B$27)</f>
        <v>-9</v>
      </c>
      <c r="X299" s="7">
        <f>MIN(W299+MAX(X298,0),'Monthly Derived'!$B$30)</f>
        <v>-9</v>
      </c>
      <c r="Y299">
        <f t="shared" si="124"/>
        <v>16</v>
      </c>
      <c r="Z299">
        <v>5.9464750289916903</v>
      </c>
      <c r="AA299" s="3">
        <f>('Monthly Derived'!$B$28/1000*(1-'Monthly Derived'!$B$29)*Z299)-('Monthly Derived'!$B$26*'Monthly Derived'!$B$27)</f>
        <v>-0.94995942950249912</v>
      </c>
      <c r="AB299" s="7">
        <f>MIN(AA299+MAX(AB298,0),'Monthly Derived'!$B$30)</f>
        <v>44.137628651475396</v>
      </c>
      <c r="AC299">
        <f t="shared" si="104"/>
        <v>0</v>
      </c>
      <c r="AD299">
        <v>7.9096426963806099</v>
      </c>
      <c r="AE299" s="3">
        <f>('Monthly Derived'!$B$28/1000*(1-'Monthly Derived'!$B$29)*AD299)-('Monthly Derived'!$B$26*'Monthly Derived'!$B$27)</f>
        <v>1.707678800225251</v>
      </c>
      <c r="AF299" s="7">
        <f>MIN(AE299+MAX(AF298,0),'Monthly Derived'!$B$30)</f>
        <v>44.54775640904893</v>
      </c>
      <c r="AG299">
        <f t="shared" si="105"/>
        <v>0</v>
      </c>
      <c r="AH299">
        <v>3.1014708802103899E-2</v>
      </c>
      <c r="AI299" s="3">
        <f>('Monthly Derived'!$B$28/1000*(1-'Monthly Derived'!$B$29)*AH299)-('Monthly Derived'!$B$26*'Monthly Derived'!$B$27)</f>
        <v>-8.9580138379591521</v>
      </c>
      <c r="AJ299" s="7">
        <f>MIN(AI299+MAX(AJ298,0),'Monthly Derived'!$B$30)</f>
        <v>-8.9580138379591521</v>
      </c>
      <c r="AK299">
        <f t="shared" si="106"/>
        <v>2</v>
      </c>
      <c r="AL299">
        <v>3.66495633125305</v>
      </c>
      <c r="AM299" s="3">
        <f>('Monthly Derived'!$B$28/1000*(1-'Monthly Derived'!$B$29)*AL299)-('Monthly Derived'!$B$26*'Monthly Derived'!$B$27)</f>
        <v>-4.0385653665661838</v>
      </c>
      <c r="AN299" s="7">
        <f>MIN(AM299+MAX(AN298,0),'Monthly Derived'!$B$30)</f>
        <v>11.796848100516941</v>
      </c>
      <c r="AO299">
        <f t="shared" si="107"/>
        <v>0</v>
      </c>
      <c r="AP299">
        <v>0</v>
      </c>
      <c r="AQ299" s="3">
        <f>('Monthly Derived'!$B$28/1000*(1-'Monthly Derived'!$B$29)*AP299)-('Monthly Derived'!$B$26*'Monthly Derived'!$B$27)</f>
        <v>-9</v>
      </c>
      <c r="AR299" s="7">
        <f>MIN(AQ299+MAX(AR298,0),'Monthly Derived'!$B$30)</f>
        <v>-4.8958688566461515</v>
      </c>
      <c r="AS299">
        <f t="shared" si="108"/>
        <v>1</v>
      </c>
      <c r="AT299">
        <v>2.87711310386657</v>
      </c>
      <c r="AU299" s="3">
        <f>('Monthly Derived'!$B$28/1000*(1-'Monthly Derived'!$B$29)*AT299)-('Monthly Derived'!$B$26*'Monthly Derived'!$B$27)</f>
        <v>-5.1051081356406307</v>
      </c>
      <c r="AV299" s="7">
        <f>MIN(AU299+MAX(AV298,0),'Monthly Derived'!$B$30)</f>
        <v>24.367855727542111</v>
      </c>
      <c r="AW299">
        <f t="shared" si="109"/>
        <v>0</v>
      </c>
      <c r="AX299">
        <v>3.6968932151794398</v>
      </c>
      <c r="AY299" s="3">
        <f>('Monthly Derived'!$B$28/1000*(1-'Monthly Derived'!$B$29)*AX299)-('Monthly Derived'!$B$26*'Monthly Derived'!$B$27)</f>
        <v>-3.9953308099508336</v>
      </c>
      <c r="AZ299" s="7">
        <f>MIN(AY299+MAX(AZ298,0),'Monthly Derived'!$B$30)</f>
        <v>36.778522978425016</v>
      </c>
      <c r="BA299">
        <f t="shared" si="110"/>
        <v>0</v>
      </c>
      <c r="BB299">
        <v>18.697402954101499</v>
      </c>
      <c r="BC299" s="3">
        <f>('Monthly Derived'!$B$28/1000*(1-'Monthly Derived'!$B$29)*BB299)-('Monthly Derived'!$B$26*'Monthly Derived'!$B$27)</f>
        <v>16.311609249114905</v>
      </c>
      <c r="BD299" s="7">
        <f>MIN(BC299+MAX(BD298,0),'Monthly Derived'!$B$30)</f>
        <v>16.311609249114905</v>
      </c>
      <c r="BE299">
        <f t="shared" si="111"/>
        <v>0</v>
      </c>
      <c r="BF299">
        <v>0</v>
      </c>
      <c r="BG299" s="3">
        <f>('Monthly Derived'!$B$28/1000*(1-'Monthly Derived'!$B$29)*BF299)-('Monthly Derived'!$B$26*'Monthly Derived'!$B$27)</f>
        <v>-9</v>
      </c>
      <c r="BH299" s="7">
        <f>MIN(BG299+MAX(BH298,0),'Monthly Derived'!$B$30)</f>
        <v>-6.2667466281822204</v>
      </c>
      <c r="BI299">
        <f t="shared" si="112"/>
        <v>1</v>
      </c>
      <c r="BJ299">
        <v>42.007400512695298</v>
      </c>
      <c r="BK299" s="3">
        <f>('Monthly Derived'!$B$28/1000*(1-'Monthly Derived'!$B$29)*BJ299)-('Monthly Derived'!$B$26*'Monthly Derived'!$B$27)</f>
        <v>47.867518444061261</v>
      </c>
      <c r="BL299" s="7">
        <f>MIN(BK299+MAX(BL298,0),'Monthly Derived'!$B$30)</f>
        <v>50</v>
      </c>
      <c r="BM299">
        <f t="shared" si="113"/>
        <v>0</v>
      </c>
      <c r="BN299">
        <v>0</v>
      </c>
      <c r="BO299" s="3">
        <f>('Monthly Derived'!$B$28/1000*(1-'Monthly Derived'!$B$29)*BN299)-('Monthly Derived'!$B$26*'Monthly Derived'!$B$27)</f>
        <v>-9</v>
      </c>
      <c r="BP299" s="7">
        <f>MIN(BO299+MAX(BP298,0),'Monthly Derived'!$B$30)</f>
        <v>-9</v>
      </c>
      <c r="BQ299">
        <f t="shared" si="114"/>
        <v>5</v>
      </c>
      <c r="BR299">
        <v>3.4339179992675701</v>
      </c>
      <c r="BS299" s="3">
        <f>('Monthly Derived'!$B$28/1000*(1-'Monthly Derived'!$B$29)*BR299)-('Monthly Derived'!$B$26*'Monthly Derived'!$B$27)</f>
        <v>-4.3513335084915266</v>
      </c>
      <c r="BT299" s="7">
        <f>MIN(BS299+MAX(BT298,0),'Monthly Derived'!$B$30)</f>
        <v>45.648666491508472</v>
      </c>
      <c r="BU299">
        <f t="shared" si="115"/>
        <v>0</v>
      </c>
      <c r="BV299">
        <v>0</v>
      </c>
      <c r="BW299" s="3">
        <f>('Monthly Derived'!$B$28/1000*(1-'Monthly Derived'!$B$29)*BV299)-('Monthly Derived'!$B$26*'Monthly Derived'!$B$27)</f>
        <v>-9</v>
      </c>
      <c r="BX299" s="7">
        <f>MIN(BW299+MAX(BX298,0),'Monthly Derived'!$B$30)</f>
        <v>6.0461101448535199</v>
      </c>
      <c r="BY299">
        <f t="shared" si="116"/>
        <v>0</v>
      </c>
      <c r="BZ299">
        <v>6.8741202354431099</v>
      </c>
      <c r="CA299" s="3">
        <f>('Monthly Derived'!$B$28/1000*(1-'Monthly Derived'!$B$29)*BZ299)-('Monthly Derived'!$B$26*'Monthly Derived'!$B$27)</f>
        <v>0.30584026873111014</v>
      </c>
      <c r="CB299" s="7">
        <f>MIN(CA299+MAX(CB298,0),'Monthly Derived'!$B$30)</f>
        <v>15.231328374165649</v>
      </c>
      <c r="CC299">
        <f t="shared" si="117"/>
        <v>0</v>
      </c>
      <c r="CD299">
        <v>3.3423218727111799</v>
      </c>
      <c r="CE299" s="3">
        <f>('Monthly Derived'!$B$28/1000*(1-'Monthly Derived'!$B$29)*CD299)-('Monthly Derived'!$B$26*'Monthly Derived'!$B$27)</f>
        <v>-4.4753317648172404</v>
      </c>
      <c r="CF299" s="7">
        <f>MIN(CE299+MAX(CF298,0),'Monthly Derived'!$B$30)</f>
        <v>-1.8242584937811186</v>
      </c>
      <c r="CG299">
        <f t="shared" si="118"/>
        <v>1</v>
      </c>
      <c r="CH299">
        <v>3.3804208040237399E-2</v>
      </c>
      <c r="CI299" s="3">
        <f>('Monthly Derived'!$B$28/1000*(1-'Monthly Derived'!$B$29)*CH299)-('Monthly Derived'!$B$26*'Monthly Derived'!$B$27)</f>
        <v>-8.9542375533655285</v>
      </c>
      <c r="CJ299" s="7">
        <f>MIN(CI299+MAX(CJ298,0),'Monthly Derived'!$B$30)</f>
        <v>-8.9542375533655285</v>
      </c>
      <c r="CK299">
        <f t="shared" si="119"/>
        <v>9</v>
      </c>
      <c r="CL299">
        <v>5.4020085334777797</v>
      </c>
      <c r="CM299" s="3">
        <f>('Monthly Derived'!$B$28/1000*(1-'Monthly Derived'!$B$29)*CL299)-('Monthly Derived'!$B$26*'Monthly Derived'!$B$27)</f>
        <v>-1.6870309478044554</v>
      </c>
      <c r="CN299" s="7">
        <f>MIN(CM299+MAX(CN298,0),'Monthly Derived'!$B$30)</f>
        <v>48.312969052195541</v>
      </c>
      <c r="CO299">
        <f t="shared" si="120"/>
        <v>0</v>
      </c>
      <c r="CP299">
        <v>2.28515601158142</v>
      </c>
      <c r="CQ299" s="3">
        <f>('Monthly Derived'!$B$28/1000*(1-'Monthly Derived'!$B$29)*CP299)-('Monthly Derived'!$B$26*'Monthly Derived'!$B$27)</f>
        <v>-5.9064700493216531</v>
      </c>
      <c r="CR299" s="7">
        <f>MIN(CQ299+MAX(CR298,0),'Monthly Derived'!$B$30)</f>
        <v>-5.9064700493216531</v>
      </c>
      <c r="CS299">
        <f t="shared" si="121"/>
        <v>2</v>
      </c>
      <c r="CT299">
        <v>6.5707635879516602</v>
      </c>
      <c r="CU299" s="3">
        <f>('Monthly Derived'!$B$28/1000*(1-'Monthly Derived'!$B$29)*CT299)-('Monthly Derived'!$B$26*'Monthly Derived'!$B$27)</f>
        <v>-0.10482879281044077</v>
      </c>
      <c r="CV299" s="7">
        <f>MIN(CU299+MAX(CV298,0),'Monthly Derived'!$B$30)</f>
        <v>-0.10482879281044077</v>
      </c>
      <c r="CW299">
        <f t="shared" si="122"/>
        <v>20</v>
      </c>
    </row>
    <row r="300" spans="1:101" x14ac:dyDescent="0.45">
      <c r="A300" s="5">
        <v>45955</v>
      </c>
      <c r="B300" s="3">
        <v>19.287826538085898</v>
      </c>
      <c r="C300" s="3">
        <f>('Monthly Derived'!$B$28/1000*(1-'Monthly Derived'!$B$29)*B300)-('Monthly Derived'!$B$26*'Monthly Derived'!$B$27)</f>
        <v>17.110895175933784</v>
      </c>
      <c r="D300" s="7">
        <f>MIN(C300+MAX(D299,0),'Monthly Derived'!$B$30)</f>
        <v>50</v>
      </c>
      <c r="E300">
        <f t="shared" si="100"/>
        <v>0</v>
      </c>
      <c r="F300">
        <v>8.9118786156177507E-2</v>
      </c>
      <c r="G300" s="3">
        <f>('Monthly Derived'!$B$28/1000*(1-'Monthly Derived'!$B$29)*F300)-('Monthly Derived'!$B$26*'Monthly Derived'!$B$27)</f>
        <v>-8.8793554432410744</v>
      </c>
      <c r="H300" s="7">
        <f>MIN(G300+MAX(H299,0),'Monthly Derived'!$B$30)</f>
        <v>20.560587169406798</v>
      </c>
      <c r="I300">
        <f t="shared" si="101"/>
        <v>0</v>
      </c>
      <c r="J300">
        <v>2.0606338977813698</v>
      </c>
      <c r="K300" s="3">
        <f>('Monthly Derived'!$B$28/1000*(1-'Monthly Derived'!$B$29)*J300)-('Monthly Derived'!$B$26*'Monthly Derived'!$B$27)</f>
        <v>-6.2104168608784711</v>
      </c>
      <c r="L300" s="7">
        <f>MIN(K300+MAX(L299,0),'Monthly Derived'!$B$30)</f>
        <v>-6.2104168608784711</v>
      </c>
      <c r="M300">
        <f t="shared" si="102"/>
        <v>3</v>
      </c>
      <c r="N300">
        <v>1.1728494167327801</v>
      </c>
      <c r="O300" s="3">
        <f>('Monthly Derived'!$B$28/1000*(1-'Monthly Derived'!$B$29)*N300)-('Monthly Derived'!$B$26*'Monthly Derived'!$B$27)</f>
        <v>-7.4122551020979994</v>
      </c>
      <c r="P300" s="7">
        <f>MIN(O300+MAX(P299,0),'Monthly Derived'!$B$30)</f>
        <v>26.625732983648675</v>
      </c>
      <c r="Q300">
        <f t="shared" si="103"/>
        <v>0</v>
      </c>
      <c r="R300">
        <v>5.0423159599304199</v>
      </c>
      <c r="S300" s="3">
        <f>('Monthly Derived'!$B$28/1000*(1-'Monthly Derived'!$B$29)*R300)-('Monthly Derived'!$B$26*'Monthly Derived'!$B$27)</f>
        <v>-2.1739647692441944</v>
      </c>
      <c r="T300" s="7">
        <f>MIN(S300+MAX(T299,0),'Monthly Derived'!$B$30)</f>
        <v>-0.86653158426299992</v>
      </c>
      <c r="U300">
        <f t="shared" si="123"/>
        <v>1</v>
      </c>
      <c r="V300">
        <v>3.0033826828002899</v>
      </c>
      <c r="W300" s="3">
        <f>('Monthly Derived'!$B$28/1000*(1-'Monthly Derived'!$B$29)*V300)-('Monthly Derived'!$B$26*'Monthly Derived'!$B$27)</f>
        <v>-4.9341706931591078</v>
      </c>
      <c r="X300" s="7">
        <f>MIN(W300+MAX(X299,0),'Monthly Derived'!$B$30)</f>
        <v>-4.9341706931591078</v>
      </c>
      <c r="Y300">
        <f t="shared" si="124"/>
        <v>17</v>
      </c>
      <c r="Z300">
        <v>0</v>
      </c>
      <c r="AA300" s="3">
        <f>('Monthly Derived'!$B$28/1000*(1-'Monthly Derived'!$B$29)*Z300)-('Monthly Derived'!$B$26*'Monthly Derived'!$B$27)</f>
        <v>-9</v>
      </c>
      <c r="AB300" s="7">
        <f>MIN(AA300+MAX(AB299,0),'Monthly Derived'!$B$30)</f>
        <v>35.137628651475396</v>
      </c>
      <c r="AC300">
        <f t="shared" si="104"/>
        <v>0</v>
      </c>
      <c r="AD300">
        <v>0</v>
      </c>
      <c r="AE300" s="3">
        <f>('Monthly Derived'!$B$28/1000*(1-'Monthly Derived'!$B$29)*AD300)-('Monthly Derived'!$B$26*'Monthly Derived'!$B$27)</f>
        <v>-9</v>
      </c>
      <c r="AF300" s="7">
        <f>MIN(AE300+MAX(AF299,0),'Monthly Derived'!$B$30)</f>
        <v>35.54775640904893</v>
      </c>
      <c r="AG300">
        <f t="shared" si="105"/>
        <v>0</v>
      </c>
      <c r="AH300">
        <v>3.7042064666747998</v>
      </c>
      <c r="AI300" s="3">
        <f>('Monthly Derived'!$B$28/1000*(1-'Monthly Derived'!$B$29)*AH300)-('Monthly Derived'!$B$26*'Monthly Derived'!$B$27)</f>
        <v>-3.9854304957389894</v>
      </c>
      <c r="AJ300" s="7">
        <f>MIN(AI300+MAX(AJ299,0),'Monthly Derived'!$B$30)</f>
        <v>-3.9854304957389894</v>
      </c>
      <c r="AK300">
        <f t="shared" si="106"/>
        <v>3</v>
      </c>
      <c r="AL300">
        <v>3.6030592918395898</v>
      </c>
      <c r="AM300" s="3">
        <f>('Monthly Derived'!$B$28/1000*(1-'Monthly Derived'!$B$29)*AL300)-('Monthly Derived'!$B$26*'Monthly Derived'!$B$27)</f>
        <v>-4.122358483672155</v>
      </c>
      <c r="AN300" s="7">
        <f>MIN(AM300+MAX(AN299,0),'Monthly Derived'!$B$30)</f>
        <v>7.6744896168447863</v>
      </c>
      <c r="AO300">
        <f t="shared" si="107"/>
        <v>0</v>
      </c>
      <c r="AP300">
        <v>0.47233837842941201</v>
      </c>
      <c r="AQ300" s="3">
        <f>('Monthly Derived'!$B$28/1000*(1-'Monthly Derived'!$B$29)*AP300)-('Monthly Derived'!$B$26*'Monthly Derived'!$B$27)</f>
        <v>-8.360571920201183</v>
      </c>
      <c r="AR300" s="7">
        <f>MIN(AQ300+MAX(AR299,0),'Monthly Derived'!$B$30)</f>
        <v>-8.360571920201183</v>
      </c>
      <c r="AS300">
        <f t="shared" si="108"/>
        <v>2</v>
      </c>
      <c r="AT300">
        <v>1.3011956214904701</v>
      </c>
      <c r="AU300" s="3">
        <f>('Monthly Derived'!$B$28/1000*(1-'Monthly Derived'!$B$29)*AT300)-('Monthly Derived'!$B$26*'Monthly Derived'!$B$27)</f>
        <v>-7.2385064274072759</v>
      </c>
      <c r="AV300" s="7">
        <f>MIN(AU300+MAX(AV299,0),'Monthly Derived'!$B$30)</f>
        <v>17.129349300134834</v>
      </c>
      <c r="AW300">
        <f t="shared" si="109"/>
        <v>0</v>
      </c>
      <c r="AX300">
        <v>4.2561311721801696</v>
      </c>
      <c r="AY300" s="3">
        <f>('Monthly Derived'!$B$28/1000*(1-'Monthly Derived'!$B$29)*AX300)-('Monthly Derived'!$B$26*'Monthly Derived'!$B$27)</f>
        <v>-3.2382624256610955</v>
      </c>
      <c r="AZ300" s="7">
        <f>MIN(AY300+MAX(AZ299,0),'Monthly Derived'!$B$30)</f>
        <v>33.540260552763918</v>
      </c>
      <c r="BA300">
        <f t="shared" si="110"/>
        <v>0</v>
      </c>
      <c r="BB300">
        <v>7.6366829872131303</v>
      </c>
      <c r="BC300" s="3">
        <f>('Monthly Derived'!$B$28/1000*(1-'Monthly Derived'!$B$29)*BB300)-('Monthly Derived'!$B$26*'Monthly Derived'!$B$27)</f>
        <v>1.3381595939397748</v>
      </c>
      <c r="BD300" s="7">
        <f>MIN(BC300+MAX(BD299,0),'Monthly Derived'!$B$30)</f>
        <v>17.64976884305468</v>
      </c>
      <c r="BE300">
        <f t="shared" si="111"/>
        <v>0</v>
      </c>
      <c r="BF300">
        <v>1.38502728939056</v>
      </c>
      <c r="BG300" s="3">
        <f>('Monthly Derived'!$B$28/1000*(1-'Monthly Derived'!$B$29)*BF300)-('Monthly Derived'!$B$26*'Monthly Derived'!$B$27)</f>
        <v>-7.1250193069875296</v>
      </c>
      <c r="BH300" s="7">
        <f>MIN(BG300+MAX(BH299,0),'Monthly Derived'!$B$30)</f>
        <v>-7.1250193069875296</v>
      </c>
      <c r="BI300">
        <f t="shared" si="112"/>
        <v>2</v>
      </c>
      <c r="BJ300">
        <v>1.0594800710678101</v>
      </c>
      <c r="BK300" s="3">
        <f>('Monthly Derived'!$B$28/1000*(1-'Monthly Derived'!$B$29)*BJ300)-('Monthly Derived'!$B$26*'Monthly Derived'!$B$27)</f>
        <v>-7.5657288537919518</v>
      </c>
      <c r="BL300" s="7">
        <f>MIN(BK300+MAX(BL299,0),'Monthly Derived'!$B$30)</f>
        <v>42.434271146208047</v>
      </c>
      <c r="BM300">
        <f t="shared" si="113"/>
        <v>0</v>
      </c>
      <c r="BN300">
        <v>0</v>
      </c>
      <c r="BO300" s="3">
        <f>('Monthly Derived'!$B$28/1000*(1-'Monthly Derived'!$B$29)*BN300)-('Monthly Derived'!$B$26*'Monthly Derived'!$B$27)</f>
        <v>-9</v>
      </c>
      <c r="BP300" s="7">
        <f>MIN(BO300+MAX(BP299,0),'Monthly Derived'!$B$30)</f>
        <v>-9</v>
      </c>
      <c r="BQ300">
        <f t="shared" si="114"/>
        <v>6</v>
      </c>
      <c r="BR300">
        <v>4.9992580413818297</v>
      </c>
      <c r="BS300" s="3">
        <f>('Monthly Derived'!$B$28/1000*(1-'Monthly Derived'!$B$29)*BR300)-('Monthly Derived'!$B$26*'Monthly Derived'!$B$27)</f>
        <v>-2.232254426479348</v>
      </c>
      <c r="BT300" s="7">
        <f>MIN(BS300+MAX(BT299,0),'Monthly Derived'!$B$30)</f>
        <v>43.416412065029121</v>
      </c>
      <c r="BU300">
        <f t="shared" si="115"/>
        <v>0</v>
      </c>
      <c r="BV300">
        <v>0</v>
      </c>
      <c r="BW300" s="3">
        <f>('Monthly Derived'!$B$28/1000*(1-'Monthly Derived'!$B$29)*BV300)-('Monthly Derived'!$B$26*'Monthly Derived'!$B$27)</f>
        <v>-9</v>
      </c>
      <c r="BX300" s="7">
        <f>MIN(BW300+MAX(BX299,0),'Monthly Derived'!$B$30)</f>
        <v>-2.9538898551464801</v>
      </c>
      <c r="BY300">
        <f t="shared" si="116"/>
        <v>1</v>
      </c>
      <c r="BZ300">
        <v>1.61989045143127</v>
      </c>
      <c r="CA300" s="3">
        <f>('Monthly Derived'!$B$28/1000*(1-'Monthly Derived'!$B$29)*BZ300)-('Monthly Derived'!$B$26*'Monthly Derived'!$B$27)</f>
        <v>-6.8070733013749187</v>
      </c>
      <c r="CB300" s="7">
        <f>MIN(CA300+MAX(CB299,0),'Monthly Derived'!$B$30)</f>
        <v>8.4242550727907304</v>
      </c>
      <c r="CC300">
        <f t="shared" si="117"/>
        <v>0</v>
      </c>
      <c r="CD300">
        <v>0.23965260386466899</v>
      </c>
      <c r="CE300" s="3">
        <f>('Monthly Derived'!$B$28/1000*(1-'Monthly Derived'!$B$29)*CD300)-('Monthly Derived'!$B$26*'Monthly Derived'!$B$27)</f>
        <v>-8.6755702875182052</v>
      </c>
      <c r="CF300" s="7">
        <f>MIN(CE300+MAX(CF299,0),'Monthly Derived'!$B$30)</f>
        <v>-8.6755702875182052</v>
      </c>
      <c r="CG300">
        <f t="shared" si="118"/>
        <v>2</v>
      </c>
      <c r="CH300">
        <v>0.25847068428993197</v>
      </c>
      <c r="CI300" s="3">
        <f>('Monthly Derived'!$B$28/1000*(1-'Monthly Derived'!$B$29)*CH300)-('Monthly Derived'!$B$26*'Monthly Derived'!$B$27)</f>
        <v>-8.6500953111425041</v>
      </c>
      <c r="CJ300" s="7">
        <f>MIN(CI300+MAX(CJ299,0),'Monthly Derived'!$B$30)</f>
        <v>-8.6500953111425041</v>
      </c>
      <c r="CK300">
        <f t="shared" si="119"/>
        <v>10</v>
      </c>
      <c r="CL300">
        <v>31.5274963378906</v>
      </c>
      <c r="CM300" s="3">
        <f>('Monthly Derived'!$B$28/1000*(1-'Monthly Derived'!$B$29)*CL300)-('Monthly Derived'!$B$26*'Monthly Derived'!$B$27)</f>
        <v>33.680348167419403</v>
      </c>
      <c r="CN300" s="7">
        <f>MIN(CM300+MAX(CN299,0),'Monthly Derived'!$B$30)</f>
        <v>50</v>
      </c>
      <c r="CO300">
        <f t="shared" si="120"/>
        <v>0</v>
      </c>
      <c r="CP300">
        <v>1.03585588932037</v>
      </c>
      <c r="CQ300" s="3">
        <f>('Monthly Derived'!$B$28/1000*(1-'Monthly Derived'!$B$29)*CP300)-('Monthly Derived'!$B$26*'Monthly Derived'!$B$27)</f>
        <v>-7.5977100898325496</v>
      </c>
      <c r="CR300" s="7">
        <f>MIN(CQ300+MAX(CR299,0),'Monthly Derived'!$B$30)</f>
        <v>-7.5977100898325496</v>
      </c>
      <c r="CS300">
        <f t="shared" si="121"/>
        <v>3</v>
      </c>
      <c r="CT300">
        <v>0</v>
      </c>
      <c r="CU300" s="3">
        <f>('Monthly Derived'!$B$28/1000*(1-'Monthly Derived'!$B$29)*CT300)-('Monthly Derived'!$B$26*'Monthly Derived'!$B$27)</f>
        <v>-9</v>
      </c>
      <c r="CV300" s="7">
        <f>MIN(CU300+MAX(CV299,0),'Monthly Derived'!$B$30)</f>
        <v>-9</v>
      </c>
      <c r="CW300">
        <f t="shared" si="122"/>
        <v>21</v>
      </c>
    </row>
    <row r="301" spans="1:101" x14ac:dyDescent="0.45">
      <c r="A301" s="5">
        <v>45956</v>
      </c>
      <c r="B301" s="3">
        <v>41.942390441894503</v>
      </c>
      <c r="C301" s="3">
        <f>('Monthly Derived'!$B$28/1000*(1-'Monthly Derived'!$B$29)*B301)-('Monthly Derived'!$B$26*'Monthly Derived'!$B$27)</f>
        <v>47.779511060714682</v>
      </c>
      <c r="D301" s="7">
        <f>MIN(C301+MAX(D300,0),'Monthly Derived'!$B$30)</f>
        <v>50</v>
      </c>
      <c r="E301">
        <f t="shared" si="100"/>
        <v>0</v>
      </c>
      <c r="F301">
        <v>0</v>
      </c>
      <c r="G301" s="3">
        <f>('Monthly Derived'!$B$28/1000*(1-'Monthly Derived'!$B$29)*F301)-('Monthly Derived'!$B$26*'Monthly Derived'!$B$27)</f>
        <v>-9</v>
      </c>
      <c r="H301" s="7">
        <f>MIN(G301+MAX(H300,0),'Monthly Derived'!$B$30)</f>
        <v>11.560587169406798</v>
      </c>
      <c r="I301">
        <f t="shared" si="101"/>
        <v>0</v>
      </c>
      <c r="J301">
        <v>3.9529156684875399</v>
      </c>
      <c r="K301" s="3">
        <f>('Monthly Derived'!$B$28/1000*(1-'Monthly Derived'!$B$29)*J301)-('Monthly Derived'!$B$26*'Monthly Derived'!$B$27)</f>
        <v>-3.648740413784993</v>
      </c>
      <c r="L301" s="7">
        <f>MIN(K301+MAX(L300,0),'Monthly Derived'!$B$30)</f>
        <v>-3.648740413784993</v>
      </c>
      <c r="M301">
        <f t="shared" si="102"/>
        <v>4</v>
      </c>
      <c r="N301">
        <v>7.2431720793247195E-2</v>
      </c>
      <c r="O301" s="3">
        <f>('Monthly Derived'!$B$28/1000*(1-'Monthly Derived'!$B$29)*N301)-('Monthly Derived'!$B$26*'Monthly Derived'!$B$27)</f>
        <v>-8.9019455579761413</v>
      </c>
      <c r="P301" s="7">
        <f>MIN(O301+MAX(P300,0),'Monthly Derived'!$B$30)</f>
        <v>17.723787425672533</v>
      </c>
      <c r="Q301">
        <f t="shared" si="103"/>
        <v>0</v>
      </c>
      <c r="R301">
        <v>40.629940032958899</v>
      </c>
      <c r="S301" s="3">
        <f>('Monthly Derived'!$B$28/1000*(1-'Monthly Derived'!$B$29)*R301)-('Monthly Derived'!$B$26*'Monthly Derived'!$B$27)</f>
        <v>46.002781319618109</v>
      </c>
      <c r="T301" s="7">
        <f>MIN(S301+MAX(T300,0),'Monthly Derived'!$B$30)</f>
        <v>46.002781319618109</v>
      </c>
      <c r="U301">
        <f t="shared" si="123"/>
        <v>0</v>
      </c>
      <c r="V301">
        <v>0</v>
      </c>
      <c r="W301" s="3">
        <f>('Monthly Derived'!$B$28/1000*(1-'Monthly Derived'!$B$29)*V301)-('Monthly Derived'!$B$26*'Monthly Derived'!$B$27)</f>
        <v>-9</v>
      </c>
      <c r="X301" s="7">
        <f>MIN(W301+MAX(X300,0),'Monthly Derived'!$B$30)</f>
        <v>-9</v>
      </c>
      <c r="Y301">
        <f t="shared" si="124"/>
        <v>18</v>
      </c>
      <c r="Z301">
        <v>17.817678451538001</v>
      </c>
      <c r="AA301" s="3">
        <f>('Monthly Derived'!$B$28/1000*(1-'Monthly Derived'!$B$29)*Z301)-('Monthly Derived'!$B$26*'Monthly Derived'!$B$27)</f>
        <v>15.120682203769569</v>
      </c>
      <c r="AB301" s="7">
        <f>MIN(AA301+MAX(AB300,0),'Monthly Derived'!$B$30)</f>
        <v>50</v>
      </c>
      <c r="AC301">
        <f t="shared" si="104"/>
        <v>0</v>
      </c>
      <c r="AD301">
        <v>2.1216449737548801</v>
      </c>
      <c r="AE301" s="3">
        <f>('Monthly Derived'!$B$28/1000*(1-'Monthly Derived'!$B$29)*AD301)-('Monthly Derived'!$B$26*'Monthly Derived'!$B$27)</f>
        <v>-6.1278231167793304</v>
      </c>
      <c r="AF301" s="7">
        <f>MIN(AE301+MAX(AF300,0),'Monthly Derived'!$B$30)</f>
        <v>29.419933292269597</v>
      </c>
      <c r="AG301">
        <f t="shared" si="105"/>
        <v>0</v>
      </c>
      <c r="AH301">
        <v>1.90734231472015</v>
      </c>
      <c r="AI301" s="3">
        <f>('Monthly Derived'!$B$28/1000*(1-'Monthly Derived'!$B$29)*AH301)-('Monthly Derived'!$B$26*'Monthly Derived'!$B$27)</f>
        <v>-6.4179353414475973</v>
      </c>
      <c r="AJ301" s="7">
        <f>MIN(AI301+MAX(AJ300,0),'Monthly Derived'!$B$30)</f>
        <v>-6.4179353414475973</v>
      </c>
      <c r="AK301">
        <f t="shared" si="106"/>
        <v>4</v>
      </c>
      <c r="AL301">
        <v>0.344177275896072</v>
      </c>
      <c r="AM301" s="3">
        <f>('Monthly Derived'!$B$28/1000*(1-'Monthly Derived'!$B$29)*AL301)-('Monthly Derived'!$B$26*'Monthly Derived'!$B$27)</f>
        <v>-8.5340700127556932</v>
      </c>
      <c r="AN301" s="7">
        <f>MIN(AM301+MAX(AN300,0),'Monthly Derived'!$B$30)</f>
        <v>-0.85958039591090696</v>
      </c>
      <c r="AO301">
        <f t="shared" si="107"/>
        <v>1</v>
      </c>
      <c r="AP301">
        <v>28.6485385894775</v>
      </c>
      <c r="AQ301" s="3">
        <f>('Monthly Derived'!$B$28/1000*(1-'Monthly Derived'!$B$29)*AP301)-('Monthly Derived'!$B$26*'Monthly Derived'!$B$27)</f>
        <v>29.782959115505165</v>
      </c>
      <c r="AR301" s="7">
        <f>MIN(AQ301+MAX(AR300,0),'Monthly Derived'!$B$30)</f>
        <v>29.782959115505165</v>
      </c>
      <c r="AS301">
        <f t="shared" si="108"/>
        <v>0</v>
      </c>
      <c r="AT301">
        <v>3.8029370307922301</v>
      </c>
      <c r="AU301" s="3">
        <f>('Monthly Derived'!$B$28/1000*(1-'Monthly Derived'!$B$29)*AT301)-('Monthly Derived'!$B$26*'Monthly Derived'!$B$27)</f>
        <v>-3.8517739945650185</v>
      </c>
      <c r="AV301" s="7">
        <f>MIN(AU301+MAX(AV300,0),'Monthly Derived'!$B$30)</f>
        <v>13.277575305569815</v>
      </c>
      <c r="AW301">
        <f t="shared" si="109"/>
        <v>0</v>
      </c>
      <c r="AX301">
        <v>0.13441787660121901</v>
      </c>
      <c r="AY301" s="3">
        <f>('Monthly Derived'!$B$28/1000*(1-'Monthly Derived'!$B$29)*AX301)-('Monthly Derived'!$B$26*'Monthly Derived'!$B$27)</f>
        <v>-8.8180317995511004</v>
      </c>
      <c r="AZ301" s="7">
        <f>MIN(AY301+MAX(AZ300,0),'Monthly Derived'!$B$30)</f>
        <v>24.722228753212818</v>
      </c>
      <c r="BA301">
        <f t="shared" si="110"/>
        <v>0</v>
      </c>
      <c r="BB301">
        <v>5.3642582893371502</v>
      </c>
      <c r="BC301" s="3">
        <f>('Monthly Derived'!$B$28/1000*(1-'Monthly Derived'!$B$29)*BB301)-('Monthly Derived'!$B$26*'Monthly Derived'!$B$27)</f>
        <v>-1.7381353408098326</v>
      </c>
      <c r="BD301" s="7">
        <f>MIN(BC301+MAX(BD300,0),'Monthly Derived'!$B$30)</f>
        <v>15.911633502244847</v>
      </c>
      <c r="BE301">
        <f t="shared" si="111"/>
        <v>0</v>
      </c>
      <c r="BF301">
        <v>12.0440921783447</v>
      </c>
      <c r="BG301" s="3">
        <f>('Monthly Derived'!$B$28/1000*(1-'Monthly Derived'!$B$29)*BF301)-('Monthly Derived'!$B$26*'Monthly Derived'!$B$27)</f>
        <v>7.3046897864341389</v>
      </c>
      <c r="BH301" s="7">
        <f>MIN(BG301+MAX(BH300,0),'Monthly Derived'!$B$30)</f>
        <v>7.3046897864341389</v>
      </c>
      <c r="BI301">
        <f t="shared" si="112"/>
        <v>0</v>
      </c>
      <c r="BJ301">
        <v>1.9777743816375699</v>
      </c>
      <c r="BK301" s="3">
        <f>('Monthly Derived'!$B$28/1000*(1-'Monthly Derived'!$B$29)*BJ301)-('Monthly Derived'!$B$26*'Monthly Derived'!$B$27)</f>
        <v>-6.3225879308581394</v>
      </c>
      <c r="BL301" s="7">
        <f>MIN(BK301+MAX(BL300,0),'Monthly Derived'!$B$30)</f>
        <v>36.111683215349906</v>
      </c>
      <c r="BM301">
        <f t="shared" si="113"/>
        <v>0</v>
      </c>
      <c r="BN301">
        <v>0</v>
      </c>
      <c r="BO301" s="3">
        <f>('Monthly Derived'!$B$28/1000*(1-'Monthly Derived'!$B$29)*BN301)-('Monthly Derived'!$B$26*'Monthly Derived'!$B$27)</f>
        <v>-9</v>
      </c>
      <c r="BP301" s="7">
        <f>MIN(BO301+MAX(BP300,0),'Monthly Derived'!$B$30)</f>
        <v>-9</v>
      </c>
      <c r="BQ301">
        <f t="shared" si="114"/>
        <v>7</v>
      </c>
      <c r="BR301">
        <v>3.09214115142822</v>
      </c>
      <c r="BS301" s="3">
        <f>('Monthly Derived'!$B$28/1000*(1-'Monthly Derived'!$B$29)*BR301)-('Monthly Derived'!$B$26*'Monthly Derived'!$B$27)</f>
        <v>-4.814013916254047</v>
      </c>
      <c r="BT301" s="7">
        <f>MIN(BS301+MAX(BT300,0),'Monthly Derived'!$B$30)</f>
        <v>38.602398148775073</v>
      </c>
      <c r="BU301">
        <f t="shared" si="115"/>
        <v>0</v>
      </c>
      <c r="BV301">
        <v>3.3678691834211301E-2</v>
      </c>
      <c r="BW301" s="3">
        <f>('Monthly Derived'!$B$28/1000*(1-'Monthly Derived'!$B$29)*BV301)-('Monthly Derived'!$B$26*'Monthly Derived'!$B$27)</f>
        <v>-8.9544074709294357</v>
      </c>
      <c r="BX301" s="7">
        <f>MIN(BW301+MAX(BX300,0),'Monthly Derived'!$B$30)</f>
        <v>-8.9544074709294357</v>
      </c>
      <c r="BY301">
        <f t="shared" si="116"/>
        <v>2</v>
      </c>
      <c r="BZ301">
        <v>0.74538308382034302</v>
      </c>
      <c r="CA301" s="3">
        <f>('Monthly Derived'!$B$28/1000*(1-'Monthly Derived'!$B$29)*BZ301)-('Monthly Derived'!$B$26*'Monthly Derived'!$B$27)</f>
        <v>-7.9909376502782106</v>
      </c>
      <c r="CB301" s="7">
        <f>MIN(CA301+MAX(CB300,0),'Monthly Derived'!$B$30)</f>
        <v>0.43331742251251981</v>
      </c>
      <c r="CC301">
        <f t="shared" si="117"/>
        <v>0</v>
      </c>
      <c r="CD301">
        <v>3.2038493156433101</v>
      </c>
      <c r="CE301" s="3">
        <f>('Monthly Derived'!$B$28/1000*(1-'Monthly Derived'!$B$29)*CD301)-('Monthly Derived'!$B$26*'Monthly Derived'!$B$27)</f>
        <v>-4.6627889889478693</v>
      </c>
      <c r="CF301" s="7">
        <f>MIN(CE301+MAX(CF300,0),'Monthly Derived'!$B$30)</f>
        <v>-4.6627889889478693</v>
      </c>
      <c r="CG301">
        <f t="shared" si="118"/>
        <v>3</v>
      </c>
      <c r="CH301">
        <v>4.5721869468688903</v>
      </c>
      <c r="CI301" s="3">
        <f>('Monthly Derived'!$B$28/1000*(1-'Monthly Derived'!$B$29)*CH301)-('Monthly Derived'!$B$26*'Monthly Derived'!$B$27)</f>
        <v>-2.8104019206762398</v>
      </c>
      <c r="CJ301" s="7">
        <f>MIN(CI301+MAX(CJ300,0),'Monthly Derived'!$B$30)</f>
        <v>-2.8104019206762398</v>
      </c>
      <c r="CK301">
        <f t="shared" si="119"/>
        <v>11</v>
      </c>
      <c r="CL301">
        <v>10.5183334350585</v>
      </c>
      <c r="CM301" s="3">
        <f>('Monthly Derived'!$B$28/1000*(1-'Monthly Derived'!$B$29)*CL301)-('Monthly Derived'!$B$26*'Monthly Derived'!$B$27)</f>
        <v>5.239193887710444</v>
      </c>
      <c r="CN301" s="7">
        <f>MIN(CM301+MAX(CN300,0),'Monthly Derived'!$B$30)</f>
        <v>50</v>
      </c>
      <c r="CO301">
        <f t="shared" si="120"/>
        <v>0</v>
      </c>
      <c r="CP301">
        <v>1.8140461444854701</v>
      </c>
      <c r="CQ301" s="3">
        <f>('Monthly Derived'!$B$28/1000*(1-'Monthly Derived'!$B$29)*CP301)-('Monthly Derived'!$B$26*'Monthly Derived'!$B$27)</f>
        <v>-6.5442350319027947</v>
      </c>
      <c r="CR301" s="7">
        <f>MIN(CQ301+MAX(CR300,0),'Monthly Derived'!$B$30)</f>
        <v>-6.5442350319027947</v>
      </c>
      <c r="CS301">
        <f t="shared" si="121"/>
        <v>4</v>
      </c>
      <c r="CT301">
        <v>8.3675107955932599</v>
      </c>
      <c r="CU301" s="3">
        <f>('Monthly Derived'!$B$28/1000*(1-'Monthly Derived'!$B$29)*CT301)-('Monthly Derived'!$B$26*'Monthly Derived'!$B$27)</f>
        <v>2.3275177395343754</v>
      </c>
      <c r="CV301" s="7">
        <f>MIN(CU301+MAX(CV300,0),'Monthly Derived'!$B$30)</f>
        <v>2.3275177395343754</v>
      </c>
      <c r="CW301">
        <f t="shared" si="122"/>
        <v>0</v>
      </c>
    </row>
    <row r="302" spans="1:101" x14ac:dyDescent="0.45">
      <c r="A302" s="5">
        <v>45957</v>
      </c>
      <c r="B302" s="3">
        <v>9.83705234527587</v>
      </c>
      <c r="C302" s="3">
        <f>('Monthly Derived'!$B$28/1000*(1-'Monthly Derived'!$B$29)*B302)-('Monthly Derived'!$B$26*'Monthly Derived'!$B$27)</f>
        <v>4.3169096124172093</v>
      </c>
      <c r="D302" s="7">
        <f>MIN(C302+MAX(D301,0),'Monthly Derived'!$B$30)</f>
        <v>50</v>
      </c>
      <c r="E302">
        <f t="shared" si="100"/>
        <v>0</v>
      </c>
      <c r="F302">
        <v>4.0879054069518999</v>
      </c>
      <c r="G302" s="3">
        <f>('Monthly Derived'!$B$28/1000*(1-'Monthly Derived'!$B$29)*F302)-('Monthly Derived'!$B$26*'Monthly Derived'!$B$27)</f>
        <v>-3.4659980553388658</v>
      </c>
      <c r="H302" s="7">
        <f>MIN(G302+MAX(H301,0),'Monthly Derived'!$B$30)</f>
        <v>8.0945891140679329</v>
      </c>
      <c r="I302">
        <f t="shared" si="101"/>
        <v>0</v>
      </c>
      <c r="J302">
        <v>9.95204257965087</v>
      </c>
      <c r="K302" s="3">
        <f>('Monthly Derived'!$B$28/1000*(1-'Monthly Derived'!$B$29)*J302)-('Monthly Derived'!$B$26*'Monthly Derived'!$B$27)</f>
        <v>4.4725776422023653</v>
      </c>
      <c r="L302" s="7">
        <f>MIN(K302+MAX(L301,0),'Monthly Derived'!$B$30)</f>
        <v>4.4725776422023653</v>
      </c>
      <c r="M302">
        <f t="shared" si="102"/>
        <v>0</v>
      </c>
      <c r="N302">
        <v>0.49840790033340399</v>
      </c>
      <c r="O302" s="3">
        <f>('Monthly Derived'!$B$28/1000*(1-'Monthly Derived'!$B$29)*N302)-('Monthly Derived'!$B$26*'Monthly Derived'!$B$27)</f>
        <v>-8.3252803049236537</v>
      </c>
      <c r="P302" s="7">
        <f>MIN(O302+MAX(P301,0),'Monthly Derived'!$B$30)</f>
        <v>9.3985071207488797</v>
      </c>
      <c r="Q302">
        <f t="shared" si="103"/>
        <v>0</v>
      </c>
      <c r="R302">
        <v>8.0739707946777308</v>
      </c>
      <c r="S302" s="3">
        <f>('Monthly Derived'!$B$28/1000*(1-'Monthly Derived'!$B$29)*R302)-('Monthly Derived'!$B$26*'Monthly Derived'!$B$27)</f>
        <v>1.9301379632949782</v>
      </c>
      <c r="T302" s="7">
        <f>MIN(S302+MAX(T301,0),'Monthly Derived'!$B$30)</f>
        <v>47.93291928291309</v>
      </c>
      <c r="U302">
        <f t="shared" si="123"/>
        <v>0</v>
      </c>
      <c r="V302">
        <v>0.13618630170822099</v>
      </c>
      <c r="W302" s="3">
        <f>('Monthly Derived'!$B$28/1000*(1-'Monthly Derived'!$B$29)*V302)-('Monthly Derived'!$B$26*'Monthly Derived'!$B$27)</f>
        <v>-8.8156377940624964</v>
      </c>
      <c r="X302" s="7">
        <f>MIN(W302+MAX(X301,0),'Monthly Derived'!$B$30)</f>
        <v>-8.8156377940624964</v>
      </c>
      <c r="Y302">
        <f t="shared" si="124"/>
        <v>19</v>
      </c>
      <c r="Z302">
        <v>10.499604225158601</v>
      </c>
      <c r="AA302" s="3">
        <f>('Monthly Derived'!$B$28/1000*(1-'Monthly Derived'!$B$29)*Z302)-('Monthly Derived'!$B$26*'Monthly Derived'!$B$27)</f>
        <v>5.213839219808456</v>
      </c>
      <c r="AB302" s="7">
        <f>MIN(AA302+MAX(AB301,0),'Monthly Derived'!$B$30)</f>
        <v>50</v>
      </c>
      <c r="AC302">
        <f t="shared" si="104"/>
        <v>0</v>
      </c>
      <c r="AD302">
        <v>0.75190925598144498</v>
      </c>
      <c r="AE302" s="3">
        <f>('Monthly Derived'!$B$28/1000*(1-'Monthly Derived'!$B$29)*AD302)-('Monthly Derived'!$B$26*'Monthly Derived'!$B$27)</f>
        <v>-7.9821028447151186</v>
      </c>
      <c r="AF302" s="7">
        <f>MIN(AE302+MAX(AF301,0),'Monthly Derived'!$B$30)</f>
        <v>21.437830447554479</v>
      </c>
      <c r="AG302">
        <f t="shared" si="105"/>
        <v>0</v>
      </c>
      <c r="AH302">
        <v>1.67626988887786</v>
      </c>
      <c r="AI302" s="3">
        <f>('Monthly Derived'!$B$28/1000*(1-'Monthly Derived'!$B$29)*AH302)-('Monthly Derived'!$B$26*'Monthly Derived'!$B$27)</f>
        <v>-6.7307496379315968</v>
      </c>
      <c r="AJ302" s="7">
        <f>MIN(AI302+MAX(AJ301,0),'Monthly Derived'!$B$30)</f>
        <v>-6.7307496379315968</v>
      </c>
      <c r="AK302">
        <f t="shared" si="106"/>
        <v>5</v>
      </c>
      <c r="AL302">
        <v>0.97112846374511697</v>
      </c>
      <c r="AM302" s="3">
        <f>('Monthly Derived'!$B$28/1000*(1-'Monthly Derived'!$B$29)*AL302)-('Monthly Derived'!$B$26*'Monthly Derived'!$B$27)</f>
        <v>-7.685334842205048</v>
      </c>
      <c r="AN302" s="7">
        <f>MIN(AM302+MAX(AN301,0),'Monthly Derived'!$B$30)</f>
        <v>-7.685334842205048</v>
      </c>
      <c r="AO302">
        <f t="shared" si="107"/>
        <v>2</v>
      </c>
      <c r="AP302">
        <v>0.86188507080078103</v>
      </c>
      <c r="AQ302" s="3">
        <f>('Monthly Derived'!$B$28/1000*(1-'Monthly Derived'!$B$29)*AP302)-('Monthly Derived'!$B$26*'Monthly Derived'!$B$27)</f>
        <v>-7.8332230854034428</v>
      </c>
      <c r="AR302" s="7">
        <f>MIN(AQ302+MAX(AR301,0),'Monthly Derived'!$B$30)</f>
        <v>21.949736030101722</v>
      </c>
      <c r="AS302">
        <f t="shared" si="108"/>
        <v>0</v>
      </c>
      <c r="AT302">
        <v>0</v>
      </c>
      <c r="AU302" s="3">
        <f>('Monthly Derived'!$B$28/1000*(1-'Monthly Derived'!$B$29)*AT302)-('Monthly Derived'!$B$26*'Monthly Derived'!$B$27)</f>
        <v>-9</v>
      </c>
      <c r="AV302" s="7">
        <f>MIN(AU302+MAX(AV301,0),'Monthly Derived'!$B$30)</f>
        <v>4.2775753055698154</v>
      </c>
      <c r="AW302">
        <f t="shared" si="109"/>
        <v>0</v>
      </c>
      <c r="AX302">
        <v>1.2343556880950901</v>
      </c>
      <c r="AY302" s="3">
        <f>('Monthly Derived'!$B$28/1000*(1-'Monthly Derived'!$B$29)*AX302)-('Monthly Derived'!$B$26*'Monthly Derived'!$B$27)</f>
        <v>-7.328990987241272</v>
      </c>
      <c r="AZ302" s="7">
        <f>MIN(AY302+MAX(AZ301,0),'Monthly Derived'!$B$30)</f>
        <v>17.393237765971545</v>
      </c>
      <c r="BA302">
        <f t="shared" si="110"/>
        <v>0</v>
      </c>
      <c r="BB302">
        <v>0.52851617336273105</v>
      </c>
      <c r="BC302" s="3">
        <f>('Monthly Derived'!$B$28/1000*(1-'Monthly Derived'!$B$29)*BB302)-('Monthly Derived'!$B$26*'Monthly Derived'!$B$27)</f>
        <v>-8.2845212303102027</v>
      </c>
      <c r="BD302" s="7">
        <f>MIN(BC302+MAX(BD301,0),'Monthly Derived'!$B$30)</f>
        <v>7.627112271934644</v>
      </c>
      <c r="BE302">
        <f t="shared" si="111"/>
        <v>0</v>
      </c>
      <c r="BF302">
        <v>1.1277724504470801</v>
      </c>
      <c r="BG302" s="3">
        <f>('Monthly Derived'!$B$28/1000*(1-'Monthly Derived'!$B$29)*BF302)-('Monthly Derived'!$B$26*'Monthly Derived'!$B$27)</f>
        <v>-7.4732780452072651</v>
      </c>
      <c r="BH302" s="7">
        <f>MIN(BG302+MAX(BH301,0),'Monthly Derived'!$B$30)</f>
        <v>-0.16858825877312622</v>
      </c>
      <c r="BI302">
        <f t="shared" si="112"/>
        <v>1</v>
      </c>
      <c r="BJ302">
        <v>0</v>
      </c>
      <c r="BK302" s="3">
        <f>('Monthly Derived'!$B$28/1000*(1-'Monthly Derived'!$B$29)*BJ302)-('Monthly Derived'!$B$26*'Monthly Derived'!$B$27)</f>
        <v>-9</v>
      </c>
      <c r="BL302" s="7">
        <f>MIN(BK302+MAX(BL301,0),'Monthly Derived'!$B$30)</f>
        <v>27.111683215349906</v>
      </c>
      <c r="BM302">
        <f t="shared" si="113"/>
        <v>0</v>
      </c>
      <c r="BN302">
        <v>3.7914111614227202</v>
      </c>
      <c r="BO302" s="3">
        <f>('Monthly Derived'!$B$28/1000*(1-'Monthly Derived'!$B$29)*BN302)-('Monthly Derived'!$B$26*'Monthly Derived'!$B$27)</f>
        <v>-3.8673771402239927</v>
      </c>
      <c r="BP302" s="7">
        <f>MIN(BO302+MAX(BP301,0),'Monthly Derived'!$B$30)</f>
        <v>-3.8673771402239927</v>
      </c>
      <c r="BQ302">
        <f t="shared" si="114"/>
        <v>8</v>
      </c>
      <c r="BR302">
        <v>0</v>
      </c>
      <c r="BS302" s="3">
        <f>('Monthly Derived'!$B$28/1000*(1-'Monthly Derived'!$B$29)*BR302)-('Monthly Derived'!$B$26*'Monthly Derived'!$B$27)</f>
        <v>-9</v>
      </c>
      <c r="BT302" s="7">
        <f>MIN(BS302+MAX(BT301,0),'Monthly Derived'!$B$30)</f>
        <v>29.602398148775073</v>
      </c>
      <c r="BU302">
        <f t="shared" si="115"/>
        <v>0</v>
      </c>
      <c r="BV302">
        <v>0</v>
      </c>
      <c r="BW302" s="3">
        <f>('Monthly Derived'!$B$28/1000*(1-'Monthly Derived'!$B$29)*BV302)-('Monthly Derived'!$B$26*'Monthly Derived'!$B$27)</f>
        <v>-9</v>
      </c>
      <c r="BX302" s="7">
        <f>MIN(BW302+MAX(BX301,0),'Monthly Derived'!$B$30)</f>
        <v>-9</v>
      </c>
      <c r="BY302">
        <f t="shared" si="116"/>
        <v>3</v>
      </c>
      <c r="BZ302">
        <v>7.5786337852478001</v>
      </c>
      <c r="CA302" s="3">
        <f>('Monthly Derived'!$B$28/1000*(1-'Monthly Derived'!$B$29)*BZ302)-('Monthly Derived'!$B$26*'Monthly Derived'!$B$27)</f>
        <v>1.2595754867792088</v>
      </c>
      <c r="CB302" s="7">
        <f>MIN(CA302+MAX(CB301,0),'Monthly Derived'!$B$30)</f>
        <v>1.6928929092917286</v>
      </c>
      <c r="CC302">
        <f t="shared" si="117"/>
        <v>0</v>
      </c>
      <c r="CD302">
        <v>15.339485168456999</v>
      </c>
      <c r="CE302" s="3">
        <f>('Monthly Derived'!$B$28/1000*(1-'Monthly Derived'!$B$29)*CD302)-('Monthly Derived'!$B$26*'Monthly Derived'!$B$27)</f>
        <v>11.765828046798664</v>
      </c>
      <c r="CF302" s="7">
        <f>MIN(CE302+MAX(CF301,0),'Monthly Derived'!$B$30)</f>
        <v>11.765828046798664</v>
      </c>
      <c r="CG302">
        <f t="shared" si="118"/>
        <v>0</v>
      </c>
      <c r="CH302">
        <v>11.536592483520501</v>
      </c>
      <c r="CI302" s="3">
        <f>('Monthly Derived'!$B$28/1000*(1-'Monthly Derived'!$B$29)*CH302)-('Monthly Derived'!$B$26*'Monthly Derived'!$B$27)</f>
        <v>6.6176620745658781</v>
      </c>
      <c r="CJ302" s="7">
        <f>MIN(CI302+MAX(CJ301,0),'Monthly Derived'!$B$30)</f>
        <v>6.6176620745658781</v>
      </c>
      <c r="CK302">
        <f t="shared" si="119"/>
        <v>0</v>
      </c>
      <c r="CL302">
        <v>1.5098400115966699</v>
      </c>
      <c r="CM302" s="3">
        <f>('Monthly Derived'!$B$28/1000*(1-'Monthly Derived'!$B$29)*CL302)-('Monthly Derived'!$B$26*'Monthly Derived'!$B$27)</f>
        <v>-6.9560540843010079</v>
      </c>
      <c r="CN302" s="7">
        <f>MIN(CM302+MAX(CN301,0),'Monthly Derived'!$B$30)</f>
        <v>43.043945915698991</v>
      </c>
      <c r="CO302">
        <f t="shared" si="120"/>
        <v>0</v>
      </c>
      <c r="CP302">
        <v>1.72931540012359</v>
      </c>
      <c r="CQ302" s="3">
        <f>('Monthly Derived'!$B$28/1000*(1-'Monthly Derived'!$B$29)*CP302)-('Monthly Derived'!$B$26*'Monthly Derived'!$B$27)</f>
        <v>-6.6589392770826894</v>
      </c>
      <c r="CR302" s="7">
        <f>MIN(CQ302+MAX(CR301,0),'Monthly Derived'!$B$30)</f>
        <v>-6.6589392770826894</v>
      </c>
      <c r="CS302">
        <f t="shared" si="121"/>
        <v>5</v>
      </c>
      <c r="CT302">
        <v>0.20476014912128401</v>
      </c>
      <c r="CU302" s="3">
        <f>('Monthly Derived'!$B$28/1000*(1-'Monthly Derived'!$B$29)*CT302)-('Monthly Derived'!$B$26*'Monthly Derived'!$B$27)</f>
        <v>-8.7228059481270623</v>
      </c>
      <c r="CV302" s="7">
        <f>MIN(CU302+MAX(CV301,0),'Monthly Derived'!$B$30)</f>
        <v>-6.395288208592687</v>
      </c>
      <c r="CW302">
        <f t="shared" si="122"/>
        <v>1</v>
      </c>
    </row>
    <row r="303" spans="1:101" x14ac:dyDescent="0.45">
      <c r="A303" s="5">
        <v>45958</v>
      </c>
      <c r="B303" s="3">
        <v>8.5989665985107404</v>
      </c>
      <c r="C303" s="3">
        <f>('Monthly Derived'!$B$28/1000*(1-'Monthly Derived'!$B$29)*B303)-('Monthly Derived'!$B$26*'Monthly Derived'!$B$27)</f>
        <v>2.6408510327339147</v>
      </c>
      <c r="D303" s="7">
        <f>MIN(C303+MAX(D302,0),'Monthly Derived'!$B$30)</f>
        <v>50</v>
      </c>
      <c r="E303">
        <f t="shared" si="100"/>
        <v>0</v>
      </c>
      <c r="F303">
        <v>36.0603218078613</v>
      </c>
      <c r="G303" s="3">
        <f>('Monthly Derived'!$B$28/1000*(1-'Monthly Derived'!$B$29)*F303)-('Monthly Derived'!$B$26*'Monthly Derived'!$B$27)</f>
        <v>39.816660647392233</v>
      </c>
      <c r="H303" s="7">
        <f>MIN(G303+MAX(H302,0),'Monthly Derived'!$B$30)</f>
        <v>47.911249761460169</v>
      </c>
      <c r="I303">
        <f t="shared" si="101"/>
        <v>0</v>
      </c>
      <c r="J303">
        <v>1.1923143863677901</v>
      </c>
      <c r="K303" s="3">
        <f>('Monthly Derived'!$B$28/1000*(1-'Monthly Derived'!$B$29)*J303)-('Monthly Derived'!$B$26*'Monthly Derived'!$B$27)</f>
        <v>-7.3859043994546045</v>
      </c>
      <c r="L303" s="7">
        <f>MIN(K303+MAX(L302,0),'Monthly Derived'!$B$30)</f>
        <v>-2.9133267572522392</v>
      </c>
      <c r="M303">
        <f t="shared" si="102"/>
        <v>1</v>
      </c>
      <c r="N303">
        <v>0.38234183192253102</v>
      </c>
      <c r="O303" s="3">
        <f>('Monthly Derived'!$B$28/1000*(1-'Monthly Derived'!$B$29)*N303)-('Monthly Derived'!$B$26*'Monthly Derived'!$B$27)</f>
        <v>-8.4824047450348736</v>
      </c>
      <c r="P303" s="7">
        <f>MIN(O303+MAX(P302,0),'Monthly Derived'!$B$30)</f>
        <v>0.9161023757140061</v>
      </c>
      <c r="Q303">
        <f t="shared" si="103"/>
        <v>0</v>
      </c>
      <c r="R303">
        <v>9.5943632125854492</v>
      </c>
      <c r="S303" s="3">
        <f>('Monthly Derived'!$B$28/1000*(1-'Monthly Derived'!$B$29)*R303)-('Monthly Derived'!$B$26*'Monthly Derived'!$B$27)</f>
        <v>3.9883691990375514</v>
      </c>
      <c r="T303" s="7">
        <f>MIN(S303+MAX(T302,0),'Monthly Derived'!$B$30)</f>
        <v>50</v>
      </c>
      <c r="U303">
        <f t="shared" si="123"/>
        <v>0</v>
      </c>
      <c r="V303">
        <v>36.923610687255803</v>
      </c>
      <c r="W303" s="3">
        <f>('Monthly Derived'!$B$28/1000*(1-'Monthly Derived'!$B$29)*V303)-('Monthly Derived'!$B$26*'Monthly Derived'!$B$27)</f>
        <v>40.985337967872546</v>
      </c>
      <c r="X303" s="7">
        <f>MIN(W303+MAX(X302,0),'Monthly Derived'!$B$30)</f>
        <v>40.985337967872546</v>
      </c>
      <c r="Y303">
        <f t="shared" si="124"/>
        <v>0</v>
      </c>
      <c r="Z303">
        <v>1.9791570901870701</v>
      </c>
      <c r="AA303" s="3">
        <f>('Monthly Derived'!$B$28/1000*(1-'Monthly Derived'!$B$29)*Z303)-('Monthly Derived'!$B$26*'Monthly Derived'!$B$27)</f>
        <v>-6.3207160891592533</v>
      </c>
      <c r="AB303" s="7">
        <f>MIN(AA303+MAX(AB302,0),'Monthly Derived'!$B$30)</f>
        <v>43.679283910840745</v>
      </c>
      <c r="AC303">
        <f t="shared" si="104"/>
        <v>0</v>
      </c>
      <c r="AD303">
        <v>8.7149143218994105</v>
      </c>
      <c r="AE303" s="3">
        <f>('Monthly Derived'!$B$28/1000*(1-'Monthly Derived'!$B$29)*AD303)-('Monthly Derived'!$B$26*'Monthly Derived'!$B$27)</f>
        <v>2.7978152632713265</v>
      </c>
      <c r="AF303" s="7">
        <f>MIN(AE303+MAX(AF302,0),'Monthly Derived'!$B$30)</f>
        <v>24.235645710825807</v>
      </c>
      <c r="AG303">
        <f t="shared" si="105"/>
        <v>0</v>
      </c>
      <c r="AH303">
        <v>31.660345077514599</v>
      </c>
      <c r="AI303" s="3">
        <f>('Monthly Derived'!$B$28/1000*(1-'Monthly Derived'!$B$29)*AH303)-('Monthly Derived'!$B$26*'Monthly Derived'!$B$27)</f>
        <v>33.860192148685385</v>
      </c>
      <c r="AJ303" s="7">
        <f>MIN(AI303+MAX(AJ302,0),'Monthly Derived'!$B$30)</f>
        <v>33.860192148685385</v>
      </c>
      <c r="AK303">
        <f t="shared" si="106"/>
        <v>0</v>
      </c>
      <c r="AL303">
        <v>0</v>
      </c>
      <c r="AM303" s="3">
        <f>('Monthly Derived'!$B$28/1000*(1-'Monthly Derived'!$B$29)*AL303)-('Monthly Derived'!$B$26*'Monthly Derived'!$B$27)</f>
        <v>-9</v>
      </c>
      <c r="AN303" s="7">
        <f>MIN(AM303+MAX(AN302,0),'Monthly Derived'!$B$30)</f>
        <v>-9</v>
      </c>
      <c r="AO303">
        <f t="shared" si="107"/>
        <v>3</v>
      </c>
      <c r="AP303">
        <v>12.1957607269287</v>
      </c>
      <c r="AQ303" s="3">
        <f>('Monthly Derived'!$B$28/1000*(1-'Monthly Derived'!$B$29)*AP303)-('Monthly Derived'!$B$26*'Monthly Derived'!$B$27)</f>
        <v>7.5100110840797285</v>
      </c>
      <c r="AR303" s="7">
        <f>MIN(AQ303+MAX(AR302,0),'Monthly Derived'!$B$30)</f>
        <v>29.45974711418145</v>
      </c>
      <c r="AS303">
        <f t="shared" si="108"/>
        <v>0</v>
      </c>
      <c r="AT303">
        <v>2.0649180412292401</v>
      </c>
      <c r="AU303" s="3">
        <f>('Monthly Derived'!$B$28/1000*(1-'Monthly Derived'!$B$29)*AT303)-('Monthly Derived'!$B$26*'Monthly Derived'!$B$27)</f>
        <v>-6.2046172016859167</v>
      </c>
      <c r="AV303" s="7">
        <f>MIN(AU303+MAX(AV302,0),'Monthly Derived'!$B$30)</f>
        <v>-1.9270418961161013</v>
      </c>
      <c r="AW303">
        <f t="shared" si="109"/>
        <v>1</v>
      </c>
      <c r="AX303">
        <v>0.13452817499637601</v>
      </c>
      <c r="AY303" s="3">
        <f>('Monthly Derived'!$B$28/1000*(1-'Monthly Derived'!$B$29)*AX303)-('Monthly Derived'!$B$26*'Monthly Derived'!$B$27)</f>
        <v>-8.8178824830986553</v>
      </c>
      <c r="AZ303" s="7">
        <f>MIN(AY303+MAX(AZ302,0),'Monthly Derived'!$B$30)</f>
        <v>8.5753552828728896</v>
      </c>
      <c r="BA303">
        <f t="shared" si="110"/>
        <v>0</v>
      </c>
      <c r="BB303">
        <v>23.286113739013601</v>
      </c>
      <c r="BC303" s="3">
        <f>('Monthly Derived'!$B$28/1000*(1-'Monthly Derived'!$B$29)*BB303)-('Monthly Derived'!$B$26*'Monthly Derived'!$B$27)</f>
        <v>22.523576474189664</v>
      </c>
      <c r="BD303" s="7">
        <f>MIN(BC303+MAX(BD302,0),'Monthly Derived'!$B$30)</f>
        <v>30.15068874612431</v>
      </c>
      <c r="BE303">
        <f t="shared" si="111"/>
        <v>0</v>
      </c>
      <c r="BF303">
        <v>1.3063061237335201</v>
      </c>
      <c r="BG303" s="3">
        <f>('Monthly Derived'!$B$28/1000*(1-'Monthly Derived'!$B$29)*BF303)-('Monthly Derived'!$B$26*'Monthly Derived'!$B$27)</f>
        <v>-7.2315880849957477</v>
      </c>
      <c r="BH303" s="7">
        <f>MIN(BG303+MAX(BH302,0),'Monthly Derived'!$B$30)</f>
        <v>-7.2315880849957477</v>
      </c>
      <c r="BI303">
        <f t="shared" si="112"/>
        <v>2</v>
      </c>
      <c r="BJ303">
        <v>0.21457092463970101</v>
      </c>
      <c r="BK303" s="3">
        <f>('Monthly Derived'!$B$28/1000*(1-'Monthly Derived'!$B$29)*BJ303)-('Monthly Derived'!$B$26*'Monthly Derived'!$B$27)</f>
        <v>-8.7095246107690052</v>
      </c>
      <c r="BL303" s="7">
        <f>MIN(BK303+MAX(BL302,0),'Monthly Derived'!$B$30)</f>
        <v>18.402158604580901</v>
      </c>
      <c r="BM303">
        <f t="shared" si="113"/>
        <v>0</v>
      </c>
      <c r="BN303">
        <v>17.476242065429599</v>
      </c>
      <c r="BO303" s="3">
        <f>('Monthly Derived'!$B$28/1000*(1-'Monthly Derived'!$B$29)*BN303)-('Monthly Derived'!$B$26*'Monthly Derived'!$B$27)</f>
        <v>14.658462696075318</v>
      </c>
      <c r="BP303" s="7">
        <f>MIN(BO303+MAX(BP302,0),'Monthly Derived'!$B$30)</f>
        <v>14.658462696075318</v>
      </c>
      <c r="BQ303">
        <f t="shared" si="114"/>
        <v>0</v>
      </c>
      <c r="BR303">
        <v>12.2200565338134</v>
      </c>
      <c r="BS303" s="3">
        <f>('Monthly Derived'!$B$28/1000*(1-'Monthly Derived'!$B$29)*BR303)-('Monthly Derived'!$B$26*'Monthly Derived'!$B$27)</f>
        <v>7.5429015326498892</v>
      </c>
      <c r="BT303" s="7">
        <f>MIN(BS303+MAX(BT302,0),'Monthly Derived'!$B$30)</f>
        <v>37.145299681424959</v>
      </c>
      <c r="BU303">
        <f t="shared" si="115"/>
        <v>0</v>
      </c>
      <c r="BV303">
        <v>0.1281308978796</v>
      </c>
      <c r="BW303" s="3">
        <f>('Monthly Derived'!$B$28/1000*(1-'Monthly Derived'!$B$29)*BV303)-('Monthly Derived'!$B$26*'Monthly Derived'!$B$27)</f>
        <v>-8.8265427969954917</v>
      </c>
      <c r="BX303" s="7">
        <f>MIN(BW303+MAX(BX302,0),'Monthly Derived'!$B$30)</f>
        <v>-8.8265427969954917</v>
      </c>
      <c r="BY303">
        <f t="shared" si="116"/>
        <v>4</v>
      </c>
      <c r="BZ303">
        <v>0.49869832396507202</v>
      </c>
      <c r="CA303" s="3">
        <f>('Monthly Derived'!$B$28/1000*(1-'Monthly Derived'!$B$29)*BZ303)-('Monthly Derived'!$B$26*'Monthly Derived'!$B$27)</f>
        <v>-8.3248871439322834</v>
      </c>
      <c r="CB303" s="7">
        <f>MIN(CA303+MAX(CB302,0),'Monthly Derived'!$B$30)</f>
        <v>-6.6319942346405547</v>
      </c>
      <c r="CC303">
        <f t="shared" si="117"/>
        <v>1</v>
      </c>
      <c r="CD303">
        <v>0.309814453125</v>
      </c>
      <c r="CE303" s="3">
        <f>('Monthly Derived'!$B$28/1000*(1-'Monthly Derived'!$B$29)*CD303)-('Monthly Derived'!$B$26*'Monthly Derived'!$B$27)</f>
        <v>-8.5805886840820307</v>
      </c>
      <c r="CF303" s="7">
        <f>MIN(CE303+MAX(CF302,0),'Monthly Derived'!$B$30)</f>
        <v>3.1852393627166329</v>
      </c>
      <c r="CG303">
        <f t="shared" si="118"/>
        <v>0</v>
      </c>
      <c r="CH303">
        <v>36.950283050537102</v>
      </c>
      <c r="CI303" s="3">
        <f>('Monthly Derived'!$B$28/1000*(1-'Monthly Derived'!$B$29)*CH303)-('Monthly Derived'!$B$26*'Monthly Derived'!$B$27)</f>
        <v>41.021445679664602</v>
      </c>
      <c r="CJ303" s="7">
        <f>MIN(CI303+MAX(CJ302,0),'Monthly Derived'!$B$30)</f>
        <v>47.63910775423048</v>
      </c>
      <c r="CK303">
        <f t="shared" si="119"/>
        <v>0</v>
      </c>
      <c r="CL303">
        <v>11.0871105194091</v>
      </c>
      <c r="CM303" s="3">
        <f>('Monthly Derived'!$B$28/1000*(1-'Monthly Derived'!$B$29)*CL303)-('Monthly Derived'!$B$26*'Monthly Derived'!$B$27)</f>
        <v>6.009175865650068</v>
      </c>
      <c r="CN303" s="7">
        <f>MIN(CM303+MAX(CN302,0),'Monthly Derived'!$B$30)</f>
        <v>49.053121781349063</v>
      </c>
      <c r="CO303">
        <f t="shared" si="120"/>
        <v>0</v>
      </c>
      <c r="CP303">
        <v>1.294966340065</v>
      </c>
      <c r="CQ303" s="3">
        <f>('Monthly Derived'!$B$28/1000*(1-'Monthly Derived'!$B$29)*CP303)-('Monthly Derived'!$B$26*'Monthly Derived'!$B$27)</f>
        <v>-7.2469393171370058</v>
      </c>
      <c r="CR303" s="7">
        <f>MIN(CQ303+MAX(CR302,0),'Monthly Derived'!$B$30)</f>
        <v>-7.2469393171370058</v>
      </c>
      <c r="CS303">
        <f t="shared" si="121"/>
        <v>6</v>
      </c>
      <c r="CT303">
        <v>4.0390163660049397E-2</v>
      </c>
      <c r="CU303" s="3">
        <f>('Monthly Derived'!$B$28/1000*(1-'Monthly Derived'!$B$29)*CT303)-('Monthly Derived'!$B$26*'Monthly Derived'!$B$27)</f>
        <v>-8.9453218159452081</v>
      </c>
      <c r="CV303" s="7">
        <f>MIN(CU303+MAX(CV302,0),'Monthly Derived'!$B$30)</f>
        <v>-8.9453218159452081</v>
      </c>
      <c r="CW303">
        <f t="shared" si="122"/>
        <v>2</v>
      </c>
    </row>
    <row r="304" spans="1:101" x14ac:dyDescent="0.45">
      <c r="A304" s="5">
        <v>45959</v>
      </c>
      <c r="B304" s="3">
        <v>33.721164703369098</v>
      </c>
      <c r="C304" s="3">
        <f>('Monthly Derived'!$B$28/1000*(1-'Monthly Derived'!$B$29)*B304)-('Monthly Derived'!$B$26*'Monthly Derived'!$B$27)</f>
        <v>36.650026717185916</v>
      </c>
      <c r="D304" s="7">
        <f>MIN(C304+MAX(D303,0),'Monthly Derived'!$B$30)</f>
        <v>50</v>
      </c>
      <c r="E304">
        <f t="shared" si="100"/>
        <v>0</v>
      </c>
      <c r="F304">
        <v>13.142550468444799</v>
      </c>
      <c r="G304" s="3">
        <f>('Monthly Derived'!$B$28/1000*(1-'Monthly Derived'!$B$29)*F304)-('Monthly Derived'!$B$26*'Monthly Derived'!$B$27)</f>
        <v>8.7917276966571478</v>
      </c>
      <c r="H304" s="7">
        <f>MIN(G304+MAX(H303,0),'Monthly Derived'!$B$30)</f>
        <v>50</v>
      </c>
      <c r="I304">
        <f t="shared" si="101"/>
        <v>0</v>
      </c>
      <c r="J304">
        <v>11.638414382934499</v>
      </c>
      <c r="K304" s="3">
        <f>('Monthly Derived'!$B$28/1000*(1-'Monthly Derived'!$B$29)*J304)-('Monthly Derived'!$B$26*'Monthly Derived'!$B$27)</f>
        <v>6.7555034708975779</v>
      </c>
      <c r="L304" s="7">
        <f>MIN(K304+MAX(L303,0),'Monthly Derived'!$B$30)</f>
        <v>6.7555034708975779</v>
      </c>
      <c r="M304">
        <f t="shared" si="102"/>
        <v>0</v>
      </c>
      <c r="N304">
        <v>4.7255258560180602</v>
      </c>
      <c r="O304" s="3">
        <f>('Monthly Derived'!$B$28/1000*(1-'Monthly Derived'!$B$29)*N304)-('Monthly Derived'!$B$26*'Monthly Derived'!$B$27)</f>
        <v>-2.6028193724155511</v>
      </c>
      <c r="P304" s="7">
        <f>MIN(O304+MAX(P303,0),'Monthly Derived'!$B$30)</f>
        <v>-1.686716996701545</v>
      </c>
      <c r="Q304">
        <f t="shared" si="103"/>
        <v>1</v>
      </c>
      <c r="R304">
        <v>3.7079715728759699</v>
      </c>
      <c r="S304" s="3">
        <f>('Monthly Derived'!$B$28/1000*(1-'Monthly Derived'!$B$29)*R304)-('Monthly Derived'!$B$26*'Monthly Derived'!$B$27)</f>
        <v>-3.9803334832191561</v>
      </c>
      <c r="T304" s="7">
        <f>MIN(S304+MAX(T303,0),'Monthly Derived'!$B$30)</f>
        <v>46.019666516780845</v>
      </c>
      <c r="U304">
        <f t="shared" si="123"/>
        <v>0</v>
      </c>
      <c r="V304">
        <v>3.9091756343841499</v>
      </c>
      <c r="W304" s="3">
        <f>('Monthly Derived'!$B$28/1000*(1-'Monthly Derived'!$B$29)*V304)-('Monthly Derived'!$B$26*'Monthly Derived'!$B$27)</f>
        <v>-3.7079534849524567</v>
      </c>
      <c r="X304" s="7">
        <f>MIN(W304+MAX(X303,0),'Monthly Derived'!$B$30)</f>
        <v>37.277384482920091</v>
      </c>
      <c r="Y304">
        <f t="shared" si="124"/>
        <v>0</v>
      </c>
      <c r="Z304">
        <v>17.3793926239013</v>
      </c>
      <c r="AA304" s="3">
        <f>('Monthly Derived'!$B$28/1000*(1-'Monthly Derived'!$B$29)*Z304)-('Monthly Derived'!$B$26*'Monthly Derived'!$B$27)</f>
        <v>14.527352764606384</v>
      </c>
      <c r="AB304" s="7">
        <f>MIN(AA304+MAX(AB303,0),'Monthly Derived'!$B$30)</f>
        <v>50</v>
      </c>
      <c r="AC304">
        <f t="shared" si="104"/>
        <v>0</v>
      </c>
      <c r="AD304">
        <v>8.2709550857543892</v>
      </c>
      <c r="AE304" s="3">
        <f>('Monthly Derived'!$B$28/1000*(1-'Monthly Derived'!$B$29)*AD304)-('Monthly Derived'!$B$26*'Monthly Derived'!$B$27)</f>
        <v>2.1968054473400045</v>
      </c>
      <c r="AF304" s="7">
        <f>MIN(AE304+MAX(AF303,0),'Monthly Derived'!$B$30)</f>
        <v>26.432451158165811</v>
      </c>
      <c r="AG304">
        <f t="shared" si="105"/>
        <v>0</v>
      </c>
      <c r="AH304">
        <v>23.498201370239201</v>
      </c>
      <c r="AI304" s="3">
        <f>('Monthly Derived'!$B$28/1000*(1-'Monthly Derived'!$B$29)*AH304)-('Monthly Derived'!$B$26*'Monthly Derived'!$B$27)</f>
        <v>22.810690104961317</v>
      </c>
      <c r="AJ304" s="7">
        <f>MIN(AI304+MAX(AJ303,0),'Monthly Derived'!$B$30)</f>
        <v>50</v>
      </c>
      <c r="AK304">
        <f t="shared" si="106"/>
        <v>0</v>
      </c>
      <c r="AL304">
        <v>0.79861521720886197</v>
      </c>
      <c r="AM304" s="3">
        <f>('Monthly Derived'!$B$28/1000*(1-'Monthly Derived'!$B$29)*AL304)-('Monthly Derived'!$B$26*'Monthly Derived'!$B$27)</f>
        <v>-7.9188746497035032</v>
      </c>
      <c r="AN304" s="7">
        <f>MIN(AM304+MAX(AN303,0),'Monthly Derived'!$B$30)</f>
        <v>-7.9188746497035032</v>
      </c>
      <c r="AO304">
        <f t="shared" si="107"/>
        <v>4</v>
      </c>
      <c r="AP304">
        <v>4.7129206657409597</v>
      </c>
      <c r="AQ304" s="3">
        <f>('Monthly Derived'!$B$28/1000*(1-'Monthly Derived'!$B$29)*AP304)-('Monthly Derived'!$B$26*'Monthly Derived'!$B$27)</f>
        <v>-2.6198836487531754</v>
      </c>
      <c r="AR304" s="7">
        <f>MIN(AQ304+MAX(AR303,0),'Monthly Derived'!$B$30)</f>
        <v>26.839863465428273</v>
      </c>
      <c r="AS304">
        <f t="shared" si="108"/>
        <v>0</v>
      </c>
      <c r="AT304">
        <v>1.18538498878479</v>
      </c>
      <c r="AU304" s="3">
        <f>('Monthly Derived'!$B$28/1000*(1-'Monthly Derived'!$B$29)*AT304)-('Monthly Derived'!$B$26*'Monthly Derived'!$B$27)</f>
        <v>-7.3952850714325908</v>
      </c>
      <c r="AV304" s="7">
        <f>MIN(AU304+MAX(AV303,0),'Monthly Derived'!$B$30)</f>
        <v>-7.3952850714325908</v>
      </c>
      <c r="AW304">
        <f t="shared" si="109"/>
        <v>2</v>
      </c>
      <c r="AX304">
        <v>0.58176910877227705</v>
      </c>
      <c r="AY304" s="3">
        <f>('Monthly Derived'!$B$28/1000*(1-'Monthly Derived'!$B$29)*AX304)-('Monthly Derived'!$B$26*'Monthly Derived'!$B$27)</f>
        <v>-8.2124300689995309</v>
      </c>
      <c r="AZ304" s="7">
        <f>MIN(AY304+MAX(AZ303,0),'Monthly Derived'!$B$30)</f>
        <v>0.36292521387335874</v>
      </c>
      <c r="BA304">
        <f t="shared" si="110"/>
        <v>0</v>
      </c>
      <c r="BB304">
        <v>9.9055930972099304E-2</v>
      </c>
      <c r="BC304" s="3">
        <f>('Monthly Derived'!$B$28/1000*(1-'Monthly Derived'!$B$29)*BB304)-('Monthly Derived'!$B$26*'Monthly Derived'!$B$27)</f>
        <v>-8.8659030334465214</v>
      </c>
      <c r="BD304" s="7">
        <f>MIN(BC304+MAX(BD303,0),'Monthly Derived'!$B$30)</f>
        <v>21.284785712677788</v>
      </c>
      <c r="BE304">
        <f t="shared" si="111"/>
        <v>0</v>
      </c>
      <c r="BF304">
        <v>0.71566015481948797</v>
      </c>
      <c r="BG304" s="3">
        <f>('Monthly Derived'!$B$28/1000*(1-'Monthly Derived'!$B$29)*BF304)-('Monthly Derived'!$B$26*'Monthly Derived'!$B$27)</f>
        <v>-8.0311750654131178</v>
      </c>
      <c r="BH304" s="7">
        <f>MIN(BG304+MAX(BH303,0),'Monthly Derived'!$B$30)</f>
        <v>-8.0311750654131178</v>
      </c>
      <c r="BI304">
        <f t="shared" si="112"/>
        <v>3</v>
      </c>
      <c r="BJ304">
        <v>0.27148911356925898</v>
      </c>
      <c r="BK304" s="3">
        <f>('Monthly Derived'!$B$28/1000*(1-'Monthly Derived'!$B$29)*BJ304)-('Monthly Derived'!$B$26*'Monthly Derived'!$B$27)</f>
        <v>-8.6324716125056149</v>
      </c>
      <c r="BL304" s="7">
        <f>MIN(BK304+MAX(BL303,0),'Monthly Derived'!$B$30)</f>
        <v>9.769686992075286</v>
      </c>
      <c r="BM304">
        <f t="shared" si="113"/>
        <v>0</v>
      </c>
      <c r="BN304">
        <v>18.6197090148925</v>
      </c>
      <c r="BO304" s="3">
        <f>('Monthly Derived'!$B$28/1000*(1-'Monthly Derived'!$B$29)*BN304)-('Monthly Derived'!$B$26*'Monthly Derived'!$B$27)</f>
        <v>16.206431078910722</v>
      </c>
      <c r="BP304" s="7">
        <f>MIN(BO304+MAX(BP303,0),'Monthly Derived'!$B$30)</f>
        <v>30.86489377498604</v>
      </c>
      <c r="BQ304">
        <f t="shared" si="114"/>
        <v>0</v>
      </c>
      <c r="BR304">
        <v>14.1352767944335</v>
      </c>
      <c r="BS304" s="3">
        <f>('Monthly Derived'!$B$28/1000*(1-'Monthly Derived'!$B$29)*BR304)-('Monthly Derived'!$B$26*'Monthly Derived'!$B$27)</f>
        <v>10.135630960464351</v>
      </c>
      <c r="BT304" s="7">
        <f>MIN(BS304+MAX(BT303,0),'Monthly Derived'!$B$30)</f>
        <v>47.280930641889313</v>
      </c>
      <c r="BU304">
        <f t="shared" si="115"/>
        <v>0</v>
      </c>
      <c r="BV304">
        <v>0</v>
      </c>
      <c r="BW304" s="3">
        <f>('Monthly Derived'!$B$28/1000*(1-'Monthly Derived'!$B$29)*BV304)-('Monthly Derived'!$B$26*'Monthly Derived'!$B$27)</f>
        <v>-9</v>
      </c>
      <c r="BX304" s="7">
        <f>MIN(BW304+MAX(BX303,0),'Monthly Derived'!$B$30)</f>
        <v>-9</v>
      </c>
      <c r="BY304">
        <f t="shared" si="116"/>
        <v>5</v>
      </c>
      <c r="BZ304">
        <v>1.56959152221679</v>
      </c>
      <c r="CA304" s="3">
        <f>('Monthly Derived'!$B$28/1000*(1-'Monthly Derived'!$B$29)*BZ304)-('Monthly Derived'!$B$26*'Monthly Derived'!$B$27)</f>
        <v>-6.8751654767990207</v>
      </c>
      <c r="CB304" s="7">
        <f>MIN(CA304+MAX(CB303,0),'Monthly Derived'!$B$30)</f>
        <v>-6.8751654767990207</v>
      </c>
      <c r="CC304">
        <f t="shared" si="117"/>
        <v>2</v>
      </c>
      <c r="CD304">
        <v>6.0507659912109304</v>
      </c>
      <c r="CE304" s="3">
        <f>('Monthly Derived'!$B$28/1000*(1-'Monthly Derived'!$B$29)*CD304)-('Monthly Derived'!$B$26*'Monthly Derived'!$B$27)</f>
        <v>-0.80877553939820324</v>
      </c>
      <c r="CF304" s="7">
        <f>MIN(CE304+MAX(CF303,0),'Monthly Derived'!$B$30)</f>
        <v>2.3764638233184296</v>
      </c>
      <c r="CG304">
        <f t="shared" si="118"/>
        <v>0</v>
      </c>
      <c r="CH304">
        <v>10.3070783615112</v>
      </c>
      <c r="CI304" s="3">
        <f>('Monthly Derived'!$B$28/1000*(1-'Monthly Derived'!$B$29)*CH304)-('Monthly Derived'!$B$26*'Monthly Derived'!$B$27)</f>
        <v>4.9532073318957881</v>
      </c>
      <c r="CJ304" s="7">
        <f>MIN(CI304+MAX(CJ303,0),'Monthly Derived'!$B$30)</f>
        <v>50</v>
      </c>
      <c r="CK304">
        <f t="shared" si="119"/>
        <v>0</v>
      </c>
      <c r="CL304">
        <v>2.9848263263702299</v>
      </c>
      <c r="CM304" s="3">
        <f>('Monthly Derived'!$B$28/1000*(1-'Monthly Derived'!$B$29)*CL304)-('Monthly Derived'!$B$26*'Monthly Derived'!$B$27)</f>
        <v>-4.9592913606763016</v>
      </c>
      <c r="CN304" s="7">
        <f>MIN(CM304+MAX(CN303,0),'Monthly Derived'!$B$30)</f>
        <v>44.093830420672759</v>
      </c>
      <c r="CO304">
        <f t="shared" si="120"/>
        <v>0</v>
      </c>
      <c r="CP304">
        <v>2.9779115691780999E-2</v>
      </c>
      <c r="CQ304" s="3">
        <f>('Monthly Derived'!$B$28/1000*(1-'Monthly Derived'!$B$29)*CP304)-('Monthly Derived'!$B$26*'Monthly Derived'!$B$27)</f>
        <v>-8.9596865221322517</v>
      </c>
      <c r="CR304" s="7">
        <f>MIN(CQ304+MAX(CR303,0),'Monthly Derived'!$B$30)</f>
        <v>-8.9596865221322517</v>
      </c>
      <c r="CS304">
        <f t="shared" si="121"/>
        <v>7</v>
      </c>
      <c r="CT304">
        <v>6.73795413970947</v>
      </c>
      <c r="CU304" s="3">
        <f>('Monthly Derived'!$B$28/1000*(1-'Monthly Derived'!$B$29)*CT304)-('Monthly Derived'!$B$26*'Monthly Derived'!$B$27)</f>
        <v>0.12150541663169534</v>
      </c>
      <c r="CV304" s="7">
        <f>MIN(CU304+MAX(CV303,0),'Monthly Derived'!$B$30)</f>
        <v>0.12150541663169534</v>
      </c>
      <c r="CW304">
        <f t="shared" si="122"/>
        <v>0</v>
      </c>
    </row>
    <row r="305" spans="1:101" x14ac:dyDescent="0.45">
      <c r="A305" s="5">
        <v>45960</v>
      </c>
      <c r="B305" s="3">
        <v>10.933981895446699</v>
      </c>
      <c r="C305" s="3">
        <f>('Monthly Derived'!$B$28/1000*(1-'Monthly Derived'!$B$29)*B305)-('Monthly Derived'!$B$26*'Monthly Derived'!$B$27)</f>
        <v>5.8018779909609695</v>
      </c>
      <c r="D305" s="7">
        <f>MIN(C305+MAX(D304,0),'Monthly Derived'!$B$30)</f>
        <v>50</v>
      </c>
      <c r="E305">
        <f t="shared" si="100"/>
        <v>0</v>
      </c>
      <c r="F305">
        <v>0.48128515481948803</v>
      </c>
      <c r="G305" s="3">
        <f>('Monthly Derived'!$B$28/1000*(1-'Monthly Derived'!$B$29)*F305)-('Monthly Derived'!$B$26*'Monthly Derived'!$B$27)</f>
        <v>-8.3484602216631174</v>
      </c>
      <c r="H305" s="7">
        <f>MIN(G305+MAX(H304,0),'Monthly Derived'!$B$30)</f>
        <v>41.651539778336883</v>
      </c>
      <c r="I305">
        <f t="shared" si="101"/>
        <v>0</v>
      </c>
      <c r="J305">
        <v>32.512577056884702</v>
      </c>
      <c r="K305" s="3">
        <f>('Monthly Derived'!$B$28/1000*(1-'Monthly Derived'!$B$29)*J305)-('Monthly Derived'!$B$26*'Monthly Derived'!$B$27)</f>
        <v>35.013901190757664</v>
      </c>
      <c r="L305" s="7">
        <f>MIN(K305+MAX(L304,0),'Monthly Derived'!$B$30)</f>
        <v>41.769404661655244</v>
      </c>
      <c r="M305">
        <f t="shared" si="102"/>
        <v>0</v>
      </c>
      <c r="N305">
        <v>0</v>
      </c>
      <c r="O305" s="3">
        <f>('Monthly Derived'!$B$28/1000*(1-'Monthly Derived'!$B$29)*N305)-('Monthly Derived'!$B$26*'Monthly Derived'!$B$27)</f>
        <v>-9</v>
      </c>
      <c r="P305" s="7">
        <f>MIN(O305+MAX(P304,0),'Monthly Derived'!$B$30)</f>
        <v>-9</v>
      </c>
      <c r="Q305">
        <f t="shared" si="103"/>
        <v>2</v>
      </c>
      <c r="R305">
        <v>1.6126784086227399</v>
      </c>
      <c r="S305" s="3">
        <f>('Monthly Derived'!$B$28/1000*(1-'Monthly Derived'!$B$29)*R305)-('Monthly Derived'!$B$26*'Monthly Derived'!$B$27)</f>
        <v>-6.8168366043269657</v>
      </c>
      <c r="T305" s="7">
        <f>MIN(S305+MAX(T304,0),'Monthly Derived'!$B$30)</f>
        <v>39.202829912453879</v>
      </c>
      <c r="U305">
        <f t="shared" si="123"/>
        <v>0</v>
      </c>
      <c r="V305">
        <v>0.293828815221786</v>
      </c>
      <c r="W305" s="3">
        <f>('Monthly Derived'!$B$28/1000*(1-'Monthly Derived'!$B$29)*V305)-('Monthly Derived'!$B$26*'Monthly Derived'!$B$27)</f>
        <v>-8.6022292413935073</v>
      </c>
      <c r="X305" s="7">
        <f>MIN(W305+MAX(X304,0),'Monthly Derived'!$B$30)</f>
        <v>28.675155241526582</v>
      </c>
      <c r="Y305">
        <f t="shared" si="124"/>
        <v>0</v>
      </c>
      <c r="Z305">
        <v>1.4712541103362999</v>
      </c>
      <c r="AA305" s="3">
        <f>('Monthly Derived'!$B$28/1000*(1-'Monthly Derived'!$B$29)*Z305)-('Monthly Derived'!$B$26*'Monthly Derived'!$B$27)</f>
        <v>-7.0082897481322339</v>
      </c>
      <c r="AB305" s="7">
        <f>MIN(AA305+MAX(AB304,0),'Monthly Derived'!$B$30)</f>
        <v>42.991710251867765</v>
      </c>
      <c r="AC305">
        <f t="shared" si="104"/>
        <v>0</v>
      </c>
      <c r="AD305">
        <v>16.639167785644499</v>
      </c>
      <c r="AE305" s="3">
        <f>('Monthly Derived'!$B$28/1000*(1-'Monthly Derived'!$B$29)*AD305)-('Monthly Derived'!$B$26*'Monthly Derived'!$B$27)</f>
        <v>13.525273389816242</v>
      </c>
      <c r="AF305" s="7">
        <f>MIN(AE305+MAX(AF304,0),'Monthly Derived'!$B$30)</f>
        <v>39.957724547982053</v>
      </c>
      <c r="AG305">
        <f t="shared" si="105"/>
        <v>0</v>
      </c>
      <c r="AH305">
        <v>0.28732135891914301</v>
      </c>
      <c r="AI305" s="3">
        <f>('Monthly Derived'!$B$28/1000*(1-'Monthly Derived'!$B$29)*AH305)-('Monthly Derived'!$B$26*'Monthly Derived'!$B$27)</f>
        <v>-8.6110387103632107</v>
      </c>
      <c r="AJ305" s="7">
        <f>MIN(AI305+MAX(AJ304,0),'Monthly Derived'!$B$30)</f>
        <v>41.388961289636789</v>
      </c>
      <c r="AK305">
        <f t="shared" si="106"/>
        <v>0</v>
      </c>
      <c r="AL305">
        <v>1.2902401685714699</v>
      </c>
      <c r="AM305" s="3">
        <f>('Monthly Derived'!$B$28/1000*(1-'Monthly Derived'!$B$29)*AL305)-('Monthly Derived'!$B$26*'Monthly Derived'!$B$27)</f>
        <v>-7.2533373717963725</v>
      </c>
      <c r="AN305" s="7">
        <f>MIN(AM305+MAX(AN304,0),'Monthly Derived'!$B$30)</f>
        <v>-7.2533373717963725</v>
      </c>
      <c r="AO305">
        <f t="shared" si="107"/>
        <v>5</v>
      </c>
      <c r="AP305">
        <v>0.16868709027767101</v>
      </c>
      <c r="AQ305" s="3">
        <f>('Monthly Derived'!$B$28/1000*(1-'Monthly Derived'!$B$29)*AP305)-('Monthly Derived'!$B$26*'Monthly Derived'!$B$27)</f>
        <v>-8.7716398515366034</v>
      </c>
      <c r="AR305" s="7">
        <f>MIN(AQ305+MAX(AR304,0),'Monthly Derived'!$B$30)</f>
        <v>18.068223613891668</v>
      </c>
      <c r="AS305">
        <f t="shared" si="108"/>
        <v>0</v>
      </c>
      <c r="AT305">
        <v>5.6319808959960902</v>
      </c>
      <c r="AU305" s="3">
        <f>('Monthly Derived'!$B$28/1000*(1-'Monthly Derived'!$B$29)*AT305)-('Monthly Derived'!$B$26*'Monthly Derived'!$B$27)</f>
        <v>-1.3757058620452929</v>
      </c>
      <c r="AV305" s="7">
        <f>MIN(AU305+MAX(AV304,0),'Monthly Derived'!$B$30)</f>
        <v>-1.3757058620452929</v>
      </c>
      <c r="AW305">
        <f t="shared" si="109"/>
        <v>3</v>
      </c>
      <c r="AX305">
        <v>2.8015894889831499</v>
      </c>
      <c r="AY305" s="3">
        <f>('Monthly Derived'!$B$28/1000*(1-'Monthly Derived'!$B$29)*AX305)-('Monthly Derived'!$B$26*'Monthly Derived'!$B$27)</f>
        <v>-5.2073482292890603</v>
      </c>
      <c r="AZ305" s="7">
        <f>MIN(AY305+MAX(AZ304,0),'Monthly Derived'!$B$30)</f>
        <v>-4.8444230154157015</v>
      </c>
      <c r="BA305">
        <f t="shared" si="110"/>
        <v>1</v>
      </c>
      <c r="BB305">
        <v>0.30171698331832802</v>
      </c>
      <c r="BC305" s="3">
        <f>('Monthly Derived'!$B$28/1000*(1-'Monthly Derived'!$B$29)*BB305)-('Monthly Derived'!$B$26*'Monthly Derived'!$B$27)</f>
        <v>-8.5915506338328136</v>
      </c>
      <c r="BD305" s="7">
        <f>MIN(BC305+MAX(BD304,0),'Monthly Derived'!$B$30)</f>
        <v>12.693235078844975</v>
      </c>
      <c r="BE305">
        <f t="shared" si="111"/>
        <v>0</v>
      </c>
      <c r="BF305">
        <v>19.850791931152301</v>
      </c>
      <c r="BG305" s="3">
        <f>('Monthly Derived'!$B$28/1000*(1-'Monthly Derived'!$B$29)*BF305)-('Monthly Derived'!$B$26*'Monthly Derived'!$B$27)</f>
        <v>17.873009576797429</v>
      </c>
      <c r="BH305" s="7">
        <f>MIN(BG305+MAX(BH304,0),'Monthly Derived'!$B$30)</f>
        <v>17.873009576797429</v>
      </c>
      <c r="BI305">
        <f t="shared" si="112"/>
        <v>0</v>
      </c>
      <c r="BJ305">
        <v>3.0738730430603001</v>
      </c>
      <c r="BK305" s="3">
        <f>('Monthly Derived'!$B$28/1000*(1-'Monthly Derived'!$B$29)*BJ305)-('Monthly Derived'!$B$26*'Monthly Derived'!$B$27)</f>
        <v>-4.8387443679571192</v>
      </c>
      <c r="BL305" s="7">
        <f>MIN(BK305+MAX(BL304,0),'Monthly Derived'!$B$30)</f>
        <v>4.9309426241181669</v>
      </c>
      <c r="BM305">
        <f t="shared" si="113"/>
        <v>0</v>
      </c>
      <c r="BN305">
        <v>3.7643787860870299</v>
      </c>
      <c r="BO305" s="3">
        <f>('Monthly Derived'!$B$28/1000*(1-'Monthly Derived'!$B$29)*BN305)-('Monthly Derived'!$B$26*'Monthly Derived'!$B$27)</f>
        <v>-3.9039722183346832</v>
      </c>
      <c r="BP305" s="7">
        <f>MIN(BO305+MAX(BP304,0),'Monthly Derived'!$B$30)</f>
        <v>26.960921556651357</v>
      </c>
      <c r="BQ305">
        <f t="shared" si="114"/>
        <v>0</v>
      </c>
      <c r="BR305">
        <v>3.5826773643493599</v>
      </c>
      <c r="BS305" s="3">
        <f>('Monthly Derived'!$B$28/1000*(1-'Monthly Derived'!$B$29)*BR305)-('Monthly Derived'!$B$26*'Monthly Derived'!$B$27)</f>
        <v>-4.1499505180120542</v>
      </c>
      <c r="BT305" s="7">
        <f>MIN(BS305+MAX(BT304,0),'Monthly Derived'!$B$30)</f>
        <v>43.130980123877258</v>
      </c>
      <c r="BU305">
        <f t="shared" si="115"/>
        <v>0</v>
      </c>
      <c r="BV305">
        <v>0</v>
      </c>
      <c r="BW305" s="3">
        <f>('Monthly Derived'!$B$28/1000*(1-'Monthly Derived'!$B$29)*BV305)-('Monthly Derived'!$B$26*'Monthly Derived'!$B$27)</f>
        <v>-9</v>
      </c>
      <c r="BX305" s="7">
        <f>MIN(BW305+MAX(BX304,0),'Monthly Derived'!$B$30)</f>
        <v>-9</v>
      </c>
      <c r="BY305">
        <f t="shared" si="116"/>
        <v>6</v>
      </c>
      <c r="BZ305">
        <v>1.4554975032806301</v>
      </c>
      <c r="CA305" s="3">
        <f>('Monthly Derived'!$B$28/1000*(1-'Monthly Derived'!$B$29)*BZ305)-('Monthly Derived'!$B$26*'Monthly Derived'!$B$27)</f>
        <v>-7.0296202549338469</v>
      </c>
      <c r="CB305" s="7">
        <f>MIN(CA305+MAX(CB304,0),'Monthly Derived'!$B$30)</f>
        <v>-7.0296202549338469</v>
      </c>
      <c r="CC305">
        <f t="shared" si="117"/>
        <v>3</v>
      </c>
      <c r="CD305">
        <v>1.4836015701293901</v>
      </c>
      <c r="CE305" s="3">
        <f>('Monthly Derived'!$B$28/1000*(1-'Monthly Derived'!$B$29)*CD305)-('Monthly Derived'!$B$26*'Monthly Derived'!$B$27)</f>
        <v>-6.991574374437338</v>
      </c>
      <c r="CF305" s="7">
        <f>MIN(CE305+MAX(CF304,0),'Monthly Derived'!$B$30)</f>
        <v>-4.6151105511189083</v>
      </c>
      <c r="CG305">
        <f t="shared" si="118"/>
        <v>1</v>
      </c>
      <c r="CH305">
        <v>4.3055520057678196</v>
      </c>
      <c r="CI305" s="3">
        <f>('Monthly Derived'!$B$28/1000*(1-'Monthly Derived'!$B$29)*CH305)-('Monthly Derived'!$B$26*'Monthly Derived'!$B$27)</f>
        <v>-3.1713589721918138</v>
      </c>
      <c r="CJ305" s="7">
        <f>MIN(CI305+MAX(CJ304,0),'Monthly Derived'!$B$30)</f>
        <v>46.828641027808189</v>
      </c>
      <c r="CK305">
        <f t="shared" si="119"/>
        <v>0</v>
      </c>
      <c r="CL305">
        <v>94.448211669921804</v>
      </c>
      <c r="CM305" s="3">
        <f>('Monthly Derived'!$B$28/1000*(1-'Monthly Derived'!$B$29)*CL305)-('Monthly Derived'!$B$26*'Monthly Derived'!$B$27)</f>
        <v>118.85926654815664</v>
      </c>
      <c r="CN305" s="7">
        <f>MIN(CM305+MAX(CN304,0),'Monthly Derived'!$B$30)</f>
        <v>50</v>
      </c>
      <c r="CO305">
        <f t="shared" si="120"/>
        <v>0</v>
      </c>
      <c r="CP305">
        <v>0.16723358631134</v>
      </c>
      <c r="CQ305" s="3">
        <f>('Monthly Derived'!$B$28/1000*(1-'Monthly Derived'!$B$29)*CP305)-('Monthly Derived'!$B$26*'Monthly Derived'!$B$27)</f>
        <v>-8.7736075325310239</v>
      </c>
      <c r="CR305" s="7">
        <f>MIN(CQ305+MAX(CR304,0),'Monthly Derived'!$B$30)</f>
        <v>-8.7736075325310239</v>
      </c>
      <c r="CS305">
        <f t="shared" si="121"/>
        <v>8</v>
      </c>
      <c r="CT305">
        <v>4.8005208969116202</v>
      </c>
      <c r="CU305" s="3">
        <f>('Monthly Derived'!$B$28/1000*(1-'Monthly Derived'!$B$29)*CT305)-('Monthly Derived'!$B$26*'Monthly Derived'!$B$27)</f>
        <v>-2.5012948358058944</v>
      </c>
      <c r="CV305" s="7">
        <f>MIN(CU305+MAX(CV304,0),'Monthly Derived'!$B$30)</f>
        <v>-2.3797894191741991</v>
      </c>
      <c r="CW305">
        <f t="shared" si="122"/>
        <v>1</v>
      </c>
    </row>
    <row r="306" spans="1:101" x14ac:dyDescent="0.45">
      <c r="A306" s="5">
        <v>45961</v>
      </c>
      <c r="B306" s="3">
        <v>0.87920761108398404</v>
      </c>
      <c r="C306" s="3">
        <f>('Monthly Derived'!$B$28/1000*(1-'Monthly Derived'!$B$29)*B306)-('Monthly Derived'!$B$26*'Monthly Derived'!$B$27)</f>
        <v>-7.8097726964950569</v>
      </c>
      <c r="D306" s="7">
        <f>MIN(C306+MAX(D305,0),'Monthly Derived'!$B$30)</f>
        <v>42.19022730350494</v>
      </c>
      <c r="E306">
        <f t="shared" si="100"/>
        <v>0</v>
      </c>
      <c r="F306">
        <v>3.3062119036912897E-2</v>
      </c>
      <c r="G306" s="3">
        <f>('Monthly Derived'!$B$28/1000*(1-'Monthly Derived'!$B$29)*F306)-('Monthly Derived'!$B$26*'Monthly Derived'!$B$27)</f>
        <v>-8.9552421563537798</v>
      </c>
      <c r="H306" s="7">
        <f>MIN(G306+MAX(H305,0),'Monthly Derived'!$B$30)</f>
        <v>32.696297621983106</v>
      </c>
      <c r="I306">
        <f t="shared" si="101"/>
        <v>0</v>
      </c>
      <c r="J306">
        <v>1.20066595077514</v>
      </c>
      <c r="K306" s="3">
        <f>('Monthly Derived'!$B$28/1000*(1-'Monthly Derived'!$B$29)*J306)-('Monthly Derived'!$B$26*'Monthly Derived'!$B$27)</f>
        <v>-7.3745984691381539</v>
      </c>
      <c r="L306" s="7">
        <f>MIN(K306+MAX(L305,0),'Monthly Derived'!$B$30)</f>
        <v>34.394806192517088</v>
      </c>
      <c r="M306">
        <f t="shared" si="102"/>
        <v>0</v>
      </c>
      <c r="N306">
        <v>10.221142768859799</v>
      </c>
      <c r="O306" s="3">
        <f>('Monthly Derived'!$B$28/1000*(1-'Monthly Derived'!$B$29)*N306)-('Monthly Derived'!$B$26*'Monthly Derived'!$B$27)</f>
        <v>4.8368720233439539</v>
      </c>
      <c r="P306" s="7">
        <f>MIN(O306+MAX(P305,0),'Monthly Derived'!$B$30)</f>
        <v>4.8368720233439539</v>
      </c>
      <c r="Q306">
        <f t="shared" si="103"/>
        <v>0</v>
      </c>
      <c r="R306">
        <v>2.44342708587646</v>
      </c>
      <c r="S306" s="3">
        <f>('Monthly Derived'!$B$28/1000*(1-'Monthly Derived'!$B$29)*R306)-('Monthly Derived'!$B$26*'Monthly Derived'!$B$27)</f>
        <v>-5.6922105824947424</v>
      </c>
      <c r="T306" s="7">
        <f>MIN(S306+MAX(T305,0),'Monthly Derived'!$B$30)</f>
        <v>33.510619329959134</v>
      </c>
      <c r="U306">
        <f t="shared" si="123"/>
        <v>0</v>
      </c>
      <c r="V306">
        <v>0</v>
      </c>
      <c r="W306" s="3">
        <f>('Monthly Derived'!$B$28/1000*(1-'Monthly Derived'!$B$29)*V306)-('Monthly Derived'!$B$26*'Monthly Derived'!$B$27)</f>
        <v>-9</v>
      </c>
      <c r="X306" s="7">
        <f>MIN(W306+MAX(X305,0),'Monthly Derived'!$B$30)</f>
        <v>19.675155241526582</v>
      </c>
      <c r="Y306">
        <f t="shared" si="124"/>
        <v>0</v>
      </c>
      <c r="Z306">
        <v>0.44575616717338501</v>
      </c>
      <c r="AA306" s="3">
        <f>('Monthly Derived'!$B$28/1000*(1-'Monthly Derived'!$B$29)*Z306)-('Monthly Derived'!$B$26*'Monthly Derived'!$B$27)</f>
        <v>-8.3965575886890296</v>
      </c>
      <c r="AB306" s="7">
        <f>MIN(AA306+MAX(AB305,0),'Monthly Derived'!$B$30)</f>
        <v>34.595152663178737</v>
      </c>
      <c r="AC306">
        <f t="shared" si="104"/>
        <v>0</v>
      </c>
      <c r="AD306">
        <v>0.54773682355880704</v>
      </c>
      <c r="AE306" s="3">
        <f>('Monthly Derived'!$B$28/1000*(1-'Monthly Derived'!$B$29)*AD306)-('Monthly Derived'!$B$26*'Monthly Derived'!$B$27)</f>
        <v>-8.2585012751072657</v>
      </c>
      <c r="AF306" s="7">
        <f>MIN(AE306+MAX(AF305,0),'Monthly Derived'!$B$30)</f>
        <v>31.699223272874789</v>
      </c>
      <c r="AG306">
        <f t="shared" si="105"/>
        <v>0</v>
      </c>
      <c r="AH306">
        <v>0</v>
      </c>
      <c r="AI306" s="3">
        <f>('Monthly Derived'!$B$28/1000*(1-'Monthly Derived'!$B$29)*AH306)-('Monthly Derived'!$B$26*'Monthly Derived'!$B$27)</f>
        <v>-9</v>
      </c>
      <c r="AJ306" s="7">
        <f>MIN(AI306+MAX(AJ305,0),'Monthly Derived'!$B$30)</f>
        <v>32.388961289636789</v>
      </c>
      <c r="AK306">
        <f t="shared" si="106"/>
        <v>0</v>
      </c>
      <c r="AL306">
        <v>1.92872238159179</v>
      </c>
      <c r="AM306" s="3">
        <f>('Monthly Derived'!$B$28/1000*(1-'Monthly Derived'!$B$29)*AL306)-('Monthly Derived'!$B$26*'Monthly Derived'!$B$27)</f>
        <v>-6.3889920759201146</v>
      </c>
      <c r="AN306" s="7">
        <f>MIN(AM306+MAX(AN305,0),'Monthly Derived'!$B$30)</f>
        <v>-6.3889920759201146</v>
      </c>
      <c r="AO306">
        <f t="shared" si="107"/>
        <v>6</v>
      </c>
      <c r="AP306">
        <v>15.9590091705322</v>
      </c>
      <c r="AQ306" s="3">
        <f>('Monthly Derived'!$B$28/1000*(1-'Monthly Derived'!$B$29)*AP306)-('Monthly Derived'!$B$26*'Monthly Derived'!$B$27)</f>
        <v>12.604508664607966</v>
      </c>
      <c r="AR306" s="7">
        <f>MIN(AQ306+MAX(AR305,0),'Monthly Derived'!$B$30)</f>
        <v>30.672732278499634</v>
      </c>
      <c r="AS306">
        <f t="shared" si="108"/>
        <v>0</v>
      </c>
      <c r="AT306">
        <v>1.4711669683456401</v>
      </c>
      <c r="AU306" s="3">
        <f>('Monthly Derived'!$B$28/1000*(1-'Monthly Derived'!$B$29)*AT306)-('Monthly Derived'!$B$26*'Monthly Derived'!$B$27)</f>
        <v>-7.0084077166020897</v>
      </c>
      <c r="AV306" s="7">
        <f>MIN(AU306+MAX(AV305,0),'Monthly Derived'!$B$30)</f>
        <v>-7.0084077166020897</v>
      </c>
      <c r="AW306">
        <f t="shared" si="109"/>
        <v>4</v>
      </c>
      <c r="AX306">
        <v>4.7485165596008301</v>
      </c>
      <c r="AY306" s="3">
        <f>('Monthly Derived'!$B$28/1000*(1-'Monthly Derived'!$B$29)*AX306)-('Monthly Derived'!$B$26*'Monthly Derived'!$B$27)</f>
        <v>-2.5716957074403766</v>
      </c>
      <c r="AZ306" s="7">
        <f>MIN(AY306+MAX(AZ305,0),'Monthly Derived'!$B$30)</f>
        <v>-2.5716957074403766</v>
      </c>
      <c r="BA306">
        <f t="shared" si="110"/>
        <v>2</v>
      </c>
      <c r="BB306">
        <v>27.470235824584901</v>
      </c>
      <c r="BC306" s="3">
        <f>('Monthly Derived'!$B$28/1000*(1-'Monthly Derived'!$B$29)*BB306)-('Monthly Derived'!$B$26*'Monthly Derived'!$B$27)</f>
        <v>28.18783174753181</v>
      </c>
      <c r="BD306" s="7">
        <f>MIN(BC306+MAX(BD305,0),'Monthly Derived'!$B$30)</f>
        <v>40.881066826376781</v>
      </c>
      <c r="BE306">
        <f t="shared" si="111"/>
        <v>0</v>
      </c>
      <c r="BF306">
        <v>0</v>
      </c>
      <c r="BG306" s="3">
        <f>('Monthly Derived'!$B$28/1000*(1-'Monthly Derived'!$B$29)*BF306)-('Monthly Derived'!$B$26*'Monthly Derived'!$B$27)</f>
        <v>-9</v>
      </c>
      <c r="BH306" s="7">
        <f>MIN(BG306+MAX(BH305,0),'Monthly Derived'!$B$30)</f>
        <v>8.8730095767974291</v>
      </c>
      <c r="BI306">
        <f t="shared" si="112"/>
        <v>0</v>
      </c>
      <c r="BJ306">
        <v>1.0503289699554399</v>
      </c>
      <c r="BK306" s="3">
        <f>('Monthly Derived'!$B$28/1000*(1-'Monthly Derived'!$B$29)*BJ306)-('Monthly Derived'!$B$26*'Monthly Derived'!$B$27)</f>
        <v>-7.578117156922823</v>
      </c>
      <c r="BL306" s="7">
        <f>MIN(BK306+MAX(BL305,0),'Monthly Derived'!$B$30)</f>
        <v>-2.6471745328046561</v>
      </c>
      <c r="BM306">
        <f t="shared" si="113"/>
        <v>1</v>
      </c>
      <c r="BN306">
        <v>0.39227223396301197</v>
      </c>
      <c r="BO306" s="3">
        <f>('Monthly Derived'!$B$28/1000*(1-'Monthly Derived'!$B$29)*BN306)-('Monthly Derived'!$B$26*'Monthly Derived'!$B$27)</f>
        <v>-8.4689614632725725</v>
      </c>
      <c r="BP306" s="7">
        <f>MIN(BO306+MAX(BP305,0),'Monthly Derived'!$B$30)</f>
        <v>18.491960093378786</v>
      </c>
      <c r="BQ306">
        <f t="shared" si="114"/>
        <v>0</v>
      </c>
      <c r="BR306">
        <v>0.44873386621475198</v>
      </c>
      <c r="BS306" s="3">
        <f>('Monthly Derived'!$B$28/1000*(1-'Monthly Derived'!$B$29)*BR306)-('Monthly Derived'!$B$26*'Monthly Derived'!$B$27)</f>
        <v>-8.3925265286117803</v>
      </c>
      <c r="BT306" s="7">
        <f>MIN(BS306+MAX(BT305,0),'Monthly Derived'!$B$30)</f>
        <v>34.738453595265476</v>
      </c>
      <c r="BU306">
        <f t="shared" si="115"/>
        <v>0</v>
      </c>
      <c r="BV306">
        <v>0.29647576808929399</v>
      </c>
      <c r="BW306" s="3">
        <f>('Monthly Derived'!$B$28/1000*(1-'Monthly Derived'!$B$29)*BV306)-('Monthly Derived'!$B$26*'Monthly Derived'!$B$27)</f>
        <v>-8.5986459289491179</v>
      </c>
      <c r="BX306" s="7">
        <f>MIN(BW306+MAX(BX305,0),'Monthly Derived'!$B$30)</f>
        <v>-8.5986459289491179</v>
      </c>
      <c r="BY306">
        <f t="shared" si="116"/>
        <v>7</v>
      </c>
      <c r="BZ306">
        <v>5.5294025689363403E-2</v>
      </c>
      <c r="CA306" s="3">
        <f>('Monthly Derived'!$B$28/1000*(1-'Monthly Derived'!$B$29)*BZ306)-('Monthly Derived'!$B$26*'Monthly Derived'!$B$27)</f>
        <v>-8.9251457127230243</v>
      </c>
      <c r="CB306" s="7">
        <f>MIN(CA306+MAX(CB305,0),'Monthly Derived'!$B$30)</f>
        <v>-8.9251457127230243</v>
      </c>
      <c r="CC306">
        <f t="shared" si="117"/>
        <v>4</v>
      </c>
      <c r="CD306">
        <v>3.9781861305236799</v>
      </c>
      <c r="CE306" s="3">
        <f>('Monthly Derived'!$B$28/1000*(1-'Monthly Derived'!$B$29)*CD306)-('Monthly Derived'!$B$26*'Monthly Derived'!$B$27)</f>
        <v>-3.614530525803568</v>
      </c>
      <c r="CF306" s="7">
        <f>MIN(CE306+MAX(CF305,0),'Monthly Derived'!$B$30)</f>
        <v>-3.614530525803568</v>
      </c>
      <c r="CG306">
        <f t="shared" si="118"/>
        <v>2</v>
      </c>
      <c r="CH306">
        <v>1.6639919281005799</v>
      </c>
      <c r="CI306" s="3">
        <f>('Monthly Derived'!$B$28/1000*(1-'Monthly Derived'!$B$29)*CH306)-('Monthly Derived'!$B$26*'Monthly Derived'!$B$27)</f>
        <v>-6.74737092733384</v>
      </c>
      <c r="CJ306" s="7">
        <f>MIN(CI306+MAX(CJ305,0),'Monthly Derived'!$B$30)</f>
        <v>40.081270100474349</v>
      </c>
      <c r="CK306">
        <f t="shared" si="119"/>
        <v>0</v>
      </c>
      <c r="CL306">
        <v>5.9158635139465297</v>
      </c>
      <c r="CM306" s="3">
        <f>('Monthly Derived'!$B$28/1000*(1-'Monthly Derived'!$B$29)*CL306)-('Monthly Derived'!$B$26*'Monthly Derived'!$B$27)</f>
        <v>-0.99139976799488494</v>
      </c>
      <c r="CN306" s="7">
        <f>MIN(CM306+MAX(CN305,0),'Monthly Derived'!$B$30)</f>
        <v>49.008600232005115</v>
      </c>
      <c r="CO306">
        <f t="shared" si="120"/>
        <v>0</v>
      </c>
      <c r="CP306">
        <v>0</v>
      </c>
      <c r="CQ306" s="3">
        <f>('Monthly Derived'!$B$28/1000*(1-'Monthly Derived'!$B$29)*CP306)-('Monthly Derived'!$B$26*'Monthly Derived'!$B$27)</f>
        <v>-9</v>
      </c>
      <c r="CR306" s="7">
        <f>MIN(CQ306+MAX(CR305,0),'Monthly Derived'!$B$30)</f>
        <v>-9</v>
      </c>
      <c r="CS306">
        <f t="shared" si="121"/>
        <v>9</v>
      </c>
      <c r="CT306">
        <v>6.8745079040527299</v>
      </c>
      <c r="CU306" s="3">
        <f>('Monthly Derived'!$B$28/1000*(1-'Monthly Derived'!$B$29)*CT306)-('Monthly Derived'!$B$26*'Monthly Derived'!$B$27)</f>
        <v>0.30636507511138333</v>
      </c>
      <c r="CV306" s="7">
        <f>MIN(CU306+MAX(CV305,0),'Monthly Derived'!$B$30)</f>
        <v>0.30636507511138333</v>
      </c>
      <c r="CW306">
        <f t="shared" si="122"/>
        <v>0</v>
      </c>
    </row>
    <row r="307" spans="1:101" x14ac:dyDescent="0.45">
      <c r="A307" s="5">
        <v>45962</v>
      </c>
      <c r="B307" s="3">
        <v>1.15529072284698</v>
      </c>
      <c r="C307" s="3">
        <f>('Monthly Derived'!$B$28/1000*(1-'Monthly Derived'!$B$29)*B307)-('Monthly Derived'!$B$26*'Monthly Derived'!$B$27)</f>
        <v>-7.4360251839459011</v>
      </c>
      <c r="D307" s="7">
        <f>MIN(C307+MAX(D306,0),'Monthly Derived'!$B$30)</f>
        <v>34.754202119559039</v>
      </c>
      <c r="E307">
        <f t="shared" si="100"/>
        <v>0</v>
      </c>
      <c r="F307">
        <v>4.06622514128685E-2</v>
      </c>
      <c r="G307" s="3">
        <f>('Monthly Derived'!$B$28/1000*(1-'Monthly Derived'!$B$29)*F307)-('Monthly Derived'!$B$26*'Monthly Derived'!$B$27)</f>
        <v>-8.9449534771498289</v>
      </c>
      <c r="H307" s="7">
        <f>MIN(G307+MAX(H306,0),'Monthly Derived'!$B$30)</f>
        <v>23.751344144833276</v>
      </c>
      <c r="I307">
        <f t="shared" si="101"/>
        <v>0</v>
      </c>
      <c r="J307">
        <v>6.0168070793151802</v>
      </c>
      <c r="K307" s="3">
        <f>('Monthly Derived'!$B$28/1000*(1-'Monthly Derived'!$B$29)*J307)-('Monthly Derived'!$B$26*'Monthly Derived'!$B$27)</f>
        <v>-0.85474741637707474</v>
      </c>
      <c r="L307" s="7">
        <f>MIN(K307+MAX(L306,0),'Monthly Derived'!$B$30)</f>
        <v>33.540058776140015</v>
      </c>
      <c r="M307">
        <f t="shared" si="102"/>
        <v>0</v>
      </c>
      <c r="N307">
        <v>10.3744192123413</v>
      </c>
      <c r="O307" s="3">
        <f>('Monthly Derived'!$B$28/1000*(1-'Monthly Derived'!$B$29)*N307)-('Monthly Derived'!$B$26*'Monthly Derived'!$B$27)</f>
        <v>5.044370008707034</v>
      </c>
      <c r="P307" s="7">
        <f>MIN(O307+MAX(P306,0),'Monthly Derived'!$B$30)</f>
        <v>9.8812420320509879</v>
      </c>
      <c r="Q307">
        <f t="shared" si="103"/>
        <v>0</v>
      </c>
      <c r="R307">
        <v>17.808004379272401</v>
      </c>
      <c r="S307" s="3">
        <f>('Monthly Derived'!$B$28/1000*(1-'Monthly Derived'!$B$29)*R307)-('Monthly Derived'!$B$26*'Monthly Derived'!$B$27)</f>
        <v>15.107585928440013</v>
      </c>
      <c r="T307" s="7">
        <f>MIN(S307+MAX(T306,0),'Monthly Derived'!$B$30)</f>
        <v>48.618205258399144</v>
      </c>
      <c r="U307">
        <f t="shared" si="123"/>
        <v>0</v>
      </c>
      <c r="V307">
        <v>0.73234504461288397</v>
      </c>
      <c r="W307" s="3">
        <f>('Monthly Derived'!$B$28/1000*(1-'Monthly Derived'!$B$29)*V307)-('Monthly Derived'!$B$26*'Monthly Derived'!$B$27)</f>
        <v>-8.0085878958553085</v>
      </c>
      <c r="X307" s="7">
        <f>MIN(W307+MAX(X306,0),'Monthly Derived'!$B$30)</f>
        <v>11.666567345671274</v>
      </c>
      <c r="Y307">
        <f t="shared" si="124"/>
        <v>0</v>
      </c>
      <c r="Z307">
        <v>2.6352293491363499</v>
      </c>
      <c r="AA307" s="3">
        <f>('Monthly Derived'!$B$28/1000*(1-'Monthly Derived'!$B$29)*Z307)-('Monthly Derived'!$B$26*'Monthly Derived'!$B$27)</f>
        <v>-5.432558268606666</v>
      </c>
      <c r="AB307" s="7">
        <f>MIN(AA307+MAX(AB306,0),'Monthly Derived'!$B$30)</f>
        <v>29.162594394572071</v>
      </c>
      <c r="AC307">
        <f t="shared" si="104"/>
        <v>0</v>
      </c>
      <c r="AD307">
        <v>19.553356170654201</v>
      </c>
      <c r="AE307" s="3">
        <f>('Monthly Derived'!$B$28/1000*(1-'Monthly Derived'!$B$29)*AD307)-('Monthly Derived'!$B$26*'Monthly Derived'!$B$27)</f>
        <v>17.470355916023124</v>
      </c>
      <c r="AF307" s="7">
        <f>MIN(AE307+MAX(AF306,0),'Monthly Derived'!$B$30)</f>
        <v>49.169579188897913</v>
      </c>
      <c r="AG307">
        <f t="shared" si="105"/>
        <v>0</v>
      </c>
      <c r="AH307">
        <v>0</v>
      </c>
      <c r="AI307" s="3">
        <f>('Monthly Derived'!$B$28/1000*(1-'Monthly Derived'!$B$29)*AH307)-('Monthly Derived'!$B$26*'Monthly Derived'!$B$27)</f>
        <v>-9</v>
      </c>
      <c r="AJ307" s="7">
        <f>MIN(AI307+MAX(AJ306,0),'Monthly Derived'!$B$30)</f>
        <v>23.388961289636789</v>
      </c>
      <c r="AK307">
        <f t="shared" si="106"/>
        <v>0</v>
      </c>
      <c r="AL307">
        <v>0.33529645204544001</v>
      </c>
      <c r="AM307" s="3">
        <f>('Monthly Derived'!$B$28/1000*(1-'Monthly Derived'!$B$29)*AL307)-('Monthly Derived'!$B$26*'Monthly Derived'!$B$27)</f>
        <v>-8.5460924280434849</v>
      </c>
      <c r="AN307" s="7">
        <f>MIN(AM307+MAX(AN306,0),'Monthly Derived'!$B$30)</f>
        <v>-8.5460924280434849</v>
      </c>
      <c r="AO307">
        <f t="shared" si="107"/>
        <v>7</v>
      </c>
      <c r="AP307">
        <v>3.0316786766052202</v>
      </c>
      <c r="AQ307" s="3">
        <f>('Monthly Derived'!$B$28/1000*(1-'Monthly Derived'!$B$29)*AP307)-('Monthly Derived'!$B$26*'Monthly Derived'!$B$27)</f>
        <v>-4.8958649915456833</v>
      </c>
      <c r="AR307" s="7">
        <f>MIN(AQ307+MAX(AR306,0),'Monthly Derived'!$B$30)</f>
        <v>25.776867286953951</v>
      </c>
      <c r="AS307">
        <f t="shared" si="108"/>
        <v>0</v>
      </c>
      <c r="AT307">
        <v>0</v>
      </c>
      <c r="AU307" s="3">
        <f>('Monthly Derived'!$B$28/1000*(1-'Monthly Derived'!$B$29)*AT307)-('Monthly Derived'!$B$26*'Monthly Derived'!$B$27)</f>
        <v>-9</v>
      </c>
      <c r="AV307" s="7">
        <f>MIN(AU307+MAX(AV306,0),'Monthly Derived'!$B$30)</f>
        <v>-9</v>
      </c>
      <c r="AW307">
        <f t="shared" si="109"/>
        <v>5</v>
      </c>
      <c r="AX307">
        <v>0.1921067237854</v>
      </c>
      <c r="AY307" s="3">
        <f>('Monthly Derived'!$B$28/1000*(1-'Monthly Derived'!$B$29)*AX307)-('Monthly Derived'!$B$26*'Monthly Derived'!$B$27)</f>
        <v>-8.7399355226755144</v>
      </c>
      <c r="AZ307" s="7">
        <f>MIN(AY307+MAX(AZ306,0),'Monthly Derived'!$B$30)</f>
        <v>-8.7399355226755144</v>
      </c>
      <c r="BA307">
        <f t="shared" si="110"/>
        <v>3</v>
      </c>
      <c r="BB307">
        <v>0</v>
      </c>
      <c r="BC307" s="3">
        <f>('Monthly Derived'!$B$28/1000*(1-'Monthly Derived'!$B$29)*BB307)-('Monthly Derived'!$B$26*'Monthly Derived'!$B$27)</f>
        <v>-9</v>
      </c>
      <c r="BD307" s="7">
        <f>MIN(BC307+MAX(BD306,0),'Monthly Derived'!$B$30)</f>
        <v>31.881066826376781</v>
      </c>
      <c r="BE307">
        <f t="shared" si="111"/>
        <v>0</v>
      </c>
      <c r="BF307">
        <v>40.107189178466797</v>
      </c>
      <c r="BG307" s="3">
        <f>('Monthly Derived'!$B$28/1000*(1-'Monthly Derived'!$B$29)*BF307)-('Monthly Derived'!$B$26*'Monthly Derived'!$B$27)</f>
        <v>45.295107350349426</v>
      </c>
      <c r="BH307" s="7">
        <f>MIN(BG307+MAX(BH306,0),'Monthly Derived'!$B$30)</f>
        <v>50</v>
      </c>
      <c r="BI307">
        <f t="shared" si="112"/>
        <v>0</v>
      </c>
      <c r="BJ307">
        <v>7.0645270347595197</v>
      </c>
      <c r="BK307" s="3">
        <f>('Monthly Derived'!$B$28/1000*(1-'Monthly Derived'!$B$29)*BJ307)-('Monthly Derived'!$B$26*'Monthly Derived'!$B$27)</f>
        <v>0.56360347330569915</v>
      </c>
      <c r="BL307" s="7">
        <f>MIN(BK307+MAX(BL306,0),'Monthly Derived'!$B$30)</f>
        <v>0.56360347330569915</v>
      </c>
      <c r="BM307">
        <f t="shared" si="113"/>
        <v>0</v>
      </c>
      <c r="BN307">
        <v>16.218296051025298</v>
      </c>
      <c r="BO307" s="3">
        <f>('Monthly Derived'!$B$28/1000*(1-'Monthly Derived'!$B$29)*BN307)-('Monthly Derived'!$B$26*'Monthly Derived'!$B$27)</f>
        <v>12.955518279075498</v>
      </c>
      <c r="BP307" s="7">
        <f>MIN(BO307+MAX(BP306,0),'Monthly Derived'!$B$30)</f>
        <v>31.447478372454285</v>
      </c>
      <c r="BQ307">
        <f t="shared" si="114"/>
        <v>0</v>
      </c>
      <c r="BR307">
        <v>1.5985420942306501</v>
      </c>
      <c r="BS307" s="3">
        <f>('Monthly Derived'!$B$28/1000*(1-'Monthly Derived'!$B$29)*BR307)-('Monthly Derived'!$B$26*'Monthly Derived'!$B$27)</f>
        <v>-6.8359736399352578</v>
      </c>
      <c r="BT307" s="7">
        <f>MIN(BS307+MAX(BT306,0),'Monthly Derived'!$B$30)</f>
        <v>27.902479955330218</v>
      </c>
      <c r="BU307">
        <f t="shared" si="115"/>
        <v>0</v>
      </c>
      <c r="BV307">
        <v>1.97838747501373</v>
      </c>
      <c r="BW307" s="3">
        <f>('Monthly Derived'!$B$28/1000*(1-'Monthly Derived'!$B$29)*BV307)-('Monthly Derived'!$B$26*'Monthly Derived'!$B$27)</f>
        <v>-6.3217579557001624</v>
      </c>
      <c r="BX307" s="7">
        <f>MIN(BW307+MAX(BX306,0),'Monthly Derived'!$B$30)</f>
        <v>-6.3217579557001624</v>
      </c>
      <c r="BY307">
        <f t="shared" si="116"/>
        <v>8</v>
      </c>
      <c r="BZ307">
        <v>5.4428782463073704</v>
      </c>
      <c r="CA307" s="3">
        <f>('Monthly Derived'!$B$28/1000*(1-'Monthly Derived'!$B$29)*BZ307)-('Monthly Derived'!$B$26*'Monthly Derived'!$B$27)</f>
        <v>-1.6317035740613974</v>
      </c>
      <c r="CB307" s="7">
        <f>MIN(CA307+MAX(CB306,0),'Monthly Derived'!$B$30)</f>
        <v>-1.6317035740613974</v>
      </c>
      <c r="CC307">
        <f t="shared" si="117"/>
        <v>5</v>
      </c>
      <c r="CD307">
        <v>2.68313360214233</v>
      </c>
      <c r="CE307" s="3">
        <f>('Monthly Derived'!$B$28/1000*(1-'Monthly Derived'!$B$29)*CD307)-('Monthly Derived'!$B$26*'Monthly Derived'!$B$27)</f>
        <v>-5.3677078860998204</v>
      </c>
      <c r="CF307" s="7">
        <f>MIN(CE307+MAX(CF306,0),'Monthly Derived'!$B$30)</f>
        <v>-5.3677078860998204</v>
      </c>
      <c r="CG307">
        <f t="shared" si="118"/>
        <v>3</v>
      </c>
      <c r="CH307">
        <v>2.0689165592193599</v>
      </c>
      <c r="CI307" s="3">
        <f>('Monthly Derived'!$B$28/1000*(1-'Monthly Derived'!$B$29)*CH307)-('Monthly Derived'!$B$26*'Monthly Derived'!$B$27)</f>
        <v>-6.1992042079567913</v>
      </c>
      <c r="CJ307" s="7">
        <f>MIN(CI307+MAX(CJ306,0),'Monthly Derived'!$B$30)</f>
        <v>33.882065892517559</v>
      </c>
      <c r="CK307">
        <f t="shared" si="119"/>
        <v>0</v>
      </c>
      <c r="CL307">
        <v>5.1890459060668901</v>
      </c>
      <c r="CM307" s="3">
        <f>('Monthly Derived'!$B$28/1000*(1-'Monthly Derived'!$B$29)*CL307)-('Monthly Derived'!$B$26*'Monthly Derived'!$B$27)</f>
        <v>-1.9753291046619479</v>
      </c>
      <c r="CN307" s="7">
        <f>MIN(CM307+MAX(CN306,0),'Monthly Derived'!$B$30)</f>
        <v>47.03327112734317</v>
      </c>
      <c r="CO307">
        <f t="shared" si="120"/>
        <v>0</v>
      </c>
      <c r="CP307">
        <v>0.113147184252738</v>
      </c>
      <c r="CQ307" s="3">
        <f>('Monthly Derived'!$B$28/1000*(1-'Monthly Derived'!$B$29)*CP307)-('Monthly Derived'!$B$26*'Monthly Derived'!$B$27)</f>
        <v>-8.8468269993178552</v>
      </c>
      <c r="CR307" s="7">
        <f>MIN(CQ307+MAX(CR306,0),'Monthly Derived'!$B$30)</f>
        <v>-8.8468269993178552</v>
      </c>
      <c r="CS307">
        <f t="shared" si="121"/>
        <v>10</v>
      </c>
      <c r="CT307">
        <v>5.48172760009765</v>
      </c>
      <c r="CU307" s="3">
        <f>('Monthly Derived'!$B$28/1000*(1-'Monthly Derived'!$B$29)*CT307)-('Monthly Derived'!$B$26*'Monthly Derived'!$B$27)</f>
        <v>-1.5791112613678067</v>
      </c>
      <c r="CV307" s="7">
        <f>MIN(CU307+MAX(CV306,0),'Monthly Derived'!$B$30)</f>
        <v>-1.2727461862564233</v>
      </c>
      <c r="CW307">
        <f t="shared" si="122"/>
        <v>1</v>
      </c>
    </row>
    <row r="308" spans="1:101" x14ac:dyDescent="0.45">
      <c r="A308" s="5">
        <v>45963</v>
      </c>
      <c r="B308" s="3">
        <v>4.8467521667480398</v>
      </c>
      <c r="C308" s="3">
        <f>('Monthly Derived'!$B$28/1000*(1-'Monthly Derived'!$B$29)*B308)-('Monthly Derived'!$B$26*'Monthly Derived'!$B$27)</f>
        <v>-2.4387092542648414</v>
      </c>
      <c r="D308" s="7">
        <f>MIN(C308+MAX(D307,0),'Monthly Derived'!$B$30)</f>
        <v>32.315492865294196</v>
      </c>
      <c r="E308">
        <f t="shared" si="100"/>
        <v>0</v>
      </c>
      <c r="F308">
        <v>0.22268243134021701</v>
      </c>
      <c r="G308" s="3">
        <f>('Monthly Derived'!$B$28/1000*(1-'Monthly Derived'!$B$29)*F308)-('Monthly Derived'!$B$26*'Monthly Derived'!$B$27)</f>
        <v>-8.6985436585731808</v>
      </c>
      <c r="H308" s="7">
        <f>MIN(G308+MAX(H307,0),'Monthly Derived'!$B$30)</f>
        <v>15.052800486260095</v>
      </c>
      <c r="I308">
        <f t="shared" si="101"/>
        <v>0</v>
      </c>
      <c r="J308">
        <v>5.9611859321594203</v>
      </c>
      <c r="K308" s="3">
        <f>('Monthly Derived'!$B$28/1000*(1-'Monthly Derived'!$B$29)*J308)-('Monthly Derived'!$B$26*'Monthly Derived'!$B$27)</f>
        <v>-0.93004454433918404</v>
      </c>
      <c r="L308" s="7">
        <f>MIN(K308+MAX(L307,0),'Monthly Derived'!$B$30)</f>
        <v>32.610014231800832</v>
      </c>
      <c r="M308">
        <f t="shared" si="102"/>
        <v>0</v>
      </c>
      <c r="N308">
        <v>33.8157348632812</v>
      </c>
      <c r="O308" s="3">
        <f>('Monthly Derived'!$B$28/1000*(1-'Monthly Derived'!$B$29)*N308)-('Monthly Derived'!$B$26*'Monthly Derived'!$B$27)</f>
        <v>36.778051071166928</v>
      </c>
      <c r="P308" s="7">
        <f>MIN(O308+MAX(P307,0),'Monthly Derived'!$B$30)</f>
        <v>46.659293103217919</v>
      </c>
      <c r="Q308">
        <f t="shared" si="103"/>
        <v>0</v>
      </c>
      <c r="R308">
        <v>5.3331770896911603</v>
      </c>
      <c r="S308" s="3">
        <f>('Monthly Derived'!$B$28/1000*(1-'Monthly Derived'!$B$29)*R308)-('Monthly Derived'!$B$26*'Monthly Derived'!$B$27)</f>
        <v>-1.7802115148305919</v>
      </c>
      <c r="T308" s="7">
        <f>MIN(S308+MAX(T307,0),'Monthly Derived'!$B$30)</f>
        <v>46.837993743568553</v>
      </c>
      <c r="U308">
        <f t="shared" si="123"/>
        <v>0</v>
      </c>
      <c r="V308">
        <v>0</v>
      </c>
      <c r="W308" s="3">
        <f>('Monthly Derived'!$B$28/1000*(1-'Monthly Derived'!$B$29)*V308)-('Monthly Derived'!$B$26*'Monthly Derived'!$B$27)</f>
        <v>-9</v>
      </c>
      <c r="X308" s="7">
        <f>MIN(W308+MAX(X307,0),'Monthly Derived'!$B$30)</f>
        <v>2.6665673456712735</v>
      </c>
      <c r="Y308">
        <f t="shared" si="124"/>
        <v>0</v>
      </c>
      <c r="Z308">
        <v>4.0733642578125</v>
      </c>
      <c r="AA308" s="3">
        <f>('Monthly Derived'!$B$28/1000*(1-'Monthly Derived'!$B$29)*Z308)-('Monthly Derived'!$B$26*'Monthly Derived'!$B$27)</f>
        <v>-3.4856831359863278</v>
      </c>
      <c r="AB308" s="7">
        <f>MIN(AA308+MAX(AB307,0),'Monthly Derived'!$B$30)</f>
        <v>25.676911258585744</v>
      </c>
      <c r="AC308">
        <f t="shared" si="104"/>
        <v>0</v>
      </c>
      <c r="AD308">
        <v>11.0141344070434</v>
      </c>
      <c r="AE308" s="3">
        <f>('Monthly Derived'!$B$28/1000*(1-'Monthly Derived'!$B$29)*AD308)-('Monthly Derived'!$B$26*'Monthly Derived'!$B$27)</f>
        <v>5.9103844535350039</v>
      </c>
      <c r="AF308" s="7">
        <f>MIN(AE308+MAX(AF307,0),'Monthly Derived'!$B$30)</f>
        <v>50</v>
      </c>
      <c r="AG308">
        <f t="shared" si="105"/>
        <v>0</v>
      </c>
      <c r="AH308">
        <v>0</v>
      </c>
      <c r="AI308" s="3">
        <f>('Monthly Derived'!$B$28/1000*(1-'Monthly Derived'!$B$29)*AH308)-('Monthly Derived'!$B$26*'Monthly Derived'!$B$27)</f>
        <v>-9</v>
      </c>
      <c r="AJ308" s="7">
        <f>MIN(AI308+MAX(AJ307,0),'Monthly Derived'!$B$30)</f>
        <v>14.388961289636789</v>
      </c>
      <c r="AK308">
        <f t="shared" si="106"/>
        <v>0</v>
      </c>
      <c r="AL308">
        <v>13.673841476440399</v>
      </c>
      <c r="AM308" s="3">
        <f>('Monthly Derived'!$B$28/1000*(1-'Monthly Derived'!$B$29)*AL308)-('Monthly Derived'!$B$26*'Monthly Derived'!$B$27)</f>
        <v>9.5109628987311901</v>
      </c>
      <c r="AN308" s="7">
        <f>MIN(AM308+MAX(AN307,0),'Monthly Derived'!$B$30)</f>
        <v>9.5109628987311901</v>
      </c>
      <c r="AO308">
        <f t="shared" si="107"/>
        <v>0</v>
      </c>
      <c r="AP308">
        <v>11.694490432739199</v>
      </c>
      <c r="AQ308" s="3">
        <f>('Monthly Derived'!$B$28/1000*(1-'Monthly Derived'!$B$29)*AP308)-('Monthly Derived'!$B$26*'Monthly Derived'!$B$27)</f>
        <v>6.8314164233206913</v>
      </c>
      <c r="AR308" s="7">
        <f>MIN(AQ308+MAX(AR307,0),'Monthly Derived'!$B$30)</f>
        <v>32.608283710274641</v>
      </c>
      <c r="AS308">
        <f t="shared" si="108"/>
        <v>0</v>
      </c>
      <c r="AT308">
        <v>17.30269241333</v>
      </c>
      <c r="AU308" s="3">
        <f>('Monthly Derived'!$B$28/1000*(1-'Monthly Derived'!$B$29)*AT308)-('Monthly Derived'!$B$26*'Monthly Derived'!$B$27)</f>
        <v>14.423519854545489</v>
      </c>
      <c r="AV308" s="7">
        <f>MIN(AU308+MAX(AV307,0),'Monthly Derived'!$B$30)</f>
        <v>14.423519854545489</v>
      </c>
      <c r="AW308">
        <f t="shared" si="109"/>
        <v>0</v>
      </c>
      <c r="AX308">
        <v>1.02024102210998</v>
      </c>
      <c r="AY308" s="3">
        <f>('Monthly Derived'!$B$28/1000*(1-'Monthly Derived'!$B$29)*AX308)-('Monthly Derived'!$B$26*'Monthly Derived'!$B$27)</f>
        <v>-7.6188487163186149</v>
      </c>
      <c r="AZ308" s="7">
        <f>MIN(AY308+MAX(AZ307,0),'Monthly Derived'!$B$30)</f>
        <v>-7.6188487163186149</v>
      </c>
      <c r="BA308">
        <f t="shared" si="110"/>
        <v>4</v>
      </c>
      <c r="BB308">
        <v>6.6550307273864702</v>
      </c>
      <c r="BC308" s="3">
        <f>('Monthly Derived'!$B$28/1000*(1-'Monthly Derived'!$B$29)*BB308)-('Monthly Derived'!$B$26*'Monthly Derived'!$B$27)</f>
        <v>9.2478471994343892E-3</v>
      </c>
      <c r="BD308" s="7">
        <f>MIN(BC308+MAX(BD307,0),'Monthly Derived'!$B$30)</f>
        <v>31.890314673576214</v>
      </c>
      <c r="BE308">
        <f t="shared" si="111"/>
        <v>0</v>
      </c>
      <c r="BF308">
        <v>11.221939086914</v>
      </c>
      <c r="BG308" s="3">
        <f>('Monthly Derived'!$B$28/1000*(1-'Monthly Derived'!$B$29)*BF308)-('Monthly Derived'!$B$26*'Monthly Derived'!$B$27)</f>
        <v>6.1917000389098273</v>
      </c>
      <c r="BH308" s="7">
        <f>MIN(BG308+MAX(BH307,0),'Monthly Derived'!$B$30)</f>
        <v>50</v>
      </c>
      <c r="BI308">
        <f t="shared" si="112"/>
        <v>0</v>
      </c>
      <c r="BJ308">
        <v>0</v>
      </c>
      <c r="BK308" s="3">
        <f>('Monthly Derived'!$B$28/1000*(1-'Monthly Derived'!$B$29)*BJ308)-('Monthly Derived'!$B$26*'Monthly Derived'!$B$27)</f>
        <v>-9</v>
      </c>
      <c r="BL308" s="7">
        <f>MIN(BK308+MAX(BL307,0),'Monthly Derived'!$B$30)</f>
        <v>-8.4363965266943008</v>
      </c>
      <c r="BM308">
        <f t="shared" si="113"/>
        <v>1</v>
      </c>
      <c r="BN308">
        <v>3.3920655250549299</v>
      </c>
      <c r="BO308" s="3">
        <f>('Monthly Derived'!$B$28/1000*(1-'Monthly Derived'!$B$29)*BN308)-('Monthly Derived'!$B$26*'Monthly Derived'!$B$27)</f>
        <v>-4.4079912954568883</v>
      </c>
      <c r="BP308" s="7">
        <f>MIN(BO308+MAX(BP307,0),'Monthly Derived'!$B$30)</f>
        <v>27.039487076997396</v>
      </c>
      <c r="BQ308">
        <f t="shared" si="114"/>
        <v>0</v>
      </c>
      <c r="BR308">
        <v>7.9632196426391602</v>
      </c>
      <c r="BS308" s="3">
        <f>('Monthly Derived'!$B$28/1000*(1-'Monthly Derived'!$B$29)*BR308)-('Monthly Derived'!$B$26*'Monthly Derived'!$B$27)</f>
        <v>1.7802085912227632</v>
      </c>
      <c r="BT308" s="7">
        <f>MIN(BS308+MAX(BT307,0),'Monthly Derived'!$B$30)</f>
        <v>29.682688546552981</v>
      </c>
      <c r="BU308">
        <f t="shared" si="115"/>
        <v>0</v>
      </c>
      <c r="BV308">
        <v>0</v>
      </c>
      <c r="BW308" s="3">
        <f>('Monthly Derived'!$B$28/1000*(1-'Monthly Derived'!$B$29)*BV308)-('Monthly Derived'!$B$26*'Monthly Derived'!$B$27)</f>
        <v>-9</v>
      </c>
      <c r="BX308" s="7">
        <f>MIN(BW308+MAX(BX307,0),'Monthly Derived'!$B$30)</f>
        <v>-9</v>
      </c>
      <c r="BY308">
        <f t="shared" si="116"/>
        <v>9</v>
      </c>
      <c r="BZ308">
        <v>8.5120887756347603</v>
      </c>
      <c r="CA308" s="3">
        <f>('Monthly Derived'!$B$28/1000*(1-'Monthly Derived'!$B$29)*BZ308)-('Monthly Derived'!$B$26*'Monthly Derived'!$B$27)</f>
        <v>2.5232401800155575</v>
      </c>
      <c r="CB308" s="7">
        <f>MIN(CA308+MAX(CB307,0),'Monthly Derived'!$B$30)</f>
        <v>2.5232401800155575</v>
      </c>
      <c r="CC308">
        <f t="shared" si="117"/>
        <v>0</v>
      </c>
      <c r="CD308">
        <v>1.86227250099182</v>
      </c>
      <c r="CE308" s="3">
        <f>('Monthly Derived'!$B$28/1000*(1-'Monthly Derived'!$B$29)*CD308)-('Monthly Derived'!$B$26*'Monthly Derived'!$B$27)</f>
        <v>-6.4789486017823243</v>
      </c>
      <c r="CF308" s="7">
        <f>MIN(CE308+MAX(CF307,0),'Monthly Derived'!$B$30)</f>
        <v>-6.4789486017823243</v>
      </c>
      <c r="CG308">
        <f t="shared" si="118"/>
        <v>4</v>
      </c>
      <c r="CH308">
        <v>4.2720074653625399</v>
      </c>
      <c r="CI308" s="3">
        <f>('Monthly Derived'!$B$28/1000*(1-'Monthly Derived'!$B$29)*CH308)-('Monthly Derived'!$B$26*'Monthly Derived'!$B$27)</f>
        <v>-3.2167698937654619</v>
      </c>
      <c r="CJ308" s="7">
        <f>MIN(CI308+MAX(CJ307,0),'Monthly Derived'!$B$30)</f>
        <v>30.665295998752097</v>
      </c>
      <c r="CK308">
        <f t="shared" si="119"/>
        <v>0</v>
      </c>
      <c r="CL308">
        <v>1.5712375640869101</v>
      </c>
      <c r="CM308" s="3">
        <f>('Monthly Derived'!$B$28/1000*(1-'Monthly Derived'!$B$29)*CL308)-('Monthly Derived'!$B$26*'Monthly Derived'!$B$27)</f>
        <v>-6.8729371476173453</v>
      </c>
      <c r="CN308" s="7">
        <f>MIN(CM308+MAX(CN307,0),'Monthly Derived'!$B$30)</f>
        <v>40.160333979725827</v>
      </c>
      <c r="CO308">
        <f t="shared" si="120"/>
        <v>0</v>
      </c>
      <c r="CP308">
        <v>0.14337812364101399</v>
      </c>
      <c r="CQ308" s="3">
        <f>('Monthly Derived'!$B$28/1000*(1-'Monthly Derived'!$B$29)*CP308)-('Monthly Derived'!$B$26*'Monthly Derived'!$B$27)</f>
        <v>-8.8059018651209779</v>
      </c>
      <c r="CR308" s="7">
        <f>MIN(CQ308+MAX(CR307,0),'Monthly Derived'!$B$30)</f>
        <v>-8.8059018651209779</v>
      </c>
      <c r="CS308">
        <f t="shared" si="121"/>
        <v>11</v>
      </c>
      <c r="CT308">
        <v>0.12206908315420099</v>
      </c>
      <c r="CU308" s="3">
        <f>('Monthly Derived'!$B$28/1000*(1-'Monthly Derived'!$B$29)*CT308)-('Monthly Derived'!$B$26*'Monthly Derived'!$B$27)</f>
        <v>-8.8347489786800004</v>
      </c>
      <c r="CV308" s="7">
        <f>MIN(CU308+MAX(CV307,0),'Monthly Derived'!$B$30)</f>
        <v>-8.8347489786800004</v>
      </c>
      <c r="CW308">
        <f t="shared" si="122"/>
        <v>2</v>
      </c>
    </row>
    <row r="309" spans="1:101" x14ac:dyDescent="0.45">
      <c r="A309" s="5">
        <v>45964</v>
      </c>
      <c r="E309">
        <f t="shared" si="100"/>
        <v>0</v>
      </c>
      <c r="F309">
        <v>13.127896308898899</v>
      </c>
      <c r="G309" s="3">
        <f>('Monthly Derived'!$B$28/1000*(1-'Monthly Derived'!$B$29)*F309)-('Monthly Derived'!$B$26*'Monthly Derived'!$B$27)</f>
        <v>8.7718896281718841</v>
      </c>
      <c r="H309" s="7">
        <f>MIN(G309+MAX(H308,0),'Monthly Derived'!$B$30)</f>
        <v>23.824690114431981</v>
      </c>
      <c r="I309">
        <f t="shared" si="101"/>
        <v>0</v>
      </c>
      <c r="J309">
        <v>0</v>
      </c>
      <c r="K309" s="3">
        <f>('Monthly Derived'!$B$28/1000*(1-'Monthly Derived'!$B$29)*J309)-('Monthly Derived'!$B$26*'Monthly Derived'!$B$27)</f>
        <v>-9</v>
      </c>
      <c r="L309" s="7">
        <f>MIN(K309+MAX(L308,0),'Monthly Derived'!$B$30)</f>
        <v>23.610014231800832</v>
      </c>
      <c r="M309">
        <f t="shared" si="102"/>
        <v>0</v>
      </c>
      <c r="N309">
        <v>9.0504293441772408</v>
      </c>
      <c r="O309" s="3">
        <f>('Monthly Derived'!$B$28/1000*(1-'Monthly Derived'!$B$29)*N309)-('Monthly Derived'!$B$26*'Monthly Derived'!$B$27)</f>
        <v>3.2520187246799406</v>
      </c>
      <c r="P309" s="7">
        <f>MIN(O309+MAX(P308,0),'Monthly Derived'!$B$30)</f>
        <v>49.911311827897862</v>
      </c>
      <c r="Q309">
        <f t="shared" si="103"/>
        <v>0</v>
      </c>
      <c r="R309">
        <v>5.0524997711181596</v>
      </c>
      <c r="S309" s="3">
        <f>('Monthly Derived'!$B$28/1000*(1-'Monthly Derived'!$B$29)*R309)-('Monthly Derived'!$B$26*'Monthly Derived'!$B$27)</f>
        <v>-2.1601784348487918</v>
      </c>
      <c r="T309" s="7">
        <f>MIN(S309+MAX(T308,0),'Monthly Derived'!$B$30)</f>
        <v>44.677815308719758</v>
      </c>
      <c r="U309">
        <f t="shared" si="123"/>
        <v>0</v>
      </c>
      <c r="V309">
        <v>0</v>
      </c>
      <c r="W309" s="3">
        <f>('Monthly Derived'!$B$28/1000*(1-'Monthly Derived'!$B$29)*V309)-('Monthly Derived'!$B$26*'Monthly Derived'!$B$27)</f>
        <v>-9</v>
      </c>
      <c r="X309" s="7">
        <f>MIN(W309+MAX(X308,0),'Monthly Derived'!$B$30)</f>
        <v>-6.3334326543287265</v>
      </c>
      <c r="Y309">
        <f t="shared" si="124"/>
        <v>1</v>
      </c>
      <c r="Z309">
        <v>0.74593526124954201</v>
      </c>
      <c r="AA309" s="3">
        <f>('Monthly Derived'!$B$28/1000*(1-'Monthly Derived'!$B$29)*Z309)-('Monthly Derived'!$B$26*'Monthly Derived'!$B$27)</f>
        <v>-7.990190140083433</v>
      </c>
      <c r="AB309" s="7">
        <f>MIN(AA309+MAX(AB308,0),'Monthly Derived'!$B$30)</f>
        <v>17.686721118502312</v>
      </c>
      <c r="AC309">
        <f t="shared" si="104"/>
        <v>0</v>
      </c>
      <c r="AD309">
        <v>8.1782121658325195</v>
      </c>
      <c r="AE309" s="3">
        <f>('Monthly Derived'!$B$28/1000*(1-'Monthly Derived'!$B$29)*AD309)-('Monthly Derived'!$B$26*'Monthly Derived'!$B$27)</f>
        <v>2.0712547194957729</v>
      </c>
      <c r="AF309" s="7">
        <f>MIN(AE309+MAX(AF308,0),'Monthly Derived'!$B$30)</f>
        <v>50</v>
      </c>
      <c r="AG309">
        <f t="shared" si="105"/>
        <v>0</v>
      </c>
      <c r="AH309">
        <v>44.573326110839801</v>
      </c>
      <c r="AI309" s="3">
        <f>('Monthly Derived'!$B$28/1000*(1-'Monthly Derived'!$B$29)*AH309)-('Monthly Derived'!$B$26*'Monthly Derived'!$B$27)</f>
        <v>51.341140222549384</v>
      </c>
      <c r="AJ309" s="7">
        <f>MIN(AI309+MAX(AJ308,0),'Monthly Derived'!$B$30)</f>
        <v>50</v>
      </c>
      <c r="AK309">
        <f t="shared" si="106"/>
        <v>0</v>
      </c>
      <c r="AL309">
        <v>3.1306722164153999</v>
      </c>
      <c r="AM309" s="3">
        <f>('Monthly Derived'!$B$28/1000*(1-'Monthly Derived'!$B$29)*AL309)-('Monthly Derived'!$B$26*'Monthly Derived'!$B$27)</f>
        <v>-4.7618524870276522</v>
      </c>
      <c r="AN309" s="7">
        <f>MIN(AM309+MAX(AN308,0),'Monthly Derived'!$B$30)</f>
        <v>4.7491104117035379</v>
      </c>
      <c r="AO309">
        <f t="shared" si="107"/>
        <v>0</v>
      </c>
      <c r="AP309">
        <v>0</v>
      </c>
      <c r="AQ309" s="3">
        <f>('Monthly Derived'!$B$28/1000*(1-'Monthly Derived'!$B$29)*AP309)-('Monthly Derived'!$B$26*'Monthly Derived'!$B$27)</f>
        <v>-9</v>
      </c>
      <c r="AR309" s="7">
        <f>MIN(AQ309+MAX(AR308,0),'Monthly Derived'!$B$30)</f>
        <v>23.608283710274641</v>
      </c>
      <c r="AS309">
        <f t="shared" si="108"/>
        <v>0</v>
      </c>
      <c r="AT309">
        <v>0</v>
      </c>
      <c r="AU309" s="3">
        <f>('Monthly Derived'!$B$28/1000*(1-'Monthly Derived'!$B$29)*AT309)-('Monthly Derived'!$B$26*'Monthly Derived'!$B$27)</f>
        <v>-9</v>
      </c>
      <c r="AV309" s="7">
        <f>MIN(AU309+MAX(AV308,0),'Monthly Derived'!$B$30)</f>
        <v>5.4235198545454892</v>
      </c>
      <c r="AW309">
        <f t="shared" si="109"/>
        <v>0</v>
      </c>
      <c r="AX309">
        <v>0.44858789443969699</v>
      </c>
      <c r="AY309" s="3">
        <f>('Monthly Derived'!$B$28/1000*(1-'Monthly Derived'!$B$29)*AX309)-('Monthly Derived'!$B$26*'Monthly Derived'!$B$27)</f>
        <v>-8.3927241379022597</v>
      </c>
      <c r="AZ309" s="7">
        <f>MIN(AY309+MAX(AZ308,0),'Monthly Derived'!$B$30)</f>
        <v>-8.3927241379022597</v>
      </c>
      <c r="BA309">
        <f t="shared" si="110"/>
        <v>5</v>
      </c>
      <c r="BB309">
        <v>1.31863617897033</v>
      </c>
      <c r="BC309" s="3">
        <f>('Monthly Derived'!$B$28/1000*(1-'Monthly Derived'!$B$29)*BB309)-('Monthly Derived'!$B$26*'Monthly Derived'!$B$27)</f>
        <v>-7.2148962727189154</v>
      </c>
      <c r="BD309" s="7">
        <f>MIN(BC309+MAX(BD308,0),'Monthly Derived'!$B$30)</f>
        <v>24.675418400857296</v>
      </c>
      <c r="BE309">
        <f t="shared" si="111"/>
        <v>0</v>
      </c>
      <c r="BF309">
        <v>2.0668644905090301</v>
      </c>
      <c r="BG309" s="3">
        <f>('Monthly Derived'!$B$28/1000*(1-'Monthly Derived'!$B$29)*BF309)-('Monthly Derived'!$B$26*'Monthly Derived'!$B$27)</f>
        <v>-6.2019821959734003</v>
      </c>
      <c r="BH309" s="7">
        <f>MIN(BG309+MAX(BH308,0),'Monthly Derived'!$B$30)</f>
        <v>43.7980178040266</v>
      </c>
      <c r="BI309">
        <f t="shared" si="112"/>
        <v>0</v>
      </c>
      <c r="BJ309">
        <v>11.0321083068847</v>
      </c>
      <c r="BK309" s="3">
        <f>('Monthly Derived'!$B$28/1000*(1-'Monthly Derived'!$B$29)*BJ309)-('Monthly Derived'!$B$26*'Monthly Derived'!$B$27)</f>
        <v>5.9347166204451618</v>
      </c>
      <c r="BL309" s="7">
        <f>MIN(BK309+MAX(BL308,0),'Monthly Derived'!$B$30)</f>
        <v>5.9347166204451618</v>
      </c>
      <c r="BM309">
        <f t="shared" si="113"/>
        <v>0</v>
      </c>
      <c r="BN309">
        <v>28.125329971313398</v>
      </c>
      <c r="BO309" s="3">
        <f>('Monthly Derived'!$B$28/1000*(1-'Monthly Derived'!$B$29)*BN309)-('Monthly Derived'!$B$26*'Monthly Derived'!$B$27)</f>
        <v>29.074665448665513</v>
      </c>
      <c r="BP309" s="7">
        <f>MIN(BO309+MAX(BP308,0),'Monthly Derived'!$B$30)</f>
        <v>50</v>
      </c>
      <c r="BQ309">
        <f t="shared" si="114"/>
        <v>0</v>
      </c>
      <c r="BR309">
        <v>48.071434020996001</v>
      </c>
      <c r="BS309" s="3">
        <f>('Monthly Derived'!$B$28/1000*(1-'Monthly Derived'!$B$29)*BR309)-('Monthly Derived'!$B$26*'Monthly Derived'!$B$27)</f>
        <v>56.076703805923344</v>
      </c>
      <c r="BT309" s="7">
        <f>MIN(BS309+MAX(BT308,0),'Monthly Derived'!$B$30)</f>
        <v>50</v>
      </c>
      <c r="BU309">
        <f t="shared" si="115"/>
        <v>0</v>
      </c>
      <c r="BV309">
        <v>5.71046695113182E-2</v>
      </c>
      <c r="BW309" s="3">
        <f>('Monthly Derived'!$B$28/1000*(1-'Monthly Derived'!$B$29)*BV309)-('Monthly Derived'!$B$26*'Monthly Derived'!$B$27)</f>
        <v>-8.9226945536490536</v>
      </c>
      <c r="BX309" s="7">
        <f>MIN(BW309+MAX(BX308,0),'Monthly Derived'!$B$30)</f>
        <v>-8.9226945536490536</v>
      </c>
      <c r="BY309">
        <f t="shared" si="116"/>
        <v>10</v>
      </c>
      <c r="BZ309">
        <v>4.28513383865356</v>
      </c>
      <c r="CA309" s="3">
        <f>('Monthly Derived'!$B$28/1000*(1-'Monthly Derived'!$B$29)*BZ309)-('Monthly Derived'!$B$26*'Monthly Derived'!$B$27)</f>
        <v>-3.1990000659227427</v>
      </c>
      <c r="CB309" s="7">
        <f>MIN(CA309+MAX(CB308,0),'Monthly Derived'!$B$30)</f>
        <v>-0.67575988590718516</v>
      </c>
      <c r="CC309">
        <f t="shared" si="117"/>
        <v>1</v>
      </c>
      <c r="CD309">
        <v>0.93381470441818204</v>
      </c>
      <c r="CE309" s="3">
        <f>('Monthly Derived'!$B$28/1000*(1-'Monthly Derived'!$B$29)*CD309)-('Monthly Derived'!$B$26*'Monthly Derived'!$B$27)</f>
        <v>-7.7358483438938865</v>
      </c>
      <c r="CF309" s="7">
        <f>MIN(CE309+MAX(CF308,0),'Monthly Derived'!$B$30)</f>
        <v>-7.7358483438938865</v>
      </c>
      <c r="CG309">
        <f t="shared" si="118"/>
        <v>5</v>
      </c>
      <c r="CH309">
        <v>1.1182043552398599</v>
      </c>
      <c r="CI309" s="3">
        <f>('Monthly Derived'!$B$28/1000*(1-'Monthly Derived'!$B$29)*CH309)-('Monthly Derived'!$B$26*'Monthly Derived'!$B$27)</f>
        <v>-7.4862308540940399</v>
      </c>
      <c r="CJ309" s="7">
        <f>MIN(CI309+MAX(CJ308,0),'Monthly Derived'!$B$30)</f>
        <v>23.179065144658058</v>
      </c>
      <c r="CK309">
        <f t="shared" si="119"/>
        <v>0</v>
      </c>
      <c r="CL309">
        <v>3.06606864929199</v>
      </c>
      <c r="CM309" s="3">
        <f>('Monthly Derived'!$B$28/1000*(1-'Monthly Derived'!$B$29)*CL309)-('Monthly Derived'!$B$26*'Monthly Derived'!$B$27)</f>
        <v>-4.8493095660209686</v>
      </c>
      <c r="CN309" s="7">
        <f>MIN(CM309+MAX(CN308,0),'Monthly Derived'!$B$30)</f>
        <v>35.311024413704857</v>
      </c>
      <c r="CO309">
        <f t="shared" si="120"/>
        <v>0</v>
      </c>
      <c r="CP309">
        <v>1.8331991434097199</v>
      </c>
      <c r="CQ309" s="3">
        <f>('Monthly Derived'!$B$28/1000*(1-'Monthly Derived'!$B$29)*CP309)-('Monthly Derived'!$B$26*'Monthly Derived'!$B$27)</f>
        <v>-6.5183066596090917</v>
      </c>
      <c r="CR309" s="7">
        <f>MIN(CQ309+MAX(CR308,0),'Monthly Derived'!$B$30)</f>
        <v>-6.5183066596090917</v>
      </c>
      <c r="CS309">
        <f t="shared" si="121"/>
        <v>12</v>
      </c>
      <c r="CT309">
        <v>0</v>
      </c>
      <c r="CU309" s="3">
        <f>('Monthly Derived'!$B$28/1000*(1-'Monthly Derived'!$B$29)*CT309)-('Monthly Derived'!$B$26*'Monthly Derived'!$B$27)</f>
        <v>-9</v>
      </c>
      <c r="CV309" s="7">
        <f>MIN(CU309+MAX(CV308,0),'Monthly Derived'!$B$30)</f>
        <v>-9</v>
      </c>
      <c r="CW309">
        <f t="shared" si="122"/>
        <v>3</v>
      </c>
    </row>
    <row r="310" spans="1:101" x14ac:dyDescent="0.45">
      <c r="A310" s="5">
        <v>45965</v>
      </c>
      <c r="E310">
        <f t="shared" si="100"/>
        <v>0</v>
      </c>
      <c r="F310">
        <v>0</v>
      </c>
      <c r="G310" s="3">
        <f>('Monthly Derived'!$B$28/1000*(1-'Monthly Derived'!$B$29)*F310)-('Monthly Derived'!$B$26*'Monthly Derived'!$B$27)</f>
        <v>-9</v>
      </c>
      <c r="H310" s="7">
        <f>MIN(G310+MAX(H309,0),'Monthly Derived'!$B$30)</f>
        <v>14.824690114431981</v>
      </c>
      <c r="I310">
        <f t="shared" si="101"/>
        <v>0</v>
      </c>
      <c r="J310">
        <v>35.935436248779297</v>
      </c>
      <c r="K310" s="3">
        <f>('Monthly Derived'!$B$28/1000*(1-'Monthly Derived'!$B$29)*J310)-('Monthly Derived'!$B$26*'Monthly Derived'!$B$27)</f>
        <v>39.647596821784973</v>
      </c>
      <c r="L310" s="7">
        <f>MIN(K310+MAX(L309,0),'Monthly Derived'!$B$30)</f>
        <v>50</v>
      </c>
      <c r="M310">
        <f t="shared" si="102"/>
        <v>0</v>
      </c>
      <c r="N310">
        <v>3.0565017834305701E-2</v>
      </c>
      <c r="O310" s="3">
        <f>('Monthly Derived'!$B$28/1000*(1-'Monthly Derived'!$B$29)*N310)-('Monthly Derived'!$B$26*'Monthly Derived'!$B$27)</f>
        <v>-8.9586226071068094</v>
      </c>
      <c r="P310" s="7">
        <f>MIN(O310+MAX(P309,0),'Monthly Derived'!$B$30)</f>
        <v>40.952689220791051</v>
      </c>
      <c r="Q310">
        <f t="shared" si="103"/>
        <v>0</v>
      </c>
      <c r="R310">
        <v>11.972002029418899</v>
      </c>
      <c r="S310" s="3">
        <f>('Monthly Derived'!$B$28/1000*(1-'Monthly Derived'!$B$29)*R310)-('Monthly Derived'!$B$26*'Monthly Derived'!$B$27)</f>
        <v>7.207097747325836</v>
      </c>
      <c r="T310" s="7">
        <f>MIN(S310+MAX(T309,0),'Monthly Derived'!$B$30)</f>
        <v>50</v>
      </c>
      <c r="U310">
        <f t="shared" si="123"/>
        <v>0</v>
      </c>
      <c r="V310">
        <v>0</v>
      </c>
      <c r="W310" s="3">
        <f>('Monthly Derived'!$B$28/1000*(1-'Monthly Derived'!$B$29)*V310)-('Monthly Derived'!$B$26*'Monthly Derived'!$B$27)</f>
        <v>-9</v>
      </c>
      <c r="X310" s="7">
        <f>MIN(W310+MAX(X309,0),'Monthly Derived'!$B$30)</f>
        <v>-9</v>
      </c>
      <c r="Y310">
        <f t="shared" si="124"/>
        <v>2</v>
      </c>
      <c r="Z310">
        <v>4.2511577606201101</v>
      </c>
      <c r="AA310" s="3">
        <f>('Monthly Derived'!$B$28/1000*(1-'Monthly Derived'!$B$29)*Z310)-('Monthly Derived'!$B$26*'Monthly Derived'!$B$27)</f>
        <v>-3.244995181560526</v>
      </c>
      <c r="AB310" s="7">
        <f>MIN(AA310+MAX(AB309,0),'Monthly Derived'!$B$30)</f>
        <v>14.441725936941786</v>
      </c>
      <c r="AC310">
        <f t="shared" si="104"/>
        <v>0</v>
      </c>
      <c r="AD310">
        <v>0.32129800319671598</v>
      </c>
      <c r="AE310" s="3">
        <f>('Monthly Derived'!$B$28/1000*(1-'Monthly Derived'!$B$29)*AD310)-('Monthly Derived'!$B$26*'Monthly Derived'!$B$27)</f>
        <v>-8.5650428281724462</v>
      </c>
      <c r="AF310" s="7">
        <f>MIN(AE310+MAX(AF309,0),'Monthly Derived'!$B$30)</f>
        <v>41.434957171827556</v>
      </c>
      <c r="AG310">
        <f t="shared" si="105"/>
        <v>0</v>
      </c>
      <c r="AH310">
        <v>44.8145332336425</v>
      </c>
      <c r="AI310" s="3">
        <f>('Monthly Derived'!$B$28/1000*(1-'Monthly Derived'!$B$29)*AH310)-('Monthly Derived'!$B$26*'Monthly Derived'!$B$27)</f>
        <v>51.667674365043531</v>
      </c>
      <c r="AJ310" s="7">
        <f>MIN(AI310+MAX(AJ309,0),'Monthly Derived'!$B$30)</f>
        <v>50</v>
      </c>
      <c r="AK310">
        <f t="shared" si="106"/>
        <v>0</v>
      </c>
      <c r="AL310">
        <v>6.2022500038146902</v>
      </c>
      <c r="AM310" s="3">
        <f>('Monthly Derived'!$B$28/1000*(1-'Monthly Derived'!$B$29)*AL310)-('Monthly Derived'!$B$26*'Monthly Derived'!$B$27)</f>
        <v>-0.60370405733586274</v>
      </c>
      <c r="AN310" s="7">
        <f>MIN(AM310+MAX(AN309,0),'Monthly Derived'!$B$30)</f>
        <v>4.1454063543676751</v>
      </c>
      <c r="AO310">
        <f t="shared" si="107"/>
        <v>0</v>
      </c>
      <c r="AP310">
        <v>6.3828477859496999</v>
      </c>
      <c r="AQ310" s="3">
        <f>('Monthly Derived'!$B$28/1000*(1-'Monthly Derived'!$B$29)*AP310)-('Monthly Derived'!$B$26*'Monthly Derived'!$B$27)</f>
        <v>-0.3592198097705932</v>
      </c>
      <c r="AR310" s="7">
        <f>MIN(AQ310+MAX(AR309,0),'Monthly Derived'!$B$30)</f>
        <v>23.249063900504048</v>
      </c>
      <c r="AS310">
        <f t="shared" si="108"/>
        <v>0</v>
      </c>
      <c r="AT310">
        <v>4.4442114830017001</v>
      </c>
      <c r="AU310" s="3">
        <f>('Monthly Derived'!$B$28/1000*(1-'Monthly Derived'!$B$29)*AT310)-('Monthly Derived'!$B$26*'Monthly Derived'!$B$27)</f>
        <v>-2.9836487048864484</v>
      </c>
      <c r="AV310" s="7">
        <f>MIN(AU310+MAX(AV309,0),'Monthly Derived'!$B$30)</f>
        <v>2.4398711496590408</v>
      </c>
      <c r="AW310">
        <f t="shared" si="109"/>
        <v>0</v>
      </c>
      <c r="AX310">
        <v>4.3492484092712402</v>
      </c>
      <c r="AY310" s="3">
        <f>('Monthly Derived'!$B$28/1000*(1-'Monthly Derived'!$B$29)*AX310)-('Monthly Derived'!$B$26*'Monthly Derived'!$B$27)</f>
        <v>-3.1122049659490587</v>
      </c>
      <c r="AZ310" s="7">
        <f>MIN(AY310+MAX(AZ309,0),'Monthly Derived'!$B$30)</f>
        <v>-3.1122049659490587</v>
      </c>
      <c r="BA310">
        <f t="shared" si="110"/>
        <v>6</v>
      </c>
      <c r="BB310">
        <v>0.91698992252349798</v>
      </c>
      <c r="BC310" s="3">
        <f>('Monthly Derived'!$B$28/1000*(1-'Monthly Derived'!$B$29)*BB310)-('Monthly Derived'!$B$26*'Monthly Derived'!$B$27)</f>
        <v>-7.7586248923838141</v>
      </c>
      <c r="BD310" s="7">
        <f>MIN(BC310+MAX(BD309,0),'Monthly Derived'!$B$30)</f>
        <v>16.916793508473482</v>
      </c>
      <c r="BE310">
        <f t="shared" si="111"/>
        <v>0</v>
      </c>
      <c r="BF310">
        <v>0.69767743349075295</v>
      </c>
      <c r="BG310" s="3">
        <f>('Monthly Derived'!$B$28/1000*(1-'Monthly Derived'!$B$29)*BF310)-('Monthly Derived'!$B$26*'Monthly Derived'!$B$27)</f>
        <v>-8.0555191744118932</v>
      </c>
      <c r="BH310" s="7">
        <f>MIN(BG310+MAX(BH309,0),'Monthly Derived'!$B$30)</f>
        <v>35.742498629614708</v>
      </c>
      <c r="BI310">
        <f t="shared" si="112"/>
        <v>0</v>
      </c>
      <c r="BJ310">
        <v>3.7840371131896902</v>
      </c>
      <c r="BK310" s="3">
        <f>('Monthly Derived'!$B$28/1000*(1-'Monthly Derived'!$B$29)*BJ310)-('Monthly Derived'!$B$26*'Monthly Derived'!$B$27)</f>
        <v>-3.8773597580194572</v>
      </c>
      <c r="BL310" s="7">
        <f>MIN(BK310+MAX(BL309,0),'Monthly Derived'!$B$30)</f>
        <v>2.0573568624257046</v>
      </c>
      <c r="BM310">
        <f t="shared" si="113"/>
        <v>0</v>
      </c>
      <c r="BN310">
        <v>18.343795776367099</v>
      </c>
      <c r="BO310" s="3">
        <f>('Monthly Derived'!$B$28/1000*(1-'Monthly Derived'!$B$29)*BN310)-('Monthly Derived'!$B$26*'Monthly Derived'!$B$27)</f>
        <v>15.83291353225696</v>
      </c>
      <c r="BP310" s="7">
        <f>MIN(BO310+MAX(BP309,0),'Monthly Derived'!$B$30)</f>
        <v>50</v>
      </c>
      <c r="BQ310">
        <f t="shared" si="114"/>
        <v>0</v>
      </c>
      <c r="BR310">
        <v>0.61621963977813698</v>
      </c>
      <c r="BS310" s="3">
        <f>('Monthly Derived'!$B$28/1000*(1-'Monthly Derived'!$B$29)*BR310)-('Monthly Derived'!$B$26*'Monthly Derived'!$B$27)</f>
        <v>-8.1657926626503468</v>
      </c>
      <c r="BT310" s="7">
        <f>MIN(BS310+MAX(BT309,0),'Monthly Derived'!$B$30)</f>
        <v>41.834207337349653</v>
      </c>
      <c r="BU310">
        <f t="shared" si="115"/>
        <v>0</v>
      </c>
      <c r="BV310">
        <v>2.8597038239240601E-2</v>
      </c>
      <c r="BW310" s="3">
        <f>('Monthly Derived'!$B$28/1000*(1-'Monthly Derived'!$B$29)*BV310)-('Monthly Derived'!$B$26*'Monthly Derived'!$B$27)</f>
        <v>-8.9612867594836274</v>
      </c>
      <c r="BX310" s="7">
        <f>MIN(BW310+MAX(BX309,0),'Monthly Derived'!$B$30)</f>
        <v>-8.9612867594836274</v>
      </c>
      <c r="BY310">
        <f t="shared" si="116"/>
        <v>11</v>
      </c>
      <c r="BZ310">
        <v>5.0002126693725497</v>
      </c>
      <c r="CA310" s="3">
        <f>('Monthly Derived'!$B$28/1000*(1-'Monthly Derived'!$B$29)*BZ310)-('Monthly Derived'!$B$26*'Monthly Derived'!$B$27)</f>
        <v>-2.230962098836911</v>
      </c>
      <c r="CB310" s="7">
        <f>MIN(CA310+MAX(CB309,0),'Monthly Derived'!$B$30)</f>
        <v>-2.230962098836911</v>
      </c>
      <c r="CC310">
        <f t="shared" si="117"/>
        <v>2</v>
      </c>
      <c r="CD310">
        <v>9.9344797134399396</v>
      </c>
      <c r="CE310" s="3">
        <f>('Monthly Derived'!$B$28/1000*(1-'Monthly Derived'!$B$29)*CD310)-('Monthly Derived'!$B$26*'Monthly Derived'!$B$27)</f>
        <v>4.4488019120693192</v>
      </c>
      <c r="CF310" s="7">
        <f>MIN(CE310+MAX(CF309,0),'Monthly Derived'!$B$30)</f>
        <v>4.4488019120693192</v>
      </c>
      <c r="CG310">
        <f t="shared" si="118"/>
        <v>0</v>
      </c>
      <c r="CH310">
        <v>2.3828415870666499</v>
      </c>
      <c r="CI310" s="3">
        <f>('Monthly Derived'!$B$28/1000*(1-'Monthly Derived'!$B$29)*CH310)-('Monthly Derived'!$B$26*'Monthly Derived'!$B$27)</f>
        <v>-5.7742282015085227</v>
      </c>
      <c r="CJ310" s="7">
        <f>MIN(CI310+MAX(CJ309,0),'Monthly Derived'!$B$30)</f>
        <v>17.404836943149533</v>
      </c>
      <c r="CK310">
        <f t="shared" si="119"/>
        <v>0</v>
      </c>
      <c r="CL310">
        <v>12.9876041412353</v>
      </c>
      <c r="CM310" s="3">
        <f>('Monthly Derived'!$B$28/1000*(1-'Monthly Derived'!$B$29)*CL310)-('Monthly Derived'!$B$26*'Monthly Derived'!$B$27)</f>
        <v>8.5819691061972883</v>
      </c>
      <c r="CN310" s="7">
        <f>MIN(CM310+MAX(CN309,0),'Monthly Derived'!$B$30)</f>
        <v>43.892993519902149</v>
      </c>
      <c r="CO310">
        <f t="shared" si="120"/>
        <v>0</v>
      </c>
      <c r="CP310">
        <v>3.75141406059265</v>
      </c>
      <c r="CQ310" s="3">
        <f>('Monthly Derived'!$B$28/1000*(1-'Monthly Derived'!$B$29)*CP310)-('Monthly Derived'!$B$26*'Monthly Derived'!$B$27)</f>
        <v>-3.9215232154726998</v>
      </c>
      <c r="CR310" s="7">
        <f>MIN(CQ310+MAX(CR309,0),'Monthly Derived'!$B$30)</f>
        <v>-3.9215232154726998</v>
      </c>
      <c r="CS310">
        <f t="shared" si="121"/>
        <v>13</v>
      </c>
      <c r="CT310">
        <v>0</v>
      </c>
      <c r="CU310" s="3">
        <f>('Monthly Derived'!$B$28/1000*(1-'Monthly Derived'!$B$29)*CT310)-('Monthly Derived'!$B$26*'Monthly Derived'!$B$27)</f>
        <v>-9</v>
      </c>
      <c r="CV310" s="7">
        <f>MIN(CU310+MAX(CV309,0),'Monthly Derived'!$B$30)</f>
        <v>-9</v>
      </c>
      <c r="CW310">
        <f t="shared" si="122"/>
        <v>4</v>
      </c>
    </row>
    <row r="311" spans="1:101" x14ac:dyDescent="0.45">
      <c r="A311" s="5">
        <v>45966</v>
      </c>
      <c r="E311">
        <f t="shared" si="100"/>
        <v>0</v>
      </c>
      <c r="F311">
        <v>0</v>
      </c>
      <c r="G311" s="3">
        <f>('Monthly Derived'!$B$28/1000*(1-'Monthly Derived'!$B$29)*F311)-('Monthly Derived'!$B$26*'Monthly Derived'!$B$27)</f>
        <v>-9</v>
      </c>
      <c r="H311" s="7">
        <f>MIN(G311+MAX(H310,0),'Monthly Derived'!$B$30)</f>
        <v>5.8246901144319807</v>
      </c>
      <c r="I311">
        <f t="shared" si="101"/>
        <v>0</v>
      </c>
      <c r="J311">
        <v>23.5166416168212</v>
      </c>
      <c r="K311" s="3">
        <f>('Monthly Derived'!$B$28/1000*(1-'Monthly Derived'!$B$29)*J311)-('Monthly Derived'!$B$26*'Monthly Derived'!$B$27)</f>
        <v>22.835653588771699</v>
      </c>
      <c r="L311" s="7">
        <f>MIN(K311+MAX(L310,0),'Monthly Derived'!$B$30)</f>
        <v>50</v>
      </c>
      <c r="M311">
        <f t="shared" si="102"/>
        <v>0</v>
      </c>
      <c r="N311">
        <v>3.6882281303405699E-2</v>
      </c>
      <c r="O311" s="3">
        <f>('Monthly Derived'!$B$28/1000*(1-'Monthly Derived'!$B$29)*N311)-('Monthly Derived'!$B$26*'Monthly Derived'!$B$27)</f>
        <v>-8.9500706116855149</v>
      </c>
      <c r="P311" s="7">
        <f>MIN(O311+MAX(P310,0),'Monthly Derived'!$B$30)</f>
        <v>32.002618609105539</v>
      </c>
      <c r="Q311">
        <f t="shared" si="103"/>
        <v>0</v>
      </c>
      <c r="R311">
        <v>14.51793384552</v>
      </c>
      <c r="S311" s="3">
        <f>('Monthly Derived'!$B$28/1000*(1-'Monthly Derived'!$B$29)*R311)-('Monthly Derived'!$B$26*'Monthly Derived'!$B$27)</f>
        <v>10.653652943372702</v>
      </c>
      <c r="T311" s="7">
        <f>MIN(S311+MAX(T310,0),'Monthly Derived'!$B$30)</f>
        <v>50</v>
      </c>
      <c r="U311">
        <f t="shared" si="123"/>
        <v>0</v>
      </c>
      <c r="V311">
        <v>0</v>
      </c>
      <c r="W311" s="3">
        <f>('Monthly Derived'!$B$28/1000*(1-'Monthly Derived'!$B$29)*V311)-('Monthly Derived'!$B$26*'Monthly Derived'!$B$27)</f>
        <v>-9</v>
      </c>
      <c r="X311" s="7">
        <f>MIN(W311+MAX(X310,0),'Monthly Derived'!$B$30)</f>
        <v>-9</v>
      </c>
      <c r="Y311">
        <f t="shared" si="124"/>
        <v>3</v>
      </c>
      <c r="Z311">
        <v>9.3071660995483398</v>
      </c>
      <c r="AA311" s="3">
        <f>('Monthly Derived'!$B$28/1000*(1-'Monthly Derived'!$B$29)*Z311)-('Monthly Derived'!$B$26*'Monthly Derived'!$B$27)</f>
        <v>3.5995761072635659</v>
      </c>
      <c r="AB311" s="7">
        <f>MIN(AA311+MAX(AB310,0),'Monthly Derived'!$B$30)</f>
        <v>18.041302044205352</v>
      </c>
      <c r="AC311">
        <f t="shared" si="104"/>
        <v>0</v>
      </c>
      <c r="AD311">
        <v>65.372886657714801</v>
      </c>
      <c r="AE311" s="3">
        <f>('Monthly Derived'!$B$28/1000*(1-'Monthly Derived'!$B$29)*AD311)-('Monthly Derived'!$B$26*'Monthly Derived'!$B$27)</f>
        <v>79.498545312881419</v>
      </c>
      <c r="AF311" s="7">
        <f>MIN(AE311+MAX(AF310,0),'Monthly Derived'!$B$30)</f>
        <v>50</v>
      </c>
      <c r="AG311">
        <f t="shared" si="105"/>
        <v>0</v>
      </c>
      <c r="AH311">
        <v>33.446487426757798</v>
      </c>
      <c r="AI311" s="3">
        <f>('Monthly Derived'!$B$28/1000*(1-'Monthly Derived'!$B$29)*AH311)-('Monthly Derived'!$B$26*'Monthly Derived'!$B$27)</f>
        <v>36.278182353973371</v>
      </c>
      <c r="AJ311" s="7">
        <f>MIN(AI311+MAX(AJ310,0),'Monthly Derived'!$B$30)</f>
        <v>50</v>
      </c>
      <c r="AK311">
        <f t="shared" si="106"/>
        <v>0</v>
      </c>
      <c r="AL311">
        <v>3.8247036933898899</v>
      </c>
      <c r="AM311" s="3">
        <f>('Monthly Derived'!$B$28/1000*(1-'Monthly Derived'!$B$29)*AL311)-('Monthly Derived'!$B$26*'Monthly Derived'!$B$27)</f>
        <v>-3.8223073750734367</v>
      </c>
      <c r="AN311" s="7">
        <f>MIN(AM311+MAX(AN310,0),'Monthly Derived'!$B$30)</f>
        <v>0.32309897929423848</v>
      </c>
      <c r="AO311">
        <f t="shared" si="107"/>
        <v>0</v>
      </c>
      <c r="AP311">
        <v>6.6524977684020996</v>
      </c>
      <c r="AQ311" s="3">
        <f>('Monthly Derived'!$B$28/1000*(1-'Monthly Derived'!$B$29)*AP311)-('Monthly Derived'!$B$26*'Monthly Derived'!$B$27)</f>
        <v>5.8188539743415646E-3</v>
      </c>
      <c r="AR311" s="7">
        <f>MIN(AQ311+MAX(AR310,0),'Monthly Derived'!$B$30)</f>
        <v>23.254882754478388</v>
      </c>
      <c r="AS311">
        <f t="shared" si="108"/>
        <v>0</v>
      </c>
      <c r="AT311">
        <v>0.49790582060813898</v>
      </c>
      <c r="AU311" s="3">
        <f>('Monthly Derived'!$B$28/1000*(1-'Monthly Derived'!$B$29)*AT311)-('Monthly Derived'!$B$26*'Monthly Derived'!$B$27)</f>
        <v>-8.3259599953517309</v>
      </c>
      <c r="AV311" s="7">
        <f>MIN(AU311+MAX(AV310,0),'Monthly Derived'!$B$30)</f>
        <v>-5.8860888456926901</v>
      </c>
      <c r="AW311">
        <f t="shared" si="109"/>
        <v>1</v>
      </c>
      <c r="AX311">
        <v>1.3127739429473799</v>
      </c>
      <c r="AY311" s="3">
        <f>('Monthly Derived'!$B$28/1000*(1-'Monthly Derived'!$B$29)*AX311)-('Monthly Derived'!$B$26*'Monthly Derived'!$B$27)</f>
        <v>-7.2228322747349845</v>
      </c>
      <c r="AZ311" s="7">
        <f>MIN(AY311+MAX(AZ310,0),'Monthly Derived'!$B$30)</f>
        <v>-7.2228322747349845</v>
      </c>
      <c r="BA311">
        <f t="shared" si="110"/>
        <v>7</v>
      </c>
      <c r="BB311">
        <v>0</v>
      </c>
      <c r="BC311" s="3">
        <f>('Monthly Derived'!$B$28/1000*(1-'Monthly Derived'!$B$29)*BB311)-('Monthly Derived'!$B$26*'Monthly Derived'!$B$27)</f>
        <v>-9</v>
      </c>
      <c r="BD311" s="7">
        <f>MIN(BC311+MAX(BD310,0),'Monthly Derived'!$B$30)</f>
        <v>7.9167935084734822</v>
      </c>
      <c r="BE311">
        <f t="shared" si="111"/>
        <v>0</v>
      </c>
      <c r="BF311">
        <v>0.72026246786117498</v>
      </c>
      <c r="BG311" s="3">
        <f>('Monthly Derived'!$B$28/1000*(1-'Monthly Derived'!$B$29)*BF311)-('Monthly Derived'!$B$26*'Monthly Derived'!$B$27)</f>
        <v>-8.0249446841329348</v>
      </c>
      <c r="BH311" s="7">
        <f>MIN(BG311+MAX(BH310,0),'Monthly Derived'!$B$30)</f>
        <v>27.717553945481775</v>
      </c>
      <c r="BI311">
        <f t="shared" si="112"/>
        <v>0</v>
      </c>
      <c r="BJ311">
        <v>3.96693563461303</v>
      </c>
      <c r="BK311" s="3">
        <f>('Monthly Derived'!$B$28/1000*(1-'Monthly Derived'!$B$29)*BJ311)-('Monthly Derived'!$B$26*'Monthly Derived'!$B$27)</f>
        <v>-3.6297608846426108</v>
      </c>
      <c r="BL311" s="7">
        <f>MIN(BK311+MAX(BL310,0),'Monthly Derived'!$B$30)</f>
        <v>-1.5724040222169062</v>
      </c>
      <c r="BM311">
        <f t="shared" si="113"/>
        <v>1</v>
      </c>
      <c r="BN311">
        <v>13.0554962158203</v>
      </c>
      <c r="BO311" s="3">
        <f>('Monthly Derived'!$B$28/1000*(1-'Monthly Derived'!$B$29)*BN311)-('Monthly Derived'!$B$26*'Monthly Derived'!$B$27)</f>
        <v>8.673878002166731</v>
      </c>
      <c r="BP311" s="7">
        <f>MIN(BO311+MAX(BP310,0),'Monthly Derived'!$B$30)</f>
        <v>50</v>
      </c>
      <c r="BQ311">
        <f t="shared" si="114"/>
        <v>0</v>
      </c>
      <c r="BR311">
        <v>5.2172083854675204</v>
      </c>
      <c r="BS311" s="3">
        <f>('Monthly Derived'!$B$28/1000*(1-'Monthly Derived'!$B$29)*BR311)-('Monthly Derived'!$B$26*'Monthly Derived'!$B$27)</f>
        <v>-1.9372041481733442</v>
      </c>
      <c r="BT311" s="7">
        <f>MIN(BS311+MAX(BT310,0),'Monthly Derived'!$B$30)</f>
        <v>39.89700318917631</v>
      </c>
      <c r="BU311">
        <f t="shared" si="115"/>
        <v>0</v>
      </c>
      <c r="BV311">
        <v>0</v>
      </c>
      <c r="BW311" s="3">
        <f>('Monthly Derived'!$B$28/1000*(1-'Monthly Derived'!$B$29)*BV311)-('Monthly Derived'!$B$26*'Monthly Derived'!$B$27)</f>
        <v>-9</v>
      </c>
      <c r="BX311" s="7">
        <f>MIN(BW311+MAX(BX310,0),'Monthly Derived'!$B$30)</f>
        <v>-9</v>
      </c>
      <c r="BY311">
        <f t="shared" si="116"/>
        <v>12</v>
      </c>
      <c r="BZ311">
        <v>0.23606558144092499</v>
      </c>
      <c r="CA311" s="3">
        <f>('Monthly Derived'!$B$28/1000*(1-'Monthly Derived'!$B$29)*BZ311)-('Monthly Derived'!$B$26*'Monthly Derived'!$B$27)</f>
        <v>-8.6804262191243478</v>
      </c>
      <c r="CB311" s="7">
        <f>MIN(CA311+MAX(CB310,0),'Monthly Derived'!$B$30)</f>
        <v>-8.6804262191243478</v>
      </c>
      <c r="CC311">
        <f t="shared" si="117"/>
        <v>3</v>
      </c>
      <c r="CD311">
        <v>1.9980045557021999</v>
      </c>
      <c r="CE311" s="3">
        <f>('Monthly Derived'!$B$28/1000*(1-'Monthly Derived'!$B$29)*CD311)-('Monthly Derived'!$B$26*'Monthly Derived'!$B$27)</f>
        <v>-6.2952013327181469</v>
      </c>
      <c r="CF311" s="7">
        <f>MIN(CE311+MAX(CF310,0),'Monthly Derived'!$B$30)</f>
        <v>-1.8463994206488277</v>
      </c>
      <c r="CG311">
        <f t="shared" si="118"/>
        <v>1</v>
      </c>
      <c r="CH311">
        <v>0.42735400795936501</v>
      </c>
      <c r="CI311" s="3">
        <f>('Monthly Derived'!$B$28/1000*(1-'Monthly Derived'!$B$29)*CH311)-('Monthly Derived'!$B$26*'Monthly Derived'!$B$27)</f>
        <v>-8.4214695117250091</v>
      </c>
      <c r="CJ311" s="7">
        <f>MIN(CI311+MAX(CJ310,0),'Monthly Derived'!$B$30)</f>
        <v>8.983367431424524</v>
      </c>
      <c r="CK311">
        <f t="shared" si="119"/>
        <v>0</v>
      </c>
      <c r="CL311">
        <v>12.0353736877441</v>
      </c>
      <c r="CM311" s="3">
        <f>('Monthly Derived'!$B$28/1000*(1-'Monthly Derived'!$B$29)*CL311)-('Monthly Derived'!$B$26*'Monthly Derived'!$B$27)</f>
        <v>7.2928871297835762</v>
      </c>
      <c r="CN311" s="7">
        <f>MIN(CM311+MAX(CN310,0),'Monthly Derived'!$B$30)</f>
        <v>50</v>
      </c>
      <c r="CO311">
        <f t="shared" si="120"/>
        <v>0</v>
      </c>
      <c r="CP311">
        <v>2.8685441017150799</v>
      </c>
      <c r="CQ311" s="3">
        <f>('Monthly Derived'!$B$28/1000*(1-'Monthly Derived'!$B$29)*CP311)-('Monthly Derived'!$B$26*'Monthly Derived'!$B$27)</f>
        <v>-5.1167084223032102</v>
      </c>
      <c r="CR311" s="7">
        <f>MIN(CQ311+MAX(CR310,0),'Monthly Derived'!$B$30)</f>
        <v>-5.1167084223032102</v>
      </c>
      <c r="CS311">
        <f t="shared" si="121"/>
        <v>14</v>
      </c>
      <c r="CT311">
        <v>0</v>
      </c>
      <c r="CU311" s="3">
        <f>('Monthly Derived'!$B$28/1000*(1-'Monthly Derived'!$B$29)*CT311)-('Monthly Derived'!$B$26*'Monthly Derived'!$B$27)</f>
        <v>-9</v>
      </c>
      <c r="CV311" s="7">
        <f>MIN(CU311+MAX(CV310,0),'Monthly Derived'!$B$30)</f>
        <v>-9</v>
      </c>
      <c r="CW311">
        <f t="shared" si="122"/>
        <v>5</v>
      </c>
    </row>
    <row r="312" spans="1:101" x14ac:dyDescent="0.45">
      <c r="A312" s="5">
        <v>45967</v>
      </c>
      <c r="E312">
        <f t="shared" si="100"/>
        <v>0</v>
      </c>
      <c r="F312">
        <v>1.0461109876632599</v>
      </c>
      <c r="G312" s="3">
        <f>('Monthly Derived'!$B$28/1000*(1-'Monthly Derived'!$B$29)*F312)-('Monthly Derived'!$B$26*'Monthly Derived'!$B$27)</f>
        <v>-7.5838272504508621</v>
      </c>
      <c r="H312" s="7">
        <f>MIN(G312+MAX(H311,0),'Monthly Derived'!$B$30)</f>
        <v>-1.7591371360188814</v>
      </c>
      <c r="I312">
        <f t="shared" si="101"/>
        <v>1</v>
      </c>
      <c r="J312">
        <v>3.3677818775177002</v>
      </c>
      <c r="K312" s="3">
        <f>('Monthly Derived'!$B$28/1000*(1-'Monthly Derived'!$B$29)*J312)-('Monthly Derived'!$B$26*'Monthly Derived'!$B$27)</f>
        <v>-4.440865283310413</v>
      </c>
      <c r="L312" s="7">
        <f>MIN(K312+MAX(L311,0),'Monthly Derived'!$B$30)</f>
        <v>45.559134716689584</v>
      </c>
      <c r="M312">
        <f t="shared" si="102"/>
        <v>0</v>
      </c>
      <c r="N312">
        <v>2.3191213607788002</v>
      </c>
      <c r="O312" s="3">
        <f>('Monthly Derived'!$B$28/1000*(1-'Monthly Derived'!$B$29)*N312)-('Monthly Derived'!$B$26*'Monthly Derived'!$B$27)</f>
        <v>-5.8604894578456994</v>
      </c>
      <c r="P312" s="7">
        <f>MIN(O312+MAX(P311,0),'Monthly Derived'!$B$30)</f>
        <v>26.142129151259841</v>
      </c>
      <c r="Q312">
        <f t="shared" si="103"/>
        <v>0</v>
      </c>
      <c r="R312">
        <v>9.4221334457397408</v>
      </c>
      <c r="S312" s="3">
        <f>('Monthly Derived'!$B$28/1000*(1-'Monthly Derived'!$B$29)*R312)-('Monthly Derived'!$B$26*'Monthly Derived'!$B$27)</f>
        <v>3.7552131521701746</v>
      </c>
      <c r="T312" s="7">
        <f>MIN(S312+MAX(T311,0),'Monthly Derived'!$B$30)</f>
        <v>50</v>
      </c>
      <c r="U312">
        <f t="shared" si="123"/>
        <v>0</v>
      </c>
      <c r="V312">
        <v>0</v>
      </c>
      <c r="W312" s="3">
        <f>('Monthly Derived'!$B$28/1000*(1-'Monthly Derived'!$B$29)*V312)-('Monthly Derived'!$B$26*'Monthly Derived'!$B$27)</f>
        <v>-9</v>
      </c>
      <c r="X312" s="7">
        <f>MIN(W312+MAX(X311,0),'Monthly Derived'!$B$30)</f>
        <v>-9</v>
      </c>
      <c r="Y312">
        <f t="shared" si="124"/>
        <v>4</v>
      </c>
      <c r="Z312">
        <v>16.1382331848144</v>
      </c>
      <c r="AA312" s="3">
        <f>('Monthly Derived'!$B$28/1000*(1-'Monthly Derived'!$B$29)*Z312)-('Monthly Derived'!$B$26*'Monthly Derived'!$B$27)</f>
        <v>12.847133173942495</v>
      </c>
      <c r="AB312" s="7">
        <f>MIN(AA312+MAX(AB311,0),'Monthly Derived'!$B$30)</f>
        <v>30.888435218147848</v>
      </c>
      <c r="AC312">
        <f t="shared" si="104"/>
        <v>0</v>
      </c>
      <c r="AD312">
        <v>4.4186701774597097</v>
      </c>
      <c r="AE312" s="3">
        <f>('Monthly Derived'!$B$28/1000*(1-'Monthly Derived'!$B$29)*AD312)-('Monthly Derived'!$B$26*'Monthly Derived'!$B$27)</f>
        <v>-3.0182252472639179</v>
      </c>
      <c r="AF312" s="7">
        <f>MIN(AE312+MAX(AF311,0),'Monthly Derived'!$B$30)</f>
        <v>46.981774752736079</v>
      </c>
      <c r="AG312">
        <f t="shared" si="105"/>
        <v>0</v>
      </c>
      <c r="AH312">
        <v>1.2566225528717001</v>
      </c>
      <c r="AI312" s="3">
        <f>('Monthly Derived'!$B$28/1000*(1-'Monthly Derived'!$B$29)*AH312)-('Monthly Derived'!$B$26*'Monthly Derived'!$B$27)</f>
        <v>-7.2988472190499358</v>
      </c>
      <c r="AJ312" s="7">
        <f>MIN(AI312+MAX(AJ311,0),'Monthly Derived'!$B$30)</f>
        <v>42.701152780950068</v>
      </c>
      <c r="AK312">
        <f t="shared" si="106"/>
        <v>0</v>
      </c>
      <c r="AL312">
        <v>17.0103149414062</v>
      </c>
      <c r="AM312" s="3">
        <f>('Monthly Derived'!$B$28/1000*(1-'Monthly Derived'!$B$29)*AL312)-('Monthly Derived'!$B$26*'Monthly Derived'!$B$27)</f>
        <v>14.027713851928645</v>
      </c>
      <c r="AN312" s="7">
        <f>MIN(AM312+MAX(AN311,0),'Monthly Derived'!$B$30)</f>
        <v>14.350812831222884</v>
      </c>
      <c r="AO312">
        <f t="shared" si="107"/>
        <v>0</v>
      </c>
      <c r="AP312">
        <v>15.3392314910888</v>
      </c>
      <c r="AQ312" s="3">
        <f>('Monthly Derived'!$B$28/1000*(1-'Monthly Derived'!$B$29)*AP312)-('Monthly Derived'!$B$26*'Monthly Derived'!$B$27)</f>
        <v>11.765484631061462</v>
      </c>
      <c r="AR312" s="7">
        <f>MIN(AQ312+MAX(AR311,0),'Monthly Derived'!$B$30)</f>
        <v>35.020367385539849</v>
      </c>
      <c r="AS312">
        <f t="shared" si="108"/>
        <v>0</v>
      </c>
      <c r="AT312">
        <v>5.0893454551696697</v>
      </c>
      <c r="AU312" s="3">
        <f>('Monthly Derived'!$B$28/1000*(1-'Monthly Derived'!$B$29)*AT312)-('Monthly Derived'!$B$26*'Monthly Derived'!$B$27)</f>
        <v>-2.1102985900640592</v>
      </c>
      <c r="AV312" s="7">
        <f>MIN(AU312+MAX(AV311,0),'Monthly Derived'!$B$30)</f>
        <v>-2.1102985900640592</v>
      </c>
      <c r="AW312">
        <f t="shared" si="109"/>
        <v>2</v>
      </c>
      <c r="AX312">
        <v>11.425675392150801</v>
      </c>
      <c r="AY312" s="3">
        <f>('Monthly Derived'!$B$28/1000*(1-'Monthly Derived'!$B$29)*AX312)-('Monthly Derived'!$B$26*'Monthly Derived'!$B$27)</f>
        <v>6.4675080621241463</v>
      </c>
      <c r="AZ312" s="7">
        <f>MIN(AY312+MAX(AZ311,0),'Monthly Derived'!$B$30)</f>
        <v>6.4675080621241463</v>
      </c>
      <c r="BA312">
        <f t="shared" si="110"/>
        <v>0</v>
      </c>
      <c r="BB312">
        <v>0.61556929349899203</v>
      </c>
      <c r="BC312" s="3">
        <f>('Monthly Derived'!$B$28/1000*(1-'Monthly Derived'!$B$29)*BB312)-('Monthly Derived'!$B$26*'Monthly Derived'!$B$27)</f>
        <v>-8.1666730689257392</v>
      </c>
      <c r="BD312" s="7">
        <f>MIN(BC312+MAX(BD311,0),'Monthly Derived'!$B$30)</f>
        <v>-0.24987956045225701</v>
      </c>
      <c r="BE312">
        <f t="shared" si="111"/>
        <v>1</v>
      </c>
      <c r="BF312">
        <v>0.54959690570831299</v>
      </c>
      <c r="BG312" s="3">
        <f>('Monthly Derived'!$B$28/1000*(1-'Monthly Derived'!$B$29)*BF312)-('Monthly Derived'!$B$26*'Monthly Derived'!$B$27)</f>
        <v>-8.2559831888973712</v>
      </c>
      <c r="BH312" s="7">
        <f>MIN(BG312+MAX(BH311,0),'Monthly Derived'!$B$30)</f>
        <v>19.461570756584404</v>
      </c>
      <c r="BI312">
        <f t="shared" si="112"/>
        <v>0</v>
      </c>
      <c r="BJ312">
        <v>0.19609382748603801</v>
      </c>
      <c r="BK312" s="3">
        <f>('Monthly Derived'!$B$28/1000*(1-'Monthly Derived'!$B$29)*BJ312)-('Monthly Derived'!$B$26*'Monthly Derived'!$B$27)</f>
        <v>-8.7345379810407753</v>
      </c>
      <c r="BL312" s="7">
        <f>MIN(BK312+MAX(BL311,0),'Monthly Derived'!$B$30)</f>
        <v>-8.7345379810407753</v>
      </c>
      <c r="BM312">
        <f t="shared" si="113"/>
        <v>2</v>
      </c>
      <c r="BN312">
        <v>0</v>
      </c>
      <c r="BO312" s="3">
        <f>('Monthly Derived'!$B$28/1000*(1-'Monthly Derived'!$B$29)*BN312)-('Monthly Derived'!$B$26*'Monthly Derived'!$B$27)</f>
        <v>-9</v>
      </c>
      <c r="BP312" s="7">
        <f>MIN(BO312+MAX(BP311,0),'Monthly Derived'!$B$30)</f>
        <v>41</v>
      </c>
      <c r="BQ312">
        <f t="shared" si="114"/>
        <v>0</v>
      </c>
      <c r="BR312">
        <v>4.4541044235229403</v>
      </c>
      <c r="BS312" s="3">
        <f>('Monthly Derived'!$B$28/1000*(1-'Monthly Derived'!$B$29)*BR312)-('Monthly Derived'!$B$26*'Monthly Derived'!$B$27)</f>
        <v>-2.9702561366558191</v>
      </c>
      <c r="BT312" s="7">
        <f>MIN(BS312+MAX(BT311,0),'Monthly Derived'!$B$30)</f>
        <v>36.92674705252049</v>
      </c>
      <c r="BU312">
        <f t="shared" si="115"/>
        <v>0</v>
      </c>
      <c r="BV312">
        <v>4.0828132629394496</v>
      </c>
      <c r="BW312" s="3">
        <f>('Monthly Derived'!$B$28/1000*(1-'Monthly Derived'!$B$29)*BV312)-('Monthly Derived'!$B$26*'Monthly Derived'!$B$27)</f>
        <v>-3.4728915452957203</v>
      </c>
      <c r="BX312" s="7">
        <f>MIN(BW312+MAX(BX311,0),'Monthly Derived'!$B$30)</f>
        <v>-3.4728915452957203</v>
      </c>
      <c r="BY312">
        <f t="shared" si="116"/>
        <v>13</v>
      </c>
      <c r="BZ312">
        <v>0.133263975381851</v>
      </c>
      <c r="CA312" s="3">
        <f>('Monthly Derived'!$B$28/1000*(1-'Monthly Derived'!$B$29)*BZ312)-('Monthly Derived'!$B$26*'Monthly Derived'!$B$27)</f>
        <v>-8.8195938933268199</v>
      </c>
      <c r="CB312" s="7">
        <f>MIN(CA312+MAX(CB311,0),'Monthly Derived'!$B$30)</f>
        <v>-8.8195938933268199</v>
      </c>
      <c r="CC312">
        <f t="shared" si="117"/>
        <v>4</v>
      </c>
      <c r="CD312">
        <v>5.4104514122009197</v>
      </c>
      <c r="CE312" s="3">
        <f>('Monthly Derived'!$B$28/1000*(1-'Monthly Derived'!$B$29)*CD312)-('Monthly Derived'!$B$26*'Monthly Derived'!$B$27)</f>
        <v>-1.6756014007330045</v>
      </c>
      <c r="CF312" s="7">
        <f>MIN(CE312+MAX(CF311,0),'Monthly Derived'!$B$30)</f>
        <v>-1.6756014007330045</v>
      </c>
      <c r="CG312">
        <f t="shared" si="118"/>
        <v>2</v>
      </c>
      <c r="CH312">
        <v>2.0122628211975</v>
      </c>
      <c r="CI312" s="3">
        <f>('Monthly Derived'!$B$28/1000*(1-'Monthly Derived'!$B$29)*CH312)-('Monthly Derived'!$B$26*'Monthly Derived'!$B$27)</f>
        <v>-6.2758992058038849</v>
      </c>
      <c r="CJ312" s="7">
        <f>MIN(CI312+MAX(CJ311,0),'Monthly Derived'!$B$30)</f>
        <v>2.707468225620639</v>
      </c>
      <c r="CK312">
        <f t="shared" si="119"/>
        <v>0</v>
      </c>
      <c r="CL312">
        <v>13.530337333679199</v>
      </c>
      <c r="CM312" s="3">
        <f>('Monthly Derived'!$B$28/1000*(1-'Monthly Derived'!$B$29)*CL312)-('Monthly Derived'!$B$26*'Monthly Derived'!$B$27)</f>
        <v>9.3166941654682169</v>
      </c>
      <c r="CN312" s="7">
        <f>MIN(CM312+MAX(CN311,0),'Monthly Derived'!$B$30)</f>
        <v>50</v>
      </c>
      <c r="CO312">
        <f t="shared" si="120"/>
        <v>0</v>
      </c>
      <c r="CP312">
        <v>9.5223731994628906</v>
      </c>
      <c r="CQ312" s="3">
        <f>('Monthly Derived'!$B$28/1000*(1-'Monthly Derived'!$B$29)*CP312)-('Monthly Derived'!$B$26*'Monthly Derived'!$B$27)</f>
        <v>3.8909127187728885</v>
      </c>
      <c r="CR312" s="7">
        <f>MIN(CQ312+MAX(CR311,0),'Monthly Derived'!$B$30)</f>
        <v>3.8909127187728885</v>
      </c>
      <c r="CS312">
        <f t="shared" si="121"/>
        <v>0</v>
      </c>
      <c r="CT312">
        <v>0</v>
      </c>
      <c r="CU312" s="3">
        <f>('Monthly Derived'!$B$28/1000*(1-'Monthly Derived'!$B$29)*CT312)-('Monthly Derived'!$B$26*'Monthly Derived'!$B$27)</f>
        <v>-9</v>
      </c>
      <c r="CV312" s="7">
        <f>MIN(CU312+MAX(CV311,0),'Monthly Derived'!$B$30)</f>
        <v>-9</v>
      </c>
      <c r="CW312">
        <f t="shared" si="122"/>
        <v>6</v>
      </c>
    </row>
    <row r="313" spans="1:101" x14ac:dyDescent="0.45">
      <c r="A313" s="5">
        <v>45968</v>
      </c>
      <c r="E313">
        <f t="shared" si="100"/>
        <v>0</v>
      </c>
      <c r="F313">
        <v>3.4098007678985498</v>
      </c>
      <c r="G313" s="3">
        <f>('Monthly Derived'!$B$28/1000*(1-'Monthly Derived'!$B$29)*F313)-('Monthly Derived'!$B$26*'Monthly Derived'!$B$27)</f>
        <v>-4.3839822104573383</v>
      </c>
      <c r="H313" s="7">
        <f>MIN(G313+MAX(H312,0),'Monthly Derived'!$B$30)</f>
        <v>-4.3839822104573383</v>
      </c>
      <c r="I313">
        <f t="shared" si="101"/>
        <v>2</v>
      </c>
      <c r="J313">
        <v>0.30459350347518899</v>
      </c>
      <c r="K313" s="3">
        <f>('Monthly Derived'!$B$28/1000*(1-'Monthly Derived'!$B$29)*J313)-('Monthly Derived'!$B$26*'Monthly Derived'!$B$27)</f>
        <v>-8.5876565446704625</v>
      </c>
      <c r="L313" s="7">
        <f>MIN(K313+MAX(L312,0),'Monthly Derived'!$B$30)</f>
        <v>36.971478172019118</v>
      </c>
      <c r="M313">
        <f t="shared" si="102"/>
        <v>0</v>
      </c>
      <c r="N313">
        <v>0</v>
      </c>
      <c r="O313" s="3">
        <f>('Monthly Derived'!$B$28/1000*(1-'Monthly Derived'!$B$29)*N313)-('Monthly Derived'!$B$26*'Monthly Derived'!$B$27)</f>
        <v>-9</v>
      </c>
      <c r="P313" s="7">
        <f>MIN(O313+MAX(P312,0),'Monthly Derived'!$B$30)</f>
        <v>17.142129151259841</v>
      </c>
      <c r="Q313">
        <f t="shared" si="103"/>
        <v>0</v>
      </c>
      <c r="R313">
        <v>0</v>
      </c>
      <c r="S313" s="3">
        <f>('Monthly Derived'!$B$28/1000*(1-'Monthly Derived'!$B$29)*R313)-('Monthly Derived'!$B$26*'Monthly Derived'!$B$27)</f>
        <v>-9</v>
      </c>
      <c r="T313" s="7">
        <f>MIN(S313+MAX(T312,0),'Monthly Derived'!$B$30)</f>
        <v>41</v>
      </c>
      <c r="U313">
        <f t="shared" si="123"/>
        <v>0</v>
      </c>
      <c r="V313">
        <v>1.17169141769409</v>
      </c>
      <c r="W313" s="3">
        <f>('Monthly Derived'!$B$28/1000*(1-'Monthly Derived'!$B$29)*V313)-('Monthly Derived'!$B$26*'Monthly Derived'!$B$27)</f>
        <v>-7.4138227432966257</v>
      </c>
      <c r="X313" s="7">
        <f>MIN(W313+MAX(X312,0),'Monthly Derived'!$B$30)</f>
        <v>-7.4138227432966257</v>
      </c>
      <c r="Y313">
        <f t="shared" si="124"/>
        <v>5</v>
      </c>
      <c r="Z313">
        <v>17.1666946411132</v>
      </c>
      <c r="AA313" s="3">
        <f>('Monthly Derived'!$B$28/1000*(1-'Monthly Derived'!$B$29)*Z313)-('Monthly Derived'!$B$26*'Monthly Derived'!$B$27)</f>
        <v>14.239412870406994</v>
      </c>
      <c r="AB313" s="7">
        <f>MIN(AA313+MAX(AB312,0),'Monthly Derived'!$B$30)</f>
        <v>45.127848088554842</v>
      </c>
      <c r="AC313">
        <f t="shared" si="104"/>
        <v>0</v>
      </c>
      <c r="AD313">
        <v>6.38079786300659</v>
      </c>
      <c r="AE313" s="3">
        <f>('Monthly Derived'!$B$28/1000*(1-'Monthly Derived'!$B$29)*AD313)-('Monthly Derived'!$B$26*'Monthly Derived'!$B$27)</f>
        <v>-0.36199489295482934</v>
      </c>
      <c r="AF313" s="7">
        <f>MIN(AE313+MAX(AF312,0),'Monthly Derived'!$B$30)</f>
        <v>46.619779859781247</v>
      </c>
      <c r="AG313">
        <f t="shared" si="105"/>
        <v>0</v>
      </c>
      <c r="AH313">
        <v>0</v>
      </c>
      <c r="AI313" s="3">
        <f>('Monthly Derived'!$B$28/1000*(1-'Monthly Derived'!$B$29)*AH313)-('Monthly Derived'!$B$26*'Monthly Derived'!$B$27)</f>
        <v>-9</v>
      </c>
      <c r="AJ313" s="7">
        <f>MIN(AI313+MAX(AJ312,0),'Monthly Derived'!$B$30)</f>
        <v>33.701152780950068</v>
      </c>
      <c r="AK313">
        <f t="shared" si="106"/>
        <v>0</v>
      </c>
      <c r="AL313">
        <v>93.787582397460895</v>
      </c>
      <c r="AM313" s="3">
        <f>('Monthly Derived'!$B$28/1000*(1-'Monthly Derived'!$B$29)*AL313)-('Monthly Derived'!$B$26*'Monthly Derived'!$B$27)</f>
        <v>117.96493967056269</v>
      </c>
      <c r="AN313" s="7">
        <f>MIN(AM313+MAX(AN312,0),'Monthly Derived'!$B$30)</f>
        <v>50</v>
      </c>
      <c r="AO313">
        <f t="shared" si="107"/>
        <v>0</v>
      </c>
      <c r="AP313">
        <v>4.5975103378295898</v>
      </c>
      <c r="AQ313" s="3">
        <f>('Monthly Derived'!$B$28/1000*(1-'Monthly Derived'!$B$29)*AP313)-('Monthly Derived'!$B$26*'Monthly Derived'!$B$27)</f>
        <v>-2.7761203801631931</v>
      </c>
      <c r="AR313" s="7">
        <f>MIN(AQ313+MAX(AR312,0),'Monthly Derived'!$B$30)</f>
        <v>32.244247005376657</v>
      </c>
      <c r="AS313">
        <f t="shared" si="108"/>
        <v>0</v>
      </c>
      <c r="AT313">
        <v>32.916736602783203</v>
      </c>
      <c r="AU313" s="3">
        <f>('Monthly Derived'!$B$28/1000*(1-'Monthly Derived'!$B$29)*AT313)-('Monthly Derived'!$B$26*'Monthly Derived'!$B$27)</f>
        <v>35.561032176017761</v>
      </c>
      <c r="AV313" s="7">
        <f>MIN(AU313+MAX(AV312,0),'Monthly Derived'!$B$30)</f>
        <v>35.561032176017761</v>
      </c>
      <c r="AW313">
        <f t="shared" si="109"/>
        <v>0</v>
      </c>
      <c r="AX313">
        <v>7.8472623825073198</v>
      </c>
      <c r="AY313" s="3">
        <f>('Monthly Derived'!$B$28/1000*(1-'Monthly Derived'!$B$29)*AX313)-('Monthly Derived'!$B$26*'Monthly Derived'!$B$27)</f>
        <v>1.6232314503192846</v>
      </c>
      <c r="AZ313" s="7">
        <f>MIN(AY313+MAX(AZ312,0),'Monthly Derived'!$B$30)</f>
        <v>8.0907395124434309</v>
      </c>
      <c r="BA313">
        <f t="shared" si="110"/>
        <v>0</v>
      </c>
      <c r="BB313">
        <v>34.787197113037102</v>
      </c>
      <c r="BC313" s="3">
        <f>('Monthly Derived'!$B$28/1000*(1-'Monthly Derived'!$B$29)*BB313)-('Monthly Derived'!$B$26*'Monthly Derived'!$B$27)</f>
        <v>38.093168091773975</v>
      </c>
      <c r="BD313" s="7">
        <f>MIN(BC313+MAX(BD312,0),'Monthly Derived'!$B$30)</f>
        <v>38.093168091773975</v>
      </c>
      <c r="BE313">
        <f t="shared" si="111"/>
        <v>0</v>
      </c>
      <c r="BF313">
        <v>0.12647514045238401</v>
      </c>
      <c r="BG313" s="3">
        <f>('Monthly Derived'!$B$28/1000*(1-'Monthly Derived'!$B$29)*BF313)-('Monthly Derived'!$B$26*'Monthly Derived'!$B$27)</f>
        <v>-8.8287842786125843</v>
      </c>
      <c r="BH313" s="7">
        <f>MIN(BG313+MAX(BH312,0),'Monthly Derived'!$B$30)</f>
        <v>10.63278647797182</v>
      </c>
      <c r="BI313">
        <f t="shared" si="112"/>
        <v>0</v>
      </c>
      <c r="BJ313">
        <v>0</v>
      </c>
      <c r="BK313" s="3">
        <f>('Monthly Derived'!$B$28/1000*(1-'Monthly Derived'!$B$29)*BJ313)-('Monthly Derived'!$B$26*'Monthly Derived'!$B$27)</f>
        <v>-9</v>
      </c>
      <c r="BL313" s="7">
        <f>MIN(BK313+MAX(BL312,0),'Monthly Derived'!$B$30)</f>
        <v>-9</v>
      </c>
      <c r="BM313">
        <f t="shared" si="113"/>
        <v>3</v>
      </c>
      <c r="BN313">
        <v>0</v>
      </c>
      <c r="BO313" s="3">
        <f>('Monthly Derived'!$B$28/1000*(1-'Monthly Derived'!$B$29)*BN313)-('Monthly Derived'!$B$26*'Monthly Derived'!$B$27)</f>
        <v>-9</v>
      </c>
      <c r="BP313" s="7">
        <f>MIN(BO313+MAX(BP312,0),'Monthly Derived'!$B$30)</f>
        <v>32</v>
      </c>
      <c r="BQ313">
        <f t="shared" si="114"/>
        <v>0</v>
      </c>
      <c r="BR313">
        <v>14.3787412643432</v>
      </c>
      <c r="BS313" s="3">
        <f>('Monthly Derived'!$B$28/1000*(1-'Monthly Derived'!$B$29)*BR313)-('Monthly Derived'!$B$26*'Monthly Derived'!$B$27)</f>
        <v>10.465220986604606</v>
      </c>
      <c r="BT313" s="7">
        <f>MIN(BS313+MAX(BT312,0),'Monthly Derived'!$B$30)</f>
        <v>47.391968039125096</v>
      </c>
      <c r="BU313">
        <f t="shared" si="115"/>
        <v>0</v>
      </c>
      <c r="BV313">
        <v>0</v>
      </c>
      <c r="BW313" s="3">
        <f>('Monthly Derived'!$B$28/1000*(1-'Monthly Derived'!$B$29)*BV313)-('Monthly Derived'!$B$26*'Monthly Derived'!$B$27)</f>
        <v>-9</v>
      </c>
      <c r="BX313" s="7">
        <f>MIN(BW313+MAX(BX312,0),'Monthly Derived'!$B$30)</f>
        <v>-9</v>
      </c>
      <c r="BY313">
        <f t="shared" si="116"/>
        <v>14</v>
      </c>
      <c r="BZ313">
        <v>11.241848945617599</v>
      </c>
      <c r="CA313" s="3">
        <f>('Monthly Derived'!$B$28/1000*(1-'Monthly Derived'!$B$29)*BZ313)-('Monthly Derived'!$B$26*'Monthly Derived'!$B$27)</f>
        <v>6.2186530101298256</v>
      </c>
      <c r="CB313" s="7">
        <f>MIN(CA313+MAX(CB312,0),'Monthly Derived'!$B$30)</f>
        <v>6.2186530101298256</v>
      </c>
      <c r="CC313">
        <f t="shared" si="117"/>
        <v>0</v>
      </c>
      <c r="CD313">
        <v>5.0183248519897399</v>
      </c>
      <c r="CE313" s="3">
        <f>('Monthly Derived'!$B$28/1000*(1-'Monthly Derived'!$B$29)*CD313)-('Monthly Derived'!$B$26*'Monthly Derived'!$B$27)</f>
        <v>-2.2064427316188899</v>
      </c>
      <c r="CF313" s="7">
        <f>MIN(CE313+MAX(CF312,0),'Monthly Derived'!$B$30)</f>
        <v>-2.2064427316188899</v>
      </c>
      <c r="CG313">
        <f t="shared" si="118"/>
        <v>3</v>
      </c>
      <c r="CH313">
        <v>2.1388382911682098</v>
      </c>
      <c r="CI313" s="3">
        <f>('Monthly Derived'!$B$28/1000*(1-'Monthly Derived'!$B$29)*CH313)-('Monthly Derived'!$B$26*'Monthly Derived'!$B$27)</f>
        <v>-6.1045476633310365</v>
      </c>
      <c r="CJ313" s="7">
        <f>MIN(CI313+MAX(CJ312,0),'Monthly Derived'!$B$30)</f>
        <v>-3.3970794377103974</v>
      </c>
      <c r="CK313">
        <f t="shared" si="119"/>
        <v>1</v>
      </c>
      <c r="CL313">
        <v>2.5589706897735498</v>
      </c>
      <c r="CM313" s="3">
        <f>('Monthly Derived'!$B$28/1000*(1-'Monthly Derived'!$B$29)*CL313)-('Monthly Derived'!$B$26*'Monthly Derived'!$B$27)</f>
        <v>-5.5357934287190567</v>
      </c>
      <c r="CN313" s="7">
        <f>MIN(CM313+MAX(CN312,0),'Monthly Derived'!$B$30)</f>
        <v>44.46420657128094</v>
      </c>
      <c r="CO313">
        <f t="shared" si="120"/>
        <v>0</v>
      </c>
      <c r="CP313">
        <v>0.86964905261993397</v>
      </c>
      <c r="CQ313" s="3">
        <f>('Monthly Derived'!$B$28/1000*(1-'Monthly Derived'!$B$29)*CP313)-('Monthly Derived'!$B$26*'Monthly Derived'!$B$27)</f>
        <v>-7.8227125950157639</v>
      </c>
      <c r="CR313" s="7">
        <f>MIN(CQ313+MAX(CR312,0),'Monthly Derived'!$B$30)</f>
        <v>-3.9317998762428754</v>
      </c>
      <c r="CS313">
        <f t="shared" si="121"/>
        <v>1</v>
      </c>
      <c r="CT313">
        <v>9.8194338381290394E-2</v>
      </c>
      <c r="CU313" s="3">
        <f>('Monthly Derived'!$B$28/1000*(1-'Monthly Derived'!$B$29)*CT313)-('Monthly Derived'!$B$26*'Monthly Derived'!$B$27)</f>
        <v>-8.8670694144163278</v>
      </c>
      <c r="CV313" s="7">
        <f>MIN(CU313+MAX(CV312,0),'Monthly Derived'!$B$30)</f>
        <v>-8.8670694144163278</v>
      </c>
      <c r="CW313">
        <f t="shared" si="122"/>
        <v>7</v>
      </c>
    </row>
    <row r="314" spans="1:101" x14ac:dyDescent="0.45">
      <c r="A314" s="5">
        <v>45969</v>
      </c>
      <c r="E314">
        <f t="shared" si="100"/>
        <v>0</v>
      </c>
      <c r="F314">
        <v>0</v>
      </c>
      <c r="G314" s="3">
        <f>('Monthly Derived'!$B$28/1000*(1-'Monthly Derived'!$B$29)*F314)-('Monthly Derived'!$B$26*'Monthly Derived'!$B$27)</f>
        <v>-9</v>
      </c>
      <c r="H314" s="7">
        <f>MIN(G314+MAX(H313,0),'Monthly Derived'!$B$30)</f>
        <v>-9</v>
      </c>
      <c r="I314">
        <f t="shared" si="101"/>
        <v>3</v>
      </c>
      <c r="J314">
        <v>0.50730055570602395</v>
      </c>
      <c r="K314" s="3">
        <f>('Monthly Derived'!$B$28/1000*(1-'Monthly Derived'!$B$29)*J314)-('Monthly Derived'!$B$26*'Monthly Derived'!$B$27)</f>
        <v>-8.31324187271297</v>
      </c>
      <c r="L314" s="7">
        <f>MIN(K314+MAX(L313,0),'Monthly Derived'!$B$30)</f>
        <v>28.658236299306147</v>
      </c>
      <c r="M314">
        <f t="shared" si="102"/>
        <v>0</v>
      </c>
      <c r="N314">
        <v>1.2989957332611</v>
      </c>
      <c r="O314" s="3">
        <f>('Monthly Derived'!$B$28/1000*(1-'Monthly Derived'!$B$29)*N314)-('Monthly Derived'!$B$26*'Monthly Derived'!$B$27)</f>
        <v>-7.2414845260977856</v>
      </c>
      <c r="P314" s="7">
        <f>MIN(O314+MAX(P313,0),'Monthly Derived'!$B$30)</f>
        <v>9.9006446251620552</v>
      </c>
      <c r="Q314">
        <f t="shared" si="103"/>
        <v>0</v>
      </c>
      <c r="R314">
        <v>0.19346241652965501</v>
      </c>
      <c r="S314" s="3">
        <f>('Monthly Derived'!$B$28/1000*(1-'Monthly Derived'!$B$29)*R314)-('Monthly Derived'!$B$26*'Monthly Derived'!$B$27)</f>
        <v>-8.7381002536229797</v>
      </c>
      <c r="T314" s="7">
        <f>MIN(S314+MAX(T313,0),'Monthly Derived'!$B$30)</f>
        <v>32.261899746377019</v>
      </c>
      <c r="U314">
        <f t="shared" si="123"/>
        <v>0</v>
      </c>
      <c r="V314">
        <v>0</v>
      </c>
      <c r="W314" s="3">
        <f>('Monthly Derived'!$B$28/1000*(1-'Monthly Derived'!$B$29)*V314)-('Monthly Derived'!$B$26*'Monthly Derived'!$B$27)</f>
        <v>-9</v>
      </c>
      <c r="X314" s="7">
        <f>MIN(W314+MAX(X313,0),'Monthly Derived'!$B$30)</f>
        <v>-9</v>
      </c>
      <c r="Y314">
        <f t="shared" si="124"/>
        <v>6</v>
      </c>
      <c r="Z314">
        <v>0.65511852502822798</v>
      </c>
      <c r="AA314" s="3">
        <f>('Monthly Derived'!$B$28/1000*(1-'Monthly Derived'!$B$29)*Z314)-('Monthly Derived'!$B$26*'Monthly Derived'!$B$27)</f>
        <v>-8.1131332967430367</v>
      </c>
      <c r="AB314" s="7">
        <f>MIN(AA314+MAX(AB313,0),'Monthly Derived'!$B$30)</f>
        <v>37.014714791811805</v>
      </c>
      <c r="AC314">
        <f t="shared" si="104"/>
        <v>0</v>
      </c>
      <c r="AD314">
        <v>1.2137309312820399</v>
      </c>
      <c r="AE314" s="3">
        <f>('Monthly Derived'!$B$28/1000*(1-'Monthly Derived'!$B$29)*AD314)-('Monthly Derived'!$B$26*'Monthly Derived'!$B$27)</f>
        <v>-7.3569117517769387</v>
      </c>
      <c r="AF314" s="7">
        <f>MIN(AE314+MAX(AF313,0),'Monthly Derived'!$B$30)</f>
        <v>39.262868108004305</v>
      </c>
      <c r="AG314">
        <f t="shared" si="105"/>
        <v>0</v>
      </c>
      <c r="AH314">
        <v>0</v>
      </c>
      <c r="AI314" s="3">
        <f>('Monthly Derived'!$B$28/1000*(1-'Monthly Derived'!$B$29)*AH314)-('Monthly Derived'!$B$26*'Monthly Derived'!$B$27)</f>
        <v>-9</v>
      </c>
      <c r="AJ314" s="7">
        <f>MIN(AI314+MAX(AJ313,0),'Monthly Derived'!$B$30)</f>
        <v>24.701152780950068</v>
      </c>
      <c r="AK314">
        <f t="shared" si="106"/>
        <v>0</v>
      </c>
      <c r="AL314">
        <v>90.624534606933594</v>
      </c>
      <c r="AM314" s="3">
        <f>('Monthly Derived'!$B$28/1000*(1-'Monthly Derived'!$B$29)*AL314)-('Monthly Derived'!$B$26*'Monthly Derived'!$B$27)</f>
        <v>113.68296372413636</v>
      </c>
      <c r="AN314" s="7">
        <f>MIN(AM314+MAX(AN313,0),'Monthly Derived'!$B$30)</f>
        <v>50</v>
      </c>
      <c r="AO314">
        <f t="shared" si="107"/>
        <v>0</v>
      </c>
      <c r="AP314">
        <v>0</v>
      </c>
      <c r="AQ314" s="3">
        <f>('Monthly Derived'!$B$28/1000*(1-'Monthly Derived'!$B$29)*AP314)-('Monthly Derived'!$B$26*'Monthly Derived'!$B$27)</f>
        <v>-9</v>
      </c>
      <c r="AR314" s="7">
        <f>MIN(AQ314+MAX(AR313,0),'Monthly Derived'!$B$30)</f>
        <v>23.244247005376657</v>
      </c>
      <c r="AS314">
        <f t="shared" si="108"/>
        <v>0</v>
      </c>
      <c r="AT314">
        <v>1.4892371892928999</v>
      </c>
      <c r="AU314" s="3">
        <f>('Monthly Derived'!$B$28/1000*(1-'Monthly Derived'!$B$29)*AT314)-('Monthly Derived'!$B$26*'Monthly Derived'!$B$27)</f>
        <v>-6.9839451549947373</v>
      </c>
      <c r="AV314" s="7">
        <f>MIN(AU314+MAX(AV313,0),'Monthly Derived'!$B$30)</f>
        <v>28.577087021023026</v>
      </c>
      <c r="AW314">
        <f t="shared" si="109"/>
        <v>0</v>
      </c>
      <c r="AX314">
        <v>1.77768743038177</v>
      </c>
      <c r="AY314" s="3">
        <f>('Monthly Derived'!$B$28/1000*(1-'Monthly Derived'!$B$29)*AX314)-('Monthly Derived'!$B$26*'Monthly Derived'!$B$27)</f>
        <v>-6.5934556411206788</v>
      </c>
      <c r="AZ314" s="7">
        <f>MIN(AY314+MAX(AZ313,0),'Monthly Derived'!$B$30)</f>
        <v>1.4972838713227521</v>
      </c>
      <c r="BA314">
        <f t="shared" si="110"/>
        <v>0</v>
      </c>
      <c r="BB314">
        <v>9.1467294692993093</v>
      </c>
      <c r="BC314" s="3">
        <f>('Monthly Derived'!$B$28/1000*(1-'Monthly Derived'!$B$29)*BB314)-('Monthly Derived'!$B$26*'Monthly Derived'!$B$27)</f>
        <v>3.3823850190639408</v>
      </c>
      <c r="BD314" s="7">
        <f>MIN(BC314+MAX(BD313,0),'Monthly Derived'!$B$30)</f>
        <v>41.475553110837915</v>
      </c>
      <c r="BE314">
        <f t="shared" si="111"/>
        <v>0</v>
      </c>
      <c r="BF314">
        <v>0</v>
      </c>
      <c r="BG314" s="3">
        <f>('Monthly Derived'!$B$28/1000*(1-'Monthly Derived'!$B$29)*BF314)-('Monthly Derived'!$B$26*'Monthly Derived'!$B$27)</f>
        <v>-9</v>
      </c>
      <c r="BH314" s="7">
        <f>MIN(BG314+MAX(BH313,0),'Monthly Derived'!$B$30)</f>
        <v>1.6327864779718197</v>
      </c>
      <c r="BI314">
        <f t="shared" si="112"/>
        <v>0</v>
      </c>
      <c r="BJ314">
        <v>75.213623046875</v>
      </c>
      <c r="BK314" s="3">
        <f>('Monthly Derived'!$B$28/1000*(1-'Monthly Derived'!$B$29)*BJ314)-('Monthly Derived'!$B$26*'Monthly Derived'!$B$27)</f>
        <v>92.820442199707031</v>
      </c>
      <c r="BL314" s="7">
        <f>MIN(BK314+MAX(BL313,0),'Monthly Derived'!$B$30)</f>
        <v>50</v>
      </c>
      <c r="BM314">
        <f t="shared" si="113"/>
        <v>0</v>
      </c>
      <c r="BN314">
        <v>0</v>
      </c>
      <c r="BO314" s="3">
        <f>('Monthly Derived'!$B$28/1000*(1-'Monthly Derived'!$B$29)*BN314)-('Monthly Derived'!$B$26*'Monthly Derived'!$B$27)</f>
        <v>-9</v>
      </c>
      <c r="BP314" s="7">
        <f>MIN(BO314+MAX(BP313,0),'Monthly Derived'!$B$30)</f>
        <v>23</v>
      </c>
      <c r="BQ314">
        <f t="shared" si="114"/>
        <v>0</v>
      </c>
      <c r="BR314">
        <v>8.89704748988151E-2</v>
      </c>
      <c r="BS314" s="3">
        <f>('Monthly Derived'!$B$28/1000*(1-'Monthly Derived'!$B$29)*BR314)-('Monthly Derived'!$B$26*'Monthly Derived'!$B$27)</f>
        <v>-8.8795562196057283</v>
      </c>
      <c r="BT314" s="7">
        <f>MIN(BS314+MAX(BT313,0),'Monthly Derived'!$B$30)</f>
        <v>38.512411819519372</v>
      </c>
      <c r="BU314">
        <f t="shared" si="115"/>
        <v>0</v>
      </c>
      <c r="BV314">
        <v>4.2272043228149396</v>
      </c>
      <c r="BW314" s="3">
        <f>('Monthly Derived'!$B$28/1000*(1-'Monthly Derived'!$B$29)*BV314)-('Monthly Derived'!$B$26*'Monthly Derived'!$B$27)</f>
        <v>-3.2774221479892756</v>
      </c>
      <c r="BX314" s="7">
        <f>MIN(BW314+MAX(BX313,0),'Monthly Derived'!$B$30)</f>
        <v>-3.2774221479892756</v>
      </c>
      <c r="BY314">
        <f t="shared" si="116"/>
        <v>15</v>
      </c>
      <c r="BZ314">
        <v>0.90821391344070401</v>
      </c>
      <c r="CA314" s="3">
        <f>('Monthly Derived'!$B$28/1000*(1-'Monthly Derived'!$B$29)*BZ314)-('Monthly Derived'!$B$26*'Monthly Derived'!$B$27)</f>
        <v>-7.7705054146796471</v>
      </c>
      <c r="CB314" s="7">
        <f>MIN(CA314+MAX(CB313,0),'Monthly Derived'!$B$30)</f>
        <v>-1.5518524045498214</v>
      </c>
      <c r="CC314">
        <f t="shared" si="117"/>
        <v>1</v>
      </c>
      <c r="CD314">
        <v>6.8207864761352504</v>
      </c>
      <c r="CE314" s="3">
        <f>('Monthly Derived'!$B$28/1000*(1-'Monthly Derived'!$B$29)*CD314)-('Monthly Derived'!$B$26*'Monthly Derived'!$B$27)</f>
        <v>0.23363969206809543</v>
      </c>
      <c r="CF314" s="7">
        <f>MIN(CE314+MAX(CF313,0),'Monthly Derived'!$B$30)</f>
        <v>0.23363969206809543</v>
      </c>
      <c r="CG314">
        <f t="shared" si="118"/>
        <v>0</v>
      </c>
      <c r="CH314">
        <v>5.0197248458862296</v>
      </c>
      <c r="CI314" s="3">
        <f>('Monthly Derived'!$B$28/1000*(1-'Monthly Derived'!$B$29)*CH314)-('Monthly Derived'!$B$26*'Monthly Derived'!$B$27)</f>
        <v>-2.2045474898815165</v>
      </c>
      <c r="CJ314" s="7">
        <f>MIN(CI314+MAX(CJ313,0),'Monthly Derived'!$B$30)</f>
        <v>-2.2045474898815165</v>
      </c>
      <c r="CK314">
        <f t="shared" si="119"/>
        <v>2</v>
      </c>
      <c r="CL314">
        <v>1.27344369888305</v>
      </c>
      <c r="CM314" s="3">
        <f>('Monthly Derived'!$B$28/1000*(1-'Monthly Derived'!$B$29)*CL314)-('Monthly Derived'!$B$26*'Monthly Derived'!$B$27)</f>
        <v>-7.2760755926370706</v>
      </c>
      <c r="CN314" s="7">
        <f>MIN(CM314+MAX(CN313,0),'Monthly Derived'!$B$30)</f>
        <v>37.188130978643869</v>
      </c>
      <c r="CO314">
        <f t="shared" si="120"/>
        <v>0</v>
      </c>
      <c r="CP314">
        <v>0</v>
      </c>
      <c r="CQ314" s="3">
        <f>('Monthly Derived'!$B$28/1000*(1-'Monthly Derived'!$B$29)*CP314)-('Monthly Derived'!$B$26*'Monthly Derived'!$B$27)</f>
        <v>-9</v>
      </c>
      <c r="CR314" s="7">
        <f>MIN(CQ314+MAX(CR313,0),'Monthly Derived'!$B$30)</f>
        <v>-9</v>
      </c>
      <c r="CS314">
        <f t="shared" si="121"/>
        <v>2</v>
      </c>
      <c r="CT314">
        <v>0</v>
      </c>
      <c r="CU314" s="3">
        <f>('Monthly Derived'!$B$28/1000*(1-'Monthly Derived'!$B$29)*CT314)-('Monthly Derived'!$B$26*'Monthly Derived'!$B$27)</f>
        <v>-9</v>
      </c>
      <c r="CV314" s="7">
        <f>MIN(CU314+MAX(CV313,0),'Monthly Derived'!$B$30)</f>
        <v>-9</v>
      </c>
      <c r="CW314">
        <f t="shared" si="122"/>
        <v>8</v>
      </c>
    </row>
    <row r="315" spans="1:101" x14ac:dyDescent="0.45">
      <c r="A315" s="5">
        <v>45970</v>
      </c>
      <c r="E315">
        <f t="shared" si="100"/>
        <v>0</v>
      </c>
      <c r="F315">
        <v>0</v>
      </c>
      <c r="G315" s="3">
        <f>('Monthly Derived'!$B$28/1000*(1-'Monthly Derived'!$B$29)*F315)-('Monthly Derived'!$B$26*'Monthly Derived'!$B$27)</f>
        <v>-9</v>
      </c>
      <c r="H315" s="7">
        <f>MIN(G315+MAX(H314,0),'Monthly Derived'!$B$30)</f>
        <v>-9</v>
      </c>
      <c r="I315">
        <f t="shared" si="101"/>
        <v>4</v>
      </c>
      <c r="J315">
        <v>8.9495449066162092</v>
      </c>
      <c r="K315" s="3">
        <f>('Monthly Derived'!$B$28/1000*(1-'Monthly Derived'!$B$29)*J315)-('Monthly Derived'!$B$26*'Monthly Derived'!$B$27)</f>
        <v>3.1154464173316931</v>
      </c>
      <c r="L315" s="7">
        <f>MIN(K315+MAX(L314,0),'Monthly Derived'!$B$30)</f>
        <v>31.77368271663784</v>
      </c>
      <c r="M315">
        <f t="shared" si="102"/>
        <v>0</v>
      </c>
      <c r="N315">
        <v>2.5351762771606401</v>
      </c>
      <c r="O315" s="3">
        <f>('Monthly Derived'!$B$28/1000*(1-'Monthly Derived'!$B$29)*N315)-('Monthly Derived'!$B$26*'Monthly Derived'!$B$27)</f>
        <v>-5.5680051147937828</v>
      </c>
      <c r="P315" s="7">
        <f>MIN(O315+MAX(P314,0),'Monthly Derived'!$B$30)</f>
        <v>4.3326395103682724</v>
      </c>
      <c r="Q315">
        <f t="shared" si="103"/>
        <v>0</v>
      </c>
      <c r="R315">
        <v>57.365955352783203</v>
      </c>
      <c r="S315" s="3">
        <f>('Monthly Derived'!$B$28/1000*(1-'Monthly Derived'!$B$29)*R315)-('Monthly Derived'!$B$26*'Monthly Derived'!$B$27)</f>
        <v>68.659162058830262</v>
      </c>
      <c r="T315" s="7">
        <f>MIN(S315+MAX(T314,0),'Monthly Derived'!$B$30)</f>
        <v>50</v>
      </c>
      <c r="U315">
        <f t="shared" si="123"/>
        <v>0</v>
      </c>
      <c r="V315">
        <v>2.1935403347015301</v>
      </c>
      <c r="W315" s="3">
        <f>('Monthly Derived'!$B$28/1000*(1-'Monthly Derived'!$B$29)*V315)-('Monthly Derived'!$B$26*'Monthly Derived'!$B$27)</f>
        <v>-6.0304947718978035</v>
      </c>
      <c r="X315" s="7">
        <f>MIN(W315+MAX(X314,0),'Monthly Derived'!$B$30)</f>
        <v>-6.0304947718978035</v>
      </c>
      <c r="Y315">
        <f t="shared" si="124"/>
        <v>7</v>
      </c>
      <c r="Z315">
        <v>9.6584312617778695E-2</v>
      </c>
      <c r="AA315" s="3">
        <f>('Monthly Derived'!$B$28/1000*(1-'Monthly Derived'!$B$29)*Z315)-('Monthly Derived'!$B$26*'Monthly Derived'!$B$27)</f>
        <v>-8.8692489867936821</v>
      </c>
      <c r="AB315" s="7">
        <f>MIN(AA315+MAX(AB314,0),'Monthly Derived'!$B$30)</f>
        <v>28.145465805018123</v>
      </c>
      <c r="AC315">
        <f t="shared" si="104"/>
        <v>0</v>
      </c>
      <c r="AD315">
        <v>1.62669205665588</v>
      </c>
      <c r="AE315" s="3">
        <f>('Monthly Derived'!$B$28/1000*(1-'Monthly Derived'!$B$29)*AD315)-('Monthly Derived'!$B$26*'Monthly Derived'!$B$27)</f>
        <v>-6.7978656283021026</v>
      </c>
      <c r="AF315" s="7">
        <f>MIN(AE315+MAX(AF314,0),'Monthly Derived'!$B$30)</f>
        <v>32.4650024797022</v>
      </c>
      <c r="AG315">
        <f t="shared" si="105"/>
        <v>0</v>
      </c>
      <c r="AH315">
        <v>0.58025091886520297</v>
      </c>
      <c r="AI315" s="3">
        <f>('Monthly Derived'!$B$28/1000*(1-'Monthly Derived'!$B$29)*AH315)-('Monthly Derived'!$B$26*'Monthly Derived'!$B$27)</f>
        <v>-8.214485318586231</v>
      </c>
      <c r="AJ315" s="7">
        <f>MIN(AI315+MAX(AJ314,0),'Monthly Derived'!$B$30)</f>
        <v>16.486667462363837</v>
      </c>
      <c r="AK315">
        <f t="shared" si="106"/>
        <v>0</v>
      </c>
      <c r="AL315">
        <v>1.31361639499664</v>
      </c>
      <c r="AM315" s="3">
        <f>('Monthly Derived'!$B$28/1000*(1-'Monthly Derived'!$B$29)*AL315)-('Monthly Derived'!$B$26*'Monthly Derived'!$B$27)</f>
        <v>-7.2216918052732986</v>
      </c>
      <c r="AN315" s="7">
        <f>MIN(AM315+MAX(AN314,0),'Monthly Derived'!$B$30)</f>
        <v>42.778308194726705</v>
      </c>
      <c r="AO315">
        <f t="shared" si="107"/>
        <v>0</v>
      </c>
      <c r="AP315">
        <v>0.25367811322212203</v>
      </c>
      <c r="AQ315" s="3">
        <f>('Monthly Derived'!$B$28/1000*(1-'Monthly Derived'!$B$29)*AP315)-('Monthly Derived'!$B$26*'Monthly Derived'!$B$27)</f>
        <v>-8.6565832542255521</v>
      </c>
      <c r="AR315" s="7">
        <f>MIN(AQ315+MAX(AR314,0),'Monthly Derived'!$B$30)</f>
        <v>14.587663751151105</v>
      </c>
      <c r="AS315">
        <f t="shared" si="108"/>
        <v>0</v>
      </c>
      <c r="AT315">
        <v>0.65535002946853604</v>
      </c>
      <c r="AU315" s="3">
        <f>('Monthly Derived'!$B$28/1000*(1-'Monthly Derived'!$B$29)*AT315)-('Monthly Derived'!$B$26*'Monthly Derived'!$B$27)</f>
        <v>-8.1128198976069701</v>
      </c>
      <c r="AV315" s="7">
        <f>MIN(AU315+MAX(AV314,0),'Monthly Derived'!$B$30)</f>
        <v>20.464267123416057</v>
      </c>
      <c r="AW315">
        <f t="shared" si="109"/>
        <v>0</v>
      </c>
      <c r="AX315">
        <v>0.59431970119476296</v>
      </c>
      <c r="AY315" s="3">
        <f>('Monthly Derived'!$B$28/1000*(1-'Monthly Derived'!$B$29)*AX315)-('Monthly Derived'!$B$26*'Monthly Derived'!$B$27)</f>
        <v>-8.1954397045075904</v>
      </c>
      <c r="AZ315" s="7">
        <f>MIN(AY315+MAX(AZ314,0),'Monthly Derived'!$B$30)</f>
        <v>-6.6981558331848383</v>
      </c>
      <c r="BA315">
        <f t="shared" si="110"/>
        <v>1</v>
      </c>
      <c r="BB315">
        <v>7.8325476646423304</v>
      </c>
      <c r="BC315" s="3">
        <f>('Monthly Derived'!$B$28/1000*(1-'Monthly Derived'!$B$29)*BB315)-('Monthly Derived'!$B$26*'Monthly Derived'!$B$27)</f>
        <v>1.6033114010095542</v>
      </c>
      <c r="BD315" s="7">
        <f>MIN(BC315+MAX(BD314,0),'Monthly Derived'!$B$30)</f>
        <v>43.07886451184747</v>
      </c>
      <c r="BE315">
        <f t="shared" si="111"/>
        <v>0</v>
      </c>
      <c r="BF315">
        <v>11.0242710113525</v>
      </c>
      <c r="BG315" s="3">
        <f>('Monthly Derived'!$B$28/1000*(1-'Monthly Derived'!$B$29)*BF315)-('Monthly Derived'!$B$26*'Monthly Derived'!$B$27)</f>
        <v>5.9241068816184477</v>
      </c>
      <c r="BH315" s="7">
        <f>MIN(BG315+MAX(BH314,0),'Monthly Derived'!$B$30)</f>
        <v>7.5568933595902674</v>
      </c>
      <c r="BI315">
        <f t="shared" si="112"/>
        <v>0</v>
      </c>
      <c r="BJ315">
        <v>6.0613269805908203</v>
      </c>
      <c r="BK315" s="3">
        <f>('Monthly Derived'!$B$28/1000*(1-'Monthly Derived'!$B$29)*BJ315)-('Monthly Derived'!$B$26*'Monthly Derived'!$B$27)</f>
        <v>-0.79447860002517778</v>
      </c>
      <c r="BL315" s="7">
        <f>MIN(BK315+MAX(BL314,0),'Monthly Derived'!$B$30)</f>
        <v>49.20552139997482</v>
      </c>
      <c r="BM315">
        <f t="shared" si="113"/>
        <v>0</v>
      </c>
      <c r="BN315">
        <v>0</v>
      </c>
      <c r="BO315" s="3">
        <f>('Monthly Derived'!$B$28/1000*(1-'Monthly Derived'!$B$29)*BN315)-('Monthly Derived'!$B$26*'Monthly Derived'!$B$27)</f>
        <v>-9</v>
      </c>
      <c r="BP315" s="7">
        <f>MIN(BO315+MAX(BP314,0),'Monthly Derived'!$B$30)</f>
        <v>14</v>
      </c>
      <c r="BQ315">
        <f t="shared" si="114"/>
        <v>0</v>
      </c>
      <c r="BR315">
        <v>6.7634925842285103</v>
      </c>
      <c r="BS315" s="3">
        <f>('Monthly Derived'!$B$28/1000*(1-'Monthly Derived'!$B$29)*BR315)-('Monthly Derived'!$B$26*'Monthly Derived'!$B$27)</f>
        <v>0.15607808589934535</v>
      </c>
      <c r="BT315" s="7">
        <f>MIN(BS315+MAX(BT314,0),'Monthly Derived'!$B$30)</f>
        <v>38.668489905418717</v>
      </c>
      <c r="BU315">
        <f t="shared" si="115"/>
        <v>0</v>
      </c>
      <c r="BV315">
        <v>3.6332519054412802</v>
      </c>
      <c r="BW315" s="3">
        <f>('Monthly Derived'!$B$28/1000*(1-'Monthly Derived'!$B$29)*BV315)-('Monthly Derived'!$B$26*'Monthly Derived'!$B$27)</f>
        <v>-4.0814852330088671</v>
      </c>
      <c r="BX315" s="7">
        <f>MIN(BW315+MAX(BX314,0),'Monthly Derived'!$B$30)</f>
        <v>-4.0814852330088671</v>
      </c>
      <c r="BY315">
        <f t="shared" si="116"/>
        <v>16</v>
      </c>
      <c r="BZ315">
        <v>0.58332502841949396</v>
      </c>
      <c r="CA315" s="3">
        <f>('Monthly Derived'!$B$28/1000*(1-'Monthly Derived'!$B$29)*BZ315)-('Monthly Derived'!$B$26*'Monthly Derived'!$B$27)</f>
        <v>-8.2103237427771099</v>
      </c>
      <c r="CB315" s="7">
        <f>MIN(CA315+MAX(CB314,0),'Monthly Derived'!$B$30)</f>
        <v>-8.2103237427771099</v>
      </c>
      <c r="CC315">
        <f t="shared" si="117"/>
        <v>2</v>
      </c>
      <c r="CD315">
        <v>6.8776459693908603</v>
      </c>
      <c r="CE315" s="3">
        <f>('Monthly Derived'!$B$28/1000*(1-'Monthly Derived'!$B$29)*CD315)-('Monthly Derived'!$B$26*'Monthly Derived'!$B$27)</f>
        <v>0.3106132310628773</v>
      </c>
      <c r="CF315" s="7">
        <f>MIN(CE315+MAX(CF314,0),'Monthly Derived'!$B$30)</f>
        <v>0.54425292313097273</v>
      </c>
      <c r="CG315">
        <f t="shared" si="118"/>
        <v>0</v>
      </c>
      <c r="CH315">
        <v>0.12750980257987901</v>
      </c>
      <c r="CI315" s="3">
        <f>('Monthly Derived'!$B$28/1000*(1-'Monthly Derived'!$B$29)*CH315)-('Monthly Derived'!$B$26*'Monthly Derived'!$B$27)</f>
        <v>-8.8273836047574896</v>
      </c>
      <c r="CJ315" s="7">
        <f>MIN(CI315+MAX(CJ314,0),'Monthly Derived'!$B$30)</f>
        <v>-8.8273836047574896</v>
      </c>
      <c r="CK315">
        <f t="shared" si="119"/>
        <v>3</v>
      </c>
      <c r="CL315">
        <v>15.439924240112299</v>
      </c>
      <c r="CM315" s="3">
        <f>('Monthly Derived'!$B$28/1000*(1-'Monthly Derived'!$B$29)*CL315)-('Monthly Derived'!$B$26*'Monthly Derived'!$B$27)</f>
        <v>11.901797440052025</v>
      </c>
      <c r="CN315" s="7">
        <f>MIN(CM315+MAX(CN314,0),'Monthly Derived'!$B$30)</f>
        <v>49.089928418695891</v>
      </c>
      <c r="CO315">
        <f t="shared" si="120"/>
        <v>0</v>
      </c>
      <c r="CP315">
        <v>0</v>
      </c>
      <c r="CQ315" s="3">
        <f>('Monthly Derived'!$B$28/1000*(1-'Monthly Derived'!$B$29)*CP315)-('Monthly Derived'!$B$26*'Monthly Derived'!$B$27)</f>
        <v>-9</v>
      </c>
      <c r="CR315" s="7">
        <f>MIN(CQ315+MAX(CR314,0),'Monthly Derived'!$B$30)</f>
        <v>-9</v>
      </c>
      <c r="CS315">
        <f t="shared" si="121"/>
        <v>3</v>
      </c>
      <c r="CT315">
        <v>0</v>
      </c>
      <c r="CU315" s="3">
        <f>('Monthly Derived'!$B$28/1000*(1-'Monthly Derived'!$B$29)*CT315)-('Monthly Derived'!$B$26*'Monthly Derived'!$B$27)</f>
        <v>-9</v>
      </c>
      <c r="CV315" s="7">
        <f>MIN(CU315+MAX(CV314,0),'Monthly Derived'!$B$30)</f>
        <v>-9</v>
      </c>
      <c r="CW315">
        <f t="shared" si="122"/>
        <v>9</v>
      </c>
    </row>
    <row r="316" spans="1:101" x14ac:dyDescent="0.45">
      <c r="A316" s="5">
        <v>45971</v>
      </c>
      <c r="E316">
        <f t="shared" si="100"/>
        <v>0</v>
      </c>
      <c r="F316">
        <v>0</v>
      </c>
      <c r="G316" s="3">
        <f>('Monthly Derived'!$B$28/1000*(1-'Monthly Derived'!$B$29)*F316)-('Monthly Derived'!$B$26*'Monthly Derived'!$B$27)</f>
        <v>-9</v>
      </c>
      <c r="H316" s="7">
        <f>MIN(G316+MAX(H315,0),'Monthly Derived'!$B$30)</f>
        <v>-9</v>
      </c>
      <c r="I316">
        <f t="shared" si="101"/>
        <v>5</v>
      </c>
      <c r="J316">
        <v>7.2900238037109304</v>
      </c>
      <c r="K316" s="3">
        <f>('Monthly Derived'!$B$28/1000*(1-'Monthly Derived'!$B$29)*J316)-('Monthly Derived'!$B$26*'Monthly Derived'!$B$27)</f>
        <v>0.86886972427367226</v>
      </c>
      <c r="L316" s="7">
        <f>MIN(K316+MAX(L315,0),'Monthly Derived'!$B$30)</f>
        <v>32.642552440911516</v>
      </c>
      <c r="M316">
        <f t="shared" si="102"/>
        <v>0</v>
      </c>
      <c r="N316">
        <v>1.07824838161468</v>
      </c>
      <c r="O316" s="3">
        <f>('Monthly Derived'!$B$28/1000*(1-'Monthly Derived'!$B$29)*N316)-('Monthly Derived'!$B$26*'Monthly Derived'!$B$27)</f>
        <v>-7.5403212533891271</v>
      </c>
      <c r="P316" s="7">
        <f>MIN(O316+MAX(P315,0),'Monthly Derived'!$B$30)</f>
        <v>-3.2076817430208546</v>
      </c>
      <c r="Q316">
        <f t="shared" si="103"/>
        <v>1</v>
      </c>
      <c r="R316">
        <v>2.0320518016815101</v>
      </c>
      <c r="S316" s="3">
        <f>('Monthly Derived'!$B$28/1000*(1-'Monthly Derived'!$B$29)*R316)-('Monthly Derived'!$B$26*'Monthly Derived'!$B$27)</f>
        <v>-6.2491098734736559</v>
      </c>
      <c r="T316" s="7">
        <f>MIN(S316+MAX(T315,0),'Monthly Derived'!$B$30)</f>
        <v>43.750890126526343</v>
      </c>
      <c r="U316">
        <f t="shared" si="123"/>
        <v>0</v>
      </c>
      <c r="V316">
        <v>0</v>
      </c>
      <c r="W316" s="3">
        <f>('Monthly Derived'!$B$28/1000*(1-'Monthly Derived'!$B$29)*V316)-('Monthly Derived'!$B$26*'Monthly Derived'!$B$27)</f>
        <v>-9</v>
      </c>
      <c r="X316" s="7">
        <f>MIN(W316+MAX(X315,0),'Monthly Derived'!$B$30)</f>
        <v>-9</v>
      </c>
      <c r="Y316">
        <f t="shared" si="124"/>
        <v>8</v>
      </c>
      <c r="Z316">
        <v>2.0337743759155198</v>
      </c>
      <c r="AA316" s="3">
        <f>('Monthly Derived'!$B$28/1000*(1-'Monthly Derived'!$B$29)*Z316)-('Monthly Derived'!$B$26*'Monthly Derived'!$B$27)</f>
        <v>-6.2467779386043656</v>
      </c>
      <c r="AB316" s="7">
        <f>MIN(AA316+MAX(AB315,0),'Monthly Derived'!$B$30)</f>
        <v>21.898687866413759</v>
      </c>
      <c r="AC316">
        <f t="shared" si="104"/>
        <v>0</v>
      </c>
      <c r="AD316">
        <v>0.317393958568573</v>
      </c>
      <c r="AE316" s="3">
        <f>('Monthly Derived'!$B$28/1000*(1-'Monthly Derived'!$B$29)*AD316)-('Monthly Derived'!$B$26*'Monthly Derived'!$B$27)</f>
        <v>-8.570327928587794</v>
      </c>
      <c r="AF316" s="7">
        <f>MIN(AE316+MAX(AF315,0),'Monthly Derived'!$B$30)</f>
        <v>23.894674551114406</v>
      </c>
      <c r="AG316">
        <f t="shared" si="105"/>
        <v>0</v>
      </c>
      <c r="AH316">
        <v>2.7445700168609601</v>
      </c>
      <c r="AI316" s="3">
        <f>('Monthly Derived'!$B$28/1000*(1-'Monthly Derived'!$B$29)*AH316)-('Monthly Derived'!$B$26*'Monthly Derived'!$B$27)</f>
        <v>-5.2845383396744747</v>
      </c>
      <c r="AJ316" s="7">
        <f>MIN(AI316+MAX(AJ315,0),'Monthly Derived'!$B$30)</f>
        <v>11.202129122689362</v>
      </c>
      <c r="AK316">
        <f t="shared" si="106"/>
        <v>0</v>
      </c>
      <c r="AL316">
        <v>7.1884031295776296</v>
      </c>
      <c r="AM316" s="3">
        <f>('Monthly Derived'!$B$28/1000*(1-'Monthly Derived'!$B$29)*AL316)-('Monthly Derived'!$B$26*'Monthly Derived'!$B$27)</f>
        <v>0.73130073666571604</v>
      </c>
      <c r="AN316" s="7">
        <f>MIN(AM316+MAX(AN315,0),'Monthly Derived'!$B$30)</f>
        <v>43.509608931392421</v>
      </c>
      <c r="AO316">
        <f t="shared" si="107"/>
        <v>0</v>
      </c>
      <c r="AP316">
        <v>4.8560147285461399</v>
      </c>
      <c r="AQ316" s="3">
        <f>('Monthly Derived'!$B$28/1000*(1-'Monthly Derived'!$B$29)*AP316)-('Monthly Derived'!$B$26*'Monthly Derived'!$B$27)</f>
        <v>-2.4261700612306631</v>
      </c>
      <c r="AR316" s="7">
        <f>MIN(AQ316+MAX(AR315,0),'Monthly Derived'!$B$30)</f>
        <v>12.161493689920441</v>
      </c>
      <c r="AS316">
        <f t="shared" si="108"/>
        <v>0</v>
      </c>
      <c r="AT316">
        <v>0</v>
      </c>
      <c r="AU316" s="3">
        <f>('Monthly Derived'!$B$28/1000*(1-'Monthly Derived'!$B$29)*AT316)-('Monthly Derived'!$B$26*'Monthly Derived'!$B$27)</f>
        <v>-9</v>
      </c>
      <c r="AV316" s="7">
        <f>MIN(AU316+MAX(AV315,0),'Monthly Derived'!$B$30)</f>
        <v>11.464267123416057</v>
      </c>
      <c r="AW316">
        <f t="shared" si="109"/>
        <v>0</v>
      </c>
      <c r="AX316">
        <v>0.306752979755401</v>
      </c>
      <c r="AY316" s="3">
        <f>('Monthly Derived'!$B$28/1000*(1-'Monthly Derived'!$B$29)*AX316)-('Monthly Derived'!$B$26*'Monthly Derived'!$B$27)</f>
        <v>-8.584733153656126</v>
      </c>
      <c r="AZ316" s="7">
        <f>MIN(AY316+MAX(AZ315,0),'Monthly Derived'!$B$30)</f>
        <v>-8.584733153656126</v>
      </c>
      <c r="BA316">
        <f t="shared" si="110"/>
        <v>2</v>
      </c>
      <c r="BB316">
        <v>5.0714578628540004</v>
      </c>
      <c r="BC316" s="3">
        <f>('Monthly Derived'!$B$28/1000*(1-'Monthly Derived'!$B$29)*BB316)-('Monthly Derived'!$B$26*'Monthly Derived'!$B$27)</f>
        <v>-2.1345139181613968</v>
      </c>
      <c r="BD316" s="7">
        <f>MIN(BC316+MAX(BD315,0),'Monthly Derived'!$B$30)</f>
        <v>40.944350593686075</v>
      </c>
      <c r="BE316">
        <f t="shared" si="111"/>
        <v>0</v>
      </c>
      <c r="BF316">
        <v>12.9921722412109</v>
      </c>
      <c r="BG316" s="3">
        <f>('Monthly Derived'!$B$28/1000*(1-'Monthly Derived'!$B$29)*BF316)-('Monthly Derived'!$B$26*'Monthly Derived'!$B$27)</f>
        <v>8.5881531715392576</v>
      </c>
      <c r="BH316" s="7">
        <f>MIN(BG316+MAX(BH315,0),'Monthly Derived'!$B$30)</f>
        <v>16.145046531129523</v>
      </c>
      <c r="BI316">
        <f t="shared" si="112"/>
        <v>0</v>
      </c>
      <c r="BJ316">
        <v>0.26249760389327997</v>
      </c>
      <c r="BK316" s="3">
        <f>('Monthly Derived'!$B$28/1000*(1-'Monthly Derived'!$B$29)*BJ316)-('Monthly Derived'!$B$26*'Monthly Derived'!$B$27)</f>
        <v>-8.6446438687294727</v>
      </c>
      <c r="BL316" s="7">
        <f>MIN(BK316+MAX(BL315,0),'Monthly Derived'!$B$30)</f>
        <v>40.560877531245346</v>
      </c>
      <c r="BM316">
        <f t="shared" si="113"/>
        <v>0</v>
      </c>
      <c r="BN316">
        <v>1.5950953960418699</v>
      </c>
      <c r="BO316" s="3">
        <f>('Monthly Derived'!$B$28/1000*(1-'Monthly Derived'!$B$29)*BN316)-('Monthly Derived'!$B$26*'Monthly Derived'!$B$27)</f>
        <v>-6.8406396076083187</v>
      </c>
      <c r="BP316" s="7">
        <f>MIN(BO316+MAX(BP315,0),'Monthly Derived'!$B$30)</f>
        <v>7.1593603923916813</v>
      </c>
      <c r="BQ316">
        <f t="shared" si="114"/>
        <v>0</v>
      </c>
      <c r="BR316">
        <v>13.270428657531699</v>
      </c>
      <c r="BS316" s="3">
        <f>('Monthly Derived'!$B$28/1000*(1-'Monthly Derived'!$B$29)*BR316)-('Monthly Derived'!$B$26*'Monthly Derived'!$B$27)</f>
        <v>8.9648427951335385</v>
      </c>
      <c r="BT316" s="7">
        <f>MIN(BS316+MAX(BT315,0),'Monthly Derived'!$B$30)</f>
        <v>47.633332700552259</v>
      </c>
      <c r="BU316">
        <f t="shared" si="115"/>
        <v>0</v>
      </c>
      <c r="BV316">
        <v>3.7373177707195199E-2</v>
      </c>
      <c r="BW316" s="3">
        <f>('Monthly Derived'!$B$28/1000*(1-'Monthly Derived'!$B$29)*BV316)-('Monthly Derived'!$B$26*'Monthly Derived'!$B$27)</f>
        <v>-8.9494060606788839</v>
      </c>
      <c r="BX316" s="7">
        <f>MIN(BW316+MAX(BX315,0),'Monthly Derived'!$B$30)</f>
        <v>-8.9494060606788839</v>
      </c>
      <c r="BY316">
        <f t="shared" si="116"/>
        <v>17</v>
      </c>
      <c r="BZ316">
        <v>3.7287182807922301</v>
      </c>
      <c r="CA316" s="3">
        <f>('Monthly Derived'!$B$28/1000*(1-'Monthly Derived'!$B$29)*BZ316)-('Monthly Derived'!$B$26*'Monthly Derived'!$B$27)</f>
        <v>-3.9522476273775187</v>
      </c>
      <c r="CB316" s="7">
        <f>MIN(CA316+MAX(CB315,0),'Monthly Derived'!$B$30)</f>
        <v>-3.9522476273775187</v>
      </c>
      <c r="CC316">
        <f t="shared" si="117"/>
        <v>3</v>
      </c>
      <c r="CD316">
        <v>3.7036254405975302</v>
      </c>
      <c r="CE316" s="3">
        <f>('Monthly Derived'!$B$28/1000*(1-'Monthly Derived'!$B$29)*CD316)-('Monthly Derived'!$B$26*'Monthly Derived'!$B$27)</f>
        <v>-3.9862170597910938</v>
      </c>
      <c r="CF316" s="7">
        <f>MIN(CE316+MAX(CF315,0),'Monthly Derived'!$B$30)</f>
        <v>-3.441964136660121</v>
      </c>
      <c r="CG316">
        <f t="shared" si="118"/>
        <v>1</v>
      </c>
      <c r="CH316">
        <v>5.4818701744079501</v>
      </c>
      <c r="CI316" s="3">
        <f>('Monthly Derived'!$B$28/1000*(1-'Monthly Derived'!$B$29)*CH316)-('Monthly Derived'!$B$26*'Monthly Derived'!$B$27)</f>
        <v>-1.5789182513952378</v>
      </c>
      <c r="CJ316" s="7">
        <f>MIN(CI316+MAX(CJ315,0),'Monthly Derived'!$B$30)</f>
        <v>-1.5789182513952378</v>
      </c>
      <c r="CK316">
        <f t="shared" si="119"/>
        <v>4</v>
      </c>
      <c r="CL316">
        <v>3.2929096221923801</v>
      </c>
      <c r="CM316" s="3">
        <f>('Monthly Derived'!$B$28/1000*(1-'Monthly Derived'!$B$29)*CL316)-('Monthly Derived'!$B$26*'Monthly Derived'!$B$27)</f>
        <v>-4.5422235989570652</v>
      </c>
      <c r="CN316" s="7">
        <f>MIN(CM316+MAX(CN315,0),'Monthly Derived'!$B$30)</f>
        <v>44.547704819738826</v>
      </c>
      <c r="CO316">
        <f t="shared" si="120"/>
        <v>0</v>
      </c>
      <c r="CP316">
        <v>2.4281146526336599</v>
      </c>
      <c r="CQ316" s="3">
        <f>('Monthly Derived'!$B$28/1000*(1-'Monthly Derived'!$B$29)*CP316)-('Monthly Derived'!$B$26*'Monthly Derived'!$B$27)</f>
        <v>-5.7129397889971827</v>
      </c>
      <c r="CR316" s="7">
        <f>MIN(CQ316+MAX(CR315,0),'Monthly Derived'!$B$30)</f>
        <v>-5.7129397889971827</v>
      </c>
      <c r="CS316">
        <f t="shared" si="121"/>
        <v>4</v>
      </c>
      <c r="CT316">
        <v>0</v>
      </c>
      <c r="CU316" s="3">
        <f>('Monthly Derived'!$B$28/1000*(1-'Monthly Derived'!$B$29)*CT316)-('Monthly Derived'!$B$26*'Monthly Derived'!$B$27)</f>
        <v>-9</v>
      </c>
      <c r="CV316" s="7">
        <f>MIN(CU316+MAX(CV315,0),'Monthly Derived'!$B$30)</f>
        <v>-9</v>
      </c>
      <c r="CW316">
        <f t="shared" si="122"/>
        <v>10</v>
      </c>
    </row>
    <row r="317" spans="1:101" x14ac:dyDescent="0.45">
      <c r="A317" s="5">
        <v>45972</v>
      </c>
      <c r="E317">
        <f t="shared" si="100"/>
        <v>0</v>
      </c>
      <c r="F317">
        <v>0</v>
      </c>
      <c r="G317" s="3">
        <f>('Monthly Derived'!$B$28/1000*(1-'Monthly Derived'!$B$29)*F317)-('Monthly Derived'!$B$26*'Monthly Derived'!$B$27)</f>
        <v>-9</v>
      </c>
      <c r="H317" s="7">
        <f>MIN(G317+MAX(H316,0),'Monthly Derived'!$B$30)</f>
        <v>-9</v>
      </c>
      <c r="I317">
        <f t="shared" si="101"/>
        <v>6</v>
      </c>
      <c r="J317">
        <v>0</v>
      </c>
      <c r="K317" s="3">
        <f>('Monthly Derived'!$B$28/1000*(1-'Monthly Derived'!$B$29)*J317)-('Monthly Derived'!$B$26*'Monthly Derived'!$B$27)</f>
        <v>-9</v>
      </c>
      <c r="L317" s="7">
        <f>MIN(K317+MAX(L316,0),'Monthly Derived'!$B$30)</f>
        <v>23.642552440911516</v>
      </c>
      <c r="M317">
        <f t="shared" si="102"/>
        <v>0</v>
      </c>
      <c r="N317">
        <v>1.7346338033676101</v>
      </c>
      <c r="O317" s="3">
        <f>('Monthly Derived'!$B$28/1000*(1-'Monthly Derived'!$B$29)*N317)-('Monthly Derived'!$B$26*'Monthly Derived'!$B$27)</f>
        <v>-6.6517394886910974</v>
      </c>
      <c r="P317" s="7">
        <f>MIN(O317+MAX(P316,0),'Monthly Derived'!$B$30)</f>
        <v>-6.6517394886910974</v>
      </c>
      <c r="Q317">
        <f t="shared" si="103"/>
        <v>2</v>
      </c>
      <c r="R317">
        <v>9.2892589569091797</v>
      </c>
      <c r="S317" s="3">
        <f>('Monthly Derived'!$B$28/1000*(1-'Monthly Derived'!$B$29)*R317)-('Monthly Derived'!$B$26*'Monthly Derived'!$B$27)</f>
        <v>3.5753343129158015</v>
      </c>
      <c r="T317" s="7">
        <f>MIN(S317+MAX(T316,0),'Monthly Derived'!$B$30)</f>
        <v>47.326224439442143</v>
      </c>
      <c r="U317">
        <f t="shared" si="123"/>
        <v>0</v>
      </c>
      <c r="V317">
        <v>0</v>
      </c>
      <c r="W317" s="3">
        <f>('Monthly Derived'!$B$28/1000*(1-'Monthly Derived'!$B$29)*V317)-('Monthly Derived'!$B$26*'Monthly Derived'!$B$27)</f>
        <v>-9</v>
      </c>
      <c r="X317" s="7">
        <f>MIN(W317+MAX(X316,0),'Monthly Derived'!$B$30)</f>
        <v>-9</v>
      </c>
      <c r="Y317">
        <f t="shared" si="124"/>
        <v>9</v>
      </c>
      <c r="Z317">
        <v>9.0280561447143501</v>
      </c>
      <c r="AA317" s="3">
        <f>('Monthly Derived'!$B$28/1000*(1-'Monthly Derived'!$B$29)*Z317)-('Monthly Derived'!$B$26*'Monthly Derived'!$B$27)</f>
        <v>3.221731005907051</v>
      </c>
      <c r="AB317" s="7">
        <f>MIN(AA317+MAX(AB316,0),'Monthly Derived'!$B$30)</f>
        <v>25.120418872320812</v>
      </c>
      <c r="AC317">
        <f t="shared" si="104"/>
        <v>0</v>
      </c>
      <c r="AD317">
        <v>28.448001861572202</v>
      </c>
      <c r="AE317" s="3">
        <f>('Monthly Derived'!$B$28/1000*(1-'Monthly Derived'!$B$29)*AD317)-('Monthly Derived'!$B$26*'Monthly Derived'!$B$27)</f>
        <v>29.511482520103371</v>
      </c>
      <c r="AF317" s="7">
        <f>MIN(AE317+MAX(AF316,0),'Monthly Derived'!$B$30)</f>
        <v>50</v>
      </c>
      <c r="AG317">
        <f t="shared" si="105"/>
        <v>0</v>
      </c>
      <c r="AH317">
        <v>3.8549098968505802</v>
      </c>
      <c r="AI317" s="3">
        <f>('Monthly Derived'!$B$28/1000*(1-'Monthly Derived'!$B$29)*AH317)-('Monthly Derived'!$B$26*'Monthly Derived'!$B$27)</f>
        <v>-3.7814157271385271</v>
      </c>
      <c r="AJ317" s="7">
        <f>MIN(AI317+MAX(AJ316,0),'Monthly Derived'!$B$30)</f>
        <v>7.4207133955508349</v>
      </c>
      <c r="AK317">
        <f t="shared" si="106"/>
        <v>0</v>
      </c>
      <c r="AL317">
        <v>1.61337530612945</v>
      </c>
      <c r="AM317" s="3">
        <f>('Monthly Derived'!$B$28/1000*(1-'Monthly Derived'!$B$29)*AL317)-('Monthly Derived'!$B$26*'Monthly Derived'!$B$27)</f>
        <v>-6.815893179327257</v>
      </c>
      <c r="AN317" s="7">
        <f>MIN(AM317+MAX(AN316,0),'Monthly Derived'!$B$30)</f>
        <v>36.693715752065167</v>
      </c>
      <c r="AO317">
        <f t="shared" si="107"/>
        <v>0</v>
      </c>
      <c r="AP317">
        <v>18.202884674072202</v>
      </c>
      <c r="AQ317" s="3">
        <f>('Monthly Derived'!$B$28/1000*(1-'Monthly Derived'!$B$29)*AP317)-('Monthly Derived'!$B$26*'Monthly Derived'!$B$27)</f>
        <v>15.642155127525243</v>
      </c>
      <c r="AR317" s="7">
        <f>MIN(AQ317+MAX(AR316,0),'Monthly Derived'!$B$30)</f>
        <v>27.803648817445684</v>
      </c>
      <c r="AS317">
        <f t="shared" si="108"/>
        <v>0</v>
      </c>
      <c r="AT317">
        <v>1.2036430835723799</v>
      </c>
      <c r="AU317" s="3">
        <f>('Monthly Derived'!$B$28/1000*(1-'Monthly Derived'!$B$29)*AT317)-('Monthly Derived'!$B$26*'Monthly Derived'!$B$27)</f>
        <v>-7.370568175613891</v>
      </c>
      <c r="AV317" s="7">
        <f>MIN(AU317+MAX(AV316,0),'Monthly Derived'!$B$30)</f>
        <v>4.0936989478021664</v>
      </c>
      <c r="AW317">
        <f t="shared" si="109"/>
        <v>0</v>
      </c>
      <c r="AX317">
        <v>0.232970386743545</v>
      </c>
      <c r="AY317" s="3">
        <f>('Monthly Derived'!$B$28/1000*(1-'Monthly Derived'!$B$29)*AX317)-('Monthly Derived'!$B$26*'Monthly Derived'!$B$27)</f>
        <v>-8.6846163389459257</v>
      </c>
      <c r="AZ317" s="7">
        <f>MIN(AY317+MAX(AZ316,0),'Monthly Derived'!$B$30)</f>
        <v>-8.6846163389459257</v>
      </c>
      <c r="BA317">
        <f t="shared" si="110"/>
        <v>3</v>
      </c>
      <c r="BB317">
        <v>0.88821744918823198</v>
      </c>
      <c r="BC317" s="3">
        <f>('Monthly Derived'!$B$28/1000*(1-'Monthly Derived'!$B$29)*BB317)-('Monthly Derived'!$B$26*'Monthly Derived'!$B$27)</f>
        <v>-7.7975756281614306</v>
      </c>
      <c r="BD317" s="7">
        <f>MIN(BC317+MAX(BD316,0),'Monthly Derived'!$B$30)</f>
        <v>33.146774965524642</v>
      </c>
      <c r="BE317">
        <f t="shared" si="111"/>
        <v>0</v>
      </c>
      <c r="BF317">
        <v>9.8638315200805593</v>
      </c>
      <c r="BG317" s="3">
        <f>('Monthly Derived'!$B$28/1000*(1-'Monthly Derived'!$B$29)*BF317)-('Monthly Derived'!$B$26*'Monthly Derived'!$B$27)</f>
        <v>4.3531619203090575</v>
      </c>
      <c r="BH317" s="7">
        <f>MIN(BG317+MAX(BH316,0),'Monthly Derived'!$B$30)</f>
        <v>20.498208451438579</v>
      </c>
      <c r="BI317">
        <f t="shared" si="112"/>
        <v>0</v>
      </c>
      <c r="BJ317">
        <v>4.3896293640136701</v>
      </c>
      <c r="BK317" s="3">
        <f>('Monthly Derived'!$B$28/1000*(1-'Monthly Derived'!$B$29)*BJ317)-('Monthly Derived'!$B$26*'Monthly Derived'!$B$27)</f>
        <v>-3.0575392484664938</v>
      </c>
      <c r="BL317" s="7">
        <f>MIN(BK317+MAX(BL316,0),'Monthly Derived'!$B$30)</f>
        <v>37.503338282778856</v>
      </c>
      <c r="BM317">
        <f t="shared" si="113"/>
        <v>0</v>
      </c>
      <c r="BN317">
        <v>0</v>
      </c>
      <c r="BO317" s="3">
        <f>('Monthly Derived'!$B$28/1000*(1-'Monthly Derived'!$B$29)*BN317)-('Monthly Derived'!$B$26*'Monthly Derived'!$B$27)</f>
        <v>-9</v>
      </c>
      <c r="BP317" s="7">
        <f>MIN(BO317+MAX(BP316,0),'Monthly Derived'!$B$30)</f>
        <v>-1.8406396076083187</v>
      </c>
      <c r="BQ317">
        <f t="shared" si="114"/>
        <v>1</v>
      </c>
      <c r="BR317">
        <v>1.5569598674774101</v>
      </c>
      <c r="BS317" s="3">
        <f>('Monthly Derived'!$B$28/1000*(1-'Monthly Derived'!$B$29)*BR317)-('Monthly Derived'!$B$26*'Monthly Derived'!$B$27)</f>
        <v>-6.8922655794024559</v>
      </c>
      <c r="BT317" s="7">
        <f>MIN(BS317+MAX(BT316,0),'Monthly Derived'!$B$30)</f>
        <v>40.741067121149804</v>
      </c>
      <c r="BU317">
        <f t="shared" si="115"/>
        <v>0</v>
      </c>
      <c r="BV317">
        <v>0</v>
      </c>
      <c r="BW317" s="3">
        <f>('Monthly Derived'!$B$28/1000*(1-'Monthly Derived'!$B$29)*BV317)-('Monthly Derived'!$B$26*'Monthly Derived'!$B$27)</f>
        <v>-9</v>
      </c>
      <c r="BX317" s="7">
        <f>MIN(BW317+MAX(BX316,0),'Monthly Derived'!$B$30)</f>
        <v>-9</v>
      </c>
      <c r="BY317">
        <f t="shared" si="116"/>
        <v>18</v>
      </c>
      <c r="BZ317">
        <v>11.098161697387599</v>
      </c>
      <c r="CA317" s="3">
        <f>('Monthly Derived'!$B$28/1000*(1-'Monthly Derived'!$B$29)*BZ317)-('Monthly Derived'!$B$26*'Monthly Derived'!$B$27)</f>
        <v>6.024136397838463</v>
      </c>
      <c r="CB317" s="7">
        <f>MIN(CA317+MAX(CB316,0),'Monthly Derived'!$B$30)</f>
        <v>6.024136397838463</v>
      </c>
      <c r="CC317">
        <f t="shared" si="117"/>
        <v>0</v>
      </c>
      <c r="CD317">
        <v>0.70626157522201505</v>
      </c>
      <c r="CE317" s="3">
        <f>('Monthly Derived'!$B$28/1000*(1-'Monthly Derived'!$B$29)*CD317)-('Monthly Derived'!$B$26*'Monthly Derived'!$B$27)</f>
        <v>-8.0438983925431966</v>
      </c>
      <c r="CF317" s="7">
        <f>MIN(CE317+MAX(CF316,0),'Monthly Derived'!$B$30)</f>
        <v>-8.0438983925431966</v>
      </c>
      <c r="CG317">
        <f t="shared" si="118"/>
        <v>2</v>
      </c>
      <c r="CH317">
        <v>16.7129917144775</v>
      </c>
      <c r="CI317" s="3">
        <f>('Monthly Derived'!$B$28/1000*(1-'Monthly Derived'!$B$29)*CH317)-('Monthly Derived'!$B$26*'Monthly Derived'!$B$27)</f>
        <v>13.625212533473917</v>
      </c>
      <c r="CJ317" s="7">
        <f>MIN(CI317+MAX(CJ316,0),'Monthly Derived'!$B$30)</f>
        <v>13.625212533473917</v>
      </c>
      <c r="CK317">
        <f t="shared" si="119"/>
        <v>0</v>
      </c>
      <c r="CL317">
        <v>5.2906427383422798</v>
      </c>
      <c r="CM317" s="3">
        <f>('Monthly Derived'!$B$28/1000*(1-'Monthly Derived'!$B$29)*CL317)-('Monthly Derived'!$B$26*'Monthly Derived'!$B$27)</f>
        <v>-1.8377923929691384</v>
      </c>
      <c r="CN317" s="7">
        <f>MIN(CM317+MAX(CN316,0),'Monthly Derived'!$B$30)</f>
        <v>42.709912426769691</v>
      </c>
      <c r="CO317">
        <f t="shared" si="120"/>
        <v>0</v>
      </c>
      <c r="CP317">
        <v>0.1567113250494</v>
      </c>
      <c r="CQ317" s="3">
        <f>('Monthly Derived'!$B$28/1000*(1-'Monthly Derived'!$B$29)*CP317)-('Monthly Derived'!$B$26*'Monthly Derived'!$B$27)</f>
        <v>-8.7878520437143752</v>
      </c>
      <c r="CR317" s="7">
        <f>MIN(CQ317+MAX(CR316,0),'Monthly Derived'!$B$30)</f>
        <v>-8.7878520437143752</v>
      </c>
      <c r="CS317">
        <f t="shared" si="121"/>
        <v>5</v>
      </c>
      <c r="CT317">
        <v>0.244814127683639</v>
      </c>
      <c r="CU317" s="3">
        <f>('Monthly Derived'!$B$28/1000*(1-'Monthly Derived'!$B$29)*CT317)-('Monthly Derived'!$B$26*'Monthly Derived'!$B$27)</f>
        <v>-8.6685828746482745</v>
      </c>
      <c r="CV317" s="7">
        <f>MIN(CU317+MAX(CV316,0),'Monthly Derived'!$B$30)</f>
        <v>-8.6685828746482745</v>
      </c>
      <c r="CW317">
        <f t="shared" si="122"/>
        <v>11</v>
      </c>
    </row>
    <row r="318" spans="1:101" x14ac:dyDescent="0.45">
      <c r="A318" s="5">
        <v>45973</v>
      </c>
      <c r="E318">
        <f t="shared" si="100"/>
        <v>0</v>
      </c>
      <c r="F318">
        <v>0</v>
      </c>
      <c r="G318" s="3">
        <f>('Monthly Derived'!$B$28/1000*(1-'Monthly Derived'!$B$29)*F318)-('Monthly Derived'!$B$26*'Monthly Derived'!$B$27)</f>
        <v>-9</v>
      </c>
      <c r="H318" s="7">
        <f>MIN(G318+MAX(H317,0),'Monthly Derived'!$B$30)</f>
        <v>-9</v>
      </c>
      <c r="I318">
        <f t="shared" si="101"/>
        <v>7</v>
      </c>
      <c r="J318">
        <v>1.1490215063095</v>
      </c>
      <c r="K318" s="3">
        <f>('Monthly Derived'!$B$28/1000*(1-'Monthly Derived'!$B$29)*J318)-('Monthly Derived'!$B$26*'Monthly Derived'!$B$27)</f>
        <v>-7.4445121358335147</v>
      </c>
      <c r="L318" s="7">
        <f>MIN(K318+MAX(L317,0),'Monthly Derived'!$B$30)</f>
        <v>16.198040305078003</v>
      </c>
      <c r="M318">
        <f t="shared" si="102"/>
        <v>0</v>
      </c>
      <c r="N318">
        <v>0</v>
      </c>
      <c r="O318" s="3">
        <f>('Monthly Derived'!$B$28/1000*(1-'Monthly Derived'!$B$29)*N318)-('Monthly Derived'!$B$26*'Monthly Derived'!$B$27)</f>
        <v>-9</v>
      </c>
      <c r="P318" s="7">
        <f>MIN(O318+MAX(P317,0),'Monthly Derived'!$B$30)</f>
        <v>-9</v>
      </c>
      <c r="Q318">
        <f t="shared" si="103"/>
        <v>3</v>
      </c>
      <c r="R318">
        <v>2.6515319347381499</v>
      </c>
      <c r="S318" s="3">
        <f>('Monthly Derived'!$B$28/1000*(1-'Monthly Derived'!$B$29)*R318)-('Monthly Derived'!$B$26*'Monthly Derived'!$B$27)</f>
        <v>-5.4104886433482298</v>
      </c>
      <c r="T318" s="7">
        <f>MIN(S318+MAX(T317,0),'Monthly Derived'!$B$30)</f>
        <v>41.915735796093912</v>
      </c>
      <c r="U318">
        <f t="shared" si="123"/>
        <v>0</v>
      </c>
      <c r="V318">
        <v>0</v>
      </c>
      <c r="W318" s="3">
        <f>('Monthly Derived'!$B$28/1000*(1-'Monthly Derived'!$B$29)*V318)-('Monthly Derived'!$B$26*'Monthly Derived'!$B$27)</f>
        <v>-9</v>
      </c>
      <c r="X318" s="7">
        <f>MIN(W318+MAX(X317,0),'Monthly Derived'!$B$30)</f>
        <v>-9</v>
      </c>
      <c r="Y318">
        <f t="shared" si="124"/>
        <v>10</v>
      </c>
      <c r="Z318">
        <v>8.4853448867797798</v>
      </c>
      <c r="AA318" s="3">
        <f>('Monthly Derived'!$B$28/1000*(1-'Monthly Derived'!$B$29)*Z318)-('Monthly Derived'!$B$26*'Monthly Derived'!$B$27)</f>
        <v>2.4870356404781262</v>
      </c>
      <c r="AB318" s="7">
        <f>MIN(AA318+MAX(AB317,0),'Monthly Derived'!$B$30)</f>
        <v>27.607454512798938</v>
      </c>
      <c r="AC318">
        <f t="shared" si="104"/>
        <v>0</v>
      </c>
      <c r="AD318">
        <v>4.3663020133972097</v>
      </c>
      <c r="AE318" s="3">
        <f>('Monthly Derived'!$B$28/1000*(1-'Monthly Derived'!$B$29)*AD318)-('Monthly Derived'!$B$26*'Monthly Derived'!$B$27)</f>
        <v>-3.0891186493635274</v>
      </c>
      <c r="AF318" s="7">
        <f>MIN(AE318+MAX(AF317,0),'Monthly Derived'!$B$30)</f>
        <v>46.910881350636473</v>
      </c>
      <c r="AG318">
        <f t="shared" si="105"/>
        <v>0</v>
      </c>
      <c r="AH318">
        <v>0.19263370335102001</v>
      </c>
      <c r="AI318" s="3">
        <f>('Monthly Derived'!$B$28/1000*(1-'Monthly Derived'!$B$29)*AH318)-('Monthly Derived'!$B$26*'Monthly Derived'!$B$27)</f>
        <v>-8.7392221240885561</v>
      </c>
      <c r="AJ318" s="7">
        <f>MIN(AI318+MAX(AJ317,0),'Monthly Derived'!$B$30)</f>
        <v>-1.3185087285377213</v>
      </c>
      <c r="AK318">
        <f t="shared" si="106"/>
        <v>1</v>
      </c>
      <c r="AL318">
        <v>0.148190528154373</v>
      </c>
      <c r="AM318" s="3">
        <f>('Monthly Derived'!$B$28/1000*(1-'Monthly Derived'!$B$29)*AL318)-('Monthly Derived'!$B$26*'Monthly Derived'!$B$27)</f>
        <v>-8.799387072511017</v>
      </c>
      <c r="AN318" s="7">
        <f>MIN(AM318+MAX(AN317,0),'Monthly Derived'!$B$30)</f>
        <v>27.89432867955415</v>
      </c>
      <c r="AO318">
        <f t="shared" si="107"/>
        <v>0</v>
      </c>
      <c r="AP318">
        <v>9.6275072097778303</v>
      </c>
      <c r="AQ318" s="3">
        <f>('Monthly Derived'!$B$28/1000*(1-'Monthly Derived'!$B$29)*AP318)-('Monthly Derived'!$B$26*'Monthly Derived'!$B$27)</f>
        <v>4.033237885236737</v>
      </c>
      <c r="AR318" s="7">
        <f>MIN(AQ318+MAX(AR317,0),'Monthly Derived'!$B$30)</f>
        <v>31.83688670268242</v>
      </c>
      <c r="AS318">
        <f t="shared" si="108"/>
        <v>0</v>
      </c>
      <c r="AT318">
        <v>0</v>
      </c>
      <c r="AU318" s="3">
        <f>('Monthly Derived'!$B$28/1000*(1-'Monthly Derived'!$B$29)*AT318)-('Monthly Derived'!$B$26*'Monthly Derived'!$B$27)</f>
        <v>-9</v>
      </c>
      <c r="AV318" s="7">
        <f>MIN(AU318+MAX(AV317,0),'Monthly Derived'!$B$30)</f>
        <v>-4.9063010521978336</v>
      </c>
      <c r="AW318">
        <f t="shared" si="109"/>
        <v>1</v>
      </c>
      <c r="AX318">
        <v>2.52560091018676</v>
      </c>
      <c r="AY318" s="3">
        <f>('Monthly Derived'!$B$28/1000*(1-'Monthly Derived'!$B$29)*AX318)-('Monthly Derived'!$B$26*'Monthly Derived'!$B$27)</f>
        <v>-5.5809677678346734</v>
      </c>
      <c r="AZ318" s="7">
        <f>MIN(AY318+MAX(AZ317,0),'Monthly Derived'!$B$30)</f>
        <v>-5.5809677678346734</v>
      </c>
      <c r="BA318">
        <f t="shared" si="110"/>
        <v>4</v>
      </c>
      <c r="BB318">
        <v>15.213659286499</v>
      </c>
      <c r="BC318" s="3">
        <f>('Monthly Derived'!$B$28/1000*(1-'Monthly Derived'!$B$29)*BB318)-('Monthly Derived'!$B$26*'Monthly Derived'!$B$27)</f>
        <v>11.595491259098022</v>
      </c>
      <c r="BD318" s="7">
        <f>MIN(BC318+MAX(BD317,0),'Monthly Derived'!$B$30)</f>
        <v>44.742266224622668</v>
      </c>
      <c r="BE318">
        <f t="shared" si="111"/>
        <v>0</v>
      </c>
      <c r="BF318">
        <v>9.0189065933227504</v>
      </c>
      <c r="BG318" s="3">
        <f>('Monthly Derived'!$B$28/1000*(1-'Monthly Derived'!$B$29)*BF318)-('Monthly Derived'!$B$26*'Monthly Derived'!$B$27)</f>
        <v>3.2093448007106726</v>
      </c>
      <c r="BH318" s="7">
        <f>MIN(BG318+MAX(BH317,0),'Monthly Derived'!$B$30)</f>
        <v>23.707553252149253</v>
      </c>
      <c r="BI318">
        <f t="shared" si="112"/>
        <v>0</v>
      </c>
      <c r="BJ318">
        <v>1.6129236221313401</v>
      </c>
      <c r="BK318" s="3">
        <f>('Monthly Derived'!$B$28/1000*(1-'Monthly Derived'!$B$29)*BJ318)-('Monthly Derived'!$B$26*'Monthly Derived'!$B$27)</f>
        <v>-6.8165046465396983</v>
      </c>
      <c r="BL318" s="7">
        <f>MIN(BK318+MAX(BL317,0),'Monthly Derived'!$B$30)</f>
        <v>30.686833636239157</v>
      </c>
      <c r="BM318">
        <f t="shared" si="113"/>
        <v>0</v>
      </c>
      <c r="BN318">
        <v>0.177527010440826</v>
      </c>
      <c r="BO318" s="3">
        <f>('Monthly Derived'!$B$28/1000*(1-'Monthly Derived'!$B$29)*BN318)-('Monthly Derived'!$B$26*'Monthly Derived'!$B$27)</f>
        <v>-8.759672809615731</v>
      </c>
      <c r="BP318" s="7">
        <f>MIN(BO318+MAX(BP317,0),'Monthly Derived'!$B$30)</f>
        <v>-8.759672809615731</v>
      </c>
      <c r="BQ318">
        <f t="shared" si="114"/>
        <v>2</v>
      </c>
      <c r="BR318">
        <v>4.6401166915893501</v>
      </c>
      <c r="BS318" s="3">
        <f>('Monthly Derived'!$B$28/1000*(1-'Monthly Derived'!$B$29)*BR318)-('Monthly Derived'!$B$26*'Monthly Derived'!$B$27)</f>
        <v>-2.7184420287609168</v>
      </c>
      <c r="BT318" s="7">
        <f>MIN(BS318+MAX(BT317,0),'Monthly Derived'!$B$30)</f>
        <v>38.022625092388886</v>
      </c>
      <c r="BU318">
        <f t="shared" si="115"/>
        <v>0</v>
      </c>
      <c r="BV318">
        <v>3.8691058158874498</v>
      </c>
      <c r="BW318" s="3">
        <f>('Monthly Derived'!$B$28/1000*(1-'Monthly Derived'!$B$29)*BV318)-('Monthly Derived'!$B$26*'Monthly Derived'!$B$27)</f>
        <v>-3.7621980017423651</v>
      </c>
      <c r="BX318" s="7">
        <f>MIN(BW318+MAX(BX317,0),'Monthly Derived'!$B$30)</f>
        <v>-3.7621980017423651</v>
      </c>
      <c r="BY318">
        <f t="shared" si="116"/>
        <v>19</v>
      </c>
      <c r="BZ318">
        <v>7.9253196716308496</v>
      </c>
      <c r="CA318" s="3">
        <f>('Monthly Derived'!$B$28/1000*(1-'Monthly Derived'!$B$29)*BZ318)-('Monthly Derived'!$B$26*'Monthly Derived'!$B$27)</f>
        <v>1.7289015054702634</v>
      </c>
      <c r="CB318" s="7">
        <f>MIN(CA318+MAX(CB317,0),'Monthly Derived'!$B$30)</f>
        <v>7.7530379033087264</v>
      </c>
      <c r="CC318">
        <f t="shared" si="117"/>
        <v>0</v>
      </c>
      <c r="CD318">
        <v>17.194738388061499</v>
      </c>
      <c r="CE318" s="3">
        <f>('Monthly Derived'!$B$28/1000*(1-'Monthly Derived'!$B$29)*CD318)-('Monthly Derived'!$B$26*'Monthly Derived'!$B$27)</f>
        <v>14.277377092838254</v>
      </c>
      <c r="CF318" s="7">
        <f>MIN(CE318+MAX(CF317,0),'Monthly Derived'!$B$30)</f>
        <v>14.277377092838254</v>
      </c>
      <c r="CG318">
        <f t="shared" si="118"/>
        <v>0</v>
      </c>
      <c r="CH318">
        <v>0.76381450891494695</v>
      </c>
      <c r="CI318" s="3">
        <f>('Monthly Derived'!$B$28/1000*(1-'Monthly Derived'!$B$29)*CH318)-('Monthly Derived'!$B$26*'Monthly Derived'!$B$27)</f>
        <v>-7.9659861085563906</v>
      </c>
      <c r="CJ318" s="7">
        <f>MIN(CI318+MAX(CJ317,0),'Monthly Derived'!$B$30)</f>
        <v>5.6592264249175264</v>
      </c>
      <c r="CK318">
        <f t="shared" si="119"/>
        <v>0</v>
      </c>
      <c r="CL318">
        <v>11.3019971847534</v>
      </c>
      <c r="CM318" s="3">
        <f>('Monthly Derived'!$B$28/1000*(1-'Monthly Derived'!$B$29)*CL318)-('Monthly Derived'!$B$26*'Monthly Derived'!$B$27)</f>
        <v>6.3000786888599158</v>
      </c>
      <c r="CN318" s="7">
        <f>MIN(CM318+MAX(CN317,0),'Monthly Derived'!$B$30)</f>
        <v>49.009991115629603</v>
      </c>
      <c r="CO318">
        <f t="shared" si="120"/>
        <v>0</v>
      </c>
      <c r="CP318">
        <v>0.61050570011138905</v>
      </c>
      <c r="CQ318" s="3">
        <f>('Monthly Derived'!$B$28/1000*(1-'Monthly Derived'!$B$29)*CP318)-('Monthly Derived'!$B$26*'Monthly Derived'!$B$27)</f>
        <v>-8.1735279084742078</v>
      </c>
      <c r="CR318" s="7">
        <f>MIN(CQ318+MAX(CR317,0),'Monthly Derived'!$B$30)</f>
        <v>-8.1735279084742078</v>
      </c>
      <c r="CS318">
        <f t="shared" si="121"/>
        <v>6</v>
      </c>
      <c r="CT318">
        <v>0.16184961795806799</v>
      </c>
      <c r="CU318" s="3">
        <f>('Monthly Derived'!$B$28/1000*(1-'Monthly Derived'!$B$29)*CT318)-('Monthly Derived'!$B$26*'Monthly Derived'!$B$27)</f>
        <v>-8.7808960796892652</v>
      </c>
      <c r="CV318" s="7">
        <f>MIN(CU318+MAX(CV317,0),'Monthly Derived'!$B$30)</f>
        <v>-8.7808960796892652</v>
      </c>
      <c r="CW318">
        <f t="shared" si="122"/>
        <v>12</v>
      </c>
    </row>
    <row r="319" spans="1:101" x14ac:dyDescent="0.45">
      <c r="A319" s="5">
        <v>45974</v>
      </c>
      <c r="E319">
        <f t="shared" si="100"/>
        <v>0</v>
      </c>
      <c r="F319">
        <v>2.7606840133666899</v>
      </c>
      <c r="G319" s="3">
        <f>('Monthly Derived'!$B$28/1000*(1-'Monthly Derived'!$B$29)*F319)-('Monthly Derived'!$B$26*'Monthly Derived'!$B$27)</f>
        <v>-5.2627240169048441</v>
      </c>
      <c r="H319" s="7">
        <f>MIN(G319+MAX(H318,0),'Monthly Derived'!$B$30)</f>
        <v>-5.2627240169048441</v>
      </c>
      <c r="I319">
        <f t="shared" si="101"/>
        <v>8</v>
      </c>
      <c r="J319">
        <v>1.2475407123565601</v>
      </c>
      <c r="K319" s="3">
        <f>('Monthly Derived'!$B$28/1000*(1-'Monthly Derived'!$B$29)*J319)-('Monthly Derived'!$B$26*'Monthly Derived'!$B$27)</f>
        <v>-7.311141760647307</v>
      </c>
      <c r="L319" s="7">
        <f>MIN(K319+MAX(L318,0),'Monthly Derived'!$B$30)</f>
        <v>8.8868985444306965</v>
      </c>
      <c r="M319">
        <f t="shared" si="102"/>
        <v>0</v>
      </c>
      <c r="N319">
        <v>1.0352474451064999</v>
      </c>
      <c r="O319" s="3">
        <f>('Monthly Derived'!$B$28/1000*(1-'Monthly Derived'!$B$29)*N319)-('Monthly Derived'!$B$26*'Monthly Derived'!$B$27)</f>
        <v>-7.5985337711870757</v>
      </c>
      <c r="P319" s="7">
        <f>MIN(O319+MAX(P318,0),'Monthly Derived'!$B$30)</f>
        <v>-7.5985337711870757</v>
      </c>
      <c r="Q319">
        <f t="shared" si="103"/>
        <v>4</v>
      </c>
      <c r="R319">
        <v>0</v>
      </c>
      <c r="S319" s="3">
        <f>('Monthly Derived'!$B$28/1000*(1-'Monthly Derived'!$B$29)*R319)-('Monthly Derived'!$B$26*'Monthly Derived'!$B$27)</f>
        <v>-9</v>
      </c>
      <c r="T319" s="7">
        <f>MIN(S319+MAX(T318,0),'Monthly Derived'!$B$30)</f>
        <v>32.915735796093912</v>
      </c>
      <c r="U319">
        <f t="shared" si="123"/>
        <v>0</v>
      </c>
      <c r="V319">
        <v>0</v>
      </c>
      <c r="W319" s="3">
        <f>('Monthly Derived'!$B$28/1000*(1-'Monthly Derived'!$B$29)*V319)-('Monthly Derived'!$B$26*'Monthly Derived'!$B$27)</f>
        <v>-9</v>
      </c>
      <c r="X319" s="7">
        <f>MIN(W319+MAX(X318,0),'Monthly Derived'!$B$30)</f>
        <v>-9</v>
      </c>
      <c r="Y319">
        <f t="shared" si="124"/>
        <v>11</v>
      </c>
      <c r="Z319">
        <v>11.232570648193301</v>
      </c>
      <c r="AA319" s="3">
        <f>('Monthly Derived'!$B$28/1000*(1-'Monthly Derived'!$B$29)*Z319)-('Monthly Derived'!$B$26*'Monthly Derived'!$B$27)</f>
        <v>6.2060925149916812</v>
      </c>
      <c r="AB319" s="7">
        <f>MIN(AA319+MAX(AB318,0),'Monthly Derived'!$B$30)</f>
        <v>33.813547027790619</v>
      </c>
      <c r="AC319">
        <f t="shared" si="104"/>
        <v>0</v>
      </c>
      <c r="AD319">
        <v>0</v>
      </c>
      <c r="AE319" s="3">
        <f>('Monthly Derived'!$B$28/1000*(1-'Monthly Derived'!$B$29)*AD319)-('Monthly Derived'!$B$26*'Monthly Derived'!$B$27)</f>
        <v>-9</v>
      </c>
      <c r="AF319" s="7">
        <f>MIN(AE319+MAX(AF318,0),'Monthly Derived'!$B$30)</f>
        <v>37.910881350636473</v>
      </c>
      <c r="AG319">
        <f t="shared" si="105"/>
        <v>0</v>
      </c>
      <c r="AH319">
        <v>0.719474017620086</v>
      </c>
      <c r="AI319" s="3">
        <f>('Monthly Derived'!$B$28/1000*(1-'Monthly Derived'!$B$29)*AH319)-('Monthly Derived'!$B$26*'Monthly Derived'!$B$27)</f>
        <v>-8.0260120486468089</v>
      </c>
      <c r="AJ319" s="7">
        <f>MIN(AI319+MAX(AJ318,0),'Monthly Derived'!$B$30)</f>
        <v>-8.0260120486468089</v>
      </c>
      <c r="AK319">
        <f t="shared" si="106"/>
        <v>2</v>
      </c>
      <c r="AL319">
        <v>4.8620800971984801</v>
      </c>
      <c r="AM319" s="3">
        <f>('Monthly Derived'!$B$28/1000*(1-'Monthly Derived'!$B$29)*AL319)-('Monthly Derived'!$B$26*'Monthly Derived'!$B$27)</f>
        <v>-2.4179590684175576</v>
      </c>
      <c r="AN319" s="7">
        <f>MIN(AM319+MAX(AN318,0),'Monthly Derived'!$B$30)</f>
        <v>25.47636961113659</v>
      </c>
      <c r="AO319">
        <f t="shared" si="107"/>
        <v>0</v>
      </c>
      <c r="AP319">
        <v>0</v>
      </c>
      <c r="AQ319" s="3">
        <f>('Monthly Derived'!$B$28/1000*(1-'Monthly Derived'!$B$29)*AP319)-('Monthly Derived'!$B$26*'Monthly Derived'!$B$27)</f>
        <v>-9</v>
      </c>
      <c r="AR319" s="7">
        <f>MIN(AQ319+MAX(AR318,0),'Monthly Derived'!$B$30)</f>
        <v>22.83688670268242</v>
      </c>
      <c r="AS319">
        <f t="shared" si="108"/>
        <v>0</v>
      </c>
      <c r="AT319">
        <v>31.1327209472656</v>
      </c>
      <c r="AU319" s="3">
        <f>('Monthly Derived'!$B$28/1000*(1-'Monthly Derived'!$B$29)*AT319)-('Monthly Derived'!$B$26*'Monthly Derived'!$B$27)</f>
        <v>33.145920982360806</v>
      </c>
      <c r="AV319" s="7">
        <f>MIN(AU319+MAX(AV318,0),'Monthly Derived'!$B$30)</f>
        <v>33.145920982360806</v>
      </c>
      <c r="AW319">
        <f t="shared" si="109"/>
        <v>0</v>
      </c>
      <c r="AX319">
        <v>19.644474029541001</v>
      </c>
      <c r="AY319" s="3">
        <f>('Monthly Derived'!$B$28/1000*(1-'Monthly Derived'!$B$29)*AX319)-('Monthly Derived'!$B$26*'Monthly Derived'!$B$27)</f>
        <v>17.593706717491131</v>
      </c>
      <c r="AZ319" s="7">
        <f>MIN(AY319+MAX(AZ318,0),'Monthly Derived'!$B$30)</f>
        <v>17.593706717491131</v>
      </c>
      <c r="BA319">
        <f t="shared" si="110"/>
        <v>0</v>
      </c>
      <c r="BB319">
        <v>7.8834166526794398</v>
      </c>
      <c r="BC319" s="3">
        <f>('Monthly Derived'!$B$28/1000*(1-'Monthly Derived'!$B$29)*BB319)-('Monthly Derived'!$B$26*'Monthly Derived'!$B$27)</f>
        <v>1.6721752935647913</v>
      </c>
      <c r="BD319" s="7">
        <f>MIN(BC319+MAX(BD318,0),'Monthly Derived'!$B$30)</f>
        <v>46.414441518187459</v>
      </c>
      <c r="BE319">
        <f t="shared" si="111"/>
        <v>0</v>
      </c>
      <c r="BF319">
        <v>3.9274535179138099</v>
      </c>
      <c r="BG319" s="3">
        <f>('Monthly Derived'!$B$28/1000*(1-'Monthly Derived'!$B$29)*BF319)-('Monthly Derived'!$B$26*'Monthly Derived'!$B$27)</f>
        <v>-3.68320980012418</v>
      </c>
      <c r="BH319" s="7">
        <f>MIN(BG319+MAX(BH318,0),'Monthly Derived'!$B$30)</f>
        <v>20.024343452025072</v>
      </c>
      <c r="BI319">
        <f t="shared" si="112"/>
        <v>0</v>
      </c>
      <c r="BJ319">
        <v>1.4724668264389</v>
      </c>
      <c r="BK319" s="3">
        <f>('Monthly Derived'!$B$28/1000*(1-'Monthly Derived'!$B$29)*BJ319)-('Monthly Derived'!$B$26*'Monthly Derived'!$B$27)</f>
        <v>-7.0066480337083394</v>
      </c>
      <c r="BL319" s="7">
        <f>MIN(BK319+MAX(BL318,0),'Monthly Derived'!$B$30)</f>
        <v>23.68018560253082</v>
      </c>
      <c r="BM319">
        <f t="shared" si="113"/>
        <v>0</v>
      </c>
      <c r="BN319">
        <v>0</v>
      </c>
      <c r="BO319" s="3">
        <f>('Monthly Derived'!$B$28/1000*(1-'Monthly Derived'!$B$29)*BN319)-('Monthly Derived'!$B$26*'Monthly Derived'!$B$27)</f>
        <v>-9</v>
      </c>
      <c r="BP319" s="7">
        <f>MIN(BO319+MAX(BP318,0),'Monthly Derived'!$B$30)</f>
        <v>-9</v>
      </c>
      <c r="BQ319">
        <f t="shared" si="114"/>
        <v>3</v>
      </c>
      <c r="BR319">
        <v>17.961503982543899</v>
      </c>
      <c r="BS319" s="3">
        <f>('Monthly Derived'!$B$28/1000*(1-'Monthly Derived'!$B$29)*BR319)-('Monthly Derived'!$B$26*'Monthly Derived'!$B$27)</f>
        <v>15.315386016368805</v>
      </c>
      <c r="BT319" s="7">
        <f>MIN(BS319+MAX(BT318,0),'Monthly Derived'!$B$30)</f>
        <v>50</v>
      </c>
      <c r="BU319">
        <f t="shared" si="115"/>
        <v>0</v>
      </c>
      <c r="BV319">
        <v>3.88234138488769</v>
      </c>
      <c r="BW319" s="3">
        <f>('Monthly Derived'!$B$28/1000*(1-'Monthly Derived'!$B$29)*BV319)-('Monthly Derived'!$B$26*'Monthly Derived'!$B$27)</f>
        <v>-3.7442803502082898</v>
      </c>
      <c r="BX319" s="7">
        <f>MIN(BW319+MAX(BX318,0),'Monthly Derived'!$B$30)</f>
        <v>-3.7442803502082898</v>
      </c>
      <c r="BY319">
        <f t="shared" si="116"/>
        <v>20</v>
      </c>
      <c r="BZ319">
        <v>4.8809328079223597</v>
      </c>
      <c r="CA319" s="3">
        <f>('Monthly Derived'!$B$28/1000*(1-'Monthly Derived'!$B$29)*BZ319)-('Monthly Derived'!$B$26*'Monthly Derived'!$B$27)</f>
        <v>-2.3924372112751051</v>
      </c>
      <c r="CB319" s="7">
        <f>MIN(CA319+MAX(CB318,0),'Monthly Derived'!$B$30)</f>
        <v>5.3606006920336213</v>
      </c>
      <c r="CC319">
        <f t="shared" si="117"/>
        <v>0</v>
      </c>
      <c r="CD319">
        <v>27.200374603271399</v>
      </c>
      <c r="CE319" s="3">
        <f>('Monthly Derived'!$B$28/1000*(1-'Monthly Derived'!$B$29)*CD319)-('Monthly Derived'!$B$26*'Monthly Derived'!$B$27)</f>
        <v>27.82250711917866</v>
      </c>
      <c r="CF319" s="7">
        <f>MIN(CE319+MAX(CF318,0),'Monthly Derived'!$B$30)</f>
        <v>42.099884212016917</v>
      </c>
      <c r="CG319">
        <f t="shared" si="118"/>
        <v>0</v>
      </c>
      <c r="CH319">
        <v>0.40707293152809099</v>
      </c>
      <c r="CI319" s="3">
        <f>('Monthly Derived'!$B$28/1000*(1-'Monthly Derived'!$B$29)*CH319)-('Monthly Derived'!$B$26*'Monthly Derived'!$B$27)</f>
        <v>-8.4489250189438465</v>
      </c>
      <c r="CJ319" s="7">
        <f>MIN(CI319+MAX(CJ318,0),'Monthly Derived'!$B$30)</f>
        <v>-2.7896985940263201</v>
      </c>
      <c r="CK319">
        <f t="shared" si="119"/>
        <v>1</v>
      </c>
      <c r="CL319">
        <v>0.292753666639328</v>
      </c>
      <c r="CM319" s="3">
        <f>('Monthly Derived'!$B$28/1000*(1-'Monthly Derived'!$B$29)*CL319)-('Monthly Derived'!$B$26*'Monthly Derived'!$B$27)</f>
        <v>-8.6036847237870102</v>
      </c>
      <c r="CN319" s="7">
        <f>MIN(CM319+MAX(CN318,0),'Monthly Derived'!$B$30)</f>
        <v>40.406306391842591</v>
      </c>
      <c r="CO319">
        <f t="shared" si="120"/>
        <v>0</v>
      </c>
      <c r="CP319">
        <v>8.2059631347656197</v>
      </c>
      <c r="CQ319" s="3">
        <f>('Monthly Derived'!$B$28/1000*(1-'Monthly Derived'!$B$29)*CP319)-('Monthly Derived'!$B$26*'Monthly Derived'!$B$27)</f>
        <v>2.1088225936889575</v>
      </c>
      <c r="CR319" s="7">
        <f>MIN(CQ319+MAX(CR318,0),'Monthly Derived'!$B$30)</f>
        <v>2.1088225936889575</v>
      </c>
      <c r="CS319">
        <f t="shared" si="121"/>
        <v>0</v>
      </c>
      <c r="CT319">
        <v>6.92528820037841</v>
      </c>
      <c r="CU319" s="3">
        <f>('Monthly Derived'!$B$28/1000*(1-'Monthly Derived'!$B$29)*CT319)-('Monthly Derived'!$B$26*'Monthly Derived'!$B$27)</f>
        <v>0.37510890126227281</v>
      </c>
      <c r="CV319" s="7">
        <f>MIN(CU319+MAX(CV318,0),'Monthly Derived'!$B$30)</f>
        <v>0.37510890126227281</v>
      </c>
      <c r="CW319">
        <f t="shared" si="122"/>
        <v>0</v>
      </c>
    </row>
    <row r="320" spans="1:101" x14ac:dyDescent="0.45">
      <c r="A320" s="5">
        <v>45975</v>
      </c>
      <c r="E320">
        <f t="shared" si="100"/>
        <v>0</v>
      </c>
      <c r="F320">
        <v>7.6428756713867099</v>
      </c>
      <c r="G320" s="3">
        <f>('Monthly Derived'!$B$28/1000*(1-'Monthly Derived'!$B$29)*F320)-('Monthly Derived'!$B$26*'Monthly Derived'!$B$27)</f>
        <v>1.3465429401397593</v>
      </c>
      <c r="H320" s="7">
        <f>MIN(G320+MAX(H319,0),'Monthly Derived'!$B$30)</f>
        <v>1.3465429401397593</v>
      </c>
      <c r="I320">
        <f t="shared" si="101"/>
        <v>0</v>
      </c>
      <c r="J320">
        <v>2.2101473808288499</v>
      </c>
      <c r="K320" s="3">
        <f>('Monthly Derived'!$B$28/1000*(1-'Monthly Derived'!$B$29)*J320)-('Monthly Derived'!$B$26*'Monthly Derived'!$B$27)</f>
        <v>-6.0080129832029439</v>
      </c>
      <c r="L320" s="7">
        <f>MIN(K320+MAX(L319,0),'Monthly Derived'!$B$30)</f>
        <v>2.8788855612277526</v>
      </c>
      <c r="M320">
        <f t="shared" si="102"/>
        <v>0</v>
      </c>
      <c r="N320">
        <v>13.304495811462401</v>
      </c>
      <c r="O320" s="3">
        <f>('Monthly Derived'!$B$28/1000*(1-'Monthly Derived'!$B$29)*N320)-('Monthly Derived'!$B$26*'Monthly Derived'!$B$27)</f>
        <v>9.0109612047672236</v>
      </c>
      <c r="P320" s="7">
        <f>MIN(O320+MAX(P319,0),'Monthly Derived'!$B$30)</f>
        <v>9.0109612047672236</v>
      </c>
      <c r="Q320">
        <f t="shared" si="103"/>
        <v>0</v>
      </c>
      <c r="R320">
        <v>0</v>
      </c>
      <c r="S320" s="3">
        <f>('Monthly Derived'!$B$28/1000*(1-'Monthly Derived'!$B$29)*R320)-('Monthly Derived'!$B$26*'Monthly Derived'!$B$27)</f>
        <v>-9</v>
      </c>
      <c r="T320" s="7">
        <f>MIN(S320+MAX(T319,0),'Monthly Derived'!$B$30)</f>
        <v>23.915735796093912</v>
      </c>
      <c r="U320">
        <f t="shared" si="123"/>
        <v>0</v>
      </c>
      <c r="V320">
        <v>0</v>
      </c>
      <c r="W320" s="3">
        <f>('Monthly Derived'!$B$28/1000*(1-'Monthly Derived'!$B$29)*V320)-('Monthly Derived'!$B$26*'Monthly Derived'!$B$27)</f>
        <v>-9</v>
      </c>
      <c r="X320" s="7">
        <f>MIN(W320+MAX(X319,0),'Monthly Derived'!$B$30)</f>
        <v>-9</v>
      </c>
      <c r="Y320">
        <f t="shared" si="124"/>
        <v>12</v>
      </c>
      <c r="Z320">
        <v>0.20957084000110601</v>
      </c>
      <c r="AA320" s="3">
        <f>('Monthly Derived'!$B$28/1000*(1-'Monthly Derived'!$B$29)*Z320)-('Monthly Derived'!$B$26*'Monthly Derived'!$B$27)</f>
        <v>-8.7162934753485022</v>
      </c>
      <c r="AB320" s="7">
        <f>MIN(AA320+MAX(AB319,0),'Monthly Derived'!$B$30)</f>
        <v>25.097253552442119</v>
      </c>
      <c r="AC320">
        <f t="shared" si="104"/>
        <v>0</v>
      </c>
      <c r="AD320">
        <v>13.2827806472778</v>
      </c>
      <c r="AE320" s="3">
        <f>('Monthly Derived'!$B$28/1000*(1-'Monthly Derived'!$B$29)*AD320)-('Monthly Derived'!$B$26*'Monthly Derived'!$B$27)</f>
        <v>8.9815643012523232</v>
      </c>
      <c r="AF320" s="7">
        <f>MIN(AE320+MAX(AF319,0),'Monthly Derived'!$B$30)</f>
        <v>46.892445651888792</v>
      </c>
      <c r="AG320">
        <f t="shared" si="105"/>
        <v>0</v>
      </c>
      <c r="AH320">
        <v>48.568843841552699</v>
      </c>
      <c r="AI320" s="3">
        <f>('Monthly Derived'!$B$28/1000*(1-'Monthly Derived'!$B$29)*AH320)-('Monthly Derived'!$B$26*'Monthly Derived'!$B$27)</f>
        <v>56.750072350501966</v>
      </c>
      <c r="AJ320" s="7">
        <f>MIN(AI320+MAX(AJ319,0),'Monthly Derived'!$B$30)</f>
        <v>50</v>
      </c>
      <c r="AK320">
        <f t="shared" si="106"/>
        <v>0</v>
      </c>
      <c r="AL320">
        <v>0</v>
      </c>
      <c r="AM320" s="3">
        <f>('Monthly Derived'!$B$28/1000*(1-'Monthly Derived'!$B$29)*AL320)-('Monthly Derived'!$B$26*'Monthly Derived'!$B$27)</f>
        <v>-9</v>
      </c>
      <c r="AN320" s="7">
        <f>MIN(AM320+MAX(AN319,0),'Monthly Derived'!$B$30)</f>
        <v>16.47636961113659</v>
      </c>
      <c r="AO320">
        <f t="shared" si="107"/>
        <v>0</v>
      </c>
      <c r="AP320">
        <v>9.2809085845947195</v>
      </c>
      <c r="AQ320" s="3">
        <f>('Monthly Derived'!$B$28/1000*(1-'Monthly Derived'!$B$29)*AP320)-('Monthly Derived'!$B$26*'Monthly Derived'!$B$27)</f>
        <v>3.5640299963951012</v>
      </c>
      <c r="AR320" s="7">
        <f>MIN(AQ320+MAX(AR319,0),'Monthly Derived'!$B$30)</f>
        <v>26.40091669907752</v>
      </c>
      <c r="AS320">
        <f t="shared" si="108"/>
        <v>0</v>
      </c>
      <c r="AT320">
        <v>18.710836410522401</v>
      </c>
      <c r="AU320" s="3">
        <f>('Monthly Derived'!$B$28/1000*(1-'Monthly Derived'!$B$29)*AT320)-('Monthly Derived'!$B$26*'Monthly Derived'!$B$27)</f>
        <v>16.3297947907447</v>
      </c>
      <c r="AV320" s="7">
        <f>MIN(AU320+MAX(AV319,0),'Monthly Derived'!$B$30)</f>
        <v>49.475715773105506</v>
      </c>
      <c r="AW320">
        <f t="shared" si="109"/>
        <v>0</v>
      </c>
      <c r="AX320">
        <v>1.51416659355163</v>
      </c>
      <c r="AY320" s="3">
        <f>('Monthly Derived'!$B$28/1000*(1-'Monthly Derived'!$B$29)*AX320)-('Monthly Derived'!$B$26*'Monthly Derived'!$B$27)</f>
        <v>-6.9501969739794811</v>
      </c>
      <c r="AZ320" s="7">
        <f>MIN(AY320+MAX(AZ319,0),'Monthly Derived'!$B$30)</f>
        <v>10.64350974351165</v>
      </c>
      <c r="BA320">
        <f t="shared" si="110"/>
        <v>0</v>
      </c>
      <c r="BB320">
        <v>2.3669517040252601</v>
      </c>
      <c r="BC320" s="3">
        <f>('Monthly Derived'!$B$28/1000*(1-'Monthly Derived'!$B$29)*BB320)-('Monthly Derived'!$B$26*'Monthly Derived'!$B$27)</f>
        <v>-5.7957391306758037</v>
      </c>
      <c r="BD320" s="7">
        <f>MIN(BC320+MAX(BD319,0),'Monthly Derived'!$B$30)</f>
        <v>40.618702387511654</v>
      </c>
      <c r="BE320">
        <f t="shared" si="111"/>
        <v>0</v>
      </c>
      <c r="BF320">
        <v>25.022647857666001</v>
      </c>
      <c r="BG320" s="3">
        <f>('Monthly Derived'!$B$28/1000*(1-'Monthly Derived'!$B$29)*BF320)-('Monthly Derived'!$B$26*'Monthly Derived'!$B$27)</f>
        <v>24.874409537315351</v>
      </c>
      <c r="BH320" s="7">
        <f>MIN(BG320+MAX(BH319,0),'Monthly Derived'!$B$30)</f>
        <v>44.898752989340423</v>
      </c>
      <c r="BI320">
        <f t="shared" si="112"/>
        <v>0</v>
      </c>
      <c r="BJ320">
        <v>1.0982868671417201</v>
      </c>
      <c r="BK320" s="3">
        <f>('Monthly Derived'!$B$28/1000*(1-'Monthly Derived'!$B$29)*BJ320)-('Monthly Derived'!$B$26*'Monthly Derived'!$B$27)</f>
        <v>-7.5131941536068965</v>
      </c>
      <c r="BL320" s="7">
        <f>MIN(BK320+MAX(BL319,0),'Monthly Derived'!$B$30)</f>
        <v>16.166991448923923</v>
      </c>
      <c r="BM320">
        <f t="shared" si="113"/>
        <v>0</v>
      </c>
      <c r="BN320">
        <v>0</v>
      </c>
      <c r="BO320" s="3">
        <f>('Monthly Derived'!$B$28/1000*(1-'Monthly Derived'!$B$29)*BN320)-('Monthly Derived'!$B$26*'Monthly Derived'!$B$27)</f>
        <v>-9</v>
      </c>
      <c r="BP320" s="7">
        <f>MIN(BO320+MAX(BP319,0),'Monthly Derived'!$B$30)</f>
        <v>-9</v>
      </c>
      <c r="BQ320">
        <f t="shared" si="114"/>
        <v>4</v>
      </c>
      <c r="BR320">
        <v>48.5592651367187</v>
      </c>
      <c r="BS320" s="3">
        <f>('Monthly Derived'!$B$28/1000*(1-'Monthly Derived'!$B$29)*BR320)-('Monthly Derived'!$B$26*'Monthly Derived'!$B$27)</f>
        <v>56.737105178832934</v>
      </c>
      <c r="BT320" s="7">
        <f>MIN(BS320+MAX(BT319,0),'Monthly Derived'!$B$30)</f>
        <v>50</v>
      </c>
      <c r="BU320">
        <f t="shared" si="115"/>
        <v>0</v>
      </c>
      <c r="BV320">
        <v>0</v>
      </c>
      <c r="BW320" s="3">
        <f>('Monthly Derived'!$B$28/1000*(1-'Monthly Derived'!$B$29)*BV320)-('Monthly Derived'!$B$26*'Monthly Derived'!$B$27)</f>
        <v>-9</v>
      </c>
      <c r="BX320" s="7">
        <f>MIN(BW320+MAX(BX319,0),'Monthly Derived'!$B$30)</f>
        <v>-9</v>
      </c>
      <c r="BY320">
        <f t="shared" si="116"/>
        <v>21</v>
      </c>
      <c r="BZ320">
        <v>53.761333465576101</v>
      </c>
      <c r="CA320" s="3">
        <f>('Monthly Derived'!$B$28/1000*(1-'Monthly Derived'!$B$29)*BZ320)-('Monthly Derived'!$B$26*'Monthly Derived'!$B$27)</f>
        <v>63.779405179023641</v>
      </c>
      <c r="CB320" s="7">
        <f>MIN(CA320+MAX(CB319,0),'Monthly Derived'!$B$30)</f>
        <v>50</v>
      </c>
      <c r="CC320">
        <f t="shared" si="117"/>
        <v>0</v>
      </c>
      <c r="CD320">
        <v>18.6607246398925</v>
      </c>
      <c r="CE320" s="3">
        <f>('Monthly Derived'!$B$28/1000*(1-'Monthly Derived'!$B$29)*CD320)-('Monthly Derived'!$B$26*'Monthly Derived'!$B$27)</f>
        <v>16.261955981254474</v>
      </c>
      <c r="CF320" s="7">
        <f>MIN(CE320+MAX(CF319,0),'Monthly Derived'!$B$30)</f>
        <v>50</v>
      </c>
      <c r="CG320">
        <f t="shared" si="118"/>
        <v>0</v>
      </c>
      <c r="CH320">
        <v>1.4327250719070399</v>
      </c>
      <c r="CI320" s="3">
        <f>('Monthly Derived'!$B$28/1000*(1-'Monthly Derived'!$B$29)*CH320)-('Monthly Derived'!$B$26*'Monthly Derived'!$B$27)</f>
        <v>-7.0604484339058446</v>
      </c>
      <c r="CJ320" s="7">
        <f>MIN(CI320+MAX(CJ319,0),'Monthly Derived'!$B$30)</f>
        <v>-7.0604484339058446</v>
      </c>
      <c r="CK320">
        <f t="shared" si="119"/>
        <v>2</v>
      </c>
      <c r="CL320">
        <v>3.5808358192443799</v>
      </c>
      <c r="CM320" s="3">
        <f>('Monthly Derived'!$B$28/1000*(1-'Monthly Derived'!$B$29)*CL320)-('Monthly Derived'!$B$26*'Monthly Derived'!$B$27)</f>
        <v>-4.1524435096979211</v>
      </c>
      <c r="CN320" s="7">
        <f>MIN(CM320+MAX(CN319,0),'Monthly Derived'!$B$30)</f>
        <v>36.253862882144674</v>
      </c>
      <c r="CO320">
        <f t="shared" si="120"/>
        <v>0</v>
      </c>
      <c r="CP320">
        <v>5.5178332328796298</v>
      </c>
      <c r="CQ320" s="3">
        <f>('Monthly Derived'!$B$28/1000*(1-'Monthly Derived'!$B$29)*CP320)-('Monthly Derived'!$B$26*'Monthly Derived'!$B$27)</f>
        <v>-1.5302332609892009</v>
      </c>
      <c r="CR320" s="7">
        <f>MIN(CQ320+MAX(CR319,0),'Monthly Derived'!$B$30)</f>
        <v>0.57858933269975665</v>
      </c>
      <c r="CS320">
        <f t="shared" si="121"/>
        <v>0</v>
      </c>
      <c r="CT320">
        <v>2.11782526969909</v>
      </c>
      <c r="CU320" s="3">
        <f>('Monthly Derived'!$B$28/1000*(1-'Monthly Derived'!$B$29)*CT320)-('Monthly Derived'!$B$26*'Monthly Derived'!$B$27)</f>
        <v>-6.1329940411448565</v>
      </c>
      <c r="CV320" s="7">
        <f>MIN(CU320+MAX(CV319,0),'Monthly Derived'!$B$30)</f>
        <v>-5.7578851398825837</v>
      </c>
      <c r="CW320">
        <f t="shared" si="122"/>
        <v>1</v>
      </c>
    </row>
    <row r="321" spans="1:101" x14ac:dyDescent="0.45">
      <c r="A321" s="5">
        <v>45976</v>
      </c>
      <c r="E321">
        <f t="shared" si="100"/>
        <v>0</v>
      </c>
      <c r="F321">
        <v>4.79315137863159</v>
      </c>
      <c r="G321" s="3">
        <f>('Monthly Derived'!$B$28/1000*(1-'Monthly Derived'!$B$29)*F321)-('Monthly Derived'!$B$26*'Monthly Derived'!$B$27)</f>
        <v>-2.5112713211774853</v>
      </c>
      <c r="H321" s="7">
        <f>MIN(G321+MAX(H320,0),'Monthly Derived'!$B$30)</f>
        <v>-1.164728381037726</v>
      </c>
      <c r="I321">
        <f t="shared" si="101"/>
        <v>1</v>
      </c>
      <c r="J321">
        <v>19.507766723632798</v>
      </c>
      <c r="K321" s="3">
        <f>('Monthly Derived'!$B$28/1000*(1-'Monthly Derived'!$B$29)*J321)-('Monthly Derived'!$B$26*'Monthly Derived'!$B$27)</f>
        <v>17.4086392021179</v>
      </c>
      <c r="L321" s="7">
        <f>MIN(K321+MAX(L320,0),'Monthly Derived'!$B$30)</f>
        <v>20.287524763345651</v>
      </c>
      <c r="M321">
        <f t="shared" si="102"/>
        <v>0</v>
      </c>
      <c r="N321">
        <v>2.23696732521057</v>
      </c>
      <c r="O321" s="3">
        <f>('Monthly Derived'!$B$28/1000*(1-'Monthly Derived'!$B$29)*N321)-('Monthly Derived'!$B$26*'Monthly Derived'!$B$27)</f>
        <v>-5.9717054834961907</v>
      </c>
      <c r="P321" s="7">
        <f>MIN(O321+MAX(P320,0),'Monthly Derived'!$B$30)</f>
        <v>3.0392557212710329</v>
      </c>
      <c r="Q321">
        <f t="shared" si="103"/>
        <v>0</v>
      </c>
      <c r="R321">
        <v>8.8781461715698207</v>
      </c>
      <c r="S321" s="3">
        <f>('Monthly Derived'!$B$28/1000*(1-'Monthly Derived'!$B$29)*R321)-('Monthly Derived'!$B$26*'Monthly Derived'!$B$27)</f>
        <v>3.0187903797626454</v>
      </c>
      <c r="T321" s="7">
        <f>MIN(S321+MAX(T320,0),'Monthly Derived'!$B$30)</f>
        <v>26.934526175856558</v>
      </c>
      <c r="U321">
        <f t="shared" si="123"/>
        <v>0</v>
      </c>
      <c r="V321">
        <v>2.6555702090263301E-2</v>
      </c>
      <c r="W321" s="3">
        <f>('Monthly Derived'!$B$28/1000*(1-'Monthly Derived'!$B$29)*V321)-('Monthly Derived'!$B$26*'Monthly Derived'!$B$27)</f>
        <v>-8.9640502182953057</v>
      </c>
      <c r="X321" s="7">
        <f>MIN(W321+MAX(X320,0),'Monthly Derived'!$B$30)</f>
        <v>-8.9640502182953057</v>
      </c>
      <c r="Y321">
        <f t="shared" si="124"/>
        <v>13</v>
      </c>
      <c r="Z321">
        <v>5.56616115570068</v>
      </c>
      <c r="AA321" s="3">
        <f>('Monthly Derived'!$B$28/1000*(1-'Monthly Derived'!$B$29)*Z321)-('Monthly Derived'!$B$26*'Monthly Derived'!$B$27)</f>
        <v>-1.4648093354702043</v>
      </c>
      <c r="AB321" s="7">
        <f>MIN(AA321+MAX(AB320,0),'Monthly Derived'!$B$30)</f>
        <v>23.632444216971916</v>
      </c>
      <c r="AC321">
        <f t="shared" si="104"/>
        <v>0</v>
      </c>
      <c r="AD321">
        <v>0.17921292781829801</v>
      </c>
      <c r="AE321" s="3">
        <f>('Monthly Derived'!$B$28/1000*(1-'Monthly Derived'!$B$29)*AD321)-('Monthly Derived'!$B$26*'Monthly Derived'!$B$27)</f>
        <v>-8.7573904989659788</v>
      </c>
      <c r="AF321" s="7">
        <f>MIN(AE321+MAX(AF320,0),'Monthly Derived'!$B$30)</f>
        <v>38.135055152922817</v>
      </c>
      <c r="AG321">
        <f t="shared" si="105"/>
        <v>0</v>
      </c>
      <c r="AH321">
        <v>2.6070699691772399</v>
      </c>
      <c r="AI321" s="3">
        <f>('Monthly Derived'!$B$28/1000*(1-'Monthly Derived'!$B$29)*AH321)-('Monthly Derived'!$B$26*'Monthly Derived'!$B$27)</f>
        <v>-5.4706790292263117</v>
      </c>
      <c r="AJ321" s="7">
        <f>MIN(AI321+MAX(AJ320,0),'Monthly Derived'!$B$30)</f>
        <v>44.529320970773689</v>
      </c>
      <c r="AK321">
        <f t="shared" si="106"/>
        <v>0</v>
      </c>
      <c r="AL321">
        <v>0.72909682989120395</v>
      </c>
      <c r="AM321" s="3">
        <f>('Monthly Derived'!$B$28/1000*(1-'Monthly Derived'!$B$29)*AL321)-('Monthly Derived'!$B$26*'Monthly Derived'!$B$27)</f>
        <v>-8.0129851665347829</v>
      </c>
      <c r="AN321" s="7">
        <f>MIN(AM321+MAX(AN320,0),'Monthly Derived'!$B$30)</f>
        <v>8.4633844446018074</v>
      </c>
      <c r="AO321">
        <f t="shared" si="107"/>
        <v>0</v>
      </c>
      <c r="AP321">
        <v>83.733634948730398</v>
      </c>
      <c r="AQ321" s="3">
        <f>('Monthly Derived'!$B$28/1000*(1-'Monthly Derived'!$B$29)*AP321)-('Monthly Derived'!$B$26*'Monthly Derived'!$B$27)</f>
        <v>104.35440831184377</v>
      </c>
      <c r="AR321" s="7">
        <f>MIN(AQ321+MAX(AR320,0),'Monthly Derived'!$B$30)</f>
        <v>50</v>
      </c>
      <c r="AS321">
        <f t="shared" si="108"/>
        <v>0</v>
      </c>
      <c r="AT321">
        <v>6.8201813697814897</v>
      </c>
      <c r="AU321" s="3">
        <f>('Monthly Derived'!$B$28/1000*(1-'Monthly Derived'!$B$29)*AT321)-('Monthly Derived'!$B$26*'Monthly Derived'!$B$27)</f>
        <v>0.23282052934169251</v>
      </c>
      <c r="AV321" s="7">
        <f>MIN(AU321+MAX(AV320,0),'Monthly Derived'!$B$30)</f>
        <v>49.7085363024472</v>
      </c>
      <c r="AW321">
        <f t="shared" si="109"/>
        <v>0</v>
      </c>
      <c r="AX321">
        <v>9.1270685195922798</v>
      </c>
      <c r="AY321" s="3">
        <f>('Monthly Derived'!$B$28/1000*(1-'Monthly Derived'!$B$29)*AX321)-('Monthly Derived'!$B$26*'Monthly Derived'!$B$27)</f>
        <v>3.3557690083980489</v>
      </c>
      <c r="AZ321" s="7">
        <f>MIN(AY321+MAX(AZ320,0),'Monthly Derived'!$B$30)</f>
        <v>13.999278751909699</v>
      </c>
      <c r="BA321">
        <f t="shared" si="110"/>
        <v>0</v>
      </c>
      <c r="BB321">
        <v>0</v>
      </c>
      <c r="BC321" s="3">
        <f>('Monthly Derived'!$B$28/1000*(1-'Monthly Derived'!$B$29)*BB321)-('Monthly Derived'!$B$26*'Monthly Derived'!$B$27)</f>
        <v>-9</v>
      </c>
      <c r="BD321" s="7">
        <f>MIN(BC321+MAX(BD320,0),'Monthly Derived'!$B$30)</f>
        <v>31.618702387511654</v>
      </c>
      <c r="BE321">
        <f t="shared" si="111"/>
        <v>0</v>
      </c>
      <c r="BF321">
        <v>4.8814053535461399</v>
      </c>
      <c r="BG321" s="3">
        <f>('Monthly Derived'!$B$28/1000*(1-'Monthly Derived'!$B$29)*BF321)-('Monthly Derived'!$B$26*'Monthly Derived'!$B$27)</f>
        <v>-2.3917975026369129</v>
      </c>
      <c r="BH321" s="7">
        <f>MIN(BG321+MAX(BH320,0),'Monthly Derived'!$B$30)</f>
        <v>42.506955486703511</v>
      </c>
      <c r="BI321">
        <f t="shared" si="112"/>
        <v>0</v>
      </c>
      <c r="BJ321">
        <v>0.295755535364151</v>
      </c>
      <c r="BK321" s="3">
        <f>('Monthly Derived'!$B$28/1000*(1-'Monthly Derived'!$B$29)*BJ321)-('Monthly Derived'!$B$26*'Monthly Derived'!$B$27)</f>
        <v>-8.5996209440007814</v>
      </c>
      <c r="BL321" s="7">
        <f>MIN(BK321+MAX(BL320,0),'Monthly Derived'!$B$30)</f>
        <v>7.5673705049231419</v>
      </c>
      <c r="BM321">
        <f t="shared" si="113"/>
        <v>0</v>
      </c>
      <c r="BN321">
        <v>0.39511328935623102</v>
      </c>
      <c r="BO321" s="3">
        <f>('Monthly Derived'!$B$28/1000*(1-'Monthly Derived'!$B$29)*BN321)-('Monthly Derived'!$B$26*'Monthly Derived'!$B$27)</f>
        <v>-8.4651153845340019</v>
      </c>
      <c r="BP321" s="7">
        <f>MIN(BO321+MAX(BP320,0),'Monthly Derived'!$B$30)</f>
        <v>-8.4651153845340019</v>
      </c>
      <c r="BQ321">
        <f t="shared" si="114"/>
        <v>5</v>
      </c>
      <c r="BR321">
        <v>3.5532875061035099</v>
      </c>
      <c r="BS321" s="3">
        <f>('Monthly Derived'!$B$28/1000*(1-'Monthly Derived'!$B$29)*BR321)-('Monthly Derived'!$B$26*'Monthly Derived'!$B$27)</f>
        <v>-4.1897370386123738</v>
      </c>
      <c r="BT321" s="7">
        <f>MIN(BS321+MAX(BT320,0),'Monthly Derived'!$B$30)</f>
        <v>45.810262961387629</v>
      </c>
      <c r="BU321">
        <f t="shared" si="115"/>
        <v>0</v>
      </c>
      <c r="BV321">
        <v>7.7182745933532697</v>
      </c>
      <c r="BW321" s="3">
        <f>('Monthly Derived'!$B$28/1000*(1-'Monthly Derived'!$B$29)*BV321)-('Monthly Derived'!$B$26*'Monthly Derived'!$B$27)</f>
        <v>1.4486142307519891</v>
      </c>
      <c r="BX321" s="7">
        <f>MIN(BW321+MAX(BX320,0),'Monthly Derived'!$B$30)</f>
        <v>1.4486142307519891</v>
      </c>
      <c r="BY321">
        <f t="shared" si="116"/>
        <v>0</v>
      </c>
      <c r="BZ321">
        <v>0.112627685070037</v>
      </c>
      <c r="CA321" s="3">
        <f>('Monthly Derived'!$B$28/1000*(1-'Monthly Derived'!$B$29)*BZ321)-('Monthly Derived'!$B$26*'Monthly Derived'!$B$27)</f>
        <v>-8.8475302713364368</v>
      </c>
      <c r="CB321" s="7">
        <f>MIN(CA321+MAX(CB320,0),'Monthly Derived'!$B$30)</f>
        <v>41.152469728663561</v>
      </c>
      <c r="CC321">
        <f t="shared" si="117"/>
        <v>0</v>
      </c>
      <c r="CD321">
        <v>6.4258260726928702</v>
      </c>
      <c r="CE321" s="3">
        <f>('Monthly Derived'!$B$28/1000*(1-'Monthly Derived'!$B$29)*CD321)-('Monthly Derived'!$B$26*'Monthly Derived'!$B$27)</f>
        <v>-0.3010379540920276</v>
      </c>
      <c r="CF321" s="7">
        <f>MIN(CE321+MAX(CF320,0),'Monthly Derived'!$B$30)</f>
        <v>49.698962045907976</v>
      </c>
      <c r="CG321">
        <f t="shared" si="118"/>
        <v>0</v>
      </c>
      <c r="CH321">
        <v>0.21526086330413799</v>
      </c>
      <c r="CI321" s="3">
        <f>('Monthly Derived'!$B$28/1000*(1-'Monthly Derived'!$B$29)*CH321)-('Monthly Derived'!$B$26*'Monthly Derived'!$B$27)</f>
        <v>-8.7085906063020229</v>
      </c>
      <c r="CJ321" s="7">
        <f>MIN(CI321+MAX(CJ320,0),'Monthly Derived'!$B$30)</f>
        <v>-8.7085906063020229</v>
      </c>
      <c r="CK321">
        <f t="shared" si="119"/>
        <v>3</v>
      </c>
      <c r="CL321">
        <v>3.4725964069366402</v>
      </c>
      <c r="CM321" s="3">
        <f>('Monthly Derived'!$B$28/1000*(1-'Monthly Derived'!$B$29)*CL321)-('Monthly Derived'!$B$26*'Monthly Derived'!$B$27)</f>
        <v>-4.2989726141095232</v>
      </c>
      <c r="CN321" s="7">
        <f>MIN(CM321+MAX(CN320,0),'Monthly Derived'!$B$30)</f>
        <v>31.95489026803515</v>
      </c>
      <c r="CO321">
        <f t="shared" si="120"/>
        <v>0</v>
      </c>
      <c r="CP321">
        <v>0.60199439525604204</v>
      </c>
      <c r="CQ321" s="3">
        <f>('Monthly Derived'!$B$28/1000*(1-'Monthly Derived'!$B$29)*CP321)-('Monthly Derived'!$B$26*'Monthly Derived'!$B$27)</f>
        <v>-8.1850500874221339</v>
      </c>
      <c r="CR321" s="7">
        <f>MIN(CQ321+MAX(CR320,0),'Monthly Derived'!$B$30)</f>
        <v>-7.6064607547223773</v>
      </c>
      <c r="CS321">
        <f t="shared" si="121"/>
        <v>1</v>
      </c>
      <c r="CT321">
        <v>4.8191037178039497</v>
      </c>
      <c r="CU321" s="3">
        <f>('Monthly Derived'!$B$28/1000*(1-'Monthly Derived'!$B$29)*CT321)-('Monthly Derived'!$B$26*'Monthly Derived'!$B$27)</f>
        <v>-2.4761383420229031</v>
      </c>
      <c r="CV321" s="7">
        <f>MIN(CU321+MAX(CV320,0),'Monthly Derived'!$B$30)</f>
        <v>-2.4761383420229031</v>
      </c>
      <c r="CW321">
        <f t="shared" si="122"/>
        <v>2</v>
      </c>
    </row>
    <row r="322" spans="1:101" x14ac:dyDescent="0.45">
      <c r="A322" s="5">
        <v>45977</v>
      </c>
      <c r="E322">
        <f t="shared" ref="E322:E367" si="125">IF(AND(D322&lt;0,E321&gt;0),E321+1,IF(D322&lt;0,1,0))</f>
        <v>0</v>
      </c>
      <c r="F322">
        <v>0</v>
      </c>
      <c r="G322" s="3">
        <f>('Monthly Derived'!$B$28/1000*(1-'Monthly Derived'!$B$29)*F322)-('Monthly Derived'!$B$26*'Monthly Derived'!$B$27)</f>
        <v>-9</v>
      </c>
      <c r="H322" s="7">
        <f>MIN(G322+MAX(H321,0),'Monthly Derived'!$B$30)</f>
        <v>-9</v>
      </c>
      <c r="I322">
        <f t="shared" ref="I322:I367" si="126">IF(AND(H322&lt;0,I321&gt;0),I321+1,IF(H322&lt;0,1,0))</f>
        <v>2</v>
      </c>
      <c r="J322">
        <v>13.391308784484799</v>
      </c>
      <c r="K322" s="3">
        <f>('Monthly Derived'!$B$28/1000*(1-'Monthly Derived'!$B$29)*J322)-('Monthly Derived'!$B$26*'Monthly Derived'!$B$27)</f>
        <v>9.1284842669962956</v>
      </c>
      <c r="L322" s="7">
        <f>MIN(K322+MAX(L321,0),'Monthly Derived'!$B$30)</f>
        <v>29.416009030341947</v>
      </c>
      <c r="M322">
        <f t="shared" ref="M322:M367" si="127">IF(AND(L322&lt;0,M321&gt;0),M321+1,IF(L322&lt;0,1,0))</f>
        <v>0</v>
      </c>
      <c r="N322">
        <v>11.2481260299682</v>
      </c>
      <c r="O322" s="3">
        <f>('Monthly Derived'!$B$28/1000*(1-'Monthly Derived'!$B$29)*N322)-('Monthly Derived'!$B$26*'Monthly Derived'!$B$27)</f>
        <v>6.2271506130694494</v>
      </c>
      <c r="P322" s="7">
        <f>MIN(O322+MAX(P321,0),'Monthly Derived'!$B$30)</f>
        <v>9.2664063343404823</v>
      </c>
      <c r="Q322">
        <f t="shared" ref="Q322:Q367" si="128">IF(AND(P322&lt;0,Q321&gt;0),Q321+1,IF(P322&lt;0,1,0))</f>
        <v>0</v>
      </c>
      <c r="R322">
        <v>1.69657886028289</v>
      </c>
      <c r="S322" s="3">
        <f>('Monthly Derived'!$B$28/1000*(1-'Monthly Derived'!$B$29)*R322)-('Monthly Derived'!$B$26*'Monthly Derived'!$B$27)</f>
        <v>-6.7032563678920383</v>
      </c>
      <c r="T322" s="7">
        <f>MIN(S322+MAX(T321,0),'Monthly Derived'!$B$30)</f>
        <v>20.231269807964519</v>
      </c>
      <c r="U322">
        <f t="shared" si="123"/>
        <v>0</v>
      </c>
      <c r="V322">
        <v>14.263298034667899</v>
      </c>
      <c r="W322" s="3">
        <f>('Monthly Derived'!$B$28/1000*(1-'Monthly Derived'!$B$29)*V322)-('Monthly Derived'!$B$26*'Monthly Derived'!$B$27)</f>
        <v>10.30893971443167</v>
      </c>
      <c r="X322" s="7">
        <f>MIN(W322+MAX(X321,0),'Monthly Derived'!$B$30)</f>
        <v>10.30893971443167</v>
      </c>
      <c r="Y322">
        <f t="shared" si="124"/>
        <v>0</v>
      </c>
      <c r="Z322">
        <v>0</v>
      </c>
      <c r="AA322" s="3">
        <f>('Monthly Derived'!$B$28/1000*(1-'Monthly Derived'!$B$29)*Z322)-('Monthly Derived'!$B$26*'Monthly Derived'!$B$27)</f>
        <v>-9</v>
      </c>
      <c r="AB322" s="7">
        <f>MIN(AA322+MAX(AB321,0),'Monthly Derived'!$B$30)</f>
        <v>14.632444216971916</v>
      </c>
      <c r="AC322">
        <f t="shared" ref="AC322:AC367" si="129">IF(AND(AB322&lt;0,AC321&gt;0),AC321+1,IF(AB322&lt;0,1,0))</f>
        <v>0</v>
      </c>
      <c r="AD322">
        <v>0</v>
      </c>
      <c r="AE322" s="3">
        <f>('Monthly Derived'!$B$28/1000*(1-'Monthly Derived'!$B$29)*AD322)-('Monthly Derived'!$B$26*'Monthly Derived'!$B$27)</f>
        <v>-9</v>
      </c>
      <c r="AF322" s="7">
        <f>MIN(AE322+MAX(AF321,0),'Monthly Derived'!$B$30)</f>
        <v>29.135055152922817</v>
      </c>
      <c r="AG322">
        <f t="shared" ref="AG322:AG367" si="130">IF(AND(AF322&lt;0,AG321&gt;0),AG321+1,IF(AF322&lt;0,1,0))</f>
        <v>0</v>
      </c>
      <c r="AH322">
        <v>4.7495155334472603</v>
      </c>
      <c r="AI322" s="3">
        <f>('Monthly Derived'!$B$28/1000*(1-'Monthly Derived'!$B$29)*AH322)-('Monthly Derived'!$B$26*'Monthly Derived'!$B$27)</f>
        <v>-2.570343346595771</v>
      </c>
      <c r="AJ322" s="7">
        <f>MIN(AI322+MAX(AJ321,0),'Monthly Derived'!$B$30)</f>
        <v>41.958977624177919</v>
      </c>
      <c r="AK322">
        <f t="shared" ref="AK322:AK367" si="131">IF(AND(AJ322&lt;0,AK321&gt;0),AK321+1,IF(AJ322&lt;0,1,0))</f>
        <v>0</v>
      </c>
      <c r="AL322">
        <v>2.1223182678222599</v>
      </c>
      <c r="AM322" s="3">
        <f>('Monthly Derived'!$B$28/1000*(1-'Monthly Derived'!$B$29)*AL322)-('Monthly Derived'!$B$26*'Monthly Derived'!$B$27)</f>
        <v>-6.1269116449356158</v>
      </c>
      <c r="AN322" s="7">
        <f>MIN(AM322+MAX(AN321,0),'Monthly Derived'!$B$30)</f>
        <v>2.3364727996661916</v>
      </c>
      <c r="AO322">
        <f t="shared" ref="AO322:AO367" si="132">IF(AND(AN322&lt;0,AO321&gt;0),AO321+1,IF(AN322&lt;0,1,0))</f>
        <v>0</v>
      </c>
      <c r="AP322">
        <v>3.8437705039978001</v>
      </c>
      <c r="AQ322" s="3">
        <f>('Monthly Derived'!$B$28/1000*(1-'Monthly Derived'!$B$29)*AP322)-('Monthly Derived'!$B$26*'Monthly Derived'!$B$27)</f>
        <v>-3.7964956802129786</v>
      </c>
      <c r="AR322" s="7">
        <f>MIN(AQ322+MAX(AR321,0),'Monthly Derived'!$B$30)</f>
        <v>46.203504319787022</v>
      </c>
      <c r="AS322">
        <f t="shared" ref="AS322:AS367" si="133">IF(AND(AR322&lt;0,AS321&gt;0),AS321+1,IF(AR322&lt;0,1,0))</f>
        <v>0</v>
      </c>
      <c r="AT322">
        <v>2.2723312377929599</v>
      </c>
      <c r="AU322" s="3">
        <f>('Monthly Derived'!$B$28/1000*(1-'Monthly Derived'!$B$29)*AT322)-('Monthly Derived'!$B$26*'Monthly Derived'!$B$27)</f>
        <v>-5.92383158683778</v>
      </c>
      <c r="AV322" s="7">
        <f>MIN(AU322+MAX(AV321,0),'Monthly Derived'!$B$30)</f>
        <v>43.784704715609422</v>
      </c>
      <c r="AW322">
        <f t="shared" ref="AW322:AW367" si="134">IF(AND(AV322&lt;0,AW321&gt;0),AW321+1,IF(AV322&lt;0,1,0))</f>
        <v>0</v>
      </c>
      <c r="AX322">
        <v>2.2845604419708199</v>
      </c>
      <c r="AY322" s="3">
        <f>('Monthly Derived'!$B$28/1000*(1-'Monthly Derived'!$B$29)*AX322)-('Monthly Derived'!$B$26*'Monthly Derived'!$B$27)</f>
        <v>-5.9072763016820025</v>
      </c>
      <c r="AZ322" s="7">
        <f>MIN(AY322+MAX(AZ321,0),'Monthly Derived'!$B$30)</f>
        <v>8.0920024502276959</v>
      </c>
      <c r="BA322">
        <f t="shared" ref="BA322:BA367" si="135">IF(AND(AZ322&lt;0,BA321&gt;0),BA321+1,IF(AZ322&lt;0,1,0))</f>
        <v>0</v>
      </c>
      <c r="BB322">
        <v>40.177330017089801</v>
      </c>
      <c r="BC322" s="3">
        <f>('Monthly Derived'!$B$28/1000*(1-'Monthly Derived'!$B$29)*BB322)-('Monthly Derived'!$B$26*'Monthly Derived'!$B$27)</f>
        <v>45.390060510635315</v>
      </c>
      <c r="BD322" s="7">
        <f>MIN(BC322+MAX(BD321,0),'Monthly Derived'!$B$30)</f>
        <v>50</v>
      </c>
      <c r="BE322">
        <f t="shared" ref="BE322:BE367" si="136">IF(AND(BD322&lt;0,BE321&gt;0),BE321+1,IF(BD322&lt;0,1,0))</f>
        <v>0</v>
      </c>
      <c r="BF322">
        <v>16.9085083007812</v>
      </c>
      <c r="BG322" s="3">
        <f>('Monthly Derived'!$B$28/1000*(1-'Monthly Derived'!$B$29)*BF322)-('Monthly Derived'!$B$26*'Monthly Derived'!$B$27)</f>
        <v>13.889893112182548</v>
      </c>
      <c r="BH322" s="7">
        <f>MIN(BG322+MAX(BH321,0),'Monthly Derived'!$B$30)</f>
        <v>50</v>
      </c>
      <c r="BI322">
        <f t="shared" ref="BI322:BI367" si="137">IF(AND(BH322&lt;0,BI321&gt;0),BI321+1,IF(BH322&lt;0,1,0))</f>
        <v>0</v>
      </c>
      <c r="BJ322">
        <v>0</v>
      </c>
      <c r="BK322" s="3">
        <f>('Monthly Derived'!$B$28/1000*(1-'Monthly Derived'!$B$29)*BJ322)-('Monthly Derived'!$B$26*'Monthly Derived'!$B$27)</f>
        <v>-9</v>
      </c>
      <c r="BL322" s="7">
        <f>MIN(BK322+MAX(BL321,0),'Monthly Derived'!$B$30)</f>
        <v>-1.4326294950768581</v>
      </c>
      <c r="BM322">
        <f t="shared" ref="BM322:BM367" si="138">IF(AND(BL322&lt;0,BM321&gt;0),BM321+1,IF(BL322&lt;0,1,0))</f>
        <v>1</v>
      </c>
      <c r="BN322">
        <v>0</v>
      </c>
      <c r="BO322" s="3">
        <f>('Monthly Derived'!$B$28/1000*(1-'Monthly Derived'!$B$29)*BN322)-('Monthly Derived'!$B$26*'Monthly Derived'!$B$27)</f>
        <v>-9</v>
      </c>
      <c r="BP322" s="7">
        <f>MIN(BO322+MAX(BP321,0),'Monthly Derived'!$B$30)</f>
        <v>-9</v>
      </c>
      <c r="BQ322">
        <f t="shared" ref="BQ322:BQ367" si="139">IF(AND(BP322&lt;0,BQ321&gt;0),BQ321+1,IF(BP322&lt;0,1,0))</f>
        <v>6</v>
      </c>
      <c r="BR322">
        <v>30.0781345367431</v>
      </c>
      <c r="BS322" s="3">
        <f>('Monthly Derived'!$B$28/1000*(1-'Monthly Derived'!$B$29)*BR322)-('Monthly Derived'!$B$26*'Monthly Derived'!$B$27)</f>
        <v>31.718274629115975</v>
      </c>
      <c r="BT322" s="7">
        <f>MIN(BS322+MAX(BT321,0),'Monthly Derived'!$B$30)</f>
        <v>50</v>
      </c>
      <c r="BU322">
        <f t="shared" ref="BU322:BU367" si="140">IF(AND(BT322&lt;0,BU321&gt;0),BU321+1,IF(BT322&lt;0,1,0))</f>
        <v>0</v>
      </c>
      <c r="BV322">
        <v>5.5980343818664497</v>
      </c>
      <c r="BW322" s="3">
        <f>('Monthly Derived'!$B$28/1000*(1-'Monthly Derived'!$B$29)*BV322)-('Monthly Derived'!$B$26*'Monthly Derived'!$B$27)</f>
        <v>-1.421660955548294</v>
      </c>
      <c r="BX322" s="7">
        <f>MIN(BW322+MAX(BX321,0),'Monthly Derived'!$B$30)</f>
        <v>2.6953275203695171E-2</v>
      </c>
      <c r="BY322">
        <f t="shared" ref="BY322:BY367" si="141">IF(AND(BX322&lt;0,BY321&gt;0),BY321+1,IF(BX322&lt;0,1,0))</f>
        <v>0</v>
      </c>
      <c r="BZ322">
        <v>5.3069868087768501</v>
      </c>
      <c r="CA322" s="3">
        <f>('Monthly Derived'!$B$28/1000*(1-'Monthly Derived'!$B$29)*BZ322)-('Monthly Derived'!$B$26*'Monthly Derived'!$B$27)</f>
        <v>-1.815666607618339</v>
      </c>
      <c r="CB322" s="7">
        <f>MIN(CA322+MAX(CB321,0),'Monthly Derived'!$B$30)</f>
        <v>39.336803121045222</v>
      </c>
      <c r="CC322">
        <f t="shared" ref="CC322:CC367" si="142">IF(AND(CB322&lt;0,CC321&gt;0),CC321+1,IF(CB322&lt;0,1,0))</f>
        <v>0</v>
      </c>
      <c r="CD322">
        <v>4.6108450889587402</v>
      </c>
      <c r="CE322" s="3">
        <f>('Monthly Derived'!$B$28/1000*(1-'Monthly Derived'!$B$29)*CD322)-('Monthly Derived'!$B$26*'Monthly Derived'!$B$27)</f>
        <v>-2.7580684608221055</v>
      </c>
      <c r="CF322" s="7">
        <f>MIN(CE322+MAX(CF321,0),'Monthly Derived'!$B$30)</f>
        <v>46.940893585085874</v>
      </c>
      <c r="CG322">
        <f t="shared" ref="CG322:CG367" si="143">IF(AND(CF322&lt;0,CG321&gt;0),CG321+1,IF(CF322&lt;0,1,0))</f>
        <v>0</v>
      </c>
      <c r="CH322">
        <v>0.81078374385833696</v>
      </c>
      <c r="CI322" s="3">
        <f>('Monthly Derived'!$B$28/1000*(1-'Monthly Derived'!$B$29)*CH322)-('Monthly Derived'!$B$26*'Monthly Derived'!$B$27)</f>
        <v>-7.9024015067517759</v>
      </c>
      <c r="CJ322" s="7">
        <f>MIN(CI322+MAX(CJ321,0),'Monthly Derived'!$B$30)</f>
        <v>-7.9024015067517759</v>
      </c>
      <c r="CK322">
        <f t="shared" ref="CK322:CK367" si="144">IF(AND(CJ322&lt;0,CK321&gt;0),CK321+1,IF(CJ322&lt;0,1,0))</f>
        <v>4</v>
      </c>
      <c r="CL322">
        <v>11.0995826721191</v>
      </c>
      <c r="CM322" s="3">
        <f>('Monthly Derived'!$B$28/1000*(1-'Monthly Derived'!$B$29)*CL322)-('Monthly Derived'!$B$26*'Monthly Derived'!$B$27)</f>
        <v>6.0260600423812321</v>
      </c>
      <c r="CN322" s="7">
        <f>MIN(CM322+MAX(CN321,0),'Monthly Derived'!$B$30)</f>
        <v>37.980950310416382</v>
      </c>
      <c r="CO322">
        <f t="shared" ref="CO322:CO367" si="145">IF(AND(CN322&lt;0,CO321&gt;0),CO321+1,IF(CN322&lt;0,1,0))</f>
        <v>0</v>
      </c>
      <c r="CP322">
        <v>0.36857524514198298</v>
      </c>
      <c r="CQ322" s="3">
        <f>('Monthly Derived'!$B$28/1000*(1-'Monthly Derived'!$B$29)*CP322)-('Monthly Derived'!$B$26*'Monthly Derived'!$B$27)</f>
        <v>-8.501041261889041</v>
      </c>
      <c r="CR322" s="7">
        <f>MIN(CQ322+MAX(CR321,0),'Monthly Derived'!$B$30)</f>
        <v>-8.501041261889041</v>
      </c>
      <c r="CS322">
        <f t="shared" ref="CS322:CS367" si="146">IF(AND(CR322&lt;0,CS321&gt;0),CS321+1,IF(CR322&lt;0,1,0))</f>
        <v>2</v>
      </c>
      <c r="CT322">
        <v>0.247306898236274</v>
      </c>
      <c r="CU322" s="3">
        <f>('Monthly Derived'!$B$28/1000*(1-'Monthly Derived'!$B$29)*CT322)-('Monthly Derived'!$B$26*'Monthly Derived'!$B$27)</f>
        <v>-8.6652082865126445</v>
      </c>
      <c r="CV322" s="7">
        <f>MIN(CU322+MAX(CV321,0),'Monthly Derived'!$B$30)</f>
        <v>-8.6652082865126445</v>
      </c>
      <c r="CW322">
        <f t="shared" ref="CW322:CW367" si="147">IF(AND(CV322&lt;0,CW321&gt;0),CW321+1,IF(CV322&lt;0,1,0))</f>
        <v>3</v>
      </c>
    </row>
    <row r="323" spans="1:101" x14ac:dyDescent="0.45">
      <c r="A323" s="5">
        <v>45978</v>
      </c>
      <c r="E323">
        <f t="shared" si="125"/>
        <v>0</v>
      </c>
      <c r="F323">
        <v>2.3307626247406001</v>
      </c>
      <c r="G323" s="3">
        <f>('Monthly Derived'!$B$28/1000*(1-'Monthly Derived'!$B$29)*F323)-('Monthly Derived'!$B$26*'Monthly Derived'!$B$27)</f>
        <v>-5.844730096757413</v>
      </c>
      <c r="H323" s="7">
        <f>MIN(G323+MAX(H322,0),'Monthly Derived'!$B$30)</f>
        <v>-5.844730096757413</v>
      </c>
      <c r="I323">
        <f t="shared" si="126"/>
        <v>3</v>
      </c>
      <c r="J323">
        <v>0.26844543218612599</v>
      </c>
      <c r="K323" s="3">
        <f>('Monthly Derived'!$B$28/1000*(1-'Monthly Derived'!$B$29)*J323)-('Monthly Derived'!$B$26*'Monthly Derived'!$B$27)</f>
        <v>-8.6365919961780317</v>
      </c>
      <c r="L323" s="7">
        <f>MIN(K323+MAX(L322,0),'Monthly Derived'!$B$30)</f>
        <v>20.779417034163913</v>
      </c>
      <c r="M323">
        <f t="shared" si="127"/>
        <v>0</v>
      </c>
      <c r="N323">
        <v>2.1206820011138898</v>
      </c>
      <c r="O323" s="3">
        <f>('Monthly Derived'!$B$28/1000*(1-'Monthly Derived'!$B$29)*N323)-('Monthly Derived'!$B$26*'Monthly Derived'!$B$27)</f>
        <v>-6.1291267409920716</v>
      </c>
      <c r="P323" s="7">
        <f>MIN(O323+MAX(P322,0),'Monthly Derived'!$B$30)</f>
        <v>3.1372795933484108</v>
      </c>
      <c r="Q323">
        <f t="shared" si="128"/>
        <v>0</v>
      </c>
      <c r="R323">
        <v>1.1984349489212001</v>
      </c>
      <c r="S323" s="3">
        <f>('Monthly Derived'!$B$28/1000*(1-'Monthly Derived'!$B$29)*R323)-('Monthly Derived'!$B$26*'Monthly Derived'!$B$27)</f>
        <v>-7.3776186878979253</v>
      </c>
      <c r="T323" s="7">
        <f>MIN(S323+MAX(T322,0),'Monthly Derived'!$B$30)</f>
        <v>12.853651120066594</v>
      </c>
      <c r="U323">
        <f t="shared" ref="U323:U367" si="148">IF(AND(T323&lt;0,U322&gt;0),U322+1,IF(T323&lt;0,1,0))</f>
        <v>0</v>
      </c>
      <c r="V323">
        <v>7.2120795249938903</v>
      </c>
      <c r="W323" s="3">
        <f>('Monthly Derived'!$B$28/1000*(1-'Monthly Derived'!$B$29)*V323)-('Monthly Derived'!$B$26*'Monthly Derived'!$B$27)</f>
        <v>0.76335265696047827</v>
      </c>
      <c r="X323" s="7">
        <f>MIN(W323+MAX(X322,0),'Monthly Derived'!$B$30)</f>
        <v>11.072292371392148</v>
      </c>
      <c r="Y323">
        <f t="shared" si="124"/>
        <v>0</v>
      </c>
      <c r="Z323">
        <v>3.13646960258483</v>
      </c>
      <c r="AA323" s="3">
        <f>('Monthly Derived'!$B$28/1000*(1-'Monthly Derived'!$B$29)*Z323)-('Monthly Derived'!$B$26*'Monthly Derived'!$B$27)</f>
        <v>-4.7540042755007867</v>
      </c>
      <c r="AB323" s="7">
        <f>MIN(AA323+MAX(AB322,0),'Monthly Derived'!$B$30)</f>
        <v>9.8784399414711288</v>
      </c>
      <c r="AC323">
        <f t="shared" si="129"/>
        <v>0</v>
      </c>
      <c r="AD323">
        <v>1.5739544630050599</v>
      </c>
      <c r="AE323" s="3">
        <f>('Monthly Derived'!$B$28/1000*(1-'Monthly Derived'!$B$29)*AD323)-('Monthly Derived'!$B$26*'Monthly Derived'!$B$27)</f>
        <v>-6.8692591457069003</v>
      </c>
      <c r="AF323" s="7">
        <f>MIN(AE323+MAX(AF322,0),'Monthly Derived'!$B$30)</f>
        <v>22.265796007215918</v>
      </c>
      <c r="AG323">
        <f t="shared" si="130"/>
        <v>0</v>
      </c>
      <c r="AH323">
        <v>0.44574984908103898</v>
      </c>
      <c r="AI323" s="3">
        <f>('Monthly Derived'!$B$28/1000*(1-'Monthly Derived'!$B$29)*AH323)-('Monthly Derived'!$B$26*'Monthly Derived'!$B$27)</f>
        <v>-8.3965661418065434</v>
      </c>
      <c r="AJ323" s="7">
        <f>MIN(AI323+MAX(AJ322,0),'Monthly Derived'!$B$30)</f>
        <v>33.562411482371374</v>
      </c>
      <c r="AK323">
        <f t="shared" si="131"/>
        <v>0</v>
      </c>
      <c r="AL323">
        <v>5.1127815246581996</v>
      </c>
      <c r="AM323" s="3">
        <f>('Monthly Derived'!$B$28/1000*(1-'Monthly Derived'!$B$29)*AL323)-('Monthly Derived'!$B$26*'Monthly Derived'!$B$27)</f>
        <v>-2.0785720109939625</v>
      </c>
      <c r="AN323" s="7">
        <f>MIN(AM323+MAX(AN322,0),'Monthly Derived'!$B$30)</f>
        <v>0.2579007886722291</v>
      </c>
      <c r="AO323">
        <f t="shared" si="132"/>
        <v>0</v>
      </c>
      <c r="AP323">
        <v>4.7555723190307599</v>
      </c>
      <c r="AQ323" s="3">
        <f>('Monthly Derived'!$B$28/1000*(1-'Monthly Derived'!$B$29)*AP323)-('Monthly Derived'!$B$26*'Monthly Derived'!$B$27)</f>
        <v>-2.562143973112109</v>
      </c>
      <c r="AR323" s="7">
        <f>MIN(AQ323+MAX(AR322,0),'Monthly Derived'!$B$30)</f>
        <v>43.641360346674915</v>
      </c>
      <c r="AS323">
        <f t="shared" si="133"/>
        <v>0</v>
      </c>
      <c r="AT323">
        <v>0.13734102249145499</v>
      </c>
      <c r="AU323" s="3">
        <f>('Monthly Derived'!$B$28/1000*(1-'Monthly Derived'!$B$29)*AT323)-('Monthly Derived'!$B$26*'Monthly Derived'!$B$27)</f>
        <v>-8.8140745908021927</v>
      </c>
      <c r="AV323" s="7">
        <f>MIN(AU323+MAX(AV322,0),'Monthly Derived'!$B$30)</f>
        <v>34.970630124807229</v>
      </c>
      <c r="AW323">
        <f t="shared" si="134"/>
        <v>0</v>
      </c>
      <c r="AX323">
        <v>32.095375061035099</v>
      </c>
      <c r="AY323" s="3">
        <f>('Monthly Derived'!$B$28/1000*(1-'Monthly Derived'!$B$29)*AX323)-('Monthly Derived'!$B$26*'Monthly Derived'!$B$27)</f>
        <v>34.449113988876263</v>
      </c>
      <c r="AZ323" s="7">
        <f>MIN(AY323+MAX(AZ322,0),'Monthly Derived'!$B$30)</f>
        <v>42.541116439103959</v>
      </c>
      <c r="BA323">
        <f t="shared" si="135"/>
        <v>0</v>
      </c>
      <c r="BB323">
        <v>1.88186860084533</v>
      </c>
      <c r="BC323" s="3">
        <f>('Monthly Derived'!$B$28/1000*(1-'Monthly Derived'!$B$29)*BB323)-('Monthly Derived'!$B$26*'Monthly Derived'!$B$27)</f>
        <v>-6.4524203816056342</v>
      </c>
      <c r="BD323" s="7">
        <f>MIN(BC323+MAX(BD322,0),'Monthly Derived'!$B$30)</f>
        <v>43.547579618394366</v>
      </c>
      <c r="BE323">
        <f t="shared" si="136"/>
        <v>0</v>
      </c>
      <c r="BF323">
        <v>1.7049748897552399</v>
      </c>
      <c r="BG323" s="3">
        <f>('Monthly Derived'!$B$28/1000*(1-'Monthly Derived'!$B$29)*BF323)-('Monthly Derived'!$B$26*'Monthly Derived'!$B$27)</f>
        <v>-6.6918902429938445</v>
      </c>
      <c r="BH323" s="7">
        <f>MIN(BG323+MAX(BH322,0),'Monthly Derived'!$B$30)</f>
        <v>43.308109757006157</v>
      </c>
      <c r="BI323">
        <f t="shared" si="137"/>
        <v>0</v>
      </c>
      <c r="BJ323">
        <v>0.306121915578842</v>
      </c>
      <c r="BK323" s="3">
        <f>('Monthly Derived'!$B$28/1000*(1-'Monthly Derived'!$B$29)*BJ323)-('Monthly Derived'!$B$26*'Monthly Derived'!$B$27)</f>
        <v>-8.5855874567851433</v>
      </c>
      <c r="BL323" s="7">
        <f>MIN(BK323+MAX(BL322,0),'Monthly Derived'!$B$30)</f>
        <v>-8.5855874567851433</v>
      </c>
      <c r="BM323">
        <f t="shared" si="138"/>
        <v>2</v>
      </c>
      <c r="BN323">
        <v>0</v>
      </c>
      <c r="BO323" s="3">
        <f>('Monthly Derived'!$B$28/1000*(1-'Monthly Derived'!$B$29)*BN323)-('Monthly Derived'!$B$26*'Monthly Derived'!$B$27)</f>
        <v>-9</v>
      </c>
      <c r="BP323" s="7">
        <f>MIN(BO323+MAX(BP322,0),'Monthly Derived'!$B$30)</f>
        <v>-9</v>
      </c>
      <c r="BQ323">
        <f t="shared" si="139"/>
        <v>7</v>
      </c>
      <c r="BR323">
        <v>1.6383203268051101</v>
      </c>
      <c r="BS323" s="3">
        <f>('Monthly Derived'!$B$28/1000*(1-'Monthly Derived'!$B$29)*BR323)-('Monthly Derived'!$B$26*'Monthly Derived'!$B$27)</f>
        <v>-6.7821238575875817</v>
      </c>
      <c r="BT323" s="7">
        <f>MIN(BS323+MAX(BT322,0),'Monthly Derived'!$B$30)</f>
        <v>43.217876142412422</v>
      </c>
      <c r="BU323">
        <f t="shared" si="140"/>
        <v>0</v>
      </c>
      <c r="BV323">
        <v>5.6378488540649396</v>
      </c>
      <c r="BW323" s="3">
        <f>('Monthly Derived'!$B$28/1000*(1-'Monthly Derived'!$B$29)*BV323)-('Monthly Derived'!$B$26*'Monthly Derived'!$B$27)</f>
        <v>-1.3677621138095883</v>
      </c>
      <c r="BX323" s="7">
        <f>MIN(BW323+MAX(BX322,0),'Monthly Derived'!$B$30)</f>
        <v>-1.3408088386058932</v>
      </c>
      <c r="BY323">
        <f t="shared" si="141"/>
        <v>1</v>
      </c>
      <c r="BZ323">
        <v>8.5312786102294904</v>
      </c>
      <c r="CA323" s="3">
        <f>('Monthly Derived'!$B$28/1000*(1-'Monthly Derived'!$B$29)*BZ323)-('Monthly Derived'!$B$26*'Monthly Derived'!$B$27)</f>
        <v>2.5492184185981728</v>
      </c>
      <c r="CB323" s="7">
        <f>MIN(CA323+MAX(CB322,0),'Monthly Derived'!$B$30)</f>
        <v>41.886021539643394</v>
      </c>
      <c r="CC323">
        <f t="shared" si="142"/>
        <v>0</v>
      </c>
      <c r="CD323">
        <v>27.0720920562744</v>
      </c>
      <c r="CE323" s="3">
        <f>('Monthly Derived'!$B$28/1000*(1-'Monthly Derived'!$B$29)*CD323)-('Monthly Derived'!$B$26*'Monthly Derived'!$B$27)</f>
        <v>27.648844621181468</v>
      </c>
      <c r="CF323" s="7">
        <f>MIN(CE323+MAX(CF322,0),'Monthly Derived'!$B$30)</f>
        <v>50</v>
      </c>
      <c r="CG323">
        <f t="shared" si="143"/>
        <v>0</v>
      </c>
      <c r="CH323">
        <v>0</v>
      </c>
      <c r="CI323" s="3">
        <f>('Monthly Derived'!$B$28/1000*(1-'Monthly Derived'!$B$29)*CH323)-('Monthly Derived'!$B$26*'Monthly Derived'!$B$27)</f>
        <v>-9</v>
      </c>
      <c r="CJ323" s="7">
        <f>MIN(CI323+MAX(CJ322,0),'Monthly Derived'!$B$30)</f>
        <v>-9</v>
      </c>
      <c r="CK323">
        <f t="shared" si="144"/>
        <v>5</v>
      </c>
      <c r="CL323">
        <v>0.17358034849166801</v>
      </c>
      <c r="CM323" s="3">
        <f>('Monthly Derived'!$B$28/1000*(1-'Monthly Derived'!$B$29)*CL323)-('Monthly Derived'!$B$26*'Monthly Derived'!$B$27)</f>
        <v>-8.7650156032294042</v>
      </c>
      <c r="CN323" s="7">
        <f>MIN(CM323+MAX(CN322,0),'Monthly Derived'!$B$30)</f>
        <v>29.215934707186978</v>
      </c>
      <c r="CO323">
        <f t="shared" si="145"/>
        <v>0</v>
      </c>
      <c r="CP323">
        <v>10.9977464675903</v>
      </c>
      <c r="CQ323" s="3">
        <f>('Monthly Derived'!$B$28/1000*(1-'Monthly Derived'!$B$29)*CP323)-('Monthly Derived'!$B$26*'Monthly Derived'!$B$27)</f>
        <v>5.888199280500368</v>
      </c>
      <c r="CR323" s="7">
        <f>MIN(CQ323+MAX(CR322,0),'Monthly Derived'!$B$30)</f>
        <v>5.888199280500368</v>
      </c>
      <c r="CS323">
        <f t="shared" si="146"/>
        <v>0</v>
      </c>
      <c r="CT323">
        <v>1.24172139167785</v>
      </c>
      <c r="CU323" s="3">
        <f>('Monthly Derived'!$B$28/1000*(1-'Monthly Derived'!$B$29)*CT323)-('Monthly Derived'!$B$26*'Monthly Derived'!$B$27)</f>
        <v>-7.3190196660161106</v>
      </c>
      <c r="CV323" s="7">
        <f>MIN(CU323+MAX(CV322,0),'Monthly Derived'!$B$30)</f>
        <v>-7.3190196660161106</v>
      </c>
      <c r="CW323">
        <f t="shared" si="147"/>
        <v>4</v>
      </c>
    </row>
    <row r="324" spans="1:101" x14ac:dyDescent="0.45">
      <c r="A324" s="5">
        <v>45979</v>
      </c>
      <c r="E324">
        <f t="shared" si="125"/>
        <v>0</v>
      </c>
      <c r="F324">
        <v>7.0148262977600098</v>
      </c>
      <c r="G324" s="3">
        <f>('Monthly Derived'!$B$28/1000*(1-'Monthly Derived'!$B$29)*F324)-('Monthly Derived'!$B$26*'Monthly Derived'!$B$27)</f>
        <v>0.49632110059261336</v>
      </c>
      <c r="H324" s="7">
        <f>MIN(G324+MAX(H323,0),'Monthly Derived'!$B$30)</f>
        <v>0.49632110059261336</v>
      </c>
      <c r="I324">
        <f t="shared" si="126"/>
        <v>0</v>
      </c>
      <c r="J324">
        <v>1.4447712898254299</v>
      </c>
      <c r="K324" s="3">
        <f>('Monthly Derived'!$B$28/1000*(1-'Monthly Derived'!$B$29)*J324)-('Monthly Derived'!$B$26*'Monthly Derived'!$B$27)</f>
        <v>-7.0441408663988243</v>
      </c>
      <c r="L324" s="7">
        <f>MIN(K324+MAX(L323,0),'Monthly Derived'!$B$30)</f>
        <v>13.73527616776509</v>
      </c>
      <c r="M324">
        <f t="shared" si="127"/>
        <v>0</v>
      </c>
      <c r="N324">
        <v>3.9949028491973801</v>
      </c>
      <c r="O324" s="3">
        <f>('Monthly Derived'!$B$28/1000*(1-'Monthly Derived'!$B$29)*N324)-('Monthly Derived'!$B$26*'Monthly Derived'!$B$27)</f>
        <v>-3.5919002678990468</v>
      </c>
      <c r="P324" s="7">
        <f>MIN(O324+MAX(P323,0),'Monthly Derived'!$B$30)</f>
        <v>-0.45462067455063604</v>
      </c>
      <c r="Q324">
        <f t="shared" si="128"/>
        <v>1</v>
      </c>
      <c r="R324">
        <v>6.3661522865295401</v>
      </c>
      <c r="S324" s="3">
        <f>('Monthly Derived'!$B$28/1000*(1-'Monthly Derived'!$B$29)*R324)-('Monthly Derived'!$B$26*'Monthly Derived'!$B$27)</f>
        <v>-0.38182134211063534</v>
      </c>
      <c r="T324" s="7">
        <f>MIN(S324+MAX(T323,0),'Monthly Derived'!$B$30)</f>
        <v>12.471829777955959</v>
      </c>
      <c r="U324">
        <f t="shared" si="148"/>
        <v>0</v>
      </c>
      <c r="V324">
        <v>0</v>
      </c>
      <c r="W324" s="3">
        <f>('Monthly Derived'!$B$28/1000*(1-'Monthly Derived'!$B$29)*V324)-('Monthly Derived'!$B$26*'Monthly Derived'!$B$27)</f>
        <v>-9</v>
      </c>
      <c r="X324" s="7">
        <f>MIN(W324+MAX(X323,0),'Monthly Derived'!$B$30)</f>
        <v>2.0722923713921482</v>
      </c>
      <c r="Y324">
        <f t="shared" ref="Y324:Y368" si="149">IF(AND(X324&lt;0,Y323&gt;0),Y323+1,IF(X324&lt;0,1,0))</f>
        <v>0</v>
      </c>
      <c r="Z324">
        <v>0.103657245635986</v>
      </c>
      <c r="AA324" s="3">
        <f>('Monthly Derived'!$B$28/1000*(1-'Monthly Derived'!$B$29)*Z324)-('Monthly Derived'!$B$26*'Monthly Derived'!$B$27)</f>
        <v>-8.8596740037202846</v>
      </c>
      <c r="AB324" s="7">
        <f>MIN(AA324+MAX(AB323,0),'Monthly Derived'!$B$30)</f>
        <v>1.0187659377508442</v>
      </c>
      <c r="AC324">
        <f t="shared" si="129"/>
        <v>0</v>
      </c>
      <c r="AD324">
        <v>0</v>
      </c>
      <c r="AE324" s="3">
        <f>('Monthly Derived'!$B$28/1000*(1-'Monthly Derived'!$B$29)*AD324)-('Monthly Derived'!$B$26*'Monthly Derived'!$B$27)</f>
        <v>-9</v>
      </c>
      <c r="AF324" s="7">
        <f>MIN(AE324+MAX(AF323,0),'Monthly Derived'!$B$30)</f>
        <v>13.265796007215918</v>
      </c>
      <c r="AG324">
        <f t="shared" si="130"/>
        <v>0</v>
      </c>
      <c r="AH324">
        <v>16.7575588226318</v>
      </c>
      <c r="AI324" s="3">
        <f>('Monthly Derived'!$B$28/1000*(1-'Monthly Derived'!$B$29)*AH324)-('Monthly Derived'!$B$26*'Monthly Derived'!$B$27)</f>
        <v>13.6855452561378</v>
      </c>
      <c r="AJ324" s="7">
        <f>MIN(AI324+MAX(AJ323,0),'Monthly Derived'!$B$30)</f>
        <v>47.247956738509174</v>
      </c>
      <c r="AK324">
        <f t="shared" si="131"/>
        <v>0</v>
      </c>
      <c r="AL324">
        <v>1.84137511253356</v>
      </c>
      <c r="AM324" s="3">
        <f>('Monthly Derived'!$B$28/1000*(1-'Monthly Derived'!$B$29)*AL324)-('Monthly Derived'!$B$26*'Monthly Derived'!$B$27)</f>
        <v>-6.5072384414076936</v>
      </c>
      <c r="AN324" s="7">
        <f>MIN(AM324+MAX(AN323,0),'Monthly Derived'!$B$30)</f>
        <v>-6.2493376527354645</v>
      </c>
      <c r="AO324">
        <f t="shared" si="132"/>
        <v>1</v>
      </c>
      <c r="AP324">
        <v>0.29305380582809398</v>
      </c>
      <c r="AQ324" s="3">
        <f>('Monthly Derived'!$B$28/1000*(1-'Monthly Derived'!$B$29)*AP324)-('Monthly Derived'!$B$26*'Monthly Derived'!$B$27)</f>
        <v>-8.6032784103602182</v>
      </c>
      <c r="AR324" s="7">
        <f>MIN(AQ324+MAX(AR323,0),'Monthly Derived'!$B$30)</f>
        <v>35.038081936314697</v>
      </c>
      <c r="AS324">
        <f t="shared" si="133"/>
        <v>0</v>
      </c>
      <c r="AT324">
        <v>5.5232419967651296</v>
      </c>
      <c r="AU324" s="3">
        <f>('Monthly Derived'!$B$28/1000*(1-'Monthly Derived'!$B$29)*AT324)-('Monthly Derived'!$B$26*'Monthly Derived'!$B$27)</f>
        <v>-1.5229111468792054</v>
      </c>
      <c r="AV324" s="7">
        <f>MIN(AU324+MAX(AV323,0),'Monthly Derived'!$B$30)</f>
        <v>33.447718977928027</v>
      </c>
      <c r="AW324">
        <f t="shared" si="134"/>
        <v>0</v>
      </c>
      <c r="AX324">
        <v>30.3820896148681</v>
      </c>
      <c r="AY324" s="3">
        <f>('Monthly Derived'!$B$28/1000*(1-'Monthly Derived'!$B$29)*AX324)-('Monthly Derived'!$B$26*'Monthly Derived'!$B$27)</f>
        <v>32.129753816127689</v>
      </c>
      <c r="AZ324" s="7">
        <f>MIN(AY324+MAX(AZ323,0),'Monthly Derived'!$B$30)</f>
        <v>50</v>
      </c>
      <c r="BA324">
        <f t="shared" si="135"/>
        <v>0</v>
      </c>
      <c r="BB324">
        <v>0.36489567160606301</v>
      </c>
      <c r="BC324" s="3">
        <f>('Monthly Derived'!$B$28/1000*(1-'Monthly Derived'!$B$29)*BB324)-('Monthly Derived'!$B$26*'Monthly Derived'!$B$27)</f>
        <v>-8.5060224845632924</v>
      </c>
      <c r="BD324" s="7">
        <f>MIN(BC324+MAX(BD323,0),'Monthly Derived'!$B$30)</f>
        <v>35.041557133831077</v>
      </c>
      <c r="BE324">
        <f t="shared" si="136"/>
        <v>0</v>
      </c>
      <c r="BF324">
        <v>3.3566119670867902</v>
      </c>
      <c r="BG324" s="3">
        <f>('Monthly Derived'!$B$28/1000*(1-'Monthly Derived'!$B$29)*BF324)-('Monthly Derived'!$B$26*'Monthly Derived'!$B$27)</f>
        <v>-4.4559865495562576</v>
      </c>
      <c r="BH324" s="7">
        <f>MIN(BG324+MAX(BH323,0),'Monthly Derived'!$B$30)</f>
        <v>38.8521232074499</v>
      </c>
      <c r="BI324">
        <f t="shared" si="137"/>
        <v>0</v>
      </c>
      <c r="BJ324">
        <v>6.5632982254028303</v>
      </c>
      <c r="BK324" s="3">
        <f>('Monthly Derived'!$B$28/1000*(1-'Monthly Derived'!$B$29)*BJ324)-('Monthly Derived'!$B$26*'Monthly Derived'!$B$27)</f>
        <v>-0.11493502736091799</v>
      </c>
      <c r="BL324" s="7">
        <f>MIN(BK324+MAX(BL323,0),'Monthly Derived'!$B$30)</f>
        <v>-0.11493502736091799</v>
      </c>
      <c r="BM324">
        <f t="shared" si="138"/>
        <v>3</v>
      </c>
      <c r="BN324">
        <v>0</v>
      </c>
      <c r="BO324" s="3">
        <f>('Monthly Derived'!$B$28/1000*(1-'Monthly Derived'!$B$29)*BN324)-('Monthly Derived'!$B$26*'Monthly Derived'!$B$27)</f>
        <v>-9</v>
      </c>
      <c r="BP324" s="7">
        <f>MIN(BO324+MAX(BP323,0),'Monthly Derived'!$B$30)</f>
        <v>-9</v>
      </c>
      <c r="BQ324">
        <f t="shared" si="139"/>
        <v>8</v>
      </c>
      <c r="BR324">
        <v>24.205112457275298</v>
      </c>
      <c r="BS324" s="3">
        <f>('Monthly Derived'!$B$28/1000*(1-'Monthly Derived'!$B$29)*BR324)-('Monthly Derived'!$B$26*'Monthly Derived'!$B$27)</f>
        <v>23.767670989036432</v>
      </c>
      <c r="BT324" s="7">
        <f>MIN(BS324+MAX(BT323,0),'Monthly Derived'!$B$30)</f>
        <v>50</v>
      </c>
      <c r="BU324">
        <f t="shared" si="140"/>
        <v>0</v>
      </c>
      <c r="BV324">
        <v>0.87072306871414096</v>
      </c>
      <c r="BW324" s="3">
        <f>('Monthly Derived'!$B$28/1000*(1-'Monthly Derived'!$B$29)*BV324)-('Monthly Derived'!$B$26*'Monthly Derived'!$B$27)</f>
        <v>-7.821258645728232</v>
      </c>
      <c r="BX324" s="7">
        <f>MIN(BW324+MAX(BX323,0),'Monthly Derived'!$B$30)</f>
        <v>-7.821258645728232</v>
      </c>
      <c r="BY324">
        <f t="shared" si="141"/>
        <v>2</v>
      </c>
      <c r="BZ324">
        <v>5.3032712936401296</v>
      </c>
      <c r="CA324" s="3">
        <f>('Monthly Derived'!$B$28/1000*(1-'Monthly Derived'!$B$29)*BZ324)-('Monthly Derived'!$B$26*'Monthly Derived'!$B$27)</f>
        <v>-1.8206964862346746</v>
      </c>
      <c r="CB324" s="7">
        <f>MIN(CA324+MAX(CB323,0),'Monthly Derived'!$B$30)</f>
        <v>40.065325053408721</v>
      </c>
      <c r="CC324">
        <f t="shared" si="142"/>
        <v>0</v>
      </c>
      <c r="CD324">
        <v>9.0193290710449201</v>
      </c>
      <c r="CE324" s="3">
        <f>('Monthly Derived'!$B$28/1000*(1-'Monthly Derived'!$B$29)*CD324)-('Monthly Derived'!$B$26*'Monthly Derived'!$B$27)</f>
        <v>3.2099167299270608</v>
      </c>
      <c r="CF324" s="7">
        <f>MIN(CE324+MAX(CF323,0),'Monthly Derived'!$B$30)</f>
        <v>50</v>
      </c>
      <c r="CG324">
        <f t="shared" si="143"/>
        <v>0</v>
      </c>
      <c r="CH324">
        <v>9.2811137437820407E-2</v>
      </c>
      <c r="CI324" s="3">
        <f>('Monthly Derived'!$B$28/1000*(1-'Monthly Derived'!$B$29)*CH324)-('Monthly Derived'!$B$26*'Monthly Derived'!$B$27)</f>
        <v>-8.8743569226935506</v>
      </c>
      <c r="CJ324" s="7">
        <f>MIN(CI324+MAX(CJ323,0),'Monthly Derived'!$B$30)</f>
        <v>-8.8743569226935506</v>
      </c>
      <c r="CK324">
        <f t="shared" si="144"/>
        <v>6</v>
      </c>
      <c r="CL324">
        <v>2.9594144821166899</v>
      </c>
      <c r="CM324" s="3">
        <f>('Monthly Derived'!$B$28/1000*(1-'Monthly Derived'!$B$29)*CL324)-('Monthly Derived'!$B$26*'Monthly Derived'!$B$27)</f>
        <v>-4.9936926448345309</v>
      </c>
      <c r="CN324" s="7">
        <f>MIN(CM324+MAX(CN323,0),'Monthly Derived'!$B$30)</f>
        <v>24.222242062352446</v>
      </c>
      <c r="CO324">
        <f t="shared" si="145"/>
        <v>0</v>
      </c>
      <c r="CP324">
        <v>4.18989658355712</v>
      </c>
      <c r="CQ324" s="3">
        <f>('Monthly Derived'!$B$28/1000*(1-'Monthly Derived'!$B$29)*CP324)-('Monthly Derived'!$B$26*'Monthly Derived'!$B$27)</f>
        <v>-3.3279275000095483</v>
      </c>
      <c r="CR324" s="7">
        <f>MIN(CQ324+MAX(CR323,0),'Monthly Derived'!$B$30)</f>
        <v>2.5602717804908197</v>
      </c>
      <c r="CS324">
        <f t="shared" si="146"/>
        <v>0</v>
      </c>
      <c r="CT324">
        <v>3.9283208549022598E-2</v>
      </c>
      <c r="CU324" s="3">
        <f>('Monthly Derived'!$B$28/1000*(1-'Monthly Derived'!$B$29)*CT324)-('Monthly Derived'!$B$26*'Monthly Derived'!$B$27)</f>
        <v>-8.9468203564267608</v>
      </c>
      <c r="CV324" s="7">
        <f>MIN(CU324+MAX(CV323,0),'Monthly Derived'!$B$30)</f>
        <v>-8.9468203564267608</v>
      </c>
      <c r="CW324">
        <f t="shared" si="147"/>
        <v>5</v>
      </c>
    </row>
    <row r="325" spans="1:101" x14ac:dyDescent="0.45">
      <c r="A325" s="5">
        <v>45980</v>
      </c>
      <c r="E325">
        <f t="shared" si="125"/>
        <v>0</v>
      </c>
      <c r="F325">
        <v>9.7851867675781197</v>
      </c>
      <c r="G325" s="3">
        <f>('Monthly Derived'!$B$28/1000*(1-'Monthly Derived'!$B$29)*F325)-('Monthly Derived'!$B$26*'Monthly Derived'!$B$27)</f>
        <v>4.2466965866088788</v>
      </c>
      <c r="H325" s="7">
        <f>MIN(G325+MAX(H324,0),'Monthly Derived'!$B$30)</f>
        <v>4.7430176872014922</v>
      </c>
      <c r="I325">
        <f t="shared" si="126"/>
        <v>0</v>
      </c>
      <c r="J325">
        <v>2.1451544761657702</v>
      </c>
      <c r="K325" s="3">
        <f>('Monthly Derived'!$B$28/1000*(1-'Monthly Derived'!$B$29)*J325)-('Monthly Derived'!$B$26*'Monthly Derived'!$B$27)</f>
        <v>-6.0959971278905885</v>
      </c>
      <c r="L325" s="7">
        <f>MIN(K325+MAX(L324,0),'Monthly Derived'!$B$30)</f>
        <v>7.6392790398745012</v>
      </c>
      <c r="M325">
        <f t="shared" si="127"/>
        <v>0</v>
      </c>
      <c r="N325">
        <v>7.9889869689941397</v>
      </c>
      <c r="O325" s="3">
        <f>('Monthly Derived'!$B$28/1000*(1-'Monthly Derived'!$B$29)*N325)-('Monthly Derived'!$B$26*'Monthly Derived'!$B$27)</f>
        <v>1.8150911092758175</v>
      </c>
      <c r="P325" s="7">
        <f>MIN(O325+MAX(P324,0),'Monthly Derived'!$B$30)</f>
        <v>1.8150911092758175</v>
      </c>
      <c r="Q325">
        <f t="shared" si="128"/>
        <v>0</v>
      </c>
      <c r="R325">
        <v>8.6012401580810494</v>
      </c>
      <c r="S325" s="3">
        <f>('Monthly Derived'!$B$28/1000*(1-'Monthly Derived'!$B$29)*R325)-('Monthly Derived'!$B$26*'Monthly Derived'!$B$27)</f>
        <v>2.6439288640022198</v>
      </c>
      <c r="T325" s="7">
        <f>MIN(S325+MAX(T324,0),'Monthly Derived'!$B$30)</f>
        <v>15.115758641958179</v>
      </c>
      <c r="U325">
        <f t="shared" si="148"/>
        <v>0</v>
      </c>
      <c r="V325">
        <v>8.4629049301147408</v>
      </c>
      <c r="W325" s="3">
        <f>('Monthly Derived'!$B$28/1000*(1-'Monthly Derived'!$B$29)*V325)-('Monthly Derived'!$B$26*'Monthly Derived'!$B$27)</f>
        <v>2.4566575491428306</v>
      </c>
      <c r="X325" s="7">
        <f>MIN(W325+MAX(X324,0),'Monthly Derived'!$B$30)</f>
        <v>4.5289499205349788</v>
      </c>
      <c r="Y325">
        <f t="shared" si="149"/>
        <v>0</v>
      </c>
      <c r="Z325">
        <v>3.61504626274108</v>
      </c>
      <c r="AA325" s="3">
        <f>('Monthly Derived'!$B$28/1000*(1-'Monthly Derived'!$B$29)*Z325)-('Monthly Derived'!$B$26*'Monthly Derived'!$B$27)</f>
        <v>-4.1061311218142631</v>
      </c>
      <c r="AB325" s="7">
        <f>MIN(AA325+MAX(AB324,0),'Monthly Derived'!$B$30)</f>
        <v>-3.0873651840634189</v>
      </c>
      <c r="AC325">
        <f t="shared" si="129"/>
        <v>1</v>
      </c>
      <c r="AD325">
        <v>0</v>
      </c>
      <c r="AE325" s="3">
        <f>('Monthly Derived'!$B$28/1000*(1-'Monthly Derived'!$B$29)*AD325)-('Monthly Derived'!$B$26*'Monthly Derived'!$B$27)</f>
        <v>-9</v>
      </c>
      <c r="AF325" s="7">
        <f>MIN(AE325+MAX(AF324,0),'Monthly Derived'!$B$30)</f>
        <v>4.2657960072159185</v>
      </c>
      <c r="AG325">
        <f t="shared" si="130"/>
        <v>0</v>
      </c>
      <c r="AH325">
        <v>2.5351541042327801</v>
      </c>
      <c r="AI325" s="3">
        <f>('Monthly Derived'!$B$28/1000*(1-'Monthly Derived'!$B$29)*AH325)-('Monthly Derived'!$B$26*'Monthly Derived'!$B$27)</f>
        <v>-5.5680351313948737</v>
      </c>
      <c r="AJ325" s="7">
        <f>MIN(AI325+MAX(AJ324,0),'Monthly Derived'!$B$30)</f>
        <v>41.679921607114302</v>
      </c>
      <c r="AK325">
        <f t="shared" si="131"/>
        <v>0</v>
      </c>
      <c r="AL325">
        <v>0.29307046532630898</v>
      </c>
      <c r="AM325" s="3">
        <f>('Monthly Derived'!$B$28/1000*(1-'Monthly Derived'!$B$29)*AL325)-('Monthly Derived'!$B$26*'Monthly Derived'!$B$27)</f>
        <v>-8.6032558575645091</v>
      </c>
      <c r="AN325" s="7">
        <f>MIN(AM325+MAX(AN324,0),'Monthly Derived'!$B$30)</f>
        <v>-8.6032558575645091</v>
      </c>
      <c r="AO325">
        <f t="shared" si="132"/>
        <v>2</v>
      </c>
      <c r="AP325">
        <v>5.9032708406448302E-2</v>
      </c>
      <c r="AQ325" s="3">
        <f>('Monthly Derived'!$B$28/1000*(1-'Monthly Derived'!$B$29)*AP325)-('Monthly Derived'!$B$26*'Monthly Derived'!$B$27)</f>
        <v>-8.9200844709947713</v>
      </c>
      <c r="AR325" s="7">
        <f>MIN(AQ325+MAX(AR324,0),'Monthly Derived'!$B$30)</f>
        <v>26.117997465319924</v>
      </c>
      <c r="AS325">
        <f t="shared" si="133"/>
        <v>0</v>
      </c>
      <c r="AT325">
        <v>9.41540431976318</v>
      </c>
      <c r="AU325" s="3">
        <f>('Monthly Derived'!$B$28/1000*(1-'Monthly Derived'!$B$29)*AT325)-('Monthly Derived'!$B$26*'Monthly Derived'!$B$27)</f>
        <v>3.7461035978794044</v>
      </c>
      <c r="AV325" s="7">
        <f>MIN(AU325+MAX(AV324,0),'Monthly Derived'!$B$30)</f>
        <v>37.193822575807431</v>
      </c>
      <c r="AW325">
        <f t="shared" si="134"/>
        <v>0</v>
      </c>
      <c r="AX325">
        <v>17.8928318023681</v>
      </c>
      <c r="AY325" s="3">
        <f>('Monthly Derived'!$B$28/1000*(1-'Monthly Derived'!$B$29)*AX325)-('Monthly Derived'!$B$26*'Monthly Derived'!$B$27)</f>
        <v>15.222421052455815</v>
      </c>
      <c r="AZ325" s="7">
        <f>MIN(AY325+MAX(AZ324,0),'Monthly Derived'!$B$30)</f>
        <v>50</v>
      </c>
      <c r="BA325">
        <f t="shared" si="135"/>
        <v>0</v>
      </c>
      <c r="BB325">
        <v>5.29392290115356</v>
      </c>
      <c r="BC325" s="3">
        <f>('Monthly Derived'!$B$28/1000*(1-'Monthly Derived'!$B$29)*BB325)-('Monthly Derived'!$B$26*'Monthly Derived'!$B$27)</f>
        <v>-1.8333518725633677</v>
      </c>
      <c r="BD325" s="7">
        <f>MIN(BC325+MAX(BD324,0),'Monthly Derived'!$B$30)</f>
        <v>33.208205261267707</v>
      </c>
      <c r="BE325">
        <f t="shared" si="136"/>
        <v>0</v>
      </c>
      <c r="BF325">
        <v>0.69863235950469904</v>
      </c>
      <c r="BG325" s="3">
        <f>('Monthly Derived'!$B$28/1000*(1-'Monthly Derived'!$B$29)*BF325)-('Monthly Derived'!$B$26*'Monthly Derived'!$B$27)</f>
        <v>-8.0542264433205144</v>
      </c>
      <c r="BH325" s="7">
        <f>MIN(BG325+MAX(BH324,0),'Monthly Derived'!$B$30)</f>
        <v>30.797896764129383</v>
      </c>
      <c r="BI325">
        <f t="shared" si="137"/>
        <v>0</v>
      </c>
      <c r="BJ325">
        <v>1.08622622489929</v>
      </c>
      <c r="BK325" s="3">
        <f>('Monthly Derived'!$B$28/1000*(1-'Monthly Derived'!$B$29)*BJ325)-('Monthly Derived'!$B$26*'Monthly Derived'!$B$27)</f>
        <v>-7.5295212480425864</v>
      </c>
      <c r="BL325" s="7">
        <f>MIN(BK325+MAX(BL324,0),'Monthly Derived'!$B$30)</f>
        <v>-7.5295212480425864</v>
      </c>
      <c r="BM325">
        <f t="shared" si="138"/>
        <v>4</v>
      </c>
      <c r="BN325">
        <v>0</v>
      </c>
      <c r="BO325" s="3">
        <f>('Monthly Derived'!$B$28/1000*(1-'Monthly Derived'!$B$29)*BN325)-('Monthly Derived'!$B$26*'Monthly Derived'!$B$27)</f>
        <v>-9</v>
      </c>
      <c r="BP325" s="7">
        <f>MIN(BO325+MAX(BP324,0),'Monthly Derived'!$B$30)</f>
        <v>-9</v>
      </c>
      <c r="BQ325">
        <f t="shared" si="139"/>
        <v>9</v>
      </c>
      <c r="BR325">
        <v>6.0015540122985804</v>
      </c>
      <c r="BS325" s="3">
        <f>('Monthly Derived'!$B$28/1000*(1-'Monthly Derived'!$B$29)*BR325)-('Monthly Derived'!$B$26*'Monthly Derived'!$B$27)</f>
        <v>-0.87539625585079683</v>
      </c>
      <c r="BT325" s="7">
        <f>MIN(BS325+MAX(BT324,0),'Monthly Derived'!$B$30)</f>
        <v>49.124603744149205</v>
      </c>
      <c r="BU325">
        <f t="shared" si="140"/>
        <v>0</v>
      </c>
      <c r="BV325">
        <v>0.84959566593170099</v>
      </c>
      <c r="BW325" s="3">
        <f>('Monthly Derived'!$B$28/1000*(1-'Monthly Derived'!$B$29)*BV325)-('Monthly Derived'!$B$26*'Monthly Derived'!$B$27)</f>
        <v>-7.8498598672449598</v>
      </c>
      <c r="BX325" s="7">
        <f>MIN(BW325+MAX(BX324,0),'Monthly Derived'!$B$30)</f>
        <v>-7.8498598672449598</v>
      </c>
      <c r="BY325">
        <f t="shared" si="141"/>
        <v>3</v>
      </c>
      <c r="BZ325">
        <v>8.3032379150390607</v>
      </c>
      <c r="CA325" s="3">
        <f>('Monthly Derived'!$B$28/1000*(1-'Monthly Derived'!$B$29)*BZ325)-('Monthly Derived'!$B$26*'Monthly Derived'!$B$27)</f>
        <v>2.2405083274841289</v>
      </c>
      <c r="CB325" s="7">
        <f>MIN(CA325+MAX(CB324,0),'Monthly Derived'!$B$30)</f>
        <v>42.30583338089285</v>
      </c>
      <c r="CC325">
        <f t="shared" si="142"/>
        <v>0</v>
      </c>
      <c r="CD325">
        <v>6.08778476715087</v>
      </c>
      <c r="CE325" s="3">
        <f>('Monthly Derived'!$B$28/1000*(1-'Monthly Derived'!$B$29)*CD325)-('Monthly Derived'!$B$26*'Monthly Derived'!$B$27)</f>
        <v>-0.7586613714695094</v>
      </c>
      <c r="CF325" s="7">
        <f>MIN(CE325+MAX(CF324,0),'Monthly Derived'!$B$30)</f>
        <v>49.241338628530492</v>
      </c>
      <c r="CG325">
        <f t="shared" si="143"/>
        <v>0</v>
      </c>
      <c r="CH325">
        <v>6.4669470787048304</v>
      </c>
      <c r="CI325" s="3">
        <f>('Monthly Derived'!$B$28/1000*(1-'Monthly Derived'!$B$29)*CH325)-('Monthly Derived'!$B$26*'Monthly Derived'!$B$27)</f>
        <v>-0.2453703922033359</v>
      </c>
      <c r="CJ325" s="7">
        <f>MIN(CI325+MAX(CJ324,0),'Monthly Derived'!$B$30)</f>
        <v>-0.2453703922033359</v>
      </c>
      <c r="CK325">
        <f t="shared" si="144"/>
        <v>7</v>
      </c>
      <c r="CL325">
        <v>9.6788969039916992</v>
      </c>
      <c r="CM325" s="3">
        <f>('Monthly Derived'!$B$28/1000*(1-'Monthly Derived'!$B$29)*CL325)-('Monthly Derived'!$B$26*'Monthly Derived'!$B$27)</f>
        <v>4.1028066837787627</v>
      </c>
      <c r="CN325" s="7">
        <f>MIN(CM325+MAX(CN324,0),'Monthly Derived'!$B$30)</f>
        <v>28.325048746131209</v>
      </c>
      <c r="CO325">
        <f t="shared" si="145"/>
        <v>0</v>
      </c>
      <c r="CP325">
        <v>0.59012854099273604</v>
      </c>
      <c r="CQ325" s="3">
        <f>('Monthly Derived'!$B$28/1000*(1-'Monthly Derived'!$B$29)*CP325)-('Monthly Derived'!$B$26*'Monthly Derived'!$B$27)</f>
        <v>-8.2011134876310834</v>
      </c>
      <c r="CR325" s="7">
        <f>MIN(CQ325+MAX(CR324,0),'Monthly Derived'!$B$30)</f>
        <v>-5.6408417071402637</v>
      </c>
      <c r="CS325">
        <f t="shared" si="146"/>
        <v>1</v>
      </c>
      <c r="CT325">
        <v>3.83230373263359E-2</v>
      </c>
      <c r="CU325" s="3">
        <f>('Monthly Derived'!$B$28/1000*(1-'Monthly Derived'!$B$29)*CT325)-('Monthly Derived'!$B$26*'Monthly Derived'!$B$27)</f>
        <v>-8.9481201882194732</v>
      </c>
      <c r="CV325" s="7">
        <f>MIN(CU325+MAX(CV324,0),'Monthly Derived'!$B$30)</f>
        <v>-8.9481201882194732</v>
      </c>
      <c r="CW325">
        <f t="shared" si="147"/>
        <v>6</v>
      </c>
    </row>
    <row r="326" spans="1:101" x14ac:dyDescent="0.45">
      <c r="A326" s="5">
        <v>45981</v>
      </c>
      <c r="E326">
        <f t="shared" si="125"/>
        <v>0</v>
      </c>
      <c r="F326">
        <v>0.127574548125267</v>
      </c>
      <c r="G326" s="3">
        <f>('Monthly Derived'!$B$28/1000*(1-'Monthly Derived'!$B$29)*F326)-('Monthly Derived'!$B$26*'Monthly Derived'!$B$27)</f>
        <v>-8.8272959554754191</v>
      </c>
      <c r="H326" s="7">
        <f>MIN(G326+MAX(H325,0),'Monthly Derived'!$B$30)</f>
        <v>-4.0842782682739269</v>
      </c>
      <c r="I326">
        <f t="shared" si="126"/>
        <v>1</v>
      </c>
      <c r="J326">
        <v>7.9684939384460396</v>
      </c>
      <c r="K326" s="3">
        <f>('Monthly Derived'!$B$28/1000*(1-'Monthly Derived'!$B$29)*J326)-('Monthly Derived'!$B$26*'Monthly Derived'!$B$27)</f>
        <v>1.7873486691713261</v>
      </c>
      <c r="L326" s="7">
        <f>MIN(K326+MAX(L325,0),'Monthly Derived'!$B$30)</f>
        <v>9.4266277090458281</v>
      </c>
      <c r="M326">
        <f t="shared" si="127"/>
        <v>0</v>
      </c>
      <c r="N326">
        <v>4.3012919425964302</v>
      </c>
      <c r="O326" s="3">
        <f>('Monthly Derived'!$B$28/1000*(1-'Monthly Derived'!$B$29)*N326)-('Monthly Derived'!$B$26*'Monthly Derived'!$B$27)</f>
        <v>-3.177126032710083</v>
      </c>
      <c r="P326" s="7">
        <f>MIN(O326+MAX(P325,0),'Monthly Derived'!$B$30)</f>
        <v>-1.3620349234342655</v>
      </c>
      <c r="Q326">
        <f t="shared" si="128"/>
        <v>1</v>
      </c>
      <c r="R326">
        <v>0</v>
      </c>
      <c r="S326" s="3">
        <f>('Monthly Derived'!$B$28/1000*(1-'Monthly Derived'!$B$29)*R326)-('Monthly Derived'!$B$26*'Monthly Derived'!$B$27)</f>
        <v>-9</v>
      </c>
      <c r="T326" s="7">
        <f>MIN(S326+MAX(T325,0),'Monthly Derived'!$B$30)</f>
        <v>6.1157586419581786</v>
      </c>
      <c r="U326">
        <f t="shared" si="148"/>
        <v>0</v>
      </c>
      <c r="V326">
        <v>9.1526689529418892</v>
      </c>
      <c r="W326" s="3">
        <f>('Monthly Derived'!$B$28/1000*(1-'Monthly Derived'!$B$29)*V326)-('Monthly Derived'!$B$26*'Monthly Derived'!$B$27)</f>
        <v>3.3904255950450821</v>
      </c>
      <c r="X326" s="7">
        <f>MIN(W326+MAX(X325,0),'Monthly Derived'!$B$30)</f>
        <v>7.9193755155800609</v>
      </c>
      <c r="Y326">
        <f t="shared" si="149"/>
        <v>0</v>
      </c>
      <c r="Z326">
        <v>0</v>
      </c>
      <c r="AA326" s="3">
        <f>('Monthly Derived'!$B$28/1000*(1-'Monthly Derived'!$B$29)*Z326)-('Monthly Derived'!$B$26*'Monthly Derived'!$B$27)</f>
        <v>-9</v>
      </c>
      <c r="AB326" s="7">
        <f>MIN(AA326+MAX(AB325,0),'Monthly Derived'!$B$30)</f>
        <v>-9</v>
      </c>
      <c r="AC326">
        <f t="shared" si="129"/>
        <v>2</v>
      </c>
      <c r="AD326">
        <v>5.5223846435546804</v>
      </c>
      <c r="AE326" s="3">
        <f>('Monthly Derived'!$B$28/1000*(1-'Monthly Derived'!$B$29)*AD326)-('Monthly Derived'!$B$26*'Monthly Derived'!$B$27)</f>
        <v>-1.5240717887878512</v>
      </c>
      <c r="AF326" s="7">
        <f>MIN(AE326+MAX(AF325,0),'Monthly Derived'!$B$30)</f>
        <v>2.7417242184280672</v>
      </c>
      <c r="AG326">
        <f t="shared" si="130"/>
        <v>0</v>
      </c>
      <c r="AH326">
        <v>1.4890767335891699</v>
      </c>
      <c r="AI326" s="3">
        <f>('Monthly Derived'!$B$28/1000*(1-'Monthly Derived'!$B$29)*AH326)-('Monthly Derived'!$B$26*'Monthly Derived'!$B$27)</f>
        <v>-6.9841623719036612</v>
      </c>
      <c r="AJ326" s="7">
        <f>MIN(AI326+MAX(AJ325,0),'Monthly Derived'!$B$30)</f>
        <v>34.695759235210645</v>
      </c>
      <c r="AK326">
        <f t="shared" si="131"/>
        <v>0</v>
      </c>
      <c r="AL326">
        <v>0.34356468915939298</v>
      </c>
      <c r="AM326" s="3">
        <f>('Monthly Derived'!$B$28/1000*(1-'Monthly Derived'!$B$29)*AL326)-('Monthly Derived'!$B$26*'Monthly Derived'!$B$27)</f>
        <v>-8.5348993020504711</v>
      </c>
      <c r="AN326" s="7">
        <f>MIN(AM326+MAX(AN325,0),'Monthly Derived'!$B$30)</f>
        <v>-8.5348993020504711</v>
      </c>
      <c r="AO326">
        <f t="shared" si="132"/>
        <v>3</v>
      </c>
      <c r="AP326">
        <v>12.117658615112299</v>
      </c>
      <c r="AQ326" s="3">
        <f>('Monthly Derived'!$B$28/1000*(1-'Monthly Derived'!$B$29)*AP326)-('Monthly Derived'!$B$26*'Monthly Derived'!$B$27)</f>
        <v>7.4042803502082748</v>
      </c>
      <c r="AR326" s="7">
        <f>MIN(AQ326+MAX(AR325,0),'Monthly Derived'!$B$30)</f>
        <v>33.522277815528199</v>
      </c>
      <c r="AS326">
        <f t="shared" si="133"/>
        <v>0</v>
      </c>
      <c r="AT326">
        <v>9.5875911712646396</v>
      </c>
      <c r="AU326" s="3">
        <f>('Monthly Derived'!$B$28/1000*(1-'Monthly Derived'!$B$29)*AT326)-('Monthly Derived'!$B$26*'Monthly Derived'!$B$27)</f>
        <v>3.9792015480995051</v>
      </c>
      <c r="AV326" s="7">
        <f>MIN(AU326+MAX(AV325,0),'Monthly Derived'!$B$30)</f>
        <v>41.173024123906934</v>
      </c>
      <c r="AW326">
        <f t="shared" si="134"/>
        <v>0</v>
      </c>
      <c r="AX326">
        <v>48.199497222900298</v>
      </c>
      <c r="AY326" s="3">
        <f>('Monthly Derived'!$B$28/1000*(1-'Monthly Derived'!$B$29)*AX326)-('Monthly Derived'!$B$26*'Monthly Derived'!$B$27)</f>
        <v>56.250069365501275</v>
      </c>
      <c r="AZ326" s="7">
        <f>MIN(AY326+MAX(AZ325,0),'Monthly Derived'!$B$30)</f>
        <v>50</v>
      </c>
      <c r="BA326">
        <f t="shared" si="135"/>
        <v>0</v>
      </c>
      <c r="BB326">
        <v>33.579532623291001</v>
      </c>
      <c r="BC326" s="3">
        <f>('Monthly Derived'!$B$28/1000*(1-'Monthly Derived'!$B$29)*BB326)-('Monthly Derived'!$B$26*'Monthly Derived'!$B$27)</f>
        <v>36.458292288780193</v>
      </c>
      <c r="BD326" s="7">
        <f>MIN(BC326+MAX(BD325,0),'Monthly Derived'!$B$30)</f>
        <v>50</v>
      </c>
      <c r="BE326">
        <f t="shared" si="136"/>
        <v>0</v>
      </c>
      <c r="BF326">
        <v>19.533473968505799</v>
      </c>
      <c r="BG326" s="3">
        <f>('Monthly Derived'!$B$28/1000*(1-'Monthly Derived'!$B$29)*BF326)-('Monthly Derived'!$B$26*'Monthly Derived'!$B$27)</f>
        <v>17.443440384864726</v>
      </c>
      <c r="BH326" s="7">
        <f>MIN(BG326+MAX(BH325,0),'Monthly Derived'!$B$30)</f>
        <v>48.241337148994106</v>
      </c>
      <c r="BI326">
        <f t="shared" si="137"/>
        <v>0</v>
      </c>
      <c r="BJ326">
        <v>0.740309178829193</v>
      </c>
      <c r="BK326" s="3">
        <f>('Monthly Derived'!$B$28/1000*(1-'Monthly Derived'!$B$29)*BJ326)-('Monthly Derived'!$B$26*'Monthly Derived'!$B$27)</f>
        <v>-7.9978064491599801</v>
      </c>
      <c r="BL326" s="7">
        <f>MIN(BK326+MAX(BL325,0),'Monthly Derived'!$B$30)</f>
        <v>-7.9978064491599801</v>
      </c>
      <c r="BM326">
        <f t="shared" si="138"/>
        <v>5</v>
      </c>
      <c r="BN326">
        <v>0</v>
      </c>
      <c r="BO326" s="3">
        <f>('Monthly Derived'!$B$28/1000*(1-'Monthly Derived'!$B$29)*BN326)-('Monthly Derived'!$B$26*'Monthly Derived'!$B$27)</f>
        <v>-9</v>
      </c>
      <c r="BP326" s="7">
        <f>MIN(BO326+MAX(BP325,0),'Monthly Derived'!$B$30)</f>
        <v>-9</v>
      </c>
      <c r="BQ326">
        <f t="shared" si="139"/>
        <v>10</v>
      </c>
      <c r="BR326">
        <v>0</v>
      </c>
      <c r="BS326" s="3">
        <f>('Monthly Derived'!$B$28/1000*(1-'Monthly Derived'!$B$29)*BR326)-('Monthly Derived'!$B$26*'Monthly Derived'!$B$27)</f>
        <v>-9</v>
      </c>
      <c r="BT326" s="7">
        <f>MIN(BS326+MAX(BT325,0),'Monthly Derived'!$B$30)</f>
        <v>40.124603744149205</v>
      </c>
      <c r="BU326">
        <f t="shared" si="140"/>
        <v>0</v>
      </c>
      <c r="BV326">
        <v>0</v>
      </c>
      <c r="BW326" s="3">
        <f>('Monthly Derived'!$B$28/1000*(1-'Monthly Derived'!$B$29)*BV326)-('Monthly Derived'!$B$26*'Monthly Derived'!$B$27)</f>
        <v>-9</v>
      </c>
      <c r="BX326" s="7">
        <f>MIN(BW326+MAX(BX325,0),'Monthly Derived'!$B$30)</f>
        <v>-9</v>
      </c>
      <c r="BY326">
        <f t="shared" si="141"/>
        <v>4</v>
      </c>
      <c r="BZ326">
        <v>2.8931291103363002</v>
      </c>
      <c r="CA326" s="3">
        <f>('Monthly Derived'!$B$28/1000*(1-'Monthly Derived'!$B$29)*BZ326)-('Monthly Derived'!$B$26*'Monthly Derived'!$B$27)</f>
        <v>-5.0834264668822335</v>
      </c>
      <c r="CB326" s="7">
        <f>MIN(CA326+MAX(CB325,0),'Monthly Derived'!$B$30)</f>
        <v>37.22240691401062</v>
      </c>
      <c r="CC326">
        <f t="shared" si="142"/>
        <v>0</v>
      </c>
      <c r="CD326">
        <v>3.0056581497192298</v>
      </c>
      <c r="CE326" s="3">
        <f>('Monthly Derived'!$B$28/1000*(1-'Monthly Derived'!$B$29)*CD326)-('Monthly Derived'!$B$26*'Monthly Derived'!$B$27)</f>
        <v>-4.9310902798175924</v>
      </c>
      <c r="CF326" s="7">
        <f>MIN(CE326+MAX(CF325,0),'Monthly Derived'!$B$30)</f>
        <v>44.310248348712904</v>
      </c>
      <c r="CG326">
        <f t="shared" si="143"/>
        <v>0</v>
      </c>
      <c r="CH326">
        <v>27.270610809326101</v>
      </c>
      <c r="CI326" s="3">
        <f>('Monthly Derived'!$B$28/1000*(1-'Monthly Derived'!$B$29)*CH326)-('Monthly Derived'!$B$26*'Monthly Derived'!$B$27)</f>
        <v>27.917589383125211</v>
      </c>
      <c r="CJ326" s="7">
        <f>MIN(CI326+MAX(CJ325,0),'Monthly Derived'!$B$30)</f>
        <v>27.917589383125211</v>
      </c>
      <c r="CK326">
        <f t="shared" si="144"/>
        <v>0</v>
      </c>
      <c r="CL326">
        <v>23.919599533081001</v>
      </c>
      <c r="CM326" s="3">
        <f>('Monthly Derived'!$B$28/1000*(1-'Monthly Derived'!$B$29)*CL326)-('Monthly Derived'!$B$26*'Monthly Derived'!$B$27)</f>
        <v>23.381157867908406</v>
      </c>
      <c r="CN326" s="7">
        <f>MIN(CM326+MAX(CN325,0),'Monthly Derived'!$B$30)</f>
        <v>50</v>
      </c>
      <c r="CO326">
        <f t="shared" si="145"/>
        <v>0</v>
      </c>
      <c r="CP326">
        <v>1.7668815851211499</v>
      </c>
      <c r="CQ326" s="3">
        <f>('Monthly Derived'!$B$28/1000*(1-'Monthly Derived'!$B$29)*CP326)-('Monthly Derived'!$B$26*'Monthly Derived'!$B$27)</f>
        <v>-6.6080840541422434</v>
      </c>
      <c r="CR326" s="7">
        <f>MIN(CQ326+MAX(CR325,0),'Monthly Derived'!$B$30)</f>
        <v>-6.6080840541422434</v>
      </c>
      <c r="CS326">
        <f t="shared" si="146"/>
        <v>2</v>
      </c>
      <c r="CT326">
        <v>0.59980481863021795</v>
      </c>
      <c r="CU326" s="3">
        <f>('Monthly Derived'!$B$28/1000*(1-'Monthly Derived'!$B$29)*CT326)-('Monthly Derived'!$B$26*'Monthly Derived'!$B$27)</f>
        <v>-8.1880142267793428</v>
      </c>
      <c r="CV326" s="7">
        <f>MIN(CU326+MAX(CV325,0),'Monthly Derived'!$B$30)</f>
        <v>-8.1880142267793428</v>
      </c>
      <c r="CW326">
        <f t="shared" si="147"/>
        <v>7</v>
      </c>
    </row>
    <row r="327" spans="1:101" x14ac:dyDescent="0.45">
      <c r="A327" s="5">
        <v>45982</v>
      </c>
      <c r="E327">
        <f t="shared" si="125"/>
        <v>0</v>
      </c>
      <c r="F327">
        <v>22.3369541168212</v>
      </c>
      <c r="G327" s="3">
        <f>('Monthly Derived'!$B$28/1000*(1-'Monthly Derived'!$B$29)*F327)-('Monthly Derived'!$B$26*'Monthly Derived'!$B$27)</f>
        <v>21.238651635646701</v>
      </c>
      <c r="H327" s="7">
        <f>MIN(G327+MAX(H326,0),'Monthly Derived'!$B$30)</f>
        <v>21.238651635646701</v>
      </c>
      <c r="I327">
        <f t="shared" si="126"/>
        <v>0</v>
      </c>
      <c r="J327">
        <v>14.4984588623046</v>
      </c>
      <c r="K327" s="3">
        <f>('Monthly Derived'!$B$28/1000*(1-'Monthly Derived'!$B$29)*J327)-('Monthly Derived'!$B$26*'Monthly Derived'!$B$27)</f>
        <v>10.627288684844853</v>
      </c>
      <c r="L327" s="7">
        <f>MIN(K327+MAX(L326,0),'Monthly Derived'!$B$30)</f>
        <v>20.053916393890681</v>
      </c>
      <c r="M327">
        <f t="shared" si="127"/>
        <v>0</v>
      </c>
      <c r="N327">
        <v>3.7017540931701598</v>
      </c>
      <c r="O327" s="3">
        <f>('Monthly Derived'!$B$28/1000*(1-'Monthly Derived'!$B$29)*N327)-('Monthly Derived'!$B$26*'Monthly Derived'!$B$27)</f>
        <v>-3.9887503963708966</v>
      </c>
      <c r="P327" s="7">
        <f>MIN(O327+MAX(P326,0),'Monthly Derived'!$B$30)</f>
        <v>-3.9887503963708966</v>
      </c>
      <c r="Q327">
        <f t="shared" si="128"/>
        <v>2</v>
      </c>
      <c r="R327">
        <v>24.403121948242099</v>
      </c>
      <c r="S327" s="3">
        <f>('Monthly Derived'!$B$28/1000*(1-'Monthly Derived'!$B$29)*R327)-('Monthly Derived'!$B$26*'Monthly Derived'!$B$27)</f>
        <v>24.035726337432742</v>
      </c>
      <c r="T327" s="7">
        <f>MIN(S327+MAX(T326,0),'Monthly Derived'!$B$30)</f>
        <v>30.151484979390922</v>
      </c>
      <c r="U327">
        <f t="shared" si="148"/>
        <v>0</v>
      </c>
      <c r="V327">
        <v>8.1408329010009695</v>
      </c>
      <c r="W327" s="3">
        <f>('Monthly Derived'!$B$28/1000*(1-'Monthly Derived'!$B$29)*V327)-('Monthly Derived'!$B$26*'Monthly Derived'!$B$27)</f>
        <v>2.0206525397300616</v>
      </c>
      <c r="X327" s="7">
        <f>MIN(W327+MAX(X326,0),'Monthly Derived'!$B$30)</f>
        <v>9.9400280553101226</v>
      </c>
      <c r="Y327">
        <f t="shared" si="149"/>
        <v>0</v>
      </c>
      <c r="Z327">
        <v>0.14451545476913399</v>
      </c>
      <c r="AA327" s="3">
        <f>('Monthly Derived'!$B$28/1000*(1-'Monthly Derived'!$B$29)*Z327)-('Monthly Derived'!$B$26*'Monthly Derived'!$B$27)</f>
        <v>-8.8043622031062849</v>
      </c>
      <c r="AB327" s="7">
        <f>MIN(AA327+MAX(AB326,0),'Monthly Derived'!$B$30)</f>
        <v>-8.8043622031062849</v>
      </c>
      <c r="AC327">
        <f t="shared" si="129"/>
        <v>3</v>
      </c>
      <c r="AD327">
        <v>10.1196937561035</v>
      </c>
      <c r="AE327" s="3">
        <f>('Monthly Derived'!$B$28/1000*(1-'Monthly Derived'!$B$29)*AD327)-('Monthly Derived'!$B$26*'Monthly Derived'!$B$27)</f>
        <v>4.6995354223251127</v>
      </c>
      <c r="AF327" s="7">
        <f>MIN(AE327+MAX(AF326,0),'Monthly Derived'!$B$30)</f>
        <v>7.4412596407531799</v>
      </c>
      <c r="AG327">
        <f t="shared" si="130"/>
        <v>0</v>
      </c>
      <c r="AH327">
        <v>0</v>
      </c>
      <c r="AI327" s="3">
        <f>('Monthly Derived'!$B$28/1000*(1-'Monthly Derived'!$B$29)*AH327)-('Monthly Derived'!$B$26*'Monthly Derived'!$B$27)</f>
        <v>-9</v>
      </c>
      <c r="AJ327" s="7">
        <f>MIN(AI327+MAX(AJ326,0),'Monthly Derived'!$B$30)</f>
        <v>25.695759235210645</v>
      </c>
      <c r="AK327">
        <f t="shared" si="131"/>
        <v>0</v>
      </c>
      <c r="AL327">
        <v>0.63929188251495295</v>
      </c>
      <c r="AM327" s="3">
        <f>('Monthly Derived'!$B$28/1000*(1-'Monthly Derived'!$B$29)*AL327)-('Monthly Derived'!$B$26*'Monthly Derived'!$B$27)</f>
        <v>-8.1345586140453818</v>
      </c>
      <c r="AN327" s="7">
        <f>MIN(AM327+MAX(AN326,0),'Monthly Derived'!$B$30)</f>
        <v>-8.1345586140453818</v>
      </c>
      <c r="AO327">
        <f t="shared" si="132"/>
        <v>4</v>
      </c>
      <c r="AP327">
        <v>4.9638695716857901</v>
      </c>
      <c r="AQ327" s="3">
        <f>('Monthly Derived'!$B$28/1000*(1-'Monthly Derived'!$B$29)*AP327)-('Monthly Derived'!$B$26*'Monthly Derived'!$B$27)</f>
        <v>-2.2801615673303619</v>
      </c>
      <c r="AR327" s="7">
        <f>MIN(AQ327+MAX(AR326,0),'Monthly Derived'!$B$30)</f>
        <v>31.242116248197839</v>
      </c>
      <c r="AS327">
        <f t="shared" si="133"/>
        <v>0</v>
      </c>
      <c r="AT327">
        <v>1.6357333660125699</v>
      </c>
      <c r="AU327" s="3">
        <f>('Monthly Derived'!$B$28/1000*(1-'Monthly Derived'!$B$29)*AT327)-('Monthly Derived'!$B$26*'Monthly Derived'!$B$27)</f>
        <v>-6.7856259557604837</v>
      </c>
      <c r="AV327" s="7">
        <f>MIN(AU327+MAX(AV326,0),'Monthly Derived'!$B$30)</f>
        <v>34.387398168146447</v>
      </c>
      <c r="AW327">
        <f t="shared" si="134"/>
        <v>0</v>
      </c>
      <c r="AX327">
        <v>1.4187709093093801</v>
      </c>
      <c r="AY327" s="3">
        <f>('Monthly Derived'!$B$28/1000*(1-'Monthly Derived'!$B$29)*AX327)-('Monthly Derived'!$B$26*'Monthly Derived'!$B$27)</f>
        <v>-7.0793388815224265</v>
      </c>
      <c r="AZ327" s="7">
        <f>MIN(AY327+MAX(AZ326,0),'Monthly Derived'!$B$30)</f>
        <v>42.920661118477575</v>
      </c>
      <c r="BA327">
        <f t="shared" si="135"/>
        <v>0</v>
      </c>
      <c r="BB327">
        <v>0.160675048828125</v>
      </c>
      <c r="BC327" s="3">
        <f>('Monthly Derived'!$B$28/1000*(1-'Monthly Derived'!$B$29)*BB327)-('Monthly Derived'!$B$26*'Monthly Derived'!$B$27)</f>
        <v>-8.7824861526489251</v>
      </c>
      <c r="BD327" s="7">
        <f>MIN(BC327+MAX(BD326,0),'Monthly Derived'!$B$30)</f>
        <v>41.217513847351071</v>
      </c>
      <c r="BE327">
        <f t="shared" si="136"/>
        <v>0</v>
      </c>
      <c r="BF327">
        <v>4.5648512840270996</v>
      </c>
      <c r="BG327" s="3">
        <f>('Monthly Derived'!$B$28/1000*(1-'Monthly Derived'!$B$29)*BF327)-('Monthly Derived'!$B$26*'Monthly Derived'!$B$27)</f>
        <v>-2.8203325742483143</v>
      </c>
      <c r="BH327" s="7">
        <f>MIN(BG327+MAX(BH326,0),'Monthly Derived'!$B$30)</f>
        <v>45.421004574745794</v>
      </c>
      <c r="BI327">
        <f t="shared" si="137"/>
        <v>0</v>
      </c>
      <c r="BJ327">
        <v>1.0718526840209901</v>
      </c>
      <c r="BK327" s="3">
        <f>('Monthly Derived'!$B$28/1000*(1-'Monthly Derived'!$B$29)*BJ327)-('Monthly Derived'!$B$26*'Monthly Derived'!$B$27)</f>
        <v>-7.5489794290065841</v>
      </c>
      <c r="BL327" s="7">
        <f>MIN(BK327+MAX(BL326,0),'Monthly Derived'!$B$30)</f>
        <v>-7.5489794290065841</v>
      </c>
      <c r="BM327">
        <f t="shared" si="138"/>
        <v>6</v>
      </c>
      <c r="BN327">
        <v>2.1770539283752401</v>
      </c>
      <c r="BO327" s="3">
        <f>('Monthly Derived'!$B$28/1000*(1-'Monthly Derived'!$B$29)*BN327)-('Monthly Derived'!$B$26*'Monthly Derived'!$B$27)</f>
        <v>-6.0528132444620191</v>
      </c>
      <c r="BP327" s="7">
        <f>MIN(BO327+MAX(BP326,0),'Monthly Derived'!$B$30)</f>
        <v>-6.0528132444620191</v>
      </c>
      <c r="BQ327">
        <f t="shared" si="139"/>
        <v>11</v>
      </c>
      <c r="BR327">
        <v>0.798167765140533</v>
      </c>
      <c r="BS327" s="3">
        <f>('Monthly Derived'!$B$28/1000*(1-'Monthly Derived'!$B$29)*BR327)-('Monthly Derived'!$B$26*'Monthly Derived'!$B$27)</f>
        <v>-7.9194803879410038</v>
      </c>
      <c r="BT327" s="7">
        <f>MIN(BS327+MAX(BT326,0),'Monthly Derived'!$B$30)</f>
        <v>32.205123356208205</v>
      </c>
      <c r="BU327">
        <f t="shared" si="140"/>
        <v>0</v>
      </c>
      <c r="BV327">
        <v>0.30192127823829601</v>
      </c>
      <c r="BW327" s="3">
        <f>('Monthly Derived'!$B$28/1000*(1-'Monthly Derived'!$B$29)*BV327)-('Monthly Derived'!$B$26*'Monthly Derived'!$B$27)</f>
        <v>-8.591274069584907</v>
      </c>
      <c r="BX327" s="7">
        <f>MIN(BW327+MAX(BX326,0),'Monthly Derived'!$B$30)</f>
        <v>-8.591274069584907</v>
      </c>
      <c r="BY327">
        <f t="shared" si="141"/>
        <v>5</v>
      </c>
      <c r="BZ327">
        <v>2.61663818359375</v>
      </c>
      <c r="CA327" s="3">
        <f>('Monthly Derived'!$B$28/1000*(1-'Monthly Derived'!$B$29)*BZ327)-('Monthly Derived'!$B$26*'Monthly Derived'!$B$27)</f>
        <v>-5.4577260589599614</v>
      </c>
      <c r="CB327" s="7">
        <f>MIN(CA327+MAX(CB326,0),'Monthly Derived'!$B$30)</f>
        <v>31.764680855050656</v>
      </c>
      <c r="CC327">
        <f t="shared" si="142"/>
        <v>0</v>
      </c>
      <c r="CD327">
        <v>0.32761830091476402</v>
      </c>
      <c r="CE327" s="3">
        <f>('Monthly Derived'!$B$28/1000*(1-'Monthly Derived'!$B$29)*CD327)-('Monthly Derived'!$B$26*'Monthly Derived'!$B$27)</f>
        <v>-8.5564867251366383</v>
      </c>
      <c r="CF327" s="7">
        <f>MIN(CE327+MAX(CF326,0),'Monthly Derived'!$B$30)</f>
        <v>35.753761623576267</v>
      </c>
      <c r="CG327">
        <f t="shared" si="143"/>
        <v>0</v>
      </c>
      <c r="CH327">
        <v>1.28242135047912</v>
      </c>
      <c r="CI327" s="3">
        <f>('Monthly Derived'!$B$28/1000*(1-'Monthly Derived'!$B$29)*CH327)-('Monthly Derived'!$B$26*'Monthly Derived'!$B$27)</f>
        <v>-7.2639220967888916</v>
      </c>
      <c r="CJ327" s="7">
        <f>MIN(CI327+MAX(CJ326,0),'Monthly Derived'!$B$30)</f>
        <v>20.653667286336319</v>
      </c>
      <c r="CK327">
        <f t="shared" si="144"/>
        <v>0</v>
      </c>
      <c r="CL327">
        <v>11.0792427062988</v>
      </c>
      <c r="CM327" s="3">
        <f>('Monthly Derived'!$B$28/1000*(1-'Monthly Derived'!$B$29)*CL327)-('Monthly Derived'!$B$26*'Monthly Derived'!$B$27)</f>
        <v>5.9985248136520006</v>
      </c>
      <c r="CN327" s="7">
        <f>MIN(CM327+MAX(CN326,0),'Monthly Derived'!$B$30)</f>
        <v>50</v>
      </c>
      <c r="CO327">
        <f t="shared" si="145"/>
        <v>0</v>
      </c>
      <c r="CP327">
        <v>0.79837328195571899</v>
      </c>
      <c r="CQ327" s="3">
        <f>('Monthly Derived'!$B$28/1000*(1-'Monthly Derived'!$B$29)*CP327)-('Monthly Derived'!$B$26*'Monthly Derived'!$B$27)</f>
        <v>-7.9192021695524453</v>
      </c>
      <c r="CR327" s="7">
        <f>MIN(CQ327+MAX(CR326,0),'Monthly Derived'!$B$30)</f>
        <v>-7.9192021695524453</v>
      </c>
      <c r="CS327">
        <f t="shared" si="146"/>
        <v>3</v>
      </c>
      <c r="CT327">
        <v>4.6337362378835602E-2</v>
      </c>
      <c r="CU327" s="3">
        <f>('Monthly Derived'!$B$28/1000*(1-'Monthly Derived'!$B$29)*CT327)-('Monthly Derived'!$B$26*'Monthly Derived'!$B$27)</f>
        <v>-8.9372707956796518</v>
      </c>
      <c r="CV327" s="7">
        <f>MIN(CU327+MAX(CV326,0),'Monthly Derived'!$B$30)</f>
        <v>-8.9372707956796518</v>
      </c>
      <c r="CW327">
        <f t="shared" si="147"/>
        <v>8</v>
      </c>
    </row>
    <row r="328" spans="1:101" x14ac:dyDescent="0.45">
      <c r="A328" s="5">
        <v>45983</v>
      </c>
      <c r="E328">
        <f t="shared" si="125"/>
        <v>0</v>
      </c>
      <c r="F328">
        <v>9.4776954650878906</v>
      </c>
      <c r="G328" s="3">
        <f>('Monthly Derived'!$B$28/1000*(1-'Monthly Derived'!$B$29)*F328)-('Monthly Derived'!$B$26*'Monthly Derived'!$B$27)</f>
        <v>3.8304302358627318</v>
      </c>
      <c r="H328" s="7">
        <f>MIN(G328+MAX(H327,0),'Monthly Derived'!$B$30)</f>
        <v>25.069081871509432</v>
      </c>
      <c r="I328">
        <f t="shared" si="126"/>
        <v>0</v>
      </c>
      <c r="J328">
        <v>0.68996214866638095</v>
      </c>
      <c r="K328" s="3">
        <f>('Monthly Derived'!$B$28/1000*(1-'Monthly Derived'!$B$29)*J328)-('Monthly Derived'!$B$26*'Monthly Derived'!$B$27)</f>
        <v>-8.0659637412428875</v>
      </c>
      <c r="L328" s="7">
        <f>MIN(K328+MAX(L327,0),'Monthly Derived'!$B$30)</f>
        <v>11.987952652647794</v>
      </c>
      <c r="M328">
        <f t="shared" si="127"/>
        <v>0</v>
      </c>
      <c r="N328">
        <v>9.4012937545776296</v>
      </c>
      <c r="O328" s="3">
        <f>('Monthly Derived'!$B$28/1000*(1-'Monthly Derived'!$B$29)*N328)-('Monthly Derived'!$B$26*'Monthly Derived'!$B$27)</f>
        <v>3.7270014202594659</v>
      </c>
      <c r="P328" s="7">
        <f>MIN(O328+MAX(P327,0),'Monthly Derived'!$B$30)</f>
        <v>3.7270014202594659</v>
      </c>
      <c r="Q328">
        <f t="shared" si="128"/>
        <v>0</v>
      </c>
      <c r="R328">
        <v>17.403989791870099</v>
      </c>
      <c r="S328" s="3">
        <f>('Monthly Derived'!$B$28/1000*(1-'Monthly Derived'!$B$29)*R328)-('Monthly Derived'!$B$26*'Monthly Derived'!$B$27)</f>
        <v>14.560651180744149</v>
      </c>
      <c r="T328" s="7">
        <f>MIN(S328+MAX(T327,0),'Monthly Derived'!$B$30)</f>
        <v>44.712136160135074</v>
      </c>
      <c r="U328">
        <f t="shared" si="148"/>
        <v>0</v>
      </c>
      <c r="V328">
        <v>0.58273953199386597</v>
      </c>
      <c r="W328" s="3">
        <f>('Monthly Derived'!$B$28/1000*(1-'Monthly Derived'!$B$29)*V328)-('Monthly Derived'!$B$26*'Monthly Derived'!$B$27)</f>
        <v>-8.211116358563304</v>
      </c>
      <c r="X328" s="7">
        <f>MIN(W328+MAX(X327,0),'Monthly Derived'!$B$30)</f>
        <v>1.7289116967468185</v>
      </c>
      <c r="Y328">
        <f t="shared" si="149"/>
        <v>0</v>
      </c>
      <c r="Z328">
        <v>0.92441272735595703</v>
      </c>
      <c r="AA328" s="3">
        <f>('Monthly Derived'!$B$28/1000*(1-'Monthly Derived'!$B$29)*Z328)-('Monthly Derived'!$B$26*'Monthly Derived'!$B$27)</f>
        <v>-7.7485762703418732</v>
      </c>
      <c r="AB328" s="7">
        <f>MIN(AA328+MAX(AB327,0),'Monthly Derived'!$B$30)</f>
        <v>-7.7485762703418732</v>
      </c>
      <c r="AC328">
        <f t="shared" si="129"/>
        <v>4</v>
      </c>
      <c r="AD328">
        <v>0</v>
      </c>
      <c r="AE328" s="3">
        <f>('Monthly Derived'!$B$28/1000*(1-'Monthly Derived'!$B$29)*AD328)-('Monthly Derived'!$B$26*'Monthly Derived'!$B$27)</f>
        <v>-9</v>
      </c>
      <c r="AF328" s="7">
        <f>MIN(AE328+MAX(AF327,0),'Monthly Derived'!$B$30)</f>
        <v>-1.5587403592468201</v>
      </c>
      <c r="AG328">
        <f t="shared" si="130"/>
        <v>1</v>
      </c>
      <c r="AH328">
        <v>0.19550158083438801</v>
      </c>
      <c r="AI328" s="3">
        <f>('Monthly Derived'!$B$28/1000*(1-'Monthly Derived'!$B$29)*AH328)-('Monthly Derived'!$B$26*'Monthly Derived'!$B$27)</f>
        <v>-8.7353397349454465</v>
      </c>
      <c r="AJ328" s="7">
        <f>MIN(AI328+MAX(AJ327,0),'Monthly Derived'!$B$30)</f>
        <v>16.960419500265196</v>
      </c>
      <c r="AK328">
        <f t="shared" si="131"/>
        <v>0</v>
      </c>
      <c r="AL328">
        <v>0.88545131683349598</v>
      </c>
      <c r="AM328" s="3">
        <f>('Monthly Derived'!$B$28/1000*(1-'Monthly Derived'!$B$29)*AL328)-('Monthly Derived'!$B$26*'Monthly Derived'!$B$27)</f>
        <v>-7.8013202798366548</v>
      </c>
      <c r="AN328" s="7">
        <f>MIN(AM328+MAX(AN327,0),'Monthly Derived'!$B$30)</f>
        <v>-7.8013202798366548</v>
      </c>
      <c r="AO328">
        <f t="shared" si="132"/>
        <v>5</v>
      </c>
      <c r="AP328">
        <v>2.93818807601928</v>
      </c>
      <c r="AQ328" s="3">
        <f>('Monthly Derived'!$B$28/1000*(1-'Monthly Derived'!$B$29)*AP328)-('Monthly Derived'!$B$26*'Monthly Derived'!$B$27)</f>
        <v>-5.0224278920888992</v>
      </c>
      <c r="AR328" s="7">
        <f>MIN(AQ328+MAX(AR327,0),'Monthly Derived'!$B$30)</f>
        <v>26.219688356108939</v>
      </c>
      <c r="AS328">
        <f t="shared" si="133"/>
        <v>0</v>
      </c>
      <c r="AT328">
        <v>5.4302225112915004</v>
      </c>
      <c r="AU328" s="3">
        <f>('Monthly Derived'!$B$28/1000*(1-'Monthly Derived'!$B$29)*AT328)-('Monthly Derived'!$B$26*'Monthly Derived'!$B$27)</f>
        <v>-1.6488362753391312</v>
      </c>
      <c r="AV328" s="7">
        <f>MIN(AU328+MAX(AV327,0),'Monthly Derived'!$B$30)</f>
        <v>32.738561892807319</v>
      </c>
      <c r="AW328">
        <f t="shared" si="134"/>
        <v>0</v>
      </c>
      <c r="AX328">
        <v>10.563121795654199</v>
      </c>
      <c r="AY328" s="3">
        <f>('Monthly Derived'!$B$28/1000*(1-'Monthly Derived'!$B$29)*AX328)-('Monthly Derived'!$B$26*'Monthly Derived'!$B$27)</f>
        <v>5.2998261308668724</v>
      </c>
      <c r="AZ328" s="7">
        <f>MIN(AY328+MAX(AZ327,0),'Monthly Derived'!$B$30)</f>
        <v>48.220487249344444</v>
      </c>
      <c r="BA328">
        <f t="shared" si="135"/>
        <v>0</v>
      </c>
      <c r="BB328">
        <v>22.210399627685501</v>
      </c>
      <c r="BC328" s="3">
        <f>('Monthly Derived'!$B$28/1000*(1-'Monthly Derived'!$B$29)*BB328)-('Monthly Derived'!$B$26*'Monthly Derived'!$B$27)</f>
        <v>21.067328495979247</v>
      </c>
      <c r="BD328" s="7">
        <f>MIN(BC328+MAX(BD327,0),'Monthly Derived'!$B$30)</f>
        <v>50</v>
      </c>
      <c r="BE328">
        <f t="shared" si="136"/>
        <v>0</v>
      </c>
      <c r="BF328">
        <v>17.2864379882812</v>
      </c>
      <c r="BG328" s="3">
        <f>('Monthly Derived'!$B$28/1000*(1-'Monthly Derived'!$B$29)*BF328)-('Monthly Derived'!$B$26*'Monthly Derived'!$B$27)</f>
        <v>14.401515426635676</v>
      </c>
      <c r="BH328" s="7">
        <f>MIN(BG328+MAX(BH327,0),'Monthly Derived'!$B$30)</f>
        <v>50</v>
      </c>
      <c r="BI328">
        <f t="shared" si="137"/>
        <v>0</v>
      </c>
      <c r="BJ328">
        <v>1.6573072671890201</v>
      </c>
      <c r="BK328" s="3">
        <f>('Monthly Derived'!$B$28/1000*(1-'Monthly Derived'!$B$29)*BJ328)-('Monthly Derived'!$B$26*'Monthly Derived'!$B$27)</f>
        <v>-6.7564202870428645</v>
      </c>
      <c r="BL328" s="7">
        <f>MIN(BK328+MAX(BL327,0),'Monthly Derived'!$B$30)</f>
        <v>-6.7564202870428645</v>
      </c>
      <c r="BM328">
        <f t="shared" si="138"/>
        <v>7</v>
      </c>
      <c r="BN328">
        <v>0.58351123332977295</v>
      </c>
      <c r="BO328" s="3">
        <f>('Monthly Derived'!$B$28/1000*(1-'Monthly Derived'!$B$29)*BN328)-('Monthly Derived'!$B$26*'Monthly Derived'!$B$27)</f>
        <v>-8.21007166787982</v>
      </c>
      <c r="BP328" s="7">
        <f>MIN(BO328+MAX(BP327,0),'Monthly Derived'!$B$30)</f>
        <v>-8.21007166787982</v>
      </c>
      <c r="BQ328">
        <f t="shared" si="139"/>
        <v>12</v>
      </c>
      <c r="BR328">
        <v>5.0315485000610298</v>
      </c>
      <c r="BS328" s="3">
        <f>('Monthly Derived'!$B$28/1000*(1-'Monthly Derived'!$B$29)*BR328)-('Monthly Derived'!$B$26*'Monthly Derived'!$B$27)</f>
        <v>-2.1885412180423804</v>
      </c>
      <c r="BT328" s="7">
        <f>MIN(BS328+MAX(BT327,0),'Monthly Derived'!$B$30)</f>
        <v>30.016582138165823</v>
      </c>
      <c r="BU328">
        <f t="shared" si="140"/>
        <v>0</v>
      </c>
      <c r="BV328">
        <v>0</v>
      </c>
      <c r="BW328" s="3">
        <f>('Monthly Derived'!$B$28/1000*(1-'Monthly Derived'!$B$29)*BV328)-('Monthly Derived'!$B$26*'Monthly Derived'!$B$27)</f>
        <v>-9</v>
      </c>
      <c r="BX328" s="7">
        <f>MIN(BW328+MAX(BX327,0),'Monthly Derived'!$B$30)</f>
        <v>-9</v>
      </c>
      <c r="BY328">
        <f t="shared" si="141"/>
        <v>6</v>
      </c>
      <c r="BZ328">
        <v>0.56642180681228604</v>
      </c>
      <c r="CA328" s="3">
        <f>('Monthly Derived'!$B$28/1000*(1-'Monthly Derived'!$B$29)*BZ328)-('Monthly Derived'!$B$26*'Monthly Derived'!$B$27)</f>
        <v>-8.2332064790278672</v>
      </c>
      <c r="CB328" s="7">
        <f>MIN(CA328+MAX(CB327,0),'Monthly Derived'!$B$30)</f>
        <v>23.531474376022789</v>
      </c>
      <c r="CC328">
        <f t="shared" si="142"/>
        <v>0</v>
      </c>
      <c r="CD328">
        <v>1.2447006702423</v>
      </c>
      <c r="CE328" s="3">
        <f>('Monthly Derived'!$B$28/1000*(1-'Monthly Derived'!$B$29)*CD328)-('Monthly Derived'!$B$26*'Monthly Derived'!$B$27)</f>
        <v>-7.3149864676594865</v>
      </c>
      <c r="CF328" s="7">
        <f>MIN(CE328+MAX(CF327,0),'Monthly Derived'!$B$30)</f>
        <v>28.43877515591678</v>
      </c>
      <c r="CG328">
        <f t="shared" si="143"/>
        <v>0</v>
      </c>
      <c r="CH328">
        <v>0.40307393670081998</v>
      </c>
      <c r="CI328" s="3">
        <f>('Monthly Derived'!$B$28/1000*(1-'Monthly Derived'!$B$29)*CH328)-('Monthly Derived'!$B$26*'Monthly Derived'!$B$27)</f>
        <v>-8.454338658191265</v>
      </c>
      <c r="CJ328" s="7">
        <f>MIN(CI328+MAX(CJ327,0),'Monthly Derived'!$B$30)</f>
        <v>12.199328628145054</v>
      </c>
      <c r="CK328">
        <f t="shared" si="144"/>
        <v>0</v>
      </c>
      <c r="CL328">
        <v>3.2313542366027801</v>
      </c>
      <c r="CM328" s="3">
        <f>('Monthly Derived'!$B$28/1000*(1-'Monthly Derived'!$B$29)*CL328)-('Monthly Derived'!$B$26*'Monthly Derived'!$B$27)</f>
        <v>-4.6255542021989866</v>
      </c>
      <c r="CN328" s="7">
        <f>MIN(CM328+MAX(CN327,0),'Monthly Derived'!$B$30)</f>
        <v>45.374445797801016</v>
      </c>
      <c r="CO328">
        <f t="shared" si="145"/>
        <v>0</v>
      </c>
      <c r="CP328">
        <v>2.0472955703735298</v>
      </c>
      <c r="CQ328" s="3">
        <f>('Monthly Derived'!$B$28/1000*(1-'Monthly Derived'!$B$29)*CP328)-('Monthly Derived'!$B$26*'Monthly Derived'!$B$27)</f>
        <v>-6.2284736216068346</v>
      </c>
      <c r="CR328" s="7">
        <f>MIN(CQ328+MAX(CR327,0),'Monthly Derived'!$B$30)</f>
        <v>-6.2284736216068346</v>
      </c>
      <c r="CS328">
        <f t="shared" si="146"/>
        <v>4</v>
      </c>
      <c r="CT328">
        <v>0.30929881334304798</v>
      </c>
      <c r="CU328" s="3">
        <f>('Monthly Derived'!$B$28/1000*(1-'Monthly Derived'!$B$29)*CT328)-('Monthly Derived'!$B$26*'Monthly Derived'!$B$27)</f>
        <v>-8.5812867314368493</v>
      </c>
      <c r="CV328" s="7">
        <f>MIN(CU328+MAX(CV327,0),'Monthly Derived'!$B$30)</f>
        <v>-8.5812867314368493</v>
      </c>
      <c r="CW328">
        <f t="shared" si="147"/>
        <v>9</v>
      </c>
    </row>
    <row r="329" spans="1:101" x14ac:dyDescent="0.45">
      <c r="A329" s="5">
        <v>45984</v>
      </c>
      <c r="E329">
        <f t="shared" si="125"/>
        <v>0</v>
      </c>
      <c r="F329">
        <v>47.590068817138601</v>
      </c>
      <c r="G329" s="3">
        <f>('Monthly Derived'!$B$28/1000*(1-'Monthly Derived'!$B$29)*F329)-('Monthly Derived'!$B$26*'Monthly Derived'!$B$27)</f>
        <v>55.425055661201384</v>
      </c>
      <c r="H329" s="7">
        <f>MIN(G329+MAX(H328,0),'Monthly Derived'!$B$30)</f>
        <v>50</v>
      </c>
      <c r="I329">
        <f t="shared" si="126"/>
        <v>0</v>
      </c>
      <c r="J329">
        <v>3.8328168392181299</v>
      </c>
      <c r="K329" s="3">
        <f>('Monthly Derived'!$B$28/1000*(1-'Monthly Derived'!$B$29)*J329)-('Monthly Derived'!$B$26*'Monthly Derived'!$B$27)</f>
        <v>-3.8113242039084563</v>
      </c>
      <c r="L329" s="7">
        <f>MIN(K329+MAX(L328,0),'Monthly Derived'!$B$30)</f>
        <v>8.1766284487393364</v>
      </c>
      <c r="M329">
        <f t="shared" si="127"/>
        <v>0</v>
      </c>
      <c r="N329">
        <v>33.861034393310497</v>
      </c>
      <c r="O329" s="3">
        <f>('Monthly Derived'!$B$28/1000*(1-'Monthly Derived'!$B$29)*N329)-('Monthly Derived'!$B$26*'Monthly Derived'!$B$27)</f>
        <v>36.839375309944089</v>
      </c>
      <c r="P329" s="7">
        <f>MIN(O329+MAX(P328,0),'Monthly Derived'!$B$30)</f>
        <v>40.566376730203558</v>
      </c>
      <c r="Q329">
        <f t="shared" si="128"/>
        <v>0</v>
      </c>
      <c r="R329">
        <v>4.7917819023132298</v>
      </c>
      <c r="S329" s="3">
        <f>('Monthly Derived'!$B$28/1000*(1-'Monthly Derived'!$B$29)*R329)-('Monthly Derived'!$B$26*'Monthly Derived'!$B$27)</f>
        <v>-2.5131252497434655</v>
      </c>
      <c r="T329" s="7">
        <f>MIN(S329+MAX(T328,0),'Monthly Derived'!$B$30)</f>
        <v>42.199010910391607</v>
      </c>
      <c r="U329">
        <f t="shared" si="148"/>
        <v>0</v>
      </c>
      <c r="V329">
        <v>1.77175736427307</v>
      </c>
      <c r="W329" s="3">
        <f>('Monthly Derived'!$B$28/1000*(1-'Monthly Derived'!$B$29)*V329)-('Monthly Derived'!$B$26*'Monthly Derived'!$B$27)</f>
        <v>-6.6014834681153314</v>
      </c>
      <c r="X329" s="7">
        <f>MIN(W329+MAX(X328,0),'Monthly Derived'!$B$30)</f>
        <v>-4.8725717713685128</v>
      </c>
      <c r="Y329">
        <f t="shared" si="149"/>
        <v>1</v>
      </c>
      <c r="Z329">
        <v>27.423009872436499</v>
      </c>
      <c r="AA329" s="3">
        <f>('Monthly Derived'!$B$28/1000*(1-'Monthly Derived'!$B$29)*Z329)-('Monthly Derived'!$B$26*'Monthly Derived'!$B$27)</f>
        <v>28.123899614810909</v>
      </c>
      <c r="AB329" s="7">
        <f>MIN(AA329+MAX(AB328,0),'Monthly Derived'!$B$30)</f>
        <v>28.123899614810909</v>
      </c>
      <c r="AC329">
        <f t="shared" si="129"/>
        <v>0</v>
      </c>
      <c r="AD329">
        <v>10.54953956604</v>
      </c>
      <c r="AE329" s="3">
        <f>('Monthly Derived'!$B$28/1000*(1-'Monthly Derived'!$B$29)*AD329)-('Monthly Derived'!$B$26*'Monthly Derived'!$B$27)</f>
        <v>5.2814391875266509</v>
      </c>
      <c r="AF329" s="7">
        <f>MIN(AE329+MAX(AF328,0),'Monthly Derived'!$B$30)</f>
        <v>5.2814391875266509</v>
      </c>
      <c r="AG329">
        <f t="shared" si="130"/>
        <v>0</v>
      </c>
      <c r="AH329">
        <v>0.92796605825424106</v>
      </c>
      <c r="AI329" s="3">
        <f>('Monthly Derived'!$B$28/1000*(1-'Monthly Derived'!$B$29)*AH329)-('Monthly Derived'!$B$26*'Monthly Derived'!$B$27)</f>
        <v>-7.7437659486383215</v>
      </c>
      <c r="AJ329" s="7">
        <f>MIN(AI329+MAX(AJ328,0),'Monthly Derived'!$B$30)</f>
        <v>9.2166535516268748</v>
      </c>
      <c r="AK329">
        <f t="shared" si="131"/>
        <v>0</v>
      </c>
      <c r="AL329">
        <v>3.6258702278137198</v>
      </c>
      <c r="AM329" s="3">
        <f>('Monthly Derived'!$B$28/1000*(1-'Monthly Derived'!$B$29)*AL329)-('Monthly Derived'!$B$26*'Monthly Derived'!$B$27)</f>
        <v>-4.0914781790971766</v>
      </c>
      <c r="AN329" s="7">
        <f>MIN(AM329+MAX(AN328,0),'Monthly Derived'!$B$30)</f>
        <v>-4.0914781790971766</v>
      </c>
      <c r="AO329">
        <f t="shared" si="132"/>
        <v>6</v>
      </c>
      <c r="AP329">
        <v>17.480262756347599</v>
      </c>
      <c r="AQ329" s="3">
        <f>('Monthly Derived'!$B$28/1000*(1-'Monthly Derived'!$B$29)*AP329)-('Monthly Derived'!$B$26*'Monthly Derived'!$B$27)</f>
        <v>14.663905706405561</v>
      </c>
      <c r="AR329" s="7">
        <f>MIN(AQ329+MAX(AR328,0),'Monthly Derived'!$B$30)</f>
        <v>40.883594062514504</v>
      </c>
      <c r="AS329">
        <f t="shared" si="133"/>
        <v>0</v>
      </c>
      <c r="AT329">
        <v>4.2180065065622302E-2</v>
      </c>
      <c r="AU329" s="3">
        <f>('Monthly Derived'!$B$28/1000*(1-'Monthly Derived'!$B$29)*AT329)-('Monthly Derived'!$B$26*'Monthly Derived'!$B$27)</f>
        <v>-8.9428987369174138</v>
      </c>
      <c r="AV329" s="7">
        <f>MIN(AU329+MAX(AV328,0),'Monthly Derived'!$B$30)</f>
        <v>23.795663155889905</v>
      </c>
      <c r="AW329">
        <f t="shared" si="134"/>
        <v>0</v>
      </c>
      <c r="AX329">
        <v>0.246088951826095</v>
      </c>
      <c r="AY329" s="3">
        <f>('Monthly Derived'!$B$28/1000*(1-'Monthly Derived'!$B$29)*AX329)-('Monthly Derived'!$B$26*'Monthly Derived'!$B$27)</f>
        <v>-8.6668570814654231</v>
      </c>
      <c r="AZ329" s="7">
        <f>MIN(AY329+MAX(AZ328,0),'Monthly Derived'!$B$30)</f>
        <v>39.553630167879021</v>
      </c>
      <c r="BA329">
        <f t="shared" si="135"/>
        <v>0</v>
      </c>
      <c r="BB329">
        <v>23.194627761840799</v>
      </c>
      <c r="BC329" s="3">
        <f>('Monthly Derived'!$B$28/1000*(1-'Monthly Derived'!$B$29)*BB329)-('Monthly Derived'!$B$26*'Monthly Derived'!$B$27)</f>
        <v>22.399727332591983</v>
      </c>
      <c r="BD329" s="7">
        <f>MIN(BC329+MAX(BD328,0),'Monthly Derived'!$B$30)</f>
        <v>50</v>
      </c>
      <c r="BE329">
        <f t="shared" si="136"/>
        <v>0</v>
      </c>
      <c r="BF329">
        <v>0.27862921357154802</v>
      </c>
      <c r="BG329" s="3">
        <f>('Monthly Derived'!$B$28/1000*(1-'Monthly Derived'!$B$29)*BF329)-('Monthly Derived'!$B$26*'Monthly Derived'!$B$27)</f>
        <v>-8.6228057021275166</v>
      </c>
      <c r="BH329" s="7">
        <f>MIN(BG329+MAX(BH328,0),'Monthly Derived'!$B$30)</f>
        <v>41.377194297872485</v>
      </c>
      <c r="BI329">
        <f t="shared" si="137"/>
        <v>0</v>
      </c>
      <c r="BJ329">
        <v>19.3344326019287</v>
      </c>
      <c r="BK329" s="3">
        <f>('Monthly Derived'!$B$28/1000*(1-'Monthly Derived'!$B$29)*BJ329)-('Monthly Derived'!$B$26*'Monthly Derived'!$B$27)</f>
        <v>17.173988134860977</v>
      </c>
      <c r="BL329" s="7">
        <f>MIN(BK329+MAX(BL328,0),'Monthly Derived'!$B$30)</f>
        <v>17.173988134860977</v>
      </c>
      <c r="BM329">
        <f t="shared" si="138"/>
        <v>0</v>
      </c>
      <c r="BN329">
        <v>0</v>
      </c>
      <c r="BO329" s="3">
        <f>('Monthly Derived'!$B$28/1000*(1-'Monthly Derived'!$B$29)*BN329)-('Monthly Derived'!$B$26*'Monthly Derived'!$B$27)</f>
        <v>-9</v>
      </c>
      <c r="BP329" s="7">
        <f>MIN(BO329+MAX(BP328,0),'Monthly Derived'!$B$30)</f>
        <v>-9</v>
      </c>
      <c r="BQ329">
        <f t="shared" si="139"/>
        <v>13</v>
      </c>
      <c r="BR329">
        <v>6.5040078163146902</v>
      </c>
      <c r="BS329" s="3">
        <f>('Monthly Derived'!$B$28/1000*(1-'Monthly Derived'!$B$29)*BR329)-('Monthly Derived'!$B$26*'Monthly Derived'!$B$27)</f>
        <v>-0.1951994186639876</v>
      </c>
      <c r="BT329" s="7">
        <f>MIN(BS329+MAX(BT328,0),'Monthly Derived'!$B$30)</f>
        <v>29.821382719501834</v>
      </c>
      <c r="BU329">
        <f t="shared" si="140"/>
        <v>0</v>
      </c>
      <c r="BV329">
        <v>4.1361220180988298E-2</v>
      </c>
      <c r="BW329" s="3">
        <f>('Monthly Derived'!$B$28/1000*(1-'Monthly Derived'!$B$29)*BV329)-('Monthly Derived'!$B$26*'Monthly Derived'!$B$27)</f>
        <v>-8.9440072481799877</v>
      </c>
      <c r="BX329" s="7">
        <f>MIN(BW329+MAX(BX328,0),'Monthly Derived'!$B$30)</f>
        <v>-8.9440072481799877</v>
      </c>
      <c r="BY329">
        <f t="shared" si="141"/>
        <v>7</v>
      </c>
      <c r="BZ329">
        <v>4.6958813667297301</v>
      </c>
      <c r="CA329" s="3">
        <f>('Monthly Derived'!$B$28/1000*(1-'Monthly Derived'!$B$29)*BZ329)-('Monthly Derived'!$B$26*'Monthly Derived'!$B$27)</f>
        <v>-2.6429505997896277</v>
      </c>
      <c r="CB329" s="7">
        <f>MIN(CA329+MAX(CB328,0),'Monthly Derived'!$B$30)</f>
        <v>20.888523776233161</v>
      </c>
      <c r="CC329">
        <f t="shared" si="142"/>
        <v>0</v>
      </c>
      <c r="CD329">
        <v>1.2793000936508101</v>
      </c>
      <c r="CE329" s="3">
        <f>('Monthly Derived'!$B$28/1000*(1-'Monthly Derived'!$B$29)*CD329)-('Monthly Derived'!$B$26*'Monthly Derived'!$B$27)</f>
        <v>-7.2681474982202161</v>
      </c>
      <c r="CF329" s="7">
        <f>MIN(CE329+MAX(CF328,0),'Monthly Derived'!$B$30)</f>
        <v>21.170627657696564</v>
      </c>
      <c r="CG329">
        <f t="shared" si="143"/>
        <v>0</v>
      </c>
      <c r="CH329">
        <v>5.41444492340087</v>
      </c>
      <c r="CI329" s="3">
        <f>('Monthly Derived'!$B$28/1000*(1-'Monthly Derived'!$B$29)*CH329)-('Monthly Derived'!$B$26*'Monthly Derived'!$B$27)</f>
        <v>-1.6701951849460723</v>
      </c>
      <c r="CJ329" s="7">
        <f>MIN(CI329+MAX(CJ328,0),'Monthly Derived'!$B$30)</f>
        <v>10.529133443198981</v>
      </c>
      <c r="CK329">
        <f t="shared" si="144"/>
        <v>0</v>
      </c>
      <c r="CL329">
        <v>0.106417134404182</v>
      </c>
      <c r="CM329" s="3">
        <f>('Monthly Derived'!$B$28/1000*(1-'Monthly Derived'!$B$29)*CL329)-('Monthly Derived'!$B$26*'Monthly Derived'!$B$27)</f>
        <v>-8.8559378043003392</v>
      </c>
      <c r="CN329" s="7">
        <f>MIN(CM329+MAX(CN328,0),'Monthly Derived'!$B$30)</f>
        <v>36.518507993500677</v>
      </c>
      <c r="CO329">
        <f t="shared" si="145"/>
        <v>0</v>
      </c>
      <c r="CP329">
        <v>0.23019285500049499</v>
      </c>
      <c r="CQ329" s="3">
        <f>('Monthly Derived'!$B$28/1000*(1-'Monthly Derived'!$B$29)*CP329)-('Monthly Derived'!$B$26*'Monthly Derived'!$B$27)</f>
        <v>-8.6883764225430795</v>
      </c>
      <c r="CR329" s="7">
        <f>MIN(CQ329+MAX(CR328,0),'Monthly Derived'!$B$30)</f>
        <v>-8.6883764225430795</v>
      </c>
      <c r="CS329">
        <f t="shared" si="146"/>
        <v>5</v>
      </c>
      <c r="CT329">
        <v>1.84937191009521</v>
      </c>
      <c r="CU329" s="3">
        <f>('Monthly Derived'!$B$28/1000*(1-'Monthly Derived'!$B$29)*CT329)-('Monthly Derived'!$B$26*'Monthly Derived'!$B$27)</f>
        <v>-6.4964127767086097</v>
      </c>
      <c r="CV329" s="7">
        <f>MIN(CU329+MAX(CV328,0),'Monthly Derived'!$B$30)</f>
        <v>-6.4964127767086097</v>
      </c>
      <c r="CW329">
        <f t="shared" si="147"/>
        <v>10</v>
      </c>
    </row>
    <row r="330" spans="1:101" x14ac:dyDescent="0.45">
      <c r="A330" s="5">
        <v>45985</v>
      </c>
      <c r="E330">
        <f t="shared" si="125"/>
        <v>0</v>
      </c>
      <c r="F330">
        <v>6.7573676109313903</v>
      </c>
      <c r="G330" s="3">
        <f>('Monthly Derived'!$B$28/1000*(1-'Monthly Derived'!$B$29)*F330)-('Monthly Derived'!$B$26*'Monthly Derived'!$B$27)</f>
        <v>0.1477864032983689</v>
      </c>
      <c r="H330" s="7">
        <f>MIN(G330+MAX(H329,0),'Monthly Derived'!$B$30)</f>
        <v>50</v>
      </c>
      <c r="I330">
        <f t="shared" si="126"/>
        <v>0</v>
      </c>
      <c r="J330">
        <v>42.981609344482401</v>
      </c>
      <c r="K330" s="3">
        <f>('Monthly Derived'!$B$28/1000*(1-'Monthly Derived'!$B$29)*J330)-('Monthly Derived'!$B$26*'Monthly Derived'!$B$27)</f>
        <v>49.186353650093054</v>
      </c>
      <c r="L330" s="7">
        <f>MIN(K330+MAX(L329,0),'Monthly Derived'!$B$30)</f>
        <v>50</v>
      </c>
      <c r="M330">
        <f t="shared" si="127"/>
        <v>0</v>
      </c>
      <c r="N330">
        <v>11.0686264038085</v>
      </c>
      <c r="O330" s="3">
        <f>('Monthly Derived'!$B$28/1000*(1-'Monthly Derived'!$B$29)*N330)-('Monthly Derived'!$B$26*'Monthly Derived'!$B$27)</f>
        <v>5.9841529941557567</v>
      </c>
      <c r="P330" s="7">
        <f>MIN(O330+MAX(P329,0),'Monthly Derived'!$B$30)</f>
        <v>46.550529724359315</v>
      </c>
      <c r="Q330">
        <f t="shared" si="128"/>
        <v>0</v>
      </c>
      <c r="R330">
        <v>7.9413375854492099</v>
      </c>
      <c r="S330" s="3">
        <f>('Monthly Derived'!$B$28/1000*(1-'Monthly Derived'!$B$29)*R330)-('Monthly Derived'!$B$26*'Monthly Derived'!$B$27)</f>
        <v>1.7505857563018683</v>
      </c>
      <c r="T330" s="7">
        <f>MIN(S330+MAX(T329,0),'Monthly Derived'!$B$30)</f>
        <v>43.949596666693473</v>
      </c>
      <c r="U330">
        <f t="shared" si="148"/>
        <v>0</v>
      </c>
      <c r="V330">
        <v>11.700826644897401</v>
      </c>
      <c r="W330" s="3">
        <f>('Monthly Derived'!$B$28/1000*(1-'Monthly Derived'!$B$29)*V330)-('Monthly Derived'!$B$26*'Monthly Derived'!$B$27)</f>
        <v>6.8399940705298565</v>
      </c>
      <c r="X330" s="7">
        <f>MIN(W330+MAX(X329,0),'Monthly Derived'!$B$30)</f>
        <v>6.8399940705298565</v>
      </c>
      <c r="Y330">
        <f t="shared" si="149"/>
        <v>0</v>
      </c>
      <c r="Z330">
        <v>16.80513381958</v>
      </c>
      <c r="AA330" s="3">
        <f>('Monthly Derived'!$B$28/1000*(1-'Monthly Derived'!$B$29)*Z330)-('Monthly Derived'!$B$26*'Monthly Derived'!$B$27)</f>
        <v>13.749949908256426</v>
      </c>
      <c r="AB330" s="7">
        <f>MIN(AA330+MAX(AB329,0),'Monthly Derived'!$B$30)</f>
        <v>41.873849523067335</v>
      </c>
      <c r="AC330">
        <f t="shared" si="129"/>
        <v>0</v>
      </c>
      <c r="AD330">
        <v>9.9121913909912092</v>
      </c>
      <c r="AE330" s="3">
        <f>('Monthly Derived'!$B$28/1000*(1-'Monthly Derived'!$B$29)*AD330)-('Monthly Derived'!$B$26*'Monthly Derived'!$B$27)</f>
        <v>4.4186290955543495</v>
      </c>
      <c r="AF330" s="7">
        <f>MIN(AE330+MAX(AF329,0),'Monthly Derived'!$B$30)</f>
        <v>9.7000682830810003</v>
      </c>
      <c r="AG330">
        <f t="shared" si="130"/>
        <v>0</v>
      </c>
      <c r="AH330">
        <v>7.5448274612426696</v>
      </c>
      <c r="AI330" s="3">
        <f>('Monthly Derived'!$B$28/1000*(1-'Monthly Derived'!$B$29)*AH330)-('Monthly Derived'!$B$26*'Monthly Derived'!$B$27)</f>
        <v>1.2138101756572635</v>
      </c>
      <c r="AJ330" s="7">
        <f>MIN(AI330+MAX(AJ329,0),'Monthly Derived'!$B$30)</f>
        <v>10.430463727284138</v>
      </c>
      <c r="AK330">
        <f t="shared" si="131"/>
        <v>0</v>
      </c>
      <c r="AL330">
        <v>2.0905127525329501</v>
      </c>
      <c r="AM330" s="3">
        <f>('Monthly Derived'!$B$28/1000*(1-'Monthly Derived'!$B$29)*AL330)-('Monthly Derived'!$B$26*'Monthly Derived'!$B$27)</f>
        <v>-6.169968361258519</v>
      </c>
      <c r="AN330" s="7">
        <f>MIN(AM330+MAX(AN329,0),'Monthly Derived'!$B$30)</f>
        <v>-6.169968361258519</v>
      </c>
      <c r="AO330">
        <f t="shared" si="132"/>
        <v>7</v>
      </c>
      <c r="AP330">
        <v>19.9114894866943</v>
      </c>
      <c r="AQ330" s="3">
        <f>('Monthly Derived'!$B$28/1000*(1-'Monthly Derived'!$B$29)*AP330)-('Monthly Derived'!$B$26*'Monthly Derived'!$B$27)</f>
        <v>17.955178892612409</v>
      </c>
      <c r="AR330" s="7">
        <f>MIN(AQ330+MAX(AR329,0),'Monthly Derived'!$B$30)</f>
        <v>50</v>
      </c>
      <c r="AS330">
        <f t="shared" si="133"/>
        <v>0</v>
      </c>
      <c r="AT330">
        <v>0.157717019319534</v>
      </c>
      <c r="AU330" s="3">
        <f>('Monthly Derived'!$B$28/1000*(1-'Monthly Derived'!$B$29)*AT330)-('Monthly Derived'!$B$26*'Monthly Derived'!$B$27)</f>
        <v>-8.7864905850961801</v>
      </c>
      <c r="AV330" s="7">
        <f>MIN(AU330+MAX(AV329,0),'Monthly Derived'!$B$30)</f>
        <v>15.009172570793725</v>
      </c>
      <c r="AW330">
        <f t="shared" si="134"/>
        <v>0</v>
      </c>
      <c r="AX330">
        <v>0</v>
      </c>
      <c r="AY330" s="3">
        <f>('Monthly Derived'!$B$28/1000*(1-'Monthly Derived'!$B$29)*AX330)-('Monthly Derived'!$B$26*'Monthly Derived'!$B$27)</f>
        <v>-9</v>
      </c>
      <c r="AZ330" s="7">
        <f>MIN(AY330+MAX(AZ329,0),'Monthly Derived'!$B$30)</f>
        <v>30.553630167879021</v>
      </c>
      <c r="BA330">
        <f t="shared" si="135"/>
        <v>0</v>
      </c>
      <c r="BB330">
        <v>56.754508972167898</v>
      </c>
      <c r="BC330" s="3">
        <f>('Monthly Derived'!$B$28/1000*(1-'Monthly Derived'!$B$29)*BB330)-('Monthly Derived'!$B$26*'Monthly Derived'!$B$27)</f>
        <v>67.831416521072299</v>
      </c>
      <c r="BD330" s="7">
        <f>MIN(BC330+MAX(BD329,0),'Monthly Derived'!$B$30)</f>
        <v>50</v>
      </c>
      <c r="BE330">
        <f t="shared" si="136"/>
        <v>0</v>
      </c>
      <c r="BF330">
        <v>1.8050912618637001</v>
      </c>
      <c r="BG330" s="3">
        <f>('Monthly Derived'!$B$28/1000*(1-'Monthly Derived'!$B$29)*BF330)-('Monthly Derived'!$B$26*'Monthly Derived'!$B$27)</f>
        <v>-6.556357704252016</v>
      </c>
      <c r="BH330" s="7">
        <f>MIN(BG330+MAX(BH329,0),'Monthly Derived'!$B$30)</f>
        <v>34.82083659362047</v>
      </c>
      <c r="BI330">
        <f t="shared" si="137"/>
        <v>0</v>
      </c>
      <c r="BJ330">
        <v>18.678071975708001</v>
      </c>
      <c r="BK330" s="3">
        <f>('Monthly Derived'!$B$28/1000*(1-'Monthly Derived'!$B$29)*BJ330)-('Monthly Derived'!$B$26*'Monthly Derived'!$B$27)</f>
        <v>16.285439937114706</v>
      </c>
      <c r="BL330" s="7">
        <f>MIN(BK330+MAX(BL329,0),'Monthly Derived'!$B$30)</f>
        <v>33.45942807197568</v>
      </c>
      <c r="BM330">
        <f t="shared" si="138"/>
        <v>0</v>
      </c>
      <c r="BN330">
        <v>1.72723841667175</v>
      </c>
      <c r="BO330" s="3">
        <f>('Monthly Derived'!$B$28/1000*(1-'Monthly Derived'!$B$29)*BN330)-('Monthly Derived'!$B$26*'Monthly Derived'!$B$27)</f>
        <v>-6.6617509934306183</v>
      </c>
      <c r="BP330" s="7">
        <f>MIN(BO330+MAX(BP329,0),'Monthly Derived'!$B$30)</f>
        <v>-6.6617509934306183</v>
      </c>
      <c r="BQ330">
        <f t="shared" si="139"/>
        <v>14</v>
      </c>
      <c r="BR330">
        <v>6.1399235725402797</v>
      </c>
      <c r="BS330" s="3">
        <f>('Monthly Derived'!$B$28/1000*(1-'Monthly Derived'!$B$29)*BR330)-('Monthly Derived'!$B$26*'Monthly Derived'!$B$27)</f>
        <v>-0.68807846367359637</v>
      </c>
      <c r="BT330" s="7">
        <f>MIN(BS330+MAX(BT329,0),'Monthly Derived'!$B$30)</f>
        <v>29.133304255828236</v>
      </c>
      <c r="BU330">
        <f t="shared" si="140"/>
        <v>0</v>
      </c>
      <c r="BV330">
        <v>0.52981173992156905</v>
      </c>
      <c r="BW330" s="3">
        <f>('Monthly Derived'!$B$28/1000*(1-'Monthly Derived'!$B$29)*BV330)-('Monthly Derived'!$B$26*'Monthly Derived'!$B$27)</f>
        <v>-8.2827673570811768</v>
      </c>
      <c r="BX330" s="7">
        <f>MIN(BW330+MAX(BX329,0),'Monthly Derived'!$B$30)</f>
        <v>-8.2827673570811768</v>
      </c>
      <c r="BY330">
        <f t="shared" si="141"/>
        <v>8</v>
      </c>
      <c r="BZ330">
        <v>0</v>
      </c>
      <c r="CA330" s="3">
        <f>('Monthly Derived'!$B$28/1000*(1-'Monthly Derived'!$B$29)*BZ330)-('Monthly Derived'!$B$26*'Monthly Derived'!$B$27)</f>
        <v>-9</v>
      </c>
      <c r="CB330" s="7">
        <f>MIN(CA330+MAX(CB329,0),'Monthly Derived'!$B$30)</f>
        <v>11.888523776233161</v>
      </c>
      <c r="CC330">
        <f t="shared" si="142"/>
        <v>0</v>
      </c>
      <c r="CD330">
        <v>10.081891059875399</v>
      </c>
      <c r="CE330" s="3">
        <f>('Monthly Derived'!$B$28/1000*(1-'Monthly Derived'!$B$29)*CD330)-('Monthly Derived'!$B$26*'Monthly Derived'!$B$27)</f>
        <v>4.6483600223063224</v>
      </c>
      <c r="CF330" s="7">
        <f>MIN(CE330+MAX(CF329,0),'Monthly Derived'!$B$30)</f>
        <v>25.818987680002884</v>
      </c>
      <c r="CG330">
        <f t="shared" si="143"/>
        <v>0</v>
      </c>
      <c r="CH330">
        <v>6.8841199874877903</v>
      </c>
      <c r="CI330" s="3">
        <f>('Monthly Derived'!$B$28/1000*(1-'Monthly Derived'!$B$29)*CH330)-('Monthly Derived'!$B$26*'Monthly Derived'!$B$27)</f>
        <v>0.31937743306159661</v>
      </c>
      <c r="CJ330" s="7">
        <f>MIN(CI330+MAX(CJ329,0),'Monthly Derived'!$B$30)</f>
        <v>10.848510876260578</v>
      </c>
      <c r="CK330">
        <f t="shared" si="144"/>
        <v>0</v>
      </c>
      <c r="CL330">
        <v>0.112336359918117</v>
      </c>
      <c r="CM330" s="3">
        <f>('Monthly Derived'!$B$28/1000*(1-'Monthly Derived'!$B$29)*CL330)-('Monthly Derived'!$B$26*'Monthly Derived'!$B$27)</f>
        <v>-8.8479246527608488</v>
      </c>
      <c r="CN330" s="7">
        <f>MIN(CM330+MAX(CN329,0),'Monthly Derived'!$B$30)</f>
        <v>27.670583340739828</v>
      </c>
      <c r="CO330">
        <f t="shared" si="145"/>
        <v>0</v>
      </c>
      <c r="CP330">
        <v>2.7365326881408601E-2</v>
      </c>
      <c r="CQ330" s="3">
        <f>('Monthly Derived'!$B$28/1000*(1-'Monthly Derived'!$B$29)*CP330)-('Monthly Derived'!$B$26*'Monthly Derived'!$B$27)</f>
        <v>-8.9629541887342938</v>
      </c>
      <c r="CR330" s="7">
        <f>MIN(CQ330+MAX(CR329,0),'Monthly Derived'!$B$30)</f>
        <v>-8.9629541887342938</v>
      </c>
      <c r="CS330">
        <f t="shared" si="146"/>
        <v>6</v>
      </c>
      <c r="CT330">
        <v>1.62310814857482</v>
      </c>
      <c r="CU330" s="3">
        <f>('Monthly Derived'!$B$28/1000*(1-'Monthly Derived'!$B$29)*CT330)-('Monthly Derived'!$B$26*'Monthly Derived'!$B$27)</f>
        <v>-6.8027173438668376</v>
      </c>
      <c r="CV330" s="7">
        <f>MIN(CU330+MAX(CV329,0),'Monthly Derived'!$B$30)</f>
        <v>-6.8027173438668376</v>
      </c>
      <c r="CW330">
        <f t="shared" si="147"/>
        <v>11</v>
      </c>
    </row>
    <row r="331" spans="1:101" x14ac:dyDescent="0.45">
      <c r="A331" s="5">
        <v>45986</v>
      </c>
      <c r="E331">
        <f t="shared" si="125"/>
        <v>0</v>
      </c>
      <c r="F331">
        <v>0.56874555349349898</v>
      </c>
      <c r="G331" s="3">
        <f>('Monthly Derived'!$B$28/1000*(1-'Monthly Derived'!$B$29)*F331)-('Monthly Derived'!$B$26*'Monthly Derived'!$B$27)</f>
        <v>-8.2300607069581755</v>
      </c>
      <c r="H331" s="7">
        <f>MIN(G331+MAX(H330,0),'Monthly Derived'!$B$30)</f>
        <v>41.769939293041823</v>
      </c>
      <c r="I331">
        <f t="shared" si="126"/>
        <v>0</v>
      </c>
      <c r="J331">
        <v>0.95578855276107699</v>
      </c>
      <c r="K331" s="3">
        <f>('Monthly Derived'!$B$28/1000*(1-'Monthly Derived'!$B$29)*J331)-('Monthly Derived'!$B$26*'Monthly Derived'!$B$27)</f>
        <v>-7.7061012466996921</v>
      </c>
      <c r="L331" s="7">
        <f>MIN(K331+MAX(L330,0),'Monthly Derived'!$B$30)</f>
        <v>42.293898753300311</v>
      </c>
      <c r="M331">
        <f t="shared" si="127"/>
        <v>0</v>
      </c>
      <c r="N331">
        <v>0.16668592393398199</v>
      </c>
      <c r="O331" s="3">
        <f>('Monthly Derived'!$B$28/1000*(1-'Monthly Derived'!$B$29)*N331)-('Monthly Derived'!$B$26*'Monthly Derived'!$B$27)</f>
        <v>-8.7743489304743711</v>
      </c>
      <c r="P331" s="7">
        <f>MIN(O331+MAX(P330,0),'Monthly Derived'!$B$30)</f>
        <v>37.776180793884947</v>
      </c>
      <c r="Q331">
        <f t="shared" si="128"/>
        <v>0</v>
      </c>
      <c r="R331">
        <v>7.3140830993652299</v>
      </c>
      <c r="S331" s="3">
        <f>('Monthly Derived'!$B$28/1000*(1-'Monthly Derived'!$B$29)*R331)-('Monthly Derived'!$B$26*'Monthly Derived'!$B$27)</f>
        <v>0.90143999576567957</v>
      </c>
      <c r="T331" s="7">
        <f>MIN(S331+MAX(T330,0),'Monthly Derived'!$B$30)</f>
        <v>44.851036662459151</v>
      </c>
      <c r="U331">
        <f t="shared" si="148"/>
        <v>0</v>
      </c>
      <c r="V331">
        <v>0</v>
      </c>
      <c r="W331" s="3">
        <f>('Monthly Derived'!$B$28/1000*(1-'Monthly Derived'!$B$29)*V331)-('Monthly Derived'!$B$26*'Monthly Derived'!$B$27)</f>
        <v>-9</v>
      </c>
      <c r="X331" s="7">
        <f>MIN(W331+MAX(X330,0),'Monthly Derived'!$B$30)</f>
        <v>-2.1600059294701435</v>
      </c>
      <c r="Y331">
        <f t="shared" si="149"/>
        <v>1</v>
      </c>
      <c r="Z331">
        <v>1.02243292331695</v>
      </c>
      <c r="AA331" s="3">
        <f>('Monthly Derived'!$B$28/1000*(1-'Monthly Derived'!$B$29)*Z331)-('Monthly Derived'!$B$26*'Monthly Derived'!$B$27)</f>
        <v>-7.6158814300596784</v>
      </c>
      <c r="AB331" s="7">
        <f>MIN(AA331+MAX(AB330,0),'Monthly Derived'!$B$30)</f>
        <v>34.257968093007655</v>
      </c>
      <c r="AC331">
        <f t="shared" si="129"/>
        <v>0</v>
      </c>
      <c r="AD331">
        <v>0</v>
      </c>
      <c r="AE331" s="3">
        <f>('Monthly Derived'!$B$28/1000*(1-'Monthly Derived'!$B$29)*AD331)-('Monthly Derived'!$B$26*'Monthly Derived'!$B$27)</f>
        <v>-9</v>
      </c>
      <c r="AF331" s="7">
        <f>MIN(AE331+MAX(AF330,0),'Monthly Derived'!$B$30)</f>
        <v>0.70006828308100033</v>
      </c>
      <c r="AG331">
        <f t="shared" si="130"/>
        <v>0</v>
      </c>
      <c r="AH331">
        <v>1.3525689840316699</v>
      </c>
      <c r="AI331" s="3">
        <f>('Monthly Derived'!$B$28/1000*(1-'Monthly Derived'!$B$29)*AH331)-('Monthly Derived'!$B$26*'Monthly Derived'!$B$27)</f>
        <v>-7.1689597378671266</v>
      </c>
      <c r="AJ331" s="7">
        <f>MIN(AI331+MAX(AJ330,0),'Monthly Derived'!$B$30)</f>
        <v>3.2615039894170117</v>
      </c>
      <c r="AK331">
        <f t="shared" si="131"/>
        <v>0</v>
      </c>
      <c r="AL331">
        <v>2.4711284637451101</v>
      </c>
      <c r="AM331" s="3">
        <f>('Monthly Derived'!$B$28/1000*(1-'Monthly Derived'!$B$29)*AL331)-('Monthly Derived'!$B$26*'Monthly Derived'!$B$27)</f>
        <v>-5.6547098422050572</v>
      </c>
      <c r="AN331" s="7">
        <f>MIN(AM331+MAX(AN330,0),'Monthly Derived'!$B$30)</f>
        <v>-5.6547098422050572</v>
      </c>
      <c r="AO331">
        <f t="shared" si="132"/>
        <v>8</v>
      </c>
      <c r="AP331">
        <v>23.6745281219482</v>
      </c>
      <c r="AQ331" s="3">
        <f>('Monthly Derived'!$B$28/1000*(1-'Monthly Derived'!$B$29)*AP331)-('Monthly Derived'!$B$26*'Monthly Derived'!$B$27)</f>
        <v>23.049392445087378</v>
      </c>
      <c r="AR331" s="7">
        <f>MIN(AQ331+MAX(AR330,0),'Monthly Derived'!$B$30)</f>
        <v>50</v>
      </c>
      <c r="AS331">
        <f t="shared" si="133"/>
        <v>0</v>
      </c>
      <c r="AT331">
        <v>37.874183654785099</v>
      </c>
      <c r="AU331" s="3">
        <f>('Monthly Derived'!$B$28/1000*(1-'Monthly Derived'!$B$29)*AT331)-('Monthly Derived'!$B$26*'Monthly Derived'!$B$27)</f>
        <v>42.272176122665329</v>
      </c>
      <c r="AV331" s="7">
        <f>MIN(AU331+MAX(AV330,0),'Monthly Derived'!$B$30)</f>
        <v>50</v>
      </c>
      <c r="AW331">
        <f t="shared" si="134"/>
        <v>0</v>
      </c>
      <c r="AX331">
        <v>11.1929016113281</v>
      </c>
      <c r="AY331" s="3">
        <f>('Monthly Derived'!$B$28/1000*(1-'Monthly Derived'!$B$29)*AX331)-('Monthly Derived'!$B$26*'Monthly Derived'!$B$27)</f>
        <v>6.1523905563354155</v>
      </c>
      <c r="AZ331" s="7">
        <f>MIN(AY331+MAX(AZ330,0),'Monthly Derived'!$B$30)</f>
        <v>36.70602072421444</v>
      </c>
      <c r="BA331">
        <f t="shared" si="135"/>
        <v>0</v>
      </c>
      <c r="BB331">
        <v>2.69122272729873E-2</v>
      </c>
      <c r="BC331" s="3">
        <f>('Monthly Derived'!$B$28/1000*(1-'Monthly Derived'!$B$29)*BB331)-('Monthly Derived'!$B$26*'Monthly Derived'!$B$27)</f>
        <v>-8.9635675723291932</v>
      </c>
      <c r="BD331" s="7">
        <f>MIN(BC331+MAX(BD330,0),'Monthly Derived'!$B$30)</f>
        <v>41.036432427670803</v>
      </c>
      <c r="BE331">
        <f t="shared" si="136"/>
        <v>0</v>
      </c>
      <c r="BF331">
        <v>0</v>
      </c>
      <c r="BG331" s="3">
        <f>('Monthly Derived'!$B$28/1000*(1-'Monthly Derived'!$B$29)*BF331)-('Monthly Derived'!$B$26*'Monthly Derived'!$B$27)</f>
        <v>-9</v>
      </c>
      <c r="BH331" s="7">
        <f>MIN(BG331+MAX(BH330,0),'Monthly Derived'!$B$30)</f>
        <v>25.82083659362047</v>
      </c>
      <c r="BI331">
        <f t="shared" si="137"/>
        <v>0</v>
      </c>
      <c r="BJ331">
        <v>1.92471027374267</v>
      </c>
      <c r="BK331" s="3">
        <f>('Monthly Derived'!$B$28/1000*(1-'Monthly Derived'!$B$29)*BJ331)-('Monthly Derived'!$B$26*'Monthly Derived'!$B$27)</f>
        <v>-6.3944234669208608</v>
      </c>
      <c r="BL331" s="7">
        <f>MIN(BK331+MAX(BL330,0),'Monthly Derived'!$B$30)</f>
        <v>27.065004605054817</v>
      </c>
      <c r="BM331">
        <f t="shared" si="138"/>
        <v>0</v>
      </c>
      <c r="BN331">
        <v>2.99142265319824</v>
      </c>
      <c r="BO331" s="3">
        <f>('Monthly Derived'!$B$28/1000*(1-'Monthly Derived'!$B$29)*BN331)-('Monthly Derived'!$B$26*'Monthly Derived'!$B$27)</f>
        <v>-4.9503615832328824</v>
      </c>
      <c r="BP331" s="7">
        <f>MIN(BO331+MAX(BP330,0),'Monthly Derived'!$B$30)</f>
        <v>-4.9503615832328824</v>
      </c>
      <c r="BQ331">
        <f t="shared" si="139"/>
        <v>15</v>
      </c>
      <c r="BR331">
        <v>9.0518817901611293</v>
      </c>
      <c r="BS331" s="3">
        <f>('Monthly Derived'!$B$28/1000*(1-'Monthly Derived'!$B$29)*BR331)-('Monthly Derived'!$B$26*'Monthly Derived'!$B$27)</f>
        <v>3.2539849734306294</v>
      </c>
      <c r="BT331" s="7">
        <f>MIN(BS331+MAX(BT330,0),'Monthly Derived'!$B$30)</f>
        <v>32.387289229258869</v>
      </c>
      <c r="BU331">
        <f t="shared" si="140"/>
        <v>0</v>
      </c>
      <c r="BV331">
        <v>1.2301671504974301</v>
      </c>
      <c r="BW331" s="3">
        <f>('Monthly Derived'!$B$28/1000*(1-'Monthly Derived'!$B$29)*BV331)-('Monthly Derived'!$B$26*'Monthly Derived'!$B$27)</f>
        <v>-7.3346612200141035</v>
      </c>
      <c r="BX331" s="7">
        <f>MIN(BW331+MAX(BX330,0),'Monthly Derived'!$B$30)</f>
        <v>-7.3346612200141035</v>
      </c>
      <c r="BY331">
        <f t="shared" si="141"/>
        <v>9</v>
      </c>
      <c r="BZ331">
        <v>30.777103424072202</v>
      </c>
      <c r="CA331" s="3">
        <f>('Monthly Derived'!$B$28/1000*(1-'Monthly Derived'!$B$29)*BZ331)-('Monthly Derived'!$B$26*'Monthly Derived'!$B$27)</f>
        <v>32.664503760337745</v>
      </c>
      <c r="CB331" s="7">
        <f>MIN(CA331+MAX(CB330,0),'Monthly Derived'!$B$30)</f>
        <v>44.553027536570909</v>
      </c>
      <c r="CC331">
        <f t="shared" si="142"/>
        <v>0</v>
      </c>
      <c r="CD331">
        <v>7.0924172401428196</v>
      </c>
      <c r="CE331" s="3">
        <f>('Monthly Derived'!$B$28/1000*(1-'Monthly Derived'!$B$29)*CD331)-('Monthly Derived'!$B$26*'Monthly Derived'!$B$27)</f>
        <v>0.60135983884334188</v>
      </c>
      <c r="CF331" s="7">
        <f>MIN(CE331+MAX(CF330,0),'Monthly Derived'!$B$30)</f>
        <v>26.420347518846228</v>
      </c>
      <c r="CG331">
        <f t="shared" si="143"/>
        <v>0</v>
      </c>
      <c r="CH331">
        <v>16.878890991210898</v>
      </c>
      <c r="CI331" s="3">
        <f>('Monthly Derived'!$B$28/1000*(1-'Monthly Derived'!$B$29)*CH331)-('Monthly Derived'!$B$26*'Monthly Derived'!$B$27)</f>
        <v>13.849798679351753</v>
      </c>
      <c r="CJ331" s="7">
        <f>MIN(CI331+MAX(CJ330,0),'Monthly Derived'!$B$30)</f>
        <v>24.698309555612333</v>
      </c>
      <c r="CK331">
        <f t="shared" si="144"/>
        <v>0</v>
      </c>
      <c r="CL331">
        <v>1.55580782890319</v>
      </c>
      <c r="CM331" s="3">
        <f>('Monthly Derived'!$B$28/1000*(1-'Monthly Derived'!$B$29)*CL331)-('Monthly Derived'!$B$26*'Monthly Derived'!$B$27)</f>
        <v>-6.8938251516223064</v>
      </c>
      <c r="CN331" s="7">
        <f>MIN(CM331+MAX(CN330,0),'Monthly Derived'!$B$30)</f>
        <v>20.776758189117523</v>
      </c>
      <c r="CO331">
        <f t="shared" si="145"/>
        <v>0</v>
      </c>
      <c r="CP331">
        <v>21.336133956909102</v>
      </c>
      <c r="CQ331" s="3">
        <f>('Monthly Derived'!$B$28/1000*(1-'Monthly Derived'!$B$29)*CP331)-('Monthly Derived'!$B$26*'Monthly Derived'!$B$27)</f>
        <v>19.883791344165697</v>
      </c>
      <c r="CR331" s="7">
        <f>MIN(CQ331+MAX(CR330,0),'Monthly Derived'!$B$30)</f>
        <v>19.883791344165697</v>
      </c>
      <c r="CS331">
        <f t="shared" si="146"/>
        <v>0</v>
      </c>
      <c r="CT331">
        <v>0.29534006118774397</v>
      </c>
      <c r="CU331" s="3">
        <f>('Monthly Derived'!$B$28/1000*(1-'Monthly Derived'!$B$29)*CT331)-('Monthly Derived'!$B$26*'Monthly Derived'!$B$27)</f>
        <v>-8.6001833921670912</v>
      </c>
      <c r="CV331" s="7">
        <f>MIN(CU331+MAX(CV330,0),'Monthly Derived'!$B$30)</f>
        <v>-8.6001833921670912</v>
      </c>
      <c r="CW331">
        <f t="shared" si="147"/>
        <v>12</v>
      </c>
    </row>
    <row r="332" spans="1:101" x14ac:dyDescent="0.45">
      <c r="A332" s="5">
        <v>45987</v>
      </c>
      <c r="E332">
        <f t="shared" si="125"/>
        <v>0</v>
      </c>
      <c r="F332">
        <v>3.71040534973144</v>
      </c>
      <c r="G332" s="3">
        <f>('Monthly Derived'!$B$28/1000*(1-'Monthly Derived'!$B$29)*F332)-('Monthly Derived'!$B$26*'Monthly Derived'!$B$27)</f>
        <v>-3.9770387578010631</v>
      </c>
      <c r="H332" s="7">
        <f>MIN(G332+MAX(H331,0),'Monthly Derived'!$B$30)</f>
        <v>37.792900535240761</v>
      </c>
      <c r="I332">
        <f t="shared" si="126"/>
        <v>0</v>
      </c>
      <c r="J332">
        <v>21.598751068115199</v>
      </c>
      <c r="K332" s="3">
        <f>('Monthly Derived'!$B$28/1000*(1-'Monthly Derived'!$B$29)*J332)-('Monthly Derived'!$B$26*'Monthly Derived'!$B$27)</f>
        <v>20.239309258460949</v>
      </c>
      <c r="L332" s="7">
        <f>MIN(K332+MAX(L331,0),'Monthly Derived'!$B$30)</f>
        <v>50</v>
      </c>
      <c r="M332">
        <f t="shared" si="127"/>
        <v>0</v>
      </c>
      <c r="N332">
        <v>11.6552963256835</v>
      </c>
      <c r="O332" s="3">
        <f>('Monthly Derived'!$B$28/1000*(1-'Monthly Derived'!$B$29)*N332)-('Monthly Derived'!$B$26*'Monthly Derived'!$B$27)</f>
        <v>6.7783574008940377</v>
      </c>
      <c r="P332" s="7">
        <f>MIN(O332+MAX(P331,0),'Monthly Derived'!$B$30)</f>
        <v>44.554538194778985</v>
      </c>
      <c r="Q332">
        <f t="shared" si="128"/>
        <v>0</v>
      </c>
      <c r="R332">
        <v>9.3059825897216797</v>
      </c>
      <c r="S332" s="3">
        <f>('Monthly Derived'!$B$28/1000*(1-'Monthly Derived'!$B$29)*R332)-('Monthly Derived'!$B$26*'Monthly Derived'!$B$27)</f>
        <v>3.5979739308357246</v>
      </c>
      <c r="T332" s="7">
        <f>MIN(S332+MAX(T331,0),'Monthly Derived'!$B$30)</f>
        <v>48.449010593294872</v>
      </c>
      <c r="U332">
        <f t="shared" si="148"/>
        <v>0</v>
      </c>
      <c r="V332">
        <v>0.84958499670028598</v>
      </c>
      <c r="W332" s="3">
        <f>('Monthly Derived'!$B$28/1000*(1-'Monthly Derived'!$B$29)*V332)-('Monthly Derived'!$B$26*'Monthly Derived'!$B$27)</f>
        <v>-7.8498743107169879</v>
      </c>
      <c r="X332" s="7">
        <f>MIN(W332+MAX(X331,0),'Monthly Derived'!$B$30)</f>
        <v>-7.8498743107169879</v>
      </c>
      <c r="Y332">
        <f t="shared" si="149"/>
        <v>2</v>
      </c>
      <c r="Z332">
        <v>17.558933258056602</v>
      </c>
      <c r="AA332" s="3">
        <f>('Monthly Derived'!$B$28/1000*(1-'Monthly Derived'!$B$29)*Z332)-('Monthly Derived'!$B$26*'Monthly Derived'!$B$27)</f>
        <v>14.770405898094126</v>
      </c>
      <c r="AB332" s="7">
        <f>MIN(AA332+MAX(AB331,0),'Monthly Derived'!$B$30)</f>
        <v>49.02837399110178</v>
      </c>
      <c r="AC332">
        <f t="shared" si="129"/>
        <v>0</v>
      </c>
      <c r="AD332">
        <v>6.10896396636962</v>
      </c>
      <c r="AE332" s="3">
        <f>('Monthly Derived'!$B$28/1000*(1-'Monthly Derived'!$B$29)*AD332)-('Monthly Derived'!$B$26*'Monthly Derived'!$B$27)</f>
        <v>-0.72999003052712652</v>
      </c>
      <c r="AF332" s="7">
        <f>MIN(AE332+MAX(AF331,0),'Monthly Derived'!$B$30)</f>
        <v>-2.992174744612619E-2</v>
      </c>
      <c r="AG332">
        <f t="shared" si="130"/>
        <v>1</v>
      </c>
      <c r="AH332">
        <v>15.3208761215209</v>
      </c>
      <c r="AI332" s="3">
        <f>('Monthly Derived'!$B$28/1000*(1-'Monthly Derived'!$B$29)*AH332)-('Monthly Derived'!$B$26*'Monthly Derived'!$B$27)</f>
        <v>11.740636049508918</v>
      </c>
      <c r="AJ332" s="7">
        <f>MIN(AI332+MAX(AJ331,0),'Monthly Derived'!$B$30)</f>
        <v>15.00214003892593</v>
      </c>
      <c r="AK332">
        <f t="shared" si="131"/>
        <v>0</v>
      </c>
      <c r="AL332">
        <v>8.1359291076660103</v>
      </c>
      <c r="AM332" s="3">
        <f>('Monthly Derived'!$B$28/1000*(1-'Monthly Derived'!$B$29)*AL332)-('Monthly Derived'!$B$26*'Monthly Derived'!$B$27)</f>
        <v>2.0140140295028619</v>
      </c>
      <c r="AN332" s="7">
        <f>MIN(AM332+MAX(AN331,0),'Monthly Derived'!$B$30)</f>
        <v>2.0140140295028619</v>
      </c>
      <c r="AO332">
        <f t="shared" si="132"/>
        <v>0</v>
      </c>
      <c r="AP332">
        <v>1.6926256418228101</v>
      </c>
      <c r="AQ332" s="3">
        <f>('Monthly Derived'!$B$28/1000*(1-'Monthly Derived'!$B$29)*AP332)-('Monthly Derived'!$B$26*'Monthly Derived'!$B$27)</f>
        <v>-6.7086080373823709</v>
      </c>
      <c r="AR332" s="7">
        <f>MIN(AQ332+MAX(AR331,0),'Monthly Derived'!$B$30)</f>
        <v>43.291391962617631</v>
      </c>
      <c r="AS332">
        <f t="shared" si="133"/>
        <v>0</v>
      </c>
      <c r="AT332">
        <v>0.220871716737747</v>
      </c>
      <c r="AU332" s="3">
        <f>('Monthly Derived'!$B$28/1000*(1-'Monthly Derived'!$B$29)*AT332)-('Monthly Derived'!$B$26*'Monthly Derived'!$B$27)</f>
        <v>-8.7009949134662747</v>
      </c>
      <c r="AV332" s="7">
        <f>MIN(AU332+MAX(AV331,0),'Monthly Derived'!$B$30)</f>
        <v>41.299005086533725</v>
      </c>
      <c r="AW332">
        <f t="shared" si="134"/>
        <v>0</v>
      </c>
      <c r="AX332">
        <v>14.0899257659912</v>
      </c>
      <c r="AY332" s="3">
        <f>('Monthly Derived'!$B$28/1000*(1-'Monthly Derived'!$B$29)*AX332)-('Monthly Derived'!$B$26*'Monthly Derived'!$B$27)</f>
        <v>10.074237005710586</v>
      </c>
      <c r="AZ332" s="7">
        <f>MIN(AY332+MAX(AZ331,0),'Monthly Derived'!$B$30)</f>
        <v>46.780257729925026</v>
      </c>
      <c r="BA332">
        <f t="shared" si="135"/>
        <v>0</v>
      </c>
      <c r="BB332">
        <v>0.54292684793472201</v>
      </c>
      <c r="BC332" s="3">
        <f>('Monthly Derived'!$B$28/1000*(1-'Monthly Derived'!$B$29)*BB332)-('Monthly Derived'!$B$26*'Monthly Derived'!$B$27)</f>
        <v>-8.2650127796083694</v>
      </c>
      <c r="BD332" s="7">
        <f>MIN(BC332+MAX(BD331,0),'Monthly Derived'!$B$30)</f>
        <v>32.771419648062434</v>
      </c>
      <c r="BE332">
        <f t="shared" si="136"/>
        <v>0</v>
      </c>
      <c r="BF332">
        <v>7.5646424293518004</v>
      </c>
      <c r="BG332" s="3">
        <f>('Monthly Derived'!$B$28/1000*(1-'Monthly Derived'!$B$29)*BF332)-('Monthly Derived'!$B$26*'Monthly Derived'!$B$27)</f>
        <v>1.2406346887349997</v>
      </c>
      <c r="BH332" s="7">
        <f>MIN(BG332+MAX(BH331,0),'Monthly Derived'!$B$30)</f>
        <v>27.06147128235547</v>
      </c>
      <c r="BI332">
        <f t="shared" si="137"/>
        <v>0</v>
      </c>
      <c r="BJ332">
        <v>11.215024948120099</v>
      </c>
      <c r="BK332" s="3">
        <f>('Monthly Derived'!$B$28/1000*(1-'Monthly Derived'!$B$29)*BJ332)-('Monthly Derived'!$B$26*'Monthly Derived'!$B$27)</f>
        <v>6.1823400235175843</v>
      </c>
      <c r="BL332" s="7">
        <f>MIN(BK332+MAX(BL331,0),'Monthly Derived'!$B$30)</f>
        <v>33.247344628572399</v>
      </c>
      <c r="BM332">
        <f t="shared" si="138"/>
        <v>0</v>
      </c>
      <c r="BN332">
        <v>6.8210511207580504</v>
      </c>
      <c r="BO332" s="3">
        <f>('Monthly Derived'!$B$28/1000*(1-'Monthly Derived'!$B$29)*BN332)-('Monthly Derived'!$B$26*'Monthly Derived'!$B$27)</f>
        <v>0.23399795472621143</v>
      </c>
      <c r="BP332" s="7">
        <f>MIN(BO332+MAX(BP331,0),'Monthly Derived'!$B$30)</f>
        <v>0.23399795472621143</v>
      </c>
      <c r="BQ332">
        <f t="shared" si="139"/>
        <v>0</v>
      </c>
      <c r="BR332">
        <v>17.8283596038818</v>
      </c>
      <c r="BS332" s="3">
        <f>('Monthly Derived'!$B$28/1000*(1-'Monthly Derived'!$B$29)*BR332)-('Monthly Derived'!$B$26*'Monthly Derived'!$B$27)</f>
        <v>15.135141813754988</v>
      </c>
      <c r="BT332" s="7">
        <f>MIN(BS332+MAX(BT331,0),'Monthly Derived'!$B$30)</f>
        <v>47.522431043013853</v>
      </c>
      <c r="BU332">
        <f t="shared" si="140"/>
        <v>0</v>
      </c>
      <c r="BV332">
        <v>0.47062325477600098</v>
      </c>
      <c r="BW332" s="3">
        <f>('Monthly Derived'!$B$28/1000*(1-'Monthly Derived'!$B$29)*BV332)-('Monthly Derived'!$B$26*'Monthly Derived'!$B$27)</f>
        <v>-8.3628937688469893</v>
      </c>
      <c r="BX332" s="7">
        <f>MIN(BW332+MAX(BX331,0),'Monthly Derived'!$B$30)</f>
        <v>-8.3628937688469893</v>
      </c>
      <c r="BY332">
        <f t="shared" si="141"/>
        <v>10</v>
      </c>
      <c r="BZ332">
        <v>31.480239868163999</v>
      </c>
      <c r="CA332" s="3">
        <f>('Monthly Derived'!$B$28/1000*(1-'Monthly Derived'!$B$29)*BZ332)-('Monthly Derived'!$B$26*'Monthly Derived'!$B$27)</f>
        <v>33.616374721527016</v>
      </c>
      <c r="CB332" s="7">
        <f>MIN(CA332+MAX(CB331,0),'Monthly Derived'!$B$30)</f>
        <v>50</v>
      </c>
      <c r="CC332">
        <f t="shared" si="142"/>
        <v>0</v>
      </c>
      <c r="CD332">
        <v>0.317410498857498</v>
      </c>
      <c r="CE332" s="3">
        <f>('Monthly Derived'!$B$28/1000*(1-'Monthly Derived'!$B$29)*CD332)-('Monthly Derived'!$B$26*'Monthly Derived'!$B$27)</f>
        <v>-8.570305537171663</v>
      </c>
      <c r="CF332" s="7">
        <f>MIN(CE332+MAX(CF331,0),'Monthly Derived'!$B$30)</f>
        <v>17.850041981674565</v>
      </c>
      <c r="CG332">
        <f t="shared" si="143"/>
        <v>0</v>
      </c>
      <c r="CH332">
        <v>15.903917312621999</v>
      </c>
      <c r="CI332" s="3">
        <f>('Monthly Derived'!$B$28/1000*(1-'Monthly Derived'!$B$29)*CH332)-('Monthly Derived'!$B$26*'Monthly Derived'!$B$27)</f>
        <v>12.529928061962032</v>
      </c>
      <c r="CJ332" s="7">
        <f>MIN(CI332+MAX(CJ331,0),'Monthly Derived'!$B$30)</f>
        <v>37.228237617574365</v>
      </c>
      <c r="CK332">
        <f t="shared" si="144"/>
        <v>0</v>
      </c>
      <c r="CL332">
        <v>1.89142394065856</v>
      </c>
      <c r="CM332" s="3">
        <f>('Monthly Derived'!$B$28/1000*(1-'Monthly Derived'!$B$29)*CL332)-('Monthly Derived'!$B$26*'Monthly Derived'!$B$27)</f>
        <v>-6.4394848403334741</v>
      </c>
      <c r="CN332" s="7">
        <f>MIN(CM332+MAX(CN331,0),'Monthly Derived'!$B$30)</f>
        <v>14.337273348784048</v>
      </c>
      <c r="CO332">
        <f t="shared" si="145"/>
        <v>0</v>
      </c>
      <c r="CP332">
        <v>5.4821977615356401</v>
      </c>
      <c r="CQ332" s="3">
        <f>('Monthly Derived'!$B$28/1000*(1-'Monthly Derived'!$B$29)*CP332)-('Monthly Derived'!$B$26*'Monthly Derived'!$B$27)</f>
        <v>-1.5784747803211268</v>
      </c>
      <c r="CR332" s="7">
        <f>MIN(CQ332+MAX(CR331,0),'Monthly Derived'!$B$30)</f>
        <v>18.305316563844571</v>
      </c>
      <c r="CS332">
        <f t="shared" si="146"/>
        <v>0</v>
      </c>
      <c r="CT332">
        <v>0.112483739852905</v>
      </c>
      <c r="CU332" s="3">
        <f>('Monthly Derived'!$B$28/1000*(1-'Monthly Derived'!$B$29)*CT332)-('Monthly Derived'!$B$26*'Monthly Derived'!$B$27)</f>
        <v>-8.8477251371741303</v>
      </c>
      <c r="CV332" s="7">
        <f>MIN(CU332+MAX(CV331,0),'Monthly Derived'!$B$30)</f>
        <v>-8.8477251371741303</v>
      </c>
      <c r="CW332">
        <f t="shared" si="147"/>
        <v>13</v>
      </c>
    </row>
    <row r="333" spans="1:101" x14ac:dyDescent="0.45">
      <c r="A333" s="5">
        <v>45988</v>
      </c>
      <c r="E333">
        <f t="shared" si="125"/>
        <v>0</v>
      </c>
      <c r="F333">
        <v>4.5553636550903303</v>
      </c>
      <c r="G333" s="3">
        <f>('Monthly Derived'!$B$28/1000*(1-'Monthly Derived'!$B$29)*F333)-('Monthly Derived'!$B$26*'Monthly Derived'!$B$27)</f>
        <v>-2.8331764519214655</v>
      </c>
      <c r="H333" s="7">
        <f>MIN(G333+MAX(H332,0),'Monthly Derived'!$B$30)</f>
        <v>34.959724083319294</v>
      </c>
      <c r="I333">
        <f t="shared" si="126"/>
        <v>0</v>
      </c>
      <c r="J333">
        <v>3.8886132240295401</v>
      </c>
      <c r="K333" s="3">
        <f>('Monthly Derived'!$B$28/1000*(1-'Monthly Derived'!$B$29)*J333)-('Monthly Derived'!$B$26*'Monthly Derived'!$B$27)</f>
        <v>-3.7357898479700102</v>
      </c>
      <c r="L333" s="7">
        <f>MIN(K333+MAX(L332,0),'Monthly Derived'!$B$30)</f>
        <v>46.264210152029989</v>
      </c>
      <c r="M333">
        <f t="shared" si="127"/>
        <v>0</v>
      </c>
      <c r="N333">
        <v>0.88819283246993996</v>
      </c>
      <c r="O333" s="3">
        <f>('Monthly Derived'!$B$28/1000*(1-'Monthly Derived'!$B$29)*N333)-('Monthly Derived'!$B$26*'Monthly Derived'!$B$27)</f>
        <v>-7.7976089530438184</v>
      </c>
      <c r="P333" s="7">
        <f>MIN(O333+MAX(P332,0),'Monthly Derived'!$B$30)</f>
        <v>36.756929241735165</v>
      </c>
      <c r="Q333">
        <f t="shared" si="128"/>
        <v>0</v>
      </c>
      <c r="R333">
        <v>3.1477251052856401</v>
      </c>
      <c r="S333" s="3">
        <f>('Monthly Derived'!$B$28/1000*(1-'Monthly Derived'!$B$29)*R333)-('Monthly Derived'!$B$26*'Monthly Derived'!$B$27)</f>
        <v>-4.7387671387195649</v>
      </c>
      <c r="T333" s="7">
        <f>MIN(S333+MAX(T332,0),'Monthly Derived'!$B$30)</f>
        <v>43.710243454575306</v>
      </c>
      <c r="U333">
        <f t="shared" si="148"/>
        <v>0</v>
      </c>
      <c r="V333">
        <v>0</v>
      </c>
      <c r="W333" s="3">
        <f>('Monthly Derived'!$B$28/1000*(1-'Monthly Derived'!$B$29)*V333)-('Monthly Derived'!$B$26*'Monthly Derived'!$B$27)</f>
        <v>-9</v>
      </c>
      <c r="X333" s="7">
        <f>MIN(W333+MAX(X332,0),'Monthly Derived'!$B$30)</f>
        <v>-9</v>
      </c>
      <c r="Y333">
        <f t="shared" si="149"/>
        <v>3</v>
      </c>
      <c r="Z333">
        <v>12.054420471191399</v>
      </c>
      <c r="AA333" s="3">
        <f>('Monthly Derived'!$B$28/1000*(1-'Monthly Derived'!$B$29)*Z333)-('Monthly Derived'!$B$26*'Monthly Derived'!$B$27)</f>
        <v>7.3186717128753571</v>
      </c>
      <c r="AB333" s="7">
        <f>MIN(AA333+MAX(AB332,0),'Monthly Derived'!$B$30)</f>
        <v>50</v>
      </c>
      <c r="AC333">
        <f t="shared" si="129"/>
        <v>0</v>
      </c>
      <c r="AD333">
        <v>3.99168372154235</v>
      </c>
      <c r="AE333" s="3">
        <f>('Monthly Derived'!$B$28/1000*(1-'Monthly Derived'!$B$29)*AD333)-('Monthly Derived'!$B$26*'Monthly Derived'!$B$27)</f>
        <v>-3.5962581619620435</v>
      </c>
      <c r="AF333" s="7">
        <f>MIN(AE333+MAX(AF332,0),'Monthly Derived'!$B$30)</f>
        <v>-3.5962581619620435</v>
      </c>
      <c r="AG333">
        <f t="shared" si="130"/>
        <v>2</v>
      </c>
      <c r="AH333">
        <v>0</v>
      </c>
      <c r="AI333" s="3">
        <f>('Monthly Derived'!$B$28/1000*(1-'Monthly Derived'!$B$29)*AH333)-('Monthly Derived'!$B$26*'Monthly Derived'!$B$27)</f>
        <v>-9</v>
      </c>
      <c r="AJ333" s="7">
        <f>MIN(AI333+MAX(AJ332,0),'Monthly Derived'!$B$30)</f>
        <v>6.0021400389259298</v>
      </c>
      <c r="AK333">
        <f t="shared" si="131"/>
        <v>0</v>
      </c>
      <c r="AL333">
        <v>3.71039390563964</v>
      </c>
      <c r="AM333" s="3">
        <f>('Monthly Derived'!$B$28/1000*(1-'Monthly Derived'!$B$29)*AL333)-('Monthly Derived'!$B$26*'Monthly Derived'!$B$27)</f>
        <v>-3.9770542502403377</v>
      </c>
      <c r="AN333" s="7">
        <f>MIN(AM333+MAX(AN332,0),'Monthly Derived'!$B$30)</f>
        <v>-1.9630402207374757</v>
      </c>
      <c r="AO333">
        <f t="shared" si="132"/>
        <v>1</v>
      </c>
      <c r="AP333">
        <v>3.5354416370391801</v>
      </c>
      <c r="AQ333" s="3">
        <f>('Monthly Derived'!$B$28/1000*(1-'Monthly Derived'!$B$29)*AP333)-('Monthly Derived'!$B$26*'Monthly Derived'!$B$27)</f>
        <v>-4.2138958838582097</v>
      </c>
      <c r="AR333" s="7">
        <f>MIN(AQ333+MAX(AR332,0),'Monthly Derived'!$B$30)</f>
        <v>39.077496078759424</v>
      </c>
      <c r="AS333">
        <f t="shared" si="133"/>
        <v>0</v>
      </c>
      <c r="AT333">
        <v>21.046241760253899</v>
      </c>
      <c r="AU333" s="3">
        <f>('Monthly Derived'!$B$28/1000*(1-'Monthly Derived'!$B$29)*AT333)-('Monthly Derived'!$B$26*'Monthly Derived'!$B$27)</f>
        <v>19.491349782943715</v>
      </c>
      <c r="AV333" s="7">
        <f>MIN(AU333+MAX(AV332,0),'Monthly Derived'!$B$30)</f>
        <v>50</v>
      </c>
      <c r="AW333">
        <f t="shared" si="134"/>
        <v>0</v>
      </c>
      <c r="AX333">
        <v>34.359416961669901</v>
      </c>
      <c r="AY333" s="3">
        <f>('Monthly Derived'!$B$28/1000*(1-'Monthly Derived'!$B$29)*AX333)-('Monthly Derived'!$B$26*'Monthly Derived'!$B$27)</f>
        <v>37.51406071186063</v>
      </c>
      <c r="AZ333" s="7">
        <f>MIN(AY333+MAX(AZ332,0),'Monthly Derived'!$B$30)</f>
        <v>50</v>
      </c>
      <c r="BA333">
        <f t="shared" si="135"/>
        <v>0</v>
      </c>
      <c r="BB333">
        <v>24.2662258148193</v>
      </c>
      <c r="BC333" s="3">
        <f>('Monthly Derived'!$B$28/1000*(1-'Monthly Derived'!$B$29)*BB333)-('Monthly Derived'!$B$26*'Monthly Derived'!$B$27)</f>
        <v>23.850403196811627</v>
      </c>
      <c r="BD333" s="7">
        <f>MIN(BC333+MAX(BD332,0),'Monthly Derived'!$B$30)</f>
        <v>50</v>
      </c>
      <c r="BE333">
        <f t="shared" si="136"/>
        <v>0</v>
      </c>
      <c r="BF333">
        <v>5.9206514358520499</v>
      </c>
      <c r="BG333" s="3">
        <f>('Monthly Derived'!$B$28/1000*(1-'Monthly Derived'!$B$29)*BF333)-('Monthly Derived'!$B$26*'Monthly Derived'!$B$27)</f>
        <v>-0.98491811871528689</v>
      </c>
      <c r="BH333" s="7">
        <f>MIN(BG333+MAX(BH332,0),'Monthly Derived'!$B$30)</f>
        <v>26.076553163640185</v>
      </c>
      <c r="BI333">
        <f t="shared" si="137"/>
        <v>0</v>
      </c>
      <c r="BJ333">
        <v>1.5735715627670199</v>
      </c>
      <c r="BK333" s="3">
        <f>('Monthly Derived'!$B$28/1000*(1-'Monthly Derived'!$B$29)*BJ333)-('Monthly Derived'!$B$26*'Monthly Derived'!$B$27)</f>
        <v>-6.8697774969041472</v>
      </c>
      <c r="BL333" s="7">
        <f>MIN(BK333+MAX(BL332,0),'Monthly Derived'!$B$30)</f>
        <v>26.377567131668251</v>
      </c>
      <c r="BM333">
        <f t="shared" si="138"/>
        <v>0</v>
      </c>
      <c r="BN333">
        <v>0.72893249988555897</v>
      </c>
      <c r="BO333" s="3">
        <f>('Monthly Derived'!$B$28/1000*(1-'Monthly Derived'!$B$29)*BN333)-('Monthly Derived'!$B$26*'Monthly Derived'!$B$27)</f>
        <v>-8.0132076282799254</v>
      </c>
      <c r="BP333" s="7">
        <f>MIN(BO333+MAX(BP332,0),'Monthly Derived'!$B$30)</f>
        <v>-7.779209673553714</v>
      </c>
      <c r="BQ333">
        <f t="shared" si="139"/>
        <v>1</v>
      </c>
      <c r="BR333">
        <v>1.1397073268890301</v>
      </c>
      <c r="BS333" s="3">
        <f>('Monthly Derived'!$B$28/1000*(1-'Monthly Derived'!$B$29)*BR333)-('Monthly Derived'!$B$26*'Monthly Derived'!$B$27)</f>
        <v>-7.4571212062239756</v>
      </c>
      <c r="BT333" s="7">
        <f>MIN(BS333+MAX(BT332,0),'Monthly Derived'!$B$30)</f>
        <v>40.065309836789879</v>
      </c>
      <c r="BU333">
        <f t="shared" si="140"/>
        <v>0</v>
      </c>
      <c r="BV333">
        <v>0.68489301204681396</v>
      </c>
      <c r="BW333" s="3">
        <f>('Monthly Derived'!$B$28/1000*(1-'Monthly Derived'!$B$29)*BV333)-('Monthly Derived'!$B$26*'Monthly Derived'!$B$27)</f>
        <v>-8.0728260849416262</v>
      </c>
      <c r="BX333" s="7">
        <f>MIN(BW333+MAX(BX332,0),'Monthly Derived'!$B$30)</f>
        <v>-8.0728260849416262</v>
      </c>
      <c r="BY333">
        <f t="shared" si="141"/>
        <v>11</v>
      </c>
      <c r="BZ333">
        <v>7.9872429370880099E-2</v>
      </c>
      <c r="CA333" s="3">
        <f>('Monthly Derived'!$B$28/1000*(1-'Monthly Derived'!$B$29)*BZ333)-('Monthly Derived'!$B$26*'Monthly Derived'!$B$27)</f>
        <v>-8.8918726987391707</v>
      </c>
      <c r="CB333" s="7">
        <f>MIN(CA333+MAX(CB332,0),'Monthly Derived'!$B$30)</f>
        <v>41.108127301260829</v>
      </c>
      <c r="CC333">
        <f t="shared" si="142"/>
        <v>0</v>
      </c>
      <c r="CD333">
        <v>1.0289955139160101</v>
      </c>
      <c r="CE333" s="3">
        <f>('Monthly Derived'!$B$28/1000*(1-'Monthly Derived'!$B$29)*CD333)-('Monthly Derived'!$B$26*'Monthly Derived'!$B$27)</f>
        <v>-7.6069973230362011</v>
      </c>
      <c r="CF333" s="7">
        <f>MIN(CE333+MAX(CF332,0),'Monthly Derived'!$B$30)</f>
        <v>10.243044658638365</v>
      </c>
      <c r="CG333">
        <f t="shared" si="143"/>
        <v>0</v>
      </c>
      <c r="CH333">
        <v>7.8557443618774396</v>
      </c>
      <c r="CI333" s="3">
        <f>('Monthly Derived'!$B$28/1000*(1-'Monthly Derived'!$B$29)*CH333)-('Monthly Derived'!$B$26*'Monthly Derived'!$B$27)</f>
        <v>1.6347139298915838</v>
      </c>
      <c r="CJ333" s="7">
        <f>MIN(CI333+MAX(CJ332,0),'Monthly Derived'!$B$30)</f>
        <v>38.862951547465947</v>
      </c>
      <c r="CK333">
        <f t="shared" si="144"/>
        <v>0</v>
      </c>
      <c r="CL333">
        <v>10.0724945068359</v>
      </c>
      <c r="CM333" s="3">
        <f>('Monthly Derived'!$B$28/1000*(1-'Monthly Derived'!$B$29)*CL333)-('Monthly Derived'!$B$26*'Monthly Derived'!$B$27)</f>
        <v>4.6356394386291004</v>
      </c>
      <c r="CN333" s="7">
        <f>MIN(CM333+MAX(CN332,0),'Monthly Derived'!$B$30)</f>
        <v>18.972912787413151</v>
      </c>
      <c r="CO333">
        <f t="shared" si="145"/>
        <v>0</v>
      </c>
      <c r="CP333">
        <v>8.3107566833496094</v>
      </c>
      <c r="CQ333" s="3">
        <f>('Monthly Derived'!$B$28/1000*(1-'Monthly Derived'!$B$29)*CP333)-('Monthly Derived'!$B$26*'Monthly Derived'!$B$27)</f>
        <v>2.2506868600845333</v>
      </c>
      <c r="CR333" s="7">
        <f>MIN(CQ333+MAX(CR332,0),'Monthly Derived'!$B$30)</f>
        <v>20.556003423929106</v>
      </c>
      <c r="CS333">
        <f t="shared" si="146"/>
        <v>0</v>
      </c>
      <c r="CT333">
        <v>3.5329613834619501E-2</v>
      </c>
      <c r="CU333" s="3">
        <f>('Monthly Derived'!$B$28/1000*(1-'Monthly Derived'!$B$29)*CT333)-('Monthly Derived'!$B$26*'Monthly Derived'!$B$27)</f>
        <v>-8.9521725352713837</v>
      </c>
      <c r="CV333" s="7">
        <f>MIN(CU333+MAX(CV332,0),'Monthly Derived'!$B$30)</f>
        <v>-8.9521725352713837</v>
      </c>
      <c r="CW333">
        <f t="shared" si="147"/>
        <v>14</v>
      </c>
    </row>
    <row r="334" spans="1:101" x14ac:dyDescent="0.45">
      <c r="A334" s="5">
        <v>45989</v>
      </c>
      <c r="E334">
        <f t="shared" si="125"/>
        <v>0</v>
      </c>
      <c r="F334">
        <v>11.037254333496</v>
      </c>
      <c r="G334" s="3">
        <f>('Monthly Derived'!$B$28/1000*(1-'Monthly Derived'!$B$29)*F334)-('Monthly Derived'!$B$26*'Monthly Derived'!$B$27)</f>
        <v>5.941683053970209</v>
      </c>
      <c r="H334" s="7">
        <f>MIN(G334+MAX(H333,0),'Monthly Derived'!$B$30)</f>
        <v>40.901407137289503</v>
      </c>
      <c r="I334">
        <f t="shared" si="126"/>
        <v>0</v>
      </c>
      <c r="J334">
        <v>6.9926810264587402</v>
      </c>
      <c r="K334" s="3">
        <f>('Monthly Derived'!$B$28/1000*(1-'Monthly Derived'!$B$29)*J334)-('Monthly Derived'!$B$26*'Monthly Derived'!$B$27)</f>
        <v>0.46634193956851888</v>
      </c>
      <c r="L334" s="7">
        <f>MIN(K334+MAX(L333,0),'Monthly Derived'!$B$30)</f>
        <v>46.730552091598511</v>
      </c>
      <c r="M334">
        <f t="shared" si="127"/>
        <v>0</v>
      </c>
      <c r="N334">
        <v>2.90379691123962</v>
      </c>
      <c r="O334" s="3">
        <f>('Monthly Derived'!$B$28/1000*(1-'Monthly Derived'!$B$29)*N334)-('Monthly Derived'!$B$26*'Monthly Derived'!$B$27)</f>
        <v>-5.0689849314093642</v>
      </c>
      <c r="P334" s="7">
        <f>MIN(O334+MAX(P333,0),'Monthly Derived'!$B$30)</f>
        <v>31.687944310325801</v>
      </c>
      <c r="Q334">
        <f t="shared" si="128"/>
        <v>0</v>
      </c>
      <c r="R334">
        <v>2.6847801208496</v>
      </c>
      <c r="S334" s="3">
        <f>('Monthly Derived'!$B$28/1000*(1-'Monthly Derived'!$B$29)*R334)-('Monthly Derived'!$B$26*'Monthly Derived'!$B$27)</f>
        <v>-5.3654789113998538</v>
      </c>
      <c r="T334" s="7">
        <f>MIN(S334+MAX(T333,0),'Monthly Derived'!$B$30)</f>
        <v>38.344764543175451</v>
      </c>
      <c r="U334">
        <f t="shared" si="148"/>
        <v>0</v>
      </c>
      <c r="V334">
        <v>4.4915595054626403</v>
      </c>
      <c r="W334" s="3">
        <f>('Monthly Derived'!$B$28/1000*(1-'Monthly Derived'!$B$29)*V334)-('Monthly Derived'!$B$26*'Monthly Derived'!$B$27)</f>
        <v>-2.9195513194799503</v>
      </c>
      <c r="X334" s="7">
        <f>MIN(W334+MAX(X333,0),'Monthly Derived'!$B$30)</f>
        <v>-2.9195513194799503</v>
      </c>
      <c r="Y334">
        <f t="shared" si="149"/>
        <v>4</v>
      </c>
      <c r="Z334">
        <v>1.39631354808807</v>
      </c>
      <c r="AA334" s="3">
        <f>('Monthly Derived'!$B$28/1000*(1-'Monthly Derived'!$B$29)*Z334)-('Monthly Derived'!$B$26*'Monthly Derived'!$B$27)</f>
        <v>-7.1097405342757751</v>
      </c>
      <c r="AB334" s="7">
        <f>MIN(AA334+MAX(AB333,0),'Monthly Derived'!$B$30)</f>
        <v>42.890259465724228</v>
      </c>
      <c r="AC334">
        <f t="shared" si="129"/>
        <v>0</v>
      </c>
      <c r="AD334">
        <v>6.3908820152282697</v>
      </c>
      <c r="AE334" s="3">
        <f>('Monthly Derived'!$B$28/1000*(1-'Monthly Derived'!$B$29)*AD334)-('Monthly Derived'!$B$26*'Monthly Derived'!$B$27)</f>
        <v>-0.34834347188473025</v>
      </c>
      <c r="AF334" s="7">
        <f>MIN(AE334+MAX(AF333,0),'Monthly Derived'!$B$30)</f>
        <v>-0.34834347188473025</v>
      </c>
      <c r="AG334">
        <f t="shared" si="130"/>
        <v>3</v>
      </c>
      <c r="AH334">
        <v>14.8766012191772</v>
      </c>
      <c r="AI334" s="3">
        <f>('Monthly Derived'!$B$28/1000*(1-'Monthly Derived'!$B$29)*AH334)-('Monthly Derived'!$B$26*'Monthly Derived'!$B$27)</f>
        <v>11.139198900461135</v>
      </c>
      <c r="AJ334" s="7">
        <f>MIN(AI334+MAX(AJ333,0),'Monthly Derived'!$B$30)</f>
        <v>17.141338939387065</v>
      </c>
      <c r="AK334">
        <f t="shared" si="131"/>
        <v>0</v>
      </c>
      <c r="AL334">
        <v>2.26421689987182</v>
      </c>
      <c r="AM334" s="3">
        <f>('Monthly Derived'!$B$28/1000*(1-'Monthly Derived'!$B$29)*AL334)-('Monthly Derived'!$B$26*'Monthly Derived'!$B$27)</f>
        <v>-5.9348163717985241</v>
      </c>
      <c r="AN334" s="7">
        <f>MIN(AM334+MAX(AN333,0),'Monthly Derived'!$B$30)</f>
        <v>-5.9348163717985241</v>
      </c>
      <c r="AO334">
        <f t="shared" si="132"/>
        <v>2</v>
      </c>
      <c r="AP334">
        <v>0.45818012952804499</v>
      </c>
      <c r="AQ334" s="3">
        <f>('Monthly Derived'!$B$28/1000*(1-'Monthly Derived'!$B$29)*AP334)-('Monthly Derived'!$B$26*'Monthly Derived'!$B$27)</f>
        <v>-8.3797386496514097</v>
      </c>
      <c r="AR334" s="7">
        <f>MIN(AQ334+MAX(AR333,0),'Monthly Derived'!$B$30)</f>
        <v>30.697757429108016</v>
      </c>
      <c r="AS334">
        <f t="shared" si="133"/>
        <v>0</v>
      </c>
      <c r="AT334">
        <v>0.48553434014320301</v>
      </c>
      <c r="AU334" s="3">
        <f>('Monthly Derived'!$B$28/1000*(1-'Monthly Derived'!$B$29)*AT334)-('Monthly Derived'!$B$26*'Monthly Derived'!$B$27)</f>
        <v>-8.3427078870311391</v>
      </c>
      <c r="AV334" s="7">
        <f>MIN(AU334+MAX(AV333,0),'Monthly Derived'!$B$30)</f>
        <v>41.657292112968861</v>
      </c>
      <c r="AW334">
        <f t="shared" si="134"/>
        <v>0</v>
      </c>
      <c r="AX334">
        <v>0.55472099781036299</v>
      </c>
      <c r="AY334" s="3">
        <f>('Monthly Derived'!$B$28/1000*(1-'Monthly Derived'!$B$29)*AX334)-('Monthly Derived'!$B$26*'Monthly Derived'!$B$27)</f>
        <v>-8.2490464492142213</v>
      </c>
      <c r="AZ334" s="7">
        <f>MIN(AY334+MAX(AZ333,0),'Monthly Derived'!$B$30)</f>
        <v>41.750953550785781</v>
      </c>
      <c r="BA334">
        <f t="shared" si="135"/>
        <v>0</v>
      </c>
      <c r="BB334">
        <v>26.288646697998001</v>
      </c>
      <c r="BC334" s="3">
        <f>('Monthly Derived'!$B$28/1000*(1-'Monthly Derived'!$B$29)*BB334)-('Monthly Derived'!$B$26*'Monthly Derived'!$B$27)</f>
        <v>26.588255467414797</v>
      </c>
      <c r="BD334" s="7">
        <f>MIN(BC334+MAX(BD333,0),'Monthly Derived'!$B$30)</f>
        <v>50</v>
      </c>
      <c r="BE334">
        <f t="shared" si="136"/>
        <v>0</v>
      </c>
      <c r="BF334">
        <v>17.037023544311499</v>
      </c>
      <c r="BG334" s="3">
        <f>('Monthly Derived'!$B$28/1000*(1-'Monthly Derived'!$B$29)*BF334)-('Monthly Derived'!$B$26*'Monthly Derived'!$B$27)</f>
        <v>14.06387062311169</v>
      </c>
      <c r="BH334" s="7">
        <f>MIN(BG334+MAX(BH333,0),'Monthly Derived'!$B$30)</f>
        <v>40.140423786751875</v>
      </c>
      <c r="BI334">
        <f t="shared" si="137"/>
        <v>0</v>
      </c>
      <c r="BJ334">
        <v>9.4548873901367099</v>
      </c>
      <c r="BK334" s="3">
        <f>('Monthly Derived'!$B$28/1000*(1-'Monthly Derived'!$B$29)*BJ334)-('Monthly Derived'!$B$26*'Monthly Derived'!$B$27)</f>
        <v>3.7995538043975703</v>
      </c>
      <c r="BL334" s="7">
        <f>MIN(BK334+MAX(BL333,0),'Monthly Derived'!$B$30)</f>
        <v>30.177120936065819</v>
      </c>
      <c r="BM334">
        <f t="shared" si="138"/>
        <v>0</v>
      </c>
      <c r="BN334">
        <v>0</v>
      </c>
      <c r="BO334" s="3">
        <f>('Monthly Derived'!$B$28/1000*(1-'Monthly Derived'!$B$29)*BN334)-('Monthly Derived'!$B$26*'Monthly Derived'!$B$27)</f>
        <v>-9</v>
      </c>
      <c r="BP334" s="7">
        <f>MIN(BO334+MAX(BP333,0),'Monthly Derived'!$B$30)</f>
        <v>-9</v>
      </c>
      <c r="BQ334">
        <f t="shared" si="139"/>
        <v>2</v>
      </c>
      <c r="BR334">
        <v>0</v>
      </c>
      <c r="BS334" s="3">
        <f>('Monthly Derived'!$B$28/1000*(1-'Monthly Derived'!$B$29)*BR334)-('Monthly Derived'!$B$26*'Monthly Derived'!$B$27)</f>
        <v>-9</v>
      </c>
      <c r="BT334" s="7">
        <f>MIN(BS334+MAX(BT333,0),'Monthly Derived'!$B$30)</f>
        <v>31.065309836789879</v>
      </c>
      <c r="BU334">
        <f t="shared" si="140"/>
        <v>0</v>
      </c>
      <c r="BV334">
        <v>0.56511247158050504</v>
      </c>
      <c r="BW334" s="3">
        <f>('Monthly Derived'!$B$28/1000*(1-'Monthly Derived'!$B$29)*BV334)-('Monthly Derived'!$B$26*'Monthly Derived'!$B$27)</f>
        <v>-8.2349789915978917</v>
      </c>
      <c r="BX334" s="7">
        <f>MIN(BW334+MAX(BX333,0),'Monthly Derived'!$B$30)</f>
        <v>-8.2349789915978917</v>
      </c>
      <c r="BY334">
        <f t="shared" si="141"/>
        <v>12</v>
      </c>
      <c r="BZ334">
        <v>6.9712504744529696E-2</v>
      </c>
      <c r="CA334" s="3">
        <f>('Monthly Derived'!$B$28/1000*(1-'Monthly Derived'!$B$29)*BZ334)-('Monthly Derived'!$B$26*'Monthly Derived'!$B$27)</f>
        <v>-8.9056266967020932</v>
      </c>
      <c r="CB334" s="7">
        <f>MIN(CA334+MAX(CB333,0),'Monthly Derived'!$B$30)</f>
        <v>32.202500604558736</v>
      </c>
      <c r="CC334">
        <f t="shared" si="142"/>
        <v>0</v>
      </c>
      <c r="CD334">
        <v>4.2260103225707999</v>
      </c>
      <c r="CE334" s="3">
        <f>('Monthly Derived'!$B$28/1000*(1-'Monthly Derived'!$B$29)*CD334)-('Monthly Derived'!$B$26*'Monthly Derived'!$B$27)</f>
        <v>-3.2790385258197796</v>
      </c>
      <c r="CF334" s="7">
        <f>MIN(CE334+MAX(CF333,0),'Monthly Derived'!$B$30)</f>
        <v>6.9640061328185849</v>
      </c>
      <c r="CG334">
        <f t="shared" si="143"/>
        <v>0</v>
      </c>
      <c r="CH334">
        <v>2.4449491500854399</v>
      </c>
      <c r="CI334" s="3">
        <f>('Monthly Derived'!$B$28/1000*(1-'Monthly Derived'!$B$29)*CH334)-('Monthly Derived'!$B$26*'Monthly Derived'!$B$27)</f>
        <v>-5.6901500880718352</v>
      </c>
      <c r="CJ334" s="7">
        <f>MIN(CI334+MAX(CJ333,0),'Monthly Derived'!$B$30)</f>
        <v>33.172801459394108</v>
      </c>
      <c r="CK334">
        <f t="shared" si="144"/>
        <v>0</v>
      </c>
      <c r="CL334">
        <v>1.7217098474502499</v>
      </c>
      <c r="CM334" s="3">
        <f>('Monthly Derived'!$B$28/1000*(1-'Monthly Derived'!$B$29)*CL334)-('Monthly Derived'!$B$26*'Monthly Derived'!$B$27)</f>
        <v>-6.6692352940142241</v>
      </c>
      <c r="CN334" s="7">
        <f>MIN(CM334+MAX(CN333,0),'Monthly Derived'!$B$30)</f>
        <v>12.303677493398926</v>
      </c>
      <c r="CO334">
        <f t="shared" si="145"/>
        <v>0</v>
      </c>
      <c r="CP334">
        <v>6.3062787055969203</v>
      </c>
      <c r="CQ334" s="3">
        <f>('Monthly Derived'!$B$28/1000*(1-'Monthly Derived'!$B$29)*CP334)-('Monthly Derived'!$B$26*'Monthly Derived'!$B$27)</f>
        <v>-0.4628752022981697</v>
      </c>
      <c r="CR334" s="7">
        <f>MIN(CQ334+MAX(CR333,0),'Monthly Derived'!$B$30)</f>
        <v>20.093128221630934</v>
      </c>
      <c r="CS334">
        <f t="shared" si="146"/>
        <v>0</v>
      </c>
      <c r="CT334">
        <v>0.46069383621215798</v>
      </c>
      <c r="CU334" s="3">
        <f>('Monthly Derived'!$B$28/1000*(1-'Monthly Derived'!$B$29)*CT334)-('Monthly Derived'!$B$26*'Monthly Derived'!$B$27)</f>
        <v>-8.3763357192277912</v>
      </c>
      <c r="CV334" s="7">
        <f>MIN(CU334+MAX(CV333,0),'Monthly Derived'!$B$30)</f>
        <v>-8.3763357192277912</v>
      </c>
      <c r="CW334">
        <f t="shared" si="147"/>
        <v>15</v>
      </c>
    </row>
    <row r="335" spans="1:101" x14ac:dyDescent="0.45">
      <c r="A335" s="5">
        <v>45990</v>
      </c>
      <c r="E335">
        <f t="shared" si="125"/>
        <v>0</v>
      </c>
      <c r="F335">
        <v>19.072481155395501</v>
      </c>
      <c r="G335" s="3">
        <f>('Monthly Derived'!$B$28/1000*(1-'Monthly Derived'!$B$29)*F335)-('Monthly Derived'!$B$26*'Monthly Derived'!$B$27)</f>
        <v>16.819371364116659</v>
      </c>
      <c r="H335" s="7">
        <f>MIN(G335+MAX(H334,0),'Monthly Derived'!$B$30)</f>
        <v>50</v>
      </c>
      <c r="I335">
        <f t="shared" si="126"/>
        <v>0</v>
      </c>
      <c r="J335">
        <v>20.522726058959901</v>
      </c>
      <c r="K335" s="3">
        <f>('Monthly Derived'!$B$28/1000*(1-'Monthly Derived'!$B$29)*J335)-('Monthly Derived'!$B$26*'Monthly Derived'!$B$27)</f>
        <v>18.782640402316964</v>
      </c>
      <c r="L335" s="7">
        <f>MIN(K335+MAX(L334,0),'Monthly Derived'!$B$30)</f>
        <v>50</v>
      </c>
      <c r="M335">
        <f t="shared" si="127"/>
        <v>0</v>
      </c>
      <c r="N335">
        <v>0</v>
      </c>
      <c r="O335" s="3">
        <f>('Monthly Derived'!$B$28/1000*(1-'Monthly Derived'!$B$29)*N335)-('Monthly Derived'!$B$26*'Monthly Derived'!$B$27)</f>
        <v>-9</v>
      </c>
      <c r="P335" s="7">
        <f>MIN(O335+MAX(P334,0),'Monthly Derived'!$B$30)</f>
        <v>22.687944310325801</v>
      </c>
      <c r="Q335">
        <f t="shared" si="128"/>
        <v>0</v>
      </c>
      <c r="R335">
        <v>11.1484260559082</v>
      </c>
      <c r="S335" s="3">
        <f>('Monthly Derived'!$B$28/1000*(1-'Monthly Derived'!$B$29)*R335)-('Monthly Derived'!$B$26*'Monthly Derived'!$B$27)</f>
        <v>6.0921817731857253</v>
      </c>
      <c r="T335" s="7">
        <f>MIN(S335+MAX(T334,0),'Monthly Derived'!$B$30)</f>
        <v>44.436946316361173</v>
      </c>
      <c r="U335">
        <f t="shared" si="148"/>
        <v>0</v>
      </c>
      <c r="V335">
        <v>1.57903432846069</v>
      </c>
      <c r="W335" s="3">
        <f>('Monthly Derived'!$B$28/1000*(1-'Monthly Derived'!$B$29)*V335)-('Monthly Derived'!$B$26*'Monthly Derived'!$B$27)</f>
        <v>-6.8623822778463408</v>
      </c>
      <c r="X335" s="7">
        <f>MIN(W335+MAX(X334,0),'Monthly Derived'!$B$30)</f>
        <v>-6.8623822778463408</v>
      </c>
      <c r="Y335">
        <f t="shared" si="149"/>
        <v>5</v>
      </c>
      <c r="Z335">
        <v>19.873031616210898</v>
      </c>
      <c r="AA335" s="3">
        <f>('Monthly Derived'!$B$28/1000*(1-'Monthly Derived'!$B$29)*Z335)-('Monthly Derived'!$B$26*'Monthly Derived'!$B$27)</f>
        <v>17.903116550445503</v>
      </c>
      <c r="AB335" s="7">
        <f>MIN(AA335+MAX(AB334,0),'Monthly Derived'!$B$30)</f>
        <v>50</v>
      </c>
      <c r="AC335">
        <f t="shared" si="129"/>
        <v>0</v>
      </c>
      <c r="AD335">
        <v>1.1838461160659699</v>
      </c>
      <c r="AE335" s="3">
        <f>('Monthly Derived'!$B$28/1000*(1-'Monthly Derived'!$B$29)*AD335)-('Monthly Derived'!$B$26*'Monthly Derived'!$B$27)</f>
        <v>-7.3973683203756933</v>
      </c>
      <c r="AF335" s="7">
        <f>MIN(AE335+MAX(AF334,0),'Monthly Derived'!$B$30)</f>
        <v>-7.3973683203756933</v>
      </c>
      <c r="AG335">
        <f t="shared" si="130"/>
        <v>4</v>
      </c>
      <c r="AH335">
        <v>14.050015449523899</v>
      </c>
      <c r="AI335" s="3">
        <f>('Monthly Derived'!$B$28/1000*(1-'Monthly Derived'!$B$29)*AH335)-('Monthly Derived'!$B$26*'Monthly Derived'!$B$27)</f>
        <v>10.020208414792979</v>
      </c>
      <c r="AJ335" s="7">
        <f>MIN(AI335+MAX(AJ334,0),'Monthly Derived'!$B$30)</f>
        <v>27.161547354180044</v>
      </c>
      <c r="AK335">
        <f t="shared" si="131"/>
        <v>0</v>
      </c>
      <c r="AL335">
        <v>49.346004486083899</v>
      </c>
      <c r="AM335" s="3">
        <f>('Monthly Derived'!$B$28/1000*(1-'Monthly Derived'!$B$29)*AL335)-('Monthly Derived'!$B$26*'Monthly Derived'!$B$27)</f>
        <v>57.80215357303608</v>
      </c>
      <c r="AN335" s="7">
        <f>MIN(AM335+MAX(AN334,0),'Monthly Derived'!$B$30)</f>
        <v>50</v>
      </c>
      <c r="AO335">
        <f t="shared" si="132"/>
        <v>0</v>
      </c>
      <c r="AP335">
        <v>9.0670375823974592</v>
      </c>
      <c r="AQ335" s="3">
        <f>('Monthly Derived'!$B$28/1000*(1-'Monthly Derived'!$B$29)*AP335)-('Monthly Derived'!$B$26*'Monthly Derived'!$B$27)</f>
        <v>3.2745021271705603</v>
      </c>
      <c r="AR335" s="7">
        <f>MIN(AQ335+MAX(AR334,0),'Monthly Derived'!$B$30)</f>
        <v>33.972259556278573</v>
      </c>
      <c r="AS335">
        <f t="shared" si="133"/>
        <v>0</v>
      </c>
      <c r="AT335">
        <v>12.005455017089799</v>
      </c>
      <c r="AU335" s="3">
        <f>('Monthly Derived'!$B$28/1000*(1-'Monthly Derived'!$B$29)*AT335)-('Monthly Derived'!$B$26*'Monthly Derived'!$B$27)</f>
        <v>7.2523847293853159</v>
      </c>
      <c r="AV335" s="7">
        <f>MIN(AU335+MAX(AV334,0),'Monthly Derived'!$B$30)</f>
        <v>48.909676842354173</v>
      </c>
      <c r="AW335">
        <f t="shared" si="134"/>
        <v>0</v>
      </c>
      <c r="AX335">
        <v>6.8016176223754803</v>
      </c>
      <c r="AY335" s="3">
        <f>('Monthly Derived'!$B$28/1000*(1-'Monthly Derived'!$B$29)*AX335)-('Monthly Derived'!$B$26*'Monthly Derived'!$B$27)</f>
        <v>0.20768985629080738</v>
      </c>
      <c r="AZ335" s="7">
        <f>MIN(AY335+MAX(AZ334,0),'Monthly Derived'!$B$30)</f>
        <v>41.958643407076586</v>
      </c>
      <c r="BA335">
        <f t="shared" si="135"/>
        <v>0</v>
      </c>
      <c r="BB335">
        <v>1.86489510536193</v>
      </c>
      <c r="BC335" s="3">
        <f>('Monthly Derived'!$B$28/1000*(1-'Monthly Derived'!$B$29)*BB335)-('Monthly Derived'!$B$26*'Monthly Derived'!$B$27)</f>
        <v>-6.4753982511162871</v>
      </c>
      <c r="BD335" s="7">
        <f>MIN(BC335+MAX(BD334,0),'Monthly Derived'!$B$30)</f>
        <v>43.524601748883711</v>
      </c>
      <c r="BE335">
        <f t="shared" si="136"/>
        <v>0</v>
      </c>
      <c r="BF335">
        <v>6.44848537445068</v>
      </c>
      <c r="BG335" s="3">
        <f>('Monthly Derived'!$B$28/1000*(1-'Monthly Derived'!$B$29)*BF335)-('Monthly Derived'!$B$26*'Monthly Derived'!$B$27)</f>
        <v>-0.27036292433739106</v>
      </c>
      <c r="BH335" s="7">
        <f>MIN(BG335+MAX(BH334,0),'Monthly Derived'!$B$30)</f>
        <v>39.870060862414483</v>
      </c>
      <c r="BI335">
        <f t="shared" si="137"/>
        <v>0</v>
      </c>
      <c r="BJ335">
        <v>1.52880430221557</v>
      </c>
      <c r="BK335" s="3">
        <f>('Monthly Derived'!$B$28/1000*(1-'Monthly Derived'!$B$29)*BJ335)-('Monthly Derived'!$B$26*'Monthly Derived'!$B$27)</f>
        <v>-6.9303811758756719</v>
      </c>
      <c r="BL335" s="7">
        <f>MIN(BK335+MAX(BL334,0),'Monthly Derived'!$B$30)</f>
        <v>23.246739760190145</v>
      </c>
      <c r="BM335">
        <f t="shared" si="138"/>
        <v>0</v>
      </c>
      <c r="BN335">
        <v>0</v>
      </c>
      <c r="BO335" s="3">
        <f>('Monthly Derived'!$B$28/1000*(1-'Monthly Derived'!$B$29)*BN335)-('Monthly Derived'!$B$26*'Monthly Derived'!$B$27)</f>
        <v>-9</v>
      </c>
      <c r="BP335" s="7">
        <f>MIN(BO335+MAX(BP334,0),'Monthly Derived'!$B$30)</f>
        <v>-9</v>
      </c>
      <c r="BQ335">
        <f t="shared" si="139"/>
        <v>3</v>
      </c>
      <c r="BR335">
        <v>3.7438788414001398</v>
      </c>
      <c r="BS335" s="3">
        <f>('Monthly Derived'!$B$28/1000*(1-'Monthly Derived'!$B$29)*BR335)-('Monthly Derived'!$B$26*'Monthly Derived'!$B$27)</f>
        <v>-3.9317240184545605</v>
      </c>
      <c r="BT335" s="7">
        <f>MIN(BS335+MAX(BT334,0),'Monthly Derived'!$B$30)</f>
        <v>27.13358581833532</v>
      </c>
      <c r="BU335">
        <f t="shared" si="140"/>
        <v>0</v>
      </c>
      <c r="BV335">
        <v>1.3316619396209699</v>
      </c>
      <c r="BW335" s="3">
        <f>('Monthly Derived'!$B$28/1000*(1-'Monthly Derived'!$B$29)*BV335)-('Monthly Derived'!$B$26*'Monthly Derived'!$B$27)</f>
        <v>-7.1972626492381124</v>
      </c>
      <c r="BX335" s="7">
        <f>MIN(BW335+MAX(BX334,0),'Monthly Derived'!$B$30)</f>
        <v>-7.1972626492381124</v>
      </c>
      <c r="BY335">
        <f t="shared" si="141"/>
        <v>13</v>
      </c>
      <c r="BZ335">
        <v>3.3615712076425497E-2</v>
      </c>
      <c r="CA335" s="3">
        <f>('Monthly Derived'!$B$28/1000*(1-'Monthly Derived'!$B$29)*BZ335)-('Monthly Derived'!$B$26*'Monthly Derived'!$B$27)</f>
        <v>-8.9544927297765398</v>
      </c>
      <c r="CB335" s="7">
        <f>MIN(CA335+MAX(CB334,0),'Monthly Derived'!$B$30)</f>
        <v>23.248007874782196</v>
      </c>
      <c r="CC335">
        <f t="shared" si="142"/>
        <v>0</v>
      </c>
      <c r="CD335">
        <v>9.6341495513915998</v>
      </c>
      <c r="CE335" s="3">
        <f>('Monthly Derived'!$B$28/1000*(1-'Monthly Derived'!$B$29)*CD335)-('Monthly Derived'!$B$26*'Monthly Derived'!$B$27)</f>
        <v>4.0422299551963778</v>
      </c>
      <c r="CF335" s="7">
        <f>MIN(CE335+MAX(CF334,0),'Monthly Derived'!$B$30)</f>
        <v>11.006236088014962</v>
      </c>
      <c r="CG335">
        <f t="shared" si="143"/>
        <v>0</v>
      </c>
      <c r="CH335">
        <v>3.97650146484375</v>
      </c>
      <c r="CI335" s="3">
        <f>('Monthly Derived'!$B$28/1000*(1-'Monthly Derived'!$B$29)*CH335)-('Monthly Derived'!$B$26*'Monthly Derived'!$B$27)</f>
        <v>-3.6168111419677738</v>
      </c>
      <c r="CJ335" s="7">
        <f>MIN(CI335+MAX(CJ334,0),'Monthly Derived'!$B$30)</f>
        <v>29.555990317426335</v>
      </c>
      <c r="CK335">
        <f t="shared" si="144"/>
        <v>0</v>
      </c>
      <c r="CL335">
        <v>0.143067792057991</v>
      </c>
      <c r="CM335" s="3">
        <f>('Monthly Derived'!$B$28/1000*(1-'Monthly Derived'!$B$29)*CL335)-('Monthly Derived'!$B$26*'Monthly Derived'!$B$27)</f>
        <v>-8.8063219765014953</v>
      </c>
      <c r="CN335" s="7">
        <f>MIN(CM335+MAX(CN334,0),'Monthly Derived'!$B$30)</f>
        <v>3.4973555168974304</v>
      </c>
      <c r="CO335">
        <f t="shared" si="145"/>
        <v>0</v>
      </c>
      <c r="CP335">
        <v>6.51696681976318</v>
      </c>
      <c r="CQ335" s="3">
        <f>('Monthly Derived'!$B$28/1000*(1-'Monthly Derived'!$B$29)*CP335)-('Monthly Derived'!$B$26*'Monthly Derived'!$B$27)</f>
        <v>-0.17765616774559412</v>
      </c>
      <c r="CR335" s="7">
        <f>MIN(CQ335+MAX(CR334,0),'Monthly Derived'!$B$30)</f>
        <v>19.915472053885338</v>
      </c>
      <c r="CS335">
        <f t="shared" si="146"/>
        <v>0</v>
      </c>
      <c r="CT335">
        <v>0.50181597471237105</v>
      </c>
      <c r="CU335" s="3">
        <f>('Monthly Derived'!$B$28/1000*(1-'Monthly Derived'!$B$29)*CT335)-('Monthly Derived'!$B$26*'Monthly Derived'!$B$27)</f>
        <v>-8.3206666242331284</v>
      </c>
      <c r="CV335" s="7">
        <f>MIN(CU335+MAX(CV334,0),'Monthly Derived'!$B$30)</f>
        <v>-8.3206666242331284</v>
      </c>
      <c r="CW335">
        <f t="shared" si="147"/>
        <v>16</v>
      </c>
    </row>
    <row r="336" spans="1:101" x14ac:dyDescent="0.45">
      <c r="A336" s="5">
        <v>45991</v>
      </c>
      <c r="E336">
        <f t="shared" si="125"/>
        <v>0</v>
      </c>
      <c r="F336">
        <v>15.2565717697143</v>
      </c>
      <c r="G336" s="3">
        <f>('Monthly Derived'!$B$28/1000*(1-'Monthly Derived'!$B$29)*F336)-('Monthly Derived'!$B$26*'Monthly Derived'!$B$27)</f>
        <v>11.653584033250734</v>
      </c>
      <c r="H336" s="7">
        <f>MIN(G336+MAX(H335,0),'Monthly Derived'!$B$30)</f>
        <v>50</v>
      </c>
      <c r="I336">
        <f t="shared" si="126"/>
        <v>0</v>
      </c>
      <c r="J336">
        <v>2.8217165470123202</v>
      </c>
      <c r="K336" s="3">
        <f>('Monthly Derived'!$B$28/1000*(1-'Monthly Derived'!$B$29)*J336)-('Monthly Derived'!$B$26*'Monthly Derived'!$B$27)</f>
        <v>-5.1801012244820717</v>
      </c>
      <c r="L336" s="7">
        <f>MIN(K336+MAX(L335,0),'Monthly Derived'!$B$30)</f>
        <v>44.819898775517927</v>
      </c>
      <c r="M336">
        <f t="shared" si="127"/>
        <v>0</v>
      </c>
      <c r="N336">
        <v>0</v>
      </c>
      <c r="O336" s="3">
        <f>('Monthly Derived'!$B$28/1000*(1-'Monthly Derived'!$B$29)*N336)-('Monthly Derived'!$B$26*'Monthly Derived'!$B$27)</f>
        <v>-9</v>
      </c>
      <c r="P336" s="7">
        <f>MIN(O336+MAX(P335,0),'Monthly Derived'!$B$30)</f>
        <v>13.687944310325801</v>
      </c>
      <c r="Q336">
        <f t="shared" si="128"/>
        <v>0</v>
      </c>
      <c r="R336">
        <v>30.091171264648398</v>
      </c>
      <c r="S336" s="3">
        <f>('Monthly Derived'!$B$28/1000*(1-'Monthly Derived'!$B$29)*R336)-('Monthly Derived'!$B$26*'Monthly Derived'!$B$27)</f>
        <v>31.73592309951777</v>
      </c>
      <c r="T336" s="7">
        <f>MIN(S336+MAX(T335,0),'Monthly Derived'!$B$30)</f>
        <v>50</v>
      </c>
      <c r="U336">
        <f t="shared" si="148"/>
        <v>0</v>
      </c>
      <c r="V336">
        <v>0</v>
      </c>
      <c r="W336" s="3">
        <f>('Monthly Derived'!$B$28/1000*(1-'Monthly Derived'!$B$29)*V336)-('Monthly Derived'!$B$26*'Monthly Derived'!$B$27)</f>
        <v>-9</v>
      </c>
      <c r="X336" s="7">
        <f>MIN(W336+MAX(X335,0),'Monthly Derived'!$B$30)</f>
        <v>-9</v>
      </c>
      <c r="Y336">
        <f t="shared" si="149"/>
        <v>6</v>
      </c>
      <c r="Z336">
        <v>2.7040388584136901</v>
      </c>
      <c r="AA336" s="3">
        <f>('Monthly Derived'!$B$28/1000*(1-'Monthly Derived'!$B$29)*Z336)-('Monthly Derived'!$B$26*'Monthly Derived'!$B$27)</f>
        <v>-5.3394073954224677</v>
      </c>
      <c r="AB336" s="7">
        <f>MIN(AA336+MAX(AB335,0),'Monthly Derived'!$B$30)</f>
        <v>44.660592604577531</v>
      </c>
      <c r="AC336">
        <f t="shared" si="129"/>
        <v>0</v>
      </c>
      <c r="AD336">
        <v>27.3089885711669</v>
      </c>
      <c r="AE336" s="3">
        <f>('Monthly Derived'!$B$28/1000*(1-'Monthly Derived'!$B$29)*AD336)-('Monthly Derived'!$B$26*'Monthly Derived'!$B$27)</f>
        <v>27.969543278217188</v>
      </c>
      <c r="AF336" s="7">
        <f>MIN(AE336+MAX(AF335,0),'Monthly Derived'!$B$30)</f>
        <v>27.969543278217188</v>
      </c>
      <c r="AG336">
        <f t="shared" si="130"/>
        <v>0</v>
      </c>
      <c r="AH336">
        <v>9.5438022613525302</v>
      </c>
      <c r="AI336" s="3">
        <f>('Monthly Derived'!$B$28/1000*(1-'Monthly Derived'!$B$29)*AH336)-('Monthly Derived'!$B$26*'Monthly Derived'!$B$27)</f>
        <v>3.9199223113059887</v>
      </c>
      <c r="AJ336" s="7">
        <f>MIN(AI336+MAX(AJ335,0),'Monthly Derived'!$B$30)</f>
        <v>31.081469665486033</v>
      </c>
      <c r="AK336">
        <f t="shared" si="131"/>
        <v>0</v>
      </c>
      <c r="AL336">
        <v>12.1638431549072</v>
      </c>
      <c r="AM336" s="3">
        <f>('Monthly Derived'!$B$28/1000*(1-'Monthly Derived'!$B$29)*AL336)-('Monthly Derived'!$B$26*'Monthly Derived'!$B$27)</f>
        <v>7.466802670955623</v>
      </c>
      <c r="AN336" s="7">
        <f>MIN(AM336+MAX(AN335,0),'Monthly Derived'!$B$30)</f>
        <v>50</v>
      </c>
      <c r="AO336">
        <f t="shared" si="132"/>
        <v>0</v>
      </c>
      <c r="AP336">
        <v>32.310409545898402</v>
      </c>
      <c r="AQ336" s="3">
        <f>('Monthly Derived'!$B$28/1000*(1-'Monthly Derived'!$B$29)*AP336)-('Monthly Derived'!$B$26*'Monthly Derived'!$B$27)</f>
        <v>34.740216922759963</v>
      </c>
      <c r="AR336" s="7">
        <f>MIN(AQ336+MAX(AR335,0),'Monthly Derived'!$B$30)</f>
        <v>50</v>
      </c>
      <c r="AS336">
        <f t="shared" si="133"/>
        <v>0</v>
      </c>
      <c r="AT336">
        <v>0.63330554962158203</v>
      </c>
      <c r="AU336" s="3">
        <f>('Monthly Derived'!$B$28/1000*(1-'Monthly Derived'!$B$29)*AT336)-('Monthly Derived'!$B$26*'Monthly Derived'!$B$27)</f>
        <v>-8.1426626121997838</v>
      </c>
      <c r="AV336" s="7">
        <f>MIN(AU336+MAX(AV335,0),'Monthly Derived'!$B$30)</f>
        <v>40.767014230154388</v>
      </c>
      <c r="AW336">
        <f t="shared" si="134"/>
        <v>0</v>
      </c>
      <c r="AX336">
        <v>5.0236716270446697</v>
      </c>
      <c r="AY336" s="3">
        <f>('Monthly Derived'!$B$28/1000*(1-'Monthly Derived'!$B$29)*AX336)-('Monthly Derived'!$B$26*'Monthly Derived'!$B$27)</f>
        <v>-2.1992045348882785</v>
      </c>
      <c r="AZ336" s="7">
        <f>MIN(AY336+MAX(AZ335,0),'Monthly Derived'!$B$30)</f>
        <v>39.759438872188305</v>
      </c>
      <c r="BA336">
        <f t="shared" si="135"/>
        <v>0</v>
      </c>
      <c r="BB336">
        <v>3.44731593132019</v>
      </c>
      <c r="BC336" s="3">
        <f>('Monthly Derived'!$B$28/1000*(1-'Monthly Derived'!$B$29)*BB336)-('Monthly Derived'!$B$26*'Monthly Derived'!$B$27)</f>
        <v>-4.3331960579752931</v>
      </c>
      <c r="BD336" s="7">
        <f>MIN(BC336+MAX(BD335,0),'Monthly Derived'!$B$30)</f>
        <v>39.191405690908418</v>
      </c>
      <c r="BE336">
        <f t="shared" si="136"/>
        <v>0</v>
      </c>
      <c r="BF336">
        <v>41.203586578369098</v>
      </c>
      <c r="BG336" s="3">
        <f>('Monthly Derived'!$B$28/1000*(1-'Monthly Derived'!$B$29)*BF336)-('Monthly Derived'!$B$26*'Monthly Derived'!$B$27)</f>
        <v>46.779355330467169</v>
      </c>
      <c r="BH336" s="7">
        <f>MIN(BG336+MAX(BH335,0),'Monthly Derived'!$B$30)</f>
        <v>50</v>
      </c>
      <c r="BI336">
        <f t="shared" si="137"/>
        <v>0</v>
      </c>
      <c r="BJ336">
        <v>6.0565381050109801</v>
      </c>
      <c r="BK336" s="3">
        <f>('Monthly Derived'!$B$28/1000*(1-'Monthly Derived'!$B$29)*BJ336)-('Monthly Derived'!$B$26*'Monthly Derived'!$B$27)</f>
        <v>-0.800961540341385</v>
      </c>
      <c r="BL336" s="7">
        <f>MIN(BK336+MAX(BL335,0),'Monthly Derived'!$B$30)</f>
        <v>22.445778219848762</v>
      </c>
      <c r="BM336">
        <f t="shared" si="138"/>
        <v>0</v>
      </c>
      <c r="BN336">
        <v>2.90966367721557</v>
      </c>
      <c r="BO336" s="3">
        <f>('Monthly Derived'!$B$28/1000*(1-'Monthly Derived'!$B$29)*BN336)-('Monthly Derived'!$B$26*'Monthly Derived'!$B$27)</f>
        <v>-5.0610427969694225</v>
      </c>
      <c r="BP336" s="7">
        <f>MIN(BO336+MAX(BP335,0),'Monthly Derived'!$B$30)</f>
        <v>-5.0610427969694225</v>
      </c>
      <c r="BQ336">
        <f t="shared" si="139"/>
        <v>4</v>
      </c>
      <c r="BR336">
        <v>25.381481170654201</v>
      </c>
      <c r="BS336" s="3">
        <f>('Monthly Derived'!$B$28/1000*(1-'Monthly Derived'!$B$29)*BR336)-('Monthly Derived'!$B$26*'Monthly Derived'!$B$27)</f>
        <v>25.360180134773124</v>
      </c>
      <c r="BT336" s="7">
        <f>MIN(BS336+MAX(BT335,0),'Monthly Derived'!$B$30)</f>
        <v>50</v>
      </c>
      <c r="BU336">
        <f t="shared" si="140"/>
        <v>0</v>
      </c>
      <c r="BV336">
        <v>0.30186691880226102</v>
      </c>
      <c r="BW336" s="3">
        <f>('Monthly Derived'!$B$28/1000*(1-'Monthly Derived'!$B$29)*BV336)-('Monthly Derived'!$B$26*'Monthly Derived'!$B$27)</f>
        <v>-8.5913476586714399</v>
      </c>
      <c r="BX336" s="7">
        <f>MIN(BW336+MAX(BX335,0),'Monthly Derived'!$B$30)</f>
        <v>-8.5913476586714399</v>
      </c>
      <c r="BY336">
        <f t="shared" si="141"/>
        <v>14</v>
      </c>
      <c r="BZ336">
        <v>34.457572937011697</v>
      </c>
      <c r="CA336" s="3">
        <f>('Monthly Derived'!$B$28/1000*(1-'Monthly Derived'!$B$29)*BZ336)-('Monthly Derived'!$B$26*'Monthly Derived'!$B$27)</f>
        <v>37.646939363479589</v>
      </c>
      <c r="CB336" s="7">
        <f>MIN(CA336+MAX(CB335,0),'Monthly Derived'!$B$30)</f>
        <v>50</v>
      </c>
      <c r="CC336">
        <f t="shared" si="142"/>
        <v>0</v>
      </c>
      <c r="CD336">
        <v>2.0544180870056099</v>
      </c>
      <c r="CE336" s="3">
        <f>('Monthly Derived'!$B$28/1000*(1-'Monthly Derived'!$B$29)*CD336)-('Monthly Derived'!$B$26*'Monthly Derived'!$B$27)</f>
        <v>-6.2188315147161557</v>
      </c>
      <c r="CF336" s="7">
        <f>MIN(CE336+MAX(CF335,0),'Monthly Derived'!$B$30)</f>
        <v>4.7874045732988062</v>
      </c>
      <c r="CG336">
        <f t="shared" si="143"/>
        <v>0</v>
      </c>
      <c r="CH336">
        <v>13.3103275299072</v>
      </c>
      <c r="CI336" s="3">
        <f>('Monthly Derived'!$B$28/1000*(1-'Monthly Derived'!$B$29)*CH336)-('Monthly Derived'!$B$26*'Monthly Derived'!$B$27)</f>
        <v>9.018855893611871</v>
      </c>
      <c r="CJ336" s="7">
        <f>MIN(CI336+MAX(CJ335,0),'Monthly Derived'!$B$30)</f>
        <v>38.574846211038206</v>
      </c>
      <c r="CK336">
        <f t="shared" si="144"/>
        <v>0</v>
      </c>
      <c r="CL336">
        <v>15.6766157150268</v>
      </c>
      <c r="CM336" s="3">
        <f>('Monthly Derived'!$B$28/1000*(1-'Monthly Derived'!$B$29)*CL336)-('Monthly Derived'!$B$26*'Monthly Derived'!$B$27)</f>
        <v>12.222218524217531</v>
      </c>
      <c r="CN336" s="7">
        <f>MIN(CM336+MAX(CN335,0),'Monthly Derived'!$B$30)</f>
        <v>15.719574041114962</v>
      </c>
      <c r="CO336">
        <f t="shared" si="145"/>
        <v>0</v>
      </c>
      <c r="CP336">
        <v>2.60490751266479</v>
      </c>
      <c r="CQ336" s="3">
        <f>('Monthly Derived'!$B$28/1000*(1-'Monthly Derived'!$B$29)*CP336)-('Monthly Derived'!$B$26*'Monthly Derived'!$B$27)</f>
        <v>-5.4736064547300405</v>
      </c>
      <c r="CR336" s="7">
        <f>MIN(CQ336+MAX(CR335,0),'Monthly Derived'!$B$30)</f>
        <v>14.441865599155298</v>
      </c>
      <c r="CS336">
        <f t="shared" si="146"/>
        <v>0</v>
      </c>
      <c r="CT336">
        <v>5.7794318199157697</v>
      </c>
      <c r="CU336" s="3">
        <f>('Monthly Derived'!$B$28/1000*(1-'Monthly Derived'!$B$29)*CT336)-('Monthly Derived'!$B$26*'Monthly Derived'!$B$27)</f>
        <v>-1.1760941737890267</v>
      </c>
      <c r="CV336" s="7">
        <f>MIN(CU336+MAX(CV335,0),'Monthly Derived'!$B$30)</f>
        <v>-1.1760941737890267</v>
      </c>
      <c r="CW336">
        <f t="shared" si="147"/>
        <v>17</v>
      </c>
    </row>
    <row r="337" spans="1:101" x14ac:dyDescent="0.45">
      <c r="A337" s="5">
        <v>45992</v>
      </c>
      <c r="E337">
        <f t="shared" si="125"/>
        <v>0</v>
      </c>
      <c r="F337">
        <v>1.6025322675704901</v>
      </c>
      <c r="G337" s="3">
        <f>('Monthly Derived'!$B$28/1000*(1-'Monthly Derived'!$B$29)*F337)-('Monthly Derived'!$B$26*'Monthly Derived'!$B$27)</f>
        <v>-6.8305719427764489</v>
      </c>
      <c r="H337" s="7">
        <f>MIN(G337+MAX(H336,0),'Monthly Derived'!$B$30)</f>
        <v>43.169428057223548</v>
      </c>
      <c r="I337">
        <f t="shared" si="126"/>
        <v>0</v>
      </c>
      <c r="J337">
        <v>2.68657231330871</v>
      </c>
      <c r="K337" s="3">
        <f>('Monthly Derived'!$B$28/1000*(1-'Monthly Derived'!$B$29)*J337)-('Monthly Derived'!$B$26*'Monthly Derived'!$B$27)</f>
        <v>-5.3630527308583336</v>
      </c>
      <c r="L337" s="7">
        <f>MIN(K337+MAX(L336,0),'Monthly Derived'!$B$30)</f>
        <v>39.456846044659592</v>
      </c>
      <c r="M337">
        <f t="shared" si="127"/>
        <v>0</v>
      </c>
      <c r="N337">
        <v>2.0324449539184499</v>
      </c>
      <c r="O337" s="3">
        <f>('Monthly Derived'!$B$28/1000*(1-'Monthly Derived'!$B$29)*N337)-('Monthly Derived'!$B$26*'Monthly Derived'!$B$27)</f>
        <v>-6.248577643632899</v>
      </c>
      <c r="P337" s="7">
        <f>MIN(O337+MAX(P336,0),'Monthly Derived'!$B$30)</f>
        <v>7.4393666666929015</v>
      </c>
      <c r="Q337">
        <f t="shared" si="128"/>
        <v>0</v>
      </c>
      <c r="R337">
        <v>5.39251232147216</v>
      </c>
      <c r="S337" s="3">
        <f>('Monthly Derived'!$B$28/1000*(1-'Monthly Derived'!$B$29)*R337)-('Monthly Derived'!$B$26*'Monthly Derived'!$B$27)</f>
        <v>-1.6998864448070634</v>
      </c>
      <c r="T337" s="7">
        <f>MIN(S337+MAX(T336,0),'Monthly Derived'!$B$30)</f>
        <v>48.300113555192937</v>
      </c>
      <c r="U337">
        <f t="shared" si="148"/>
        <v>0</v>
      </c>
      <c r="V337">
        <v>7.7264629304408999E-2</v>
      </c>
      <c r="W337" s="3">
        <f>('Monthly Derived'!$B$28/1000*(1-'Monthly Derived'!$B$29)*V337)-('Monthly Derived'!$B$26*'Monthly Derived'!$B$27)</f>
        <v>-8.8954030080791568</v>
      </c>
      <c r="X337" s="7">
        <f>MIN(W337+MAX(X336,0),'Monthly Derived'!$B$30)</f>
        <v>-8.8954030080791568</v>
      </c>
      <c r="Y337">
        <f t="shared" si="149"/>
        <v>7</v>
      </c>
      <c r="Z337">
        <v>1.4034720659255899</v>
      </c>
      <c r="AA337" s="3">
        <f>('Monthly Derived'!$B$28/1000*(1-'Monthly Derived'!$B$29)*Z337)-('Monthly Derived'!$B$26*'Monthly Derived'!$B$27)</f>
        <v>-7.1000496907532327</v>
      </c>
      <c r="AB337" s="7">
        <f>MIN(AA337+MAX(AB336,0),'Monthly Derived'!$B$30)</f>
        <v>37.5605429138243</v>
      </c>
      <c r="AC337">
        <f t="shared" si="129"/>
        <v>0</v>
      </c>
      <c r="AD337">
        <v>0.52021819353103604</v>
      </c>
      <c r="AE337" s="3">
        <f>('Monthly Derived'!$B$28/1000*(1-'Monthly Derived'!$B$29)*AD337)-('Monthly Derived'!$B$26*'Monthly Derived'!$B$27)</f>
        <v>-8.2957546205073598</v>
      </c>
      <c r="AF337" s="7">
        <f>MIN(AE337+MAX(AF336,0),'Monthly Derived'!$B$30)</f>
        <v>19.673788657709828</v>
      </c>
      <c r="AG337">
        <f t="shared" si="130"/>
        <v>0</v>
      </c>
      <c r="AH337">
        <v>4.2706675529479901</v>
      </c>
      <c r="AI337" s="3">
        <f>('Monthly Derived'!$B$28/1000*(1-'Monthly Derived'!$B$29)*AH337)-('Monthly Derived'!$B$26*'Monthly Derived'!$B$27)</f>
        <v>-3.218583800196658</v>
      </c>
      <c r="AJ337" s="7">
        <f>MIN(AI337+MAX(AJ336,0),'Monthly Derived'!$B$30)</f>
        <v>27.862885865289375</v>
      </c>
      <c r="AK337">
        <f t="shared" si="131"/>
        <v>0</v>
      </c>
      <c r="AL337">
        <v>0</v>
      </c>
      <c r="AM337" s="3">
        <f>('Monthly Derived'!$B$28/1000*(1-'Monthly Derived'!$B$29)*AL337)-('Monthly Derived'!$B$26*'Monthly Derived'!$B$27)</f>
        <v>-9</v>
      </c>
      <c r="AN337" s="7">
        <f>MIN(AM337+MAX(AN336,0),'Monthly Derived'!$B$30)</f>
        <v>41</v>
      </c>
      <c r="AO337">
        <f t="shared" si="132"/>
        <v>0</v>
      </c>
      <c r="AP337">
        <v>8.4416284561157209</v>
      </c>
      <c r="AQ337" s="3">
        <f>('Monthly Derived'!$B$28/1000*(1-'Monthly Derived'!$B$29)*AP337)-('Monthly Derived'!$B$26*'Monthly Derived'!$B$27)</f>
        <v>2.4278545224666566</v>
      </c>
      <c r="AR337" s="7">
        <f>MIN(AQ337+MAX(AR336,0),'Monthly Derived'!$B$30)</f>
        <v>50</v>
      </c>
      <c r="AS337">
        <f t="shared" si="133"/>
        <v>0</v>
      </c>
      <c r="AT337">
        <v>5.7571878433227504</v>
      </c>
      <c r="AU337" s="3">
        <f>('Monthly Derived'!$B$28/1000*(1-'Monthly Derived'!$B$29)*AT337)-('Monthly Derived'!$B$26*'Monthly Derived'!$B$27)</f>
        <v>-1.206206957101827</v>
      </c>
      <c r="AV337" s="7">
        <f>MIN(AU337+MAX(AV336,0),'Monthly Derived'!$B$30)</f>
        <v>39.560807273052561</v>
      </c>
      <c r="AW337">
        <f t="shared" si="134"/>
        <v>0</v>
      </c>
      <c r="AX337">
        <v>7.6666707992553702</v>
      </c>
      <c r="AY337" s="3">
        <f>('Monthly Derived'!$B$28/1000*(1-'Monthly Derived'!$B$29)*AX337)-('Monthly Derived'!$B$26*'Monthly Derived'!$B$27)</f>
        <v>1.3787555944919578</v>
      </c>
      <c r="AZ337" s="7">
        <f>MIN(AY337+MAX(AZ336,0),'Monthly Derived'!$B$30)</f>
        <v>41.138194466680261</v>
      </c>
      <c r="BA337">
        <f t="shared" si="135"/>
        <v>0</v>
      </c>
      <c r="BB337">
        <v>0.58543902635574296</v>
      </c>
      <c r="BC337" s="3">
        <f>('Monthly Derived'!$B$28/1000*(1-'Monthly Derived'!$B$29)*BB337)-('Monthly Derived'!$B$26*'Monthly Derived'!$B$27)</f>
        <v>-8.2074619180709121</v>
      </c>
      <c r="BD337" s="7">
        <f>MIN(BC337+MAX(BD336,0),'Monthly Derived'!$B$30)</f>
        <v>30.983943772837506</v>
      </c>
      <c r="BE337">
        <f t="shared" si="136"/>
        <v>0</v>
      </c>
      <c r="BF337">
        <v>11.0987958908081</v>
      </c>
      <c r="BG337" s="3">
        <f>('Monthly Derived'!$B$28/1000*(1-'Monthly Derived'!$B$29)*BF337)-('Monthly Derived'!$B$26*'Monthly Derived'!$B$27)</f>
        <v>6.0249949371814662</v>
      </c>
      <c r="BH337" s="7">
        <f>MIN(BG337+MAX(BH336,0),'Monthly Derived'!$B$30)</f>
        <v>50</v>
      </c>
      <c r="BI337">
        <f t="shared" si="137"/>
        <v>0</v>
      </c>
      <c r="BJ337">
        <v>0.19105708599090501</v>
      </c>
      <c r="BK337" s="3">
        <f>('Monthly Derived'!$B$28/1000*(1-'Monthly Derived'!$B$29)*BJ337)-('Monthly Derived'!$B$26*'Monthly Derived'!$B$27)</f>
        <v>-8.741356469839813</v>
      </c>
      <c r="BL337" s="7">
        <f>MIN(BK337+MAX(BL336,0),'Monthly Derived'!$B$30)</f>
        <v>13.704421750008949</v>
      </c>
      <c r="BM337">
        <f t="shared" si="138"/>
        <v>0</v>
      </c>
      <c r="BN337">
        <v>0</v>
      </c>
      <c r="BO337" s="3">
        <f>('Monthly Derived'!$B$28/1000*(1-'Monthly Derived'!$B$29)*BN337)-('Monthly Derived'!$B$26*'Monthly Derived'!$B$27)</f>
        <v>-9</v>
      </c>
      <c r="BP337" s="7">
        <f>MIN(BO337+MAX(BP336,0),'Monthly Derived'!$B$30)</f>
        <v>-9</v>
      </c>
      <c r="BQ337">
        <f t="shared" si="139"/>
        <v>5</v>
      </c>
      <c r="BR337">
        <v>0.12615093588828999</v>
      </c>
      <c r="BS337" s="3">
        <f>('Monthly Derived'!$B$28/1000*(1-'Monthly Derived'!$B$29)*BR337)-('Monthly Derived'!$B$26*'Monthly Derived'!$B$27)</f>
        <v>-8.8292231705412281</v>
      </c>
      <c r="BT337" s="7">
        <f>MIN(BS337+MAX(BT336,0),'Monthly Derived'!$B$30)</f>
        <v>41.170776829458774</v>
      </c>
      <c r="BU337">
        <f t="shared" si="140"/>
        <v>0</v>
      </c>
      <c r="BV337">
        <v>2.8498480096459299E-2</v>
      </c>
      <c r="BW337" s="3">
        <f>('Monthly Derived'!$B$28/1000*(1-'Monthly Derived'!$B$29)*BV337)-('Monthly Derived'!$B$26*'Monthly Derived'!$B$27)</f>
        <v>-8.9614201825694177</v>
      </c>
      <c r="BX337" s="7">
        <f>MIN(BW337+MAX(BX336,0),'Monthly Derived'!$B$30)</f>
        <v>-8.9614201825694177</v>
      </c>
      <c r="BY337">
        <f t="shared" si="141"/>
        <v>15</v>
      </c>
      <c r="BZ337">
        <v>29.8149604797363</v>
      </c>
      <c r="CA337" s="3">
        <f>('Monthly Derived'!$B$28/1000*(1-'Monthly Derived'!$B$29)*BZ337)-('Monthly Derived'!$B$26*'Monthly Derived'!$B$27)</f>
        <v>31.362002749443015</v>
      </c>
      <c r="CB337" s="7">
        <f>MIN(CA337+MAX(CB336,0),'Monthly Derived'!$B$30)</f>
        <v>50</v>
      </c>
      <c r="CC337">
        <f t="shared" si="142"/>
        <v>0</v>
      </c>
      <c r="CD337">
        <v>16.4033489227294</v>
      </c>
      <c r="CE337" s="3">
        <f>('Monthly Derived'!$B$28/1000*(1-'Monthly Derived'!$B$29)*CD337)-('Monthly Derived'!$B$26*'Monthly Derived'!$B$27)</f>
        <v>13.206033604144924</v>
      </c>
      <c r="CF337" s="7">
        <f>MIN(CE337+MAX(CF336,0),'Monthly Derived'!$B$30)</f>
        <v>17.993438177443728</v>
      </c>
      <c r="CG337">
        <f t="shared" si="143"/>
        <v>0</v>
      </c>
      <c r="CH337">
        <v>0.77594840526580799</v>
      </c>
      <c r="CI337" s="3">
        <f>('Monthly Derived'!$B$28/1000*(1-'Monthly Derived'!$B$29)*CH337)-('Monthly Derived'!$B$26*'Monthly Derived'!$B$27)</f>
        <v>-7.9495598463714128</v>
      </c>
      <c r="CJ337" s="7">
        <f>MIN(CI337+MAX(CJ336,0),'Monthly Derived'!$B$30)</f>
        <v>30.625286364666792</v>
      </c>
      <c r="CK337">
        <f t="shared" si="144"/>
        <v>0</v>
      </c>
      <c r="CL337">
        <v>3.2007973194122301</v>
      </c>
      <c r="CM337" s="3">
        <f>('Monthly Derived'!$B$28/1000*(1-'Monthly Derived'!$B$29)*CL337)-('Monthly Derived'!$B$26*'Monthly Derived'!$B$27)</f>
        <v>-4.666920628845693</v>
      </c>
      <c r="CN337" s="7">
        <f>MIN(CM337+MAX(CN336,0),'Monthly Derived'!$B$30)</f>
        <v>11.052653412269269</v>
      </c>
      <c r="CO337">
        <f t="shared" si="145"/>
        <v>0</v>
      </c>
      <c r="CP337">
        <v>17.634576797485298</v>
      </c>
      <c r="CQ337" s="3">
        <f>('Monthly Derived'!$B$28/1000*(1-'Monthly Derived'!$B$29)*CP337)-('Monthly Derived'!$B$26*'Monthly Derived'!$B$27)</f>
        <v>14.872808339595721</v>
      </c>
      <c r="CR337" s="7">
        <f>MIN(CQ337+MAX(CR336,0),'Monthly Derived'!$B$30)</f>
        <v>29.314673938751021</v>
      </c>
      <c r="CS337">
        <f t="shared" si="146"/>
        <v>0</v>
      </c>
      <c r="CT337">
        <v>0.17716607451438901</v>
      </c>
      <c r="CU337" s="3">
        <f>('Monthly Derived'!$B$28/1000*(1-'Monthly Derived'!$B$29)*CT337)-('Monthly Derived'!$B$26*'Monthly Derived'!$B$27)</f>
        <v>-8.7601614266261461</v>
      </c>
      <c r="CV337" s="7">
        <f>MIN(CU337+MAX(CV336,0),'Monthly Derived'!$B$30)</f>
        <v>-8.7601614266261461</v>
      </c>
      <c r="CW337">
        <f t="shared" si="147"/>
        <v>18</v>
      </c>
    </row>
    <row r="338" spans="1:101" x14ac:dyDescent="0.45">
      <c r="A338" s="5">
        <v>45993</v>
      </c>
      <c r="E338">
        <f t="shared" si="125"/>
        <v>0</v>
      </c>
      <c r="F338">
        <v>0</v>
      </c>
      <c r="G338" s="3">
        <f>('Monthly Derived'!$B$28/1000*(1-'Monthly Derived'!$B$29)*F338)-('Monthly Derived'!$B$26*'Monthly Derived'!$B$27)</f>
        <v>-9</v>
      </c>
      <c r="H338" s="7">
        <f>MIN(G338+MAX(H337,0),'Monthly Derived'!$B$30)</f>
        <v>34.169428057223548</v>
      </c>
      <c r="I338">
        <f t="shared" si="126"/>
        <v>0</v>
      </c>
      <c r="J338">
        <v>0.66370475292205799</v>
      </c>
      <c r="K338" s="3">
        <f>('Monthly Derived'!$B$28/1000*(1-'Monthly Derived'!$B$29)*J338)-('Monthly Derived'!$B$26*'Monthly Derived'!$B$27)</f>
        <v>-8.1015096907317634</v>
      </c>
      <c r="L338" s="7">
        <f>MIN(K338+MAX(L337,0),'Monthly Derived'!$B$30)</f>
        <v>31.355336353927829</v>
      </c>
      <c r="M338">
        <f t="shared" si="127"/>
        <v>0</v>
      </c>
      <c r="N338">
        <v>21.153963088989201</v>
      </c>
      <c r="O338" s="3">
        <f>('Monthly Derived'!$B$28/1000*(1-'Monthly Derived'!$B$29)*N338)-('Monthly Derived'!$B$26*'Monthly Derived'!$B$27)</f>
        <v>19.637177531719132</v>
      </c>
      <c r="P338" s="7">
        <f>MIN(O338+MAX(P337,0),'Monthly Derived'!$B$30)</f>
        <v>27.076544198412034</v>
      </c>
      <c r="Q338">
        <f t="shared" si="128"/>
        <v>0</v>
      </c>
      <c r="R338">
        <v>0.20806173980236001</v>
      </c>
      <c r="S338" s="3">
        <f>('Monthly Derived'!$B$28/1000*(1-'Monthly Derived'!$B$29)*R338)-('Monthly Derived'!$B$26*'Monthly Derived'!$B$27)</f>
        <v>-8.7183364197425544</v>
      </c>
      <c r="T338" s="7">
        <f>MIN(S338+MAX(T337,0),'Monthly Derived'!$B$30)</f>
        <v>39.58177713545038</v>
      </c>
      <c r="U338">
        <f t="shared" si="148"/>
        <v>0</v>
      </c>
      <c r="V338">
        <v>4.1080999374389604</v>
      </c>
      <c r="W338" s="3">
        <f>('Monthly Derived'!$B$28/1000*(1-'Monthly Derived'!$B$29)*V338)-('Monthly Derived'!$B$26*'Monthly Derived'!$B$27)</f>
        <v>-3.4386597096920077</v>
      </c>
      <c r="X338" s="7">
        <f>MIN(W338+MAX(X337,0),'Monthly Derived'!$B$30)</f>
        <v>-3.4386597096920077</v>
      </c>
      <c r="Y338">
        <f t="shared" si="149"/>
        <v>8</v>
      </c>
      <c r="Z338">
        <v>61.611640930175703</v>
      </c>
      <c r="AA338" s="3">
        <f>('Monthly Derived'!$B$28/1000*(1-'Monthly Derived'!$B$29)*Z338)-('Monthly Derived'!$B$26*'Monthly Derived'!$B$27)</f>
        <v>74.40675890922536</v>
      </c>
      <c r="AB338" s="7">
        <f>MIN(AA338+MAX(AB337,0),'Monthly Derived'!$B$30)</f>
        <v>50</v>
      </c>
      <c r="AC338">
        <f t="shared" si="129"/>
        <v>0</v>
      </c>
      <c r="AD338">
        <v>16.256231307983398</v>
      </c>
      <c r="AE338" s="3">
        <f>('Monthly Derived'!$B$28/1000*(1-'Monthly Derived'!$B$29)*AD338)-('Monthly Derived'!$B$26*'Monthly Derived'!$B$27)</f>
        <v>13.006873133182527</v>
      </c>
      <c r="AF338" s="7">
        <f>MIN(AE338+MAX(AF337,0),'Monthly Derived'!$B$30)</f>
        <v>32.680661790892358</v>
      </c>
      <c r="AG338">
        <f t="shared" si="130"/>
        <v>0</v>
      </c>
      <c r="AH338">
        <v>12.6302881240844</v>
      </c>
      <c r="AI338" s="3">
        <f>('Monthly Derived'!$B$28/1000*(1-'Monthly Derived'!$B$29)*AH338)-('Monthly Derived'!$B$26*'Monthly Derived'!$B$27)</f>
        <v>8.0982525479792571</v>
      </c>
      <c r="AJ338" s="7">
        <f>MIN(AI338+MAX(AJ337,0),'Monthly Derived'!$B$30)</f>
        <v>35.961138413268628</v>
      </c>
      <c r="AK338">
        <f t="shared" si="131"/>
        <v>0</v>
      </c>
      <c r="AL338">
        <v>53.652599334716797</v>
      </c>
      <c r="AM338" s="3">
        <f>('Monthly Derived'!$B$28/1000*(1-'Monthly Derived'!$B$29)*AL338)-('Monthly Derived'!$B$26*'Monthly Derived'!$B$27)</f>
        <v>63.632206349372865</v>
      </c>
      <c r="AN338" s="7">
        <f>MIN(AM338+MAX(AN337,0),'Monthly Derived'!$B$30)</f>
        <v>50</v>
      </c>
      <c r="AO338">
        <f t="shared" si="132"/>
        <v>0</v>
      </c>
      <c r="AP338">
        <v>18.064445495605401</v>
      </c>
      <c r="AQ338" s="3">
        <f>('Monthly Derived'!$B$28/1000*(1-'Monthly Derived'!$B$29)*AP338)-('Monthly Derived'!$B$26*'Monthly Derived'!$B$27)</f>
        <v>15.454743089675812</v>
      </c>
      <c r="AR338" s="7">
        <f>MIN(AQ338+MAX(AR337,0),'Monthly Derived'!$B$30)</f>
        <v>50</v>
      </c>
      <c r="AS338">
        <f t="shared" si="133"/>
        <v>0</v>
      </c>
      <c r="AT338">
        <v>2.5346875190734801</v>
      </c>
      <c r="AU338" s="3">
        <f>('Monthly Derived'!$B$28/1000*(1-'Monthly Derived'!$B$29)*AT338)-('Monthly Derived'!$B$26*'Monthly Derived'!$B$27)</f>
        <v>-5.5686667710542768</v>
      </c>
      <c r="AV338" s="7">
        <f>MIN(AU338+MAX(AV337,0),'Monthly Derived'!$B$30)</f>
        <v>33.992140501998286</v>
      </c>
      <c r="AW338">
        <f t="shared" si="134"/>
        <v>0</v>
      </c>
      <c r="AX338">
        <v>5.2517061233520499</v>
      </c>
      <c r="AY338" s="3">
        <f>('Monthly Derived'!$B$28/1000*(1-'Monthly Derived'!$B$29)*AX338)-('Monthly Derived'!$B$26*'Monthly Derived'!$B$27)</f>
        <v>-1.8905028355121622</v>
      </c>
      <c r="AZ338" s="7">
        <f>MIN(AY338+MAX(AZ337,0),'Monthly Derived'!$B$30)</f>
        <v>39.247691631168095</v>
      </c>
      <c r="BA338">
        <f t="shared" si="135"/>
        <v>0</v>
      </c>
      <c r="BB338">
        <v>15.601138114929199</v>
      </c>
      <c r="BC338" s="3">
        <f>('Monthly Derived'!$B$28/1000*(1-'Monthly Derived'!$B$29)*BB338)-('Monthly Derived'!$B$26*'Monthly Derived'!$B$27)</f>
        <v>12.120040723085403</v>
      </c>
      <c r="BD338" s="7">
        <f>MIN(BC338+MAX(BD337,0),'Monthly Derived'!$B$30)</f>
        <v>43.103984495922909</v>
      </c>
      <c r="BE338">
        <f t="shared" si="136"/>
        <v>0</v>
      </c>
      <c r="BF338">
        <v>13.7341814041137</v>
      </c>
      <c r="BG338" s="3">
        <f>('Monthly Derived'!$B$28/1000*(1-'Monthly Derived'!$B$29)*BF338)-('Monthly Derived'!$B$26*'Monthly Derived'!$B$27)</f>
        <v>9.5926480758189214</v>
      </c>
      <c r="BH338" s="7">
        <f>MIN(BG338+MAX(BH337,0),'Monthly Derived'!$B$30)</f>
        <v>50</v>
      </c>
      <c r="BI338">
        <f t="shared" si="137"/>
        <v>0</v>
      </c>
      <c r="BJ338">
        <v>0.12405829131603199</v>
      </c>
      <c r="BK338" s="3">
        <f>('Monthly Derived'!$B$28/1000*(1-'Monthly Derived'!$B$29)*BJ338)-('Monthly Derived'!$B$26*'Monthly Derived'!$B$27)</f>
        <v>-8.8320560881309209</v>
      </c>
      <c r="BL338" s="7">
        <f>MIN(BK338+MAX(BL337,0),'Monthly Derived'!$B$30)</f>
        <v>4.8723656618780282</v>
      </c>
      <c r="BM338">
        <f t="shared" si="138"/>
        <v>0</v>
      </c>
      <c r="BN338">
        <v>0.40688323974609297</v>
      </c>
      <c r="BO338" s="3">
        <f>('Monthly Derived'!$B$28/1000*(1-'Monthly Derived'!$B$29)*BN338)-('Monthly Derived'!$B$26*'Monthly Derived'!$B$27)</f>
        <v>-8.4491818141937269</v>
      </c>
      <c r="BP338" s="7">
        <f>MIN(BO338+MAX(BP337,0),'Monthly Derived'!$B$30)</f>
        <v>-8.4491818141937269</v>
      </c>
      <c r="BQ338">
        <f t="shared" si="139"/>
        <v>6</v>
      </c>
      <c r="BR338">
        <v>11.0426120758056</v>
      </c>
      <c r="BS338" s="3">
        <f>('Monthly Derived'!$B$28/1000*(1-'Monthly Derived'!$B$29)*BR338)-('Monthly Derived'!$B$26*'Monthly Derived'!$B$27)</f>
        <v>5.9489360976218304</v>
      </c>
      <c r="BT338" s="7">
        <f>MIN(BS338+MAX(BT337,0),'Monthly Derived'!$B$30)</f>
        <v>47.119712927080606</v>
      </c>
      <c r="BU338">
        <f t="shared" si="140"/>
        <v>0</v>
      </c>
      <c r="BV338">
        <v>0</v>
      </c>
      <c r="BW338" s="3">
        <f>('Monthly Derived'!$B$28/1000*(1-'Monthly Derived'!$B$29)*BV338)-('Monthly Derived'!$B$26*'Monthly Derived'!$B$27)</f>
        <v>-9</v>
      </c>
      <c r="BX338" s="7">
        <f>MIN(BW338+MAX(BX337,0),'Monthly Derived'!$B$30)</f>
        <v>-9</v>
      </c>
      <c r="BY338">
        <f t="shared" si="141"/>
        <v>16</v>
      </c>
      <c r="BZ338">
        <v>0</v>
      </c>
      <c r="CA338" s="3">
        <f>('Monthly Derived'!$B$28/1000*(1-'Monthly Derived'!$B$29)*BZ338)-('Monthly Derived'!$B$26*'Monthly Derived'!$B$27)</f>
        <v>-9</v>
      </c>
      <c r="CB338" s="7">
        <f>MIN(CA338+MAX(CB337,0),'Monthly Derived'!$B$30)</f>
        <v>41</v>
      </c>
      <c r="CC338">
        <f t="shared" si="142"/>
        <v>0</v>
      </c>
      <c r="CD338">
        <v>6.3910827636718697</v>
      </c>
      <c r="CE338" s="3">
        <f>('Monthly Derived'!$B$28/1000*(1-'Monthly Derived'!$B$29)*CD338)-('Monthly Derived'!$B$26*'Monthly Derived'!$B$27)</f>
        <v>-0.34807170867920689</v>
      </c>
      <c r="CF338" s="7">
        <f>MIN(CE338+MAX(CF337,0),'Monthly Derived'!$B$30)</f>
        <v>17.645366468764522</v>
      </c>
      <c r="CG338">
        <f t="shared" si="143"/>
        <v>0</v>
      </c>
      <c r="CH338">
        <v>2.64670538902282</v>
      </c>
      <c r="CI338" s="3">
        <f>('Monthly Derived'!$B$28/1000*(1-'Monthly Derived'!$B$29)*CH338)-('Monthly Derived'!$B$26*'Monthly Derived'!$B$27)</f>
        <v>-5.4170225796103573</v>
      </c>
      <c r="CJ338" s="7">
        <f>MIN(CI338+MAX(CJ337,0),'Monthly Derived'!$B$30)</f>
        <v>25.208263785056435</v>
      </c>
      <c r="CK338">
        <f t="shared" si="144"/>
        <v>0</v>
      </c>
      <c r="CL338">
        <v>2.58936595916748</v>
      </c>
      <c r="CM338" s="3">
        <f>('Monthly Derived'!$B$28/1000*(1-'Monthly Derived'!$B$29)*CL338)-('Monthly Derived'!$B$26*'Monthly Derived'!$B$27)</f>
        <v>-5.4946458327770245</v>
      </c>
      <c r="CN338" s="7">
        <f>MIN(CM338+MAX(CN337,0),'Monthly Derived'!$B$30)</f>
        <v>5.5580075794922443</v>
      </c>
      <c r="CO338">
        <f t="shared" si="145"/>
        <v>0</v>
      </c>
      <c r="CP338">
        <v>9.2924318313598597</v>
      </c>
      <c r="CQ338" s="3">
        <f>('Monthly Derived'!$B$28/1000*(1-'Monthly Derived'!$B$29)*CP338)-('Monthly Derived'!$B$26*'Monthly Derived'!$B$27)</f>
        <v>3.5796295917034104</v>
      </c>
      <c r="CR338" s="7">
        <f>MIN(CQ338+MAX(CR337,0),'Monthly Derived'!$B$30)</f>
        <v>32.89430353045443</v>
      </c>
      <c r="CS338">
        <f t="shared" si="146"/>
        <v>0</v>
      </c>
      <c r="CT338">
        <v>0</v>
      </c>
      <c r="CU338" s="3">
        <f>('Monthly Derived'!$B$28/1000*(1-'Monthly Derived'!$B$29)*CT338)-('Monthly Derived'!$B$26*'Monthly Derived'!$B$27)</f>
        <v>-9</v>
      </c>
      <c r="CV338" s="7">
        <f>MIN(CU338+MAX(CV337,0),'Monthly Derived'!$B$30)</f>
        <v>-9</v>
      </c>
      <c r="CW338">
        <f t="shared" si="147"/>
        <v>19</v>
      </c>
    </row>
    <row r="339" spans="1:101" x14ac:dyDescent="0.45">
      <c r="A339" s="5">
        <v>45994</v>
      </c>
      <c r="E339">
        <f t="shared" si="125"/>
        <v>0</v>
      </c>
      <c r="F339">
        <v>0</v>
      </c>
      <c r="G339" s="3">
        <f>('Monthly Derived'!$B$28/1000*(1-'Monthly Derived'!$B$29)*F339)-('Monthly Derived'!$B$26*'Monthly Derived'!$B$27)</f>
        <v>-9</v>
      </c>
      <c r="H339" s="7">
        <f>MIN(G339+MAX(H338,0),'Monthly Derived'!$B$30)</f>
        <v>25.169428057223548</v>
      </c>
      <c r="I339">
        <f t="shared" si="126"/>
        <v>0</v>
      </c>
      <c r="J339">
        <v>0</v>
      </c>
      <c r="K339" s="3">
        <f>('Monthly Derived'!$B$28/1000*(1-'Monthly Derived'!$B$29)*J339)-('Monthly Derived'!$B$26*'Monthly Derived'!$B$27)</f>
        <v>-9</v>
      </c>
      <c r="L339" s="7">
        <f>MIN(K339+MAX(L338,0),'Monthly Derived'!$B$30)</f>
        <v>22.355336353927829</v>
      </c>
      <c r="M339">
        <f t="shared" si="127"/>
        <v>0</v>
      </c>
      <c r="N339">
        <v>58.986793518066399</v>
      </c>
      <c r="O339" s="3">
        <f>('Monthly Derived'!$B$28/1000*(1-'Monthly Derived'!$B$29)*N339)-('Monthly Derived'!$B$26*'Monthly Derived'!$B$27)</f>
        <v>70.853371725082383</v>
      </c>
      <c r="P339" s="7">
        <f>MIN(O339+MAX(P338,0),'Monthly Derived'!$B$30)</f>
        <v>50</v>
      </c>
      <c r="Q339">
        <f t="shared" si="128"/>
        <v>0</v>
      </c>
      <c r="R339">
        <v>0</v>
      </c>
      <c r="S339" s="3">
        <f>('Monthly Derived'!$B$28/1000*(1-'Monthly Derived'!$B$29)*R339)-('Monthly Derived'!$B$26*'Monthly Derived'!$B$27)</f>
        <v>-9</v>
      </c>
      <c r="T339" s="7">
        <f>MIN(S339+MAX(T338,0),'Monthly Derived'!$B$30)</f>
        <v>30.58177713545038</v>
      </c>
      <c r="U339">
        <f t="shared" si="148"/>
        <v>0</v>
      </c>
      <c r="V339">
        <v>30.466856002807599</v>
      </c>
      <c r="W339" s="3">
        <f>('Monthly Derived'!$B$28/1000*(1-'Monthly Derived'!$B$29)*V339)-('Monthly Derived'!$B$26*'Monthly Derived'!$B$27)</f>
        <v>32.244506313800791</v>
      </c>
      <c r="X339" s="7">
        <f>MIN(W339+MAX(X338,0),'Monthly Derived'!$B$30)</f>
        <v>32.244506313800791</v>
      </c>
      <c r="Y339">
        <f t="shared" si="149"/>
        <v>0</v>
      </c>
      <c r="Z339">
        <v>0</v>
      </c>
      <c r="AA339" s="3">
        <f>('Monthly Derived'!$B$28/1000*(1-'Monthly Derived'!$B$29)*Z339)-('Monthly Derived'!$B$26*'Monthly Derived'!$B$27)</f>
        <v>-9</v>
      </c>
      <c r="AB339" s="7">
        <f>MIN(AA339+MAX(AB338,0),'Monthly Derived'!$B$30)</f>
        <v>41</v>
      </c>
      <c r="AC339">
        <f t="shared" si="129"/>
        <v>0</v>
      </c>
      <c r="AD339">
        <v>19.046735763549801</v>
      </c>
      <c r="AE339" s="3">
        <f>('Monthly Derived'!$B$28/1000*(1-'Monthly Derived'!$B$29)*AD339)-('Monthly Derived'!$B$26*'Monthly Derived'!$B$27)</f>
        <v>16.784518539905545</v>
      </c>
      <c r="AF339" s="7">
        <f>MIN(AE339+MAX(AF338,0),'Monthly Derived'!$B$30)</f>
        <v>49.465180330797907</v>
      </c>
      <c r="AG339">
        <f t="shared" si="130"/>
        <v>0</v>
      </c>
      <c r="AH339">
        <v>5.4563441276550204</v>
      </c>
      <c r="AI339" s="3">
        <f>('Monthly Derived'!$B$28/1000*(1-'Monthly Derived'!$B$29)*AH339)-('Monthly Derived'!$B$26*'Monthly Derived'!$B$27)</f>
        <v>-1.6134741371870165</v>
      </c>
      <c r="AJ339" s="7">
        <f>MIN(AI339+MAX(AJ338,0),'Monthly Derived'!$B$30)</f>
        <v>34.347664276081609</v>
      </c>
      <c r="AK339">
        <f t="shared" si="131"/>
        <v>0</v>
      </c>
      <c r="AL339">
        <v>1.72353327274322</v>
      </c>
      <c r="AM339" s="3">
        <f>('Monthly Derived'!$B$28/1000*(1-'Monthly Derived'!$B$29)*AL339)-('Monthly Derived'!$B$26*'Monthly Derived'!$B$27)</f>
        <v>-6.6667668320238658</v>
      </c>
      <c r="AN339" s="7">
        <f>MIN(AM339+MAX(AN338,0),'Monthly Derived'!$B$30)</f>
        <v>43.333233167976132</v>
      </c>
      <c r="AO339">
        <f t="shared" si="132"/>
        <v>0</v>
      </c>
      <c r="AP339">
        <v>0.72822904586791903</v>
      </c>
      <c r="AQ339" s="3">
        <f>('Monthly Derived'!$B$28/1000*(1-'Monthly Derived'!$B$29)*AP339)-('Monthly Derived'!$B$26*'Monthly Derived'!$B$27)</f>
        <v>-8.014159929156305</v>
      </c>
      <c r="AR339" s="7">
        <f>MIN(AQ339+MAX(AR338,0),'Monthly Derived'!$B$30)</f>
        <v>41.985840070843693</v>
      </c>
      <c r="AS339">
        <f t="shared" si="133"/>
        <v>0</v>
      </c>
      <c r="AT339">
        <v>6.52911281585693</v>
      </c>
      <c r="AU339" s="3">
        <f>('Monthly Derived'!$B$28/1000*(1-'Monthly Derived'!$B$29)*AT339)-('Monthly Derived'!$B$26*'Monthly Derived'!$B$27)</f>
        <v>-0.16121352553368062</v>
      </c>
      <c r="AV339" s="7">
        <f>MIN(AU339+MAX(AV338,0),'Monthly Derived'!$B$30)</f>
        <v>33.830926976464603</v>
      </c>
      <c r="AW339">
        <f t="shared" si="134"/>
        <v>0</v>
      </c>
      <c r="AX339">
        <v>0</v>
      </c>
      <c r="AY339" s="3">
        <f>('Monthly Derived'!$B$28/1000*(1-'Monthly Derived'!$B$29)*AX339)-('Monthly Derived'!$B$26*'Monthly Derived'!$B$27)</f>
        <v>-9</v>
      </c>
      <c r="AZ339" s="7">
        <f>MIN(AY339+MAX(AZ338,0),'Monthly Derived'!$B$30)</f>
        <v>30.247691631168095</v>
      </c>
      <c r="BA339">
        <f t="shared" si="135"/>
        <v>0</v>
      </c>
      <c r="BB339">
        <v>0</v>
      </c>
      <c r="BC339" s="3">
        <f>('Monthly Derived'!$B$28/1000*(1-'Monthly Derived'!$B$29)*BB339)-('Monthly Derived'!$B$26*'Monthly Derived'!$B$27)</f>
        <v>-9</v>
      </c>
      <c r="BD339" s="7">
        <f>MIN(BC339+MAX(BD338,0),'Monthly Derived'!$B$30)</f>
        <v>34.103984495922909</v>
      </c>
      <c r="BE339">
        <f t="shared" si="136"/>
        <v>0</v>
      </c>
      <c r="BF339">
        <v>0.344024777412414</v>
      </c>
      <c r="BG339" s="3">
        <f>('Monthly Derived'!$B$28/1000*(1-'Monthly Derived'!$B$29)*BF339)-('Monthly Derived'!$B$26*'Monthly Derived'!$B$27)</f>
        <v>-8.5342764575779437</v>
      </c>
      <c r="BH339" s="7">
        <f>MIN(BG339+MAX(BH338,0),'Monthly Derived'!$B$30)</f>
        <v>41.465723542422054</v>
      </c>
      <c r="BI339">
        <f t="shared" si="137"/>
        <v>0</v>
      </c>
      <c r="BJ339">
        <v>5.9317922592162997</v>
      </c>
      <c r="BK339" s="3">
        <f>('Monthly Derived'!$B$28/1000*(1-'Monthly Derived'!$B$29)*BJ339)-('Monthly Derived'!$B$26*'Monthly Derived'!$B$27)</f>
        <v>-0.96983622908593503</v>
      </c>
      <c r="BL339" s="7">
        <f>MIN(BK339+MAX(BL338,0),'Monthly Derived'!$B$30)</f>
        <v>3.9025294327920932</v>
      </c>
      <c r="BM339">
        <f t="shared" si="138"/>
        <v>0</v>
      </c>
      <c r="BN339">
        <v>3.2717800140380802</v>
      </c>
      <c r="BO339" s="3">
        <f>('Monthly Derived'!$B$28/1000*(1-'Monthly Derived'!$B$29)*BN339)-('Monthly Derived'!$B$26*'Monthly Derived'!$B$27)</f>
        <v>-4.5708278059959486</v>
      </c>
      <c r="BP339" s="7">
        <f>MIN(BO339+MAX(BP338,0),'Monthly Derived'!$B$30)</f>
        <v>-4.5708278059959486</v>
      </c>
      <c r="BQ339">
        <f t="shared" si="139"/>
        <v>7</v>
      </c>
      <c r="BR339">
        <v>16.110233306884702</v>
      </c>
      <c r="BS339" s="3">
        <f>('Monthly Derived'!$B$28/1000*(1-'Monthly Derived'!$B$29)*BR339)-('Monthly Derived'!$B$26*'Monthly Derived'!$B$27)</f>
        <v>12.809228339195165</v>
      </c>
      <c r="BT339" s="7">
        <f>MIN(BS339+MAX(BT338,0),'Monthly Derived'!$B$30)</f>
        <v>50</v>
      </c>
      <c r="BU339">
        <f t="shared" si="140"/>
        <v>0</v>
      </c>
      <c r="BV339">
        <v>0</v>
      </c>
      <c r="BW339" s="3">
        <f>('Monthly Derived'!$B$28/1000*(1-'Monthly Derived'!$B$29)*BV339)-('Monthly Derived'!$B$26*'Monthly Derived'!$B$27)</f>
        <v>-9</v>
      </c>
      <c r="BX339" s="7">
        <f>MIN(BW339+MAX(BX338,0),'Monthly Derived'!$B$30)</f>
        <v>-9</v>
      </c>
      <c r="BY339">
        <f t="shared" si="141"/>
        <v>17</v>
      </c>
      <c r="BZ339">
        <v>0.83727359771728505</v>
      </c>
      <c r="CA339" s="3">
        <f>('Monthly Derived'!$B$28/1000*(1-'Monthly Derived'!$B$29)*BZ339)-('Monthly Derived'!$B$26*'Monthly Derived'!$B$27)</f>
        <v>-7.866540867090225</v>
      </c>
      <c r="CB339" s="7">
        <f>MIN(CA339+MAX(CB338,0),'Monthly Derived'!$B$30)</f>
        <v>33.133459132909778</v>
      </c>
      <c r="CC339">
        <f t="shared" si="142"/>
        <v>0</v>
      </c>
      <c r="CD339">
        <v>5.9542999267578098</v>
      </c>
      <c r="CE339" s="3">
        <f>('Monthly Derived'!$B$28/1000*(1-'Monthly Derived'!$B$29)*CD339)-('Monthly Derived'!$B$26*'Monthly Derived'!$B$27)</f>
        <v>-0.93936647415161545</v>
      </c>
      <c r="CF339" s="7">
        <f>MIN(CE339+MAX(CF338,0),'Monthly Derived'!$B$30)</f>
        <v>16.705999994612906</v>
      </c>
      <c r="CG339">
        <f t="shared" si="143"/>
        <v>0</v>
      </c>
      <c r="CH339">
        <v>4.76155185699462</v>
      </c>
      <c r="CI339" s="3">
        <f>('Monthly Derived'!$B$28/1000*(1-'Monthly Derived'!$B$29)*CH339)-('Monthly Derived'!$B$26*'Monthly Derived'!$B$27)</f>
        <v>-2.5540491735935333</v>
      </c>
      <c r="CJ339" s="7">
        <f>MIN(CI339+MAX(CJ338,0),'Monthly Derived'!$B$30)</f>
        <v>22.654214611462901</v>
      </c>
      <c r="CK339">
        <f t="shared" si="144"/>
        <v>0</v>
      </c>
      <c r="CL339">
        <v>0.57558757066726596</v>
      </c>
      <c r="CM339" s="3">
        <f>('Monthly Derived'!$B$28/1000*(1-'Monthly Derived'!$B$29)*CL339)-('Monthly Derived'!$B$26*'Monthly Derived'!$B$27)</f>
        <v>-8.2207983262091879</v>
      </c>
      <c r="CN339" s="7">
        <f>MIN(CM339+MAX(CN338,0),'Monthly Derived'!$B$30)</f>
        <v>-2.6627907467169436</v>
      </c>
      <c r="CO339">
        <f t="shared" si="145"/>
        <v>1</v>
      </c>
      <c r="CP339">
        <v>5.6745524406433097</v>
      </c>
      <c r="CQ339" s="3">
        <f>('Monthly Derived'!$B$28/1000*(1-'Monthly Derived'!$B$29)*CP339)-('Monthly Derived'!$B$26*'Monthly Derived'!$B$27)</f>
        <v>-1.3180746334791191</v>
      </c>
      <c r="CR339" s="7">
        <f>MIN(CQ339+MAX(CR338,0),'Monthly Derived'!$B$30)</f>
        <v>31.576228896975309</v>
      </c>
      <c r="CS339">
        <f t="shared" si="146"/>
        <v>0</v>
      </c>
      <c r="CT339">
        <v>0</v>
      </c>
      <c r="CU339" s="3">
        <f>('Monthly Derived'!$B$28/1000*(1-'Monthly Derived'!$B$29)*CT339)-('Monthly Derived'!$B$26*'Monthly Derived'!$B$27)</f>
        <v>-9</v>
      </c>
      <c r="CV339" s="7">
        <f>MIN(CU339+MAX(CV338,0),'Monthly Derived'!$B$30)</f>
        <v>-9</v>
      </c>
      <c r="CW339">
        <f t="shared" si="147"/>
        <v>20</v>
      </c>
    </row>
    <row r="340" spans="1:101" x14ac:dyDescent="0.45">
      <c r="A340" s="5">
        <v>45995</v>
      </c>
      <c r="E340">
        <f t="shared" si="125"/>
        <v>0</v>
      </c>
      <c r="F340">
        <v>1.59428226947784</v>
      </c>
      <c r="G340" s="3">
        <f>('Monthly Derived'!$B$28/1000*(1-'Monthly Derived'!$B$29)*F340)-('Monthly Derived'!$B$26*'Monthly Derived'!$B$27)</f>
        <v>-6.8417403776943742</v>
      </c>
      <c r="H340" s="7">
        <f>MIN(G340+MAX(H339,0),'Monthly Derived'!$B$30)</f>
        <v>18.327687679529173</v>
      </c>
      <c r="I340">
        <f t="shared" si="126"/>
        <v>0</v>
      </c>
      <c r="J340">
        <v>0.28001841902732799</v>
      </c>
      <c r="K340" s="3">
        <f>('Monthly Derived'!$B$28/1000*(1-'Monthly Derived'!$B$29)*J340)-('Monthly Derived'!$B$26*'Monthly Derived'!$B$27)</f>
        <v>-8.6209250652417548</v>
      </c>
      <c r="L340" s="7">
        <f>MIN(K340+MAX(L339,0),'Monthly Derived'!$B$30)</f>
        <v>13.734411288686074</v>
      </c>
      <c r="M340">
        <f t="shared" si="127"/>
        <v>0</v>
      </c>
      <c r="N340">
        <v>7.0910158157348597</v>
      </c>
      <c r="O340" s="3">
        <f>('Monthly Derived'!$B$28/1000*(1-'Monthly Derived'!$B$29)*N340)-('Monthly Derived'!$B$26*'Monthly Derived'!$B$27)</f>
        <v>0.59946266055106712</v>
      </c>
      <c r="P340" s="7">
        <f>MIN(O340+MAX(P339,0),'Monthly Derived'!$B$30)</f>
        <v>50</v>
      </c>
      <c r="Q340">
        <f t="shared" si="128"/>
        <v>0</v>
      </c>
      <c r="R340">
        <v>5.6593484878540004</v>
      </c>
      <c r="S340" s="3">
        <f>('Monthly Derived'!$B$28/1000*(1-'Monthly Derived'!$B$29)*R340)-('Monthly Derived'!$B$26*'Monthly Derived'!$B$27)</f>
        <v>-1.3386569845676473</v>
      </c>
      <c r="T340" s="7">
        <f>MIN(S340+MAX(T339,0),'Monthly Derived'!$B$30)</f>
        <v>29.243120150882731</v>
      </c>
      <c r="U340">
        <f t="shared" si="148"/>
        <v>0</v>
      </c>
      <c r="V340">
        <v>14.1511278152465</v>
      </c>
      <c r="W340" s="3">
        <f>('Monthly Derived'!$B$28/1000*(1-'Monthly Derived'!$B$29)*V340)-('Monthly Derived'!$B$26*'Monthly Derived'!$B$27)</f>
        <v>10.157089279889949</v>
      </c>
      <c r="X340" s="7">
        <f>MIN(W340+MAX(X339,0),'Monthly Derived'!$B$30)</f>
        <v>42.401595593690743</v>
      </c>
      <c r="Y340">
        <f t="shared" si="149"/>
        <v>0</v>
      </c>
      <c r="Z340">
        <v>5.2603155374526901E-2</v>
      </c>
      <c r="AA340" s="3">
        <f>('Monthly Derived'!$B$28/1000*(1-'Monthly Derived'!$B$29)*Z340)-('Monthly Derived'!$B$26*'Monthly Derived'!$B$27)</f>
        <v>-8.9287884784117342</v>
      </c>
      <c r="AB340" s="7">
        <f>MIN(AA340+MAX(AB339,0),'Monthly Derived'!$B$30)</f>
        <v>32.071211521588268</v>
      </c>
      <c r="AC340">
        <f t="shared" si="129"/>
        <v>0</v>
      </c>
      <c r="AD340">
        <v>18.9262161254882</v>
      </c>
      <c r="AE340" s="3">
        <f>('Monthly Derived'!$B$28/1000*(1-'Monthly Derived'!$B$29)*AD340)-('Monthly Derived'!$B$26*'Monthly Derived'!$B$27)</f>
        <v>16.621365079879649</v>
      </c>
      <c r="AF340" s="7">
        <f>MIN(AE340+MAX(AF339,0),'Monthly Derived'!$B$30)</f>
        <v>50</v>
      </c>
      <c r="AG340">
        <f t="shared" si="130"/>
        <v>0</v>
      </c>
      <c r="AH340">
        <v>20.857496261596602</v>
      </c>
      <c r="AI340" s="3">
        <f>('Monthly Derived'!$B$28/1000*(1-'Monthly Derived'!$B$29)*AH340)-('Monthly Derived'!$B$26*'Monthly Derived'!$B$27)</f>
        <v>19.235835564136398</v>
      </c>
      <c r="AJ340" s="7">
        <f>MIN(AI340+MAX(AJ339,0),'Monthly Derived'!$B$30)</f>
        <v>50</v>
      </c>
      <c r="AK340">
        <f t="shared" si="131"/>
        <v>0</v>
      </c>
      <c r="AL340">
        <v>0</v>
      </c>
      <c r="AM340" s="3">
        <f>('Monthly Derived'!$B$28/1000*(1-'Monthly Derived'!$B$29)*AL340)-('Monthly Derived'!$B$26*'Monthly Derived'!$B$27)</f>
        <v>-9</v>
      </c>
      <c r="AN340" s="7">
        <f>MIN(AM340+MAX(AN339,0),'Monthly Derived'!$B$30)</f>
        <v>34.333233167976132</v>
      </c>
      <c r="AO340">
        <f t="shared" si="132"/>
        <v>0</v>
      </c>
      <c r="AP340">
        <v>1.6896378993987999</v>
      </c>
      <c r="AQ340" s="3">
        <f>('Monthly Derived'!$B$28/1000*(1-'Monthly Derived'!$B$29)*AP340)-('Monthly Derived'!$B$26*'Monthly Derived'!$B$27)</f>
        <v>-6.7126526936888746</v>
      </c>
      <c r="AR340" s="7">
        <f>MIN(AQ340+MAX(AR339,0),'Monthly Derived'!$B$30)</f>
        <v>35.273187377154819</v>
      </c>
      <c r="AS340">
        <f t="shared" si="133"/>
        <v>0</v>
      </c>
      <c r="AT340">
        <v>16.966800689697202</v>
      </c>
      <c r="AU340" s="3">
        <f>('Monthly Derived'!$B$28/1000*(1-'Monthly Derived'!$B$29)*AT340)-('Monthly Derived'!$B$26*'Monthly Derived'!$B$27)</f>
        <v>13.968806433677585</v>
      </c>
      <c r="AV340" s="7">
        <f>MIN(AU340+MAX(AV339,0),'Monthly Derived'!$B$30)</f>
        <v>47.799733410142188</v>
      </c>
      <c r="AW340">
        <f t="shared" si="134"/>
        <v>0</v>
      </c>
      <c r="AX340">
        <v>12.5887050628662</v>
      </c>
      <c r="AY340" s="3">
        <f>('Monthly Derived'!$B$28/1000*(1-'Monthly Derived'!$B$29)*AX340)-('Monthly Derived'!$B$26*'Monthly Derived'!$B$27)</f>
        <v>8.0419594788551194</v>
      </c>
      <c r="AZ340" s="7">
        <f>MIN(AY340+MAX(AZ339,0),'Monthly Derived'!$B$30)</f>
        <v>38.289651110023215</v>
      </c>
      <c r="BA340">
        <f t="shared" si="135"/>
        <v>0</v>
      </c>
      <c r="BB340">
        <v>3.1406410038471201E-2</v>
      </c>
      <c r="BC340" s="3">
        <f>('Monthly Derived'!$B$28/1000*(1-'Monthly Derived'!$B$29)*BB340)-('Monthly Derived'!$B$26*'Monthly Derived'!$B$27)</f>
        <v>-8.9574835724104194</v>
      </c>
      <c r="BD340" s="7">
        <f>MIN(BC340+MAX(BD339,0),'Monthly Derived'!$B$30)</f>
        <v>25.146500923512491</v>
      </c>
      <c r="BE340">
        <f t="shared" si="136"/>
        <v>0</v>
      </c>
      <c r="BF340">
        <v>1.51877069473266</v>
      </c>
      <c r="BG340" s="3">
        <f>('Monthly Derived'!$B$28/1000*(1-'Monthly Derived'!$B$29)*BF340)-('Monthly Derived'!$B$26*'Monthly Derived'!$B$27)</f>
        <v>-6.9439641720056615</v>
      </c>
      <c r="BH340" s="7">
        <f>MIN(BG340+MAX(BH339,0),'Monthly Derived'!$B$30)</f>
        <v>34.52175937041639</v>
      </c>
      <c r="BI340">
        <f t="shared" si="137"/>
        <v>0</v>
      </c>
      <c r="BJ340">
        <v>4.4323830604553196</v>
      </c>
      <c r="BK340" s="3">
        <f>('Monthly Derived'!$B$28/1000*(1-'Monthly Derived'!$B$29)*BJ340)-('Monthly Derived'!$B$26*'Monthly Derived'!$B$27)</f>
        <v>-2.9996614319086108</v>
      </c>
      <c r="BL340" s="7">
        <f>MIN(BK340+MAX(BL339,0),'Monthly Derived'!$B$30)</f>
        <v>0.9028680008834824</v>
      </c>
      <c r="BM340">
        <f t="shared" si="138"/>
        <v>0</v>
      </c>
      <c r="BN340">
        <v>0</v>
      </c>
      <c r="BO340" s="3">
        <f>('Monthly Derived'!$B$28/1000*(1-'Monthly Derived'!$B$29)*BN340)-('Monthly Derived'!$B$26*'Monthly Derived'!$B$27)</f>
        <v>-9</v>
      </c>
      <c r="BP340" s="7">
        <f>MIN(BO340+MAX(BP339,0),'Monthly Derived'!$B$30)</f>
        <v>-9</v>
      </c>
      <c r="BQ340">
        <f t="shared" si="139"/>
        <v>8</v>
      </c>
      <c r="BR340">
        <v>0</v>
      </c>
      <c r="BS340" s="3">
        <f>('Monthly Derived'!$B$28/1000*(1-'Monthly Derived'!$B$29)*BR340)-('Monthly Derived'!$B$26*'Monthly Derived'!$B$27)</f>
        <v>-9</v>
      </c>
      <c r="BT340" s="7">
        <f>MIN(BS340+MAX(BT339,0),'Monthly Derived'!$B$30)</f>
        <v>41</v>
      </c>
      <c r="BU340">
        <f t="shared" si="140"/>
        <v>0</v>
      </c>
      <c r="BV340">
        <v>4.5817437171936</v>
      </c>
      <c r="BW340" s="3">
        <f>('Monthly Derived'!$B$28/1000*(1-'Monthly Derived'!$B$29)*BV340)-('Monthly Derived'!$B$26*'Monthly Derived'!$B$27)</f>
        <v>-2.7974644428491642</v>
      </c>
      <c r="BX340" s="7">
        <f>MIN(BW340+MAX(BX339,0),'Monthly Derived'!$B$30)</f>
        <v>-2.7974644428491642</v>
      </c>
      <c r="BY340">
        <f t="shared" si="141"/>
        <v>18</v>
      </c>
      <c r="BZ340">
        <v>4.8796944618225098</v>
      </c>
      <c r="CA340" s="3">
        <f>('Monthly Derived'!$B$28/1000*(1-'Monthly Derived'!$B$29)*BZ340)-('Monthly Derived'!$B$26*'Monthly Derived'!$B$27)</f>
        <v>-2.3941136223077777</v>
      </c>
      <c r="CB340" s="7">
        <f>MIN(CA340+MAX(CB339,0),'Monthly Derived'!$B$30)</f>
        <v>30.739345510602</v>
      </c>
      <c r="CC340">
        <f t="shared" si="142"/>
        <v>0</v>
      </c>
      <c r="CD340">
        <v>2.4672484397888099</v>
      </c>
      <c r="CE340" s="3">
        <f>('Monthly Derived'!$B$28/1000*(1-'Monthly Derived'!$B$29)*CD340)-('Monthly Derived'!$B$26*'Monthly Derived'!$B$27)</f>
        <v>-5.6599624246358982</v>
      </c>
      <c r="CF340" s="7">
        <f>MIN(CE340+MAX(CF339,0),'Monthly Derived'!$B$30)</f>
        <v>11.046037569977008</v>
      </c>
      <c r="CG340">
        <f t="shared" si="143"/>
        <v>0</v>
      </c>
      <c r="CH340">
        <v>1.56510305404663</v>
      </c>
      <c r="CI340" s="3">
        <f>('Monthly Derived'!$B$28/1000*(1-'Monthly Derived'!$B$29)*CH340)-('Monthly Derived'!$B$26*'Monthly Derived'!$B$27)</f>
        <v>-6.8812417405843753</v>
      </c>
      <c r="CJ340" s="7">
        <f>MIN(CI340+MAX(CJ339,0),'Monthly Derived'!$B$30)</f>
        <v>15.772972870878526</v>
      </c>
      <c r="CK340">
        <f t="shared" si="144"/>
        <v>0</v>
      </c>
      <c r="CL340">
        <v>0.36209747195243802</v>
      </c>
      <c r="CM340" s="3">
        <f>('Monthly Derived'!$B$28/1000*(1-'Monthly Derived'!$B$29)*CL340)-('Monthly Derived'!$B$26*'Monthly Derived'!$B$27)</f>
        <v>-8.5098105473443866</v>
      </c>
      <c r="CN340" s="7">
        <f>MIN(CM340+MAX(CN339,0),'Monthly Derived'!$B$30)</f>
        <v>-8.5098105473443866</v>
      </c>
      <c r="CO340">
        <f t="shared" si="145"/>
        <v>2</v>
      </c>
      <c r="CP340">
        <v>9.2115345001220703</v>
      </c>
      <c r="CQ340" s="3">
        <f>('Monthly Derived'!$B$28/1000*(1-'Monthly Derived'!$B$29)*CP340)-('Monthly Derived'!$B$26*'Monthly Derived'!$B$27)</f>
        <v>3.4701148295402522</v>
      </c>
      <c r="CR340" s="7">
        <f>MIN(CQ340+MAX(CR339,0),'Monthly Derived'!$B$30)</f>
        <v>35.046343726515559</v>
      </c>
      <c r="CS340">
        <f t="shared" si="146"/>
        <v>0</v>
      </c>
      <c r="CT340">
        <v>1.4203350543975799</v>
      </c>
      <c r="CU340" s="3">
        <f>('Monthly Derived'!$B$28/1000*(1-'Monthly Derived'!$B$29)*CT340)-('Monthly Derived'!$B$26*'Monthly Derived'!$B$27)</f>
        <v>-7.077221420109276</v>
      </c>
      <c r="CV340" s="7">
        <f>MIN(CU340+MAX(CV339,0),'Monthly Derived'!$B$30)</f>
        <v>-7.077221420109276</v>
      </c>
      <c r="CW340">
        <f t="shared" si="147"/>
        <v>21</v>
      </c>
    </row>
    <row r="341" spans="1:101" x14ac:dyDescent="0.45">
      <c r="A341" s="5">
        <v>45996</v>
      </c>
      <c r="E341">
        <f t="shared" si="125"/>
        <v>0</v>
      </c>
      <c r="F341">
        <v>0.92585116624832098</v>
      </c>
      <c r="G341" s="3">
        <f>('Monthly Derived'!$B$28/1000*(1-'Monthly Derived'!$B$29)*F341)-('Monthly Derived'!$B$26*'Monthly Derived'!$B$27)</f>
        <v>-7.7466289836913358</v>
      </c>
      <c r="H341" s="7">
        <f>MIN(G341+MAX(H340,0),'Monthly Derived'!$B$30)</f>
        <v>10.581058695837838</v>
      </c>
      <c r="I341">
        <f t="shared" si="126"/>
        <v>0</v>
      </c>
      <c r="J341">
        <v>0.83443421125411898</v>
      </c>
      <c r="K341" s="3">
        <f>('Monthly Derived'!$B$28/1000*(1-'Monthly Derived'!$B$29)*J341)-('Monthly Derived'!$B$26*'Monthly Derived'!$B$27)</f>
        <v>-7.8703846865147362</v>
      </c>
      <c r="L341" s="7">
        <f>MIN(K341+MAX(L340,0),'Monthly Derived'!$B$30)</f>
        <v>5.8640266021713376</v>
      </c>
      <c r="M341">
        <f t="shared" si="127"/>
        <v>0</v>
      </c>
      <c r="N341">
        <v>2.2643375396728498</v>
      </c>
      <c r="O341" s="3">
        <f>('Monthly Derived'!$B$28/1000*(1-'Monthly Derived'!$B$29)*N341)-('Monthly Derived'!$B$26*'Monthly Derived'!$B$27)</f>
        <v>-5.93465305566788</v>
      </c>
      <c r="P341" s="7">
        <f>MIN(O341+MAX(P340,0),'Monthly Derived'!$B$30)</f>
        <v>44.06534694433212</v>
      </c>
      <c r="Q341">
        <f t="shared" si="128"/>
        <v>0</v>
      </c>
      <c r="R341">
        <v>2.0879917144775302</v>
      </c>
      <c r="S341" s="3">
        <f>('Monthly Derived'!$B$28/1000*(1-'Monthly Derived'!$B$29)*R341)-('Monthly Derived'!$B$26*'Monthly Derived'!$B$27)</f>
        <v>-6.1733812165260433</v>
      </c>
      <c r="T341" s="7">
        <f>MIN(S341+MAX(T340,0),'Monthly Derived'!$B$30)</f>
        <v>23.069738934356689</v>
      </c>
      <c r="U341">
        <f t="shared" si="148"/>
        <v>0</v>
      </c>
      <c r="V341">
        <v>0.77235037088394098</v>
      </c>
      <c r="W341" s="3">
        <f>('Monthly Derived'!$B$28/1000*(1-'Monthly Derived'!$B$29)*V341)-('Monthly Derived'!$B$26*'Monthly Derived'!$B$27)</f>
        <v>-7.9544306854158648</v>
      </c>
      <c r="X341" s="7">
        <f>MIN(W341+MAX(X340,0),'Monthly Derived'!$B$30)</f>
        <v>34.447164908274878</v>
      </c>
      <c r="Y341">
        <f t="shared" si="149"/>
        <v>0</v>
      </c>
      <c r="Z341">
        <v>49.193164825439403</v>
      </c>
      <c r="AA341" s="3">
        <f>('Monthly Derived'!$B$28/1000*(1-'Monthly Derived'!$B$29)*Z341)-('Monthly Derived'!$B$26*'Monthly Derived'!$B$27)</f>
        <v>57.595246882438587</v>
      </c>
      <c r="AB341" s="7">
        <f>MIN(AA341+MAX(AB340,0),'Monthly Derived'!$B$30)</f>
        <v>50</v>
      </c>
      <c r="AC341">
        <f t="shared" si="129"/>
        <v>0</v>
      </c>
      <c r="AD341">
        <v>11.3620834350585</v>
      </c>
      <c r="AE341" s="3">
        <f>('Monthly Derived'!$B$28/1000*(1-'Monthly Derived'!$B$29)*AD341)-('Monthly Derived'!$B$26*'Monthly Derived'!$B$27)</f>
        <v>6.3814204502104435</v>
      </c>
      <c r="AF341" s="7">
        <f>MIN(AE341+MAX(AF340,0),'Monthly Derived'!$B$30)</f>
        <v>50</v>
      </c>
      <c r="AG341">
        <f t="shared" si="130"/>
        <v>0</v>
      </c>
      <c r="AH341">
        <v>0</v>
      </c>
      <c r="AI341" s="3">
        <f>('Monthly Derived'!$B$28/1000*(1-'Monthly Derived'!$B$29)*AH341)-('Monthly Derived'!$B$26*'Monthly Derived'!$B$27)</f>
        <v>-9</v>
      </c>
      <c r="AJ341" s="7">
        <f>MIN(AI341+MAX(AJ340,0),'Monthly Derived'!$B$30)</f>
        <v>41</v>
      </c>
      <c r="AK341">
        <f t="shared" si="131"/>
        <v>0</v>
      </c>
      <c r="AL341">
        <v>0</v>
      </c>
      <c r="AM341" s="3">
        <f>('Monthly Derived'!$B$28/1000*(1-'Monthly Derived'!$B$29)*AL341)-('Monthly Derived'!$B$26*'Monthly Derived'!$B$27)</f>
        <v>-9</v>
      </c>
      <c r="AN341" s="7">
        <f>MIN(AM341+MAX(AN340,0),'Monthly Derived'!$B$30)</f>
        <v>25.333233167976132</v>
      </c>
      <c r="AO341">
        <f t="shared" si="132"/>
        <v>0</v>
      </c>
      <c r="AP341">
        <v>33.6231079101562</v>
      </c>
      <c r="AQ341" s="3">
        <f>('Monthly Derived'!$B$28/1000*(1-'Monthly Derived'!$B$29)*AP341)-('Monthly Derived'!$B$26*'Monthly Derived'!$B$27)</f>
        <v>36.517282333373956</v>
      </c>
      <c r="AR341" s="7">
        <f>MIN(AQ341+MAX(AR340,0),'Monthly Derived'!$B$30)</f>
        <v>50</v>
      </c>
      <c r="AS341">
        <f t="shared" si="133"/>
        <v>0</v>
      </c>
      <c r="AT341">
        <v>10.233441352844199</v>
      </c>
      <c r="AU341" s="3">
        <f>('Monthly Derived'!$B$28/1000*(1-'Monthly Derived'!$B$29)*AT341)-('Monthly Derived'!$B$26*'Monthly Derived'!$B$27)</f>
        <v>4.8535212314128344</v>
      </c>
      <c r="AV341" s="7">
        <f>MIN(AU341+MAX(AV340,0),'Monthly Derived'!$B$30)</f>
        <v>50</v>
      </c>
      <c r="AW341">
        <f t="shared" si="134"/>
        <v>0</v>
      </c>
      <c r="AX341">
        <v>10.747251510620099</v>
      </c>
      <c r="AY341" s="3">
        <f>('Monthly Derived'!$B$28/1000*(1-'Monthly Derived'!$B$29)*AX341)-('Monthly Derived'!$B$26*'Monthly Derived'!$B$27)</f>
        <v>5.5490917325019602</v>
      </c>
      <c r="AZ341" s="7">
        <f>MIN(AY341+MAX(AZ340,0),'Monthly Derived'!$B$30)</f>
        <v>43.838742842525178</v>
      </c>
      <c r="BA341">
        <f t="shared" si="135"/>
        <v>0</v>
      </c>
      <c r="BB341">
        <v>1.3000754117965601</v>
      </c>
      <c r="BC341" s="3">
        <f>('Monthly Derived'!$B$28/1000*(1-'Monthly Derived'!$B$29)*BB341)-('Monthly Derived'!$B$26*'Monthly Derived'!$B$27)</f>
        <v>-7.2400229112804073</v>
      </c>
      <c r="BD341" s="7">
        <f>MIN(BC341+MAX(BD340,0),'Monthly Derived'!$B$30)</f>
        <v>17.906478012232085</v>
      </c>
      <c r="BE341">
        <f t="shared" si="136"/>
        <v>0</v>
      </c>
      <c r="BF341">
        <v>3.5345971584319999E-2</v>
      </c>
      <c r="BG341" s="3">
        <f>('Monthly Derived'!$B$28/1000*(1-'Monthly Derived'!$B$29)*BF341)-('Monthly Derived'!$B$26*'Monthly Derived'!$B$27)</f>
        <v>-8.9521503909677271</v>
      </c>
      <c r="BH341" s="7">
        <f>MIN(BG341+MAX(BH340,0),'Monthly Derived'!$B$30)</f>
        <v>25.569608979448663</v>
      </c>
      <c r="BI341">
        <f t="shared" si="137"/>
        <v>0</v>
      </c>
      <c r="BJ341">
        <v>0.74854695796966497</v>
      </c>
      <c r="BK341" s="3">
        <f>('Monthly Derived'!$B$28/1000*(1-'Monthly Derived'!$B$29)*BJ341)-('Monthly Derived'!$B$26*'Monthly Derived'!$B$27)</f>
        <v>-7.986654555648566</v>
      </c>
      <c r="BL341" s="7">
        <f>MIN(BK341+MAX(BL340,0),'Monthly Derived'!$B$30)</f>
        <v>-7.0837865547650836</v>
      </c>
      <c r="BM341">
        <f t="shared" si="138"/>
        <v>1</v>
      </c>
      <c r="BN341">
        <v>2.1812570095062198</v>
      </c>
      <c r="BO341" s="3">
        <f>('Monthly Derived'!$B$28/1000*(1-'Monthly Derived'!$B$29)*BN341)-('Monthly Derived'!$B$26*'Monthly Derived'!$B$27)</f>
        <v>-6.0471233233809549</v>
      </c>
      <c r="BP341" s="7">
        <f>MIN(BO341+MAX(BP340,0),'Monthly Derived'!$B$30)</f>
        <v>-6.0471233233809549</v>
      </c>
      <c r="BQ341">
        <f t="shared" si="139"/>
        <v>9</v>
      </c>
      <c r="BR341">
        <v>0</v>
      </c>
      <c r="BS341" s="3">
        <f>('Monthly Derived'!$B$28/1000*(1-'Monthly Derived'!$B$29)*BR341)-('Monthly Derived'!$B$26*'Monthly Derived'!$B$27)</f>
        <v>-9</v>
      </c>
      <c r="BT341" s="7">
        <f>MIN(BS341+MAX(BT340,0),'Monthly Derived'!$B$30)</f>
        <v>32</v>
      </c>
      <c r="BU341">
        <f t="shared" si="140"/>
        <v>0</v>
      </c>
      <c r="BV341">
        <v>3.3889927864074698</v>
      </c>
      <c r="BW341" s="3">
        <f>('Monthly Derived'!$B$28/1000*(1-'Monthly Derived'!$B$29)*BV341)-('Monthly Derived'!$B$26*'Monthly Derived'!$B$27)</f>
        <v>-4.4121510154008874</v>
      </c>
      <c r="BX341" s="7">
        <f>MIN(BW341+MAX(BX340,0),'Monthly Derived'!$B$30)</f>
        <v>-4.4121510154008874</v>
      </c>
      <c r="BY341">
        <f t="shared" si="141"/>
        <v>19</v>
      </c>
      <c r="BZ341">
        <v>13.297904968261699</v>
      </c>
      <c r="CA341" s="3">
        <f>('Monthly Derived'!$B$28/1000*(1-'Monthly Derived'!$B$29)*BZ341)-('Monthly Derived'!$B$26*'Monthly Derived'!$B$27)</f>
        <v>9.0020388507842739</v>
      </c>
      <c r="CB341" s="7">
        <f>MIN(CA341+MAX(CB340,0),'Monthly Derived'!$B$30)</f>
        <v>39.741384361386274</v>
      </c>
      <c r="CC341">
        <f t="shared" si="142"/>
        <v>0</v>
      </c>
      <c r="CD341">
        <v>16.435054779052699</v>
      </c>
      <c r="CE341" s="3">
        <f>('Monthly Derived'!$B$28/1000*(1-'Monthly Derived'!$B$29)*CD341)-('Monthly Derived'!$B$26*'Monthly Derived'!$B$27)</f>
        <v>13.248955407142592</v>
      </c>
      <c r="CF341" s="7">
        <f>MIN(CE341+MAX(CF340,0),'Monthly Derived'!$B$30)</f>
        <v>24.294992977119598</v>
      </c>
      <c r="CG341">
        <f t="shared" si="143"/>
        <v>0</v>
      </c>
      <c r="CH341">
        <v>9.2705326080322195</v>
      </c>
      <c r="CI341" s="3">
        <f>('Monthly Derived'!$B$28/1000*(1-'Monthly Derived'!$B$29)*CH341)-('Monthly Derived'!$B$26*'Monthly Derived'!$B$27)</f>
        <v>3.5499835181236179</v>
      </c>
      <c r="CJ341" s="7">
        <f>MIN(CI341+MAX(CJ340,0),'Monthly Derived'!$B$30)</f>
        <v>19.322956389002144</v>
      </c>
      <c r="CK341">
        <f t="shared" si="144"/>
        <v>0</v>
      </c>
      <c r="CL341">
        <v>2.3973295688629102</v>
      </c>
      <c r="CM341" s="3">
        <f>('Monthly Derived'!$B$28/1000*(1-'Monthly Derived'!$B$29)*CL341)-('Monthly Derived'!$B$26*'Monthly Derived'!$B$27)</f>
        <v>-5.7546150961518352</v>
      </c>
      <c r="CN341" s="7">
        <f>MIN(CM341+MAX(CN340,0),'Monthly Derived'!$B$30)</f>
        <v>-5.7546150961518352</v>
      </c>
      <c r="CO341">
        <f t="shared" si="145"/>
        <v>3</v>
      </c>
      <c r="CP341">
        <v>2.12145566940307</v>
      </c>
      <c r="CQ341" s="3">
        <f>('Monthly Derived'!$B$28/1000*(1-'Monthly Derived'!$B$29)*CP341)-('Monthly Derived'!$B$26*'Monthly Derived'!$B$27)</f>
        <v>-6.1280793875455934</v>
      </c>
      <c r="CR341" s="7">
        <f>MIN(CQ341+MAX(CR340,0),'Monthly Derived'!$B$30)</f>
        <v>28.918264338969966</v>
      </c>
      <c r="CS341">
        <f t="shared" si="146"/>
        <v>0</v>
      </c>
      <c r="CT341">
        <v>0.29716411232948298</v>
      </c>
      <c r="CU341" s="3">
        <f>('Monthly Derived'!$B$28/1000*(1-'Monthly Derived'!$B$29)*CT341)-('Monthly Derived'!$B$26*'Monthly Derived'!$B$27)</f>
        <v>-8.5977140829339618</v>
      </c>
      <c r="CV341" s="7">
        <f>MIN(CU341+MAX(CV340,0),'Monthly Derived'!$B$30)</f>
        <v>-8.5977140829339618</v>
      </c>
      <c r="CW341">
        <f t="shared" si="147"/>
        <v>22</v>
      </c>
    </row>
    <row r="342" spans="1:101" x14ac:dyDescent="0.45">
      <c r="A342" s="5">
        <v>45997</v>
      </c>
      <c r="E342">
        <f t="shared" si="125"/>
        <v>0</v>
      </c>
      <c r="F342">
        <v>29.019720077514599</v>
      </c>
      <c r="G342" s="3">
        <f>('Monthly Derived'!$B$28/1000*(1-'Monthly Derived'!$B$29)*F342)-('Monthly Derived'!$B$26*'Monthly Derived'!$B$27)</f>
        <v>30.285446054935392</v>
      </c>
      <c r="H342" s="7">
        <f>MIN(G342+MAX(H341,0),'Monthly Derived'!$B$30)</f>
        <v>40.866504750773231</v>
      </c>
      <c r="I342">
        <f t="shared" si="126"/>
        <v>0</v>
      </c>
      <c r="J342">
        <v>1.9546602964401201</v>
      </c>
      <c r="K342" s="3">
        <f>('Monthly Derived'!$B$28/1000*(1-'Monthly Derived'!$B$29)*J342)-('Monthly Derived'!$B$26*'Monthly Derived'!$B$27)</f>
        <v>-6.3538786236941878</v>
      </c>
      <c r="L342" s="7">
        <f>MIN(K342+MAX(L341,0),'Monthly Derived'!$B$30)</f>
        <v>-0.48985202152285012</v>
      </c>
      <c r="M342">
        <f t="shared" si="127"/>
        <v>1</v>
      </c>
      <c r="N342">
        <v>1.2087173461914</v>
      </c>
      <c r="O342" s="3">
        <f>('Monthly Derived'!$B$28/1000*(1-'Monthly Derived'!$B$29)*N342)-('Monthly Derived'!$B$26*'Monthly Derived'!$B$27)</f>
        <v>-7.3636988925933924</v>
      </c>
      <c r="P342" s="7">
        <f>MIN(O342+MAX(P341,0),'Monthly Derived'!$B$30)</f>
        <v>36.701648051738729</v>
      </c>
      <c r="Q342">
        <f t="shared" si="128"/>
        <v>0</v>
      </c>
      <c r="R342">
        <v>1.55324983596801</v>
      </c>
      <c r="S342" s="3">
        <f>('Monthly Derived'!$B$28/1000*(1-'Monthly Derived'!$B$29)*R342)-('Monthly Derived'!$B$26*'Monthly Derived'!$B$27)</f>
        <v>-6.8972880345583061</v>
      </c>
      <c r="T342" s="7">
        <f>MIN(S342+MAX(T341,0),'Monthly Derived'!$B$30)</f>
        <v>16.172450899798385</v>
      </c>
      <c r="U342">
        <f t="shared" si="148"/>
        <v>0</v>
      </c>
      <c r="V342">
        <v>3.25493240356445</v>
      </c>
      <c r="W342" s="3">
        <f>('Monthly Derived'!$B$28/1000*(1-'Monthly Derived'!$B$29)*V342)-('Monthly Derived'!$B$26*'Monthly Derived'!$B$27)</f>
        <v>-4.5936352586746256</v>
      </c>
      <c r="X342" s="7">
        <f>MIN(W342+MAX(X341,0),'Monthly Derived'!$B$30)</f>
        <v>29.853529649600254</v>
      </c>
      <c r="Y342">
        <f t="shared" si="149"/>
        <v>0</v>
      </c>
      <c r="Z342">
        <v>1.7241843938827499</v>
      </c>
      <c r="AA342" s="3">
        <f>('Monthly Derived'!$B$28/1000*(1-'Monthly Derived'!$B$29)*Z342)-('Monthly Derived'!$B$26*'Monthly Derived'!$B$27)</f>
        <v>-6.6658853767812278</v>
      </c>
      <c r="AB342" s="7">
        <f>MIN(AA342+MAX(AB341,0),'Monthly Derived'!$B$30)</f>
        <v>43.334114623218774</v>
      </c>
      <c r="AC342">
        <f t="shared" si="129"/>
        <v>0</v>
      </c>
      <c r="AD342">
        <v>3.71557164192199</v>
      </c>
      <c r="AE342" s="3">
        <f>('Monthly Derived'!$B$28/1000*(1-'Monthly Derived'!$B$29)*AD342)-('Monthly Derived'!$B$26*'Monthly Derived'!$B$27)</f>
        <v>-3.970044889748106</v>
      </c>
      <c r="AF342" s="7">
        <f>MIN(AE342+MAX(AF341,0),'Monthly Derived'!$B$30)</f>
        <v>46.02995511025189</v>
      </c>
      <c r="AG342">
        <f t="shared" si="130"/>
        <v>0</v>
      </c>
      <c r="AH342">
        <v>0.27434179186820901</v>
      </c>
      <c r="AI342" s="3">
        <f>('Monthly Derived'!$B$28/1000*(1-'Monthly Derived'!$B$29)*AH342)-('Monthly Derived'!$B$26*'Monthly Derived'!$B$27)</f>
        <v>-8.6286097992584114</v>
      </c>
      <c r="AJ342" s="7">
        <f>MIN(AI342+MAX(AJ341,0),'Monthly Derived'!$B$30)</f>
        <v>32.371390200741587</v>
      </c>
      <c r="AK342">
        <f t="shared" si="131"/>
        <v>0</v>
      </c>
      <c r="AL342">
        <v>12.992007255554199</v>
      </c>
      <c r="AM342" s="3">
        <f>('Monthly Derived'!$B$28/1000*(1-'Monthly Derived'!$B$29)*AL342)-('Monthly Derived'!$B$26*'Monthly Derived'!$B$27)</f>
        <v>8.5879298222064975</v>
      </c>
      <c r="AN342" s="7">
        <f>MIN(AM342+MAX(AN341,0),'Monthly Derived'!$B$30)</f>
        <v>33.92116299018263</v>
      </c>
      <c r="AO342">
        <f t="shared" si="132"/>
        <v>0</v>
      </c>
      <c r="AP342">
        <v>0.49018913507461498</v>
      </c>
      <c r="AQ342" s="3">
        <f>('Monthly Derived'!$B$28/1000*(1-'Monthly Derived'!$B$29)*AP342)-('Monthly Derived'!$B$26*'Monthly Derived'!$B$27)</f>
        <v>-8.3364064583927409</v>
      </c>
      <c r="AR342" s="7">
        <f>MIN(AQ342+MAX(AR341,0),'Monthly Derived'!$B$30)</f>
        <v>41.663593541607256</v>
      </c>
      <c r="AS342">
        <f t="shared" si="133"/>
        <v>0</v>
      </c>
      <c r="AT342">
        <v>3.05571341514587</v>
      </c>
      <c r="AU342" s="3">
        <f>('Monthly Derived'!$B$28/1000*(1-'Monthly Derived'!$B$29)*AT342)-('Monthly Derived'!$B$26*'Monthly Derived'!$B$27)</f>
        <v>-4.8633279642462783</v>
      </c>
      <c r="AV342" s="7">
        <f>MIN(AU342+MAX(AV341,0),'Monthly Derived'!$B$30)</f>
        <v>45.136672035753719</v>
      </c>
      <c r="AW342">
        <f t="shared" si="134"/>
        <v>0</v>
      </c>
      <c r="AX342">
        <v>9.4721927642822195</v>
      </c>
      <c r="AY342" s="3">
        <f>('Monthly Derived'!$B$28/1000*(1-'Monthly Derived'!$B$29)*AX342)-('Monthly Derived'!$B$26*'Monthly Derived'!$B$27)</f>
        <v>3.8229809546470541</v>
      </c>
      <c r="AZ342" s="7">
        <f>MIN(AY342+MAX(AZ341,0),'Monthly Derived'!$B$30)</f>
        <v>47.661723797172229</v>
      </c>
      <c r="BA342">
        <f t="shared" si="135"/>
        <v>0</v>
      </c>
      <c r="BB342">
        <v>22.238283157348601</v>
      </c>
      <c r="BC342" s="3">
        <f>('Monthly Derived'!$B$28/1000*(1-'Monthly Derived'!$B$29)*BB342)-('Monthly Derived'!$B$26*'Monthly Derived'!$B$27)</f>
        <v>21.10507582426067</v>
      </c>
      <c r="BD342" s="7">
        <f>MIN(BC342+MAX(BD341,0),'Monthly Derived'!$B$30)</f>
        <v>39.011553836492752</v>
      </c>
      <c r="BE342">
        <f t="shared" si="136"/>
        <v>0</v>
      </c>
      <c r="BF342">
        <v>0</v>
      </c>
      <c r="BG342" s="3">
        <f>('Monthly Derived'!$B$28/1000*(1-'Monthly Derived'!$B$29)*BF342)-('Monthly Derived'!$B$26*'Monthly Derived'!$B$27)</f>
        <v>-9</v>
      </c>
      <c r="BH342" s="7">
        <f>MIN(BG342+MAX(BH341,0),'Monthly Derived'!$B$30)</f>
        <v>16.569608979448663</v>
      </c>
      <c r="BI342">
        <f t="shared" si="137"/>
        <v>0</v>
      </c>
      <c r="BJ342">
        <v>0</v>
      </c>
      <c r="BK342" s="3">
        <f>('Monthly Derived'!$B$28/1000*(1-'Monthly Derived'!$B$29)*BJ342)-('Monthly Derived'!$B$26*'Monthly Derived'!$B$27)</f>
        <v>-9</v>
      </c>
      <c r="BL342" s="7">
        <f>MIN(BK342+MAX(BL341,0),'Monthly Derived'!$B$30)</f>
        <v>-9</v>
      </c>
      <c r="BM342">
        <f t="shared" si="138"/>
        <v>2</v>
      </c>
      <c r="BN342">
        <v>5.0900697708129803</v>
      </c>
      <c r="BO342" s="3">
        <f>('Monthly Derived'!$B$28/1000*(1-'Monthly Derived'!$B$29)*BN342)-('Monthly Derived'!$B$26*'Monthly Derived'!$B$27)</f>
        <v>-2.1093180477619278</v>
      </c>
      <c r="BP342" s="7">
        <f>MIN(BO342+MAX(BP341,0),'Monthly Derived'!$B$30)</f>
        <v>-2.1093180477619278</v>
      </c>
      <c r="BQ342">
        <f t="shared" si="139"/>
        <v>10</v>
      </c>
      <c r="BR342">
        <v>7.8210244178771902</v>
      </c>
      <c r="BS342" s="3">
        <f>('Monthly Derived'!$B$28/1000*(1-'Monthly Derived'!$B$29)*BR342)-('Monthly Derived'!$B$26*'Monthly Derived'!$B$27)</f>
        <v>1.5877118057012467</v>
      </c>
      <c r="BT342" s="7">
        <f>MIN(BS342+MAX(BT341,0),'Monthly Derived'!$B$30)</f>
        <v>33.587711805701247</v>
      </c>
      <c r="BU342">
        <f t="shared" si="140"/>
        <v>0</v>
      </c>
      <c r="BV342">
        <v>0.74958866834640503</v>
      </c>
      <c r="BW342" s="3">
        <f>('Monthly Derived'!$B$28/1000*(1-'Monthly Derived'!$B$29)*BV342)-('Monthly Derived'!$B$26*'Monthly Derived'!$B$27)</f>
        <v>-7.9852443402260542</v>
      </c>
      <c r="BX342" s="7">
        <f>MIN(BW342+MAX(BX341,0),'Monthly Derived'!$B$30)</f>
        <v>-7.9852443402260542</v>
      </c>
      <c r="BY342">
        <f t="shared" si="141"/>
        <v>20</v>
      </c>
      <c r="BZ342">
        <v>2.1820697784423801</v>
      </c>
      <c r="CA342" s="3">
        <f>('Monthly Derived'!$B$28/1000*(1-'Monthly Derived'!$B$29)*BZ342)-('Monthly Derived'!$B$26*'Monthly Derived'!$B$27)</f>
        <v>-6.0460230374336277</v>
      </c>
      <c r="CB342" s="7">
        <f>MIN(CA342+MAX(CB341,0),'Monthly Derived'!$B$30)</f>
        <v>33.695361323952646</v>
      </c>
      <c r="CC342">
        <f t="shared" si="142"/>
        <v>0</v>
      </c>
      <c r="CD342">
        <v>0.74096161127090399</v>
      </c>
      <c r="CE342" s="3">
        <f>('Monthly Derived'!$B$28/1000*(1-'Monthly Derived'!$B$29)*CD342)-('Monthly Derived'!$B$26*'Monthly Derived'!$B$27)</f>
        <v>-7.9969232187420136</v>
      </c>
      <c r="CF342" s="7">
        <f>MIN(CE342+MAX(CF341,0),'Monthly Derived'!$B$30)</f>
        <v>16.298069758377586</v>
      </c>
      <c r="CG342">
        <f t="shared" si="143"/>
        <v>0</v>
      </c>
      <c r="CH342">
        <v>7.4533133506774902</v>
      </c>
      <c r="CI342" s="3">
        <f>('Monthly Derived'!$B$28/1000*(1-'Monthly Derived'!$B$29)*CH342)-('Monthly Derived'!$B$26*'Monthly Derived'!$B$27)</f>
        <v>1.0899229484796518</v>
      </c>
      <c r="CJ342" s="7">
        <f>MIN(CI342+MAX(CJ341,0),'Monthly Derived'!$B$30)</f>
        <v>20.412879337481797</v>
      </c>
      <c r="CK342">
        <f t="shared" si="144"/>
        <v>0</v>
      </c>
      <c r="CL342">
        <v>8.2031913101673098E-2</v>
      </c>
      <c r="CM342" s="3">
        <f>('Monthly Derived'!$B$28/1000*(1-'Monthly Derived'!$B$29)*CL342)-('Monthly Derived'!$B$26*'Monthly Derived'!$B$27)</f>
        <v>-8.8889492976386109</v>
      </c>
      <c r="CN342" s="7">
        <f>MIN(CM342+MAX(CN341,0),'Monthly Derived'!$B$30)</f>
        <v>-8.8889492976386109</v>
      </c>
      <c r="CO342">
        <f t="shared" si="145"/>
        <v>4</v>
      </c>
      <c r="CP342">
        <v>5.0777320861816397</v>
      </c>
      <c r="CQ342" s="3">
        <f>('Monthly Derived'!$B$28/1000*(1-'Monthly Derived'!$B$29)*CP342)-('Monthly Derived'!$B$26*'Monthly Derived'!$B$27)</f>
        <v>-2.126020188331605</v>
      </c>
      <c r="CR342" s="7">
        <f>MIN(CQ342+MAX(CR341,0),'Monthly Derived'!$B$30)</f>
        <v>26.792244150638361</v>
      </c>
      <c r="CS342">
        <f t="shared" si="146"/>
        <v>0</v>
      </c>
      <c r="CT342">
        <v>2.5560917854309002</v>
      </c>
      <c r="CU342" s="3">
        <f>('Monthly Derived'!$B$28/1000*(1-'Monthly Derived'!$B$29)*CT342)-('Monthly Derived'!$B$26*'Monthly Derived'!$B$27)</f>
        <v>-5.5396907454729192</v>
      </c>
      <c r="CV342" s="7">
        <f>MIN(CU342+MAX(CV341,0),'Monthly Derived'!$B$30)</f>
        <v>-5.5396907454729192</v>
      </c>
      <c r="CW342">
        <f t="shared" si="147"/>
        <v>23</v>
      </c>
    </row>
    <row r="343" spans="1:101" x14ac:dyDescent="0.45">
      <c r="A343" s="5">
        <v>45998</v>
      </c>
      <c r="E343">
        <f t="shared" si="125"/>
        <v>0</v>
      </c>
      <c r="F343">
        <v>1.233531832695</v>
      </c>
      <c r="G343" s="3">
        <f>('Monthly Derived'!$B$28/1000*(1-'Monthly Derived'!$B$29)*F343)-('Monthly Derived'!$B$26*'Monthly Derived'!$B$27)</f>
        <v>-7.3301062814891438</v>
      </c>
      <c r="H343" s="7">
        <f>MIN(G343+MAX(H342,0),'Monthly Derived'!$B$30)</f>
        <v>33.536398469284087</v>
      </c>
      <c r="I343">
        <f t="shared" si="126"/>
        <v>0</v>
      </c>
      <c r="J343">
        <v>14.961146354675201</v>
      </c>
      <c r="K343" s="3">
        <f>('Monthly Derived'!$B$28/1000*(1-'Monthly Derived'!$B$29)*J343)-('Monthly Derived'!$B$26*'Monthly Derived'!$B$27)</f>
        <v>11.253651877641552</v>
      </c>
      <c r="L343" s="7">
        <f>MIN(K343+MAX(L342,0),'Monthly Derived'!$B$30)</f>
        <v>11.253651877641552</v>
      </c>
      <c r="M343">
        <f t="shared" si="127"/>
        <v>0</v>
      </c>
      <c r="N343">
        <v>2.6405727863311701</v>
      </c>
      <c r="O343" s="3">
        <f>('Monthly Derived'!$B$28/1000*(1-'Monthly Derived'!$B$29)*N343)-('Monthly Derived'!$B$26*'Monthly Derived'!$B$27)</f>
        <v>-5.4253245905041787</v>
      </c>
      <c r="P343" s="7">
        <f>MIN(O343+MAX(P342,0),'Monthly Derived'!$B$30)</f>
        <v>31.276323461234551</v>
      </c>
      <c r="Q343">
        <f t="shared" si="128"/>
        <v>0</v>
      </c>
      <c r="R343">
        <v>14.0152883529663</v>
      </c>
      <c r="S343" s="3">
        <f>('Monthly Derived'!$B$28/1000*(1-'Monthly Derived'!$B$29)*R343)-('Monthly Derived'!$B$26*'Monthly Derived'!$B$27)</f>
        <v>9.9731966078281289</v>
      </c>
      <c r="T343" s="7">
        <f>MIN(S343+MAX(T342,0),'Monthly Derived'!$B$30)</f>
        <v>26.145647507626514</v>
      </c>
      <c r="U343">
        <f t="shared" si="148"/>
        <v>0</v>
      </c>
      <c r="V343">
        <v>0.230519995093345</v>
      </c>
      <c r="W343" s="3">
        <f>('Monthly Derived'!$B$28/1000*(1-'Monthly Derived'!$B$29)*V343)-('Monthly Derived'!$B$26*'Monthly Derived'!$B$27)</f>
        <v>-8.6879335566423848</v>
      </c>
      <c r="X343" s="7">
        <f>MIN(W343+MAX(X342,0),'Monthly Derived'!$B$30)</f>
        <v>21.16559609295787</v>
      </c>
      <c r="Y343">
        <f t="shared" si="149"/>
        <v>0</v>
      </c>
      <c r="Z343">
        <v>4.7168126106262198</v>
      </c>
      <c r="AA343" s="3">
        <f>('Monthly Derived'!$B$28/1000*(1-'Monthly Derived'!$B$29)*Z343)-('Monthly Derived'!$B$26*'Monthly Derived'!$B$27)</f>
        <v>-2.6146149283647553</v>
      </c>
      <c r="AB343" s="7">
        <f>MIN(AA343+MAX(AB342,0),'Monthly Derived'!$B$30)</f>
        <v>40.719499694854022</v>
      </c>
      <c r="AC343">
        <f t="shared" si="129"/>
        <v>0</v>
      </c>
      <c r="AD343">
        <v>6.8678817749023402</v>
      </c>
      <c r="AE343" s="3">
        <f>('Monthly Derived'!$B$28/1000*(1-'Monthly Derived'!$B$29)*AD343)-('Monthly Derived'!$B$26*'Monthly Derived'!$B$27)</f>
        <v>0.29739495277404338</v>
      </c>
      <c r="AF343" s="7">
        <f>MIN(AE343+MAX(AF342,0),'Monthly Derived'!$B$30)</f>
        <v>46.327350063025932</v>
      </c>
      <c r="AG343">
        <f t="shared" si="130"/>
        <v>0</v>
      </c>
      <c r="AH343">
        <v>9.8923406600952095</v>
      </c>
      <c r="AI343" s="3">
        <f>('Monthly Derived'!$B$28/1000*(1-'Monthly Derived'!$B$29)*AH343)-('Monthly Derived'!$B$26*'Monthly Derived'!$B$27)</f>
        <v>4.3917561686038908</v>
      </c>
      <c r="AJ343" s="7">
        <f>MIN(AI343+MAX(AJ342,0),'Monthly Derived'!$B$30)</f>
        <v>36.763146369345478</v>
      </c>
      <c r="AK343">
        <f t="shared" si="131"/>
        <v>0</v>
      </c>
      <c r="AL343">
        <v>12.286431312561</v>
      </c>
      <c r="AM343" s="3">
        <f>('Monthly Derived'!$B$28/1000*(1-'Monthly Derived'!$B$29)*AL343)-('Monthly Derived'!$B$26*'Monthly Derived'!$B$27)</f>
        <v>7.6327563893794519</v>
      </c>
      <c r="AN343" s="7">
        <f>MIN(AM343+MAX(AN342,0),'Monthly Derived'!$B$30)</f>
        <v>41.553919379562082</v>
      </c>
      <c r="AO343">
        <f t="shared" si="132"/>
        <v>0</v>
      </c>
      <c r="AP343">
        <v>0.22985196113586401</v>
      </c>
      <c r="AQ343" s="3">
        <f>('Monthly Derived'!$B$28/1000*(1-'Monthly Derived'!$B$29)*AP343)-('Monthly Derived'!$B$26*'Monthly Derived'!$B$27)</f>
        <v>-8.6888379076123243</v>
      </c>
      <c r="AR343" s="7">
        <f>MIN(AQ343+MAX(AR342,0),'Monthly Derived'!$B$30)</f>
        <v>32.974755633994931</v>
      </c>
      <c r="AS343">
        <f t="shared" si="133"/>
        <v>0</v>
      </c>
      <c r="AT343">
        <v>5.5742921829223597</v>
      </c>
      <c r="AU343" s="3">
        <f>('Monthly Derived'!$B$28/1000*(1-'Monthly Derived'!$B$29)*AT343)-('Monthly Derived'!$B$26*'Monthly Derived'!$B$27)</f>
        <v>-1.4538019573688556</v>
      </c>
      <c r="AV343" s="7">
        <f>MIN(AU343+MAX(AV342,0),'Monthly Derived'!$B$30)</f>
        <v>43.682870078384866</v>
      </c>
      <c r="AW343">
        <f t="shared" si="134"/>
        <v>0</v>
      </c>
      <c r="AX343">
        <v>23.579296112060501</v>
      </c>
      <c r="AY343" s="3">
        <f>('Monthly Derived'!$B$28/1000*(1-'Monthly Derived'!$B$29)*AX343)-('Monthly Derived'!$B$26*'Monthly Derived'!$B$27)</f>
        <v>22.920472111701905</v>
      </c>
      <c r="AZ343" s="7">
        <f>MIN(AY343+MAX(AZ342,0),'Monthly Derived'!$B$30)</f>
        <v>50</v>
      </c>
      <c r="BA343">
        <f t="shared" si="135"/>
        <v>0</v>
      </c>
      <c r="BB343">
        <v>11.8676557540893</v>
      </c>
      <c r="BC343" s="3">
        <f>('Monthly Derived'!$B$28/1000*(1-'Monthly Derived'!$B$29)*BB343)-('Monthly Derived'!$B$26*'Monthly Derived'!$B$27)</f>
        <v>7.0658389770983909</v>
      </c>
      <c r="BD343" s="7">
        <f>MIN(BC343+MAX(BD342,0),'Monthly Derived'!$B$30)</f>
        <v>46.077392813591146</v>
      </c>
      <c r="BE343">
        <f t="shared" si="136"/>
        <v>0</v>
      </c>
      <c r="BF343">
        <v>0</v>
      </c>
      <c r="BG343" s="3">
        <f>('Monthly Derived'!$B$28/1000*(1-'Monthly Derived'!$B$29)*BF343)-('Monthly Derived'!$B$26*'Monthly Derived'!$B$27)</f>
        <v>-9</v>
      </c>
      <c r="BH343" s="7">
        <f>MIN(BG343+MAX(BH342,0),'Monthly Derived'!$B$30)</f>
        <v>7.5696089794486632</v>
      </c>
      <c r="BI343">
        <f t="shared" si="137"/>
        <v>0</v>
      </c>
      <c r="BJ343">
        <v>5.7882952690124503</v>
      </c>
      <c r="BK343" s="3">
        <f>('Monthly Derived'!$B$28/1000*(1-'Monthly Derived'!$B$29)*BJ343)-('Monthly Derived'!$B$26*'Monthly Derived'!$B$27)</f>
        <v>-1.1640952795743953</v>
      </c>
      <c r="BL343" s="7">
        <f>MIN(BK343+MAX(BL342,0),'Monthly Derived'!$B$30)</f>
        <v>-1.1640952795743953</v>
      </c>
      <c r="BM343">
        <f t="shared" si="138"/>
        <v>3</v>
      </c>
      <c r="BN343">
        <v>0</v>
      </c>
      <c r="BO343" s="3">
        <f>('Monthly Derived'!$B$28/1000*(1-'Monthly Derived'!$B$29)*BN343)-('Monthly Derived'!$B$26*'Monthly Derived'!$B$27)</f>
        <v>-9</v>
      </c>
      <c r="BP343" s="7">
        <f>MIN(BO343+MAX(BP342,0),'Monthly Derived'!$B$30)</f>
        <v>-9</v>
      </c>
      <c r="BQ343">
        <f t="shared" si="139"/>
        <v>11</v>
      </c>
      <c r="BR343">
        <v>7.8448462486267001</v>
      </c>
      <c r="BS343" s="3">
        <f>('Monthly Derived'!$B$28/1000*(1-'Monthly Derived'!$B$29)*BR343)-('Monthly Derived'!$B$26*'Monthly Derived'!$B$27)</f>
        <v>1.6199606090783956</v>
      </c>
      <c r="BT343" s="7">
        <f>MIN(BS343+MAX(BT342,0),'Monthly Derived'!$B$30)</f>
        <v>35.207672414779644</v>
      </c>
      <c r="BU343">
        <f t="shared" si="140"/>
        <v>0</v>
      </c>
      <c r="BV343">
        <v>2.9183905124664302</v>
      </c>
      <c r="BW343" s="3">
        <f>('Monthly Derived'!$B$28/1000*(1-'Monthly Derived'!$B$29)*BV343)-('Monthly Derived'!$B$26*'Monthly Derived'!$B$27)</f>
        <v>-5.04922884374857</v>
      </c>
      <c r="BX343" s="7">
        <f>MIN(BW343+MAX(BX342,0),'Monthly Derived'!$B$30)</f>
        <v>-5.04922884374857</v>
      </c>
      <c r="BY343">
        <f t="shared" si="141"/>
        <v>21</v>
      </c>
      <c r="BZ343">
        <v>6.7101402282714799</v>
      </c>
      <c r="CA343" s="3">
        <f>('Monthly Derived'!$B$28/1000*(1-'Monthly Derived'!$B$29)*BZ343)-('Monthly Derived'!$B$26*'Monthly Derived'!$B$27)</f>
        <v>8.3852334022516573E-2</v>
      </c>
      <c r="CB343" s="7">
        <f>MIN(CA343+MAX(CB342,0),'Monthly Derived'!$B$30)</f>
        <v>33.779213657975163</v>
      </c>
      <c r="CC343">
        <f t="shared" si="142"/>
        <v>0</v>
      </c>
      <c r="CD343">
        <v>0.31221526861190702</v>
      </c>
      <c r="CE343" s="3">
        <f>('Monthly Derived'!$B$28/1000*(1-'Monthly Derived'!$B$29)*CD343)-('Monthly Derived'!$B$26*'Monthly Derived'!$B$27)</f>
        <v>-8.5773385801166313</v>
      </c>
      <c r="CF343" s="7">
        <f>MIN(CE343+MAX(CF342,0),'Monthly Derived'!$B$30)</f>
        <v>7.7207311782609551</v>
      </c>
      <c r="CG343">
        <f t="shared" si="143"/>
        <v>0</v>
      </c>
      <c r="CH343">
        <v>0</v>
      </c>
      <c r="CI343" s="3">
        <f>('Monthly Derived'!$B$28/1000*(1-'Monthly Derived'!$B$29)*CH343)-('Monthly Derived'!$B$26*'Monthly Derived'!$B$27)</f>
        <v>-9</v>
      </c>
      <c r="CJ343" s="7">
        <f>MIN(CI343+MAX(CJ342,0),'Monthly Derived'!$B$30)</f>
        <v>11.412879337481797</v>
      </c>
      <c r="CK343">
        <f t="shared" si="144"/>
        <v>0</v>
      </c>
      <c r="CL343">
        <v>0</v>
      </c>
      <c r="CM343" s="3">
        <f>('Monthly Derived'!$B$28/1000*(1-'Monthly Derived'!$B$29)*CL343)-('Monthly Derived'!$B$26*'Monthly Derived'!$B$27)</f>
        <v>-9</v>
      </c>
      <c r="CN343" s="7">
        <f>MIN(CM343+MAX(CN342,0),'Monthly Derived'!$B$30)</f>
        <v>-9</v>
      </c>
      <c r="CO343">
        <f t="shared" si="145"/>
        <v>5</v>
      </c>
      <c r="CP343">
        <v>0.17192615568637801</v>
      </c>
      <c r="CQ343" s="3">
        <f>('Monthly Derived'!$B$28/1000*(1-'Monthly Derived'!$B$29)*CP343)-('Monthly Derived'!$B$26*'Monthly Derived'!$B$27)</f>
        <v>-8.7672549667395661</v>
      </c>
      <c r="CR343" s="7">
        <f>MIN(CQ343+MAX(CR342,0),'Monthly Derived'!$B$30)</f>
        <v>18.024989183898796</v>
      </c>
      <c r="CS343">
        <f t="shared" si="146"/>
        <v>0</v>
      </c>
      <c r="CT343">
        <v>2.2097477912902801</v>
      </c>
      <c r="CU343" s="3">
        <f>('Monthly Derived'!$B$28/1000*(1-'Monthly Derived'!$B$29)*CT343)-('Monthly Derived'!$B$26*'Monthly Derived'!$B$27)</f>
        <v>-6.0085539275407829</v>
      </c>
      <c r="CV343" s="7">
        <f>MIN(CU343+MAX(CV342,0),'Monthly Derived'!$B$30)</f>
        <v>-6.0085539275407829</v>
      </c>
      <c r="CW343">
        <f t="shared" si="147"/>
        <v>24</v>
      </c>
    </row>
    <row r="344" spans="1:101" x14ac:dyDescent="0.45">
      <c r="A344" s="5">
        <v>45999</v>
      </c>
      <c r="E344">
        <f t="shared" si="125"/>
        <v>0</v>
      </c>
      <c r="F344">
        <v>17.8595161437988</v>
      </c>
      <c r="G344" s="3">
        <f>('Monthly Derived'!$B$28/1000*(1-'Monthly Derived'!$B$29)*F344)-('Monthly Derived'!$B$26*'Monthly Derived'!$B$27)</f>
        <v>15.177319979667626</v>
      </c>
      <c r="H344" s="7">
        <f>MIN(G344+MAX(H343,0),'Monthly Derived'!$B$30)</f>
        <v>48.71371844895171</v>
      </c>
      <c r="I344">
        <f t="shared" si="126"/>
        <v>0</v>
      </c>
      <c r="J344">
        <v>1.41688203811645</v>
      </c>
      <c r="K344" s="3">
        <f>('Monthly Derived'!$B$28/1000*(1-'Monthly Derived'!$B$29)*J344)-('Monthly Derived'!$B$26*'Monthly Derived'!$B$27)</f>
        <v>-7.0818959408998561</v>
      </c>
      <c r="L344" s="7">
        <f>MIN(K344+MAX(L343,0),'Monthly Derived'!$B$30)</f>
        <v>4.1717559367416959</v>
      </c>
      <c r="M344">
        <f t="shared" si="127"/>
        <v>0</v>
      </c>
      <c r="N344">
        <v>4.4336085319518999</v>
      </c>
      <c r="O344" s="3">
        <f>('Monthly Derived'!$B$28/1000*(1-'Monthly Derived'!$B$29)*N344)-('Monthly Derived'!$B$26*'Monthly Derived'!$B$27)</f>
        <v>-2.9980024498701159</v>
      </c>
      <c r="P344" s="7">
        <f>MIN(O344+MAX(P343,0),'Monthly Derived'!$B$30)</f>
        <v>28.278321011364433</v>
      </c>
      <c r="Q344">
        <f t="shared" si="128"/>
        <v>0</v>
      </c>
      <c r="R344">
        <v>10.1934614181518</v>
      </c>
      <c r="S344" s="3">
        <f>('Monthly Derived'!$B$28/1000*(1-'Monthly Derived'!$B$29)*R344)-('Monthly Derived'!$B$26*'Monthly Derived'!$B$27)</f>
        <v>4.7993983948229992</v>
      </c>
      <c r="T344" s="7">
        <f>MIN(S344+MAX(T343,0),'Monthly Derived'!$B$30)</f>
        <v>30.945045902449515</v>
      </c>
      <c r="U344">
        <f t="shared" si="148"/>
        <v>0</v>
      </c>
      <c r="V344">
        <v>0.37702137231826699</v>
      </c>
      <c r="W344" s="3">
        <f>('Monthly Derived'!$B$28/1000*(1-'Monthly Derived'!$B$29)*V344)-('Monthly Derived'!$B$26*'Monthly Derived'!$B$27)</f>
        <v>-8.4896073172241469</v>
      </c>
      <c r="X344" s="7">
        <f>MIN(W344+MAX(X343,0),'Monthly Derived'!$B$30)</f>
        <v>12.675988775733723</v>
      </c>
      <c r="Y344">
        <f t="shared" si="149"/>
        <v>0</v>
      </c>
      <c r="Z344">
        <v>13.946728706359799</v>
      </c>
      <c r="AA344" s="3">
        <f>('Monthly Derived'!$B$28/1000*(1-'Monthly Derived'!$B$29)*Z344)-('Monthly Derived'!$B$26*'Monthly Derived'!$B$27)</f>
        <v>9.8803839862345768</v>
      </c>
      <c r="AB344" s="7">
        <f>MIN(AA344+MAX(AB343,0),'Monthly Derived'!$B$30)</f>
        <v>50</v>
      </c>
      <c r="AC344">
        <f t="shared" si="129"/>
        <v>0</v>
      </c>
      <c r="AD344">
        <v>2.4446036815643302</v>
      </c>
      <c r="AE344" s="3">
        <f>('Monthly Derived'!$B$28/1000*(1-'Monthly Derived'!$B$29)*AD344)-('Monthly Derived'!$B$26*'Monthly Derived'!$B$27)</f>
        <v>-5.6906177660822879</v>
      </c>
      <c r="AF344" s="7">
        <f>MIN(AE344+MAX(AF343,0),'Monthly Derived'!$B$30)</f>
        <v>40.636732296943642</v>
      </c>
      <c r="AG344">
        <f t="shared" si="130"/>
        <v>0</v>
      </c>
      <c r="AH344">
        <v>10.572108268737701</v>
      </c>
      <c r="AI344" s="3">
        <f>('Monthly Derived'!$B$28/1000*(1-'Monthly Derived'!$B$29)*AH344)-('Monthly Derived'!$B$26*'Monthly Derived'!$B$27)</f>
        <v>5.3119915688036627</v>
      </c>
      <c r="AJ344" s="7">
        <f>MIN(AI344+MAX(AJ343,0),'Monthly Derived'!$B$30)</f>
        <v>42.07513793814914</v>
      </c>
      <c r="AK344">
        <f t="shared" si="131"/>
        <v>0</v>
      </c>
      <c r="AL344">
        <v>2.8033149242401101</v>
      </c>
      <c r="AM344" s="3">
        <f>('Monthly Derived'!$B$28/1000*(1-'Monthly Derived'!$B$29)*AL344)-('Monthly Derived'!$B$26*'Monthly Derived'!$B$27)</f>
        <v>-5.2050124213099505</v>
      </c>
      <c r="AN344" s="7">
        <f>MIN(AM344+MAX(AN343,0),'Monthly Derived'!$B$30)</f>
        <v>36.34890695825213</v>
      </c>
      <c r="AO344">
        <f t="shared" si="132"/>
        <v>0</v>
      </c>
      <c r="AP344">
        <v>0.68653893470764105</v>
      </c>
      <c r="AQ344" s="3">
        <f>('Monthly Derived'!$B$28/1000*(1-'Monthly Derived'!$B$29)*AP344)-('Monthly Derived'!$B$26*'Monthly Derived'!$B$27)</f>
        <v>-8.0705979171395317</v>
      </c>
      <c r="AR344" s="7">
        <f>MIN(AQ344+MAX(AR343,0),'Monthly Derived'!$B$30)</f>
        <v>24.904157716855401</v>
      </c>
      <c r="AS344">
        <f t="shared" si="133"/>
        <v>0</v>
      </c>
      <c r="AT344">
        <v>6.5757079124450604</v>
      </c>
      <c r="AU344" s="3">
        <f>('Monthly Derived'!$B$28/1000*(1-'Monthly Derived'!$B$29)*AT344)-('Monthly Derived'!$B$26*'Monthly Derived'!$B$27)</f>
        <v>-9.8135413527499438E-2</v>
      </c>
      <c r="AV344" s="7">
        <f>MIN(AU344+MAX(AV343,0),'Monthly Derived'!$B$30)</f>
        <v>43.584734664857365</v>
      </c>
      <c r="AW344">
        <f t="shared" si="134"/>
        <v>0</v>
      </c>
      <c r="AX344">
        <v>27.2169895172119</v>
      </c>
      <c r="AY344" s="3">
        <f>('Monthly Derived'!$B$28/1000*(1-'Monthly Derived'!$B$29)*AX344)-('Monthly Derived'!$B$26*'Monthly Derived'!$B$27)</f>
        <v>27.844999558925608</v>
      </c>
      <c r="AZ344" s="7">
        <f>MIN(AY344+MAX(AZ343,0),'Monthly Derived'!$B$30)</f>
        <v>50</v>
      </c>
      <c r="BA344">
        <f t="shared" si="135"/>
        <v>0</v>
      </c>
      <c r="BB344">
        <v>0.81575524806976296</v>
      </c>
      <c r="BC344" s="3">
        <f>('Monthly Derived'!$B$28/1000*(1-'Monthly Derived'!$B$29)*BB344)-('Monthly Derived'!$B$26*'Monthly Derived'!$B$27)</f>
        <v>-7.8956713329255583</v>
      </c>
      <c r="BD344" s="7">
        <f>MIN(BC344+MAX(BD343,0),'Monthly Derived'!$B$30)</f>
        <v>38.181721480665587</v>
      </c>
      <c r="BE344">
        <f t="shared" si="136"/>
        <v>0</v>
      </c>
      <c r="BF344">
        <v>0</v>
      </c>
      <c r="BG344" s="3">
        <f>('Monthly Derived'!$B$28/1000*(1-'Monthly Derived'!$B$29)*BF344)-('Monthly Derived'!$B$26*'Monthly Derived'!$B$27)</f>
        <v>-9</v>
      </c>
      <c r="BH344" s="7">
        <f>MIN(BG344+MAX(BH343,0),'Monthly Derived'!$B$30)</f>
        <v>-1.4303910205513368</v>
      </c>
      <c r="BI344">
        <f t="shared" si="137"/>
        <v>1</v>
      </c>
      <c r="BJ344">
        <v>0.89641129970550504</v>
      </c>
      <c r="BK344" s="3">
        <f>('Monthly Derived'!$B$28/1000*(1-'Monthly Derived'!$B$29)*BJ344)-('Monthly Derived'!$B$26*'Monthly Derived'!$B$27)</f>
        <v>-7.786483203023673</v>
      </c>
      <c r="BL344" s="7">
        <f>MIN(BK344+MAX(BL343,0),'Monthly Derived'!$B$30)</f>
        <v>-7.786483203023673</v>
      </c>
      <c r="BM344">
        <f t="shared" si="138"/>
        <v>4</v>
      </c>
      <c r="BN344">
        <v>1.59036529064178</v>
      </c>
      <c r="BO344" s="3">
        <f>('Monthly Derived'!$B$28/1000*(1-'Monthly Derived'!$B$29)*BN344)-('Monthly Derived'!$B$26*'Monthly Derived'!$B$27)</f>
        <v>-6.8470429877936905</v>
      </c>
      <c r="BP344" s="7">
        <f>MIN(BO344+MAX(BP343,0),'Monthly Derived'!$B$30)</f>
        <v>-6.8470429877936905</v>
      </c>
      <c r="BQ344">
        <f t="shared" si="139"/>
        <v>12</v>
      </c>
      <c r="BR344">
        <v>0</v>
      </c>
      <c r="BS344" s="3">
        <f>('Monthly Derived'!$B$28/1000*(1-'Monthly Derived'!$B$29)*BR344)-('Monthly Derived'!$B$26*'Monthly Derived'!$B$27)</f>
        <v>-9</v>
      </c>
      <c r="BT344" s="7">
        <f>MIN(BS344+MAX(BT343,0),'Monthly Derived'!$B$30)</f>
        <v>26.207672414779644</v>
      </c>
      <c r="BU344">
        <f t="shared" si="140"/>
        <v>0</v>
      </c>
      <c r="BV344">
        <v>13.6058902740478</v>
      </c>
      <c r="BW344" s="3">
        <f>('Monthly Derived'!$B$28/1000*(1-'Monthly Derived'!$B$29)*BV344)-('Monthly Derived'!$B$26*'Monthly Derived'!$B$27)</f>
        <v>9.4189739584922094</v>
      </c>
      <c r="BX344" s="7">
        <f>MIN(BW344+MAX(BX343,0),'Monthly Derived'!$B$30)</f>
        <v>9.4189739584922094</v>
      </c>
      <c r="BY344">
        <f t="shared" si="141"/>
        <v>0</v>
      </c>
      <c r="BZ344">
        <v>8.2013196945190394</v>
      </c>
      <c r="CA344" s="3">
        <f>('Monthly Derived'!$B$28/1000*(1-'Monthly Derived'!$B$29)*BZ344)-('Monthly Derived'!$B$26*'Monthly Derived'!$B$27)</f>
        <v>2.1025365364551494</v>
      </c>
      <c r="CB344" s="7">
        <f>MIN(CA344+MAX(CB343,0),'Monthly Derived'!$B$30)</f>
        <v>35.88175019443031</v>
      </c>
      <c r="CC344">
        <f t="shared" si="142"/>
        <v>0</v>
      </c>
      <c r="CD344">
        <v>0.61043238639831499</v>
      </c>
      <c r="CE344" s="3">
        <f>('Monthly Derived'!$B$28/1000*(1-'Monthly Derived'!$B$29)*CD344)-('Monthly Derived'!$B$26*'Monthly Derived'!$B$27)</f>
        <v>-8.1736271569132803</v>
      </c>
      <c r="CF344" s="7">
        <f>MIN(CE344+MAX(CF343,0),'Monthly Derived'!$B$30)</f>
        <v>-0.45289597865232523</v>
      </c>
      <c r="CG344">
        <f t="shared" si="143"/>
        <v>1</v>
      </c>
      <c r="CH344">
        <v>0.99684941768646196</v>
      </c>
      <c r="CI344" s="3">
        <f>('Monthly Derived'!$B$28/1000*(1-'Monthly Derived'!$B$29)*CH344)-('Monthly Derived'!$B$26*'Monthly Derived'!$B$27)</f>
        <v>-7.6505151008069525</v>
      </c>
      <c r="CJ344" s="7">
        <f>MIN(CI344+MAX(CJ343,0),'Monthly Derived'!$B$30)</f>
        <v>3.7623642366748449</v>
      </c>
      <c r="CK344">
        <f t="shared" si="144"/>
        <v>0</v>
      </c>
      <c r="CL344">
        <v>11.4156026840209</v>
      </c>
      <c r="CM344" s="3">
        <f>('Monthly Derived'!$B$28/1000*(1-'Monthly Derived'!$B$29)*CL344)-('Monthly Derived'!$B$26*'Monthly Derived'!$B$27)</f>
        <v>6.4538721334932934</v>
      </c>
      <c r="CN344" s="7">
        <f>MIN(CM344+MAX(CN343,0),'Monthly Derived'!$B$30)</f>
        <v>6.4538721334932934</v>
      </c>
      <c r="CO344">
        <f t="shared" si="145"/>
        <v>0</v>
      </c>
      <c r="CP344">
        <v>1.28536641597747</v>
      </c>
      <c r="CQ344" s="3">
        <f>('Monthly Derived'!$B$28/1000*(1-'Monthly Derived'!$B$29)*CP344)-('Monthly Derived'!$B$26*'Monthly Derived'!$B$27)</f>
        <v>-7.2599352143704996</v>
      </c>
      <c r="CR344" s="7">
        <f>MIN(CQ344+MAX(CR343,0),'Monthly Derived'!$B$30)</f>
        <v>10.765053969528296</v>
      </c>
      <c r="CS344">
        <f t="shared" si="146"/>
        <v>0</v>
      </c>
      <c r="CT344">
        <v>2.3760485649108798</v>
      </c>
      <c r="CU344" s="3">
        <f>('Monthly Derived'!$B$28/1000*(1-'Monthly Derived'!$B$29)*CT344)-('Monthly Derived'!$B$26*'Monthly Derived'!$B$27)</f>
        <v>-5.7834242552518962</v>
      </c>
      <c r="CV344" s="7">
        <f>MIN(CU344+MAX(CV343,0),'Monthly Derived'!$B$30)</f>
        <v>-5.7834242552518962</v>
      </c>
      <c r="CW344">
        <f t="shared" si="147"/>
        <v>25</v>
      </c>
    </row>
    <row r="345" spans="1:101" x14ac:dyDescent="0.45">
      <c r="A345" s="5">
        <v>46000</v>
      </c>
      <c r="E345">
        <f t="shared" si="125"/>
        <v>0</v>
      </c>
      <c r="F345">
        <v>0</v>
      </c>
      <c r="G345" s="3">
        <f>('Monthly Derived'!$B$28/1000*(1-'Monthly Derived'!$B$29)*F345)-('Monthly Derived'!$B$26*'Monthly Derived'!$B$27)</f>
        <v>-9</v>
      </c>
      <c r="H345" s="7">
        <f>MIN(G345+MAX(H344,0),'Monthly Derived'!$B$30)</f>
        <v>39.71371844895171</v>
      </c>
      <c r="I345">
        <f t="shared" si="126"/>
        <v>0</v>
      </c>
      <c r="J345">
        <v>2.4500665664672798</v>
      </c>
      <c r="K345" s="3">
        <f>('Monthly Derived'!$B$28/1000*(1-'Monthly Derived'!$B$29)*J345)-('Monthly Derived'!$B$26*'Monthly Derived'!$B$27)</f>
        <v>-5.6832223856449193</v>
      </c>
      <c r="L345" s="7">
        <f>MIN(K345+MAX(L344,0),'Monthly Derived'!$B$30)</f>
        <v>-1.5114664489032235</v>
      </c>
      <c r="M345">
        <f t="shared" si="127"/>
        <v>1</v>
      </c>
      <c r="N345">
        <v>0</v>
      </c>
      <c r="O345" s="3">
        <f>('Monthly Derived'!$B$28/1000*(1-'Monthly Derived'!$B$29)*N345)-('Monthly Derived'!$B$26*'Monthly Derived'!$B$27)</f>
        <v>-9</v>
      </c>
      <c r="P345" s="7">
        <f>MIN(O345+MAX(P344,0),'Monthly Derived'!$B$30)</f>
        <v>19.278321011364433</v>
      </c>
      <c r="Q345">
        <f t="shared" si="128"/>
        <v>0</v>
      </c>
      <c r="R345">
        <v>0</v>
      </c>
      <c r="S345" s="3">
        <f>('Monthly Derived'!$B$28/1000*(1-'Monthly Derived'!$B$29)*R345)-('Monthly Derived'!$B$26*'Monthly Derived'!$B$27)</f>
        <v>-9</v>
      </c>
      <c r="T345" s="7">
        <f>MIN(S345+MAX(T344,0),'Monthly Derived'!$B$30)</f>
        <v>21.945045902449515</v>
      </c>
      <c r="U345">
        <f t="shared" si="148"/>
        <v>0</v>
      </c>
      <c r="V345">
        <v>27.4873237609863</v>
      </c>
      <c r="W345" s="3">
        <f>('Monthly Derived'!$B$28/1000*(1-'Monthly Derived'!$B$29)*V345)-('Monthly Derived'!$B$26*'Monthly Derived'!$B$27)</f>
        <v>28.210964541435203</v>
      </c>
      <c r="X345" s="7">
        <f>MIN(W345+MAX(X344,0),'Monthly Derived'!$B$30)</f>
        <v>40.886953317168924</v>
      </c>
      <c r="Y345">
        <f t="shared" si="149"/>
        <v>0</v>
      </c>
      <c r="Z345">
        <v>0.892952620983123</v>
      </c>
      <c r="AA345" s="3">
        <f>('Monthly Derived'!$B$28/1000*(1-'Monthly Derived'!$B$29)*Z345)-('Monthly Derived'!$B$26*'Monthly Derived'!$B$27)</f>
        <v>-7.7911653893440977</v>
      </c>
      <c r="AB345" s="7">
        <f>MIN(AA345+MAX(AB344,0),'Monthly Derived'!$B$30)</f>
        <v>42.208834610655899</v>
      </c>
      <c r="AC345">
        <f t="shared" si="129"/>
        <v>0</v>
      </c>
      <c r="AD345">
        <v>2.4291133880615199</v>
      </c>
      <c r="AE345" s="3">
        <f>('Monthly Derived'!$B$28/1000*(1-'Monthly Derived'!$B$29)*AD345)-('Monthly Derived'!$B$26*'Monthly Derived'!$B$27)</f>
        <v>-5.7115877509117174</v>
      </c>
      <c r="AF345" s="7">
        <f>MIN(AE345+MAX(AF344,0),'Monthly Derived'!$B$30)</f>
        <v>34.925144546031923</v>
      </c>
      <c r="AG345">
        <f t="shared" si="130"/>
        <v>0</v>
      </c>
      <c r="AH345">
        <v>0.35575932264327997</v>
      </c>
      <c r="AI345" s="3">
        <f>('Monthly Derived'!$B$28/1000*(1-'Monthly Derived'!$B$29)*AH345)-('Monthly Derived'!$B$26*'Monthly Derived'!$B$27)</f>
        <v>-8.5183908169716602</v>
      </c>
      <c r="AJ345" s="7">
        <f>MIN(AI345+MAX(AJ344,0),'Monthly Derived'!$B$30)</f>
        <v>33.55674712117748</v>
      </c>
      <c r="AK345">
        <f t="shared" si="131"/>
        <v>0</v>
      </c>
      <c r="AL345">
        <v>6.0824427604675204</v>
      </c>
      <c r="AM345" s="3">
        <f>('Monthly Derived'!$B$28/1000*(1-'Monthly Derived'!$B$29)*AL345)-('Monthly Derived'!$B$26*'Monthly Derived'!$B$27)</f>
        <v>-0.76589311301709451</v>
      </c>
      <c r="AN345" s="7">
        <f>MIN(AM345+MAX(AN344,0),'Monthly Derived'!$B$30)</f>
        <v>35.583013845235037</v>
      </c>
      <c r="AO345">
        <f t="shared" si="132"/>
        <v>0</v>
      </c>
      <c r="AP345">
        <v>4.0933380126953098</v>
      </c>
      <c r="AQ345" s="3">
        <f>('Monthly Derived'!$B$28/1000*(1-'Monthly Derived'!$B$29)*AP345)-('Monthly Derived'!$B$26*'Monthly Derived'!$B$27)</f>
        <v>-3.4586436653137245</v>
      </c>
      <c r="AR345" s="7">
        <f>MIN(AQ345+MAX(AR344,0),'Monthly Derived'!$B$30)</f>
        <v>21.445514051541679</v>
      </c>
      <c r="AS345">
        <f t="shared" si="133"/>
        <v>0</v>
      </c>
      <c r="AT345">
        <v>1.8339656591415401</v>
      </c>
      <c r="AU345" s="3">
        <f>('Monthly Derived'!$B$28/1000*(1-'Monthly Derived'!$B$29)*AT345)-('Monthly Derived'!$B$26*'Monthly Derived'!$B$27)</f>
        <v>-6.5172689889371398</v>
      </c>
      <c r="AV345" s="7">
        <f>MIN(AU345+MAX(AV344,0),'Monthly Derived'!$B$30)</f>
        <v>37.067465675920225</v>
      </c>
      <c r="AW345">
        <f t="shared" si="134"/>
        <v>0</v>
      </c>
      <c r="AX345">
        <v>10.532675743103001</v>
      </c>
      <c r="AY345" s="3">
        <f>('Monthly Derived'!$B$28/1000*(1-'Monthly Derived'!$B$29)*AX345)-('Monthly Derived'!$B$26*'Monthly Derived'!$B$27)</f>
        <v>5.2586097872256872</v>
      </c>
      <c r="AZ345" s="7">
        <f>MIN(AY345+MAX(AZ344,0),'Monthly Derived'!$B$30)</f>
        <v>50</v>
      </c>
      <c r="BA345">
        <f t="shared" si="135"/>
        <v>0</v>
      </c>
      <c r="BB345">
        <v>0.25853696465492199</v>
      </c>
      <c r="BC345" s="3">
        <f>('Monthly Derived'!$B$28/1000*(1-'Monthly Derived'!$B$29)*BB345)-('Monthly Derived'!$B$26*'Monthly Derived'!$B$27)</f>
        <v>-8.6500055840984</v>
      </c>
      <c r="BD345" s="7">
        <f>MIN(BC345+MAX(BD344,0),'Monthly Derived'!$B$30)</f>
        <v>29.531715896567185</v>
      </c>
      <c r="BE345">
        <f t="shared" si="136"/>
        <v>0</v>
      </c>
      <c r="BF345">
        <v>3.6488997936248699</v>
      </c>
      <c r="BG345" s="3">
        <f>('Monthly Derived'!$B$28/1000*(1-'Monthly Derived'!$B$29)*BF345)-('Monthly Derived'!$B$26*'Monthly Derived'!$B$27)</f>
        <v>-4.0603019043803323</v>
      </c>
      <c r="BH345" s="7">
        <f>MIN(BG345+MAX(BH344,0),'Monthly Derived'!$B$30)</f>
        <v>-4.0603019043803323</v>
      </c>
      <c r="BI345">
        <f t="shared" si="137"/>
        <v>2</v>
      </c>
      <c r="BJ345">
        <v>0.25133645534515298</v>
      </c>
      <c r="BK345" s="3">
        <f>('Monthly Derived'!$B$28/1000*(1-'Monthly Derived'!$B$29)*BJ345)-('Monthly Derived'!$B$26*'Monthly Derived'!$B$27)</f>
        <v>-8.6597532735764986</v>
      </c>
      <c r="BL345" s="7">
        <f>MIN(BK345+MAX(BL344,0),'Monthly Derived'!$B$30)</f>
        <v>-8.6597532735764986</v>
      </c>
      <c r="BM345">
        <f t="shared" si="138"/>
        <v>5</v>
      </c>
      <c r="BN345">
        <v>0.50901752710342396</v>
      </c>
      <c r="BO345" s="3">
        <f>('Monthly Derived'!$B$28/1000*(1-'Monthly Derived'!$B$29)*BN345)-('Monthly Derived'!$B$26*'Monthly Derived'!$B$27)</f>
        <v>-8.3109175226837397</v>
      </c>
      <c r="BP345" s="7">
        <f>MIN(BO345+MAX(BP344,0),'Monthly Derived'!$B$30)</f>
        <v>-8.3109175226837397</v>
      </c>
      <c r="BQ345">
        <f t="shared" si="139"/>
        <v>13</v>
      </c>
      <c r="BR345">
        <v>39.9512519836425</v>
      </c>
      <c r="BS345" s="3">
        <f>('Monthly Derived'!$B$28/1000*(1-'Monthly Derived'!$B$29)*BR345)-('Monthly Derived'!$B$26*'Monthly Derived'!$B$27)</f>
        <v>45.084007372856036</v>
      </c>
      <c r="BT345" s="7">
        <f>MIN(BS345+MAX(BT344,0),'Monthly Derived'!$B$30)</f>
        <v>50</v>
      </c>
      <c r="BU345">
        <f t="shared" si="140"/>
        <v>0</v>
      </c>
      <c r="BV345">
        <v>12.1491088867187</v>
      </c>
      <c r="BW345" s="3">
        <f>('Monthly Derived'!$B$28/1000*(1-'Monthly Derived'!$B$29)*BV345)-('Monthly Derived'!$B$26*'Monthly Derived'!$B$27)</f>
        <v>7.4468561553954409</v>
      </c>
      <c r="BX345" s="7">
        <f>MIN(BW345+MAX(BX344,0),'Monthly Derived'!$B$30)</f>
        <v>16.86583011388765</v>
      </c>
      <c r="BY345">
        <f t="shared" si="141"/>
        <v>0</v>
      </c>
      <c r="BZ345">
        <v>0.10576306283473901</v>
      </c>
      <c r="CA345" s="3">
        <f>('Monthly Derived'!$B$28/1000*(1-'Monthly Derived'!$B$29)*BZ345)-('Monthly Derived'!$B$26*'Monthly Derived'!$B$27)</f>
        <v>-8.8568232536874714</v>
      </c>
      <c r="CB345" s="7">
        <f>MIN(CA345+MAX(CB344,0),'Monthly Derived'!$B$30)</f>
        <v>27.024926940742837</v>
      </c>
      <c r="CC345">
        <f t="shared" si="142"/>
        <v>0</v>
      </c>
      <c r="CD345">
        <v>4.8571505546569798</v>
      </c>
      <c r="CE345" s="3">
        <f>('Monthly Derived'!$B$28/1000*(1-'Monthly Derived'!$B$29)*CD345)-('Monthly Derived'!$B$26*'Monthly Derived'!$B$27)</f>
        <v>-2.4246324366331136</v>
      </c>
      <c r="CF345" s="7">
        <f>MIN(CE345+MAX(CF344,0),'Monthly Derived'!$B$30)</f>
        <v>-2.4246324366331136</v>
      </c>
      <c r="CG345">
        <f t="shared" si="143"/>
        <v>2</v>
      </c>
      <c r="CH345">
        <v>0.48337855935096702</v>
      </c>
      <c r="CI345" s="3">
        <f>('Monthly Derived'!$B$28/1000*(1-'Monthly Derived'!$B$29)*CH345)-('Monthly Derived'!$B$26*'Monthly Derived'!$B$27)</f>
        <v>-8.3456262752786277</v>
      </c>
      <c r="CJ345" s="7">
        <f>MIN(CI345+MAX(CJ344,0),'Monthly Derived'!$B$30)</f>
        <v>-4.5832620386037828</v>
      </c>
      <c r="CK345">
        <f t="shared" si="144"/>
        <v>1</v>
      </c>
      <c r="CL345">
        <v>6.4687118530273402</v>
      </c>
      <c r="CM345" s="3">
        <f>('Monthly Derived'!$B$28/1000*(1-'Monthly Derived'!$B$29)*CL345)-('Monthly Derived'!$B$26*'Monthly Derived'!$B$27)</f>
        <v>-0.24298132896423752</v>
      </c>
      <c r="CN345" s="7">
        <f>MIN(CM345+MAX(CN344,0),'Monthly Derived'!$B$30)</f>
        <v>6.2108908045290558</v>
      </c>
      <c r="CO345">
        <f t="shared" si="145"/>
        <v>0</v>
      </c>
      <c r="CP345">
        <v>2.53203916549682</v>
      </c>
      <c r="CQ345" s="3">
        <f>('Monthly Derived'!$B$28/1000*(1-'Monthly Derived'!$B$29)*CP345)-('Monthly Derived'!$B$26*'Monthly Derived'!$B$27)</f>
        <v>-5.57225197970868</v>
      </c>
      <c r="CR345" s="7">
        <f>MIN(CQ345+MAX(CR344,0),'Monthly Derived'!$B$30)</f>
        <v>5.1928019898196158</v>
      </c>
      <c r="CS345">
        <f t="shared" si="146"/>
        <v>0</v>
      </c>
      <c r="CT345">
        <v>0.42518553137779203</v>
      </c>
      <c r="CU345" s="3">
        <f>('Monthly Derived'!$B$28/1000*(1-'Monthly Derived'!$B$29)*CT345)-('Monthly Derived'!$B$26*'Monthly Derived'!$B$27)</f>
        <v>-8.4244050868973144</v>
      </c>
      <c r="CV345" s="7">
        <f>MIN(CU345+MAX(CV344,0),'Monthly Derived'!$B$30)</f>
        <v>-8.4244050868973144</v>
      </c>
      <c r="CW345">
        <f t="shared" si="147"/>
        <v>26</v>
      </c>
    </row>
    <row r="346" spans="1:101" x14ac:dyDescent="0.45">
      <c r="A346" s="5">
        <v>46001</v>
      </c>
      <c r="E346">
        <f t="shared" si="125"/>
        <v>0</v>
      </c>
      <c r="F346">
        <v>22.410665512084901</v>
      </c>
      <c r="G346" s="3">
        <f>('Monthly Derived'!$B$28/1000*(1-'Monthly Derived'!$B$29)*F346)-('Monthly Derived'!$B$26*'Monthly Derived'!$B$27)</f>
        <v>21.338438436984934</v>
      </c>
      <c r="H346" s="7">
        <f>MIN(G346+MAX(H345,0),'Monthly Derived'!$B$30)</f>
        <v>50</v>
      </c>
      <c r="I346">
        <f t="shared" si="126"/>
        <v>0</v>
      </c>
      <c r="J346">
        <v>12.553458213806101</v>
      </c>
      <c r="K346" s="3">
        <f>('Monthly Derived'!$B$28/1000*(1-'Monthly Derived'!$B$29)*J346)-('Monthly Derived'!$B$26*'Monthly Derived'!$B$27)</f>
        <v>7.9942440569400084</v>
      </c>
      <c r="L346" s="7">
        <f>MIN(K346+MAX(L345,0),'Monthly Derived'!$B$30)</f>
        <v>7.9942440569400084</v>
      </c>
      <c r="M346">
        <f t="shared" si="127"/>
        <v>0</v>
      </c>
      <c r="N346">
        <v>4.8896994590759197</v>
      </c>
      <c r="O346" s="3">
        <f>('Monthly Derived'!$B$28/1000*(1-'Monthly Derived'!$B$29)*N346)-('Monthly Derived'!$B$26*'Monthly Derived'!$B$27)</f>
        <v>-2.3805693572759736</v>
      </c>
      <c r="P346" s="7">
        <f>MIN(O346+MAX(P345,0),'Monthly Derived'!$B$30)</f>
        <v>16.897751654088459</v>
      </c>
      <c r="Q346">
        <f t="shared" si="128"/>
        <v>0</v>
      </c>
      <c r="R346">
        <v>5.3272356986999503</v>
      </c>
      <c r="S346" s="3">
        <f>('Monthly Derived'!$B$28/1000*(1-'Monthly Derived'!$B$29)*R346)-('Monthly Derived'!$B$26*'Monthly Derived'!$B$27)</f>
        <v>-1.7882546728849427</v>
      </c>
      <c r="T346" s="7">
        <f>MIN(S346+MAX(T345,0),'Monthly Derived'!$B$30)</f>
        <v>20.156791229564572</v>
      </c>
      <c r="U346">
        <f t="shared" si="148"/>
        <v>0</v>
      </c>
      <c r="V346">
        <v>0.137214764952659</v>
      </c>
      <c r="W346" s="3">
        <f>('Monthly Derived'!$B$28/1000*(1-'Monthly Derived'!$B$29)*V346)-('Monthly Derived'!$B$26*'Monthly Derived'!$B$27)</f>
        <v>-8.8142455119453373</v>
      </c>
      <c r="X346" s="7">
        <f>MIN(W346+MAX(X345,0),'Monthly Derived'!$B$30)</f>
        <v>32.072707805223587</v>
      </c>
      <c r="Y346">
        <f t="shared" si="149"/>
        <v>0</v>
      </c>
      <c r="Z346">
        <v>0</v>
      </c>
      <c r="AA346" s="3">
        <f>('Monthly Derived'!$B$28/1000*(1-'Monthly Derived'!$B$29)*Z346)-('Monthly Derived'!$B$26*'Monthly Derived'!$B$27)</f>
        <v>-9</v>
      </c>
      <c r="AB346" s="7">
        <f>MIN(AA346+MAX(AB345,0),'Monthly Derived'!$B$30)</f>
        <v>33.208834610655899</v>
      </c>
      <c r="AC346">
        <f t="shared" si="129"/>
        <v>0</v>
      </c>
      <c r="AD346">
        <v>1.16617214679718</v>
      </c>
      <c r="AE346" s="3">
        <f>('Monthly Derived'!$B$28/1000*(1-'Monthly Derived'!$B$29)*AD346)-('Monthly Derived'!$B$26*'Monthly Derived'!$B$27)</f>
        <v>-7.4212944562733174</v>
      </c>
      <c r="AF346" s="7">
        <f>MIN(AE346+MAX(AF345,0),'Monthly Derived'!$B$30)</f>
        <v>27.503850089758608</v>
      </c>
      <c r="AG346">
        <f t="shared" si="130"/>
        <v>0</v>
      </c>
      <c r="AH346">
        <v>4.5527701377868599</v>
      </c>
      <c r="AI346" s="3">
        <f>('Monthly Derived'!$B$28/1000*(1-'Monthly Derived'!$B$29)*AH346)-('Monthly Derived'!$B$26*'Monthly Derived'!$B$27)</f>
        <v>-2.8366874259710384</v>
      </c>
      <c r="AJ346" s="7">
        <f>MIN(AI346+MAX(AJ345,0),'Monthly Derived'!$B$30)</f>
        <v>30.720059695206441</v>
      </c>
      <c r="AK346">
        <f t="shared" si="131"/>
        <v>0</v>
      </c>
      <c r="AL346">
        <v>2.6144828796386701</v>
      </c>
      <c r="AM346" s="3">
        <f>('Monthly Derived'!$B$28/1000*(1-'Monthly Derived'!$B$29)*AL346)-('Monthly Derived'!$B$26*'Monthly Derived'!$B$27)</f>
        <v>-5.4606438016891499</v>
      </c>
      <c r="AN346" s="7">
        <f>MIN(AM346+MAX(AN345,0),'Monthly Derived'!$B$30)</f>
        <v>30.122370043545885</v>
      </c>
      <c r="AO346">
        <f t="shared" si="132"/>
        <v>0</v>
      </c>
      <c r="AP346">
        <v>24.735507965087798</v>
      </c>
      <c r="AQ346" s="3">
        <f>('Monthly Derived'!$B$28/1000*(1-'Monthly Derived'!$B$29)*AP346)-('Monthly Derived'!$B$26*'Monthly Derived'!$B$27)</f>
        <v>24.485693907737605</v>
      </c>
      <c r="AR346" s="7">
        <f>MIN(AQ346+MAX(AR345,0),'Monthly Derived'!$B$30)</f>
        <v>45.931207959279284</v>
      </c>
      <c r="AS346">
        <f t="shared" si="133"/>
        <v>0</v>
      </c>
      <c r="AT346">
        <v>42.370006561279297</v>
      </c>
      <c r="AU346" s="3">
        <f>('Monthly Derived'!$B$28/1000*(1-'Monthly Derived'!$B$29)*AT346)-('Monthly Derived'!$B$26*'Monthly Derived'!$B$27)</f>
        <v>48.358396382331847</v>
      </c>
      <c r="AV346" s="7">
        <f>MIN(AU346+MAX(AV345,0),'Monthly Derived'!$B$30)</f>
        <v>50</v>
      </c>
      <c r="AW346">
        <f t="shared" si="134"/>
        <v>0</v>
      </c>
      <c r="AX346">
        <v>9.7062120437621999</v>
      </c>
      <c r="AY346" s="3">
        <f>('Monthly Derived'!$B$28/1000*(1-'Monthly Derived'!$B$29)*AX346)-('Monthly Derived'!$B$26*'Monthly Derived'!$B$27)</f>
        <v>4.1397845542430787</v>
      </c>
      <c r="AZ346" s="7">
        <f>MIN(AY346+MAX(AZ345,0),'Monthly Derived'!$B$30)</f>
        <v>50</v>
      </c>
      <c r="BA346">
        <f t="shared" si="135"/>
        <v>0</v>
      </c>
      <c r="BB346">
        <v>1.20273613929748</v>
      </c>
      <c r="BC346" s="3">
        <f>('Monthly Derived'!$B$28/1000*(1-'Monthly Derived'!$B$29)*BB346)-('Monthly Derived'!$B$26*'Monthly Derived'!$B$27)</f>
        <v>-7.3717959514260363</v>
      </c>
      <c r="BD346" s="7">
        <f>MIN(BC346+MAX(BD345,0),'Monthly Derived'!$B$30)</f>
        <v>22.159919945141148</v>
      </c>
      <c r="BE346">
        <f t="shared" si="136"/>
        <v>0</v>
      </c>
      <c r="BF346">
        <v>1.4535276889801001</v>
      </c>
      <c r="BG346" s="3">
        <f>('Monthly Derived'!$B$28/1000*(1-'Monthly Derived'!$B$29)*BF346)-('Monthly Derived'!$B$26*'Monthly Derived'!$B$27)</f>
        <v>-7.0322868910431895</v>
      </c>
      <c r="BH346" s="7">
        <f>MIN(BG346+MAX(BH345,0),'Monthly Derived'!$B$30)</f>
        <v>-7.0322868910431895</v>
      </c>
      <c r="BI346">
        <f t="shared" si="137"/>
        <v>3</v>
      </c>
      <c r="BJ346">
        <v>6.5687551498412997</v>
      </c>
      <c r="BK346" s="3">
        <f>('Monthly Derived'!$B$28/1000*(1-'Monthly Derived'!$B$29)*BJ346)-('Monthly Derived'!$B$26*'Monthly Derived'!$B$27)</f>
        <v>-0.10754771590234036</v>
      </c>
      <c r="BL346" s="7">
        <f>MIN(BK346+MAX(BL345,0),'Monthly Derived'!$B$30)</f>
        <v>-0.10754771590234036</v>
      </c>
      <c r="BM346">
        <f t="shared" si="138"/>
        <v>6</v>
      </c>
      <c r="BN346">
        <v>0</v>
      </c>
      <c r="BO346" s="3">
        <f>('Monthly Derived'!$B$28/1000*(1-'Monthly Derived'!$B$29)*BN346)-('Monthly Derived'!$B$26*'Monthly Derived'!$B$27)</f>
        <v>-9</v>
      </c>
      <c r="BP346" s="7">
        <f>MIN(BO346+MAX(BP345,0),'Monthly Derived'!$B$30)</f>
        <v>-9</v>
      </c>
      <c r="BQ346">
        <f t="shared" si="139"/>
        <v>14</v>
      </c>
      <c r="BR346">
        <v>2.0890355110168399</v>
      </c>
      <c r="BS346" s="3">
        <f>('Monthly Derived'!$B$28/1000*(1-'Monthly Derived'!$B$29)*BR346)-('Monthly Derived'!$B$26*'Monthly Derived'!$B$27)</f>
        <v>-6.1719681769609531</v>
      </c>
      <c r="BT346" s="7">
        <f>MIN(BS346+MAX(BT345,0),'Monthly Derived'!$B$30)</f>
        <v>43.828031823039048</v>
      </c>
      <c r="BU346">
        <f t="shared" si="140"/>
        <v>0</v>
      </c>
      <c r="BV346">
        <v>0</v>
      </c>
      <c r="BW346" s="3">
        <f>('Monthly Derived'!$B$28/1000*(1-'Monthly Derived'!$B$29)*BV346)-('Monthly Derived'!$B$26*'Monthly Derived'!$B$27)</f>
        <v>-9</v>
      </c>
      <c r="BX346" s="7">
        <f>MIN(BW346+MAX(BX345,0),'Monthly Derived'!$B$30)</f>
        <v>7.8658301138876503</v>
      </c>
      <c r="BY346">
        <f t="shared" si="141"/>
        <v>0</v>
      </c>
      <c r="BZ346">
        <v>0</v>
      </c>
      <c r="CA346" s="3">
        <f>('Monthly Derived'!$B$28/1000*(1-'Monthly Derived'!$B$29)*BZ346)-('Monthly Derived'!$B$26*'Monthly Derived'!$B$27)</f>
        <v>-9</v>
      </c>
      <c r="CB346" s="7">
        <f>MIN(CA346+MAX(CB345,0),'Monthly Derived'!$B$30)</f>
        <v>18.024926940742837</v>
      </c>
      <c r="CC346">
        <f t="shared" si="142"/>
        <v>0</v>
      </c>
      <c r="CD346">
        <v>2.0625901222228999</v>
      </c>
      <c r="CE346" s="3">
        <f>('Monthly Derived'!$B$28/1000*(1-'Monthly Derived'!$B$29)*CD346)-('Monthly Derived'!$B$26*'Monthly Derived'!$B$27)</f>
        <v>-6.2077686220407493</v>
      </c>
      <c r="CF346" s="7">
        <f>MIN(CE346+MAX(CF345,0),'Monthly Derived'!$B$30)</f>
        <v>-6.2077686220407493</v>
      </c>
      <c r="CG346">
        <f t="shared" si="143"/>
        <v>3</v>
      </c>
      <c r="CH346">
        <v>7.8835167884826598</v>
      </c>
      <c r="CI346" s="3">
        <f>('Monthly Derived'!$B$28/1000*(1-'Monthly Derived'!$B$29)*CH346)-('Monthly Derived'!$B$26*'Monthly Derived'!$B$27)</f>
        <v>1.6723108524084012</v>
      </c>
      <c r="CJ346" s="7">
        <f>MIN(CI346+MAX(CJ345,0),'Monthly Derived'!$B$30)</f>
        <v>1.6723108524084012</v>
      </c>
      <c r="CK346">
        <f t="shared" si="144"/>
        <v>0</v>
      </c>
      <c r="CL346">
        <v>2.7672476768493599</v>
      </c>
      <c r="CM346" s="3">
        <f>('Monthly Derived'!$B$28/1000*(1-'Monthly Derived'!$B$29)*CL346)-('Monthly Derived'!$B$26*'Monthly Derived'!$B$27)</f>
        <v>-5.2538384574651786</v>
      </c>
      <c r="CN346" s="7">
        <f>MIN(CM346+MAX(CN345,0),'Monthly Derived'!$B$30)</f>
        <v>0.95705234706387721</v>
      </c>
      <c r="CO346">
        <f t="shared" si="145"/>
        <v>0</v>
      </c>
      <c r="CP346">
        <v>3.2668266296386701</v>
      </c>
      <c r="CQ346" s="3">
        <f>('Monthly Derived'!$B$28/1000*(1-'Monthly Derived'!$B$29)*CP346)-('Monthly Derived'!$B$26*'Monthly Derived'!$B$27)</f>
        <v>-4.5775334501266505</v>
      </c>
      <c r="CR346" s="7">
        <f>MIN(CQ346+MAX(CR345,0),'Monthly Derived'!$B$30)</f>
        <v>0.61526853969296535</v>
      </c>
      <c r="CS346">
        <f t="shared" si="146"/>
        <v>0</v>
      </c>
      <c r="CT346">
        <v>2.78364978730678E-2</v>
      </c>
      <c r="CU346" s="3">
        <f>('Monthly Derived'!$B$28/1000*(1-'Monthly Derived'!$B$29)*CT346)-('Monthly Derived'!$B$26*'Monthly Derived'!$B$27)</f>
        <v>-8.9623163410043336</v>
      </c>
      <c r="CV346" s="7">
        <f>MIN(CU346+MAX(CV345,0),'Monthly Derived'!$B$30)</f>
        <v>-8.9623163410043336</v>
      </c>
      <c r="CW346">
        <f t="shared" si="147"/>
        <v>27</v>
      </c>
    </row>
    <row r="347" spans="1:101" x14ac:dyDescent="0.45">
      <c r="A347" s="5">
        <v>46002</v>
      </c>
      <c r="E347">
        <f t="shared" si="125"/>
        <v>0</v>
      </c>
      <c r="F347">
        <v>7.1578497886657697</v>
      </c>
      <c r="G347" s="3">
        <f>('Monthly Derived'!$B$28/1000*(1-'Monthly Derived'!$B$29)*F347)-('Monthly Derived'!$B$26*'Monthly Derived'!$B$27)</f>
        <v>0.68993915140628559</v>
      </c>
      <c r="H347" s="7">
        <f>MIN(G347+MAX(H346,0),'Monthly Derived'!$B$30)</f>
        <v>50</v>
      </c>
      <c r="I347">
        <f t="shared" si="126"/>
        <v>0</v>
      </c>
      <c r="J347">
        <v>1.6849880218505799</v>
      </c>
      <c r="K347" s="3">
        <f>('Monthly Derived'!$B$28/1000*(1-'Monthly Derived'!$B$29)*J347)-('Monthly Derived'!$B$26*'Monthly Derived'!$B$27)</f>
        <v>-6.7189474654197774</v>
      </c>
      <c r="L347" s="7">
        <f>MIN(K347+MAX(L346,0),'Monthly Derived'!$B$30)</f>
        <v>1.275296591520231</v>
      </c>
      <c r="M347">
        <f t="shared" si="127"/>
        <v>0</v>
      </c>
      <c r="N347">
        <v>6.0502009391784597</v>
      </c>
      <c r="O347" s="3">
        <f>('Monthly Derived'!$B$28/1000*(1-'Monthly Derived'!$B$29)*N347)-('Monthly Derived'!$B$26*'Monthly Derived'!$B$27)</f>
        <v>-0.80954047858715938</v>
      </c>
      <c r="P347" s="7">
        <f>MIN(O347+MAX(P346,0),'Monthly Derived'!$B$30)</f>
        <v>16.0882111755013</v>
      </c>
      <c r="Q347">
        <f t="shared" si="128"/>
        <v>0</v>
      </c>
      <c r="R347">
        <v>3.8453488349914502</v>
      </c>
      <c r="S347" s="3">
        <f>('Monthly Derived'!$B$28/1000*(1-'Monthly Derived'!$B$29)*R347)-('Monthly Derived'!$B$26*'Monthly Derived'!$B$27)</f>
        <v>-3.7943590146303245</v>
      </c>
      <c r="T347" s="7">
        <f>MIN(S347+MAX(T346,0),'Monthly Derived'!$B$30)</f>
        <v>16.362432214934248</v>
      </c>
      <c r="U347">
        <f t="shared" si="148"/>
        <v>0</v>
      </c>
      <c r="V347">
        <v>7.18135166168212</v>
      </c>
      <c r="W347" s="3">
        <f>('Monthly Derived'!$B$28/1000*(1-'Monthly Derived'!$B$29)*V347)-('Monthly Derived'!$B$26*'Monthly Derived'!$B$27)</f>
        <v>0.72175481200216929</v>
      </c>
      <c r="X347" s="7">
        <f>MIN(W347+MAX(X346,0),'Monthly Derived'!$B$30)</f>
        <v>32.794462617225754</v>
      </c>
      <c r="Y347">
        <f t="shared" si="149"/>
        <v>0</v>
      </c>
      <c r="Z347">
        <v>3.0469334125518799</v>
      </c>
      <c r="AA347" s="3">
        <f>('Monthly Derived'!$B$28/1000*(1-'Monthly Derived'!$B$29)*Z347)-('Monthly Derived'!$B$26*'Monthly Derived'!$B$27)</f>
        <v>-4.875213892757893</v>
      </c>
      <c r="AB347" s="7">
        <f>MIN(AA347+MAX(AB346,0),'Monthly Derived'!$B$30)</f>
        <v>28.333620717898008</v>
      </c>
      <c r="AC347">
        <f t="shared" si="129"/>
        <v>0</v>
      </c>
      <c r="AD347">
        <v>2.0678813457489</v>
      </c>
      <c r="AE347" s="3">
        <f>('Monthly Derived'!$B$28/1000*(1-'Monthly Derived'!$B$29)*AD347)-('Monthly Derived'!$B$26*'Monthly Derived'!$B$27)</f>
        <v>-6.2006056281924264</v>
      </c>
      <c r="AF347" s="7">
        <f>MIN(AE347+MAX(AF346,0),'Monthly Derived'!$B$30)</f>
        <v>21.30324446156618</v>
      </c>
      <c r="AG347">
        <f t="shared" si="130"/>
        <v>0</v>
      </c>
      <c r="AH347">
        <v>0.59395545721053999</v>
      </c>
      <c r="AI347" s="3">
        <f>('Monthly Derived'!$B$28/1000*(1-'Monthly Derived'!$B$29)*AH347)-('Monthly Derived'!$B$26*'Monthly Derived'!$B$27)</f>
        <v>-8.1959327998012306</v>
      </c>
      <c r="AJ347" s="7">
        <f>MIN(AI347+MAX(AJ346,0),'Monthly Derived'!$B$30)</f>
        <v>22.52412689540521</v>
      </c>
      <c r="AK347">
        <f t="shared" si="131"/>
        <v>0</v>
      </c>
      <c r="AL347">
        <v>2.9629926681518501</v>
      </c>
      <c r="AM347" s="3">
        <f>('Monthly Derived'!$B$28/1000*(1-'Monthly Derived'!$B$29)*AL347)-('Monthly Derived'!$B$26*'Monthly Derived'!$B$27)</f>
        <v>-4.9888486754894332</v>
      </c>
      <c r="AN347" s="7">
        <f>MIN(AM347+MAX(AN346,0),'Monthly Derived'!$B$30)</f>
        <v>25.133521368056453</v>
      </c>
      <c r="AO347">
        <f t="shared" si="132"/>
        <v>0</v>
      </c>
      <c r="AP347">
        <v>1.6172914505004801</v>
      </c>
      <c r="AQ347" s="3">
        <f>('Monthly Derived'!$B$28/1000*(1-'Monthly Derived'!$B$29)*AP347)-('Monthly Derived'!$B$26*'Monthly Derived'!$B$27)</f>
        <v>-6.8105916988849753</v>
      </c>
      <c r="AR347" s="7">
        <f>MIN(AQ347+MAX(AR346,0),'Monthly Derived'!$B$30)</f>
        <v>39.120616260394307</v>
      </c>
      <c r="AS347">
        <f t="shared" si="133"/>
        <v>0</v>
      </c>
      <c r="AT347">
        <v>0.26110720634460399</v>
      </c>
      <c r="AU347" s="3">
        <f>('Monthly Derived'!$B$28/1000*(1-'Monthly Derived'!$B$29)*AT347)-('Monthly Derived'!$B$26*'Monthly Derived'!$B$27)</f>
        <v>-8.6465261194109928</v>
      </c>
      <c r="AV347" s="7">
        <f>MIN(AU347+MAX(AV346,0),'Monthly Derived'!$B$30)</f>
        <v>41.353473880589007</v>
      </c>
      <c r="AW347">
        <f t="shared" si="134"/>
        <v>0</v>
      </c>
      <c r="AX347">
        <v>1.17816662788391</v>
      </c>
      <c r="AY347" s="3">
        <f>('Monthly Derived'!$B$28/1000*(1-'Monthly Derived'!$B$29)*AX347)-('Monthly Derived'!$B$26*'Monthly Derived'!$B$27)</f>
        <v>-7.4050569275021569</v>
      </c>
      <c r="AZ347" s="7">
        <f>MIN(AY347+MAX(AZ346,0),'Monthly Derived'!$B$30)</f>
        <v>42.594943072497841</v>
      </c>
      <c r="BA347">
        <f t="shared" si="135"/>
        <v>0</v>
      </c>
      <c r="BB347">
        <v>1.1731321811676001</v>
      </c>
      <c r="BC347" s="3">
        <f>('Monthly Derived'!$B$28/1000*(1-'Monthly Derived'!$B$29)*BB347)-('Monthly Derived'!$B$26*'Monthly Derived'!$B$27)</f>
        <v>-7.4118723097443615</v>
      </c>
      <c r="BD347" s="7">
        <f>MIN(BC347+MAX(BD346,0),'Monthly Derived'!$B$30)</f>
        <v>14.748047635396787</v>
      </c>
      <c r="BE347">
        <f t="shared" si="136"/>
        <v>0</v>
      </c>
      <c r="BF347">
        <v>1.18814992904663</v>
      </c>
      <c r="BG347" s="3">
        <f>('Monthly Derived'!$B$28/1000*(1-'Monthly Derived'!$B$29)*BF347)-('Monthly Derived'!$B$26*'Monthly Derived'!$B$27)</f>
        <v>-7.3915420335531241</v>
      </c>
      <c r="BH347" s="7">
        <f>MIN(BG347+MAX(BH346,0),'Monthly Derived'!$B$30)</f>
        <v>-7.3915420335531241</v>
      </c>
      <c r="BI347">
        <f t="shared" si="137"/>
        <v>4</v>
      </c>
      <c r="BJ347">
        <v>20.942316055297798</v>
      </c>
      <c r="BK347" s="3">
        <f>('Monthly Derived'!$B$28/1000*(1-'Monthly Derived'!$B$29)*BJ347)-('Monthly Derived'!$B$26*'Monthly Derived'!$B$27)</f>
        <v>19.350660359859393</v>
      </c>
      <c r="BL347" s="7">
        <f>MIN(BK347+MAX(BL346,0),'Monthly Derived'!$B$30)</f>
        <v>19.350660359859393</v>
      </c>
      <c r="BM347">
        <f t="shared" si="138"/>
        <v>0</v>
      </c>
      <c r="BN347">
        <v>0</v>
      </c>
      <c r="BO347" s="3">
        <f>('Monthly Derived'!$B$28/1000*(1-'Monthly Derived'!$B$29)*BN347)-('Monthly Derived'!$B$26*'Monthly Derived'!$B$27)</f>
        <v>-9</v>
      </c>
      <c r="BP347" s="7">
        <f>MIN(BO347+MAX(BP346,0),'Monthly Derived'!$B$30)</f>
        <v>-9</v>
      </c>
      <c r="BQ347">
        <f t="shared" si="139"/>
        <v>15</v>
      </c>
      <c r="BR347">
        <v>1.1432192325592001</v>
      </c>
      <c r="BS347" s="3">
        <f>('Monthly Derived'!$B$28/1000*(1-'Monthly Derived'!$B$29)*BR347)-('Monthly Derived'!$B$26*'Monthly Derived'!$B$27)</f>
        <v>-7.4523669639229828</v>
      </c>
      <c r="BT347" s="7">
        <f>MIN(BS347+MAX(BT346,0),'Monthly Derived'!$B$30)</f>
        <v>36.375664859116064</v>
      </c>
      <c r="BU347">
        <f t="shared" si="140"/>
        <v>0</v>
      </c>
      <c r="BV347">
        <v>0.21689501404762199</v>
      </c>
      <c r="BW347" s="3">
        <f>('Monthly Derived'!$B$28/1000*(1-'Monthly Derived'!$B$29)*BV347)-('Monthly Derived'!$B$26*'Monthly Derived'!$B$27)</f>
        <v>-8.7063783747330312</v>
      </c>
      <c r="BX347" s="7">
        <f>MIN(BW347+MAX(BX346,0),'Monthly Derived'!$B$30)</f>
        <v>-0.84054826084538092</v>
      </c>
      <c r="BY347">
        <f t="shared" si="141"/>
        <v>1</v>
      </c>
      <c r="BZ347">
        <v>0</v>
      </c>
      <c r="CA347" s="3">
        <f>('Monthly Derived'!$B$28/1000*(1-'Monthly Derived'!$B$29)*BZ347)-('Monthly Derived'!$B$26*'Monthly Derived'!$B$27)</f>
        <v>-9</v>
      </c>
      <c r="CB347" s="7">
        <f>MIN(CA347+MAX(CB346,0),'Monthly Derived'!$B$30)</f>
        <v>9.0249269407428372</v>
      </c>
      <c r="CC347">
        <f t="shared" si="142"/>
        <v>0</v>
      </c>
      <c r="CD347">
        <v>1.8039302825927701</v>
      </c>
      <c r="CE347" s="3">
        <f>('Monthly Derived'!$B$28/1000*(1-'Monthly Derived'!$B$29)*CD347)-('Monthly Derived'!$B$26*'Monthly Derived'!$B$27)</f>
        <v>-6.5579293799400373</v>
      </c>
      <c r="CF347" s="7">
        <f>MIN(CE347+MAX(CF346,0),'Monthly Derived'!$B$30)</f>
        <v>-6.5579293799400373</v>
      </c>
      <c r="CG347">
        <f t="shared" si="143"/>
        <v>4</v>
      </c>
      <c r="CH347">
        <v>27.927516937255799</v>
      </c>
      <c r="CI347" s="3">
        <f>('Monthly Derived'!$B$28/1000*(1-'Monthly Derived'!$B$29)*CH347)-('Monthly Derived'!$B$26*'Monthly Derived'!$B$27)</f>
        <v>28.806876053810036</v>
      </c>
      <c r="CJ347" s="7">
        <f>MIN(CI347+MAX(CJ346,0),'Monthly Derived'!$B$30)</f>
        <v>30.479186906218438</v>
      </c>
      <c r="CK347">
        <f t="shared" si="144"/>
        <v>0</v>
      </c>
      <c r="CL347">
        <v>4.9110796302556901E-2</v>
      </c>
      <c r="CM347" s="3">
        <f>('Monthly Derived'!$B$28/1000*(1-'Monthly Derived'!$B$29)*CL347)-('Monthly Derived'!$B$26*'Monthly Derived'!$B$27)</f>
        <v>-8.9335162595054136</v>
      </c>
      <c r="CN347" s="7">
        <f>MIN(CM347+MAX(CN346,0),'Monthly Derived'!$B$30)</f>
        <v>-7.9764639124415364</v>
      </c>
      <c r="CO347">
        <f t="shared" si="145"/>
        <v>1</v>
      </c>
      <c r="CP347">
        <v>0.75745403766632002</v>
      </c>
      <c r="CQ347" s="3">
        <f>('Monthly Derived'!$B$28/1000*(1-'Monthly Derived'!$B$29)*CP347)-('Monthly Derived'!$B$26*'Monthly Derived'!$B$27)</f>
        <v>-7.9745965965092189</v>
      </c>
      <c r="CR347" s="7">
        <f>MIN(CQ347+MAX(CR346,0),'Monthly Derived'!$B$30)</f>
        <v>-7.3593280568162536</v>
      </c>
      <c r="CS347">
        <f t="shared" si="146"/>
        <v>1</v>
      </c>
      <c r="CT347">
        <v>4.1836094111204099E-2</v>
      </c>
      <c r="CU347" s="3">
        <f>('Monthly Derived'!$B$28/1000*(1-'Monthly Derived'!$B$29)*CT347)-('Monthly Derived'!$B$26*'Monthly Derived'!$B$27)</f>
        <v>-8.943364387596958</v>
      </c>
      <c r="CV347" s="7">
        <f>MIN(CU347+MAX(CV346,0),'Monthly Derived'!$B$30)</f>
        <v>-8.943364387596958</v>
      </c>
      <c r="CW347">
        <f t="shared" si="147"/>
        <v>28</v>
      </c>
    </row>
    <row r="348" spans="1:101" x14ac:dyDescent="0.45">
      <c r="A348" s="5">
        <v>46003</v>
      </c>
      <c r="E348">
        <f t="shared" si="125"/>
        <v>0</v>
      </c>
      <c r="F348">
        <v>0</v>
      </c>
      <c r="G348" s="3">
        <f>('Monthly Derived'!$B$28/1000*(1-'Monthly Derived'!$B$29)*F348)-('Monthly Derived'!$B$26*'Monthly Derived'!$B$27)</f>
        <v>-9</v>
      </c>
      <c r="H348" s="7">
        <f>MIN(G348+MAX(H347,0),'Monthly Derived'!$B$30)</f>
        <v>41</v>
      </c>
      <c r="I348">
        <f t="shared" si="126"/>
        <v>0</v>
      </c>
      <c r="J348">
        <v>0.46456667780876099</v>
      </c>
      <c r="K348" s="3">
        <f>('Monthly Derived'!$B$28/1000*(1-'Monthly Derived'!$B$29)*J348)-('Monthly Derived'!$B$26*'Monthly Derived'!$B$27)</f>
        <v>-8.3710928599163896</v>
      </c>
      <c r="L348" s="7">
        <f>MIN(K348+MAX(L347,0),'Monthly Derived'!$B$30)</f>
        <v>-7.0957962683961586</v>
      </c>
      <c r="M348">
        <f t="shared" si="127"/>
        <v>1</v>
      </c>
      <c r="N348">
        <v>0</v>
      </c>
      <c r="O348" s="3">
        <f>('Monthly Derived'!$B$28/1000*(1-'Monthly Derived'!$B$29)*N348)-('Monthly Derived'!$B$26*'Monthly Derived'!$B$27)</f>
        <v>-9</v>
      </c>
      <c r="P348" s="7">
        <f>MIN(O348+MAX(P347,0),'Monthly Derived'!$B$30)</f>
        <v>7.0882111755013</v>
      </c>
      <c r="Q348">
        <f t="shared" si="128"/>
        <v>0</v>
      </c>
      <c r="R348">
        <v>3.2898361682891801</v>
      </c>
      <c r="S348" s="3">
        <f>('Monthly Derived'!$B$28/1000*(1-'Monthly Derived'!$B$29)*R348)-('Monthly Derived'!$B$26*'Monthly Derived'!$B$27)</f>
        <v>-4.5463842871785225</v>
      </c>
      <c r="T348" s="7">
        <f>MIN(S348+MAX(T347,0),'Monthly Derived'!$B$30)</f>
        <v>11.816047927755726</v>
      </c>
      <c r="U348">
        <f t="shared" si="148"/>
        <v>0</v>
      </c>
      <c r="V348">
        <v>1.8920545578002901</v>
      </c>
      <c r="W348" s="3">
        <f>('Monthly Derived'!$B$28/1000*(1-'Monthly Derived'!$B$29)*V348)-('Monthly Derived'!$B$26*'Monthly Derived'!$B$27)</f>
        <v>-6.4386311423778579</v>
      </c>
      <c r="X348" s="7">
        <f>MIN(W348+MAX(X347,0),'Monthly Derived'!$B$30)</f>
        <v>26.355831474847896</v>
      </c>
      <c r="Y348">
        <f t="shared" si="149"/>
        <v>0</v>
      </c>
      <c r="Z348">
        <v>7.4685959815979004</v>
      </c>
      <c r="AA348" s="3">
        <f>('Monthly Derived'!$B$28/1000*(1-'Monthly Derived'!$B$29)*Z348)-('Monthly Derived'!$B$26*'Monthly Derived'!$B$27)</f>
        <v>1.110611810088157</v>
      </c>
      <c r="AB348" s="7">
        <f>MIN(AA348+MAX(AB347,0),'Monthly Derived'!$B$30)</f>
        <v>29.444232527986166</v>
      </c>
      <c r="AC348">
        <f t="shared" si="129"/>
        <v>0</v>
      </c>
      <c r="AD348">
        <v>76.403244018554602</v>
      </c>
      <c r="AE348" s="3">
        <f>('Monthly Derived'!$B$28/1000*(1-'Monthly Derived'!$B$29)*AD348)-('Monthly Derived'!$B$26*'Monthly Derived'!$B$27)</f>
        <v>94.430891590118293</v>
      </c>
      <c r="AF348" s="7">
        <f>MIN(AE348+MAX(AF347,0),'Monthly Derived'!$B$30)</f>
        <v>50</v>
      </c>
      <c r="AG348">
        <f t="shared" si="130"/>
        <v>0</v>
      </c>
      <c r="AH348">
        <v>6.0037341117858798</v>
      </c>
      <c r="AI348" s="3">
        <f>('Monthly Derived'!$B$28/1000*(1-'Monthly Derived'!$B$29)*AH348)-('Monthly Derived'!$B$26*'Monthly Derived'!$B$27)</f>
        <v>-0.87244494616986579</v>
      </c>
      <c r="AJ348" s="7">
        <f>MIN(AI348+MAX(AJ347,0),'Monthly Derived'!$B$30)</f>
        <v>21.651681949235346</v>
      </c>
      <c r="AK348">
        <f t="shared" si="131"/>
        <v>0</v>
      </c>
      <c r="AL348">
        <v>0</v>
      </c>
      <c r="AM348" s="3">
        <f>('Monthly Derived'!$B$28/1000*(1-'Monthly Derived'!$B$29)*AL348)-('Monthly Derived'!$B$26*'Monthly Derived'!$B$27)</f>
        <v>-9</v>
      </c>
      <c r="AN348" s="7">
        <f>MIN(AM348+MAX(AN347,0),'Monthly Derived'!$B$30)</f>
        <v>16.133521368056453</v>
      </c>
      <c r="AO348">
        <f t="shared" si="132"/>
        <v>0</v>
      </c>
      <c r="AP348">
        <v>16.2787361145019</v>
      </c>
      <c r="AQ348" s="3">
        <f>('Monthly Derived'!$B$28/1000*(1-'Monthly Derived'!$B$29)*AP348)-('Monthly Derived'!$B$26*'Monthly Derived'!$B$27)</f>
        <v>13.037339015006946</v>
      </c>
      <c r="AR348" s="7">
        <f>MIN(AQ348+MAX(AR347,0),'Monthly Derived'!$B$30)</f>
        <v>50</v>
      </c>
      <c r="AS348">
        <f t="shared" si="133"/>
        <v>0</v>
      </c>
      <c r="AT348">
        <v>1.5924168825149501</v>
      </c>
      <c r="AU348" s="3">
        <f>('Monthly Derived'!$B$28/1000*(1-'Monthly Derived'!$B$29)*AT348)-('Monthly Derived'!$B$26*'Monthly Derived'!$B$27)</f>
        <v>-6.8442656452953869</v>
      </c>
      <c r="AV348" s="7">
        <f>MIN(AU348+MAX(AV347,0),'Monthly Derived'!$B$30)</f>
        <v>34.50920823529362</v>
      </c>
      <c r="AW348">
        <f t="shared" si="134"/>
        <v>0</v>
      </c>
      <c r="AX348">
        <v>1.2126426696777299</v>
      </c>
      <c r="AY348" s="3">
        <f>('Monthly Derived'!$B$28/1000*(1-'Monthly Derived'!$B$29)*AX348)-('Monthly Derived'!$B$26*'Monthly Derived'!$B$27)</f>
        <v>-7.3583849859237729</v>
      </c>
      <c r="AZ348" s="7">
        <f>MIN(AY348+MAX(AZ347,0),'Monthly Derived'!$B$30)</f>
        <v>35.236558086574071</v>
      </c>
      <c r="BA348">
        <f t="shared" si="135"/>
        <v>0</v>
      </c>
      <c r="BB348">
        <v>1.5768303871154701</v>
      </c>
      <c r="BC348" s="3">
        <f>('Monthly Derived'!$B$28/1000*(1-'Monthly Derived'!$B$29)*BB348)-('Monthly Derived'!$B$26*'Monthly Derived'!$B$27)</f>
        <v>-6.8653658634424328</v>
      </c>
      <c r="BD348" s="7">
        <f>MIN(BC348+MAX(BD347,0),'Monthly Derived'!$B$30)</f>
        <v>7.8826817719543545</v>
      </c>
      <c r="BE348">
        <f t="shared" si="136"/>
        <v>0</v>
      </c>
      <c r="BF348">
        <v>12.0466861724853</v>
      </c>
      <c r="BG348" s="3">
        <f>('Monthly Derived'!$B$28/1000*(1-'Monthly Derived'!$B$29)*BF348)-('Monthly Derived'!$B$26*'Monthly Derived'!$B$27)</f>
        <v>7.3082014060019738</v>
      </c>
      <c r="BH348" s="7">
        <f>MIN(BG348+MAX(BH347,0),'Monthly Derived'!$B$30)</f>
        <v>7.3082014060019738</v>
      </c>
      <c r="BI348">
        <f t="shared" si="137"/>
        <v>0</v>
      </c>
      <c r="BJ348">
        <v>24.262088775634702</v>
      </c>
      <c r="BK348" s="3">
        <f>('Monthly Derived'!$B$28/1000*(1-'Monthly Derived'!$B$29)*BJ348)-('Monthly Derived'!$B$26*'Monthly Derived'!$B$27)</f>
        <v>23.844802680015476</v>
      </c>
      <c r="BL348" s="7">
        <f>MIN(BK348+MAX(BL347,0),'Monthly Derived'!$B$30)</f>
        <v>43.195463039874866</v>
      </c>
      <c r="BM348">
        <f t="shared" si="138"/>
        <v>0</v>
      </c>
      <c r="BN348">
        <v>2.4541087150573699</v>
      </c>
      <c r="BO348" s="3">
        <f>('Monthly Derived'!$B$28/1000*(1-'Monthly Derived'!$B$29)*BN348)-('Monthly Derived'!$B$26*'Monthly Derived'!$B$27)</f>
        <v>-5.6777503269910854</v>
      </c>
      <c r="BP348" s="7">
        <f>MIN(BO348+MAX(BP347,0),'Monthly Derived'!$B$30)</f>
        <v>-5.6777503269910854</v>
      </c>
      <c r="BQ348">
        <f t="shared" si="139"/>
        <v>16</v>
      </c>
      <c r="BR348">
        <v>2.1334242820739702</v>
      </c>
      <c r="BS348" s="3">
        <f>('Monthly Derived'!$B$28/1000*(1-'Monthly Derived'!$B$29)*BR348)-('Monthly Derived'!$B$26*'Monthly Derived'!$B$27)</f>
        <v>-6.1118768781423629</v>
      </c>
      <c r="BT348" s="7">
        <f>MIN(BS348+MAX(BT347,0),'Monthly Derived'!$B$30)</f>
        <v>30.263787980973703</v>
      </c>
      <c r="BU348">
        <f t="shared" si="140"/>
        <v>0</v>
      </c>
      <c r="BV348">
        <v>2.7357796207070299E-2</v>
      </c>
      <c r="BW348" s="3">
        <f>('Monthly Derived'!$B$28/1000*(1-'Monthly Derived'!$B$29)*BV348)-('Monthly Derived'!$B$26*'Monthly Derived'!$B$27)</f>
        <v>-8.9629643833846782</v>
      </c>
      <c r="BX348" s="7">
        <f>MIN(BW348+MAX(BX347,0),'Monthly Derived'!$B$30)</f>
        <v>-8.9629643833846782</v>
      </c>
      <c r="BY348">
        <f t="shared" si="141"/>
        <v>2</v>
      </c>
      <c r="BZ348">
        <v>0</v>
      </c>
      <c r="CA348" s="3">
        <f>('Monthly Derived'!$B$28/1000*(1-'Monthly Derived'!$B$29)*BZ348)-('Monthly Derived'!$B$26*'Monthly Derived'!$B$27)</f>
        <v>-9</v>
      </c>
      <c r="CB348" s="7">
        <f>MIN(CA348+MAX(CB347,0),'Monthly Derived'!$B$30)</f>
        <v>2.4926940742837189E-2</v>
      </c>
      <c r="CC348">
        <f t="shared" si="142"/>
        <v>0</v>
      </c>
      <c r="CD348">
        <v>1.87587201595306</v>
      </c>
      <c r="CE348" s="3">
        <f>('Monthly Derived'!$B$28/1000*(1-'Monthly Derived'!$B$29)*CD348)-('Monthly Derived'!$B$26*'Monthly Derived'!$B$27)</f>
        <v>-6.4605382584035453</v>
      </c>
      <c r="CF348" s="7">
        <f>MIN(CE348+MAX(CF347,0),'Monthly Derived'!$B$30)</f>
        <v>-6.4605382584035453</v>
      </c>
      <c r="CG348">
        <f t="shared" si="143"/>
        <v>5</v>
      </c>
      <c r="CH348">
        <v>8.6206235885620099</v>
      </c>
      <c r="CI348" s="3">
        <f>('Monthly Derived'!$B$28/1000*(1-'Monthly Derived'!$B$29)*CH348)-('Monthly Derived'!$B$26*'Monthly Derived'!$B$27)</f>
        <v>2.6701691830158207</v>
      </c>
      <c r="CJ348" s="7">
        <f>MIN(CI348+MAX(CJ347,0),'Monthly Derived'!$B$30)</f>
        <v>33.14935608923426</v>
      </c>
      <c r="CK348">
        <f t="shared" si="144"/>
        <v>0</v>
      </c>
      <c r="CL348">
        <v>0.30544438958168002</v>
      </c>
      <c r="CM348" s="3">
        <f>('Monthly Derived'!$B$28/1000*(1-'Monthly Derived'!$B$29)*CL348)-('Monthly Derived'!$B$26*'Monthly Derived'!$B$27)</f>
        <v>-8.5865046576038004</v>
      </c>
      <c r="CN348" s="7">
        <f>MIN(CM348+MAX(CN347,0),'Monthly Derived'!$B$30)</f>
        <v>-8.5865046576038004</v>
      </c>
      <c r="CO348">
        <f t="shared" si="145"/>
        <v>2</v>
      </c>
      <c r="CP348">
        <v>4.6013898849487296</v>
      </c>
      <c r="CQ348" s="3">
        <f>('Monthly Derived'!$B$28/1000*(1-'Monthly Derived'!$B$29)*CP348)-('Monthly Derived'!$B$26*'Monthly Derived'!$B$27)</f>
        <v>-2.7708684432506576</v>
      </c>
      <c r="CR348" s="7">
        <f>MIN(CQ348+MAX(CR347,0),'Monthly Derived'!$B$30)</f>
        <v>-2.7708684432506576</v>
      </c>
      <c r="CS348">
        <f t="shared" si="146"/>
        <v>2</v>
      </c>
      <c r="CT348">
        <v>7.0609092712402302E-2</v>
      </c>
      <c r="CU348" s="3">
        <f>('Monthly Derived'!$B$28/1000*(1-'Monthly Derived'!$B$29)*CT348)-('Monthly Derived'!$B$26*'Monthly Derived'!$B$27)</f>
        <v>-8.9044129407405848</v>
      </c>
      <c r="CV348" s="7">
        <f>MIN(CU348+MAX(CV347,0),'Monthly Derived'!$B$30)</f>
        <v>-8.9044129407405848</v>
      </c>
      <c r="CW348">
        <f t="shared" si="147"/>
        <v>29</v>
      </c>
    </row>
    <row r="349" spans="1:101" x14ac:dyDescent="0.45">
      <c r="A349" s="5">
        <v>46004</v>
      </c>
      <c r="E349">
        <f t="shared" si="125"/>
        <v>0</v>
      </c>
      <c r="F349">
        <v>0.62007999420166005</v>
      </c>
      <c r="G349" s="3">
        <f>('Monthly Derived'!$B$28/1000*(1-'Monthly Derived'!$B$29)*F349)-('Monthly Derived'!$B$26*'Monthly Derived'!$B$27)</f>
        <v>-8.1605667078495028</v>
      </c>
      <c r="H349" s="7">
        <f>MIN(G349+MAX(H348,0),'Monthly Derived'!$B$30)</f>
        <v>32.839433292150495</v>
      </c>
      <c r="I349">
        <f t="shared" si="126"/>
        <v>0</v>
      </c>
      <c r="J349">
        <v>18.176336288452099</v>
      </c>
      <c r="K349" s="3">
        <f>('Monthly Derived'!$B$28/1000*(1-'Monthly Derived'!$B$29)*J349)-('Monthly Derived'!$B$26*'Monthly Derived'!$B$27)</f>
        <v>15.606215250492028</v>
      </c>
      <c r="L349" s="7">
        <f>MIN(K349+MAX(L348,0),'Monthly Derived'!$B$30)</f>
        <v>15.606215250492028</v>
      </c>
      <c r="M349">
        <f t="shared" si="127"/>
        <v>0</v>
      </c>
      <c r="N349">
        <v>0</v>
      </c>
      <c r="O349" s="3">
        <f>('Monthly Derived'!$B$28/1000*(1-'Monthly Derived'!$B$29)*N349)-('Monthly Derived'!$B$26*'Monthly Derived'!$B$27)</f>
        <v>-9</v>
      </c>
      <c r="P349" s="7">
        <f>MIN(O349+MAX(P348,0),'Monthly Derived'!$B$30)</f>
        <v>-1.9117888244987</v>
      </c>
      <c r="Q349">
        <f t="shared" si="128"/>
        <v>1</v>
      </c>
      <c r="R349">
        <v>9.7808809280395508</v>
      </c>
      <c r="S349" s="3">
        <f>('Monthly Derived'!$B$28/1000*(1-'Monthly Derived'!$B$29)*R349)-('Monthly Derived'!$B$26*'Monthly Derived'!$B$27)</f>
        <v>4.2408675563335425</v>
      </c>
      <c r="T349" s="7">
        <f>MIN(S349+MAX(T348,0),'Monthly Derived'!$B$30)</f>
        <v>16.056915484089266</v>
      </c>
      <c r="U349">
        <f t="shared" si="148"/>
        <v>0</v>
      </c>
      <c r="V349">
        <v>0</v>
      </c>
      <c r="W349" s="3">
        <f>('Monthly Derived'!$B$28/1000*(1-'Monthly Derived'!$B$29)*V349)-('Monthly Derived'!$B$26*'Monthly Derived'!$B$27)</f>
        <v>-9</v>
      </c>
      <c r="X349" s="7">
        <f>MIN(W349+MAX(X348,0),'Monthly Derived'!$B$30)</f>
        <v>17.355831474847896</v>
      </c>
      <c r="Y349">
        <f t="shared" si="149"/>
        <v>0</v>
      </c>
      <c r="Z349">
        <v>1.76090967655181</v>
      </c>
      <c r="AA349" s="3">
        <f>('Monthly Derived'!$B$28/1000*(1-'Monthly Derived'!$B$29)*Z349)-('Monthly Derived'!$B$26*'Monthly Derived'!$B$27)</f>
        <v>-6.6161685253679874</v>
      </c>
      <c r="AB349" s="7">
        <f>MIN(AA349+MAX(AB348,0),'Monthly Derived'!$B$30)</f>
        <v>22.828064002618177</v>
      </c>
      <c r="AC349">
        <f t="shared" si="129"/>
        <v>0</v>
      </c>
      <c r="AD349">
        <v>2.5113246440887398</v>
      </c>
      <c r="AE349" s="3">
        <f>('Monthly Derived'!$B$28/1000*(1-'Monthly Derived'!$B$29)*AD349)-('Monthly Derived'!$B$26*'Monthly Derived'!$B$27)</f>
        <v>-5.6002942630648684</v>
      </c>
      <c r="AF349" s="7">
        <f>MIN(AE349+MAX(AF348,0),'Monthly Derived'!$B$30)</f>
        <v>44.399705736935132</v>
      </c>
      <c r="AG349">
        <f t="shared" si="130"/>
        <v>0</v>
      </c>
      <c r="AH349">
        <v>4.6234259605407697</v>
      </c>
      <c r="AI349" s="3">
        <f>('Monthly Derived'!$B$28/1000*(1-'Monthly Derived'!$B$29)*AH349)-('Monthly Derived'!$B$26*'Monthly Derived'!$B$27)</f>
        <v>-2.7410371059179326</v>
      </c>
      <c r="AJ349" s="7">
        <f>MIN(AI349+MAX(AJ348,0),'Monthly Derived'!$B$30)</f>
        <v>18.910644843317414</v>
      </c>
      <c r="AK349">
        <f t="shared" si="131"/>
        <v>0</v>
      </c>
      <c r="AL349">
        <v>0.29259026050567599</v>
      </c>
      <c r="AM349" s="3">
        <f>('Monthly Derived'!$B$28/1000*(1-'Monthly Derived'!$B$29)*AL349)-('Monthly Derived'!$B$26*'Monthly Derived'!$B$27)</f>
        <v>-8.6039059348404408</v>
      </c>
      <c r="AN349" s="7">
        <f>MIN(AM349+MAX(AN348,0),'Monthly Derived'!$B$30)</f>
        <v>7.5296154332160121</v>
      </c>
      <c r="AO349">
        <f t="shared" si="132"/>
        <v>0</v>
      </c>
      <c r="AP349">
        <v>0</v>
      </c>
      <c r="AQ349" s="3">
        <f>('Monthly Derived'!$B$28/1000*(1-'Monthly Derived'!$B$29)*AP349)-('Monthly Derived'!$B$26*'Monthly Derived'!$B$27)</f>
        <v>-9</v>
      </c>
      <c r="AR349" s="7">
        <f>MIN(AQ349+MAX(AR348,0),'Monthly Derived'!$B$30)</f>
        <v>41</v>
      </c>
      <c r="AS349">
        <f t="shared" si="133"/>
        <v>0</v>
      </c>
      <c r="AT349">
        <v>0.31233787536620999</v>
      </c>
      <c r="AU349" s="3">
        <f>('Monthly Derived'!$B$28/1000*(1-'Monthly Derived'!$B$29)*AT349)-('Monthly Derived'!$B$26*'Monthly Derived'!$B$27)</f>
        <v>-8.5771726012229941</v>
      </c>
      <c r="AV349" s="7">
        <f>MIN(AU349+MAX(AV348,0),'Monthly Derived'!$B$30)</f>
        <v>25.932035634070626</v>
      </c>
      <c r="AW349">
        <f t="shared" si="134"/>
        <v>0</v>
      </c>
      <c r="AX349">
        <v>5.6750097274780202</v>
      </c>
      <c r="AY349" s="3">
        <f>('Monthly Derived'!$B$28/1000*(1-'Monthly Derived'!$B$29)*AX349)-('Monthly Derived'!$B$26*'Monthly Derived'!$B$27)</f>
        <v>-1.3174555814266302</v>
      </c>
      <c r="AZ349" s="7">
        <f>MIN(AY349+MAX(AZ348,0),'Monthly Derived'!$B$30)</f>
        <v>33.919102505147443</v>
      </c>
      <c r="BA349">
        <f t="shared" si="135"/>
        <v>0</v>
      </c>
      <c r="BB349">
        <v>9.8131370544433594</v>
      </c>
      <c r="BC349" s="3">
        <f>('Monthly Derived'!$B$28/1000*(1-'Monthly Derived'!$B$29)*BB349)-('Monthly Derived'!$B$26*'Monthly Derived'!$B$27)</f>
        <v>4.284534287452697</v>
      </c>
      <c r="BD349" s="7">
        <f>MIN(BC349+MAX(BD348,0),'Monthly Derived'!$B$30)</f>
        <v>12.167216059407052</v>
      </c>
      <c r="BE349">
        <f t="shared" si="136"/>
        <v>0</v>
      </c>
      <c r="BF349">
        <v>1.22769570350646</v>
      </c>
      <c r="BG349" s="3">
        <f>('Monthly Derived'!$B$28/1000*(1-'Monthly Derived'!$B$29)*BF349)-('Monthly Derived'!$B$26*'Monthly Derived'!$B$27)</f>
        <v>-7.3380069413781301</v>
      </c>
      <c r="BH349" s="7">
        <f>MIN(BG349+MAX(BH348,0),'Monthly Derived'!$B$30)</f>
        <v>-2.9805535376156378E-2</v>
      </c>
      <c r="BI349">
        <f t="shared" si="137"/>
        <v>1</v>
      </c>
      <c r="BJ349">
        <v>3.0280478000640798</v>
      </c>
      <c r="BK349" s="3">
        <f>('Monthly Derived'!$B$28/1000*(1-'Monthly Derived'!$B$29)*BJ349)-('Monthly Derived'!$B$26*'Monthly Derived'!$B$27)</f>
        <v>-4.9007802906632518</v>
      </c>
      <c r="BL349" s="7">
        <f>MIN(BK349+MAX(BL348,0),'Monthly Derived'!$B$30)</f>
        <v>38.294682749211617</v>
      </c>
      <c r="BM349">
        <f t="shared" si="138"/>
        <v>0</v>
      </c>
      <c r="BN349">
        <v>17.2721843719482</v>
      </c>
      <c r="BO349" s="3">
        <f>('Monthly Derived'!$B$28/1000*(1-'Monthly Derived'!$B$29)*BN349)-('Monthly Derived'!$B$26*'Monthly Derived'!$B$27)</f>
        <v>14.382219593524876</v>
      </c>
      <c r="BP349" s="7">
        <f>MIN(BO349+MAX(BP348,0),'Monthly Derived'!$B$30)</f>
        <v>14.382219593524876</v>
      </c>
      <c r="BQ349">
        <f t="shared" si="139"/>
        <v>0</v>
      </c>
      <c r="BR349">
        <v>12.172617912292401</v>
      </c>
      <c r="BS349" s="3">
        <f>('Monthly Derived'!$B$28/1000*(1-'Monthly Derived'!$B$29)*BR349)-('Monthly Derived'!$B$26*'Monthly Derived'!$B$27)</f>
        <v>7.4786814987658374</v>
      </c>
      <c r="BT349" s="7">
        <f>MIN(BS349+MAX(BT348,0),'Monthly Derived'!$B$30)</f>
        <v>37.74246947973954</v>
      </c>
      <c r="BU349">
        <f t="shared" si="140"/>
        <v>0</v>
      </c>
      <c r="BV349">
        <v>2.1605210304260201</v>
      </c>
      <c r="BW349" s="3">
        <f>('Monthly Derived'!$B$28/1000*(1-'Monthly Derived'!$B$29)*BV349)-('Monthly Derived'!$B$26*'Monthly Derived'!$B$27)</f>
        <v>-6.0751946550607752</v>
      </c>
      <c r="BX349" s="7">
        <f>MIN(BW349+MAX(BX348,0),'Monthly Derived'!$B$30)</f>
        <v>-6.0751946550607752</v>
      </c>
      <c r="BY349">
        <f t="shared" si="141"/>
        <v>3</v>
      </c>
      <c r="BZ349">
        <v>0</v>
      </c>
      <c r="CA349" s="3">
        <f>('Monthly Derived'!$B$28/1000*(1-'Monthly Derived'!$B$29)*BZ349)-('Monthly Derived'!$B$26*'Monthly Derived'!$B$27)</f>
        <v>-9</v>
      </c>
      <c r="CB349" s="7">
        <f>MIN(CA349+MAX(CB348,0),'Monthly Derived'!$B$30)</f>
        <v>-8.9750730592571628</v>
      </c>
      <c r="CC349">
        <f t="shared" si="142"/>
        <v>1</v>
      </c>
      <c r="CD349">
        <v>19.953878402709901</v>
      </c>
      <c r="CE349" s="3">
        <f>('Monthly Derived'!$B$28/1000*(1-'Monthly Derived'!$B$29)*CD349)-('Monthly Derived'!$B$26*'Monthly Derived'!$B$27)</f>
        <v>18.01256288766853</v>
      </c>
      <c r="CF349" s="7">
        <f>MIN(CE349+MAX(CF348,0),'Monthly Derived'!$B$30)</f>
        <v>18.01256288766853</v>
      </c>
      <c r="CG349">
        <f t="shared" si="143"/>
        <v>0</v>
      </c>
      <c r="CH349">
        <v>4.7331452369689897</v>
      </c>
      <c r="CI349" s="3">
        <f>('Monthly Derived'!$B$28/1000*(1-'Monthly Derived'!$B$29)*CH349)-('Monthly Derived'!$B$26*'Monthly Derived'!$B$27)</f>
        <v>-2.5925046354532304</v>
      </c>
      <c r="CJ349" s="7">
        <f>MIN(CI349+MAX(CJ348,0),'Monthly Derived'!$B$30)</f>
        <v>30.556851453781029</v>
      </c>
      <c r="CK349">
        <f t="shared" si="144"/>
        <v>0</v>
      </c>
      <c r="CL349">
        <v>1.0760962963104199</v>
      </c>
      <c r="CM349" s="3">
        <f>('Monthly Derived'!$B$28/1000*(1-'Monthly Derived'!$B$29)*CL349)-('Monthly Derived'!$B$26*'Monthly Derived'!$B$27)</f>
        <v>-7.5432346388697695</v>
      </c>
      <c r="CN349" s="7">
        <f>MIN(CM349+MAX(CN348,0),'Monthly Derived'!$B$30)</f>
        <v>-7.5432346388697695</v>
      </c>
      <c r="CO349">
        <f t="shared" si="145"/>
        <v>3</v>
      </c>
      <c r="CP349">
        <v>1.85383701324462</v>
      </c>
      <c r="CQ349" s="3">
        <f>('Monthly Derived'!$B$28/1000*(1-'Monthly Derived'!$B$29)*CP349)-('Monthly Derived'!$B$26*'Monthly Derived'!$B$27)</f>
        <v>-6.4903681433200955</v>
      </c>
      <c r="CR349" s="7">
        <f>MIN(CQ349+MAX(CR348,0),'Monthly Derived'!$B$30)</f>
        <v>-6.4903681433200955</v>
      </c>
      <c r="CS349">
        <f t="shared" si="146"/>
        <v>3</v>
      </c>
      <c r="CT349">
        <v>1.03764128684997</v>
      </c>
      <c r="CU349" s="3">
        <f>('Monthly Derived'!$B$28/1000*(1-'Monthly Derived'!$B$29)*CT349)-('Monthly Derived'!$B$26*'Monthly Derived'!$B$27)</f>
        <v>-7.5952931079268531</v>
      </c>
      <c r="CV349" s="7">
        <f>MIN(CU349+MAX(CV348,0),'Monthly Derived'!$B$30)</f>
        <v>-7.5952931079268531</v>
      </c>
      <c r="CW349">
        <f t="shared" si="147"/>
        <v>30</v>
      </c>
    </row>
    <row r="350" spans="1:101" x14ac:dyDescent="0.45">
      <c r="A350" s="5">
        <v>46005</v>
      </c>
      <c r="E350">
        <f t="shared" si="125"/>
        <v>0</v>
      </c>
      <c r="F350">
        <v>1.50542056560516</v>
      </c>
      <c r="G350" s="3">
        <f>('Monthly Derived'!$B$28/1000*(1-'Monthly Derived'!$B$29)*F350)-('Monthly Derived'!$B$26*'Monthly Derived'!$B$27)</f>
        <v>-6.9620369093120145</v>
      </c>
      <c r="H350" s="7">
        <f>MIN(G350+MAX(H349,0),'Monthly Derived'!$B$30)</f>
        <v>25.87739638283848</v>
      </c>
      <c r="I350">
        <f t="shared" si="126"/>
        <v>0</v>
      </c>
      <c r="J350">
        <v>3.0013759136199898</v>
      </c>
      <c r="K350" s="3">
        <f>('Monthly Derived'!$B$28/1000*(1-'Monthly Derived'!$B$29)*J350)-('Monthly Derived'!$B$26*'Monthly Derived'!$B$27)</f>
        <v>-4.9368873569369391</v>
      </c>
      <c r="L350" s="7">
        <f>MIN(K350+MAX(L349,0),'Monthly Derived'!$B$30)</f>
        <v>10.669327893555089</v>
      </c>
      <c r="M350">
        <f t="shared" si="127"/>
        <v>0</v>
      </c>
      <c r="N350">
        <v>9.2173852920532209</v>
      </c>
      <c r="O350" s="3">
        <f>('Monthly Derived'!$B$28/1000*(1-'Monthly Derived'!$B$29)*N350)-('Monthly Derived'!$B$26*'Monthly Derived'!$B$27)</f>
        <v>3.4780353391170475</v>
      </c>
      <c r="P350" s="7">
        <f>MIN(O350+MAX(P349,0),'Monthly Derived'!$B$30)</f>
        <v>3.4780353391170475</v>
      </c>
      <c r="Q350">
        <f t="shared" si="128"/>
        <v>0</v>
      </c>
      <c r="R350">
        <v>21.477260589599599</v>
      </c>
      <c r="S350" s="3">
        <f>('Monthly Derived'!$B$28/1000*(1-'Monthly Derived'!$B$29)*R350)-('Monthly Derived'!$B$26*'Monthly Derived'!$B$27)</f>
        <v>20.074841523170456</v>
      </c>
      <c r="T350" s="7">
        <f>MIN(S350+MAX(T349,0),'Monthly Derived'!$B$30)</f>
        <v>36.131757007259722</v>
      </c>
      <c r="U350">
        <f t="shared" si="148"/>
        <v>0</v>
      </c>
      <c r="V350">
        <v>0.84488165378570501</v>
      </c>
      <c r="W350" s="3">
        <f>('Monthly Derived'!$B$28/1000*(1-'Monthly Derived'!$B$29)*V350)-('Monthly Derived'!$B$26*'Monthly Derived'!$B$27)</f>
        <v>-7.8562414611876017</v>
      </c>
      <c r="X350" s="7">
        <f>MIN(W350+MAX(X349,0),'Monthly Derived'!$B$30)</f>
        <v>9.4995900136602955</v>
      </c>
      <c r="Y350">
        <f t="shared" si="149"/>
        <v>0</v>
      </c>
      <c r="Z350">
        <v>7.0147194862365696</v>
      </c>
      <c r="AA350" s="3">
        <f>('Monthly Derived'!$B$28/1000*(1-'Monthly Derived'!$B$29)*Z350)-('Monthly Derived'!$B$26*'Monthly Derived'!$B$27)</f>
        <v>0.4961765044927553</v>
      </c>
      <c r="AB350" s="7">
        <f>MIN(AA350+MAX(AB349,0),'Monthly Derived'!$B$30)</f>
        <v>23.324240507110932</v>
      </c>
      <c r="AC350">
        <f t="shared" si="129"/>
        <v>0</v>
      </c>
      <c r="AD350">
        <v>24.832784652709901</v>
      </c>
      <c r="AE350" s="3">
        <f>('Monthly Derived'!$B$28/1000*(1-'Monthly Derived'!$B$29)*AD350)-('Monthly Derived'!$B$26*'Monthly Derived'!$B$27)</f>
        <v>24.617382223606029</v>
      </c>
      <c r="AF350" s="7">
        <f>MIN(AE350+MAX(AF349,0),'Monthly Derived'!$B$30)</f>
        <v>50</v>
      </c>
      <c r="AG350">
        <f t="shared" si="130"/>
        <v>0</v>
      </c>
      <c r="AH350">
        <v>0</v>
      </c>
      <c r="AI350" s="3">
        <f>('Monthly Derived'!$B$28/1000*(1-'Monthly Derived'!$B$29)*AH350)-('Monthly Derived'!$B$26*'Monthly Derived'!$B$27)</f>
        <v>-9</v>
      </c>
      <c r="AJ350" s="7">
        <f>MIN(AI350+MAX(AJ349,0),'Monthly Derived'!$B$30)</f>
        <v>9.9106448433174137</v>
      </c>
      <c r="AK350">
        <f t="shared" si="131"/>
        <v>0</v>
      </c>
      <c r="AL350">
        <v>3.8566520214080802</v>
      </c>
      <c r="AM350" s="3">
        <f>('Monthly Derived'!$B$28/1000*(1-'Monthly Derived'!$B$29)*AL350)-('Monthly Derived'!$B$26*'Monthly Derived'!$B$27)</f>
        <v>-3.7790573260188118</v>
      </c>
      <c r="AN350" s="7">
        <f>MIN(AM350+MAX(AN349,0),'Monthly Derived'!$B$30)</f>
        <v>3.7505581071972003</v>
      </c>
      <c r="AO350">
        <f t="shared" si="132"/>
        <v>0</v>
      </c>
      <c r="AP350">
        <v>0.101254984736442</v>
      </c>
      <c r="AQ350" s="3">
        <f>('Monthly Derived'!$B$28/1000*(1-'Monthly Derived'!$B$29)*AP350)-('Monthly Derived'!$B$26*'Monthly Derived'!$B$27)</f>
        <v>-8.8629260644130419</v>
      </c>
      <c r="AR350" s="7">
        <f>MIN(AQ350+MAX(AR349,0),'Monthly Derived'!$B$30)</f>
        <v>32.137073935586955</v>
      </c>
      <c r="AS350">
        <f t="shared" si="133"/>
        <v>0</v>
      </c>
      <c r="AT350">
        <v>0.162629514932632</v>
      </c>
      <c r="AU350" s="3">
        <f>('Monthly Derived'!$B$28/1000*(1-'Monthly Derived'!$B$29)*AT350)-('Monthly Derived'!$B$26*'Monthly Derived'!$B$27)</f>
        <v>-8.7798402941599498</v>
      </c>
      <c r="AV350" s="7">
        <f>MIN(AU350+MAX(AV349,0),'Monthly Derived'!$B$30)</f>
        <v>17.152195339910676</v>
      </c>
      <c r="AW350">
        <f t="shared" si="134"/>
        <v>0</v>
      </c>
      <c r="AX350">
        <v>0.82828062772750799</v>
      </c>
      <c r="AY350" s="3">
        <f>('Monthly Derived'!$B$28/1000*(1-'Monthly Derived'!$B$29)*AX350)-('Monthly Derived'!$B$26*'Monthly Derived'!$B$27)</f>
        <v>-7.8787151002138858</v>
      </c>
      <c r="AZ350" s="7">
        <f>MIN(AY350+MAX(AZ349,0),'Monthly Derived'!$B$30)</f>
        <v>26.040387404933558</v>
      </c>
      <c r="BA350">
        <f t="shared" si="135"/>
        <v>0</v>
      </c>
      <c r="BB350">
        <v>44.523044586181598</v>
      </c>
      <c r="BC350" s="3">
        <f>('Monthly Derived'!$B$28/1000*(1-'Monthly Derived'!$B$29)*BB350)-('Monthly Derived'!$B$26*'Monthly Derived'!$B$27)</f>
        <v>51.27307160854334</v>
      </c>
      <c r="BD350" s="7">
        <f>MIN(BC350+MAX(BD349,0),'Monthly Derived'!$B$30)</f>
        <v>50</v>
      </c>
      <c r="BE350">
        <f t="shared" si="136"/>
        <v>0</v>
      </c>
      <c r="BF350">
        <v>32.445655822753899</v>
      </c>
      <c r="BG350" s="3">
        <f>('Monthly Derived'!$B$28/1000*(1-'Monthly Derived'!$B$29)*BF350)-('Monthly Derived'!$B$26*'Monthly Derived'!$B$27)</f>
        <v>34.923306570053093</v>
      </c>
      <c r="BH350" s="7">
        <f>MIN(BG350+MAX(BH349,0),'Monthly Derived'!$B$30)</f>
        <v>34.923306570053093</v>
      </c>
      <c r="BI350">
        <f t="shared" si="137"/>
        <v>0</v>
      </c>
      <c r="BJ350">
        <v>9.28724765777587</v>
      </c>
      <c r="BK350" s="3">
        <f>('Monthly Derived'!$B$28/1000*(1-'Monthly Derived'!$B$29)*BJ350)-('Monthly Derived'!$B$26*'Monthly Derived'!$B$27)</f>
        <v>3.5726115167140833</v>
      </c>
      <c r="BL350" s="7">
        <f>MIN(BK350+MAX(BL349,0),'Monthly Derived'!$B$30)</f>
        <v>41.8672942659257</v>
      </c>
      <c r="BM350">
        <f t="shared" si="138"/>
        <v>0</v>
      </c>
      <c r="BN350">
        <v>1.4546926021575901</v>
      </c>
      <c r="BO350" s="3">
        <f>('Monthly Derived'!$B$28/1000*(1-'Monthly Derived'!$B$29)*BN350)-('Monthly Derived'!$B$26*'Monthly Derived'!$B$27)</f>
        <v>-7.0307098898291622</v>
      </c>
      <c r="BP350" s="7">
        <f>MIN(BO350+MAX(BP349,0),'Monthly Derived'!$B$30)</f>
        <v>7.3515097036957142</v>
      </c>
      <c r="BQ350">
        <f t="shared" si="139"/>
        <v>0</v>
      </c>
      <c r="BR350">
        <v>3.8150507956743199E-2</v>
      </c>
      <c r="BS350" s="3">
        <f>('Monthly Derived'!$B$28/1000*(1-'Monthly Derived'!$B$29)*BR350)-('Monthly Derived'!$B$26*'Monthly Derived'!$B$27)</f>
        <v>-8.9483537498535597</v>
      </c>
      <c r="BT350" s="7">
        <f>MIN(BS350+MAX(BT349,0),'Monthly Derived'!$B$30)</f>
        <v>28.794115729885981</v>
      </c>
      <c r="BU350">
        <f t="shared" si="140"/>
        <v>0</v>
      </c>
      <c r="BV350">
        <v>12.563947677612299</v>
      </c>
      <c r="BW350" s="3">
        <f>('Monthly Derived'!$B$28/1000*(1-'Monthly Derived'!$B$29)*BV350)-('Monthly Derived'!$B$26*'Monthly Derived'!$B$27)</f>
        <v>8.0084441685676495</v>
      </c>
      <c r="BX350" s="7">
        <f>MIN(BW350+MAX(BX349,0),'Monthly Derived'!$B$30)</f>
        <v>8.0084441685676495</v>
      </c>
      <c r="BY350">
        <f t="shared" si="141"/>
        <v>0</v>
      </c>
      <c r="BZ350">
        <v>8.9264421463012695</v>
      </c>
      <c r="CA350" s="3">
        <f>('Monthly Derived'!$B$28/1000*(1-'Monthly Derived'!$B$29)*BZ350)-('Monthly Derived'!$B$26*'Monthly Derived'!$B$27)</f>
        <v>3.084171055555343</v>
      </c>
      <c r="CB350" s="7">
        <f>MIN(CA350+MAX(CB349,0),'Monthly Derived'!$B$30)</f>
        <v>3.084171055555343</v>
      </c>
      <c r="CC350">
        <f t="shared" si="142"/>
        <v>0</v>
      </c>
      <c r="CD350">
        <v>14.283576965331999</v>
      </c>
      <c r="CE350" s="3">
        <f>('Monthly Derived'!$B$28/1000*(1-'Monthly Derived'!$B$29)*CD350)-('Monthly Derived'!$B$26*'Monthly Derived'!$B$27)</f>
        <v>10.336392316818195</v>
      </c>
      <c r="CF350" s="7">
        <f>MIN(CE350+MAX(CF349,0),'Monthly Derived'!$B$30)</f>
        <v>28.348955204486725</v>
      </c>
      <c r="CG350">
        <f t="shared" si="143"/>
        <v>0</v>
      </c>
      <c r="CH350">
        <v>3.1126275062561</v>
      </c>
      <c r="CI350" s="3">
        <f>('Monthly Derived'!$B$28/1000*(1-'Monthly Derived'!$B$29)*CH350)-('Monthly Derived'!$B$26*'Monthly Derived'!$B$27)</f>
        <v>-4.7862805134058046</v>
      </c>
      <c r="CJ350" s="7">
        <f>MIN(CI350+MAX(CJ349,0),'Monthly Derived'!$B$30)</f>
        <v>25.770570940375222</v>
      </c>
      <c r="CK350">
        <f t="shared" si="144"/>
        <v>0</v>
      </c>
      <c r="CL350">
        <v>6.9613251686096103</v>
      </c>
      <c r="CM350" s="3">
        <f>('Monthly Derived'!$B$28/1000*(1-'Monthly Derived'!$B$29)*CL350)-('Monthly Derived'!$B$26*'Monthly Derived'!$B$27)</f>
        <v>0.42389394700525962</v>
      </c>
      <c r="CN350" s="7">
        <f>MIN(CM350+MAX(CN349,0),'Monthly Derived'!$B$30)</f>
        <v>0.42389394700525962</v>
      </c>
      <c r="CO350">
        <f t="shared" si="145"/>
        <v>0</v>
      </c>
      <c r="CP350">
        <v>11.2472629547119</v>
      </c>
      <c r="CQ350" s="3">
        <f>('Monthly Derived'!$B$28/1000*(1-'Monthly Derived'!$B$29)*CP350)-('Monthly Derived'!$B$26*'Monthly Derived'!$B$27)</f>
        <v>6.2259822249412338</v>
      </c>
      <c r="CR350" s="7">
        <f>MIN(CQ350+MAX(CR349,0),'Monthly Derived'!$B$30)</f>
        <v>6.2259822249412338</v>
      </c>
      <c r="CS350">
        <f t="shared" si="146"/>
        <v>0</v>
      </c>
      <c r="CT350">
        <v>11.9382610321044</v>
      </c>
      <c r="CU350" s="3">
        <f>('Monthly Derived'!$B$28/1000*(1-'Monthly Derived'!$B$29)*CT350)-('Monthly Derived'!$B$26*'Monthly Derived'!$B$27)</f>
        <v>7.1614208722113304</v>
      </c>
      <c r="CV350" s="7">
        <f>MIN(CU350+MAX(CV349,0),'Monthly Derived'!$B$30)</f>
        <v>7.1614208722113304</v>
      </c>
      <c r="CW350">
        <f t="shared" si="147"/>
        <v>0</v>
      </c>
    </row>
    <row r="351" spans="1:101" x14ac:dyDescent="0.45">
      <c r="A351" s="5">
        <v>46006</v>
      </c>
      <c r="E351">
        <f t="shared" si="125"/>
        <v>0</v>
      </c>
      <c r="F351">
        <v>16.2956523895263</v>
      </c>
      <c r="G351" s="3">
        <f>('Monthly Derived'!$B$28/1000*(1-'Monthly Derived'!$B$29)*F351)-('Monthly Derived'!$B$26*'Monthly Derived'!$B$27)</f>
        <v>13.060239422321228</v>
      </c>
      <c r="H351" s="7">
        <f>MIN(G351+MAX(H350,0),'Monthly Derived'!$B$30)</f>
        <v>38.937635805159708</v>
      </c>
      <c r="I351">
        <f t="shared" si="126"/>
        <v>0</v>
      </c>
      <c r="J351">
        <v>3.2530002593994101</v>
      </c>
      <c r="K351" s="3">
        <f>('Monthly Derived'!$B$28/1000*(1-'Monthly Derived'!$B$29)*J351)-('Monthly Derived'!$B$26*'Monthly Derived'!$B$27)</f>
        <v>-4.5962508988380488</v>
      </c>
      <c r="L351" s="7">
        <f>MIN(K351+MAX(L350,0),'Monthly Derived'!$B$30)</f>
        <v>6.0730769947170398</v>
      </c>
      <c r="M351">
        <f t="shared" si="127"/>
        <v>0</v>
      </c>
      <c r="N351">
        <v>1.9083063602447501</v>
      </c>
      <c r="O351" s="3">
        <f>('Monthly Derived'!$B$28/1000*(1-'Monthly Derived'!$B$29)*N351)-('Monthly Derived'!$B$26*'Monthly Derived'!$B$27)</f>
        <v>-6.4166302648186697</v>
      </c>
      <c r="P351" s="7">
        <f>MIN(O351+MAX(P350,0),'Monthly Derived'!$B$30)</f>
        <v>-2.9385949257016222</v>
      </c>
      <c r="Q351">
        <f t="shared" si="128"/>
        <v>1</v>
      </c>
      <c r="R351">
        <v>3.0137517452239901</v>
      </c>
      <c r="S351" s="3">
        <f>('Monthly Derived'!$B$28/1000*(1-'Monthly Derived'!$B$29)*R351)-('Monthly Derived'!$B$26*'Monthly Derived'!$B$27)</f>
        <v>-4.9201335749030237</v>
      </c>
      <c r="T351" s="7">
        <f>MIN(S351+MAX(T350,0),'Monthly Derived'!$B$30)</f>
        <v>31.211623432356699</v>
      </c>
      <c r="U351">
        <f t="shared" si="148"/>
        <v>0</v>
      </c>
      <c r="V351">
        <v>0</v>
      </c>
      <c r="W351" s="3">
        <f>('Monthly Derived'!$B$28/1000*(1-'Monthly Derived'!$B$29)*V351)-('Monthly Derived'!$B$26*'Monthly Derived'!$B$27)</f>
        <v>-9</v>
      </c>
      <c r="X351" s="7">
        <f>MIN(W351+MAX(X350,0),'Monthly Derived'!$B$30)</f>
        <v>0.49959001366029554</v>
      </c>
      <c r="Y351">
        <f t="shared" si="149"/>
        <v>0</v>
      </c>
      <c r="Z351">
        <v>2.7324163913726802</v>
      </c>
      <c r="AA351" s="3">
        <f>('Monthly Derived'!$B$28/1000*(1-'Monthly Derived'!$B$29)*Z351)-('Monthly Derived'!$B$26*'Monthly Derived'!$B$27)</f>
        <v>-5.3009913101792341</v>
      </c>
      <c r="AB351" s="7">
        <f>MIN(AA351+MAX(AB350,0),'Monthly Derived'!$B$30)</f>
        <v>18.023249196931697</v>
      </c>
      <c r="AC351">
        <f t="shared" si="129"/>
        <v>0</v>
      </c>
      <c r="AD351">
        <v>1.1921082735061601</v>
      </c>
      <c r="AE351" s="3">
        <f>('Monthly Derived'!$B$28/1000*(1-'Monthly Derived'!$B$29)*AD351)-('Monthly Derived'!$B$26*'Monthly Derived'!$B$27)</f>
        <v>-7.3861834247410361</v>
      </c>
      <c r="AF351" s="7">
        <f>MIN(AE351+MAX(AF350,0),'Monthly Derived'!$B$30)</f>
        <v>42.613816575258966</v>
      </c>
      <c r="AG351">
        <f t="shared" si="130"/>
        <v>0</v>
      </c>
      <c r="AH351">
        <v>8.5817022323608398</v>
      </c>
      <c r="AI351" s="3">
        <f>('Monthly Derived'!$B$28/1000*(1-'Monthly Derived'!$B$29)*AH351)-('Monthly Derived'!$B$26*'Monthly Derived'!$B$27)</f>
        <v>2.6174793970584869</v>
      </c>
      <c r="AJ351" s="7">
        <f>MIN(AI351+MAX(AJ350,0),'Monthly Derived'!$B$30)</f>
        <v>12.528124240375901</v>
      </c>
      <c r="AK351">
        <f t="shared" si="131"/>
        <v>0</v>
      </c>
      <c r="AL351">
        <v>28.5711460113525</v>
      </c>
      <c r="AM351" s="3">
        <f>('Monthly Derived'!$B$28/1000*(1-'Monthly Derived'!$B$29)*AL351)-('Monthly Derived'!$B$26*'Monthly Derived'!$B$27)</f>
        <v>29.67818891286845</v>
      </c>
      <c r="AN351" s="7">
        <f>MIN(AM351+MAX(AN350,0),'Monthly Derived'!$B$30)</f>
        <v>33.42874702006565</v>
      </c>
      <c r="AO351">
        <f t="shared" si="132"/>
        <v>0</v>
      </c>
      <c r="AP351">
        <v>8.7107753753662092</v>
      </c>
      <c r="AQ351" s="3">
        <f>('Monthly Derived'!$B$28/1000*(1-'Monthly Derived'!$B$29)*AP351)-('Monthly Derived'!$B$26*'Monthly Derived'!$B$27)</f>
        <v>2.7922121644020059</v>
      </c>
      <c r="AR351" s="7">
        <f>MIN(AQ351+MAX(AR350,0),'Monthly Derived'!$B$30)</f>
        <v>34.929286099988957</v>
      </c>
      <c r="AS351">
        <f t="shared" si="133"/>
        <v>0</v>
      </c>
      <c r="AT351">
        <v>1.33079898357391</v>
      </c>
      <c r="AU351" s="3">
        <f>('Monthly Derived'!$B$28/1000*(1-'Monthly Derived'!$B$29)*AT351)-('Monthly Derived'!$B$26*'Monthly Derived'!$B$27)</f>
        <v>-7.1984308759868192</v>
      </c>
      <c r="AV351" s="7">
        <f>MIN(AU351+MAX(AV350,0),'Monthly Derived'!$B$30)</f>
        <v>9.9537644639238572</v>
      </c>
      <c r="AW351">
        <f t="shared" si="134"/>
        <v>0</v>
      </c>
      <c r="AX351">
        <v>7.2401037216186497</v>
      </c>
      <c r="AY351" s="3">
        <f>('Monthly Derived'!$B$28/1000*(1-'Monthly Derived'!$B$29)*AX351)-('Monthly Derived'!$B$26*'Monthly Derived'!$B$27)</f>
        <v>0.80129041314124727</v>
      </c>
      <c r="AZ351" s="7">
        <f>MIN(AY351+MAX(AZ350,0),'Monthly Derived'!$B$30)</f>
        <v>26.841677818074807</v>
      </c>
      <c r="BA351">
        <f t="shared" si="135"/>
        <v>0</v>
      </c>
      <c r="BB351">
        <v>19.012580871581999</v>
      </c>
      <c r="BC351" s="3">
        <f>('Monthly Derived'!$B$28/1000*(1-'Monthly Derived'!$B$29)*BB351)-('Monthly Derived'!$B$26*'Monthly Derived'!$B$27)</f>
        <v>16.738281354904132</v>
      </c>
      <c r="BD351" s="7">
        <f>MIN(BC351+MAX(BD350,0),'Monthly Derived'!$B$30)</f>
        <v>50</v>
      </c>
      <c r="BE351">
        <f t="shared" si="136"/>
        <v>0</v>
      </c>
      <c r="BF351">
        <v>44.208824157714801</v>
      </c>
      <c r="BG351" s="3">
        <f>('Monthly Derived'!$B$28/1000*(1-'Monthly Derived'!$B$29)*BF351)-('Monthly Derived'!$B$26*'Monthly Derived'!$B$27)</f>
        <v>50.84769570350641</v>
      </c>
      <c r="BH351" s="7">
        <f>MIN(BG351+MAX(BH350,0),'Monthly Derived'!$B$30)</f>
        <v>50</v>
      </c>
      <c r="BI351">
        <f t="shared" si="137"/>
        <v>0</v>
      </c>
      <c r="BJ351">
        <v>0.47422331571578902</v>
      </c>
      <c r="BK351" s="3">
        <f>('Monthly Derived'!$B$28/1000*(1-'Monthly Derived'!$B$29)*BJ351)-('Monthly Derived'!$B$26*'Monthly Derived'!$B$27)</f>
        <v>-8.3580201863497514</v>
      </c>
      <c r="BL351" s="7">
        <f>MIN(BK351+MAX(BL350,0),'Monthly Derived'!$B$30)</f>
        <v>33.509274079575945</v>
      </c>
      <c r="BM351">
        <f t="shared" si="138"/>
        <v>0</v>
      </c>
      <c r="BN351">
        <v>0</v>
      </c>
      <c r="BO351" s="3">
        <f>('Monthly Derived'!$B$28/1000*(1-'Monthly Derived'!$B$29)*BN351)-('Monthly Derived'!$B$26*'Monthly Derived'!$B$27)</f>
        <v>-9</v>
      </c>
      <c r="BP351" s="7">
        <f>MIN(BO351+MAX(BP350,0),'Monthly Derived'!$B$30)</f>
        <v>-1.6484902963042858</v>
      </c>
      <c r="BQ351">
        <f t="shared" si="139"/>
        <v>1</v>
      </c>
      <c r="BR351">
        <v>7.4866156578063903</v>
      </c>
      <c r="BS351" s="3">
        <f>('Monthly Derived'!$B$28/1000*(1-'Monthly Derived'!$B$29)*BR351)-('Monthly Derived'!$B$26*'Monthly Derived'!$B$27)</f>
        <v>1.1350059467554008</v>
      </c>
      <c r="BT351" s="7">
        <f>MIN(BS351+MAX(BT350,0),'Monthly Derived'!$B$30)</f>
        <v>29.92912167664138</v>
      </c>
      <c r="BU351">
        <f t="shared" si="140"/>
        <v>0</v>
      </c>
      <c r="BV351">
        <v>14.237429618835399</v>
      </c>
      <c r="BW351" s="3">
        <f>('Monthly Derived'!$B$28/1000*(1-'Monthly Derived'!$B$29)*BV351)-('Monthly Derived'!$B$26*'Monthly Derived'!$B$27)</f>
        <v>10.273920346498421</v>
      </c>
      <c r="BX351" s="7">
        <f>MIN(BW351+MAX(BX350,0),'Monthly Derived'!$B$30)</f>
        <v>18.282364515066071</v>
      </c>
      <c r="BY351">
        <f t="shared" si="141"/>
        <v>0</v>
      </c>
      <c r="BZ351">
        <v>5.91237068176269</v>
      </c>
      <c r="CA351" s="3">
        <f>('Monthly Derived'!$B$28/1000*(1-'Monthly Derived'!$B$29)*BZ351)-('Monthly Derived'!$B$26*'Monthly Derived'!$B$27)</f>
        <v>-0.99612818956375904</v>
      </c>
      <c r="CB351" s="7">
        <f>MIN(CA351+MAX(CB350,0),'Monthly Derived'!$B$30)</f>
        <v>2.088042865991584</v>
      </c>
      <c r="CC351">
        <f t="shared" si="142"/>
        <v>0</v>
      </c>
      <c r="CD351">
        <v>12.447415351867599</v>
      </c>
      <c r="CE351" s="3">
        <f>('Monthly Derived'!$B$28/1000*(1-'Monthly Derived'!$B$29)*CD351)-('Monthly Derived'!$B$26*'Monthly Derived'!$B$27)</f>
        <v>7.8506885325907625</v>
      </c>
      <c r="CF351" s="7">
        <f>MIN(CE351+MAX(CF350,0),'Monthly Derived'!$B$30)</f>
        <v>36.199643737077487</v>
      </c>
      <c r="CG351">
        <f t="shared" si="143"/>
        <v>0</v>
      </c>
      <c r="CH351">
        <v>5.0271935462951598</v>
      </c>
      <c r="CI351" s="3">
        <f>('Monthly Derived'!$B$28/1000*(1-'Monthly Derived'!$B$29)*CH351)-('Monthly Derived'!$B$26*'Monthly Derived'!$B$27)</f>
        <v>-2.1944367367029276</v>
      </c>
      <c r="CJ351" s="7">
        <f>MIN(CI351+MAX(CJ350,0),'Monthly Derived'!$B$30)</f>
        <v>23.576134203672297</v>
      </c>
      <c r="CK351">
        <f t="shared" si="144"/>
        <v>0</v>
      </c>
      <c r="CL351">
        <v>9.8597288131713796</v>
      </c>
      <c r="CM351" s="3">
        <f>('Monthly Derived'!$B$28/1000*(1-'Monthly Derived'!$B$29)*CL351)-('Monthly Derived'!$B$26*'Monthly Derived'!$B$27)</f>
        <v>4.3476078808307559</v>
      </c>
      <c r="CN351" s="7">
        <f>MIN(CM351+MAX(CN350,0),'Monthly Derived'!$B$30)</f>
        <v>4.7715018278360155</v>
      </c>
      <c r="CO351">
        <f t="shared" si="145"/>
        <v>0</v>
      </c>
      <c r="CP351">
        <v>9.0582714080810494</v>
      </c>
      <c r="CQ351" s="3">
        <f>('Monthly Derived'!$B$28/1000*(1-'Monthly Derived'!$B$29)*CP351)-('Monthly Derived'!$B$26*'Monthly Derived'!$B$27)</f>
        <v>3.2626349186897201</v>
      </c>
      <c r="CR351" s="7">
        <f>MIN(CQ351+MAX(CR350,0),'Monthly Derived'!$B$30)</f>
        <v>9.4886171436309539</v>
      </c>
      <c r="CS351">
        <f t="shared" si="146"/>
        <v>0</v>
      </c>
      <c r="CT351">
        <v>0.91545832157134999</v>
      </c>
      <c r="CU351" s="3">
        <f>('Monthly Derived'!$B$28/1000*(1-'Monthly Derived'!$B$29)*CT351)-('Monthly Derived'!$B$26*'Monthly Derived'!$B$27)</f>
        <v>-7.7606982971727847</v>
      </c>
      <c r="CV351" s="7">
        <f>MIN(CU351+MAX(CV350,0),'Monthly Derived'!$B$30)</f>
        <v>-0.59927742496145431</v>
      </c>
      <c r="CW351">
        <f t="shared" si="147"/>
        <v>1</v>
      </c>
    </row>
    <row r="352" spans="1:101" x14ac:dyDescent="0.45">
      <c r="A352" s="5">
        <v>46007</v>
      </c>
      <c r="E352">
        <f t="shared" si="125"/>
        <v>0</v>
      </c>
      <c r="F352">
        <v>36.267288208007798</v>
      </c>
      <c r="G352" s="3">
        <f>('Monthly Derived'!$B$28/1000*(1-'Monthly Derived'!$B$29)*F352)-('Monthly Derived'!$B$26*'Monthly Derived'!$B$27)</f>
        <v>40.09684141159056</v>
      </c>
      <c r="H352" s="7">
        <f>MIN(G352+MAX(H351,0),'Monthly Derived'!$B$30)</f>
        <v>50</v>
      </c>
      <c r="I352">
        <f t="shared" si="126"/>
        <v>0</v>
      </c>
      <c r="J352">
        <v>29.8671875</v>
      </c>
      <c r="K352" s="3">
        <f>('Monthly Derived'!$B$28/1000*(1-'Monthly Derived'!$B$29)*J352)-('Monthly Derived'!$B$26*'Monthly Derived'!$B$27)</f>
        <v>31.432705078125004</v>
      </c>
      <c r="L352" s="7">
        <f>MIN(K352+MAX(L351,0),'Monthly Derived'!$B$30)</f>
        <v>37.505782072842045</v>
      </c>
      <c r="M352">
        <f t="shared" si="127"/>
        <v>0</v>
      </c>
      <c r="N352">
        <v>9.3415555953979492</v>
      </c>
      <c r="O352" s="3">
        <f>('Monthly Derived'!$B$28/1000*(1-'Monthly Derived'!$B$29)*N352)-('Monthly Derived'!$B$26*'Monthly Derived'!$B$27)</f>
        <v>3.6461308872699743</v>
      </c>
      <c r="P352" s="7">
        <f>MIN(O352+MAX(P351,0),'Monthly Derived'!$B$30)</f>
        <v>3.6461308872699743</v>
      </c>
      <c r="Q352">
        <f t="shared" si="128"/>
        <v>0</v>
      </c>
      <c r="R352">
        <v>32.259849548339801</v>
      </c>
      <c r="S352" s="3">
        <f>('Monthly Derived'!$B$28/1000*(1-'Monthly Derived'!$B$29)*R352)-('Monthly Derived'!$B$26*'Monthly Derived'!$B$27)</f>
        <v>34.671771326065006</v>
      </c>
      <c r="T352" s="7">
        <f>MIN(S352+MAX(T351,0),'Monthly Derived'!$B$30)</f>
        <v>50</v>
      </c>
      <c r="U352">
        <f t="shared" si="148"/>
        <v>0</v>
      </c>
      <c r="V352">
        <v>0.49051794409751798</v>
      </c>
      <c r="W352" s="3">
        <f>('Monthly Derived'!$B$28/1000*(1-'Monthly Derived'!$B$29)*V352)-('Monthly Derived'!$B$26*'Monthly Derived'!$B$27)</f>
        <v>-8.3359613331779858</v>
      </c>
      <c r="X352" s="7">
        <f>MIN(W352+MAX(X351,0),'Monthly Derived'!$B$30)</f>
        <v>-7.8363713195176903</v>
      </c>
      <c r="Y352">
        <f t="shared" si="149"/>
        <v>1</v>
      </c>
      <c r="Z352">
        <v>6.7854142189025799</v>
      </c>
      <c r="AA352" s="3">
        <f>('Monthly Derived'!$B$28/1000*(1-'Monthly Derived'!$B$29)*Z352)-('Monthly Derived'!$B$26*'Monthly Derived'!$B$27)</f>
        <v>0.18575449883936734</v>
      </c>
      <c r="AB352" s="7">
        <f>MIN(AA352+MAX(AB351,0),'Monthly Derived'!$B$30)</f>
        <v>18.209003695771067</v>
      </c>
      <c r="AC352">
        <f t="shared" si="129"/>
        <v>0</v>
      </c>
      <c r="AD352">
        <v>1.0052250623703001</v>
      </c>
      <c r="AE352" s="3">
        <f>('Monthly Derived'!$B$28/1000*(1-'Monthly Derived'!$B$29)*AD352)-('Monthly Derived'!$B$26*'Monthly Derived'!$B$27)</f>
        <v>-7.6391765718162059</v>
      </c>
      <c r="AF352" s="7">
        <f>MIN(AE352+MAX(AF351,0),'Monthly Derived'!$B$30)</f>
        <v>34.974640003442758</v>
      </c>
      <c r="AG352">
        <f t="shared" si="130"/>
        <v>0</v>
      </c>
      <c r="AH352">
        <v>12.843070030212401</v>
      </c>
      <c r="AI352" s="3">
        <f>('Monthly Derived'!$B$28/1000*(1-'Monthly Derived'!$B$29)*AH352)-('Monthly Derived'!$B$26*'Monthly Derived'!$B$27)</f>
        <v>8.3863060534000375</v>
      </c>
      <c r="AJ352" s="7">
        <f>MIN(AI352+MAX(AJ351,0),'Monthly Derived'!$B$30)</f>
        <v>20.914430293775936</v>
      </c>
      <c r="AK352">
        <f t="shared" si="131"/>
        <v>0</v>
      </c>
      <c r="AL352">
        <v>3.42545366287231</v>
      </c>
      <c r="AM352" s="3">
        <f>('Monthly Derived'!$B$28/1000*(1-'Monthly Derived'!$B$29)*AL352)-('Monthly Derived'!$B$26*'Monthly Derived'!$B$27)</f>
        <v>-4.3627921038866102</v>
      </c>
      <c r="AN352" s="7">
        <f>MIN(AM352+MAX(AN351,0),'Monthly Derived'!$B$30)</f>
        <v>29.065954916179038</v>
      </c>
      <c r="AO352">
        <f t="shared" si="132"/>
        <v>0</v>
      </c>
      <c r="AP352">
        <v>28.858371734619102</v>
      </c>
      <c r="AQ352" s="3">
        <f>('Monthly Derived'!$B$28/1000*(1-'Monthly Derived'!$B$29)*AP352)-('Monthly Derived'!$B$26*'Monthly Derived'!$B$27)</f>
        <v>30.067020735740606</v>
      </c>
      <c r="AR352" s="7">
        <f>MIN(AQ352+MAX(AR351,0),'Monthly Derived'!$B$30)</f>
        <v>50</v>
      </c>
      <c r="AS352">
        <f t="shared" si="133"/>
        <v>0</v>
      </c>
      <c r="AT352">
        <v>1.4822920560836701</v>
      </c>
      <c r="AU352" s="3">
        <f>('Monthly Derived'!$B$28/1000*(1-'Monthly Derived'!$B$29)*AT352)-('Monthly Derived'!$B$26*'Monthly Derived'!$B$27)</f>
        <v>-6.9933471290767315</v>
      </c>
      <c r="AV352" s="7">
        <f>MIN(AU352+MAX(AV351,0),'Monthly Derived'!$B$30)</f>
        <v>2.9604173348471257</v>
      </c>
      <c r="AW352">
        <f t="shared" si="134"/>
        <v>0</v>
      </c>
      <c r="AX352">
        <v>1.52538478374481</v>
      </c>
      <c r="AY352" s="3">
        <f>('Monthly Derived'!$B$28/1000*(1-'Monthly Derived'!$B$29)*AX352)-('Monthly Derived'!$B$26*'Monthly Derived'!$B$27)</f>
        <v>-6.9350103490054629</v>
      </c>
      <c r="AZ352" s="7">
        <f>MIN(AY352+MAX(AZ351,0),'Monthly Derived'!$B$30)</f>
        <v>19.906667469069344</v>
      </c>
      <c r="BA352">
        <f t="shared" si="135"/>
        <v>0</v>
      </c>
      <c r="BB352">
        <v>3.8286042213439901</v>
      </c>
      <c r="BC352" s="3">
        <f>('Monthly Derived'!$B$28/1000*(1-'Monthly Derived'!$B$29)*BB352)-('Monthly Derived'!$B$26*'Monthly Derived'!$B$27)</f>
        <v>-3.8170270353555731</v>
      </c>
      <c r="BD352" s="7">
        <f>MIN(BC352+MAX(BD351,0),'Monthly Derived'!$B$30)</f>
        <v>46.182972964644428</v>
      </c>
      <c r="BE352">
        <f t="shared" si="136"/>
        <v>0</v>
      </c>
      <c r="BF352">
        <v>54.0603218078613</v>
      </c>
      <c r="BG352" s="3">
        <f>('Monthly Derived'!$B$28/1000*(1-'Monthly Derived'!$B$29)*BF352)-('Monthly Derived'!$B$26*'Monthly Derived'!$B$27)</f>
        <v>64.184160647392233</v>
      </c>
      <c r="BH352" s="7">
        <f>MIN(BG352+MAX(BH351,0),'Monthly Derived'!$B$30)</f>
        <v>50</v>
      </c>
      <c r="BI352">
        <f t="shared" si="137"/>
        <v>0</v>
      </c>
      <c r="BJ352">
        <v>2.7401413917541499</v>
      </c>
      <c r="BK352" s="3">
        <f>('Monthly Derived'!$B$28/1000*(1-'Monthly Derived'!$B$29)*BJ352)-('Monthly Derived'!$B$26*'Monthly Derived'!$B$27)</f>
        <v>-5.2905335909128191</v>
      </c>
      <c r="BL352" s="7">
        <f>MIN(BK352+MAX(BL351,0),'Monthly Derived'!$B$30)</f>
        <v>28.218740488663126</v>
      </c>
      <c r="BM352">
        <f t="shared" si="138"/>
        <v>0</v>
      </c>
      <c r="BN352">
        <v>3.6374650001525799</v>
      </c>
      <c r="BO352" s="3">
        <f>('Monthly Derived'!$B$28/1000*(1-'Monthly Derived'!$B$29)*BN352)-('Monthly Derived'!$B$26*'Monthly Derived'!$B$27)</f>
        <v>-4.0757817560434448</v>
      </c>
      <c r="BP352" s="7">
        <f>MIN(BO352+MAX(BP351,0),'Monthly Derived'!$B$30)</f>
        <v>-4.0757817560434448</v>
      </c>
      <c r="BQ352">
        <f t="shared" si="139"/>
        <v>2</v>
      </c>
      <c r="BR352">
        <v>0.939927458763122</v>
      </c>
      <c r="BS352" s="3">
        <f>('Monthly Derived'!$B$28/1000*(1-'Monthly Derived'!$B$29)*BR352)-('Monthly Derived'!$B$26*'Monthly Derived'!$B$27)</f>
        <v>-7.727573202699423</v>
      </c>
      <c r="BT352" s="7">
        <f>MIN(BS352+MAX(BT351,0),'Monthly Derived'!$B$30)</f>
        <v>22.201548473941955</v>
      </c>
      <c r="BU352">
        <f t="shared" si="140"/>
        <v>0</v>
      </c>
      <c r="BV352">
        <v>19.661275863647401</v>
      </c>
      <c r="BW352" s="3">
        <f>('Monthly Derived'!$B$28/1000*(1-'Monthly Derived'!$B$29)*BV352)-('Monthly Derived'!$B$26*'Monthly Derived'!$B$27)</f>
        <v>17.61645220041267</v>
      </c>
      <c r="BX352" s="7">
        <f>MIN(BW352+MAX(BX351,0),'Monthly Derived'!$B$30)</f>
        <v>35.898816715478745</v>
      </c>
      <c r="BY352">
        <f t="shared" si="141"/>
        <v>0</v>
      </c>
      <c r="BZ352">
        <v>8.6142227053642204E-2</v>
      </c>
      <c r="CA352" s="3">
        <f>('Monthly Derived'!$B$28/1000*(1-'Monthly Derived'!$B$29)*BZ352)-('Monthly Derived'!$B$26*'Monthly Derived'!$B$27)</f>
        <v>-8.883384960126131</v>
      </c>
      <c r="CB352" s="7">
        <f>MIN(CA352+MAX(CB351,0),'Monthly Derived'!$B$30)</f>
        <v>-6.795342094134547</v>
      </c>
      <c r="CC352">
        <f t="shared" si="142"/>
        <v>1</v>
      </c>
      <c r="CD352">
        <v>6.1206159591674796</v>
      </c>
      <c r="CE352" s="3">
        <f>('Monthly Derived'!$B$28/1000*(1-'Monthly Derived'!$B$29)*CD352)-('Monthly Derived'!$B$26*'Monthly Derived'!$B$27)</f>
        <v>-0.71421614527702459</v>
      </c>
      <c r="CF352" s="7">
        <f>MIN(CE352+MAX(CF351,0),'Monthly Derived'!$B$30)</f>
        <v>35.485427591800459</v>
      </c>
      <c r="CG352">
        <f t="shared" si="143"/>
        <v>0</v>
      </c>
      <c r="CH352">
        <v>0.67906707525253296</v>
      </c>
      <c r="CI352" s="3">
        <f>('Monthly Derived'!$B$28/1000*(1-'Monthly Derived'!$B$29)*CH352)-('Monthly Derived'!$B$26*'Monthly Derived'!$B$27)</f>
        <v>-8.0807129468768828</v>
      </c>
      <c r="CJ352" s="7">
        <f>MIN(CI352+MAX(CJ351,0),'Monthly Derived'!$B$30)</f>
        <v>15.495421256795414</v>
      </c>
      <c r="CK352">
        <f t="shared" si="144"/>
        <v>0</v>
      </c>
      <c r="CL352">
        <v>15.4795818328857</v>
      </c>
      <c r="CM352" s="3">
        <f>('Monthly Derived'!$B$28/1000*(1-'Monthly Derived'!$B$29)*CL352)-('Monthly Derived'!$B$26*'Monthly Derived'!$B$27)</f>
        <v>11.955483906269016</v>
      </c>
      <c r="CN352" s="7">
        <f>MIN(CM352+MAX(CN351,0),'Monthly Derived'!$B$30)</f>
        <v>16.726985734105032</v>
      </c>
      <c r="CO352">
        <f t="shared" si="145"/>
        <v>0</v>
      </c>
      <c r="CP352">
        <v>4.4107599258422798</v>
      </c>
      <c r="CQ352" s="3">
        <f>('Monthly Derived'!$B$28/1000*(1-'Monthly Derived'!$B$29)*CP352)-('Monthly Derived'!$B$26*'Monthly Derived'!$B$27)</f>
        <v>-3.0289337503910136</v>
      </c>
      <c r="CR352" s="7">
        <f>MIN(CQ352+MAX(CR351,0),'Monthly Derived'!$B$30)</f>
        <v>6.4596833932399402</v>
      </c>
      <c r="CS352">
        <f t="shared" si="146"/>
        <v>0</v>
      </c>
      <c r="CT352">
        <v>0.81800270080566395</v>
      </c>
      <c r="CU352" s="3">
        <f>('Monthly Derived'!$B$28/1000*(1-'Monthly Derived'!$B$29)*CT352)-('Monthly Derived'!$B$26*'Monthly Derived'!$B$27)</f>
        <v>-7.8926288437843324</v>
      </c>
      <c r="CV352" s="7">
        <f>MIN(CU352+MAX(CV351,0),'Monthly Derived'!$B$30)</f>
        <v>-7.8926288437843324</v>
      </c>
      <c r="CW352">
        <f t="shared" si="147"/>
        <v>2</v>
      </c>
    </row>
    <row r="353" spans="1:101" x14ac:dyDescent="0.45">
      <c r="A353" s="5">
        <v>46008</v>
      </c>
      <c r="E353">
        <f t="shared" si="125"/>
        <v>0</v>
      </c>
      <c r="F353">
        <v>6.3410372734069798</v>
      </c>
      <c r="G353" s="3">
        <f>('Monthly Derived'!$B$28/1000*(1-'Monthly Derived'!$B$29)*F353)-('Monthly Derived'!$B$26*'Monthly Derived'!$B$27)</f>
        <v>-0.41582079112530046</v>
      </c>
      <c r="H353" s="7">
        <f>MIN(G353+MAX(H352,0),'Monthly Derived'!$B$30)</f>
        <v>49.584179208874701</v>
      </c>
      <c r="I353">
        <f t="shared" si="126"/>
        <v>0</v>
      </c>
      <c r="J353">
        <v>6.3073992729187003</v>
      </c>
      <c r="K353" s="3">
        <f>('Monthly Derived'!$B$28/1000*(1-'Monthly Derived'!$B$29)*J353)-('Monthly Derived'!$B$26*'Monthly Derived'!$B$27)</f>
        <v>-0.46135823428631006</v>
      </c>
      <c r="L353" s="7">
        <f>MIN(K353+MAX(L352,0),'Monthly Derived'!$B$30)</f>
        <v>37.044423838555737</v>
      </c>
      <c r="M353">
        <f t="shared" si="127"/>
        <v>0</v>
      </c>
      <c r="N353">
        <v>0.70439583063125599</v>
      </c>
      <c r="O353" s="3">
        <f>('Monthly Derived'!$B$28/1000*(1-'Monthly Derived'!$B$29)*N353)-('Monthly Derived'!$B$26*'Monthly Derived'!$B$27)</f>
        <v>-8.0464241442829376</v>
      </c>
      <c r="P353" s="7">
        <f>MIN(O353+MAX(P352,0),'Monthly Derived'!$B$30)</f>
        <v>-4.4002932570129634</v>
      </c>
      <c r="Q353">
        <f t="shared" si="128"/>
        <v>1</v>
      </c>
      <c r="R353">
        <v>15.6954650878906</v>
      </c>
      <c r="S353" s="3">
        <f>('Monthly Derived'!$B$28/1000*(1-'Monthly Derived'!$B$29)*R353)-('Monthly Derived'!$B$26*'Monthly Derived'!$B$27)</f>
        <v>12.247735862731901</v>
      </c>
      <c r="T353" s="7">
        <f>MIN(S353+MAX(T352,0),'Monthly Derived'!$B$30)</f>
        <v>50</v>
      </c>
      <c r="U353">
        <f t="shared" si="148"/>
        <v>0</v>
      </c>
      <c r="V353">
        <v>41.400394439697202</v>
      </c>
      <c r="W353" s="3">
        <f>('Monthly Derived'!$B$28/1000*(1-'Monthly Derived'!$B$29)*V353)-('Monthly Derived'!$B$26*'Monthly Derived'!$B$27)</f>
        <v>47.045783972740089</v>
      </c>
      <c r="X353" s="7">
        <f>MIN(W353+MAX(X352,0),'Monthly Derived'!$B$30)</f>
        <v>47.045783972740089</v>
      </c>
      <c r="Y353">
        <f t="shared" si="149"/>
        <v>0</v>
      </c>
      <c r="Z353">
        <v>0.60338473320007302</v>
      </c>
      <c r="AA353" s="3">
        <f>('Monthly Derived'!$B$28/1000*(1-'Monthly Derived'!$B$29)*Z353)-('Monthly Derived'!$B$26*'Monthly Derived'!$B$27)</f>
        <v>-8.1831679174304011</v>
      </c>
      <c r="AB353" s="7">
        <f>MIN(AA353+MAX(AB352,0),'Monthly Derived'!$B$30)</f>
        <v>10.025835778340666</v>
      </c>
      <c r="AC353">
        <f t="shared" si="129"/>
        <v>0</v>
      </c>
      <c r="AD353">
        <v>1.8288488388061499</v>
      </c>
      <c r="AE353" s="3">
        <f>('Monthly Derived'!$B$28/1000*(1-'Monthly Derived'!$B$29)*AD353)-('Monthly Derived'!$B$26*'Monthly Derived'!$B$27)</f>
        <v>-6.5241958844661747</v>
      </c>
      <c r="AF353" s="7">
        <f>MIN(AE353+MAX(AF352,0),'Monthly Derived'!$B$30)</f>
        <v>28.450444118976584</v>
      </c>
      <c r="AG353">
        <f t="shared" si="130"/>
        <v>0</v>
      </c>
      <c r="AH353">
        <v>21.513500213623001</v>
      </c>
      <c r="AI353" s="3">
        <f>('Monthly Derived'!$B$28/1000*(1-'Monthly Derived'!$B$29)*AH353)-('Monthly Derived'!$B$26*'Monthly Derived'!$B$27)</f>
        <v>20.123900914192138</v>
      </c>
      <c r="AJ353" s="7">
        <f>MIN(AI353+MAX(AJ352,0),'Monthly Derived'!$B$30)</f>
        <v>41.038331207968071</v>
      </c>
      <c r="AK353">
        <f t="shared" si="131"/>
        <v>0</v>
      </c>
      <c r="AL353">
        <v>1.58235812187194</v>
      </c>
      <c r="AM353" s="3">
        <f>('Monthly Derived'!$B$28/1000*(1-'Monthly Derived'!$B$29)*AL353)-('Monthly Derived'!$B$26*'Monthly Derived'!$B$27)</f>
        <v>-6.8578826925158616</v>
      </c>
      <c r="AN353" s="7">
        <f>MIN(AM353+MAX(AN352,0),'Monthly Derived'!$B$30)</f>
        <v>22.208072223663176</v>
      </c>
      <c r="AO353">
        <f t="shared" si="132"/>
        <v>0</v>
      </c>
      <c r="AP353">
        <v>0</v>
      </c>
      <c r="AQ353" s="3">
        <f>('Monthly Derived'!$B$28/1000*(1-'Monthly Derived'!$B$29)*AP353)-('Monthly Derived'!$B$26*'Monthly Derived'!$B$27)</f>
        <v>-9</v>
      </c>
      <c r="AR353" s="7">
        <f>MIN(AQ353+MAX(AR352,0),'Monthly Derived'!$B$30)</f>
        <v>41</v>
      </c>
      <c r="AS353">
        <f t="shared" si="133"/>
        <v>0</v>
      </c>
      <c r="AT353">
        <v>6.6014962196350098</v>
      </c>
      <c r="AU353" s="3">
        <f>('Monthly Derived'!$B$28/1000*(1-'Monthly Derived'!$B$29)*AT353)-('Monthly Derived'!$B$26*'Monthly Derived'!$B$27)</f>
        <v>-6.3224492669105459E-2</v>
      </c>
      <c r="AV353" s="7">
        <f>MIN(AU353+MAX(AV352,0),'Monthly Derived'!$B$30)</f>
        <v>2.8971928421780202</v>
      </c>
      <c r="AW353">
        <f t="shared" si="134"/>
        <v>0</v>
      </c>
      <c r="AX353">
        <v>10.9407596588134</v>
      </c>
      <c r="AY353" s="3">
        <f>('Monthly Derived'!$B$28/1000*(1-'Monthly Derived'!$B$29)*AX353)-('Monthly Derived'!$B$26*'Monthly Derived'!$B$27)</f>
        <v>5.8110533881186406</v>
      </c>
      <c r="AZ353" s="7">
        <f>MIN(AY353+MAX(AZ352,0),'Monthly Derived'!$B$30)</f>
        <v>25.717720857187985</v>
      </c>
      <c r="BA353">
        <f t="shared" si="135"/>
        <v>0</v>
      </c>
      <c r="BB353">
        <v>1.5811238288879299</v>
      </c>
      <c r="BC353" s="3">
        <f>('Monthly Derived'!$B$28/1000*(1-'Monthly Derived'!$B$29)*BB353)-('Monthly Derived'!$B$26*'Monthly Derived'!$B$27)</f>
        <v>-6.8595536166429643</v>
      </c>
      <c r="BD353" s="7">
        <f>MIN(BC353+MAX(BD352,0),'Monthly Derived'!$B$30)</f>
        <v>39.323419348001465</v>
      </c>
      <c r="BE353">
        <f t="shared" si="136"/>
        <v>0</v>
      </c>
      <c r="BF353">
        <v>0.388046354055404</v>
      </c>
      <c r="BG353" s="3">
        <f>('Monthly Derived'!$B$28/1000*(1-'Monthly Derived'!$B$29)*BF353)-('Monthly Derived'!$B$26*'Monthly Derived'!$B$27)</f>
        <v>-8.4746822481974959</v>
      </c>
      <c r="BH353" s="7">
        <f>MIN(BG353+MAX(BH352,0),'Monthly Derived'!$B$30)</f>
        <v>41.525317751802504</v>
      </c>
      <c r="BI353">
        <f t="shared" si="137"/>
        <v>0</v>
      </c>
      <c r="BJ353">
        <v>6.7054872512817303</v>
      </c>
      <c r="BK353" s="3">
        <f>('Monthly Derived'!$B$28/1000*(1-'Monthly Derived'!$B$29)*BJ353)-('Monthly Derived'!$B$26*'Monthly Derived'!$B$27)</f>
        <v>7.7553366422643322E-2</v>
      </c>
      <c r="BL353" s="7">
        <f>MIN(BK353+MAX(BL352,0),'Monthly Derived'!$B$30)</f>
        <v>28.296293855085771</v>
      </c>
      <c r="BM353">
        <f t="shared" si="138"/>
        <v>0</v>
      </c>
      <c r="BN353">
        <v>1.9983297586441</v>
      </c>
      <c r="BO353" s="3">
        <f>('Monthly Derived'!$B$28/1000*(1-'Monthly Derived'!$B$29)*BN353)-('Monthly Derived'!$B$26*'Monthly Derived'!$B$27)</f>
        <v>-6.2947610892355499</v>
      </c>
      <c r="BP353" s="7">
        <f>MIN(BO353+MAX(BP352,0),'Monthly Derived'!$B$30)</f>
        <v>-6.2947610892355499</v>
      </c>
      <c r="BQ353">
        <f t="shared" si="139"/>
        <v>3</v>
      </c>
      <c r="BR353">
        <v>95.625114440917898</v>
      </c>
      <c r="BS353" s="3">
        <f>('Monthly Derived'!$B$28/1000*(1-'Monthly Derived'!$B$29)*BR353)-('Monthly Derived'!$B$26*'Monthly Derived'!$B$27)</f>
        <v>120.45249867439261</v>
      </c>
      <c r="BT353" s="7">
        <f>MIN(BS353+MAX(BT352,0),'Monthly Derived'!$B$30)</f>
        <v>50</v>
      </c>
      <c r="BU353">
        <f t="shared" si="140"/>
        <v>0</v>
      </c>
      <c r="BV353">
        <v>0</v>
      </c>
      <c r="BW353" s="3">
        <f>('Monthly Derived'!$B$28/1000*(1-'Monthly Derived'!$B$29)*BV353)-('Monthly Derived'!$B$26*'Monthly Derived'!$B$27)</f>
        <v>-9</v>
      </c>
      <c r="BX353" s="7">
        <f>MIN(BW353+MAX(BX352,0),'Monthly Derived'!$B$30)</f>
        <v>26.898816715478745</v>
      </c>
      <c r="BY353">
        <f t="shared" si="141"/>
        <v>0</v>
      </c>
      <c r="BZ353">
        <v>2.2169270515441801</v>
      </c>
      <c r="CA353" s="3">
        <f>('Monthly Derived'!$B$28/1000*(1-'Monthly Derived'!$B$29)*BZ353)-('Monthly Derived'!$B$26*'Monthly Derived'!$B$27)</f>
        <v>-5.9988350039720659</v>
      </c>
      <c r="CB353" s="7">
        <f>MIN(CA353+MAX(CB352,0),'Monthly Derived'!$B$30)</f>
        <v>-5.9988350039720659</v>
      </c>
      <c r="CC353">
        <f t="shared" si="142"/>
        <v>2</v>
      </c>
      <c r="CD353">
        <v>5.4020404815673801</v>
      </c>
      <c r="CE353" s="3">
        <f>('Monthly Derived'!$B$28/1000*(1-'Monthly Derived'!$B$29)*CD353)-('Monthly Derived'!$B$26*'Monthly Derived'!$B$27)</f>
        <v>-1.6869876980781591</v>
      </c>
      <c r="CF353" s="7">
        <f>MIN(CE353+MAX(CF352,0),'Monthly Derived'!$B$30)</f>
        <v>33.798439893722303</v>
      </c>
      <c r="CG353">
        <f t="shared" si="143"/>
        <v>0</v>
      </c>
      <c r="CH353">
        <v>9.3645639419555593</v>
      </c>
      <c r="CI353" s="3">
        <f>('Monthly Derived'!$B$28/1000*(1-'Monthly Derived'!$B$29)*CH353)-('Monthly Derived'!$B$26*'Monthly Derived'!$B$27)</f>
        <v>3.6772784364223376</v>
      </c>
      <c r="CJ353" s="7">
        <f>MIN(CI353+MAX(CJ352,0),'Monthly Derived'!$B$30)</f>
        <v>19.172699693217751</v>
      </c>
      <c r="CK353">
        <f t="shared" si="144"/>
        <v>0</v>
      </c>
      <c r="CL353">
        <v>17.056301116943299</v>
      </c>
      <c r="CM353" s="3">
        <f>('Monthly Derived'!$B$28/1000*(1-'Monthly Derived'!$B$29)*CL353)-('Monthly Derived'!$B$26*'Monthly Derived'!$B$27)</f>
        <v>14.089967637061992</v>
      </c>
      <c r="CN353" s="7">
        <f>MIN(CM353+MAX(CN352,0),'Monthly Derived'!$B$30)</f>
        <v>30.816953371167024</v>
      </c>
      <c r="CO353">
        <f t="shared" si="145"/>
        <v>0</v>
      </c>
      <c r="CP353">
        <v>1.8914108276367101</v>
      </c>
      <c r="CQ353" s="3">
        <f>('Monthly Derived'!$B$28/1000*(1-'Monthly Derived'!$B$29)*CP353)-('Monthly Derived'!$B$26*'Monthly Derived'!$B$27)</f>
        <v>-6.4395025920868036</v>
      </c>
      <c r="CR353" s="7">
        <f>MIN(CQ353+MAX(CR352,0),'Monthly Derived'!$B$30)</f>
        <v>2.0180801153136585E-2</v>
      </c>
      <c r="CS353">
        <f t="shared" si="146"/>
        <v>0</v>
      </c>
      <c r="CT353">
        <v>0.320035129785537</v>
      </c>
      <c r="CU353" s="3">
        <f>('Monthly Derived'!$B$28/1000*(1-'Monthly Derived'!$B$29)*CT353)-('Monthly Derived'!$B$26*'Monthly Derived'!$B$27)</f>
        <v>-8.5667524430528292</v>
      </c>
      <c r="CV353" s="7">
        <f>MIN(CU353+MAX(CV352,0),'Monthly Derived'!$B$30)</f>
        <v>-8.5667524430528292</v>
      </c>
      <c r="CW353">
        <f t="shared" si="147"/>
        <v>3</v>
      </c>
    </row>
    <row r="354" spans="1:101" x14ac:dyDescent="0.45">
      <c r="A354" s="5">
        <v>46009</v>
      </c>
      <c r="E354">
        <f t="shared" si="125"/>
        <v>0</v>
      </c>
      <c r="F354">
        <v>16.3756389617919</v>
      </c>
      <c r="G354" s="3">
        <f>('Monthly Derived'!$B$28/1000*(1-'Monthly Derived'!$B$29)*F354)-('Monthly Derived'!$B$26*'Monthly Derived'!$B$27)</f>
        <v>13.168521244525785</v>
      </c>
      <c r="H354" s="7">
        <f>MIN(G354+MAX(H353,0),'Monthly Derived'!$B$30)</f>
        <v>50</v>
      </c>
      <c r="I354">
        <f t="shared" si="126"/>
        <v>0</v>
      </c>
      <c r="J354">
        <v>13.426149368286101</v>
      </c>
      <c r="K354" s="3">
        <f>('Monthly Derived'!$B$28/1000*(1-'Monthly Derived'!$B$29)*J354)-('Monthly Derived'!$B$26*'Monthly Derived'!$B$27)</f>
        <v>9.1756497073173087</v>
      </c>
      <c r="L354" s="7">
        <f>MIN(K354+MAX(L353,0),'Monthly Derived'!$B$30)</f>
        <v>46.220073545873049</v>
      </c>
      <c r="M354">
        <f t="shared" si="127"/>
        <v>0</v>
      </c>
      <c r="N354">
        <v>3.3097535371780298E-2</v>
      </c>
      <c r="O354" s="3">
        <f>('Monthly Derived'!$B$28/1000*(1-'Monthly Derived'!$B$29)*N354)-('Monthly Derived'!$B$26*'Monthly Derived'!$B$27)</f>
        <v>-8.9551942114904524</v>
      </c>
      <c r="P354" s="7">
        <f>MIN(O354+MAX(P353,0),'Monthly Derived'!$B$30)</f>
        <v>-8.9551942114904524</v>
      </c>
      <c r="Q354">
        <f t="shared" si="128"/>
        <v>2</v>
      </c>
      <c r="R354">
        <v>20.024480819702099</v>
      </c>
      <c r="S354" s="3">
        <f>('Monthly Derived'!$B$28/1000*(1-'Monthly Derived'!$B$29)*R354)-('Monthly Derived'!$B$26*'Monthly Derived'!$B$27)</f>
        <v>18.108140909671715</v>
      </c>
      <c r="T354" s="7">
        <f>MIN(S354+MAX(T353,0),'Monthly Derived'!$B$30)</f>
        <v>50</v>
      </c>
      <c r="U354">
        <f t="shared" si="148"/>
        <v>0</v>
      </c>
      <c r="V354">
        <v>20.304460525512599</v>
      </c>
      <c r="W354" s="3">
        <f>('Monthly Derived'!$B$28/1000*(1-'Monthly Derived'!$B$29)*V354)-('Monthly Derived'!$B$26*'Monthly Derived'!$B$27)</f>
        <v>18.487163436412683</v>
      </c>
      <c r="X354" s="7">
        <f>MIN(W354+MAX(X353,0),'Monthly Derived'!$B$30)</f>
        <v>50</v>
      </c>
      <c r="Y354">
        <f t="shared" si="149"/>
        <v>0</v>
      </c>
      <c r="Z354">
        <v>5.72859334945678</v>
      </c>
      <c r="AA354" s="3">
        <f>('Monthly Derived'!$B$28/1000*(1-'Monthly Derived'!$B$29)*Z354)-('Monthly Derived'!$B$26*'Monthly Derived'!$B$27)</f>
        <v>-1.244916753172884</v>
      </c>
      <c r="AB354" s="7">
        <f>MIN(AA354+MAX(AB353,0),'Monthly Derived'!$B$30)</f>
        <v>8.7809190251677816</v>
      </c>
      <c r="AC354">
        <f t="shared" si="129"/>
        <v>0</v>
      </c>
      <c r="AD354">
        <v>1.47659063339233</v>
      </c>
      <c r="AE354" s="3">
        <f>('Monthly Derived'!$B$28/1000*(1-'Monthly Derived'!$B$29)*AD354)-('Monthly Derived'!$B$26*'Monthly Derived'!$B$27)</f>
        <v>-7.0010654300451334</v>
      </c>
      <c r="AF354" s="7">
        <f>MIN(AE354+MAX(AF353,0),'Monthly Derived'!$B$30)</f>
        <v>21.44937868893145</v>
      </c>
      <c r="AG354">
        <f t="shared" si="130"/>
        <v>0</v>
      </c>
      <c r="AH354">
        <v>9.32635888457298E-2</v>
      </c>
      <c r="AI354" s="3">
        <f>('Monthly Derived'!$B$28/1000*(1-'Monthly Derived'!$B$29)*AH354)-('Monthly Derived'!$B$26*'Monthly Derived'!$B$27)</f>
        <v>-8.8737444166000934</v>
      </c>
      <c r="AJ354" s="7">
        <f>MIN(AI354+MAX(AJ353,0),'Monthly Derived'!$B$30)</f>
        <v>32.164586791367981</v>
      </c>
      <c r="AK354">
        <f t="shared" si="131"/>
        <v>0</v>
      </c>
      <c r="AL354">
        <v>1.19150006771087</v>
      </c>
      <c r="AM354" s="3">
        <f>('Monthly Derived'!$B$28/1000*(1-'Monthly Derived'!$B$29)*AL354)-('Monthly Derived'!$B$26*'Monthly Derived'!$B$27)</f>
        <v>-7.3870067833364095</v>
      </c>
      <c r="AN354" s="7">
        <f>MIN(AM354+MAX(AN353,0),'Monthly Derived'!$B$30)</f>
        <v>14.821065440326766</v>
      </c>
      <c r="AO354">
        <f t="shared" si="132"/>
        <v>0</v>
      </c>
      <c r="AP354">
        <v>22.712871551513601</v>
      </c>
      <c r="AQ354" s="3">
        <f>('Monthly Derived'!$B$28/1000*(1-'Monthly Derived'!$B$29)*AP354)-('Monthly Derived'!$B$26*'Monthly Derived'!$B$27)</f>
        <v>21.747549862861536</v>
      </c>
      <c r="AR354" s="7">
        <f>MIN(AQ354+MAX(AR353,0),'Monthly Derived'!$B$30)</f>
        <v>50</v>
      </c>
      <c r="AS354">
        <f t="shared" si="133"/>
        <v>0</v>
      </c>
      <c r="AT354">
        <v>1.3551871776580799</v>
      </c>
      <c r="AU354" s="3">
        <f>('Monthly Derived'!$B$28/1000*(1-'Monthly Derived'!$B$29)*AT354)-('Monthly Derived'!$B$26*'Monthly Derived'!$B$27)</f>
        <v>-7.1654153582453741</v>
      </c>
      <c r="AV354" s="7">
        <f>MIN(AU354+MAX(AV353,0),'Monthly Derived'!$B$30)</f>
        <v>-4.2682225160673539</v>
      </c>
      <c r="AW354">
        <f t="shared" si="134"/>
        <v>1</v>
      </c>
      <c r="AX354">
        <v>3.04967141151428</v>
      </c>
      <c r="AY354" s="3">
        <f>('Monthly Derived'!$B$28/1000*(1-'Monthly Derived'!$B$29)*AX354)-('Monthly Derived'!$B$26*'Monthly Derived'!$B$27)</f>
        <v>-4.8715073266625435</v>
      </c>
      <c r="AZ354" s="7">
        <f>MIN(AY354+MAX(AZ353,0),'Monthly Derived'!$B$30)</f>
        <v>20.846213530525439</v>
      </c>
      <c r="BA354">
        <f t="shared" si="135"/>
        <v>0</v>
      </c>
      <c r="BB354">
        <v>32.832664489746001</v>
      </c>
      <c r="BC354" s="3">
        <f>('Monthly Derived'!$B$28/1000*(1-'Monthly Derived'!$B$29)*BB354)-('Monthly Derived'!$B$26*'Monthly Derived'!$B$27)</f>
        <v>35.447219552993651</v>
      </c>
      <c r="BD354" s="7">
        <f>MIN(BC354+MAX(BD353,0),'Monthly Derived'!$B$30)</f>
        <v>50</v>
      </c>
      <c r="BE354">
        <f t="shared" si="136"/>
        <v>0</v>
      </c>
      <c r="BF354">
        <v>7.0827760696411097</v>
      </c>
      <c r="BG354" s="3">
        <f>('Monthly Derived'!$B$28/1000*(1-'Monthly Derived'!$B$29)*BF354)-('Monthly Derived'!$B$26*'Monthly Derived'!$B$27)</f>
        <v>0.5883081042766527</v>
      </c>
      <c r="BH354" s="7">
        <f>MIN(BG354+MAX(BH353,0),'Monthly Derived'!$B$30)</f>
        <v>42.113625856079153</v>
      </c>
      <c r="BI354">
        <f t="shared" si="137"/>
        <v>0</v>
      </c>
      <c r="BJ354">
        <v>1.24354064464569</v>
      </c>
      <c r="BK354" s="3">
        <f>('Monthly Derived'!$B$28/1000*(1-'Monthly Derived'!$B$29)*BJ354)-('Monthly Derived'!$B$26*'Monthly Derived'!$B$27)</f>
        <v>-7.3165568523108968</v>
      </c>
      <c r="BL354" s="7">
        <f>MIN(BK354+MAX(BL353,0),'Monthly Derived'!$B$30)</f>
        <v>20.979737002774876</v>
      </c>
      <c r="BM354">
        <f t="shared" si="138"/>
        <v>0</v>
      </c>
      <c r="BN354">
        <v>0.29962772130966098</v>
      </c>
      <c r="BO354" s="3">
        <f>('Monthly Derived'!$B$28/1000*(1-'Monthly Derived'!$B$29)*BN354)-('Monthly Derived'!$B$26*'Monthly Derived'!$B$27)</f>
        <v>-8.5943789722770472</v>
      </c>
      <c r="BP354" s="7">
        <f>MIN(BO354+MAX(BP353,0),'Monthly Derived'!$B$30)</f>
        <v>-8.5943789722770472</v>
      </c>
      <c r="BQ354">
        <f t="shared" si="139"/>
        <v>4</v>
      </c>
      <c r="BR354">
        <v>2.00584745407104</v>
      </c>
      <c r="BS354" s="3">
        <f>('Monthly Derived'!$B$28/1000*(1-'Monthly Derived'!$B$29)*BR354)-('Monthly Derived'!$B$26*'Monthly Derived'!$B$27)</f>
        <v>-6.2845840090513292</v>
      </c>
      <c r="BT354" s="7">
        <f>MIN(BS354+MAX(BT353,0),'Monthly Derived'!$B$30)</f>
        <v>43.715415990948671</v>
      </c>
      <c r="BU354">
        <f t="shared" si="140"/>
        <v>0</v>
      </c>
      <c r="BV354">
        <v>0</v>
      </c>
      <c r="BW354" s="3">
        <f>('Monthly Derived'!$B$28/1000*(1-'Monthly Derived'!$B$29)*BV354)-('Monthly Derived'!$B$26*'Monthly Derived'!$B$27)</f>
        <v>-9</v>
      </c>
      <c r="BX354" s="7">
        <f>MIN(BW354+MAX(BX353,0),'Monthly Derived'!$B$30)</f>
        <v>17.898816715478745</v>
      </c>
      <c r="BY354">
        <f t="shared" si="141"/>
        <v>0</v>
      </c>
      <c r="BZ354">
        <v>8.8538274765014595</v>
      </c>
      <c r="CA354" s="3">
        <f>('Monthly Derived'!$B$28/1000*(1-'Monthly Derived'!$B$29)*BZ354)-('Monthly Derived'!$B$26*'Monthly Derived'!$B$27)</f>
        <v>2.9858689463138504</v>
      </c>
      <c r="CB354" s="7">
        <f>MIN(CA354+MAX(CB353,0),'Monthly Derived'!$B$30)</f>
        <v>2.9858689463138504</v>
      </c>
      <c r="CC354">
        <f t="shared" si="142"/>
        <v>0</v>
      </c>
      <c r="CD354">
        <v>0.52173632383346502</v>
      </c>
      <c r="CE354" s="3">
        <f>('Monthly Derived'!$B$28/1000*(1-'Monthly Derived'!$B$29)*CD354)-('Monthly Derived'!$B$26*'Monthly Derived'!$B$27)</f>
        <v>-8.293699451610447</v>
      </c>
      <c r="CF354" s="7">
        <f>MIN(CE354+MAX(CF353,0),'Monthly Derived'!$B$30)</f>
        <v>25.504740442111856</v>
      </c>
      <c r="CG354">
        <f t="shared" si="143"/>
        <v>0</v>
      </c>
      <c r="CH354">
        <v>8.7561340332031197</v>
      </c>
      <c r="CI354" s="3">
        <f>('Monthly Derived'!$B$28/1000*(1-'Monthly Derived'!$B$29)*CH354)-('Monthly Derived'!$B$26*'Monthly Derived'!$B$27)</f>
        <v>2.853616447448724</v>
      </c>
      <c r="CJ354" s="7">
        <f>MIN(CI354+MAX(CJ353,0),'Monthly Derived'!$B$30)</f>
        <v>22.026316140666474</v>
      </c>
      <c r="CK354">
        <f t="shared" si="144"/>
        <v>0</v>
      </c>
      <c r="CL354">
        <v>0.72192299365997303</v>
      </c>
      <c r="CM354" s="3">
        <f>('Monthly Derived'!$B$28/1000*(1-'Monthly Derived'!$B$29)*CL354)-('Monthly Derived'!$B$26*'Monthly Derived'!$B$27)</f>
        <v>-8.0226967473328124</v>
      </c>
      <c r="CN354" s="7">
        <f>MIN(CM354+MAX(CN353,0),'Monthly Derived'!$B$30)</f>
        <v>22.794256623834212</v>
      </c>
      <c r="CO354">
        <f t="shared" si="145"/>
        <v>0</v>
      </c>
      <c r="CP354">
        <v>6.5844054222106898</v>
      </c>
      <c r="CQ354" s="3">
        <f>('Monthly Derived'!$B$28/1000*(1-'Monthly Derived'!$B$29)*CP354)-('Monthly Derived'!$B$26*'Monthly Derived'!$B$27)</f>
        <v>-8.6361159682278199E-2</v>
      </c>
      <c r="CR354" s="7">
        <f>MIN(CQ354+MAX(CR353,0),'Monthly Derived'!$B$30)</f>
        <v>-6.6180358529141614E-2</v>
      </c>
      <c r="CS354">
        <f t="shared" si="146"/>
        <v>1</v>
      </c>
      <c r="CT354">
        <v>0.95140922069549505</v>
      </c>
      <c r="CU354" s="3">
        <f>('Monthly Derived'!$B$28/1000*(1-'Monthly Derived'!$B$29)*CT354)-('Monthly Derived'!$B$26*'Monthly Derived'!$B$27)</f>
        <v>-7.7120297674834735</v>
      </c>
      <c r="CV354" s="7">
        <f>MIN(CU354+MAX(CV353,0),'Monthly Derived'!$B$30)</f>
        <v>-7.7120297674834735</v>
      </c>
      <c r="CW354">
        <f t="shared" si="147"/>
        <v>4</v>
      </c>
    </row>
    <row r="355" spans="1:101" x14ac:dyDescent="0.45">
      <c r="A355" s="5">
        <v>46010</v>
      </c>
      <c r="E355">
        <f t="shared" si="125"/>
        <v>0</v>
      </c>
      <c r="F355">
        <v>10.8487539291381</v>
      </c>
      <c r="G355" s="3">
        <f>('Monthly Derived'!$B$28/1000*(1-'Monthly Derived'!$B$29)*F355)-('Monthly Derived'!$B$26*'Monthly Derived'!$B$27)</f>
        <v>5.6865006315707038</v>
      </c>
      <c r="H355" s="7">
        <f>MIN(G355+MAX(H354,0),'Monthly Derived'!$B$30)</f>
        <v>50</v>
      </c>
      <c r="I355">
        <f t="shared" si="126"/>
        <v>0</v>
      </c>
      <c r="J355">
        <v>3.5865218639373699</v>
      </c>
      <c r="K355" s="3">
        <f>('Monthly Derived'!$B$28/1000*(1-'Monthly Derived'!$B$29)*J355)-('Monthly Derived'!$B$26*'Monthly Derived'!$B$27)</f>
        <v>-4.1447460266947855</v>
      </c>
      <c r="L355" s="7">
        <f>MIN(K355+MAX(L354,0),'Monthly Derived'!$B$30)</f>
        <v>42.075327519178266</v>
      </c>
      <c r="M355">
        <f t="shared" si="127"/>
        <v>0</v>
      </c>
      <c r="N355">
        <v>1.1869691610336299</v>
      </c>
      <c r="O355" s="3">
        <f>('Monthly Derived'!$B$28/1000*(1-'Monthly Derived'!$B$29)*N355)-('Monthly Derived'!$B$26*'Monthly Derived'!$B$27)</f>
        <v>-7.3931404982507232</v>
      </c>
      <c r="P355" s="7">
        <f>MIN(O355+MAX(P354,0),'Monthly Derived'!$B$30)</f>
        <v>-7.3931404982507232</v>
      </c>
      <c r="Q355">
        <f t="shared" si="128"/>
        <v>3</v>
      </c>
      <c r="R355">
        <v>10.7900896072387</v>
      </c>
      <c r="S355" s="3">
        <f>('Monthly Derived'!$B$28/1000*(1-'Monthly Derived'!$B$29)*R355)-('Monthly Derived'!$B$26*'Monthly Derived'!$B$27)</f>
        <v>5.607083805799391</v>
      </c>
      <c r="T355" s="7">
        <f>MIN(S355+MAX(T354,0),'Monthly Derived'!$B$30)</f>
        <v>50</v>
      </c>
      <c r="U355">
        <f t="shared" si="148"/>
        <v>0</v>
      </c>
      <c r="V355">
        <v>3.0339986085891699E-2</v>
      </c>
      <c r="W355" s="3">
        <f>('Monthly Derived'!$B$28/1000*(1-'Monthly Derived'!$B$29)*V355)-('Monthly Derived'!$B$26*'Monthly Derived'!$B$27)</f>
        <v>-8.9589272438362233</v>
      </c>
      <c r="X355" s="7">
        <f>MIN(W355+MAX(X354,0),'Monthly Derived'!$B$30)</f>
        <v>41.041072756163778</v>
      </c>
      <c r="Y355">
        <f t="shared" si="149"/>
        <v>0</v>
      </c>
      <c r="Z355">
        <v>11.131201744079499</v>
      </c>
      <c r="AA355" s="3">
        <f>('Monthly Derived'!$B$28/1000*(1-'Monthly Derived'!$B$29)*Z355)-('Monthly Derived'!$B$26*'Monthly Derived'!$B$27)</f>
        <v>6.0688643610476216</v>
      </c>
      <c r="AB355" s="7">
        <f>MIN(AA355+MAX(AB354,0),'Monthly Derived'!$B$30)</f>
        <v>14.849783386215403</v>
      </c>
      <c r="AC355">
        <f t="shared" si="129"/>
        <v>0</v>
      </c>
      <c r="AD355">
        <v>0</v>
      </c>
      <c r="AE355" s="3">
        <f>('Monthly Derived'!$B$28/1000*(1-'Monthly Derived'!$B$29)*AD355)-('Monthly Derived'!$B$26*'Monthly Derived'!$B$27)</f>
        <v>-9</v>
      </c>
      <c r="AF355" s="7">
        <f>MIN(AE355+MAX(AF354,0),'Monthly Derived'!$B$30)</f>
        <v>12.44937868893145</v>
      </c>
      <c r="AG355">
        <f t="shared" si="130"/>
        <v>0</v>
      </c>
      <c r="AH355">
        <v>2.9899208545684801</v>
      </c>
      <c r="AI355" s="3">
        <f>('Monthly Derived'!$B$28/1000*(1-'Monthly Derived'!$B$29)*AH355)-('Monthly Derived'!$B$26*'Monthly Derived'!$B$27)</f>
        <v>-4.9523946431279198</v>
      </c>
      <c r="AJ355" s="7">
        <f>MIN(AI355+MAX(AJ354,0),'Monthly Derived'!$B$30)</f>
        <v>27.21219214824006</v>
      </c>
      <c r="AK355">
        <f t="shared" si="131"/>
        <v>0</v>
      </c>
      <c r="AL355">
        <v>9.1006832122802699</v>
      </c>
      <c r="AM355" s="3">
        <f>('Monthly Derived'!$B$28/1000*(1-'Monthly Derived'!$B$29)*AL355)-('Monthly Derived'!$B$26*'Monthly Derived'!$B$27)</f>
        <v>3.3200498986244149</v>
      </c>
      <c r="AN355" s="7">
        <f>MIN(AM355+MAX(AN354,0),'Monthly Derived'!$B$30)</f>
        <v>18.141115338951181</v>
      </c>
      <c r="AO355">
        <f t="shared" si="132"/>
        <v>0</v>
      </c>
      <c r="AP355">
        <v>1.09305226802825</v>
      </c>
      <c r="AQ355" s="3">
        <f>('Monthly Derived'!$B$28/1000*(1-'Monthly Derived'!$B$29)*AP355)-('Monthly Derived'!$B$26*'Monthly Derived'!$B$27)</f>
        <v>-7.5202804921567568</v>
      </c>
      <c r="AR355" s="7">
        <f>MIN(AQ355+MAX(AR354,0),'Monthly Derived'!$B$30)</f>
        <v>42.479719507843242</v>
      </c>
      <c r="AS355">
        <f t="shared" si="133"/>
        <v>0</v>
      </c>
      <c r="AT355">
        <v>3.5228188037872301</v>
      </c>
      <c r="AU355" s="3">
        <f>('Monthly Derived'!$B$28/1000*(1-'Monthly Derived'!$B$29)*AT355)-('Monthly Derived'!$B$26*'Monthly Derived'!$B$27)</f>
        <v>-4.2309840443730371</v>
      </c>
      <c r="AV355" s="7">
        <f>MIN(AU355+MAX(AV354,0),'Monthly Derived'!$B$30)</f>
        <v>-4.2309840443730371</v>
      </c>
      <c r="AW355">
        <f t="shared" si="134"/>
        <v>2</v>
      </c>
      <c r="AX355">
        <v>0</v>
      </c>
      <c r="AY355" s="3">
        <f>('Monthly Derived'!$B$28/1000*(1-'Monthly Derived'!$B$29)*AX355)-('Monthly Derived'!$B$26*'Monthly Derived'!$B$27)</f>
        <v>-9</v>
      </c>
      <c r="AZ355" s="7">
        <f>MIN(AY355+MAX(AZ354,0),'Monthly Derived'!$B$30)</f>
        <v>11.846213530525439</v>
      </c>
      <c r="BA355">
        <f t="shared" si="135"/>
        <v>0</v>
      </c>
      <c r="BB355">
        <v>77.683540344238196</v>
      </c>
      <c r="BC355" s="3">
        <f>('Monthly Derived'!$B$28/1000*(1-'Monthly Derived'!$B$29)*BB355)-('Monthly Derived'!$B$26*'Monthly Derived'!$B$27)</f>
        <v>96.164092741012453</v>
      </c>
      <c r="BD355" s="7">
        <f>MIN(BC355+MAX(BD354,0),'Monthly Derived'!$B$30)</f>
        <v>50</v>
      </c>
      <c r="BE355">
        <f t="shared" si="136"/>
        <v>0</v>
      </c>
      <c r="BF355">
        <v>7.8504691123962402</v>
      </c>
      <c r="BG355" s="3">
        <f>('Monthly Derived'!$B$28/1000*(1-'Monthly Derived'!$B$29)*BF355)-('Monthly Derived'!$B$26*'Monthly Derived'!$B$27)</f>
        <v>1.62757256090641</v>
      </c>
      <c r="BH355" s="7">
        <f>MIN(BG355+MAX(BH354,0),'Monthly Derived'!$B$30)</f>
        <v>43.741198416985561</v>
      </c>
      <c r="BI355">
        <f t="shared" si="137"/>
        <v>0</v>
      </c>
      <c r="BJ355">
        <v>44.333698272705</v>
      </c>
      <c r="BK355" s="3">
        <f>('Monthly Derived'!$B$28/1000*(1-'Monthly Derived'!$B$29)*BJ355)-('Monthly Derived'!$B$26*'Monthly Derived'!$B$27)</f>
        <v>51.016744036674396</v>
      </c>
      <c r="BL355" s="7">
        <f>MIN(BK355+MAX(BL354,0),'Monthly Derived'!$B$30)</f>
        <v>50</v>
      </c>
      <c r="BM355">
        <f t="shared" si="138"/>
        <v>0</v>
      </c>
      <c r="BN355">
        <v>0.145835861563682</v>
      </c>
      <c r="BO355" s="3">
        <f>('Monthly Derived'!$B$28/1000*(1-'Monthly Derived'!$B$29)*BN355)-('Monthly Derived'!$B$26*'Monthly Derived'!$B$27)</f>
        <v>-8.8025747024081653</v>
      </c>
      <c r="BP355" s="7">
        <f>MIN(BO355+MAX(BP354,0),'Monthly Derived'!$B$30)</f>
        <v>-8.8025747024081653</v>
      </c>
      <c r="BQ355">
        <f t="shared" si="139"/>
        <v>5</v>
      </c>
      <c r="BR355">
        <v>8.8525915145874006</v>
      </c>
      <c r="BS355" s="3">
        <f>('Monthly Derived'!$B$28/1000*(1-'Monthly Derived'!$B$29)*BR355)-('Monthly Derived'!$B$26*'Monthly Derived'!$B$27)</f>
        <v>2.9841957628726927</v>
      </c>
      <c r="BT355" s="7">
        <f>MIN(BS355+MAX(BT354,0),'Monthly Derived'!$B$30)</f>
        <v>46.699611753821365</v>
      </c>
      <c r="BU355">
        <f t="shared" si="140"/>
        <v>0</v>
      </c>
      <c r="BV355">
        <v>0</v>
      </c>
      <c r="BW355" s="3">
        <f>('Monthly Derived'!$B$28/1000*(1-'Monthly Derived'!$B$29)*BV355)-('Monthly Derived'!$B$26*'Monthly Derived'!$B$27)</f>
        <v>-9</v>
      </c>
      <c r="BX355" s="7">
        <f>MIN(BW355+MAX(BX354,0),'Monthly Derived'!$B$30)</f>
        <v>8.8988167154787448</v>
      </c>
      <c r="BY355">
        <f t="shared" si="141"/>
        <v>0</v>
      </c>
      <c r="BZ355">
        <v>9.0563103556632996E-2</v>
      </c>
      <c r="CA355" s="3">
        <f>('Monthly Derived'!$B$28/1000*(1-'Monthly Derived'!$B$29)*BZ355)-('Monthly Derived'!$B$26*'Monthly Derived'!$B$27)</f>
        <v>-8.877400198560208</v>
      </c>
      <c r="CB355" s="7">
        <f>MIN(CA355+MAX(CB354,0),'Monthly Derived'!$B$30)</f>
        <v>-5.8915312522463577</v>
      </c>
      <c r="CC355">
        <f t="shared" si="142"/>
        <v>1</v>
      </c>
      <c r="CD355">
        <v>1.62807345390319</v>
      </c>
      <c r="CE355" s="3">
        <f>('Monthly Derived'!$B$28/1000*(1-'Monthly Derived'!$B$29)*CD355)-('Monthly Derived'!$B$26*'Monthly Derived'!$B$27)</f>
        <v>-6.7959955617785566</v>
      </c>
      <c r="CF355" s="7">
        <f>MIN(CE355+MAX(CF354,0),'Monthly Derived'!$B$30)</f>
        <v>18.708744880333299</v>
      </c>
      <c r="CG355">
        <f t="shared" si="143"/>
        <v>0</v>
      </c>
      <c r="CH355">
        <v>1.2993791103362999</v>
      </c>
      <c r="CI355" s="3">
        <f>('Monthly Derived'!$B$28/1000*(1-'Monthly Derived'!$B$29)*CH355)-('Monthly Derived'!$B$26*'Monthly Derived'!$B$27)</f>
        <v>-7.2409655293822341</v>
      </c>
      <c r="CJ355" s="7">
        <f>MIN(CI355+MAX(CJ354,0),'Monthly Derived'!$B$30)</f>
        <v>14.78535061128424</v>
      </c>
      <c r="CK355">
        <f t="shared" si="144"/>
        <v>0</v>
      </c>
      <c r="CL355">
        <v>6.6213779151439597E-2</v>
      </c>
      <c r="CM355" s="3">
        <f>('Monthly Derived'!$B$28/1000*(1-'Monthly Derived'!$B$29)*CL355)-('Monthly Derived'!$B$26*'Monthly Derived'!$B$27)</f>
        <v>-8.9103630964737395</v>
      </c>
      <c r="CN355" s="7">
        <f>MIN(CM355+MAX(CN354,0),'Monthly Derived'!$B$30)</f>
        <v>13.883893527360472</v>
      </c>
      <c r="CO355">
        <f t="shared" si="145"/>
        <v>0</v>
      </c>
      <c r="CP355">
        <v>6.3501210212707502</v>
      </c>
      <c r="CQ355" s="3">
        <f>('Monthly Derived'!$B$28/1000*(1-'Monthly Derived'!$B$29)*CP355)-('Monthly Derived'!$B$26*'Monthly Derived'!$B$27)</f>
        <v>-0.40352366745472246</v>
      </c>
      <c r="CR355" s="7">
        <f>MIN(CQ355+MAX(CR354,0),'Monthly Derived'!$B$30)</f>
        <v>-0.40352366745472246</v>
      </c>
      <c r="CS355">
        <f t="shared" si="146"/>
        <v>2</v>
      </c>
      <c r="CT355">
        <v>0.84880721569061202</v>
      </c>
      <c r="CU355" s="3">
        <f>('Monthly Derived'!$B$28/1000*(1-'Monthly Derived'!$B$29)*CT355)-('Monthly Derived'!$B$26*'Monthly Derived'!$B$27)</f>
        <v>-7.8509272317588339</v>
      </c>
      <c r="CV355" s="7">
        <f>MIN(CU355+MAX(CV354,0),'Monthly Derived'!$B$30)</f>
        <v>-7.8509272317588339</v>
      </c>
      <c r="CW355">
        <f t="shared" si="147"/>
        <v>5</v>
      </c>
    </row>
    <row r="356" spans="1:101" x14ac:dyDescent="0.45">
      <c r="A356" s="5">
        <v>46011</v>
      </c>
      <c r="E356">
        <f t="shared" si="125"/>
        <v>0</v>
      </c>
      <c r="F356">
        <v>5.4931488037109304</v>
      </c>
      <c r="G356" s="3">
        <f>('Monthly Derived'!$B$28/1000*(1-'Monthly Derived'!$B$29)*F356)-('Monthly Derived'!$B$26*'Monthly Derived'!$B$27)</f>
        <v>-1.5636498069763283</v>
      </c>
      <c r="H356" s="7">
        <f>MIN(G356+MAX(H355,0),'Monthly Derived'!$B$30)</f>
        <v>48.436350193023671</v>
      </c>
      <c r="I356">
        <f t="shared" si="126"/>
        <v>0</v>
      </c>
      <c r="J356">
        <v>0</v>
      </c>
      <c r="K356" s="3">
        <f>('Monthly Derived'!$B$28/1000*(1-'Monthly Derived'!$B$29)*J356)-('Monthly Derived'!$B$26*'Monthly Derived'!$B$27)</f>
        <v>-9</v>
      </c>
      <c r="L356" s="7">
        <f>MIN(K356+MAX(L355,0),'Monthly Derived'!$B$30)</f>
        <v>33.075327519178266</v>
      </c>
      <c r="M356">
        <f t="shared" si="127"/>
        <v>0</v>
      </c>
      <c r="N356">
        <v>0</v>
      </c>
      <c r="O356" s="3">
        <f>('Monthly Derived'!$B$28/1000*(1-'Monthly Derived'!$B$29)*N356)-('Monthly Derived'!$B$26*'Monthly Derived'!$B$27)</f>
        <v>-9</v>
      </c>
      <c r="P356" s="7">
        <f>MIN(O356+MAX(P355,0),'Monthly Derived'!$B$30)</f>
        <v>-9</v>
      </c>
      <c r="Q356">
        <f t="shared" si="128"/>
        <v>4</v>
      </c>
      <c r="R356">
        <v>6.40016269683837</v>
      </c>
      <c r="S356" s="3">
        <f>('Monthly Derived'!$B$28/1000*(1-'Monthly Derived'!$B$29)*R356)-('Monthly Derived'!$B$26*'Monthly Derived'!$B$27)</f>
        <v>-0.33577974915505671</v>
      </c>
      <c r="T356" s="7">
        <f>MIN(S356+MAX(T355,0),'Monthly Derived'!$B$30)</f>
        <v>49.664220250844942</v>
      </c>
      <c r="U356">
        <f t="shared" si="148"/>
        <v>0</v>
      </c>
      <c r="V356">
        <v>2.0065772533416699</v>
      </c>
      <c r="W356" s="3">
        <f>('Monthly Derived'!$B$28/1000*(1-'Monthly Derived'!$B$29)*V356)-('Monthly Derived'!$B$26*'Monthly Derived'!$B$27)</f>
        <v>-6.2835960432887141</v>
      </c>
      <c r="X356" s="7">
        <f>MIN(W356+MAX(X355,0),'Monthly Derived'!$B$30)</f>
        <v>34.757476712875061</v>
      </c>
      <c r="Y356">
        <f t="shared" si="149"/>
        <v>0</v>
      </c>
      <c r="Z356">
        <v>9.7250623703002894</v>
      </c>
      <c r="AA356" s="3">
        <f>('Monthly Derived'!$B$28/1000*(1-'Monthly Derived'!$B$29)*Z356)-('Monthly Derived'!$B$26*'Monthly Derived'!$B$27)</f>
        <v>4.1653031837940162</v>
      </c>
      <c r="AB356" s="7">
        <f>MIN(AA356+MAX(AB355,0),'Monthly Derived'!$B$30)</f>
        <v>19.015086570009419</v>
      </c>
      <c r="AC356">
        <f t="shared" si="129"/>
        <v>0</v>
      </c>
      <c r="AD356">
        <v>0.56880575418472201</v>
      </c>
      <c r="AE356" s="3">
        <f>('Monthly Derived'!$B$28/1000*(1-'Monthly Derived'!$B$29)*AD356)-('Monthly Derived'!$B$26*'Monthly Derived'!$B$27)</f>
        <v>-8.2299792102724325</v>
      </c>
      <c r="AF356" s="7">
        <f>MIN(AE356+MAX(AF355,0),'Monthly Derived'!$B$30)</f>
        <v>4.2193994786590174</v>
      </c>
      <c r="AG356">
        <f t="shared" si="130"/>
        <v>0</v>
      </c>
      <c r="AH356">
        <v>11.422456741333001</v>
      </c>
      <c r="AI356" s="3">
        <f>('Monthly Derived'!$B$28/1000*(1-'Monthly Derived'!$B$29)*AH356)-('Monthly Derived'!$B$26*'Monthly Derived'!$B$27)</f>
        <v>6.4631508135795492</v>
      </c>
      <c r="AJ356" s="7">
        <f>MIN(AI356+MAX(AJ355,0),'Monthly Derived'!$B$30)</f>
        <v>33.675342961819609</v>
      </c>
      <c r="AK356">
        <f t="shared" si="131"/>
        <v>0</v>
      </c>
      <c r="AL356">
        <v>6.3932847976684499</v>
      </c>
      <c r="AM356" s="3">
        <f>('Monthly Derived'!$B$28/1000*(1-'Monthly Derived'!$B$29)*AL356)-('Monthly Derived'!$B$26*'Monthly Derived'!$B$27)</f>
        <v>-0.34509070515633589</v>
      </c>
      <c r="AN356" s="7">
        <f>MIN(AM356+MAX(AN355,0),'Monthly Derived'!$B$30)</f>
        <v>17.796024633794843</v>
      </c>
      <c r="AO356">
        <f t="shared" si="132"/>
        <v>0</v>
      </c>
      <c r="AP356">
        <v>1.0772516727447501</v>
      </c>
      <c r="AQ356" s="3">
        <f>('Monthly Derived'!$B$28/1000*(1-'Monthly Derived'!$B$29)*AP356)-('Monthly Derived'!$B$26*'Monthly Derived'!$B$27)</f>
        <v>-7.5416705480217949</v>
      </c>
      <c r="AR356" s="7">
        <f>MIN(AQ356+MAX(AR355,0),'Monthly Derived'!$B$30)</f>
        <v>34.938048959821444</v>
      </c>
      <c r="AS356">
        <f t="shared" si="133"/>
        <v>0</v>
      </c>
      <c r="AT356">
        <v>13.824549674987701</v>
      </c>
      <c r="AU356" s="3">
        <f>('Monthly Derived'!$B$28/1000*(1-'Monthly Derived'!$B$29)*AT356)-('Monthly Derived'!$B$26*'Monthly Derived'!$B$27)</f>
        <v>9.7149841225146005</v>
      </c>
      <c r="AV356" s="7">
        <f>MIN(AU356+MAX(AV355,0),'Monthly Derived'!$B$30)</f>
        <v>9.7149841225146005</v>
      </c>
      <c r="AW356">
        <f t="shared" si="134"/>
        <v>0</v>
      </c>
      <c r="AX356">
        <v>3.4291241168975799</v>
      </c>
      <c r="AY356" s="3">
        <f>('Monthly Derived'!$B$28/1000*(1-'Monthly Derived'!$B$29)*AX356)-('Monthly Derived'!$B$26*'Monthly Derived'!$B$27)</f>
        <v>-4.3578232267499013</v>
      </c>
      <c r="AZ356" s="7">
        <f>MIN(AY356+MAX(AZ355,0),'Monthly Derived'!$B$30)</f>
        <v>7.4883903037755379</v>
      </c>
      <c r="BA356">
        <f t="shared" si="135"/>
        <v>0</v>
      </c>
      <c r="BB356">
        <v>23.182676315307599</v>
      </c>
      <c r="BC356" s="3">
        <f>('Monthly Derived'!$B$28/1000*(1-'Monthly Derived'!$B$29)*BB356)-('Monthly Derived'!$B$26*'Monthly Derived'!$B$27)</f>
        <v>22.383548061847662</v>
      </c>
      <c r="BD356" s="7">
        <f>MIN(BC356+MAX(BD355,0),'Monthly Derived'!$B$30)</f>
        <v>50</v>
      </c>
      <c r="BE356">
        <f t="shared" si="136"/>
        <v>0</v>
      </c>
      <c r="BF356">
        <v>16.2473335266113</v>
      </c>
      <c r="BG356" s="3">
        <f>('Monthly Derived'!$B$28/1000*(1-'Monthly Derived'!$B$29)*BF356)-('Monthly Derived'!$B$26*'Monthly Derived'!$B$27)</f>
        <v>12.994827761650047</v>
      </c>
      <c r="BH356" s="7">
        <f>MIN(BG356+MAX(BH355,0),'Monthly Derived'!$B$30)</f>
        <v>50</v>
      </c>
      <c r="BI356">
        <f t="shared" si="137"/>
        <v>0</v>
      </c>
      <c r="BJ356">
        <v>11.1784162521362</v>
      </c>
      <c r="BK356" s="3">
        <f>('Monthly Derived'!$B$28/1000*(1-'Monthly Derived'!$B$29)*BJ356)-('Monthly Derived'!$B$26*'Monthly Derived'!$B$27)</f>
        <v>6.1327810013293806</v>
      </c>
      <c r="BL356" s="7">
        <f>MIN(BK356+MAX(BL355,0),'Monthly Derived'!$B$30)</f>
        <v>50</v>
      </c>
      <c r="BM356">
        <f t="shared" si="138"/>
        <v>0</v>
      </c>
      <c r="BN356">
        <v>0</v>
      </c>
      <c r="BO356" s="3">
        <f>('Monthly Derived'!$B$28/1000*(1-'Monthly Derived'!$B$29)*BN356)-('Monthly Derived'!$B$26*'Monthly Derived'!$B$27)</f>
        <v>-9</v>
      </c>
      <c r="BP356" s="7">
        <f>MIN(BO356+MAX(BP355,0),'Monthly Derived'!$B$30)</f>
        <v>-9</v>
      </c>
      <c r="BQ356">
        <f t="shared" si="139"/>
        <v>6</v>
      </c>
      <c r="BR356">
        <v>14.3673458099365</v>
      </c>
      <c r="BS356" s="3">
        <f>('Monthly Derived'!$B$28/1000*(1-'Monthly Derived'!$B$29)*BR356)-('Monthly Derived'!$B$26*'Monthly Derived'!$B$27)</f>
        <v>10.449794390201536</v>
      </c>
      <c r="BT356" s="7">
        <f>MIN(BS356+MAX(BT355,0),'Monthly Derived'!$B$30)</f>
        <v>50</v>
      </c>
      <c r="BU356">
        <f t="shared" si="140"/>
        <v>0</v>
      </c>
      <c r="BV356">
        <v>0.219555974006652</v>
      </c>
      <c r="BW356" s="3">
        <f>('Monthly Derived'!$B$28/1000*(1-'Monthly Derived'!$B$29)*BV356)-('Monthly Derived'!$B$26*'Monthly Derived'!$B$27)</f>
        <v>-8.702776100188494</v>
      </c>
      <c r="BX356" s="7">
        <f>MIN(BW356+MAX(BX355,0),'Monthly Derived'!$B$30)</f>
        <v>0.19604061529025074</v>
      </c>
      <c r="BY356">
        <f t="shared" si="141"/>
        <v>0</v>
      </c>
      <c r="BZ356">
        <v>8.0967826843261701</v>
      </c>
      <c r="CA356" s="3">
        <f>('Monthly Derived'!$B$28/1000*(1-'Monthly Derived'!$B$29)*BZ356)-('Monthly Derived'!$B$26*'Monthly Derived'!$B$27)</f>
        <v>1.9610195589065533</v>
      </c>
      <c r="CB356" s="7">
        <f>MIN(CA356+MAX(CB355,0),'Monthly Derived'!$B$30)</f>
        <v>1.9610195589065533</v>
      </c>
      <c r="CC356">
        <f t="shared" si="142"/>
        <v>0</v>
      </c>
      <c r="CD356">
        <v>12.965705871581999</v>
      </c>
      <c r="CE356" s="3">
        <f>('Monthly Derived'!$B$28/1000*(1-'Monthly Derived'!$B$29)*CD356)-('Monthly Derived'!$B$26*'Monthly Derived'!$B$27)</f>
        <v>8.5523243236541333</v>
      </c>
      <c r="CF356" s="7">
        <f>MIN(CE356+MAX(CF355,0),'Monthly Derived'!$B$30)</f>
        <v>27.261069203987432</v>
      </c>
      <c r="CG356">
        <f t="shared" si="143"/>
        <v>0</v>
      </c>
      <c r="CH356">
        <v>3.71976613998413</v>
      </c>
      <c r="CI356" s="3">
        <f>('Monthly Derived'!$B$28/1000*(1-'Monthly Derived'!$B$29)*CH356)-('Monthly Derived'!$B$26*'Monthly Derived'!$B$27)</f>
        <v>-3.9643665879964844</v>
      </c>
      <c r="CJ356" s="7">
        <f>MIN(CI356+MAX(CJ355,0),'Monthly Derived'!$B$30)</f>
        <v>10.820984023287757</v>
      </c>
      <c r="CK356">
        <f t="shared" si="144"/>
        <v>0</v>
      </c>
      <c r="CL356">
        <v>11.9739513397216</v>
      </c>
      <c r="CM356" s="3">
        <f>('Monthly Derived'!$B$28/1000*(1-'Monthly Derived'!$B$29)*CL356)-('Monthly Derived'!$B$26*'Monthly Derived'!$B$27)</f>
        <v>7.2097366261481142</v>
      </c>
      <c r="CN356" s="7">
        <f>MIN(CM356+MAX(CN355,0),'Monthly Derived'!$B$30)</f>
        <v>21.093630153508585</v>
      </c>
      <c r="CO356">
        <f t="shared" si="145"/>
        <v>0</v>
      </c>
      <c r="CP356">
        <v>5.0677984952926601E-2</v>
      </c>
      <c r="CQ356" s="3">
        <f>('Monthly Derived'!$B$28/1000*(1-'Monthly Derived'!$B$29)*CP356)-('Monthly Derived'!$B$26*'Monthly Derived'!$B$27)</f>
        <v>-8.9313946778699762</v>
      </c>
      <c r="CR356" s="7">
        <f>MIN(CQ356+MAX(CR355,0),'Monthly Derived'!$B$30)</f>
        <v>-8.9313946778699762</v>
      </c>
      <c r="CS356">
        <f t="shared" si="146"/>
        <v>3</v>
      </c>
      <c r="CT356">
        <v>9.1185718774795504E-2</v>
      </c>
      <c r="CU356" s="3">
        <f>('Monthly Derived'!$B$28/1000*(1-'Monthly Derived'!$B$29)*CT356)-('Monthly Derived'!$B$26*'Monthly Derived'!$B$27)</f>
        <v>-8.8765573332086198</v>
      </c>
      <c r="CV356" s="7">
        <f>MIN(CU356+MAX(CV355,0),'Monthly Derived'!$B$30)</f>
        <v>-8.8765573332086198</v>
      </c>
      <c r="CW356">
        <f t="shared" si="147"/>
        <v>6</v>
      </c>
    </row>
    <row r="357" spans="1:101" x14ac:dyDescent="0.45">
      <c r="A357" s="5">
        <v>46012</v>
      </c>
      <c r="E357">
        <f t="shared" si="125"/>
        <v>0</v>
      </c>
      <c r="F357">
        <v>1.15753638744354</v>
      </c>
      <c r="G357" s="3">
        <f>('Monthly Derived'!$B$28/1000*(1-'Monthly Derived'!$B$29)*F357)-('Monthly Derived'!$B$26*'Monthly Derived'!$B$27)</f>
        <v>-7.4329851154983082</v>
      </c>
      <c r="H357" s="7">
        <f>MIN(G357+MAX(H356,0),'Monthly Derived'!$B$30)</f>
        <v>41.003365077525359</v>
      </c>
      <c r="I357">
        <f t="shared" si="126"/>
        <v>0</v>
      </c>
      <c r="J357">
        <v>0</v>
      </c>
      <c r="K357" s="3">
        <f>('Monthly Derived'!$B$28/1000*(1-'Monthly Derived'!$B$29)*J357)-('Monthly Derived'!$B$26*'Monthly Derived'!$B$27)</f>
        <v>-9</v>
      </c>
      <c r="L357" s="7">
        <f>MIN(K357+MAX(L356,0),'Monthly Derived'!$B$30)</f>
        <v>24.075327519178266</v>
      </c>
      <c r="M357">
        <f t="shared" si="127"/>
        <v>0</v>
      </c>
      <c r="N357">
        <v>0</v>
      </c>
      <c r="O357" s="3">
        <f>('Monthly Derived'!$B$28/1000*(1-'Monthly Derived'!$B$29)*N357)-('Monthly Derived'!$B$26*'Monthly Derived'!$B$27)</f>
        <v>-9</v>
      </c>
      <c r="P357" s="7">
        <f>MIN(O357+MAX(P356,0),'Monthly Derived'!$B$30)</f>
        <v>-9</v>
      </c>
      <c r="Q357">
        <f t="shared" si="128"/>
        <v>5</v>
      </c>
      <c r="R357">
        <v>0.13155756890773701</v>
      </c>
      <c r="S357" s="3">
        <f>('Monthly Derived'!$B$28/1000*(1-'Monthly Derived'!$B$29)*R357)-('Monthly Derived'!$B$26*'Monthly Derived'!$B$27)</f>
        <v>-8.8219039410911506</v>
      </c>
      <c r="T357" s="7">
        <f>MIN(S357+MAX(T356,0),'Monthly Derived'!$B$30)</f>
        <v>40.842316309753791</v>
      </c>
      <c r="U357">
        <f t="shared" si="148"/>
        <v>0</v>
      </c>
      <c r="V357">
        <v>0.49209609627723599</v>
      </c>
      <c r="W357" s="3">
        <f>('Monthly Derived'!$B$28/1000*(1-'Monthly Derived'!$B$29)*V357)-('Monthly Derived'!$B$26*'Monthly Derived'!$B$27)</f>
        <v>-8.3338249096646919</v>
      </c>
      <c r="X357" s="7">
        <f>MIN(W357+MAX(X356,0),'Monthly Derived'!$B$30)</f>
        <v>26.423651803210369</v>
      </c>
      <c r="Y357">
        <f t="shared" si="149"/>
        <v>0</v>
      </c>
      <c r="Z357">
        <v>6.2760367393493599</v>
      </c>
      <c r="AA357" s="3">
        <f>('Monthly Derived'!$B$28/1000*(1-'Monthly Derived'!$B$29)*Z357)-('Monthly Derived'!$B$26*'Monthly Derived'!$B$27)</f>
        <v>-0.50381526410580335</v>
      </c>
      <c r="AB357" s="7">
        <f>MIN(AA357+MAX(AB356,0),'Monthly Derived'!$B$30)</f>
        <v>18.511271305903616</v>
      </c>
      <c r="AC357">
        <f t="shared" si="129"/>
        <v>0</v>
      </c>
      <c r="AD357">
        <v>3.5170669555664</v>
      </c>
      <c r="AE357" s="3">
        <f>('Monthly Derived'!$B$28/1000*(1-'Monthly Derived'!$B$29)*AD357)-('Monthly Derived'!$B$26*'Monthly Derived'!$B$27)</f>
        <v>-4.2387706089019863</v>
      </c>
      <c r="AF357" s="7">
        <f>MIN(AE357+MAX(AF356,0),'Monthly Derived'!$B$30)</f>
        <v>-1.9371130242968881E-2</v>
      </c>
      <c r="AG357">
        <f t="shared" si="130"/>
        <v>1</v>
      </c>
      <c r="AH357">
        <v>0.52105402946472101</v>
      </c>
      <c r="AI357" s="3">
        <f>('Monthly Derived'!$B$28/1000*(1-'Monthly Derived'!$B$29)*AH357)-('Monthly Derived'!$B$26*'Monthly Derived'!$B$27)</f>
        <v>-8.2946231076121339</v>
      </c>
      <c r="AJ357" s="7">
        <f>MIN(AI357+MAX(AJ356,0),'Monthly Derived'!$B$30)</f>
        <v>25.380719854207477</v>
      </c>
      <c r="AK357">
        <f t="shared" si="131"/>
        <v>0</v>
      </c>
      <c r="AL357">
        <v>0.79195940494537298</v>
      </c>
      <c r="AM357" s="3">
        <f>('Monthly Derived'!$B$28/1000*(1-'Monthly Derived'!$B$29)*AL357)-('Monthly Derived'!$B$26*'Monthly Derived'!$B$27)</f>
        <v>-7.9278849555552018</v>
      </c>
      <c r="AN357" s="7">
        <f>MIN(AM357+MAX(AN356,0),'Monthly Derived'!$B$30)</f>
        <v>9.8681396782396416</v>
      </c>
      <c r="AO357">
        <f t="shared" si="132"/>
        <v>0</v>
      </c>
      <c r="AP357">
        <v>3.4535167217254599</v>
      </c>
      <c r="AQ357" s="3">
        <f>('Monthly Derived'!$B$28/1000*(1-'Monthly Derived'!$B$29)*AP357)-('Monthly Derived'!$B$26*'Monthly Derived'!$B$27)</f>
        <v>-4.324801737964159</v>
      </c>
      <c r="AR357" s="7">
        <f>MIN(AQ357+MAX(AR356,0),'Monthly Derived'!$B$30)</f>
        <v>30.613247221857286</v>
      </c>
      <c r="AS357">
        <f t="shared" si="133"/>
        <v>0</v>
      </c>
      <c r="AT357">
        <v>0.45051223039626997</v>
      </c>
      <c r="AU357" s="3">
        <f>('Monthly Derived'!$B$28/1000*(1-'Monthly Derived'!$B$29)*AT357)-('Monthly Derived'!$B$26*'Monthly Derived'!$B$27)</f>
        <v>-8.3901190681010505</v>
      </c>
      <c r="AV357" s="7">
        <f>MIN(AU357+MAX(AV356,0),'Monthly Derived'!$B$30)</f>
        <v>1.3248650544135501</v>
      </c>
      <c r="AW357">
        <f t="shared" si="134"/>
        <v>0</v>
      </c>
      <c r="AX357">
        <v>26.522243499755799</v>
      </c>
      <c r="AY357" s="3">
        <f>('Monthly Derived'!$B$28/1000*(1-'Monthly Derived'!$B$29)*AX357)-('Monthly Derived'!$B$26*'Monthly Derived'!$B$27)</f>
        <v>26.904487137794412</v>
      </c>
      <c r="AZ357" s="7">
        <f>MIN(AY357+MAX(AZ356,0),'Monthly Derived'!$B$30)</f>
        <v>34.392877441569951</v>
      </c>
      <c r="BA357">
        <f t="shared" si="135"/>
        <v>0</v>
      </c>
      <c r="BB357">
        <v>10.677557945251399</v>
      </c>
      <c r="BC357" s="3">
        <f>('Monthly Derived'!$B$28/1000*(1-'Monthly Derived'!$B$29)*BB357)-('Monthly Derived'!$B$26*'Monthly Derived'!$B$27)</f>
        <v>5.4547440683840822</v>
      </c>
      <c r="BD357" s="7">
        <f>MIN(BC357+MAX(BD356,0),'Monthly Derived'!$B$30)</f>
        <v>50</v>
      </c>
      <c r="BE357">
        <f t="shared" si="136"/>
        <v>0</v>
      </c>
      <c r="BF357">
        <v>21.209127426147401</v>
      </c>
      <c r="BG357" s="3">
        <f>('Monthly Derived'!$B$28/1000*(1-'Monthly Derived'!$B$29)*BF357)-('Monthly Derived'!$B$26*'Monthly Derived'!$B$27)</f>
        <v>19.711856253147044</v>
      </c>
      <c r="BH357" s="7">
        <f>MIN(BG357+MAX(BH356,0),'Monthly Derived'!$B$30)</f>
        <v>50</v>
      </c>
      <c r="BI357">
        <f t="shared" si="137"/>
        <v>0</v>
      </c>
      <c r="BJ357">
        <v>1.1439802646636901</v>
      </c>
      <c r="BK357" s="3">
        <f>('Monthly Derived'!$B$28/1000*(1-'Monthly Derived'!$B$29)*BJ357)-('Monthly Derived'!$B$26*'Monthly Derived'!$B$27)</f>
        <v>-7.4513367167115296</v>
      </c>
      <c r="BL357" s="7">
        <f>MIN(BK357+MAX(BL356,0),'Monthly Derived'!$B$30)</f>
        <v>42.548663283288469</v>
      </c>
      <c r="BM357">
        <f t="shared" si="138"/>
        <v>0</v>
      </c>
      <c r="BN357">
        <v>0</v>
      </c>
      <c r="BO357" s="3">
        <f>('Monthly Derived'!$B$28/1000*(1-'Monthly Derived'!$B$29)*BN357)-('Monthly Derived'!$B$26*'Monthly Derived'!$B$27)</f>
        <v>-9</v>
      </c>
      <c r="BP357" s="7">
        <f>MIN(BO357+MAX(BP356,0),'Monthly Derived'!$B$30)</f>
        <v>-9</v>
      </c>
      <c r="BQ357">
        <f t="shared" si="139"/>
        <v>7</v>
      </c>
      <c r="BR357">
        <v>7.8150148391723597</v>
      </c>
      <c r="BS357" s="3">
        <f>('Monthly Derived'!$B$28/1000*(1-'Monthly Derived'!$B$29)*BR357)-('Monthly Derived'!$B$26*'Monthly Derived'!$B$27)</f>
        <v>1.5795763385295825</v>
      </c>
      <c r="BT357" s="7">
        <f>MIN(BS357+MAX(BT356,0),'Monthly Derived'!$B$30)</f>
        <v>50</v>
      </c>
      <c r="BU357">
        <f t="shared" si="140"/>
        <v>0</v>
      </c>
      <c r="BV357">
        <v>4.9997248649597097</v>
      </c>
      <c r="BW357" s="3">
        <f>('Monthly Derived'!$B$28/1000*(1-'Monthly Derived'!$B$29)*BV357)-('Monthly Derived'!$B$26*'Monthly Derived'!$B$27)</f>
        <v>-2.2316224640607931</v>
      </c>
      <c r="BX357" s="7">
        <f>MIN(BW357+MAX(BX356,0),'Monthly Derived'!$B$30)</f>
        <v>-2.0355818487705424</v>
      </c>
      <c r="BY357">
        <f t="shared" si="141"/>
        <v>1</v>
      </c>
      <c r="BZ357">
        <v>7.5884640216827295E-2</v>
      </c>
      <c r="CA357" s="3">
        <f>('Monthly Derived'!$B$28/1000*(1-'Monthly Derived'!$B$29)*BZ357)-('Monthly Derived'!$B$26*'Monthly Derived'!$B$27)</f>
        <v>-8.8972711683064709</v>
      </c>
      <c r="CB357" s="7">
        <f>MIN(CA357+MAX(CB356,0),'Monthly Derived'!$B$30)</f>
        <v>-6.9362516093999176</v>
      </c>
      <c r="CC357">
        <f t="shared" si="142"/>
        <v>1</v>
      </c>
      <c r="CD357">
        <v>9.6981105804443306</v>
      </c>
      <c r="CE357" s="3">
        <f>('Monthly Derived'!$B$28/1000*(1-'Monthly Derived'!$B$29)*CD357)-('Monthly Derived'!$B$26*'Monthly Derived'!$B$27)</f>
        <v>4.1288171982765132</v>
      </c>
      <c r="CF357" s="7">
        <f>MIN(CE357+MAX(CF356,0),'Monthly Derived'!$B$30)</f>
        <v>31.389886402263947</v>
      </c>
      <c r="CG357">
        <f t="shared" si="143"/>
        <v>0</v>
      </c>
      <c r="CH357">
        <v>1.13538682460784</v>
      </c>
      <c r="CI357" s="3">
        <f>('Monthly Derived'!$B$28/1000*(1-'Monthly Derived'!$B$29)*CH357)-('Monthly Derived'!$B$26*'Monthly Derived'!$B$27)</f>
        <v>-7.4629700861871369</v>
      </c>
      <c r="CJ357" s="7">
        <f>MIN(CI357+MAX(CJ356,0),'Monthly Derived'!$B$30)</f>
        <v>3.3580139371006199</v>
      </c>
      <c r="CK357">
        <f t="shared" si="144"/>
        <v>0</v>
      </c>
      <c r="CL357">
        <v>0.20998427271842901</v>
      </c>
      <c r="CM357" s="3">
        <f>('Monthly Derived'!$B$28/1000*(1-'Monthly Derived'!$B$29)*CL357)-('Monthly Derived'!$B$26*'Monthly Derived'!$B$27)</f>
        <v>-8.7157337908074268</v>
      </c>
      <c r="CN357" s="7">
        <f>MIN(CM357+MAX(CN356,0),'Monthly Derived'!$B$30)</f>
        <v>12.377896362701158</v>
      </c>
      <c r="CO357">
        <f t="shared" si="145"/>
        <v>0</v>
      </c>
      <c r="CP357">
        <v>0.48513421416282598</v>
      </c>
      <c r="CQ357" s="3">
        <f>('Monthly Derived'!$B$28/1000*(1-'Monthly Derived'!$B$29)*CP357)-('Monthly Derived'!$B$26*'Monthly Derived'!$B$27)</f>
        <v>-8.3432495575770744</v>
      </c>
      <c r="CR357" s="7">
        <f>MIN(CQ357+MAX(CR356,0),'Monthly Derived'!$B$30)</f>
        <v>-8.3432495575770744</v>
      </c>
      <c r="CS357">
        <f t="shared" si="146"/>
        <v>4</v>
      </c>
      <c r="CT357">
        <v>0</v>
      </c>
      <c r="CU357" s="3">
        <f>('Monthly Derived'!$B$28/1000*(1-'Monthly Derived'!$B$29)*CT357)-('Monthly Derived'!$B$26*'Monthly Derived'!$B$27)</f>
        <v>-9</v>
      </c>
      <c r="CV357" s="7">
        <f>MIN(CU357+MAX(CV356,0),'Monthly Derived'!$B$30)</f>
        <v>-9</v>
      </c>
      <c r="CW357">
        <f t="shared" si="147"/>
        <v>7</v>
      </c>
    </row>
    <row r="358" spans="1:101" x14ac:dyDescent="0.45">
      <c r="A358" s="5">
        <v>46013</v>
      </c>
      <c r="E358">
        <f t="shared" si="125"/>
        <v>0</v>
      </c>
      <c r="F358">
        <v>0.85022968053817705</v>
      </c>
      <c r="G358" s="3">
        <f>('Monthly Derived'!$B$28/1000*(1-'Monthly Derived'!$B$29)*F358)-('Monthly Derived'!$B$26*'Monthly Derived'!$B$27)</f>
        <v>-7.8490015699714428</v>
      </c>
      <c r="H358" s="7">
        <f>MIN(G358+MAX(H357,0),'Monthly Derived'!$B$30)</f>
        <v>33.154363507553917</v>
      </c>
      <c r="I358">
        <f t="shared" si="126"/>
        <v>0</v>
      </c>
      <c r="J358">
        <v>8.2588987350463796</v>
      </c>
      <c r="K358" s="3">
        <f>('Monthly Derived'!$B$28/1000*(1-'Monthly Derived'!$B$29)*J358)-('Monthly Derived'!$B$26*'Monthly Derived'!$B$27)</f>
        <v>2.1804841625690372</v>
      </c>
      <c r="L358" s="7">
        <f>MIN(K358+MAX(L357,0),'Monthly Derived'!$B$30)</f>
        <v>26.255811681747304</v>
      </c>
      <c r="M358">
        <f t="shared" si="127"/>
        <v>0</v>
      </c>
      <c r="N358">
        <v>0</v>
      </c>
      <c r="O358" s="3">
        <f>('Monthly Derived'!$B$28/1000*(1-'Monthly Derived'!$B$29)*N358)-('Monthly Derived'!$B$26*'Monthly Derived'!$B$27)</f>
        <v>-9</v>
      </c>
      <c r="P358" s="7">
        <f>MIN(O358+MAX(P357,0),'Monthly Derived'!$B$30)</f>
        <v>-9</v>
      </c>
      <c r="Q358">
        <f t="shared" si="128"/>
        <v>6</v>
      </c>
      <c r="R358">
        <v>8.3912901580333696E-2</v>
      </c>
      <c r="S358" s="3">
        <f>('Monthly Derived'!$B$28/1000*(1-'Monthly Derived'!$B$29)*R358)-('Monthly Derived'!$B$26*'Monthly Derived'!$B$27)</f>
        <v>-8.8864029094856232</v>
      </c>
      <c r="T358" s="7">
        <f>MIN(S358+MAX(T357,0),'Monthly Derived'!$B$30)</f>
        <v>31.955913400268166</v>
      </c>
      <c r="U358">
        <f t="shared" si="148"/>
        <v>0</v>
      </c>
      <c r="V358">
        <v>9.1503024101257296E-2</v>
      </c>
      <c r="W358" s="3">
        <f>('Monthly Derived'!$B$28/1000*(1-'Monthly Derived'!$B$29)*V358)-('Monthly Derived'!$B$26*'Monthly Derived'!$B$27)</f>
        <v>-8.8761277811229231</v>
      </c>
      <c r="X358" s="7">
        <f>MIN(W358+MAX(X357,0),'Monthly Derived'!$B$30)</f>
        <v>17.547524022087444</v>
      </c>
      <c r="Y358">
        <f t="shared" si="149"/>
        <v>0</v>
      </c>
      <c r="Z358">
        <v>5.4346904754638601</v>
      </c>
      <c r="AA358" s="3">
        <f>('Monthly Derived'!$B$28/1000*(1-'Monthly Derived'!$B$29)*Z358)-('Monthly Derived'!$B$26*'Monthly Derived'!$B$27)</f>
        <v>-1.6427877688407992</v>
      </c>
      <c r="AB358" s="7">
        <f>MIN(AA358+MAX(AB357,0),'Monthly Derived'!$B$30)</f>
        <v>16.868483537062815</v>
      </c>
      <c r="AC358">
        <f t="shared" si="129"/>
        <v>0</v>
      </c>
      <c r="AD358">
        <v>0.71893900632858199</v>
      </c>
      <c r="AE358" s="3">
        <f>('Monthly Derived'!$B$28/1000*(1-'Monthly Derived'!$B$29)*AD358)-('Monthly Derived'!$B$26*'Monthly Derived'!$B$27)</f>
        <v>-8.0267363201826818</v>
      </c>
      <c r="AF358" s="7">
        <f>MIN(AE358+MAX(AF357,0),'Monthly Derived'!$B$30)</f>
        <v>-8.0267363201826818</v>
      </c>
      <c r="AG358">
        <f t="shared" si="130"/>
        <v>2</v>
      </c>
      <c r="AH358">
        <v>3.2581620216369598</v>
      </c>
      <c r="AI358" s="3">
        <f>('Monthly Derived'!$B$28/1000*(1-'Monthly Derived'!$B$29)*AH358)-('Monthly Derived'!$B$26*'Monthly Derived'!$B$27)</f>
        <v>-4.5892631632089653</v>
      </c>
      <c r="AJ358" s="7">
        <f>MIN(AI358+MAX(AJ357,0),'Monthly Derived'!$B$30)</f>
        <v>20.791456690998512</v>
      </c>
      <c r="AK358">
        <f t="shared" si="131"/>
        <v>0</v>
      </c>
      <c r="AL358">
        <v>0</v>
      </c>
      <c r="AM358" s="3">
        <f>('Monthly Derived'!$B$28/1000*(1-'Monthly Derived'!$B$29)*AL358)-('Monthly Derived'!$B$26*'Monthly Derived'!$B$27)</f>
        <v>-9</v>
      </c>
      <c r="AN358" s="7">
        <f>MIN(AM358+MAX(AN357,0),'Monthly Derived'!$B$30)</f>
        <v>0.86813967823964155</v>
      </c>
      <c r="AO358">
        <f t="shared" si="132"/>
        <v>0</v>
      </c>
      <c r="AP358">
        <v>0.81533443927764804</v>
      </c>
      <c r="AQ358" s="3">
        <f>('Monthly Derived'!$B$28/1000*(1-'Monthly Derived'!$B$29)*AP358)-('Monthly Derived'!$B$26*'Monthly Derived'!$B$27)</f>
        <v>-7.8962410028278835</v>
      </c>
      <c r="AR358" s="7">
        <f>MIN(AQ358+MAX(AR357,0),'Monthly Derived'!$B$30)</f>
        <v>22.7170062190294</v>
      </c>
      <c r="AS358">
        <f t="shared" si="133"/>
        <v>0</v>
      </c>
      <c r="AT358">
        <v>0.27648213505744901</v>
      </c>
      <c r="AU358" s="3">
        <f>('Monthly Derived'!$B$28/1000*(1-'Monthly Derived'!$B$29)*AT358)-('Monthly Derived'!$B$26*'Monthly Derived'!$B$27)</f>
        <v>-8.6257123096659782</v>
      </c>
      <c r="AV358" s="7">
        <f>MIN(AU358+MAX(AV357,0),'Monthly Derived'!$B$30)</f>
        <v>-7.3008472552524282</v>
      </c>
      <c r="AW358">
        <f t="shared" si="134"/>
        <v>1</v>
      </c>
      <c r="AX358">
        <v>4.7539911270141602</v>
      </c>
      <c r="AY358" s="3">
        <f>('Monthly Derived'!$B$28/1000*(1-'Monthly Derived'!$B$29)*AX358)-('Monthly Derived'!$B$26*'Monthly Derived'!$B$27)</f>
        <v>-2.5642845118045807</v>
      </c>
      <c r="AZ358" s="7">
        <f>MIN(AY358+MAX(AZ357,0),'Monthly Derived'!$B$30)</f>
        <v>31.828592929765371</v>
      </c>
      <c r="BA358">
        <f t="shared" si="135"/>
        <v>0</v>
      </c>
      <c r="BB358">
        <v>0</v>
      </c>
      <c r="BC358" s="3">
        <f>('Monthly Derived'!$B$28/1000*(1-'Monthly Derived'!$B$29)*BB358)-('Monthly Derived'!$B$26*'Monthly Derived'!$B$27)</f>
        <v>-9</v>
      </c>
      <c r="BD358" s="7">
        <f>MIN(BC358+MAX(BD357,0),'Monthly Derived'!$B$30)</f>
        <v>41</v>
      </c>
      <c r="BE358">
        <f t="shared" si="136"/>
        <v>0</v>
      </c>
      <c r="BF358">
        <v>7.6902403831481898</v>
      </c>
      <c r="BG358" s="3">
        <f>('Monthly Derived'!$B$28/1000*(1-'Monthly Derived'!$B$29)*BF358)-('Monthly Derived'!$B$26*'Monthly Derived'!$B$27)</f>
        <v>1.410662918686862</v>
      </c>
      <c r="BH358" s="7">
        <f>MIN(BG358+MAX(BH357,0),'Monthly Derived'!$B$30)</f>
        <v>50</v>
      </c>
      <c r="BI358">
        <f t="shared" si="137"/>
        <v>0</v>
      </c>
      <c r="BJ358">
        <v>3.2116768360137899</v>
      </c>
      <c r="BK358" s="3">
        <f>('Monthly Derived'!$B$28/1000*(1-'Monthly Derived'!$B$29)*BJ358)-('Monthly Derived'!$B$26*'Monthly Derived'!$B$27)</f>
        <v>-4.6521924832463322</v>
      </c>
      <c r="BL358" s="7">
        <f>MIN(BK358+MAX(BL357,0),'Monthly Derived'!$B$30)</f>
        <v>37.896470800042138</v>
      </c>
      <c r="BM358">
        <f t="shared" si="138"/>
        <v>0</v>
      </c>
      <c r="BN358">
        <v>0.72811496257781905</v>
      </c>
      <c r="BO358" s="3">
        <f>('Monthly Derived'!$B$28/1000*(1-'Monthly Derived'!$B$29)*BN358)-('Monthly Derived'!$B$26*'Monthly Derived'!$B$27)</f>
        <v>-8.0143143694102772</v>
      </c>
      <c r="BP358" s="7">
        <f>MIN(BO358+MAX(BP357,0),'Monthly Derived'!$B$30)</f>
        <v>-8.0143143694102772</v>
      </c>
      <c r="BQ358">
        <f t="shared" si="139"/>
        <v>8</v>
      </c>
      <c r="BR358">
        <v>21.403953552246001</v>
      </c>
      <c r="BS358" s="3">
        <f>('Monthly Derived'!$B$28/1000*(1-'Monthly Derived'!$B$29)*BR358)-('Monthly Derived'!$B$26*'Monthly Derived'!$B$27)</f>
        <v>19.975602121353024</v>
      </c>
      <c r="BT358" s="7">
        <f>MIN(BS358+MAX(BT357,0),'Monthly Derived'!$B$30)</f>
        <v>50</v>
      </c>
      <c r="BU358">
        <f t="shared" si="140"/>
        <v>0</v>
      </c>
      <c r="BV358">
        <v>4.5610431581735597E-2</v>
      </c>
      <c r="BW358" s="3">
        <f>('Monthly Derived'!$B$28/1000*(1-'Monthly Derived'!$B$29)*BV358)-('Monthly Derived'!$B$26*'Monthly Derived'!$B$27)</f>
        <v>-8.9382548782462248</v>
      </c>
      <c r="BX358" s="7">
        <f>MIN(BW358+MAX(BX357,0),'Monthly Derived'!$B$30)</f>
        <v>-8.9382548782462248</v>
      </c>
      <c r="BY358">
        <f t="shared" si="141"/>
        <v>2</v>
      </c>
      <c r="BZ358">
        <v>8.2112636566162092</v>
      </c>
      <c r="CA358" s="3">
        <f>('Monthly Derived'!$B$28/1000*(1-'Monthly Derived'!$B$29)*BZ358)-('Monthly Derived'!$B$26*'Monthly Derived'!$B$27)</f>
        <v>2.1159981751441936</v>
      </c>
      <c r="CB358" s="7">
        <f>MIN(CA358+MAX(CB357,0),'Monthly Derived'!$B$30)</f>
        <v>2.1159981751441936</v>
      </c>
      <c r="CC358">
        <f t="shared" si="142"/>
        <v>0</v>
      </c>
      <c r="CD358">
        <v>0.43476161360740601</v>
      </c>
      <c r="CE358" s="3">
        <f>('Monthly Derived'!$B$28/1000*(1-'Monthly Derived'!$B$29)*CD358)-('Monthly Derived'!$B$26*'Monthly Derived'!$B$27)</f>
        <v>-8.4114414655789744</v>
      </c>
      <c r="CF358" s="7">
        <f>MIN(CE358+MAX(CF357,0),'Monthly Derived'!$B$30)</f>
        <v>22.978444936684973</v>
      </c>
      <c r="CG358">
        <f t="shared" si="143"/>
        <v>0</v>
      </c>
      <c r="CH358">
        <v>0.118379727005958</v>
      </c>
      <c r="CI358" s="3">
        <f>('Monthly Derived'!$B$28/1000*(1-'Monthly Derived'!$B$29)*CH358)-('Monthly Derived'!$B$26*'Monthly Derived'!$B$27)</f>
        <v>-8.8397434445656842</v>
      </c>
      <c r="CJ358" s="7">
        <f>MIN(CI358+MAX(CJ357,0),'Monthly Derived'!$B$30)</f>
        <v>-5.4817295074650643</v>
      </c>
      <c r="CK358">
        <f t="shared" si="144"/>
        <v>1</v>
      </c>
      <c r="CL358">
        <v>1.09033823013305</v>
      </c>
      <c r="CM358" s="3">
        <f>('Monthly Derived'!$B$28/1000*(1-'Monthly Derived'!$B$29)*CL358)-('Monthly Derived'!$B$26*'Monthly Derived'!$B$27)</f>
        <v>-7.5239546209573831</v>
      </c>
      <c r="CN358" s="7">
        <f>MIN(CM358+MAX(CN357,0),'Monthly Derived'!$B$30)</f>
        <v>4.8539417417437747</v>
      </c>
      <c r="CO358">
        <f t="shared" si="145"/>
        <v>0</v>
      </c>
      <c r="CP358">
        <v>4.1929726600646902</v>
      </c>
      <c r="CQ358" s="3">
        <f>('Monthly Derived'!$B$28/1000*(1-'Monthly Derived'!$B$29)*CP358)-('Monthly Derived'!$B$26*'Monthly Derived'!$B$27)</f>
        <v>-3.323763261437426</v>
      </c>
      <c r="CR358" s="7">
        <f>MIN(CQ358+MAX(CR357,0),'Monthly Derived'!$B$30)</f>
        <v>-3.323763261437426</v>
      </c>
      <c r="CS358">
        <f t="shared" si="146"/>
        <v>5</v>
      </c>
      <c r="CT358">
        <v>8.2344219088554299E-2</v>
      </c>
      <c r="CU358" s="3">
        <f>('Monthly Derived'!$B$28/1000*(1-'Monthly Derived'!$B$29)*CT358)-('Monthly Derived'!$B$26*'Monthly Derived'!$B$27)</f>
        <v>-8.8885265134088698</v>
      </c>
      <c r="CV358" s="7">
        <f>MIN(CU358+MAX(CV357,0),'Monthly Derived'!$B$30)</f>
        <v>-8.8885265134088698</v>
      </c>
      <c r="CW358">
        <f t="shared" si="147"/>
        <v>8</v>
      </c>
    </row>
    <row r="359" spans="1:101" x14ac:dyDescent="0.45">
      <c r="A359" s="5">
        <v>46014</v>
      </c>
      <c r="E359">
        <f t="shared" si="125"/>
        <v>0</v>
      </c>
      <c r="F359">
        <v>14.353602409362701</v>
      </c>
      <c r="G359" s="3">
        <f>('Monthly Derived'!$B$28/1000*(1-'Monthly Derived'!$B$29)*F359)-('Monthly Derived'!$B$26*'Monthly Derived'!$B$27)</f>
        <v>10.431189261674756</v>
      </c>
      <c r="H359" s="7">
        <f>MIN(G359+MAX(H358,0),'Monthly Derived'!$B$30)</f>
        <v>43.58555276922867</v>
      </c>
      <c r="I359">
        <f t="shared" si="126"/>
        <v>0</v>
      </c>
      <c r="J359">
        <v>30.3142890930175</v>
      </c>
      <c r="K359" s="3">
        <f>('Monthly Derived'!$B$28/1000*(1-'Monthly Derived'!$B$29)*J359)-('Monthly Derived'!$B$26*'Monthly Derived'!$B$27)</f>
        <v>32.037968859672439</v>
      </c>
      <c r="L359" s="7">
        <f>MIN(K359+MAX(L358,0),'Monthly Derived'!$B$30)</f>
        <v>50</v>
      </c>
      <c r="M359">
        <f t="shared" si="127"/>
        <v>0</v>
      </c>
      <c r="N359">
        <v>0</v>
      </c>
      <c r="O359" s="3">
        <f>('Monthly Derived'!$B$28/1000*(1-'Monthly Derived'!$B$29)*N359)-('Monthly Derived'!$B$26*'Monthly Derived'!$B$27)</f>
        <v>-9</v>
      </c>
      <c r="P359" s="7">
        <f>MIN(O359+MAX(P358,0),'Monthly Derived'!$B$30)</f>
        <v>-9</v>
      </c>
      <c r="Q359">
        <f t="shared" si="128"/>
        <v>7</v>
      </c>
      <c r="R359">
        <v>24.633111953735298</v>
      </c>
      <c r="S359" s="3">
        <f>('Monthly Derived'!$B$28/1000*(1-'Monthly Derived'!$B$29)*R359)-('Monthly Derived'!$B$26*'Monthly Derived'!$B$27)</f>
        <v>24.34707530736916</v>
      </c>
      <c r="T359" s="7">
        <f>MIN(S359+MAX(T358,0),'Monthly Derived'!$B$30)</f>
        <v>50</v>
      </c>
      <c r="U359">
        <f t="shared" si="148"/>
        <v>0</v>
      </c>
      <c r="V359">
        <v>10.542249679565399</v>
      </c>
      <c r="W359" s="3">
        <f>('Monthly Derived'!$B$28/1000*(1-'Monthly Derived'!$B$29)*V359)-('Monthly Derived'!$B$26*'Monthly Derived'!$B$27)</f>
        <v>5.2715705037116596</v>
      </c>
      <c r="X359" s="7">
        <f>MIN(W359+MAX(X358,0),'Monthly Derived'!$B$30)</f>
        <v>22.819094525799102</v>
      </c>
      <c r="Y359">
        <f t="shared" si="149"/>
        <v>0</v>
      </c>
      <c r="Z359">
        <v>23.636045455932599</v>
      </c>
      <c r="AA359" s="3">
        <f>('Monthly Derived'!$B$28/1000*(1-'Monthly Derived'!$B$29)*Z359)-('Monthly Derived'!$B$26*'Monthly Derived'!$B$27)</f>
        <v>22.997296535968758</v>
      </c>
      <c r="AB359" s="7">
        <f>MIN(AA359+MAX(AB358,0),'Monthly Derived'!$B$30)</f>
        <v>39.865780073031573</v>
      </c>
      <c r="AC359">
        <f t="shared" si="129"/>
        <v>0</v>
      </c>
      <c r="AD359">
        <v>0.42262211441993702</v>
      </c>
      <c r="AE359" s="3">
        <f>('Monthly Derived'!$B$28/1000*(1-'Monthly Derived'!$B$29)*AD359)-('Monthly Derived'!$B$26*'Monthly Derived'!$B$27)</f>
        <v>-8.4278753126040105</v>
      </c>
      <c r="AF359" s="7">
        <f>MIN(AE359+MAX(AF358,0),'Monthly Derived'!$B$30)</f>
        <v>-8.4278753126040105</v>
      </c>
      <c r="AG359">
        <f t="shared" si="130"/>
        <v>3</v>
      </c>
      <c r="AH359">
        <v>8.9071981608867604E-2</v>
      </c>
      <c r="AI359" s="3">
        <f>('Monthly Derived'!$B$28/1000*(1-'Monthly Derived'!$B$29)*AH359)-('Monthly Derived'!$B$26*'Monthly Derived'!$B$27)</f>
        <v>-8.8794188048969946</v>
      </c>
      <c r="AJ359" s="7">
        <f>MIN(AI359+MAX(AJ358,0),'Monthly Derived'!$B$30)</f>
        <v>11.912037886101517</v>
      </c>
      <c r="AK359">
        <f t="shared" si="131"/>
        <v>0</v>
      </c>
      <c r="AL359">
        <v>4.0884580612182599</v>
      </c>
      <c r="AM359" s="3">
        <f>('Monthly Derived'!$B$28/1000*(1-'Monthly Derived'!$B$29)*AL359)-('Monthly Derived'!$B$26*'Monthly Derived'!$B$27)</f>
        <v>-3.465249899625781</v>
      </c>
      <c r="AN359" s="7">
        <f>MIN(AM359+MAX(AN358,0),'Monthly Derived'!$B$30)</f>
        <v>-2.5971102213861395</v>
      </c>
      <c r="AO359">
        <f t="shared" si="132"/>
        <v>1</v>
      </c>
      <c r="AP359">
        <v>0.30295950174331598</v>
      </c>
      <c r="AQ359" s="3">
        <f>('Monthly Derived'!$B$28/1000*(1-'Monthly Derived'!$B$29)*AP359)-('Monthly Derived'!$B$26*'Monthly Derived'!$B$27)</f>
        <v>-8.5898685745149859</v>
      </c>
      <c r="AR359" s="7">
        <f>MIN(AQ359+MAX(AR358,0),'Monthly Derived'!$B$30)</f>
        <v>14.127137644514415</v>
      </c>
      <c r="AS359">
        <f t="shared" si="133"/>
        <v>0</v>
      </c>
      <c r="AT359">
        <v>0</v>
      </c>
      <c r="AU359" s="3">
        <f>('Monthly Derived'!$B$28/1000*(1-'Monthly Derived'!$B$29)*AT359)-('Monthly Derived'!$B$26*'Monthly Derived'!$B$27)</f>
        <v>-9</v>
      </c>
      <c r="AV359" s="7">
        <f>MIN(AU359+MAX(AV358,0),'Monthly Derived'!$B$30)</f>
        <v>-9</v>
      </c>
      <c r="AW359">
        <f t="shared" si="134"/>
        <v>2</v>
      </c>
      <c r="AX359">
        <v>16.778505325317301</v>
      </c>
      <c r="AY359" s="3">
        <f>('Monthly Derived'!$B$28/1000*(1-'Monthly Derived'!$B$29)*AX359)-('Monthly Derived'!$B$26*'Monthly Derived'!$B$27)</f>
        <v>13.713901584148296</v>
      </c>
      <c r="AZ359" s="7">
        <f>MIN(AY359+MAX(AZ358,0),'Monthly Derived'!$B$30)</f>
        <v>45.542494513913667</v>
      </c>
      <c r="BA359">
        <f t="shared" si="135"/>
        <v>0</v>
      </c>
      <c r="BB359">
        <v>0</v>
      </c>
      <c r="BC359" s="3">
        <f>('Monthly Derived'!$B$28/1000*(1-'Monthly Derived'!$B$29)*BB359)-('Monthly Derived'!$B$26*'Monthly Derived'!$B$27)</f>
        <v>-9</v>
      </c>
      <c r="BD359" s="7">
        <f>MIN(BC359+MAX(BD358,0),'Monthly Derived'!$B$30)</f>
        <v>32</v>
      </c>
      <c r="BE359">
        <f t="shared" si="136"/>
        <v>0</v>
      </c>
      <c r="BF359">
        <v>12.7672367095947</v>
      </c>
      <c r="BG359" s="3">
        <f>('Monthly Derived'!$B$28/1000*(1-'Monthly Derived'!$B$29)*BF359)-('Monthly Derived'!$B$26*'Monthly Derived'!$B$27)</f>
        <v>8.2836466956138253</v>
      </c>
      <c r="BH359" s="7">
        <f>MIN(BG359+MAX(BH358,0),'Monthly Derived'!$B$30)</f>
        <v>50</v>
      </c>
      <c r="BI359">
        <f t="shared" si="137"/>
        <v>0</v>
      </c>
      <c r="BJ359">
        <v>4.1997361183166504</v>
      </c>
      <c r="BK359" s="3">
        <f>('Monthly Derived'!$B$28/1000*(1-'Monthly Derived'!$B$29)*BJ359)-('Monthly Derived'!$B$26*'Monthly Derived'!$B$27)</f>
        <v>-3.3146072298288347</v>
      </c>
      <c r="BL359" s="7">
        <f>MIN(BK359+MAX(BL358,0),'Monthly Derived'!$B$30)</f>
        <v>34.581863570213301</v>
      </c>
      <c r="BM359">
        <f t="shared" si="138"/>
        <v>0</v>
      </c>
      <c r="BN359">
        <v>1.27105271816253</v>
      </c>
      <c r="BO359" s="3">
        <f>('Monthly Derived'!$B$28/1000*(1-'Monthly Derived'!$B$29)*BN359)-('Monthly Derived'!$B$26*'Monthly Derived'!$B$27)</f>
        <v>-7.2793123827874755</v>
      </c>
      <c r="BP359" s="7">
        <f>MIN(BO359+MAX(BP358,0),'Monthly Derived'!$B$30)</f>
        <v>-7.2793123827874755</v>
      </c>
      <c r="BQ359">
        <f t="shared" si="139"/>
        <v>9</v>
      </c>
      <c r="BR359">
        <v>61.137351989746001</v>
      </c>
      <c r="BS359" s="3">
        <f>('Monthly Derived'!$B$28/1000*(1-'Monthly Derived'!$B$29)*BR359)-('Monthly Derived'!$B$26*'Monthly Derived'!$B$27)</f>
        <v>73.764690256118655</v>
      </c>
      <c r="BT359" s="7">
        <f>MIN(BS359+MAX(BT358,0),'Monthly Derived'!$B$30)</f>
        <v>50</v>
      </c>
      <c r="BU359">
        <f t="shared" si="140"/>
        <v>0</v>
      </c>
      <c r="BV359">
        <v>2.13970494270324</v>
      </c>
      <c r="BW359" s="3">
        <f>('Monthly Derived'!$B$28/1000*(1-'Monthly Derived'!$B$29)*BV359)-('Monthly Derived'!$B$26*'Monthly Derived'!$B$27)</f>
        <v>-6.1033744338154889</v>
      </c>
      <c r="BX359" s="7">
        <f>MIN(BW359+MAX(BX358,0),'Monthly Derived'!$B$30)</f>
        <v>-6.1033744338154889</v>
      </c>
      <c r="BY359">
        <f t="shared" si="141"/>
        <v>3</v>
      </c>
      <c r="BZ359">
        <v>0</v>
      </c>
      <c r="CA359" s="3">
        <f>('Monthly Derived'!$B$28/1000*(1-'Monthly Derived'!$B$29)*BZ359)-('Monthly Derived'!$B$26*'Monthly Derived'!$B$27)</f>
        <v>-9</v>
      </c>
      <c r="CB359" s="7">
        <f>MIN(CA359+MAX(CB358,0),'Monthly Derived'!$B$30)</f>
        <v>-6.8840018248558064</v>
      </c>
      <c r="CC359">
        <f t="shared" si="142"/>
        <v>1</v>
      </c>
      <c r="CD359">
        <v>2.5142331123352002</v>
      </c>
      <c r="CE359" s="3">
        <f>('Monthly Derived'!$B$28/1000*(1-'Monthly Derived'!$B$29)*CD359)-('Monthly Derived'!$B$26*'Monthly Derived'!$B$27)</f>
        <v>-5.5963569241762228</v>
      </c>
      <c r="CF359" s="7">
        <f>MIN(CE359+MAX(CF358,0),'Monthly Derived'!$B$30)</f>
        <v>17.382088012508749</v>
      </c>
      <c r="CG359">
        <f t="shared" si="143"/>
        <v>0</v>
      </c>
      <c r="CH359">
        <v>3.9394402503967201</v>
      </c>
      <c r="CI359" s="3">
        <f>('Monthly Derived'!$B$28/1000*(1-'Monthly Derived'!$B$29)*CH359)-('Monthly Derived'!$B$26*'Monthly Derived'!$B$27)</f>
        <v>-3.66698276102544</v>
      </c>
      <c r="CJ359" s="7">
        <f>MIN(CI359+MAX(CJ358,0),'Monthly Derived'!$B$30)</f>
        <v>-3.66698276102544</v>
      </c>
      <c r="CK359">
        <f t="shared" si="144"/>
        <v>2</v>
      </c>
      <c r="CL359">
        <v>8.8124227523803693</v>
      </c>
      <c r="CM359" s="3">
        <f>('Monthly Derived'!$B$28/1000*(1-'Monthly Derived'!$B$29)*CL359)-('Monthly Derived'!$B$26*'Monthly Derived'!$B$27)</f>
        <v>2.9298173010349249</v>
      </c>
      <c r="CN359" s="7">
        <f>MIN(CM359+MAX(CN358,0),'Monthly Derived'!$B$30)</f>
        <v>7.7837590427786996</v>
      </c>
      <c r="CO359">
        <f t="shared" si="145"/>
        <v>0</v>
      </c>
      <c r="CP359">
        <v>17.2688789367675</v>
      </c>
      <c r="CQ359" s="3">
        <f>('Monthly Derived'!$B$28/1000*(1-'Monthly Derived'!$B$29)*CP359)-('Monthly Derived'!$B$26*'Monthly Derived'!$B$27)</f>
        <v>14.377744860649003</v>
      </c>
      <c r="CR359" s="7">
        <f>MIN(CQ359+MAX(CR358,0),'Monthly Derived'!$B$30)</f>
        <v>14.377744860649003</v>
      </c>
      <c r="CS359">
        <f t="shared" si="146"/>
        <v>0</v>
      </c>
      <c r="CT359">
        <v>3.5984547138214098</v>
      </c>
      <c r="CU359" s="3">
        <f>('Monthly Derived'!$B$28/1000*(1-'Monthly Derived'!$B$29)*CT359)-('Monthly Derived'!$B$26*'Monthly Derived'!$B$27)</f>
        <v>-4.1285919311642667</v>
      </c>
      <c r="CV359" s="7">
        <f>MIN(CU359+MAX(CV358,0),'Monthly Derived'!$B$30)</f>
        <v>-4.1285919311642667</v>
      </c>
      <c r="CW359">
        <f t="shared" si="147"/>
        <v>9</v>
      </c>
    </row>
    <row r="360" spans="1:101" x14ac:dyDescent="0.45">
      <c r="A360" s="5">
        <v>46015</v>
      </c>
      <c r="E360">
        <f t="shared" si="125"/>
        <v>0</v>
      </c>
      <c r="F360">
        <v>22.330333709716701</v>
      </c>
      <c r="G360" s="3">
        <f>('Monthly Derived'!$B$28/1000*(1-'Monthly Derived'!$B$29)*F360)-('Monthly Derived'!$B$26*'Monthly Derived'!$B$27)</f>
        <v>21.229689259528985</v>
      </c>
      <c r="H360" s="7">
        <f>MIN(G360+MAX(H359,0),'Monthly Derived'!$B$30)</f>
        <v>50</v>
      </c>
      <c r="I360">
        <f t="shared" si="126"/>
        <v>0</v>
      </c>
      <c r="J360">
        <v>4.79557180404663</v>
      </c>
      <c r="K360" s="3">
        <f>('Monthly Derived'!$B$28/1000*(1-'Monthly Derived'!$B$29)*J360)-('Monthly Derived'!$B$26*'Monthly Derived'!$B$27)</f>
        <v>-2.5079946702718745</v>
      </c>
      <c r="L360" s="7">
        <f>MIN(K360+MAX(L359,0),'Monthly Derived'!$B$30)</f>
        <v>47.492005329728123</v>
      </c>
      <c r="M360">
        <f t="shared" si="127"/>
        <v>0</v>
      </c>
      <c r="N360">
        <v>9.3735647201537997</v>
      </c>
      <c r="O360" s="3">
        <f>('Monthly Derived'!$B$28/1000*(1-'Monthly Derived'!$B$29)*N360)-('Monthly Derived'!$B$26*'Monthly Derived'!$B$27)</f>
        <v>3.689463239908207</v>
      </c>
      <c r="P360" s="7">
        <f>MIN(O360+MAX(P359,0),'Monthly Derived'!$B$30)</f>
        <v>3.689463239908207</v>
      </c>
      <c r="Q360">
        <f t="shared" si="128"/>
        <v>0</v>
      </c>
      <c r="R360">
        <v>14.9364719390869</v>
      </c>
      <c r="S360" s="3">
        <f>('Monthly Derived'!$B$28/1000*(1-'Monthly Derived'!$B$29)*R360)-('Monthly Derived'!$B$26*'Monthly Derived'!$B$27)</f>
        <v>11.22024888753889</v>
      </c>
      <c r="T360" s="7">
        <f>MIN(S360+MAX(T359,0),'Monthly Derived'!$B$30)</f>
        <v>50</v>
      </c>
      <c r="U360">
        <f t="shared" si="148"/>
        <v>0</v>
      </c>
      <c r="V360">
        <v>0.99197834730148304</v>
      </c>
      <c r="W360" s="3">
        <f>('Monthly Derived'!$B$28/1000*(1-'Monthly Derived'!$B$29)*V360)-('Monthly Derived'!$B$26*'Monthly Derived'!$B$27)</f>
        <v>-7.6571093123406175</v>
      </c>
      <c r="X360" s="7">
        <f>MIN(W360+MAX(X359,0),'Monthly Derived'!$B$30)</f>
        <v>15.161985213458484</v>
      </c>
      <c r="Y360">
        <f t="shared" si="149"/>
        <v>0</v>
      </c>
      <c r="Z360">
        <v>16.944276809692301</v>
      </c>
      <c r="AA360" s="3">
        <f>('Monthly Derived'!$B$28/1000*(1-'Monthly Derived'!$B$29)*Z360)-('Monthly Derived'!$B$26*'Monthly Derived'!$B$27)</f>
        <v>13.938314731120954</v>
      </c>
      <c r="AB360" s="7">
        <f>MIN(AA360+MAX(AB359,0),'Monthly Derived'!$B$30)</f>
        <v>50</v>
      </c>
      <c r="AC360">
        <f t="shared" si="129"/>
        <v>0</v>
      </c>
      <c r="AD360">
        <v>0.165903329849243</v>
      </c>
      <c r="AE360" s="3">
        <f>('Monthly Derived'!$B$28/1000*(1-'Monthly Derived'!$B$29)*AD360)-('Monthly Derived'!$B$26*'Monthly Derived'!$B$27)</f>
        <v>-8.7754083672165866</v>
      </c>
      <c r="AF360" s="7">
        <f>MIN(AE360+MAX(AF359,0),'Monthly Derived'!$B$30)</f>
        <v>-8.7754083672165866</v>
      </c>
      <c r="AG360">
        <f t="shared" si="130"/>
        <v>4</v>
      </c>
      <c r="AH360">
        <v>16.244276046752901</v>
      </c>
      <c r="AI360" s="3">
        <f>('Monthly Derived'!$B$28/1000*(1-'Monthly Derived'!$B$29)*AH360)-('Monthly Derived'!$B$26*'Monthly Derived'!$B$27)</f>
        <v>12.990688698291741</v>
      </c>
      <c r="AJ360" s="7">
        <f>MIN(AI360+MAX(AJ359,0),'Monthly Derived'!$B$30)</f>
        <v>24.902726584393257</v>
      </c>
      <c r="AK360">
        <f t="shared" si="131"/>
        <v>0</v>
      </c>
      <c r="AL360">
        <v>13.723970413208001</v>
      </c>
      <c r="AM360" s="3">
        <f>('Monthly Derived'!$B$28/1000*(1-'Monthly Derived'!$B$29)*AL360)-('Monthly Derived'!$B$26*'Monthly Derived'!$B$27)</f>
        <v>9.5788249468803315</v>
      </c>
      <c r="AN360" s="7">
        <f>MIN(AM360+MAX(AN359,0),'Monthly Derived'!$B$30)</f>
        <v>9.5788249468803315</v>
      </c>
      <c r="AO360">
        <f t="shared" si="132"/>
        <v>0</v>
      </c>
      <c r="AP360">
        <v>0</v>
      </c>
      <c r="AQ360" s="3">
        <f>('Monthly Derived'!$B$28/1000*(1-'Monthly Derived'!$B$29)*AP360)-('Monthly Derived'!$B$26*'Monthly Derived'!$B$27)</f>
        <v>-9</v>
      </c>
      <c r="AR360" s="7">
        <f>MIN(AQ360+MAX(AR359,0),'Monthly Derived'!$B$30)</f>
        <v>5.1271376445144146</v>
      </c>
      <c r="AS360">
        <f t="shared" si="133"/>
        <v>0</v>
      </c>
      <c r="AT360">
        <v>0.15957491099834401</v>
      </c>
      <c r="AU360" s="3">
        <f>('Monthly Derived'!$B$28/1000*(1-'Monthly Derived'!$B$29)*AT360)-('Monthly Derived'!$B$26*'Monthly Derived'!$B$27)</f>
        <v>-8.7839754642359917</v>
      </c>
      <c r="AV360" s="7">
        <f>MIN(AU360+MAX(AV359,0),'Monthly Derived'!$B$30)</f>
        <v>-8.7839754642359917</v>
      </c>
      <c r="AW360">
        <f t="shared" si="134"/>
        <v>3</v>
      </c>
      <c r="AX360">
        <v>66.120956420898395</v>
      </c>
      <c r="AY360" s="3">
        <f>('Monthly Derived'!$B$28/1000*(1-'Monthly Derived'!$B$29)*AX360)-('Monthly Derived'!$B$26*'Monthly Derived'!$B$27)</f>
        <v>80.511244754791207</v>
      </c>
      <c r="AZ360" s="7">
        <f>MIN(AY360+MAX(AZ359,0),'Monthly Derived'!$B$30)</f>
        <v>50</v>
      </c>
      <c r="BA360">
        <f t="shared" si="135"/>
        <v>0</v>
      </c>
      <c r="BB360">
        <v>2.9140374660491899</v>
      </c>
      <c r="BC360" s="3">
        <f>('Monthly Derived'!$B$28/1000*(1-'Monthly Derived'!$B$29)*BB360)-('Monthly Derived'!$B$26*'Monthly Derived'!$B$27)</f>
        <v>-5.0551217803359094</v>
      </c>
      <c r="BD360" s="7">
        <f>MIN(BC360+MAX(BD359,0),'Monthly Derived'!$B$30)</f>
        <v>26.944878219664091</v>
      </c>
      <c r="BE360">
        <f t="shared" si="136"/>
        <v>0</v>
      </c>
      <c r="BF360">
        <v>5.4738435745239196</v>
      </c>
      <c r="BG360" s="3">
        <f>('Monthly Derived'!$B$28/1000*(1-'Monthly Derived'!$B$29)*BF360)-('Monthly Derived'!$B$26*'Monthly Derived'!$B$27)</f>
        <v>-1.5897842609882442</v>
      </c>
      <c r="BH360" s="7">
        <f>MIN(BG360+MAX(BH359,0),'Monthly Derived'!$B$30)</f>
        <v>48.410215739011754</v>
      </c>
      <c r="BI360">
        <f t="shared" si="137"/>
        <v>0</v>
      </c>
      <c r="BJ360">
        <v>0.78261518478393499</v>
      </c>
      <c r="BK360" s="3">
        <f>('Monthly Derived'!$B$28/1000*(1-'Monthly Derived'!$B$29)*BJ360)-('Monthly Derived'!$B$26*'Monthly Derived'!$B$27)</f>
        <v>-7.9405346935987478</v>
      </c>
      <c r="BL360" s="7">
        <f>MIN(BK360+MAX(BL359,0),'Monthly Derived'!$B$30)</f>
        <v>26.641328876614551</v>
      </c>
      <c r="BM360">
        <f t="shared" si="138"/>
        <v>0</v>
      </c>
      <c r="BN360">
        <v>0.43723112344741799</v>
      </c>
      <c r="BO360" s="3">
        <f>('Monthly Derived'!$B$28/1000*(1-'Monthly Derived'!$B$29)*BN360)-('Monthly Derived'!$B$26*'Monthly Derived'!$B$27)</f>
        <v>-8.4080983666330571</v>
      </c>
      <c r="BP360" s="7">
        <f>MIN(BO360+MAX(BP359,0),'Monthly Derived'!$B$30)</f>
        <v>-8.4080983666330571</v>
      </c>
      <c r="BQ360">
        <f t="shared" si="139"/>
        <v>10</v>
      </c>
      <c r="BR360">
        <v>3.9853653907775799</v>
      </c>
      <c r="BS360" s="3">
        <f>('Monthly Derived'!$B$28/1000*(1-'Monthly Derived'!$B$29)*BR360)-('Monthly Derived'!$B$26*'Monthly Derived'!$B$27)</f>
        <v>-3.6048116022348511</v>
      </c>
      <c r="BT360" s="7">
        <f>MIN(BS360+MAX(BT359,0),'Monthly Derived'!$B$30)</f>
        <v>46.395188397765146</v>
      </c>
      <c r="BU360">
        <f t="shared" si="140"/>
        <v>0</v>
      </c>
      <c r="BV360">
        <v>0</v>
      </c>
      <c r="BW360" s="3">
        <f>('Monthly Derived'!$B$28/1000*(1-'Monthly Derived'!$B$29)*BV360)-('Monthly Derived'!$B$26*'Monthly Derived'!$B$27)</f>
        <v>-9</v>
      </c>
      <c r="BX360" s="7">
        <f>MIN(BW360+MAX(BX359,0),'Monthly Derived'!$B$30)</f>
        <v>-9</v>
      </c>
      <c r="BY360">
        <f t="shared" si="141"/>
        <v>4</v>
      </c>
      <c r="BZ360">
        <v>10.5153646469116</v>
      </c>
      <c r="CA360" s="3">
        <f>('Monthly Derived'!$B$28/1000*(1-'Monthly Derived'!$B$29)*BZ360)-('Monthly Derived'!$B$26*'Monthly Derived'!$B$27)</f>
        <v>5.2351748907565785</v>
      </c>
      <c r="CB360" s="7">
        <f>MIN(CA360+MAX(CB359,0),'Monthly Derived'!$B$30)</f>
        <v>5.2351748907565785</v>
      </c>
      <c r="CC360">
        <f t="shared" si="142"/>
        <v>0</v>
      </c>
      <c r="CD360">
        <v>1.04663598537445</v>
      </c>
      <c r="CE360" s="3">
        <f>('Monthly Derived'!$B$28/1000*(1-'Monthly Derived'!$B$29)*CD360)-('Monthly Derived'!$B$26*'Monthly Derived'!$B$27)</f>
        <v>-7.5831165347993386</v>
      </c>
      <c r="CF360" s="7">
        <f>MIN(CE360+MAX(CF359,0),'Monthly Derived'!$B$30)</f>
        <v>9.7989714777094115</v>
      </c>
      <c r="CG360">
        <f t="shared" si="143"/>
        <v>0</v>
      </c>
      <c r="CH360">
        <v>4.7234530448913503</v>
      </c>
      <c r="CI360" s="3">
        <f>('Monthly Derived'!$B$28/1000*(1-'Monthly Derived'!$B$29)*CH360)-('Monthly Derived'!$B$26*'Monthly Derived'!$B$27)</f>
        <v>-2.6056254404783346</v>
      </c>
      <c r="CJ360" s="7">
        <f>MIN(CI360+MAX(CJ359,0),'Monthly Derived'!$B$30)</f>
        <v>-2.6056254404783346</v>
      </c>
      <c r="CK360">
        <f t="shared" si="144"/>
        <v>3</v>
      </c>
      <c r="CL360">
        <v>1.6209176778793299</v>
      </c>
      <c r="CM360" s="3">
        <f>('Monthly Derived'!$B$28/1000*(1-'Monthly Derived'!$B$29)*CL360)-('Monthly Derived'!$B$26*'Monthly Derived'!$B$27)</f>
        <v>-6.8056826935708568</v>
      </c>
      <c r="CN360" s="7">
        <f>MIN(CM360+MAX(CN359,0),'Monthly Derived'!$B$30)</f>
        <v>0.97807634920784281</v>
      </c>
      <c r="CO360">
        <f t="shared" si="145"/>
        <v>0</v>
      </c>
      <c r="CP360">
        <v>3.35981941223144</v>
      </c>
      <c r="CQ360" s="3">
        <f>('Monthly Derived'!$B$28/1000*(1-'Monthly Derived'!$B$29)*CP360)-('Monthly Derived'!$B$26*'Monthly Derived'!$B$27)</f>
        <v>-4.4516444706916882</v>
      </c>
      <c r="CR360" s="7">
        <f>MIN(CQ360+MAX(CR359,0),'Monthly Derived'!$B$30)</f>
        <v>9.9261003899573144</v>
      </c>
      <c r="CS360">
        <f t="shared" si="146"/>
        <v>0</v>
      </c>
      <c r="CT360">
        <v>4.2357392311096103</v>
      </c>
      <c r="CU360" s="3">
        <f>('Monthly Derived'!$B$28/1000*(1-'Monthly Derived'!$B$29)*CT360)-('Monthly Derived'!$B$26*'Monthly Derived'!$B$27)</f>
        <v>-3.2658680158853652</v>
      </c>
      <c r="CV360" s="7">
        <f>MIN(CU360+MAX(CV359,0),'Monthly Derived'!$B$30)</f>
        <v>-3.2658680158853652</v>
      </c>
      <c r="CW360">
        <f t="shared" si="147"/>
        <v>10</v>
      </c>
    </row>
    <row r="361" spans="1:101" x14ac:dyDescent="0.45">
      <c r="A361" s="5">
        <v>46016</v>
      </c>
      <c r="E361">
        <f t="shared" si="125"/>
        <v>0</v>
      </c>
      <c r="F361">
        <v>2.1081893444061199</v>
      </c>
      <c r="G361" s="3">
        <f>('Monthly Derived'!$B$28/1000*(1-'Monthly Derived'!$B$29)*F361)-('Monthly Derived'!$B$26*'Monthly Derived'!$B$27)</f>
        <v>-6.1460386750102156</v>
      </c>
      <c r="H361" s="7">
        <f>MIN(G361+MAX(H360,0),'Monthly Derived'!$B$30)</f>
        <v>43.853961324989783</v>
      </c>
      <c r="I361">
        <f t="shared" si="126"/>
        <v>0</v>
      </c>
      <c r="J361">
        <v>20.914794921875</v>
      </c>
      <c r="K361" s="3">
        <f>('Monthly Derived'!$B$28/1000*(1-'Monthly Derived'!$B$29)*J361)-('Monthly Derived'!$B$26*'Monthly Derived'!$B$27)</f>
        <v>19.313403625488281</v>
      </c>
      <c r="L361" s="7">
        <f>MIN(K361+MAX(L360,0),'Monthly Derived'!$B$30)</f>
        <v>50</v>
      </c>
      <c r="M361">
        <f t="shared" si="127"/>
        <v>0</v>
      </c>
      <c r="N361">
        <v>0.741477251052856</v>
      </c>
      <c r="O361" s="3">
        <f>('Monthly Derived'!$B$28/1000*(1-'Monthly Derived'!$B$29)*N361)-('Monthly Derived'!$B$26*'Monthly Derived'!$B$27)</f>
        <v>-7.9962251713871959</v>
      </c>
      <c r="P361" s="7">
        <f>MIN(O361+MAX(P360,0),'Monthly Derived'!$B$30)</f>
        <v>-4.3067619314789889</v>
      </c>
      <c r="Q361">
        <f t="shared" si="128"/>
        <v>1</v>
      </c>
      <c r="R361">
        <v>18.443742752075099</v>
      </c>
      <c r="S361" s="3">
        <f>('Monthly Derived'!$B$28/1000*(1-'Monthly Derived'!$B$29)*R361)-('Monthly Derived'!$B$26*'Monthly Derived'!$B$27)</f>
        <v>15.968216750621664</v>
      </c>
      <c r="T361" s="7">
        <f>MIN(S361+MAX(T360,0),'Monthly Derived'!$B$30)</f>
        <v>50</v>
      </c>
      <c r="U361">
        <f t="shared" si="148"/>
        <v>0</v>
      </c>
      <c r="V361">
        <v>4.7017917633056596</v>
      </c>
      <c r="W361" s="3">
        <f>('Monthly Derived'!$B$28/1000*(1-'Monthly Derived'!$B$29)*V361)-('Monthly Derived'!$B$26*'Monthly Derived'!$B$27)</f>
        <v>-2.6349494004249632</v>
      </c>
      <c r="X361" s="7">
        <f>MIN(W361+MAX(X360,0),'Monthly Derived'!$B$30)</f>
        <v>12.527035813033521</v>
      </c>
      <c r="Y361">
        <f t="shared" si="149"/>
        <v>0</v>
      </c>
      <c r="Z361">
        <v>0.48582091927528298</v>
      </c>
      <c r="AA361" s="3">
        <f>('Monthly Derived'!$B$28/1000*(1-'Monthly Derived'!$B$29)*Z361)-('Monthly Derived'!$B$26*'Monthly Derived'!$B$27)</f>
        <v>-8.3423199305310849</v>
      </c>
      <c r="AB361" s="7">
        <f>MIN(AA361+MAX(AB360,0),'Monthly Derived'!$B$30)</f>
        <v>41.657680069468917</v>
      </c>
      <c r="AC361">
        <f t="shared" si="129"/>
        <v>0</v>
      </c>
      <c r="AD361">
        <v>4.0979342460632298</v>
      </c>
      <c r="AE361" s="3">
        <f>('Monthly Derived'!$B$28/1000*(1-'Monthly Derived'!$B$29)*AD361)-('Monthly Derived'!$B$26*'Monthly Derived'!$B$27)</f>
        <v>-3.4524215143919026</v>
      </c>
      <c r="AF361" s="7">
        <f>MIN(AE361+MAX(AF360,0),'Monthly Derived'!$B$30)</f>
        <v>-3.4524215143919026</v>
      </c>
      <c r="AG361">
        <f t="shared" si="130"/>
        <v>5</v>
      </c>
      <c r="AH361">
        <v>2.2608659267425502</v>
      </c>
      <c r="AI361" s="3">
        <f>('Monthly Derived'!$B$28/1000*(1-'Monthly Derived'!$B$29)*AH361)-('Monthly Derived'!$B$26*'Monthly Derived'!$B$27)</f>
        <v>-5.9393527516722724</v>
      </c>
      <c r="AJ361" s="7">
        <f>MIN(AI361+MAX(AJ360,0),'Monthly Derived'!$B$30)</f>
        <v>18.963373832720983</v>
      </c>
      <c r="AK361">
        <f t="shared" si="131"/>
        <v>0</v>
      </c>
      <c r="AL361">
        <v>3.2371544837951598</v>
      </c>
      <c r="AM361" s="3">
        <f>('Monthly Derived'!$B$28/1000*(1-'Monthly Derived'!$B$29)*AL361)-('Monthly Derived'!$B$26*'Monthly Derived'!$B$27)</f>
        <v>-4.6177021175623025</v>
      </c>
      <c r="AN361" s="7">
        <f>MIN(AM361+MAX(AN360,0),'Monthly Derived'!$B$30)</f>
        <v>4.9611228293180289</v>
      </c>
      <c r="AO361">
        <f t="shared" si="132"/>
        <v>0</v>
      </c>
      <c r="AP361">
        <v>8.5319156646728498</v>
      </c>
      <c r="AQ361" s="3">
        <f>('Monthly Derived'!$B$28/1000*(1-'Monthly Derived'!$B$29)*AP361)-('Monthly Derived'!$B$26*'Monthly Derived'!$B$27)</f>
        <v>2.5500808310508702</v>
      </c>
      <c r="AR361" s="7">
        <f>MIN(AQ361+MAX(AR360,0),'Monthly Derived'!$B$30)</f>
        <v>7.6772184755652848</v>
      </c>
      <c r="AS361">
        <f t="shared" si="133"/>
        <v>0</v>
      </c>
      <c r="AT361">
        <v>4.6815477311611099E-2</v>
      </c>
      <c r="AU361" s="3">
        <f>('Monthly Derived'!$B$28/1000*(1-'Monthly Derived'!$B$29)*AT361)-('Monthly Derived'!$B$26*'Monthly Derived'!$B$27)</f>
        <v>-8.9366235475894058</v>
      </c>
      <c r="AV361" s="7">
        <f>MIN(AU361+MAX(AV360,0),'Monthly Derived'!$B$30)</f>
        <v>-8.9366235475894058</v>
      </c>
      <c r="AW361">
        <f t="shared" si="134"/>
        <v>4</v>
      </c>
      <c r="AX361">
        <v>0.74668377637863104</v>
      </c>
      <c r="AY361" s="3">
        <f>('Monthly Derived'!$B$28/1000*(1-'Monthly Derived'!$B$29)*AX361)-('Monthly Derived'!$B$26*'Monthly Derived'!$B$27)</f>
        <v>-7.9891768377274284</v>
      </c>
      <c r="AZ361" s="7">
        <f>MIN(AY361+MAX(AZ360,0),'Monthly Derived'!$B$30)</f>
        <v>42.010823162272573</v>
      </c>
      <c r="BA361">
        <f t="shared" si="135"/>
        <v>0</v>
      </c>
      <c r="BB361">
        <v>0</v>
      </c>
      <c r="BC361" s="3">
        <f>('Monthly Derived'!$B$28/1000*(1-'Monthly Derived'!$B$29)*BB361)-('Monthly Derived'!$B$26*'Monthly Derived'!$B$27)</f>
        <v>-9</v>
      </c>
      <c r="BD361" s="7">
        <f>MIN(BC361+MAX(BD360,0),'Monthly Derived'!$B$30)</f>
        <v>17.944878219664091</v>
      </c>
      <c r="BE361">
        <f t="shared" si="136"/>
        <v>0</v>
      </c>
      <c r="BF361">
        <v>7.1516542434692303</v>
      </c>
      <c r="BG361" s="3">
        <f>('Monthly Derived'!$B$28/1000*(1-'Monthly Derived'!$B$29)*BF361)-('Monthly Derived'!$B$26*'Monthly Derived'!$B$27)</f>
        <v>0.68155193209647003</v>
      </c>
      <c r="BH361" s="7">
        <f>MIN(BG361+MAX(BH360,0),'Monthly Derived'!$B$30)</f>
        <v>49.091767671108222</v>
      </c>
      <c r="BI361">
        <f t="shared" si="137"/>
        <v>0</v>
      </c>
      <c r="BJ361">
        <v>3.2115566730499201</v>
      </c>
      <c r="BK361" s="3">
        <f>('Monthly Derived'!$B$28/1000*(1-'Monthly Derived'!$B$29)*BJ361)-('Monthly Derived'!$B$26*'Monthly Derived'!$B$27)</f>
        <v>-4.6523551538586707</v>
      </c>
      <c r="BL361" s="7">
        <f>MIN(BK361+MAX(BL360,0),'Monthly Derived'!$B$30)</f>
        <v>21.98897372275588</v>
      </c>
      <c r="BM361">
        <f t="shared" si="138"/>
        <v>0</v>
      </c>
      <c r="BN361">
        <v>0</v>
      </c>
      <c r="BO361" s="3">
        <f>('Monthly Derived'!$B$28/1000*(1-'Monthly Derived'!$B$29)*BN361)-('Monthly Derived'!$B$26*'Monthly Derived'!$B$27)</f>
        <v>-9</v>
      </c>
      <c r="BP361" s="7">
        <f>MIN(BO361+MAX(BP360,0),'Monthly Derived'!$B$30)</f>
        <v>-9</v>
      </c>
      <c r="BQ361">
        <f t="shared" si="139"/>
        <v>11</v>
      </c>
      <c r="BR361">
        <v>0</v>
      </c>
      <c r="BS361" s="3">
        <f>('Monthly Derived'!$B$28/1000*(1-'Monthly Derived'!$B$29)*BR361)-('Monthly Derived'!$B$26*'Monthly Derived'!$B$27)</f>
        <v>-9</v>
      </c>
      <c r="BT361" s="7">
        <f>MIN(BS361+MAX(BT360,0),'Monthly Derived'!$B$30)</f>
        <v>37.395188397765146</v>
      </c>
      <c r="BU361">
        <f t="shared" si="140"/>
        <v>0</v>
      </c>
      <c r="BV361">
        <v>4.7960915565490696</v>
      </c>
      <c r="BW361" s="3">
        <f>('Monthly Derived'!$B$28/1000*(1-'Monthly Derived'!$B$29)*BV361)-('Monthly Derived'!$B$26*'Monthly Derived'!$B$27)</f>
        <v>-2.5072910553216969</v>
      </c>
      <c r="BX361" s="7">
        <f>MIN(BW361+MAX(BX360,0),'Monthly Derived'!$B$30)</f>
        <v>-2.5072910553216969</v>
      </c>
      <c r="BY361">
        <f t="shared" si="141"/>
        <v>5</v>
      </c>
      <c r="BZ361">
        <v>8.0634841918945295</v>
      </c>
      <c r="CA361" s="3">
        <f>('Monthly Derived'!$B$28/1000*(1-'Monthly Derived'!$B$29)*BZ361)-('Monthly Derived'!$B$26*'Monthly Derived'!$B$27)</f>
        <v>1.9159417247772197</v>
      </c>
      <c r="CB361" s="7">
        <f>MIN(CA361+MAX(CB360,0),'Monthly Derived'!$B$30)</f>
        <v>7.1511166155337982</v>
      </c>
      <c r="CC361">
        <f t="shared" si="142"/>
        <v>0</v>
      </c>
      <c r="CD361">
        <v>5.5966506004333496</v>
      </c>
      <c r="CE361" s="3">
        <f>('Monthly Derived'!$B$28/1000*(1-'Monthly Derived'!$B$29)*CD361)-('Monthly Derived'!$B$26*'Monthly Derived'!$B$27)</f>
        <v>-1.4235342496633532</v>
      </c>
      <c r="CF361" s="7">
        <f>MIN(CE361+MAX(CF360,0),'Monthly Derived'!$B$30)</f>
        <v>8.3754372280460583</v>
      </c>
      <c r="CG361">
        <f t="shared" si="143"/>
        <v>0</v>
      </c>
      <c r="CH361">
        <v>7.5392503738403303</v>
      </c>
      <c r="CI361" s="3">
        <f>('Monthly Derived'!$B$28/1000*(1-'Monthly Derived'!$B$29)*CH361)-('Monthly Derived'!$B$26*'Monthly Derived'!$B$27)</f>
        <v>1.2062601935863473</v>
      </c>
      <c r="CJ361" s="7">
        <f>MIN(CI361+MAX(CJ360,0),'Monthly Derived'!$B$30)</f>
        <v>1.2062601935863473</v>
      </c>
      <c r="CK361">
        <f t="shared" si="144"/>
        <v>0</v>
      </c>
      <c r="CL361">
        <v>4.2687044143676696</v>
      </c>
      <c r="CM361" s="3">
        <f>('Monthly Derived'!$B$28/1000*(1-'Monthly Derived'!$B$29)*CL361)-('Monthly Derived'!$B$26*'Monthly Derived'!$B$27)</f>
        <v>-3.2212413990497675</v>
      </c>
      <c r="CN361" s="7">
        <f>MIN(CM361+MAX(CN360,0),'Monthly Derived'!$B$30)</f>
        <v>-2.2431650498419247</v>
      </c>
      <c r="CO361">
        <f t="shared" si="145"/>
        <v>1</v>
      </c>
      <c r="CP361">
        <v>4.2169122695922798</v>
      </c>
      <c r="CQ361" s="3">
        <f>('Monthly Derived'!$B$28/1000*(1-'Monthly Derived'!$B$29)*CP361)-('Monthly Derived'!$B$26*'Monthly Derived'!$B$27)</f>
        <v>-3.2913550150394508</v>
      </c>
      <c r="CR361" s="7">
        <f>MIN(CQ361+MAX(CR360,0),'Monthly Derived'!$B$30)</f>
        <v>6.6347453749178635</v>
      </c>
      <c r="CS361">
        <f t="shared" si="146"/>
        <v>0</v>
      </c>
      <c r="CT361">
        <v>0.68991011381149203</v>
      </c>
      <c r="CU361" s="3">
        <f>('Monthly Derived'!$B$28/1000*(1-'Monthly Derived'!$B$29)*CT361)-('Monthly Derived'!$B$26*'Monthly Derived'!$B$27)</f>
        <v>-8.0660341834276927</v>
      </c>
      <c r="CV361" s="7">
        <f>MIN(CU361+MAX(CV360,0),'Monthly Derived'!$B$30)</f>
        <v>-8.0660341834276927</v>
      </c>
      <c r="CW361">
        <f t="shared" si="147"/>
        <v>11</v>
      </c>
    </row>
    <row r="362" spans="1:101" x14ac:dyDescent="0.45">
      <c r="A362" s="5">
        <v>46017</v>
      </c>
      <c r="E362">
        <f t="shared" si="125"/>
        <v>0</v>
      </c>
      <c r="F362">
        <v>0.741940677165985</v>
      </c>
      <c r="G362" s="3">
        <f>('Monthly Derived'!$B$28/1000*(1-'Monthly Derived'!$B$29)*F362)-('Monthly Derived'!$B$26*'Monthly Derived'!$B$27)</f>
        <v>-7.995597808286548</v>
      </c>
      <c r="H362" s="7">
        <f>MIN(G362+MAX(H361,0),'Monthly Derived'!$B$30)</f>
        <v>35.858363516703236</v>
      </c>
      <c r="I362">
        <f t="shared" si="126"/>
        <v>0</v>
      </c>
      <c r="J362">
        <v>7.7384924888610804</v>
      </c>
      <c r="K362" s="3">
        <f>('Monthly Derived'!$B$28/1000*(1-'Monthly Derived'!$B$29)*J362)-('Monthly Derived'!$B$26*'Monthly Derived'!$B$27)</f>
        <v>1.4759842067956885</v>
      </c>
      <c r="L362" s="7">
        <f>MIN(K362+MAX(L361,0),'Monthly Derived'!$B$30)</f>
        <v>50</v>
      </c>
      <c r="M362">
        <f t="shared" si="127"/>
        <v>0</v>
      </c>
      <c r="N362">
        <v>2.92861676216125</v>
      </c>
      <c r="O362" s="3">
        <f>('Monthly Derived'!$B$28/1000*(1-'Monthly Derived'!$B$29)*N362)-('Monthly Derived'!$B$26*'Monthly Derived'!$B$27)</f>
        <v>-5.0353850582242075</v>
      </c>
      <c r="P362" s="7">
        <f>MIN(O362+MAX(P361,0),'Monthly Derived'!$B$30)</f>
        <v>-5.0353850582242075</v>
      </c>
      <c r="Q362">
        <f t="shared" si="128"/>
        <v>2</v>
      </c>
      <c r="R362">
        <v>5.7511124610900799</v>
      </c>
      <c r="S362" s="3">
        <f>('Monthly Derived'!$B$28/1000*(1-'Monthly Derived'!$B$29)*R362)-('Monthly Derived'!$B$26*'Monthly Derived'!$B$27)</f>
        <v>-1.214431505799304</v>
      </c>
      <c r="T362" s="7">
        <f>MIN(S362+MAX(T361,0),'Monthly Derived'!$B$30)</f>
        <v>48.785568494200696</v>
      </c>
      <c r="U362">
        <f t="shared" si="148"/>
        <v>0</v>
      </c>
      <c r="V362">
        <v>10.398979187011699</v>
      </c>
      <c r="W362" s="3">
        <f>('Monthly Derived'!$B$28/1000*(1-'Monthly Derived'!$B$29)*V362)-('Monthly Derived'!$B$26*'Monthly Derived'!$B$27)</f>
        <v>5.0776180744170887</v>
      </c>
      <c r="X362" s="7">
        <f>MIN(W362+MAX(X361,0),'Monthly Derived'!$B$30)</f>
        <v>17.60465388745061</v>
      </c>
      <c r="Y362">
        <f t="shared" si="149"/>
        <v>0</v>
      </c>
      <c r="Z362">
        <v>4.5904073715209899</v>
      </c>
      <c r="AA362" s="3">
        <f>('Monthly Derived'!$B$28/1000*(1-'Monthly Derived'!$B$29)*Z362)-('Monthly Derived'!$B$26*'Monthly Derived'!$B$27)</f>
        <v>-2.7857360208034603</v>
      </c>
      <c r="AB362" s="7">
        <f>MIN(AA362+MAX(AB361,0),'Monthly Derived'!$B$30)</f>
        <v>38.871944048665455</v>
      </c>
      <c r="AC362">
        <f t="shared" si="129"/>
        <v>0</v>
      </c>
      <c r="AD362">
        <v>1.76430404186248</v>
      </c>
      <c r="AE362" s="3">
        <f>('Monthly Derived'!$B$28/1000*(1-'Monthly Derived'!$B$29)*AD362)-('Monthly Derived'!$B$26*'Monthly Derived'!$B$27)</f>
        <v>-6.6115734033286682</v>
      </c>
      <c r="AF362" s="7">
        <f>MIN(AE362+MAX(AF361,0),'Monthly Derived'!$B$30)</f>
        <v>-6.6115734033286682</v>
      </c>
      <c r="AG362">
        <f t="shared" si="130"/>
        <v>6</v>
      </c>
      <c r="AH362">
        <v>4.2875466346740696</v>
      </c>
      <c r="AI362" s="3">
        <f>('Monthly Derived'!$B$28/1000*(1-'Monthly Derived'!$B$29)*AH362)-('Monthly Derived'!$B$26*'Monthly Derived'!$B$27)</f>
        <v>-3.1957337433099786</v>
      </c>
      <c r="AJ362" s="7">
        <f>MIN(AI362+MAX(AJ361,0),'Monthly Derived'!$B$30)</f>
        <v>15.767640089411003</v>
      </c>
      <c r="AK362">
        <f t="shared" si="131"/>
        <v>0</v>
      </c>
      <c r="AL362">
        <v>16.872522354125898</v>
      </c>
      <c r="AM362" s="3">
        <f>('Monthly Derived'!$B$28/1000*(1-'Monthly Derived'!$B$29)*AL362)-('Monthly Derived'!$B$26*'Monthly Derived'!$B$27)</f>
        <v>13.841177136897937</v>
      </c>
      <c r="AN362" s="7">
        <f>MIN(AM362+MAX(AN361,0),'Monthly Derived'!$B$30)</f>
        <v>18.802299966215966</v>
      </c>
      <c r="AO362">
        <f t="shared" si="132"/>
        <v>0</v>
      </c>
      <c r="AP362">
        <v>12.621008872985801</v>
      </c>
      <c r="AQ362" s="3">
        <f>('Monthly Derived'!$B$28/1000*(1-'Monthly Derived'!$B$29)*AP362)-('Monthly Derived'!$B$26*'Monthly Derived'!$B$27)</f>
        <v>8.0856907618045284</v>
      </c>
      <c r="AR362" s="7">
        <f>MIN(AQ362+MAX(AR361,0),'Monthly Derived'!$B$30)</f>
        <v>15.762909237369813</v>
      </c>
      <c r="AS362">
        <f t="shared" si="133"/>
        <v>0</v>
      </c>
      <c r="AT362">
        <v>0.43861913681030201</v>
      </c>
      <c r="AU362" s="3">
        <f>('Monthly Derived'!$B$28/1000*(1-'Monthly Derived'!$B$29)*AT362)-('Monthly Derived'!$B$26*'Monthly Derived'!$B$27)</f>
        <v>-8.4062193435430537</v>
      </c>
      <c r="AV362" s="7">
        <f>MIN(AU362+MAX(AV361,0),'Monthly Derived'!$B$30)</f>
        <v>-8.4062193435430537</v>
      </c>
      <c r="AW362">
        <f t="shared" si="134"/>
        <v>5</v>
      </c>
      <c r="AX362">
        <v>24.540168762206999</v>
      </c>
      <c r="AY362" s="3">
        <f>('Monthly Derived'!$B$28/1000*(1-'Monthly Derived'!$B$29)*AX362)-('Monthly Derived'!$B$26*'Monthly Derived'!$B$27)</f>
        <v>24.221253461837726</v>
      </c>
      <c r="AZ362" s="7">
        <f>MIN(AY362+MAX(AZ361,0),'Monthly Derived'!$B$30)</f>
        <v>50</v>
      </c>
      <c r="BA362">
        <f t="shared" si="135"/>
        <v>0</v>
      </c>
      <c r="BB362">
        <v>0</v>
      </c>
      <c r="BC362" s="3">
        <f>('Monthly Derived'!$B$28/1000*(1-'Monthly Derived'!$B$29)*BB362)-('Monthly Derived'!$B$26*'Monthly Derived'!$B$27)</f>
        <v>-9</v>
      </c>
      <c r="BD362" s="7">
        <f>MIN(BC362+MAX(BD361,0),'Monthly Derived'!$B$30)</f>
        <v>8.9448782196640906</v>
      </c>
      <c r="BE362">
        <f t="shared" si="136"/>
        <v>0</v>
      </c>
      <c r="BF362">
        <v>2.5627236366271902</v>
      </c>
      <c r="BG362" s="3">
        <f>('Monthly Derived'!$B$28/1000*(1-'Monthly Derived'!$B$29)*BF362)-('Monthly Derived'!$B$26*'Monthly Derived'!$B$27)</f>
        <v>-5.5307128769159419</v>
      </c>
      <c r="BH362" s="7">
        <f>MIN(BG362+MAX(BH361,0),'Monthly Derived'!$B$30)</f>
        <v>43.56105479419228</v>
      </c>
      <c r="BI362">
        <f t="shared" si="137"/>
        <v>0</v>
      </c>
      <c r="BJ362">
        <v>5.0630159378051696</v>
      </c>
      <c r="BK362" s="3">
        <f>('Monthly Derived'!$B$28/1000*(1-'Monthly Derived'!$B$29)*BJ362)-('Monthly Derived'!$B$26*'Monthly Derived'!$B$27)</f>
        <v>-2.1459421741962519</v>
      </c>
      <c r="BL362" s="7">
        <f>MIN(BK362+MAX(BL361,0),'Monthly Derived'!$B$30)</f>
        <v>19.84303154855963</v>
      </c>
      <c r="BM362">
        <f t="shared" si="138"/>
        <v>0</v>
      </c>
      <c r="BN362">
        <v>1.3533353805541899</v>
      </c>
      <c r="BO362" s="3">
        <f>('Monthly Derived'!$B$28/1000*(1-'Monthly Derived'!$B$29)*BN362)-('Monthly Derived'!$B$26*'Monthly Derived'!$B$27)</f>
        <v>-7.1679222285747652</v>
      </c>
      <c r="BP362" s="7">
        <f>MIN(BO362+MAX(BP361,0),'Monthly Derived'!$B$30)</f>
        <v>-7.1679222285747652</v>
      </c>
      <c r="BQ362">
        <f t="shared" si="139"/>
        <v>12</v>
      </c>
      <c r="BR362">
        <v>10.6923913955688</v>
      </c>
      <c r="BS362" s="3">
        <f>('Monthly Derived'!$B$28/1000*(1-'Monthly Derived'!$B$29)*BR362)-('Monthly Derived'!$B$26*'Monthly Derived'!$B$27)</f>
        <v>5.4748248517512632</v>
      </c>
      <c r="BT362" s="7">
        <f>MIN(BS362+MAX(BT361,0),'Monthly Derived'!$B$30)</f>
        <v>42.870013249516411</v>
      </c>
      <c r="BU362">
        <f t="shared" si="140"/>
        <v>0</v>
      </c>
      <c r="BV362">
        <v>0</v>
      </c>
      <c r="BW362" s="3">
        <f>('Monthly Derived'!$B$28/1000*(1-'Monthly Derived'!$B$29)*BV362)-('Monthly Derived'!$B$26*'Monthly Derived'!$B$27)</f>
        <v>-9</v>
      </c>
      <c r="BX362" s="7">
        <f>MIN(BW362+MAX(BX361,0),'Monthly Derived'!$B$30)</f>
        <v>-9</v>
      </c>
      <c r="BY362">
        <f t="shared" si="141"/>
        <v>6</v>
      </c>
      <c r="BZ362">
        <v>12.272629737854</v>
      </c>
      <c r="CA362" s="3">
        <f>('Monthly Derived'!$B$28/1000*(1-'Monthly Derived'!$B$29)*BZ362)-('Monthly Derived'!$B$26*'Monthly Derived'!$B$27)</f>
        <v>7.6140725076198521</v>
      </c>
      <c r="CB362" s="7">
        <f>MIN(CA362+MAX(CB361,0),'Monthly Derived'!$B$30)</f>
        <v>14.76518912315365</v>
      </c>
      <c r="CC362">
        <f t="shared" si="142"/>
        <v>0</v>
      </c>
      <c r="CD362">
        <v>17.446193695068299</v>
      </c>
      <c r="CE362" s="3">
        <f>('Monthly Derived'!$B$28/1000*(1-'Monthly Derived'!$B$29)*CD362)-('Monthly Derived'!$B$26*'Monthly Derived'!$B$27)</f>
        <v>14.617784714698711</v>
      </c>
      <c r="CF362" s="7">
        <f>MIN(CE362+MAX(CF361,0),'Monthly Derived'!$B$30)</f>
        <v>22.993221942744768</v>
      </c>
      <c r="CG362">
        <f t="shared" si="143"/>
        <v>0</v>
      </c>
      <c r="CH362">
        <v>5.0923204421996999</v>
      </c>
      <c r="CI362" s="3">
        <f>('Monthly Derived'!$B$28/1000*(1-'Monthly Derived'!$B$29)*CH362)-('Monthly Derived'!$B$26*'Monthly Derived'!$B$27)</f>
        <v>-2.1062712013721558</v>
      </c>
      <c r="CJ362" s="7">
        <f>MIN(CI362+MAX(CJ361,0),'Monthly Derived'!$B$30)</f>
        <v>-0.90001100778580856</v>
      </c>
      <c r="CK362">
        <f t="shared" si="144"/>
        <v>1</v>
      </c>
      <c r="CL362">
        <v>11.0417318344116</v>
      </c>
      <c r="CM362" s="3">
        <f>('Monthly Derived'!$B$28/1000*(1-'Monthly Derived'!$B$29)*CL362)-('Monthly Derived'!$B$26*'Monthly Derived'!$B$27)</f>
        <v>5.9477444708347029</v>
      </c>
      <c r="CN362" s="7">
        <f>MIN(CM362+MAX(CN361,0),'Monthly Derived'!$B$30)</f>
        <v>5.9477444708347029</v>
      </c>
      <c r="CO362">
        <f t="shared" si="145"/>
        <v>0</v>
      </c>
      <c r="CP362">
        <v>0.23885020613670299</v>
      </c>
      <c r="CQ362" s="3">
        <f>('Monthly Derived'!$B$28/1000*(1-'Monthly Derived'!$B$29)*CP362)-('Monthly Derived'!$B$26*'Monthly Derived'!$B$27)</f>
        <v>-8.6766565334424381</v>
      </c>
      <c r="CR362" s="7">
        <f>MIN(CQ362+MAX(CR361,0),'Monthly Derived'!$B$30)</f>
        <v>-2.0419111585245746</v>
      </c>
      <c r="CS362">
        <f t="shared" si="146"/>
        <v>1</v>
      </c>
      <c r="CT362">
        <v>2.0992853641510001</v>
      </c>
      <c r="CU362" s="3">
        <f>('Monthly Derived'!$B$28/1000*(1-'Monthly Derived'!$B$29)*CT362)-('Monthly Derived'!$B$26*'Monthly Derived'!$B$27)</f>
        <v>-6.1580924382805833</v>
      </c>
      <c r="CV362" s="7">
        <f>MIN(CU362+MAX(CV361,0),'Monthly Derived'!$B$30)</f>
        <v>-6.1580924382805833</v>
      </c>
      <c r="CW362">
        <f t="shared" si="147"/>
        <v>12</v>
      </c>
    </row>
    <row r="363" spans="1:101" x14ac:dyDescent="0.45">
      <c r="A363" s="5">
        <v>46018</v>
      </c>
      <c r="E363">
        <f t="shared" si="125"/>
        <v>0</v>
      </c>
      <c r="F363">
        <v>48.963241577148402</v>
      </c>
      <c r="G363" s="3">
        <f>('Monthly Derived'!$B$28/1000*(1-'Monthly Derived'!$B$29)*F363)-('Monthly Derived'!$B$26*'Monthly Derived'!$B$27)</f>
        <v>57.283988285064652</v>
      </c>
      <c r="H363" s="7">
        <f>MIN(G363+MAX(H362,0),'Monthly Derived'!$B$30)</f>
        <v>50</v>
      </c>
      <c r="I363">
        <f t="shared" si="126"/>
        <v>0</v>
      </c>
      <c r="J363">
        <v>31.241460800170898</v>
      </c>
      <c r="K363" s="3">
        <f>('Monthly Derived'!$B$28/1000*(1-'Monthly Derived'!$B$29)*J363)-('Monthly Derived'!$B$26*'Monthly Derived'!$B$27)</f>
        <v>33.293127558231355</v>
      </c>
      <c r="L363" s="7">
        <f>MIN(K363+MAX(L362,0),'Monthly Derived'!$B$30)</f>
        <v>50</v>
      </c>
      <c r="M363">
        <f t="shared" si="127"/>
        <v>0</v>
      </c>
      <c r="N363">
        <v>0</v>
      </c>
      <c r="O363" s="3">
        <f>('Monthly Derived'!$B$28/1000*(1-'Monthly Derived'!$B$29)*N363)-('Monthly Derived'!$B$26*'Monthly Derived'!$B$27)</f>
        <v>-9</v>
      </c>
      <c r="P363" s="7">
        <f>MIN(O363+MAX(P362,0),'Monthly Derived'!$B$30)</f>
        <v>-9</v>
      </c>
      <c r="Q363">
        <f t="shared" si="128"/>
        <v>3</v>
      </c>
      <c r="R363">
        <v>6.32751417160034</v>
      </c>
      <c r="S363" s="3">
        <f>('Monthly Derived'!$B$28/1000*(1-'Monthly Derived'!$B$29)*R363)-('Monthly Derived'!$B$26*'Monthly Derived'!$B$27)</f>
        <v>-0.43412769019603914</v>
      </c>
      <c r="T363" s="7">
        <f>MIN(S363+MAX(T362,0),'Monthly Derived'!$B$30)</f>
        <v>48.351440804004653</v>
      </c>
      <c r="U363">
        <f t="shared" si="148"/>
        <v>0</v>
      </c>
      <c r="V363">
        <v>16.759424209594702</v>
      </c>
      <c r="W363" s="3">
        <f>('Monthly Derived'!$B$28/1000*(1-'Monthly Derived'!$B$29)*V363)-('Monthly Derived'!$B$26*'Monthly Derived'!$B$27)</f>
        <v>13.688070523738826</v>
      </c>
      <c r="X363" s="7">
        <f>MIN(W363+MAX(X362,0),'Monthly Derived'!$B$30)</f>
        <v>31.292724411189436</v>
      </c>
      <c r="Y363">
        <f t="shared" si="149"/>
        <v>0</v>
      </c>
      <c r="Z363">
        <v>0.33861935138702298</v>
      </c>
      <c r="AA363" s="3">
        <f>('Monthly Derived'!$B$28/1000*(1-'Monthly Derived'!$B$29)*Z363)-('Monthly Derived'!$B$26*'Monthly Derived'!$B$27)</f>
        <v>-8.5415940530598178</v>
      </c>
      <c r="AB363" s="7">
        <f>MIN(AA363+MAX(AB362,0),'Monthly Derived'!$B$30)</f>
        <v>30.330349995605637</v>
      </c>
      <c r="AC363">
        <f t="shared" si="129"/>
        <v>0</v>
      </c>
      <c r="AD363">
        <v>2.6946375370025599</v>
      </c>
      <c r="AE363" s="3">
        <f>('Monthly Derived'!$B$28/1000*(1-'Monthly Derived'!$B$29)*AD363)-('Monthly Derived'!$B$26*'Monthly Derived'!$B$27)</f>
        <v>-5.3521344342827843</v>
      </c>
      <c r="AF363" s="7">
        <f>MIN(AE363+MAX(AF362,0),'Monthly Derived'!$B$30)</f>
        <v>-5.3521344342827843</v>
      </c>
      <c r="AG363">
        <f t="shared" si="130"/>
        <v>7</v>
      </c>
      <c r="AH363">
        <v>1.0154501199722199</v>
      </c>
      <c r="AI363" s="3">
        <f>('Monthly Derived'!$B$28/1000*(1-'Monthly Derived'!$B$29)*AH363)-('Monthly Derived'!$B$26*'Monthly Derived'!$B$27)</f>
        <v>-7.6253344000876071</v>
      </c>
      <c r="AJ363" s="7">
        <f>MIN(AI363+MAX(AJ362,0),'Monthly Derived'!$B$30)</f>
        <v>8.1423056893233969</v>
      </c>
      <c r="AK363">
        <f t="shared" si="131"/>
        <v>0</v>
      </c>
      <c r="AL363">
        <v>9.6165552139282209</v>
      </c>
      <c r="AM363" s="3">
        <f>('Monthly Derived'!$B$28/1000*(1-'Monthly Derived'!$B$29)*AL363)-('Monthly Derived'!$B$26*'Monthly Derived'!$B$27)</f>
        <v>4.0184116208553284</v>
      </c>
      <c r="AN363" s="7">
        <f>MIN(AM363+MAX(AN362,0),'Monthly Derived'!$B$30)</f>
        <v>22.820711587071294</v>
      </c>
      <c r="AO363">
        <f t="shared" si="132"/>
        <v>0</v>
      </c>
      <c r="AP363">
        <v>6.6410102844238201</v>
      </c>
      <c r="AQ363" s="3">
        <f>('Monthly Derived'!$B$28/1000*(1-'Monthly Derived'!$B$29)*AP363)-('Monthly Derived'!$B$26*'Monthly Derived'!$B$27)</f>
        <v>-9.7323274612541866E-3</v>
      </c>
      <c r="AR363" s="7">
        <f>MIN(AQ363+MAX(AR362,0),'Monthly Derived'!$B$30)</f>
        <v>15.753176909908559</v>
      </c>
      <c r="AS363">
        <f t="shared" si="133"/>
        <v>0</v>
      </c>
      <c r="AT363">
        <v>2.0616142749786301</v>
      </c>
      <c r="AU363" s="3">
        <f>('Monthly Derived'!$B$28/1000*(1-'Monthly Derived'!$B$29)*AT363)-('Monthly Derived'!$B$26*'Monthly Derived'!$B$27)</f>
        <v>-6.2090896752476796</v>
      </c>
      <c r="AV363" s="7">
        <f>MIN(AU363+MAX(AV362,0),'Monthly Derived'!$B$30)</f>
        <v>-6.2090896752476796</v>
      </c>
      <c r="AW363">
        <f t="shared" si="134"/>
        <v>6</v>
      </c>
      <c r="AX363">
        <v>43.745712280273402</v>
      </c>
      <c r="AY363" s="3">
        <f>('Monthly Derived'!$B$28/1000*(1-'Monthly Derived'!$B$29)*AX363)-('Monthly Derived'!$B$26*'Monthly Derived'!$B$27)</f>
        <v>50.220757999420115</v>
      </c>
      <c r="AZ363" s="7">
        <f>MIN(AY363+MAX(AZ362,0),'Monthly Derived'!$B$30)</f>
        <v>50</v>
      </c>
      <c r="BA363">
        <f t="shared" si="135"/>
        <v>0</v>
      </c>
      <c r="BB363">
        <v>0.998715579509735</v>
      </c>
      <c r="BC363" s="3">
        <f>('Monthly Derived'!$B$28/1000*(1-'Monthly Derived'!$B$29)*BB363)-('Monthly Derived'!$B$26*'Monthly Derived'!$B$27)</f>
        <v>-7.647988784238696</v>
      </c>
      <c r="BD363" s="7">
        <f>MIN(BC363+MAX(BD362,0),'Monthly Derived'!$B$30)</f>
        <v>1.2968894354253946</v>
      </c>
      <c r="BE363">
        <f t="shared" si="136"/>
        <v>0</v>
      </c>
      <c r="BF363">
        <v>11.3237180709838</v>
      </c>
      <c r="BG363" s="3">
        <f>('Monthly Derived'!$B$28/1000*(1-'Monthly Derived'!$B$29)*BF363)-('Monthly Derived'!$B$26*'Monthly Derived'!$B$27)</f>
        <v>6.3294833385943186</v>
      </c>
      <c r="BH363" s="7">
        <f>MIN(BG363+MAX(BH362,0),'Monthly Derived'!$B$30)</f>
        <v>49.890538132786602</v>
      </c>
      <c r="BI363">
        <f t="shared" si="137"/>
        <v>0</v>
      </c>
      <c r="BJ363">
        <v>5.55033111572265</v>
      </c>
      <c r="BK363" s="3">
        <f>('Monthly Derived'!$B$28/1000*(1-'Monthly Derived'!$B$29)*BJ363)-('Monthly Derived'!$B$26*'Monthly Derived'!$B$27)</f>
        <v>-1.4862392520904626</v>
      </c>
      <c r="BL363" s="7">
        <f>MIN(BK363+MAX(BL362,0),'Monthly Derived'!$B$30)</f>
        <v>18.356792296469166</v>
      </c>
      <c r="BM363">
        <f t="shared" si="138"/>
        <v>0</v>
      </c>
      <c r="BN363">
        <v>0.14520180225372301</v>
      </c>
      <c r="BO363" s="3">
        <f>('Monthly Derived'!$B$28/1000*(1-'Monthly Derived'!$B$29)*BN363)-('Monthly Derived'!$B$26*'Monthly Derived'!$B$27)</f>
        <v>-8.8034330601990227</v>
      </c>
      <c r="BP363" s="7">
        <f>MIN(BO363+MAX(BP362,0),'Monthly Derived'!$B$30)</f>
        <v>-8.8034330601990227</v>
      </c>
      <c r="BQ363">
        <f t="shared" si="139"/>
        <v>13</v>
      </c>
      <c r="BR363">
        <v>16.419694900512599</v>
      </c>
      <c r="BS363" s="3">
        <f>('Monthly Derived'!$B$28/1000*(1-'Monthly Derived'!$B$29)*BR363)-('Monthly Derived'!$B$26*'Monthly Derived'!$B$27)</f>
        <v>13.22816197156893</v>
      </c>
      <c r="BT363" s="7">
        <f>MIN(BS363+MAX(BT362,0),'Monthly Derived'!$B$30)</f>
        <v>50</v>
      </c>
      <c r="BU363">
        <f t="shared" si="140"/>
        <v>0</v>
      </c>
      <c r="BV363">
        <v>0</v>
      </c>
      <c r="BW363" s="3">
        <f>('Monthly Derived'!$B$28/1000*(1-'Monthly Derived'!$B$29)*BV363)-('Monthly Derived'!$B$26*'Monthly Derived'!$B$27)</f>
        <v>-9</v>
      </c>
      <c r="BX363" s="7">
        <f>MIN(BW363+MAX(BX362,0),'Monthly Derived'!$B$30)</f>
        <v>-9</v>
      </c>
      <c r="BY363">
        <f t="shared" si="141"/>
        <v>7</v>
      </c>
      <c r="BZ363">
        <v>11.764440536499</v>
      </c>
      <c r="CA363" s="3">
        <f>('Monthly Derived'!$B$28/1000*(1-'Monthly Derived'!$B$29)*BZ363)-('Monthly Derived'!$B$26*'Monthly Derived'!$B$27)</f>
        <v>6.9261113762855224</v>
      </c>
      <c r="CB363" s="7">
        <f>MIN(CA363+MAX(CB362,0),'Monthly Derived'!$B$30)</f>
        <v>21.691300499439173</v>
      </c>
      <c r="CC363">
        <f t="shared" si="142"/>
        <v>0</v>
      </c>
      <c r="CD363">
        <v>0.109452441334724</v>
      </c>
      <c r="CE363" s="3">
        <f>('Monthly Derived'!$B$28/1000*(1-'Monthly Derived'!$B$29)*CD363)-('Monthly Derived'!$B$26*'Monthly Derived'!$B$27)</f>
        <v>-8.8518287575431174</v>
      </c>
      <c r="CF363" s="7">
        <f>MIN(CE363+MAX(CF362,0),'Monthly Derived'!$B$30)</f>
        <v>14.14139318520165</v>
      </c>
      <c r="CG363">
        <f t="shared" si="143"/>
        <v>0</v>
      </c>
      <c r="CH363">
        <v>9.0460796356201101</v>
      </c>
      <c r="CI363" s="3">
        <f>('Monthly Derived'!$B$28/1000*(1-'Monthly Derived'!$B$29)*CH363)-('Monthly Derived'!$B$26*'Monthly Derived'!$B$27)</f>
        <v>3.2461303067207243</v>
      </c>
      <c r="CJ363" s="7">
        <f>MIN(CI363+MAX(CJ362,0),'Monthly Derived'!$B$30)</f>
        <v>3.2461303067207243</v>
      </c>
      <c r="CK363">
        <f t="shared" si="144"/>
        <v>0</v>
      </c>
      <c r="CL363">
        <v>15.7218723297119</v>
      </c>
      <c r="CM363" s="3">
        <f>('Monthly Derived'!$B$28/1000*(1-'Monthly Derived'!$B$29)*CL363)-('Monthly Derived'!$B$26*'Monthly Derived'!$B$27)</f>
        <v>12.283484666347483</v>
      </c>
      <c r="CN363" s="7">
        <f>MIN(CM363+MAX(CN362,0),'Monthly Derived'!$B$30)</f>
        <v>18.231229137182186</v>
      </c>
      <c r="CO363">
        <f t="shared" si="145"/>
        <v>0</v>
      </c>
      <c r="CP363">
        <v>1.0254226922988801</v>
      </c>
      <c r="CQ363" s="3">
        <f>('Monthly Derived'!$B$28/1000*(1-'Monthly Derived'!$B$29)*CP363)-('Monthly Derived'!$B$26*'Monthly Derived'!$B$27)</f>
        <v>-7.6118340303003915</v>
      </c>
      <c r="CR363" s="7">
        <f>MIN(CQ363+MAX(CR362,0),'Monthly Derived'!$B$30)</f>
        <v>-7.6118340303003915</v>
      </c>
      <c r="CS363">
        <f t="shared" si="146"/>
        <v>2</v>
      </c>
      <c r="CT363">
        <v>4.2893123626708896</v>
      </c>
      <c r="CU363" s="3">
        <f>('Monthly Derived'!$B$28/1000*(1-'Monthly Derived'!$B$29)*CT363)-('Monthly Derived'!$B$26*'Monthly Derived'!$B$27)</f>
        <v>-3.1933433890342835</v>
      </c>
      <c r="CV363" s="7">
        <f>MIN(CU363+MAX(CV362,0),'Monthly Derived'!$B$30)</f>
        <v>-3.1933433890342835</v>
      </c>
      <c r="CW363">
        <f t="shared" si="147"/>
        <v>13</v>
      </c>
    </row>
    <row r="364" spans="1:101" x14ac:dyDescent="0.45">
      <c r="A364" s="5">
        <v>46019</v>
      </c>
      <c r="E364">
        <f t="shared" si="125"/>
        <v>0</v>
      </c>
      <c r="F364">
        <v>22.133815765380799</v>
      </c>
      <c r="G364" s="3">
        <f>('Monthly Derived'!$B$28/1000*(1-'Monthly Derived'!$B$29)*F364)-('Monthly Derived'!$B$26*'Monthly Derived'!$B$27)</f>
        <v>20.963653092384256</v>
      </c>
      <c r="H364" s="7">
        <f>MIN(G364+MAX(H363,0),'Monthly Derived'!$B$30)</f>
        <v>50</v>
      </c>
      <c r="I364">
        <f t="shared" si="126"/>
        <v>0</v>
      </c>
      <c r="J364">
        <v>4.25176572799682</v>
      </c>
      <c r="K364" s="3">
        <f>('Monthly Derived'!$B$28/1000*(1-'Monthly Derived'!$B$29)*J364)-('Monthly Derived'!$B$26*'Monthly Derived'!$B$27)</f>
        <v>-3.2441721457243053</v>
      </c>
      <c r="L364" s="7">
        <f>MIN(K364+MAX(L363,0),'Monthly Derived'!$B$30)</f>
        <v>46.755827854275694</v>
      </c>
      <c r="M364">
        <f t="shared" si="127"/>
        <v>0</v>
      </c>
      <c r="N364">
        <v>2.97606643289327E-2</v>
      </c>
      <c r="O364" s="3">
        <f>('Monthly Derived'!$B$28/1000*(1-'Monthly Derived'!$B$29)*N364)-('Monthly Derived'!$B$26*'Monthly Derived'!$B$27)</f>
        <v>-8.9597115006647066</v>
      </c>
      <c r="P364" s="7">
        <f>MIN(O364+MAX(P363,0),'Monthly Derived'!$B$30)</f>
        <v>-8.9597115006647066</v>
      </c>
      <c r="Q364">
        <f t="shared" si="128"/>
        <v>4</v>
      </c>
      <c r="R364">
        <v>0.42039042711257901</v>
      </c>
      <c r="S364" s="3">
        <f>('Monthly Derived'!$B$28/1000*(1-'Monthly Derived'!$B$29)*R364)-('Monthly Derived'!$B$26*'Monthly Derived'!$B$27)</f>
        <v>-8.4308964592963456</v>
      </c>
      <c r="T364" s="7">
        <f>MIN(S364+MAX(T363,0),'Monthly Derived'!$B$30)</f>
        <v>39.920544344708304</v>
      </c>
      <c r="U364">
        <f t="shared" si="148"/>
        <v>0</v>
      </c>
      <c r="V364">
        <v>26.1219158172607</v>
      </c>
      <c r="W364" s="3">
        <f>('Monthly Derived'!$B$28/1000*(1-'Monthly Derived'!$B$29)*V364)-('Monthly Derived'!$B$26*'Monthly Derived'!$B$27)</f>
        <v>26.362543537616673</v>
      </c>
      <c r="X364" s="7">
        <f>MIN(W364+MAX(X363,0),'Monthly Derived'!$B$30)</f>
        <v>50</v>
      </c>
      <c r="Y364">
        <f t="shared" si="149"/>
        <v>0</v>
      </c>
      <c r="Z364">
        <v>3.1637389659881499</v>
      </c>
      <c r="AA364" s="3">
        <f>('Monthly Derived'!$B$28/1000*(1-'Monthly Derived'!$B$29)*Z364)-('Monthly Derived'!$B$26*'Monthly Derived'!$B$27)</f>
        <v>-4.7170883747935424</v>
      </c>
      <c r="AB364" s="7">
        <f>MIN(AA364+MAX(AB363,0),'Monthly Derived'!$B$30)</f>
        <v>25.613261620812096</v>
      </c>
      <c r="AC364">
        <f t="shared" si="129"/>
        <v>0</v>
      </c>
      <c r="AD364">
        <v>0.85221499204635598</v>
      </c>
      <c r="AE364" s="3">
        <f>('Monthly Derived'!$B$28/1000*(1-'Monthly Derived'!$B$29)*AD364)-('Monthly Derived'!$B$26*'Monthly Derived'!$B$27)</f>
        <v>-7.846313954517246</v>
      </c>
      <c r="AF364" s="7">
        <f>MIN(AE364+MAX(AF363,0),'Monthly Derived'!$B$30)</f>
        <v>-7.846313954517246</v>
      </c>
      <c r="AG364">
        <f t="shared" si="130"/>
        <v>8</v>
      </c>
      <c r="AH364">
        <v>0.114338636398315</v>
      </c>
      <c r="AI364" s="3">
        <f>('Monthly Derived'!$B$28/1000*(1-'Monthly Derived'!$B$29)*AH364)-('Monthly Derived'!$B$26*'Monthly Derived'!$B$27)</f>
        <v>-8.8452140709757803</v>
      </c>
      <c r="AJ364" s="7">
        <f>MIN(AI364+MAX(AJ363,0),'Monthly Derived'!$B$30)</f>
        <v>-0.70290838165238334</v>
      </c>
      <c r="AK364">
        <f t="shared" si="131"/>
        <v>1</v>
      </c>
      <c r="AL364">
        <v>0</v>
      </c>
      <c r="AM364" s="3">
        <f>('Monthly Derived'!$B$28/1000*(1-'Monthly Derived'!$B$29)*AL364)-('Monthly Derived'!$B$26*'Monthly Derived'!$B$27)</f>
        <v>-9</v>
      </c>
      <c r="AN364" s="7">
        <f>MIN(AM364+MAX(AN363,0),'Monthly Derived'!$B$30)</f>
        <v>13.820711587071294</v>
      </c>
      <c r="AO364">
        <f t="shared" si="132"/>
        <v>0</v>
      </c>
      <c r="AP364">
        <v>25.261577606201101</v>
      </c>
      <c r="AQ364" s="3">
        <f>('Monthly Derived'!$B$28/1000*(1-'Monthly Derived'!$B$29)*AP364)-('Monthly Derived'!$B$26*'Monthly Derived'!$B$27)</f>
        <v>25.19786068439474</v>
      </c>
      <c r="AR364" s="7">
        <f>MIN(AQ364+MAX(AR363,0),'Monthly Derived'!$B$30)</f>
        <v>40.951037594303301</v>
      </c>
      <c r="AS364">
        <f t="shared" si="133"/>
        <v>0</v>
      </c>
      <c r="AT364">
        <v>12.5364322662353</v>
      </c>
      <c r="AU364" s="3">
        <f>('Monthly Derived'!$B$28/1000*(1-'Monthly Derived'!$B$29)*AT364)-('Monthly Derived'!$B$26*'Monthly Derived'!$B$27)</f>
        <v>7.9711951804160392</v>
      </c>
      <c r="AV364" s="7">
        <f>MIN(AU364+MAX(AV363,0),'Monthly Derived'!$B$30)</f>
        <v>7.9711951804160392</v>
      </c>
      <c r="AW364">
        <f t="shared" si="134"/>
        <v>0</v>
      </c>
      <c r="AX364">
        <v>13.2002563476562</v>
      </c>
      <c r="AY364" s="3">
        <f>('Monthly Derived'!$B$28/1000*(1-'Monthly Derived'!$B$29)*AX364)-('Monthly Derived'!$B$26*'Monthly Derived'!$B$27)</f>
        <v>8.8698470306395798</v>
      </c>
      <c r="AZ364" s="7">
        <f>MIN(AY364+MAX(AZ363,0),'Monthly Derived'!$B$30)</f>
        <v>50</v>
      </c>
      <c r="BA364">
        <f t="shared" si="135"/>
        <v>0</v>
      </c>
      <c r="BB364">
        <v>2.1876072883605899</v>
      </c>
      <c r="BC364" s="3">
        <f>('Monthly Derived'!$B$28/1000*(1-'Monthly Derived'!$B$29)*BB364)-('Monthly Derived'!$B$26*'Monthly Derived'!$B$27)</f>
        <v>-6.038526633381851</v>
      </c>
      <c r="BD364" s="7">
        <f>MIN(BC364+MAX(BD363,0),'Monthly Derived'!$B$30)</f>
        <v>-4.7416371979564564</v>
      </c>
      <c r="BE364">
        <f t="shared" si="136"/>
        <v>1</v>
      </c>
      <c r="BF364">
        <v>8.6343832015991193</v>
      </c>
      <c r="BG364" s="3">
        <f>('Monthly Derived'!$B$28/1000*(1-'Monthly Derived'!$B$29)*BF364)-('Monthly Derived'!$B$26*'Monthly Derived'!$B$27)</f>
        <v>2.6887962591648087</v>
      </c>
      <c r="BH364" s="7">
        <f>MIN(BG364+MAX(BH363,0),'Monthly Derived'!$B$30)</f>
        <v>50</v>
      </c>
      <c r="BI364">
        <f t="shared" si="137"/>
        <v>0</v>
      </c>
      <c r="BJ364">
        <v>0.22794301807880399</v>
      </c>
      <c r="BK364" s="3">
        <f>('Monthly Derived'!$B$28/1000*(1-'Monthly Derived'!$B$29)*BJ364)-('Monthly Derived'!$B$26*'Monthly Derived'!$B$27)</f>
        <v>-8.6914221392758186</v>
      </c>
      <c r="BL364" s="7">
        <f>MIN(BK364+MAX(BL363,0),'Monthly Derived'!$B$30)</f>
        <v>9.6653701571933475</v>
      </c>
      <c r="BM364">
        <f t="shared" si="138"/>
        <v>0</v>
      </c>
      <c r="BN364">
        <v>2.6224913597106898</v>
      </c>
      <c r="BO364" s="3">
        <f>('Monthly Derived'!$B$28/1000*(1-'Monthly Derived'!$B$29)*BN364)-('Monthly Derived'!$B$26*'Monthly Derived'!$B$27)</f>
        <v>-5.4498023217916538</v>
      </c>
      <c r="BP364" s="7">
        <f>MIN(BO364+MAX(BP363,0),'Monthly Derived'!$B$30)</f>
        <v>-5.4498023217916538</v>
      </c>
      <c r="BQ364">
        <f t="shared" si="139"/>
        <v>14</v>
      </c>
      <c r="BR364">
        <v>55.246238708496001</v>
      </c>
      <c r="BS364" s="3">
        <f>('Monthly Derived'!$B$28/1000*(1-'Monthly Derived'!$B$29)*BR364)-('Monthly Derived'!$B$26*'Monthly Derived'!$B$27)</f>
        <v>65.789595651626456</v>
      </c>
      <c r="BT364" s="7">
        <f>MIN(BS364+MAX(BT363,0),'Monthly Derived'!$B$30)</f>
        <v>50</v>
      </c>
      <c r="BU364">
        <f t="shared" si="140"/>
        <v>0</v>
      </c>
      <c r="BV364">
        <v>13.6792402267456</v>
      </c>
      <c r="BW364" s="3">
        <f>('Monthly Derived'!$B$28/1000*(1-'Monthly Derived'!$B$29)*BV364)-('Monthly Derived'!$B$26*'Monthly Derived'!$B$27)</f>
        <v>9.5182714569568567</v>
      </c>
      <c r="BX364" s="7">
        <f>MIN(BW364+MAX(BX363,0),'Monthly Derived'!$B$30)</f>
        <v>9.5182714569568567</v>
      </c>
      <c r="BY364">
        <f t="shared" si="141"/>
        <v>0</v>
      </c>
      <c r="BZ364">
        <v>0.10209809243678999</v>
      </c>
      <c r="CA364" s="3">
        <f>('Monthly Derived'!$B$28/1000*(1-'Monthly Derived'!$B$29)*BZ364)-('Monthly Derived'!$B$26*'Monthly Derived'!$B$27)</f>
        <v>-8.8617847073636948</v>
      </c>
      <c r="CB364" s="7">
        <f>MIN(CA364+MAX(CB363,0),'Monthly Derived'!$B$30)</f>
        <v>12.829515792075478</v>
      </c>
      <c r="CC364">
        <f t="shared" si="142"/>
        <v>0</v>
      </c>
      <c r="CD364">
        <v>12.7606563568115</v>
      </c>
      <c r="CE364" s="3">
        <f>('Monthly Derived'!$B$28/1000*(1-'Monthly Derived'!$B$29)*CD364)-('Monthly Derived'!$B$26*'Monthly Derived'!$B$27)</f>
        <v>8.2747385430335676</v>
      </c>
      <c r="CF364" s="7">
        <f>MIN(CE364+MAX(CF363,0),'Monthly Derived'!$B$30)</f>
        <v>22.416131728235218</v>
      </c>
      <c r="CG364">
        <f t="shared" si="143"/>
        <v>0</v>
      </c>
      <c r="CH364">
        <v>7.0697250366210902</v>
      </c>
      <c r="CI364" s="3">
        <f>('Monthly Derived'!$B$28/1000*(1-'Monthly Derived'!$B$29)*CH364)-('Monthly Derived'!$B$26*'Monthly Derived'!$B$27)</f>
        <v>0.57064026832580161</v>
      </c>
      <c r="CJ364" s="7">
        <f>MIN(CI364+MAX(CJ363,0),'Monthly Derived'!$B$30)</f>
        <v>3.8167705750465259</v>
      </c>
      <c r="CK364">
        <f t="shared" si="144"/>
        <v>0</v>
      </c>
      <c r="CL364">
        <v>0.75166869163513095</v>
      </c>
      <c r="CM364" s="3">
        <f>('Monthly Derived'!$B$28/1000*(1-'Monthly Derived'!$B$29)*CL364)-('Monthly Derived'!$B$26*'Monthly Derived'!$B$27)</f>
        <v>-7.9824285086989413</v>
      </c>
      <c r="CN364" s="7">
        <f>MIN(CM364+MAX(CN363,0),'Monthly Derived'!$B$30)</f>
        <v>10.248800628483245</v>
      </c>
      <c r="CO364">
        <f t="shared" si="145"/>
        <v>0</v>
      </c>
      <c r="CP364">
        <v>1.7231914997100799</v>
      </c>
      <c r="CQ364" s="3">
        <f>('Monthly Derived'!$B$28/1000*(1-'Monthly Derived'!$B$29)*CP364)-('Monthly Derived'!$B$26*'Monthly Derived'!$B$27)</f>
        <v>-6.6672295072674794</v>
      </c>
      <c r="CR364" s="7">
        <f>MIN(CQ364+MAX(CR363,0),'Monthly Derived'!$B$30)</f>
        <v>-6.6672295072674794</v>
      </c>
      <c r="CS364">
        <f t="shared" si="146"/>
        <v>3</v>
      </c>
      <c r="CT364">
        <v>0.13473817706107999</v>
      </c>
      <c r="CU364" s="3">
        <f>('Monthly Derived'!$B$28/1000*(1-'Monthly Derived'!$B$29)*CT364)-('Monthly Derived'!$B$26*'Monthly Derived'!$B$27)</f>
        <v>-8.8175981928035636</v>
      </c>
      <c r="CV364" s="7">
        <f>MIN(CU364+MAX(CV363,0),'Monthly Derived'!$B$30)</f>
        <v>-8.8175981928035636</v>
      </c>
      <c r="CW364">
        <f t="shared" si="147"/>
        <v>14</v>
      </c>
    </row>
    <row r="365" spans="1:101" x14ac:dyDescent="0.45">
      <c r="A365" s="5">
        <v>46020</v>
      </c>
      <c r="E365">
        <f t="shared" si="125"/>
        <v>0</v>
      </c>
      <c r="F365">
        <v>6.6900110244750897</v>
      </c>
      <c r="G365" s="3">
        <f>('Monthly Derived'!$B$28/1000*(1-'Monthly Derived'!$B$29)*F365)-('Monthly Derived'!$B$26*'Monthly Derived'!$B$27)</f>
        <v>5.6602424383152439E-2</v>
      </c>
      <c r="H365" s="7">
        <f>MIN(G365+MAX(H364,0),'Monthly Derived'!$B$30)</f>
        <v>50</v>
      </c>
      <c r="I365">
        <f t="shared" si="126"/>
        <v>0</v>
      </c>
      <c r="J365">
        <v>26.7756328582763</v>
      </c>
      <c r="K365" s="3">
        <f>('Monthly Derived'!$B$28/1000*(1-'Monthly Derived'!$B$29)*J365)-('Monthly Derived'!$B$26*'Monthly Derived'!$B$27)</f>
        <v>27.247512981891539</v>
      </c>
      <c r="L365" s="7">
        <f>MIN(K365+MAX(L364,0),'Monthly Derived'!$B$30)</f>
        <v>50</v>
      </c>
      <c r="M365">
        <f t="shared" si="127"/>
        <v>0</v>
      </c>
      <c r="N365">
        <v>0</v>
      </c>
      <c r="O365" s="3">
        <f>('Monthly Derived'!$B$28/1000*(1-'Monthly Derived'!$B$29)*N365)-('Monthly Derived'!$B$26*'Monthly Derived'!$B$27)</f>
        <v>-9</v>
      </c>
      <c r="P365" s="7">
        <f>MIN(O365+MAX(P364,0),'Monthly Derived'!$B$30)</f>
        <v>-9</v>
      </c>
      <c r="Q365">
        <f t="shared" si="128"/>
        <v>5</v>
      </c>
      <c r="R365">
        <v>0.14759396016597701</v>
      </c>
      <c r="S365" s="3">
        <f>('Monthly Derived'!$B$28/1000*(1-'Monthly Derived'!$B$29)*R365)-('Monthly Derived'!$B$26*'Monthly Derived'!$B$27)</f>
        <v>-8.8001946764253081</v>
      </c>
      <c r="T365" s="7">
        <f>MIN(S365+MAX(T364,0),'Monthly Derived'!$B$30)</f>
        <v>31.120349668282998</v>
      </c>
      <c r="U365">
        <f t="shared" si="148"/>
        <v>0</v>
      </c>
      <c r="V365">
        <v>6.2007408142089799</v>
      </c>
      <c r="W365" s="3">
        <f>('Monthly Derived'!$B$28/1000*(1-'Monthly Derived'!$B$29)*V365)-('Monthly Derived'!$B$26*'Monthly Derived'!$B$27)</f>
        <v>-0.60574712276459408</v>
      </c>
      <c r="X365" s="7">
        <f>MIN(W365+MAX(X364,0),'Monthly Derived'!$B$30)</f>
        <v>49.394252877235402</v>
      </c>
      <c r="Y365">
        <f t="shared" si="149"/>
        <v>0</v>
      </c>
      <c r="Z365">
        <v>14.380630493164</v>
      </c>
      <c r="AA365" s="3">
        <f>('Monthly Derived'!$B$28/1000*(1-'Monthly Derived'!$B$29)*Z365)-('Monthly Derived'!$B$26*'Monthly Derived'!$B$27)</f>
        <v>10.467778530120764</v>
      </c>
      <c r="AB365" s="7">
        <f>MIN(AA365+MAX(AB364,0),'Monthly Derived'!$B$30)</f>
        <v>36.081040150932864</v>
      </c>
      <c r="AC365">
        <f t="shared" si="129"/>
        <v>0</v>
      </c>
      <c r="AD365">
        <v>1.2010035514831501</v>
      </c>
      <c r="AE365" s="3">
        <f>('Monthly Derived'!$B$28/1000*(1-'Monthly Derived'!$B$29)*AD365)-('Monthly Derived'!$B$26*'Monthly Derived'!$B$27)</f>
        <v>-7.3741414421796856</v>
      </c>
      <c r="AF365" s="7">
        <f>MIN(AE365+MAX(AF364,0),'Monthly Derived'!$B$30)</f>
        <v>-7.3741414421796856</v>
      </c>
      <c r="AG365">
        <f t="shared" si="130"/>
        <v>9</v>
      </c>
      <c r="AH365">
        <v>0</v>
      </c>
      <c r="AI365" s="3">
        <f>('Monthly Derived'!$B$28/1000*(1-'Monthly Derived'!$B$29)*AH365)-('Monthly Derived'!$B$26*'Monthly Derived'!$B$27)</f>
        <v>-9</v>
      </c>
      <c r="AJ365" s="7">
        <f>MIN(AI365+MAX(AJ364,0),'Monthly Derived'!$B$30)</f>
        <v>-9</v>
      </c>
      <c r="AK365">
        <f t="shared" si="131"/>
        <v>2</v>
      </c>
      <c r="AL365">
        <v>1.5438196659088099</v>
      </c>
      <c r="AM365" s="3">
        <f>('Monthly Derived'!$B$28/1000*(1-'Monthly Derived'!$B$29)*AL365)-('Monthly Derived'!$B$26*'Monthly Derived'!$B$27)</f>
        <v>-6.9100541272759486</v>
      </c>
      <c r="AN365" s="7">
        <f>MIN(AM365+MAX(AN364,0),'Monthly Derived'!$B$30)</f>
        <v>6.9106574597953454</v>
      </c>
      <c r="AO365">
        <f t="shared" si="132"/>
        <v>0</v>
      </c>
      <c r="AP365">
        <v>9.8436946868896396</v>
      </c>
      <c r="AQ365" s="3">
        <f>('Monthly Derived'!$B$28/1000*(1-'Monthly Derived'!$B$29)*AP365)-('Monthly Derived'!$B$26*'Monthly Derived'!$B$27)</f>
        <v>4.3259016823768501</v>
      </c>
      <c r="AR365" s="7">
        <f>MIN(AQ365+MAX(AR364,0),'Monthly Derived'!$B$30)</f>
        <v>45.276939276680153</v>
      </c>
      <c r="AS365">
        <f t="shared" si="133"/>
        <v>0</v>
      </c>
      <c r="AT365">
        <v>0</v>
      </c>
      <c r="AU365" s="3">
        <f>('Monthly Derived'!$B$28/1000*(1-'Monthly Derived'!$B$29)*AT365)-('Monthly Derived'!$B$26*'Monthly Derived'!$B$27)</f>
        <v>-9</v>
      </c>
      <c r="AV365" s="7">
        <f>MIN(AU365+MAX(AV364,0),'Monthly Derived'!$B$30)</f>
        <v>-1.0288048195839608</v>
      </c>
      <c r="AW365">
        <f t="shared" si="134"/>
        <v>1</v>
      </c>
      <c r="AX365">
        <v>0</v>
      </c>
      <c r="AY365" s="3">
        <f>('Monthly Derived'!$B$28/1000*(1-'Monthly Derived'!$B$29)*AX365)-('Monthly Derived'!$B$26*'Monthly Derived'!$B$27)</f>
        <v>-9</v>
      </c>
      <c r="AZ365" s="7">
        <f>MIN(AY365+MAX(AZ364,0),'Monthly Derived'!$B$30)</f>
        <v>41</v>
      </c>
      <c r="BA365">
        <f t="shared" si="135"/>
        <v>0</v>
      </c>
      <c r="BB365">
        <v>1.56689488887786</v>
      </c>
      <c r="BC365" s="3">
        <f>('Monthly Derived'!$B$28/1000*(1-'Monthly Derived'!$B$29)*BB365)-('Monthly Derived'!$B$26*'Monthly Derived'!$B$27)</f>
        <v>-6.8788160441815975</v>
      </c>
      <c r="BD365" s="7">
        <f>MIN(BC365+MAX(BD364,0),'Monthly Derived'!$B$30)</f>
        <v>-6.8788160441815975</v>
      </c>
      <c r="BE365">
        <f t="shared" si="136"/>
        <v>2</v>
      </c>
      <c r="BF365">
        <v>10.488217353820801</v>
      </c>
      <c r="BG365" s="3">
        <f>('Monthly Derived'!$B$28/1000*(1-'Monthly Derived'!$B$29)*BF365)-('Monthly Derived'!$B$26*'Monthly Derived'!$B$27)</f>
        <v>5.1984242427349088</v>
      </c>
      <c r="BH365" s="7">
        <f>MIN(BG365+MAX(BH364,0),'Monthly Derived'!$B$30)</f>
        <v>50</v>
      </c>
      <c r="BI365">
        <f t="shared" si="137"/>
        <v>0</v>
      </c>
      <c r="BJ365">
        <v>5.9211015701293901</v>
      </c>
      <c r="BK365" s="3">
        <f>('Monthly Derived'!$B$28/1000*(1-'Monthly Derived'!$B$29)*BJ365)-('Monthly Derived'!$B$26*'Monthly Derived'!$B$27)</f>
        <v>-0.98430874943733748</v>
      </c>
      <c r="BL365" s="7">
        <f>MIN(BK365+MAX(BL364,0),'Monthly Derived'!$B$30)</f>
        <v>8.68106140775601</v>
      </c>
      <c r="BM365">
        <f t="shared" si="138"/>
        <v>0</v>
      </c>
      <c r="BN365">
        <v>0</v>
      </c>
      <c r="BO365" s="3">
        <f>('Monthly Derived'!$B$28/1000*(1-'Monthly Derived'!$B$29)*BN365)-('Monthly Derived'!$B$26*'Monthly Derived'!$B$27)</f>
        <v>-9</v>
      </c>
      <c r="BP365" s="7">
        <f>MIN(BO365+MAX(BP364,0),'Monthly Derived'!$B$30)</f>
        <v>-9</v>
      </c>
      <c r="BQ365">
        <f t="shared" si="139"/>
        <v>15</v>
      </c>
      <c r="BR365">
        <v>16.167058944702099</v>
      </c>
      <c r="BS365" s="3">
        <f>('Monthly Derived'!$B$28/1000*(1-'Monthly Derived'!$B$29)*BR365)-('Monthly Derived'!$B$26*'Monthly Derived'!$B$27)</f>
        <v>12.886156046390465</v>
      </c>
      <c r="BT365" s="7">
        <f>MIN(BS365+MAX(BT364,0),'Monthly Derived'!$B$30)</f>
        <v>50</v>
      </c>
      <c r="BU365">
        <f t="shared" si="140"/>
        <v>0</v>
      </c>
      <c r="BV365">
        <v>12.6721601486206</v>
      </c>
      <c r="BW365" s="3">
        <f>('Monthly Derived'!$B$28/1000*(1-'Monthly Derived'!$B$29)*BV365)-('Monthly Derived'!$B$26*'Monthly Derived'!$B$27)</f>
        <v>8.154936801195138</v>
      </c>
      <c r="BX365" s="7">
        <f>MIN(BW365+MAX(BX364,0),'Monthly Derived'!$B$30)</f>
        <v>17.673208258151995</v>
      </c>
      <c r="BY365">
        <f t="shared" si="141"/>
        <v>0</v>
      </c>
      <c r="BZ365">
        <v>0.138626083731651</v>
      </c>
      <c r="CA365" s="3">
        <f>('Monthly Derived'!$B$28/1000*(1-'Monthly Derived'!$B$29)*BZ365)-('Monthly Derived'!$B$26*'Monthly Derived'!$B$27)</f>
        <v>-8.8123349391482773</v>
      </c>
      <c r="CB365" s="7">
        <f>MIN(CA365+MAX(CB364,0),'Monthly Derived'!$B$30)</f>
        <v>4.0171808529272006</v>
      </c>
      <c r="CC365">
        <f t="shared" si="142"/>
        <v>0</v>
      </c>
      <c r="CD365">
        <v>5.1628427505493102</v>
      </c>
      <c r="CE365" s="3">
        <f>('Monthly Derived'!$B$28/1000*(1-'Monthly Derived'!$B$29)*CD365)-('Monthly Derived'!$B$26*'Monthly Derived'!$B$27)</f>
        <v>-2.0108016264438717</v>
      </c>
      <c r="CF365" s="7">
        <f>MIN(CE365+MAX(CF364,0),'Monthly Derived'!$B$30)</f>
        <v>20.405330101791346</v>
      </c>
      <c r="CG365">
        <f t="shared" si="143"/>
        <v>0</v>
      </c>
      <c r="CH365">
        <v>12.410823822021401</v>
      </c>
      <c r="CI365" s="3">
        <f>('Monthly Derived'!$B$28/1000*(1-'Monthly Derived'!$B$29)*CH365)-('Monthly Derived'!$B$26*'Monthly Derived'!$B$27)</f>
        <v>7.8011527490614725</v>
      </c>
      <c r="CJ365" s="7">
        <f>MIN(CI365+MAX(CJ364,0),'Monthly Derived'!$B$30)</f>
        <v>11.617923324107998</v>
      </c>
      <c r="CK365">
        <f t="shared" si="144"/>
        <v>0</v>
      </c>
      <c r="CL365">
        <v>0.12101726233959099</v>
      </c>
      <c r="CM365" s="3">
        <f>('Monthly Derived'!$B$28/1000*(1-'Monthly Derived'!$B$29)*CL365)-('Monthly Derived'!$B$26*'Monthly Derived'!$B$27)</f>
        <v>-8.8361728811077782</v>
      </c>
      <c r="CN365" s="7">
        <f>MIN(CM365+MAX(CN364,0),'Monthly Derived'!$B$30)</f>
        <v>1.4126277473754669</v>
      </c>
      <c r="CO365">
        <f t="shared" si="145"/>
        <v>0</v>
      </c>
      <c r="CP365">
        <v>2.3414537906646702</v>
      </c>
      <c r="CQ365" s="3">
        <f>('Monthly Derived'!$B$28/1000*(1-'Monthly Derived'!$B$29)*CP365)-('Monthly Derived'!$B$26*'Monthly Derived'!$B$27)</f>
        <v>-5.8302569308877032</v>
      </c>
      <c r="CR365" s="7">
        <f>MIN(CQ365+MAX(CR364,0),'Monthly Derived'!$B$30)</f>
        <v>-5.8302569308877032</v>
      </c>
      <c r="CS365">
        <f t="shared" si="146"/>
        <v>4</v>
      </c>
      <c r="CT365">
        <v>3.2768428325653001</v>
      </c>
      <c r="CU365" s="3">
        <f>('Monthly Derived'!$B$28/1000*(1-'Monthly Derived'!$B$29)*CT365)-('Monthly Derived'!$B$26*'Monthly Derived'!$B$27)</f>
        <v>-4.5639740154147246</v>
      </c>
      <c r="CV365" s="7">
        <f>MIN(CU365+MAX(CV364,0),'Monthly Derived'!$B$30)</f>
        <v>-4.5639740154147246</v>
      </c>
      <c r="CW365">
        <f t="shared" si="147"/>
        <v>15</v>
      </c>
    </row>
    <row r="366" spans="1:101" x14ac:dyDescent="0.45">
      <c r="A366" s="5">
        <v>46021</v>
      </c>
      <c r="E366">
        <f t="shared" si="125"/>
        <v>0</v>
      </c>
      <c r="F366">
        <v>12.595730781555099</v>
      </c>
      <c r="G366" s="3">
        <f>('Monthly Derived'!$B$28/1000*(1-'Monthly Derived'!$B$29)*F366)-('Monthly Derived'!$B$26*'Monthly Derived'!$B$27)</f>
        <v>8.0514705455302149</v>
      </c>
      <c r="H366" s="7">
        <f>MIN(G366+MAX(H365,0),'Monthly Derived'!$B$30)</f>
        <v>50</v>
      </c>
      <c r="I366">
        <f t="shared" si="126"/>
        <v>0</v>
      </c>
      <c r="J366">
        <v>2.6675233840942298</v>
      </c>
      <c r="K366" s="3">
        <f>('Monthly Derived'!$B$28/1000*(1-'Monthly Derived'!$B$29)*J366)-('Monthly Derived'!$B$26*'Monthly Derived'!$B$27)</f>
        <v>-5.3888402187824358</v>
      </c>
      <c r="L366" s="7">
        <f>MIN(K366+MAX(L365,0),'Monthly Derived'!$B$30)</f>
        <v>44.611159781217566</v>
      </c>
      <c r="M366">
        <f t="shared" si="127"/>
        <v>0</v>
      </c>
      <c r="N366">
        <v>0.31848385930061301</v>
      </c>
      <c r="O366" s="3">
        <f>('Monthly Derived'!$B$28/1000*(1-'Monthly Derived'!$B$29)*N366)-('Monthly Derived'!$B$26*'Monthly Derived'!$B$27)</f>
        <v>-8.568852475471795</v>
      </c>
      <c r="P366" s="7">
        <f>MIN(O366+MAX(P365,0),'Monthly Derived'!$B$30)</f>
        <v>-8.568852475471795</v>
      </c>
      <c r="Q366">
        <f t="shared" si="128"/>
        <v>6</v>
      </c>
      <c r="R366">
        <v>6.5035476684570304</v>
      </c>
      <c r="S366" s="3">
        <f>('Monthly Derived'!$B$28/1000*(1-'Monthly Derived'!$B$29)*R366)-('Monthly Derived'!$B$26*'Monthly Derived'!$B$27)</f>
        <v>-0.19582234382629515</v>
      </c>
      <c r="T366" s="7">
        <f>MIN(S366+MAX(T365,0),'Monthly Derived'!$B$30)</f>
        <v>30.924527324456704</v>
      </c>
      <c r="U366">
        <f t="shared" si="148"/>
        <v>0</v>
      </c>
      <c r="V366">
        <v>9.0419034957885707</v>
      </c>
      <c r="W366" s="3">
        <f>('Monthly Derived'!$B$28/1000*(1-'Monthly Derived'!$B$29)*V366)-('Monthly Derived'!$B$26*'Monthly Derived'!$B$27)</f>
        <v>3.2404768574237774</v>
      </c>
      <c r="X366" s="7">
        <f>MIN(W366+MAX(X365,0),'Monthly Derived'!$B$30)</f>
        <v>50</v>
      </c>
      <c r="Y366">
        <f t="shared" si="149"/>
        <v>0</v>
      </c>
      <c r="Z366">
        <v>9.1509761810302699</v>
      </c>
      <c r="AA366" s="3">
        <f>('Monthly Derived'!$B$28/1000*(1-'Monthly Derived'!$B$29)*Z366)-('Monthly Derived'!$B$26*'Monthly Derived'!$B$27)</f>
        <v>3.3881340050697286</v>
      </c>
      <c r="AB366" s="7">
        <f>MIN(AA366+MAX(AB365,0),'Monthly Derived'!$B$30)</f>
        <v>39.469174156002595</v>
      </c>
      <c r="AC366">
        <f t="shared" si="129"/>
        <v>0</v>
      </c>
      <c r="AD366">
        <v>0.95335704088211004</v>
      </c>
      <c r="AE366" s="3">
        <f>('Monthly Derived'!$B$28/1000*(1-'Monthly Derived'!$B$29)*AD366)-('Monthly Derived'!$B$26*'Monthly Derived'!$B$27)</f>
        <v>-7.7093929059058439</v>
      </c>
      <c r="AF366" s="7">
        <f>MIN(AE366+MAX(AF365,0),'Monthly Derived'!$B$30)</f>
        <v>-7.7093929059058439</v>
      </c>
      <c r="AG366">
        <f t="shared" si="130"/>
        <v>10</v>
      </c>
      <c r="AH366">
        <v>2.2213096618652299</v>
      </c>
      <c r="AI366" s="3">
        <f>('Monthly Derived'!$B$28/1000*(1-'Monthly Derived'!$B$29)*AH366)-('Monthly Derived'!$B$26*'Monthly Derived'!$B$27)</f>
        <v>-5.9929020452499451</v>
      </c>
      <c r="AJ366" s="7">
        <f>MIN(AI366+MAX(AJ365,0),'Monthly Derived'!$B$30)</f>
        <v>-5.9929020452499451</v>
      </c>
      <c r="AK366">
        <f t="shared" si="131"/>
        <v>3</v>
      </c>
      <c r="AL366">
        <v>7.7873063087463299</v>
      </c>
      <c r="AM366" s="3">
        <f>('Monthly Derived'!$B$28/1000*(1-'Monthly Derived'!$B$29)*AL366)-('Monthly Derived'!$B$26*'Monthly Derived'!$B$27)</f>
        <v>1.5420659154653436</v>
      </c>
      <c r="AN366" s="7">
        <f>MIN(AM366+MAX(AN365,0),'Monthly Derived'!$B$30)</f>
        <v>8.452723375260689</v>
      </c>
      <c r="AO366">
        <f t="shared" si="132"/>
        <v>0</v>
      </c>
      <c r="AP366">
        <v>0.65100240707397405</v>
      </c>
      <c r="AQ366" s="3">
        <f>('Monthly Derived'!$B$28/1000*(1-'Monthly Derived'!$B$29)*AP366)-('Monthly Derived'!$B$26*'Monthly Derived'!$B$27)</f>
        <v>-8.1187054914236079</v>
      </c>
      <c r="AR366" s="7">
        <f>MIN(AQ366+MAX(AR365,0),'Monthly Derived'!$B$30)</f>
        <v>37.158233785256542</v>
      </c>
      <c r="AS366">
        <f t="shared" si="133"/>
        <v>0</v>
      </c>
      <c r="AT366">
        <v>5.7629981040954501</v>
      </c>
      <c r="AU366" s="3">
        <f>('Monthly Derived'!$B$28/1000*(1-'Monthly Derived'!$B$29)*AT366)-('Monthly Derived'!$B$26*'Monthly Derived'!$B$27)</f>
        <v>-1.1983413165807848</v>
      </c>
      <c r="AV366" s="7">
        <f>MIN(AU366+MAX(AV365,0),'Monthly Derived'!$B$30)</f>
        <v>-1.1983413165807848</v>
      </c>
      <c r="AW366">
        <f t="shared" si="134"/>
        <v>2</v>
      </c>
      <c r="AX366">
        <v>1.0397589206695499</v>
      </c>
      <c r="AY366" s="3">
        <f>('Monthly Derived'!$B$28/1000*(1-'Monthly Derived'!$B$29)*AX366)-('Monthly Derived'!$B$26*'Monthly Derived'!$B$27)</f>
        <v>-7.5924263611435965</v>
      </c>
      <c r="AZ366" s="7">
        <f>MIN(AY366+MAX(AZ365,0),'Monthly Derived'!$B$30)</f>
        <v>33.407573638856405</v>
      </c>
      <c r="BA366">
        <f t="shared" si="135"/>
        <v>0</v>
      </c>
      <c r="BB366">
        <v>0.918029904365539</v>
      </c>
      <c r="BC366" s="3">
        <f>('Monthly Derived'!$B$28/1000*(1-'Monthly Derived'!$B$29)*BB366)-('Monthly Derived'!$B$26*'Monthly Derived'!$B$27)</f>
        <v>-7.7572170169651518</v>
      </c>
      <c r="BD366" s="7">
        <f>MIN(BC366+MAX(BD365,0),'Monthly Derived'!$B$30)</f>
        <v>-7.7572170169651518</v>
      </c>
      <c r="BE366">
        <f t="shared" si="136"/>
        <v>3</v>
      </c>
      <c r="BF366">
        <v>6.9960951805114702</v>
      </c>
      <c r="BG366" s="3">
        <f>('Monthly Derived'!$B$28/1000*(1-'Monthly Derived'!$B$29)*BF366)-('Monthly Derived'!$B$26*'Monthly Derived'!$B$27)</f>
        <v>0.47096385061740342</v>
      </c>
      <c r="BH366" s="7">
        <f>MIN(BG366+MAX(BH365,0),'Monthly Derived'!$B$30)</f>
        <v>50</v>
      </c>
      <c r="BI366">
        <f t="shared" si="137"/>
        <v>0</v>
      </c>
      <c r="BJ366">
        <v>2.6519649028778001</v>
      </c>
      <c r="BK366" s="3">
        <f>('Monthly Derived'!$B$28/1000*(1-'Monthly Derived'!$B$29)*BJ366)-('Monthly Derived'!$B$26*'Monthly Derived'!$B$27)</f>
        <v>-5.409902512729178</v>
      </c>
      <c r="BL366" s="7">
        <f>MIN(BK366+MAX(BL365,0),'Monthly Derived'!$B$30)</f>
        <v>3.271158895026832</v>
      </c>
      <c r="BM366">
        <f t="shared" si="138"/>
        <v>0</v>
      </c>
      <c r="BN366">
        <v>0</v>
      </c>
      <c r="BO366" s="3">
        <f>('Monthly Derived'!$B$28/1000*(1-'Monthly Derived'!$B$29)*BN366)-('Monthly Derived'!$B$26*'Monthly Derived'!$B$27)</f>
        <v>-9</v>
      </c>
      <c r="BP366" s="7">
        <f>MIN(BO366+MAX(BP365,0),'Monthly Derived'!$B$30)</f>
        <v>-9</v>
      </c>
      <c r="BQ366">
        <f t="shared" si="139"/>
        <v>16</v>
      </c>
      <c r="BR366">
        <v>0.97249209880828802</v>
      </c>
      <c r="BS366" s="3">
        <f>('Monthly Derived'!$B$28/1000*(1-'Monthly Derived'!$B$29)*BR366)-('Monthly Derived'!$B$26*'Monthly Derived'!$B$27)</f>
        <v>-7.6834888212382797</v>
      </c>
      <c r="BT366" s="7">
        <f>MIN(BS366+MAX(BT365,0),'Monthly Derived'!$B$30)</f>
        <v>42.316511178761722</v>
      </c>
      <c r="BU366">
        <f t="shared" si="140"/>
        <v>0</v>
      </c>
      <c r="BV366">
        <v>0.61309617757797197</v>
      </c>
      <c r="BW366" s="3">
        <f>('Monthly Derived'!$B$28/1000*(1-'Monthly Derived'!$B$29)*BV366)-('Monthly Derived'!$B$26*'Monthly Derived'!$B$27)</f>
        <v>-8.1700210496038199</v>
      </c>
      <c r="BX366" s="7">
        <f>MIN(BW366+MAX(BX365,0),'Monthly Derived'!$B$30)</f>
        <v>9.5031872085481748</v>
      </c>
      <c r="BY366">
        <f t="shared" si="141"/>
        <v>0</v>
      </c>
      <c r="BZ366">
        <v>0</v>
      </c>
      <c r="CA366" s="3">
        <f>('Monthly Derived'!$B$28/1000*(1-'Monthly Derived'!$B$29)*BZ366)-('Monthly Derived'!$B$26*'Monthly Derived'!$B$27)</f>
        <v>-9</v>
      </c>
      <c r="CB366" s="7">
        <f>MIN(CA366+MAX(CB365,0),'Monthly Derived'!$B$30)</f>
        <v>-4.9828191470727994</v>
      </c>
      <c r="CC366">
        <f t="shared" si="142"/>
        <v>1</v>
      </c>
      <c r="CD366">
        <v>2.19368243217468</v>
      </c>
      <c r="CE366" s="3">
        <f>('Monthly Derived'!$B$28/1000*(1-'Monthly Derived'!$B$29)*CD366)-('Monthly Derived'!$B$26*'Monthly Derived'!$B$27)</f>
        <v>-6.0303024074435267</v>
      </c>
      <c r="CF366" s="7">
        <f>MIN(CE366+MAX(CF365,0),'Monthly Derived'!$B$30)</f>
        <v>14.375027694347819</v>
      </c>
      <c r="CG366">
        <f t="shared" si="143"/>
        <v>0</v>
      </c>
      <c r="CH366">
        <v>1.5245001316070499</v>
      </c>
      <c r="CI366" s="3">
        <f>('Monthly Derived'!$B$28/1000*(1-'Monthly Derived'!$B$29)*CH366)-('Monthly Derived'!$B$26*'Monthly Derived'!$B$27)</f>
        <v>-6.9362079468369569</v>
      </c>
      <c r="CJ366" s="7">
        <f>MIN(CI366+MAX(CJ365,0),'Monthly Derived'!$B$30)</f>
        <v>4.6817153772710416</v>
      </c>
      <c r="CK366">
        <f t="shared" si="144"/>
        <v>0</v>
      </c>
      <c r="CL366">
        <v>1.7347939014434799</v>
      </c>
      <c r="CM366" s="3">
        <f>('Monthly Derived'!$B$28/1000*(1-'Monthly Derived'!$B$29)*CL366)-('Monthly Derived'!$B$26*'Monthly Derived'!$B$27)</f>
        <v>-6.6515227559208885</v>
      </c>
      <c r="CN366" s="7">
        <f>MIN(CM366+MAX(CN365,0),'Monthly Derived'!$B$30)</f>
        <v>-5.2388950085454216</v>
      </c>
      <c r="CO366">
        <f t="shared" si="145"/>
        <v>1</v>
      </c>
      <c r="CP366">
        <v>0.22257530689239499</v>
      </c>
      <c r="CQ366" s="3">
        <f>('Monthly Derived'!$B$28/1000*(1-'Monthly Derived'!$B$29)*CP366)-('Monthly Derived'!$B$26*'Monthly Derived'!$B$27)</f>
        <v>-8.6986886782944204</v>
      </c>
      <c r="CR366" s="7">
        <f>MIN(CQ366+MAX(CR365,0),'Monthly Derived'!$B$30)</f>
        <v>-8.6986886782944204</v>
      </c>
      <c r="CS366">
        <f t="shared" si="146"/>
        <v>5</v>
      </c>
      <c r="CT366">
        <v>0.56751108169555597</v>
      </c>
      <c r="CU366" s="3">
        <f>('Monthly Derived'!$B$28/1000*(1-'Monthly Derived'!$B$29)*CT366)-('Monthly Derived'!$B$26*'Monthly Derived'!$B$27)</f>
        <v>-8.2317318731546418</v>
      </c>
      <c r="CV366" s="7">
        <f>MIN(CU366+MAX(CV365,0),'Monthly Derived'!$B$30)</f>
        <v>-8.2317318731546418</v>
      </c>
      <c r="CW366">
        <f t="shared" si="147"/>
        <v>16</v>
      </c>
    </row>
    <row r="367" spans="1:101" x14ac:dyDescent="0.45">
      <c r="A367" s="5">
        <v>46022</v>
      </c>
      <c r="E367">
        <f t="shared" si="125"/>
        <v>0</v>
      </c>
      <c r="F367">
        <v>4.1594214439392001</v>
      </c>
      <c r="G367" s="3">
        <f>('Monthly Derived'!$B$28/1000*(1-'Monthly Derived'!$B$29)*F367)-('Monthly Derived'!$B$26*'Monthly Derived'!$B$27)</f>
        <v>-3.369183220267308</v>
      </c>
      <c r="H367" s="7">
        <f>MIN(G367+MAX(H366,0),'Monthly Derived'!$B$30)</f>
        <v>46.63081677973269</v>
      </c>
      <c r="I367">
        <f t="shared" si="126"/>
        <v>0</v>
      </c>
      <c r="J367">
        <v>1.61816525459289</v>
      </c>
      <c r="K367" s="3">
        <f>('Monthly Derived'!$B$28/1000*(1-'Monthly Derived'!$B$29)*J367)-('Monthly Derived'!$B$26*'Monthly Derived'!$B$27)</f>
        <v>-6.8094087865948758</v>
      </c>
      <c r="L367" s="7">
        <f>MIN(K367+MAX(L366,0),'Monthly Derived'!$B$30)</f>
        <v>37.801750994622694</v>
      </c>
      <c r="M367">
        <f t="shared" si="127"/>
        <v>0</v>
      </c>
      <c r="N367">
        <v>7.5122160911559996</v>
      </c>
      <c r="O367" s="3">
        <f>('Monthly Derived'!$B$28/1000*(1-'Monthly Derived'!$B$29)*N367)-('Monthly Derived'!$B$26*'Monthly Derived'!$B$27)</f>
        <v>1.169662533402434</v>
      </c>
      <c r="P367" s="7">
        <f>MIN(O367+MAX(P366,0),'Monthly Derived'!$B$30)</f>
        <v>1.169662533402434</v>
      </c>
      <c r="Q367">
        <f t="shared" si="128"/>
        <v>0</v>
      </c>
      <c r="R367">
        <v>1.2586640119552599</v>
      </c>
      <c r="S367" s="3">
        <f>('Monthly Derived'!$B$28/1000*(1-'Monthly Derived'!$B$29)*R367)-('Monthly Derived'!$B$26*'Monthly Derived'!$B$27)</f>
        <v>-7.2960835938155668</v>
      </c>
      <c r="T367" s="7">
        <f>MIN(S367+MAX(T366,0),'Monthly Derived'!$B$30)</f>
        <v>23.628443730641138</v>
      </c>
      <c r="U367">
        <f t="shared" si="148"/>
        <v>0</v>
      </c>
      <c r="V367">
        <v>0.946841180324554</v>
      </c>
      <c r="W367" s="3">
        <f>('Monthly Derived'!$B$28/1000*(1-'Monthly Derived'!$B$29)*V367)-('Monthly Derived'!$B$26*'Monthly Derived'!$B$27)</f>
        <v>-7.7182137521356351</v>
      </c>
      <c r="X367" s="7">
        <f>MIN(W367+MAX(X366,0),'Monthly Derived'!$B$30)</f>
        <v>42.281786247864368</v>
      </c>
      <c r="Y367">
        <f t="shared" si="149"/>
        <v>0</v>
      </c>
      <c r="Z367">
        <v>5.3380312919616699</v>
      </c>
      <c r="AA367" s="3">
        <f>('Monthly Derived'!$B$28/1000*(1-'Monthly Derived'!$B$29)*Z367)-('Monthly Derived'!$B$26*'Monthly Derived'!$B$27)</f>
        <v>-1.773640138506889</v>
      </c>
      <c r="AB367" s="7">
        <f>MIN(AA367+MAX(AB366,0),'Monthly Derived'!$B$30)</f>
        <v>37.695534017495703</v>
      </c>
      <c r="AC367">
        <f t="shared" si="129"/>
        <v>0</v>
      </c>
      <c r="AD367">
        <v>5.3753066062927202</v>
      </c>
      <c r="AE367" s="3">
        <f>('Monthly Derived'!$B$28/1000*(1-'Monthly Derived'!$B$29)*AD367)-('Monthly Derived'!$B$26*'Monthly Derived'!$B$27)</f>
        <v>-1.7231786817312305</v>
      </c>
      <c r="AF367" s="7">
        <f>MIN(AE367+MAX(AF366,0),'Monthly Derived'!$B$30)</f>
        <v>-1.7231786817312305</v>
      </c>
      <c r="AG367">
        <f t="shared" si="130"/>
        <v>11</v>
      </c>
      <c r="AH367">
        <v>2.9196517467498699</v>
      </c>
      <c r="AI367" s="3">
        <f>('Monthly Derived'!$B$28/1000*(1-'Monthly Derived'!$B$29)*AH367)-('Monthly Derived'!$B$26*'Monthly Derived'!$B$27)</f>
        <v>-5.0475214478373633</v>
      </c>
      <c r="AJ367" s="7">
        <f>MIN(AI367+MAX(AJ366,0),'Monthly Derived'!$B$30)</f>
        <v>-5.0475214478373633</v>
      </c>
      <c r="AK367">
        <f t="shared" si="131"/>
        <v>4</v>
      </c>
      <c r="AL367">
        <v>1.49535548686981</v>
      </c>
      <c r="AM367" s="3">
        <f>('Monthly Derived'!$B$28/1000*(1-'Monthly Derived'!$B$29)*AL367)-('Monthly Derived'!$B$26*'Monthly Derived'!$B$27)</f>
        <v>-6.9756625096499949</v>
      </c>
      <c r="AN367" s="7">
        <f>MIN(AM367+MAX(AN366,0),'Monthly Derived'!$B$30)</f>
        <v>1.4770608656106941</v>
      </c>
      <c r="AO367">
        <f t="shared" si="132"/>
        <v>0</v>
      </c>
      <c r="AP367">
        <v>6.2555871009826598</v>
      </c>
      <c r="AQ367" s="3">
        <f>('Monthly Derived'!$B$28/1000*(1-'Monthly Derived'!$B$29)*AP367)-('Monthly Derived'!$B$26*'Monthly Derived'!$B$27)</f>
        <v>-0.53149896204472391</v>
      </c>
      <c r="AR367" s="7">
        <f>MIN(AQ367+MAX(AR366,0),'Monthly Derived'!$B$30)</f>
        <v>36.62673482321182</v>
      </c>
      <c r="AS367">
        <f t="shared" si="133"/>
        <v>0</v>
      </c>
      <c r="AT367">
        <v>0</v>
      </c>
      <c r="AU367" s="3">
        <f>('Monthly Derived'!$B$28/1000*(1-'Monthly Derived'!$B$29)*AT367)-('Monthly Derived'!$B$26*'Monthly Derived'!$B$27)</f>
        <v>-9</v>
      </c>
      <c r="AV367" s="7">
        <f>MIN(AU367+MAX(AV366,0),'Monthly Derived'!$B$30)</f>
        <v>-9</v>
      </c>
      <c r="AW367">
        <f t="shared" si="134"/>
        <v>3</v>
      </c>
      <c r="AX367">
        <v>8.6112241744995099</v>
      </c>
      <c r="AY367" s="3">
        <f>('Monthly Derived'!$B$28/1000*(1-'Monthly Derived'!$B$29)*AX367)-('Monthly Derived'!$B$26*'Monthly Derived'!$B$27)</f>
        <v>2.6574447262287109</v>
      </c>
      <c r="AZ367" s="7">
        <f>MIN(AY367+MAX(AZ366,0),'Monthly Derived'!$B$30)</f>
        <v>36.065018365085116</v>
      </c>
      <c r="BA367">
        <f t="shared" si="135"/>
        <v>0</v>
      </c>
      <c r="BB367">
        <v>0</v>
      </c>
      <c r="BC367" s="3">
        <f>('Monthly Derived'!$B$28/1000*(1-'Monthly Derived'!$B$29)*BB367)-('Monthly Derived'!$B$26*'Monthly Derived'!$B$27)</f>
        <v>-9</v>
      </c>
      <c r="BD367" s="7">
        <f>MIN(BC367+MAX(BD366,0),'Monthly Derived'!$B$30)</f>
        <v>-9</v>
      </c>
      <c r="BE367">
        <f t="shared" si="136"/>
        <v>4</v>
      </c>
      <c r="BF367">
        <v>0.80078792572021396</v>
      </c>
      <c r="BG367" s="3">
        <f>('Monthly Derived'!$B$28/1000*(1-'Monthly Derived'!$B$29)*BF367)-('Monthly Derived'!$B$26*'Monthly Derived'!$B$27)</f>
        <v>-7.9159333455562599</v>
      </c>
      <c r="BH367" s="7">
        <f>MIN(BG367+MAX(BH366,0),'Monthly Derived'!$B$30)</f>
        <v>42.084066654443738</v>
      </c>
      <c r="BI367">
        <f t="shared" si="137"/>
        <v>0</v>
      </c>
      <c r="BJ367">
        <v>0</v>
      </c>
      <c r="BK367" s="3">
        <f>('Monthly Derived'!$B$28/1000*(1-'Monthly Derived'!$B$29)*BJ367)-('Monthly Derived'!$B$26*'Monthly Derived'!$B$27)</f>
        <v>-9</v>
      </c>
      <c r="BL367" s="7">
        <f>MIN(BK367+MAX(BL366,0),'Monthly Derived'!$B$30)</f>
        <v>-5.728841104973168</v>
      </c>
      <c r="BM367">
        <f t="shared" si="138"/>
        <v>1</v>
      </c>
      <c r="BN367">
        <v>0</v>
      </c>
      <c r="BO367" s="3">
        <f>('Monthly Derived'!$B$28/1000*(1-'Monthly Derived'!$B$29)*BN367)-('Monthly Derived'!$B$26*'Monthly Derived'!$B$27)</f>
        <v>-9</v>
      </c>
      <c r="BP367" s="7">
        <f>MIN(BO367+MAX(BP366,0),'Monthly Derived'!$B$30)</f>
        <v>-9</v>
      </c>
      <c r="BQ367">
        <f t="shared" si="139"/>
        <v>17</v>
      </c>
      <c r="BR367">
        <v>2.5269093513488698</v>
      </c>
      <c r="BS367" s="3">
        <f>('Monthly Derived'!$B$28/1000*(1-'Monthly Derived'!$B$29)*BR367)-('Monthly Derived'!$B$26*'Monthly Derived'!$B$27)</f>
        <v>-5.5791964656114672</v>
      </c>
      <c r="BT367" s="7">
        <f>MIN(BS367+MAX(BT366,0),'Monthly Derived'!$B$30)</f>
        <v>36.737314713150255</v>
      </c>
      <c r="BU367">
        <f t="shared" si="140"/>
        <v>0</v>
      </c>
      <c r="BV367">
        <v>0</v>
      </c>
      <c r="BW367" s="3">
        <f>('Monthly Derived'!$B$28/1000*(1-'Monthly Derived'!$B$29)*BV367)-('Monthly Derived'!$B$26*'Monthly Derived'!$B$27)</f>
        <v>-9</v>
      </c>
      <c r="BX367" s="7">
        <f>MIN(BW367+MAX(BX366,0),'Monthly Derived'!$B$30)</f>
        <v>0.50318720854817478</v>
      </c>
      <c r="BY367">
        <f t="shared" si="141"/>
        <v>0</v>
      </c>
      <c r="BZ367">
        <v>0</v>
      </c>
      <c r="CA367" s="3">
        <f>('Monthly Derived'!$B$28/1000*(1-'Monthly Derived'!$B$29)*BZ367)-('Monthly Derived'!$B$26*'Monthly Derived'!$B$27)</f>
        <v>-9</v>
      </c>
      <c r="CB367" s="7">
        <f>MIN(CA367+MAX(CB366,0),'Monthly Derived'!$B$30)</f>
        <v>-9</v>
      </c>
      <c r="CC367">
        <f t="shared" si="142"/>
        <v>2</v>
      </c>
      <c r="CD367">
        <v>0</v>
      </c>
      <c r="CE367" s="3">
        <f>('Monthly Derived'!$B$28/1000*(1-'Monthly Derived'!$B$29)*CD367)-('Monthly Derived'!$B$26*'Monthly Derived'!$B$27)</f>
        <v>-9</v>
      </c>
      <c r="CF367" s="7">
        <f>MIN(CE367+MAX(CF366,0),'Monthly Derived'!$B$30)</f>
        <v>5.3750276943478195</v>
      </c>
      <c r="CG367">
        <f t="shared" si="143"/>
        <v>0</v>
      </c>
      <c r="CH367">
        <v>2.7847318649291899</v>
      </c>
      <c r="CI367" s="3">
        <f>('Monthly Derived'!$B$28/1000*(1-'Monthly Derived'!$B$29)*CH367)-('Monthly Derived'!$B$26*'Monthly Derived'!$B$27)</f>
        <v>-5.2301692378521096</v>
      </c>
      <c r="CJ367" s="7">
        <f>MIN(CI367+MAX(CJ366,0),'Monthly Derived'!$B$30)</f>
        <v>-0.54845386058106804</v>
      </c>
      <c r="CK367">
        <f t="shared" si="144"/>
        <v>1</v>
      </c>
      <c r="CL367">
        <v>1.1623567342758101</v>
      </c>
      <c r="CM367" s="3">
        <f>('Monthly Derived'!$B$28/1000*(1-'Monthly Derived'!$B$29)*CL367)-('Monthly Derived'!$B$26*'Monthly Derived'!$B$27)</f>
        <v>-7.4264595709741226</v>
      </c>
      <c r="CN367" s="7">
        <f>MIN(CM367+MAX(CN366,0),'Monthly Derived'!$B$30)</f>
        <v>-7.4264595709741226</v>
      </c>
      <c r="CO367">
        <f t="shared" si="145"/>
        <v>2</v>
      </c>
      <c r="CP367">
        <v>6.2628931999206499</v>
      </c>
      <c r="CQ367" s="3">
        <f>('Monthly Derived'!$B$28/1000*(1-'Monthly Derived'!$B$29)*CP367)-('Monthly Derived'!$B$26*'Monthly Derived'!$B$27)</f>
        <v>-0.52160833060742107</v>
      </c>
      <c r="CR367" s="7">
        <f>MIN(CQ367+MAX(CR366,0),'Monthly Derived'!$B$30)</f>
        <v>-0.52160833060742107</v>
      </c>
      <c r="CS367">
        <f t="shared" si="146"/>
        <v>6</v>
      </c>
      <c r="CT367">
        <v>2.2890565395355198</v>
      </c>
      <c r="CU367" s="3">
        <f>('Monthly Derived'!$B$28/1000*(1-'Monthly Derived'!$B$29)*CT367)-('Monthly Derived'!$B$26*'Monthly Derived'!$B$27)</f>
        <v>-5.9011897096037895</v>
      </c>
      <c r="CV367" s="7">
        <f>MIN(CU367+MAX(CV366,0),'Monthly Derived'!$B$30)</f>
        <v>-5.9011897096037895</v>
      </c>
      <c r="CW367">
        <f t="shared" si="147"/>
        <v>17</v>
      </c>
    </row>
    <row r="368" spans="1:101" x14ac:dyDescent="0.45">
      <c r="D368" s="2">
        <f>COUNTIF(D2:D367,"&lt;0")</f>
        <v>37</v>
      </c>
      <c r="H368" s="2">
        <f>COUNTIF(H2:H367,"&lt;0")</f>
        <v>110</v>
      </c>
      <c r="L368" s="2">
        <f>COUNTIF(L2:L367,"&lt;0")</f>
        <v>56</v>
      </c>
      <c r="P368" s="2">
        <f>COUNTIF(P2:P367,"&lt;0")</f>
        <v>104</v>
      </c>
      <c r="T368" s="2">
        <f>COUNTIF(T2:T367,"&lt;0")</f>
        <v>83</v>
      </c>
      <c r="X368" s="2">
        <f>COUNTIF(X2:X367,"&lt;0")</f>
        <v>190</v>
      </c>
      <c r="Y368">
        <f t="shared" si="149"/>
        <v>0</v>
      </c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4CAE9-1DD5-45BE-A9C8-6D467014C093}">
  <dimension ref="A1:G367"/>
  <sheetViews>
    <sheetView workbookViewId="0">
      <selection activeCell="I16" sqref="I16"/>
    </sheetView>
  </sheetViews>
  <sheetFormatPr defaultRowHeight="14.25" x14ac:dyDescent="0.45"/>
  <sheetData>
    <row r="1" spans="1:7" x14ac:dyDescent="0.45">
      <c r="A1" t="s">
        <v>30</v>
      </c>
    </row>
    <row r="2" spans="1:7" x14ac:dyDescent="0.45">
      <c r="A2" s="5">
        <v>45658</v>
      </c>
      <c r="B2">
        <f>'Daily Running Totals'!E2</f>
        <v>0</v>
      </c>
      <c r="C2">
        <f>'Daily Running Totals'!I2</f>
        <v>0</v>
      </c>
      <c r="D2">
        <f>'Daily Running Totals'!M2</f>
        <v>0</v>
      </c>
      <c r="E2">
        <f>'Daily Running Totals'!Q2</f>
        <v>0</v>
      </c>
      <c r="F2">
        <f>'Daily Running Totals'!U2</f>
        <v>0</v>
      </c>
      <c r="G2">
        <f>'Daily Running Totals'!Y2</f>
        <v>0</v>
      </c>
    </row>
    <row r="3" spans="1:7" x14ac:dyDescent="0.45">
      <c r="A3" s="5">
        <v>45659</v>
      </c>
      <c r="B3">
        <f>'Daily Running Totals'!E3</f>
        <v>0</v>
      </c>
      <c r="C3">
        <f>'Daily Running Totals'!I3</f>
        <v>0</v>
      </c>
      <c r="D3">
        <f>'Daily Running Totals'!M3</f>
        <v>0</v>
      </c>
      <c r="E3">
        <f>'Daily Running Totals'!Q3</f>
        <v>0</v>
      </c>
      <c r="F3">
        <f>'Daily Running Totals'!U3</f>
        <v>0</v>
      </c>
      <c r="G3">
        <f>'Daily Running Totals'!Y3</f>
        <v>0</v>
      </c>
    </row>
    <row r="4" spans="1:7" x14ac:dyDescent="0.45">
      <c r="A4" s="5">
        <v>45660</v>
      </c>
      <c r="B4">
        <f>'Daily Running Totals'!E4</f>
        <v>0</v>
      </c>
      <c r="C4">
        <f>'Daily Running Totals'!I4</f>
        <v>0</v>
      </c>
      <c r="D4">
        <f>'Daily Running Totals'!M4</f>
        <v>0</v>
      </c>
      <c r="E4">
        <f>'Daily Running Totals'!Q4</f>
        <v>1</v>
      </c>
      <c r="F4">
        <f>'Daily Running Totals'!U4</f>
        <v>0</v>
      </c>
      <c r="G4">
        <f>'Daily Running Totals'!Y4</f>
        <v>0</v>
      </c>
    </row>
    <row r="5" spans="1:7" x14ac:dyDescent="0.45">
      <c r="A5" s="5">
        <v>45661</v>
      </c>
      <c r="B5">
        <f>'Daily Running Totals'!E5</f>
        <v>0</v>
      </c>
      <c r="C5">
        <f>'Daily Running Totals'!I5</f>
        <v>0</v>
      </c>
      <c r="D5">
        <f>'Daily Running Totals'!M5</f>
        <v>0</v>
      </c>
      <c r="E5">
        <f>'Daily Running Totals'!Q5</f>
        <v>2</v>
      </c>
      <c r="F5">
        <f>'Daily Running Totals'!U5</f>
        <v>0</v>
      </c>
      <c r="G5">
        <f>'Daily Running Totals'!Y5</f>
        <v>0</v>
      </c>
    </row>
    <row r="6" spans="1:7" x14ac:dyDescent="0.45">
      <c r="A6" s="5">
        <v>45662</v>
      </c>
      <c r="B6">
        <f>'Daily Running Totals'!E6</f>
        <v>0</v>
      </c>
      <c r="C6">
        <f>'Daily Running Totals'!I6</f>
        <v>0</v>
      </c>
      <c r="D6">
        <f>'Daily Running Totals'!M6</f>
        <v>0</v>
      </c>
      <c r="E6">
        <f>'Daily Running Totals'!Q6</f>
        <v>3</v>
      </c>
      <c r="F6">
        <f>'Daily Running Totals'!U6</f>
        <v>0</v>
      </c>
      <c r="G6">
        <f>'Daily Running Totals'!Y6</f>
        <v>0</v>
      </c>
    </row>
    <row r="7" spans="1:7" x14ac:dyDescent="0.45">
      <c r="A7" s="5">
        <v>45663</v>
      </c>
      <c r="B7">
        <f>'Daily Running Totals'!E7</f>
        <v>0</v>
      </c>
      <c r="C7">
        <f>'Daily Running Totals'!I7</f>
        <v>0</v>
      </c>
      <c r="D7">
        <f>'Daily Running Totals'!M7</f>
        <v>0</v>
      </c>
      <c r="E7">
        <f>'Daily Running Totals'!Q7</f>
        <v>4</v>
      </c>
      <c r="F7">
        <f>'Daily Running Totals'!U7</f>
        <v>0</v>
      </c>
      <c r="G7">
        <f>'Daily Running Totals'!Y7</f>
        <v>0</v>
      </c>
    </row>
    <row r="8" spans="1:7" x14ac:dyDescent="0.45">
      <c r="A8" s="5">
        <v>45664</v>
      </c>
      <c r="B8">
        <f>'Daily Running Totals'!E8</f>
        <v>0</v>
      </c>
      <c r="C8">
        <f>'Daily Running Totals'!I8</f>
        <v>1</v>
      </c>
      <c r="D8">
        <f>'Daily Running Totals'!M8</f>
        <v>0</v>
      </c>
      <c r="E8">
        <f>'Daily Running Totals'!Q8</f>
        <v>5</v>
      </c>
      <c r="F8">
        <f>'Daily Running Totals'!U8</f>
        <v>0</v>
      </c>
      <c r="G8">
        <f>'Daily Running Totals'!Y8</f>
        <v>0</v>
      </c>
    </row>
    <row r="9" spans="1:7" x14ac:dyDescent="0.45">
      <c r="A9" s="5">
        <v>45665</v>
      </c>
      <c r="B9">
        <f>'Daily Running Totals'!E9</f>
        <v>0</v>
      </c>
      <c r="C9">
        <f>'Daily Running Totals'!I9</f>
        <v>2</v>
      </c>
      <c r="D9">
        <f>'Daily Running Totals'!M9</f>
        <v>0</v>
      </c>
      <c r="E9">
        <f>'Daily Running Totals'!Q9</f>
        <v>6</v>
      </c>
      <c r="F9">
        <f>'Daily Running Totals'!U9</f>
        <v>0</v>
      </c>
      <c r="G9">
        <f>'Daily Running Totals'!Y9</f>
        <v>1</v>
      </c>
    </row>
    <row r="10" spans="1:7" x14ac:dyDescent="0.45">
      <c r="A10" s="5">
        <v>45666</v>
      </c>
      <c r="B10">
        <f>'Daily Running Totals'!E10</f>
        <v>0</v>
      </c>
      <c r="C10">
        <f>'Daily Running Totals'!I10</f>
        <v>0</v>
      </c>
      <c r="D10">
        <f>'Daily Running Totals'!M10</f>
        <v>0</v>
      </c>
      <c r="E10">
        <f>'Daily Running Totals'!Q10</f>
        <v>7</v>
      </c>
      <c r="F10">
        <f>'Daily Running Totals'!U10</f>
        <v>0</v>
      </c>
      <c r="G10">
        <f>'Daily Running Totals'!Y10</f>
        <v>2</v>
      </c>
    </row>
    <row r="11" spans="1:7" x14ac:dyDescent="0.45">
      <c r="A11" s="5">
        <v>45667</v>
      </c>
      <c r="B11">
        <f>'Daily Running Totals'!E11</f>
        <v>0</v>
      </c>
      <c r="C11">
        <f>'Daily Running Totals'!I11</f>
        <v>0</v>
      </c>
      <c r="D11">
        <f>'Daily Running Totals'!M11</f>
        <v>0</v>
      </c>
      <c r="E11">
        <f>'Daily Running Totals'!Q11</f>
        <v>8</v>
      </c>
      <c r="F11">
        <f>'Daily Running Totals'!U11</f>
        <v>0</v>
      </c>
      <c r="G11">
        <f>'Daily Running Totals'!Y11</f>
        <v>3</v>
      </c>
    </row>
    <row r="12" spans="1:7" x14ac:dyDescent="0.45">
      <c r="A12" s="5">
        <v>45668</v>
      </c>
      <c r="B12">
        <f>'Daily Running Totals'!E12</f>
        <v>0</v>
      </c>
      <c r="C12">
        <f>'Daily Running Totals'!I12</f>
        <v>0</v>
      </c>
      <c r="D12">
        <f>'Daily Running Totals'!M12</f>
        <v>0</v>
      </c>
      <c r="E12">
        <f>'Daily Running Totals'!Q12</f>
        <v>9</v>
      </c>
      <c r="F12">
        <f>'Daily Running Totals'!U12</f>
        <v>0</v>
      </c>
      <c r="G12">
        <f>'Daily Running Totals'!Y12</f>
        <v>4</v>
      </c>
    </row>
    <row r="13" spans="1:7" x14ac:dyDescent="0.45">
      <c r="A13" s="5">
        <v>45669</v>
      </c>
      <c r="B13">
        <f>'Daily Running Totals'!E13</f>
        <v>0</v>
      </c>
      <c r="C13">
        <f>'Daily Running Totals'!I13</f>
        <v>1</v>
      </c>
      <c r="D13">
        <f>'Daily Running Totals'!M13</f>
        <v>0</v>
      </c>
      <c r="E13">
        <f>'Daily Running Totals'!Q13</f>
        <v>10</v>
      </c>
      <c r="F13">
        <f>'Daily Running Totals'!U13</f>
        <v>0</v>
      </c>
      <c r="G13">
        <f>'Daily Running Totals'!Y13</f>
        <v>5</v>
      </c>
    </row>
    <row r="14" spans="1:7" x14ac:dyDescent="0.45">
      <c r="A14" s="5">
        <v>45670</v>
      </c>
      <c r="B14">
        <f>'Daily Running Totals'!E14</f>
        <v>0</v>
      </c>
      <c r="C14">
        <f>'Daily Running Totals'!I14</f>
        <v>0</v>
      </c>
      <c r="D14">
        <f>'Daily Running Totals'!M14</f>
        <v>0</v>
      </c>
      <c r="E14">
        <f>'Daily Running Totals'!Q14</f>
        <v>11</v>
      </c>
      <c r="F14">
        <f>'Daily Running Totals'!U14</f>
        <v>0</v>
      </c>
      <c r="G14">
        <f>'Daily Running Totals'!Y14</f>
        <v>0</v>
      </c>
    </row>
    <row r="15" spans="1:7" x14ac:dyDescent="0.45">
      <c r="A15" s="5">
        <v>45671</v>
      </c>
      <c r="B15">
        <f>'Daily Running Totals'!E15</f>
        <v>0</v>
      </c>
      <c r="C15">
        <f>'Daily Running Totals'!I15</f>
        <v>0</v>
      </c>
      <c r="D15">
        <f>'Daily Running Totals'!M15</f>
        <v>0</v>
      </c>
      <c r="E15">
        <f>'Daily Running Totals'!Q15</f>
        <v>12</v>
      </c>
      <c r="F15">
        <f>'Daily Running Totals'!U15</f>
        <v>0</v>
      </c>
      <c r="G15">
        <f>'Daily Running Totals'!Y15</f>
        <v>1</v>
      </c>
    </row>
    <row r="16" spans="1:7" x14ac:dyDescent="0.45">
      <c r="A16" s="5">
        <v>45672</v>
      </c>
      <c r="B16">
        <f>'Daily Running Totals'!E16</f>
        <v>1</v>
      </c>
      <c r="C16">
        <f>'Daily Running Totals'!I16</f>
        <v>0</v>
      </c>
      <c r="D16">
        <f>'Daily Running Totals'!M16</f>
        <v>0</v>
      </c>
      <c r="E16">
        <f>'Daily Running Totals'!Q16</f>
        <v>0</v>
      </c>
      <c r="F16">
        <f>'Daily Running Totals'!U16</f>
        <v>0</v>
      </c>
      <c r="G16">
        <f>'Daily Running Totals'!Y16</f>
        <v>2</v>
      </c>
    </row>
    <row r="17" spans="1:7" x14ac:dyDescent="0.45">
      <c r="A17" s="5">
        <v>45673</v>
      </c>
      <c r="B17">
        <f>'Daily Running Totals'!E17</f>
        <v>2</v>
      </c>
      <c r="C17">
        <f>'Daily Running Totals'!I17</f>
        <v>0</v>
      </c>
      <c r="D17">
        <f>'Daily Running Totals'!M17</f>
        <v>0</v>
      </c>
      <c r="E17">
        <f>'Daily Running Totals'!Q17</f>
        <v>0</v>
      </c>
      <c r="F17">
        <f>'Daily Running Totals'!U17</f>
        <v>0</v>
      </c>
      <c r="G17">
        <f>'Daily Running Totals'!Y17</f>
        <v>3</v>
      </c>
    </row>
    <row r="18" spans="1:7" x14ac:dyDescent="0.45">
      <c r="A18" s="5">
        <v>45674</v>
      </c>
      <c r="B18">
        <f>'Daily Running Totals'!E18</f>
        <v>0</v>
      </c>
      <c r="C18">
        <f>'Daily Running Totals'!I18</f>
        <v>0</v>
      </c>
      <c r="D18">
        <f>'Daily Running Totals'!M18</f>
        <v>0</v>
      </c>
      <c r="E18">
        <f>'Daily Running Totals'!Q18</f>
        <v>1</v>
      </c>
      <c r="F18">
        <f>'Daily Running Totals'!U18</f>
        <v>1</v>
      </c>
      <c r="G18">
        <f>'Daily Running Totals'!Y18</f>
        <v>0</v>
      </c>
    </row>
    <row r="19" spans="1:7" x14ac:dyDescent="0.45">
      <c r="A19" s="5">
        <v>45675</v>
      </c>
      <c r="B19">
        <f>'Daily Running Totals'!E19</f>
        <v>1</v>
      </c>
      <c r="C19">
        <f>'Daily Running Totals'!I19</f>
        <v>0</v>
      </c>
      <c r="D19">
        <f>'Daily Running Totals'!M19</f>
        <v>0</v>
      </c>
      <c r="E19">
        <f>'Daily Running Totals'!Q19</f>
        <v>2</v>
      </c>
      <c r="F19">
        <f>'Daily Running Totals'!U19</f>
        <v>2</v>
      </c>
      <c r="G19">
        <f>'Daily Running Totals'!Y19</f>
        <v>1</v>
      </c>
    </row>
    <row r="20" spans="1:7" x14ac:dyDescent="0.45">
      <c r="A20" s="5">
        <v>45676</v>
      </c>
      <c r="B20">
        <f>'Daily Running Totals'!E20</f>
        <v>2</v>
      </c>
      <c r="C20">
        <f>'Daily Running Totals'!I20</f>
        <v>0</v>
      </c>
      <c r="D20">
        <f>'Daily Running Totals'!M20</f>
        <v>0</v>
      </c>
      <c r="E20">
        <f>'Daily Running Totals'!Q20</f>
        <v>3</v>
      </c>
      <c r="F20">
        <f>'Daily Running Totals'!U20</f>
        <v>3</v>
      </c>
      <c r="G20">
        <f>'Daily Running Totals'!Y20</f>
        <v>2</v>
      </c>
    </row>
    <row r="21" spans="1:7" x14ac:dyDescent="0.45">
      <c r="A21" s="5">
        <v>45677</v>
      </c>
      <c r="B21">
        <f>'Daily Running Totals'!E21</f>
        <v>3</v>
      </c>
      <c r="C21">
        <f>'Daily Running Totals'!I21</f>
        <v>0</v>
      </c>
      <c r="D21">
        <f>'Daily Running Totals'!M21</f>
        <v>0</v>
      </c>
      <c r="E21">
        <f>'Daily Running Totals'!Q21</f>
        <v>4</v>
      </c>
      <c r="F21">
        <f>'Daily Running Totals'!U21</f>
        <v>4</v>
      </c>
      <c r="G21">
        <f>'Daily Running Totals'!Y21</f>
        <v>0</v>
      </c>
    </row>
    <row r="22" spans="1:7" x14ac:dyDescent="0.45">
      <c r="A22" s="5">
        <v>45678</v>
      </c>
      <c r="B22">
        <f>'Daily Running Totals'!E22</f>
        <v>4</v>
      </c>
      <c r="C22">
        <f>'Daily Running Totals'!I22</f>
        <v>0</v>
      </c>
      <c r="D22">
        <f>'Daily Running Totals'!M22</f>
        <v>0</v>
      </c>
      <c r="E22">
        <f>'Daily Running Totals'!Q22</f>
        <v>5</v>
      </c>
      <c r="F22">
        <f>'Daily Running Totals'!U22</f>
        <v>5</v>
      </c>
      <c r="G22">
        <f>'Daily Running Totals'!Y22</f>
        <v>0</v>
      </c>
    </row>
    <row r="23" spans="1:7" x14ac:dyDescent="0.45">
      <c r="A23" s="5">
        <v>45679</v>
      </c>
      <c r="B23">
        <f>'Daily Running Totals'!E23</f>
        <v>5</v>
      </c>
      <c r="C23">
        <f>'Daily Running Totals'!I23</f>
        <v>0</v>
      </c>
      <c r="D23">
        <f>'Daily Running Totals'!M23</f>
        <v>0</v>
      </c>
      <c r="E23">
        <f>'Daily Running Totals'!Q23</f>
        <v>0</v>
      </c>
      <c r="F23">
        <f>'Daily Running Totals'!U23</f>
        <v>6</v>
      </c>
      <c r="G23">
        <f>'Daily Running Totals'!Y23</f>
        <v>0</v>
      </c>
    </row>
    <row r="24" spans="1:7" x14ac:dyDescent="0.45">
      <c r="A24" s="5">
        <v>45680</v>
      </c>
      <c r="B24">
        <f>'Daily Running Totals'!E24</f>
        <v>6</v>
      </c>
      <c r="C24">
        <f>'Daily Running Totals'!I24</f>
        <v>1</v>
      </c>
      <c r="D24">
        <f>'Daily Running Totals'!M24</f>
        <v>0</v>
      </c>
      <c r="E24">
        <f>'Daily Running Totals'!Q24</f>
        <v>1</v>
      </c>
      <c r="F24">
        <f>'Daily Running Totals'!U24</f>
        <v>0</v>
      </c>
      <c r="G24">
        <f>'Daily Running Totals'!Y24</f>
        <v>1</v>
      </c>
    </row>
    <row r="25" spans="1:7" x14ac:dyDescent="0.45">
      <c r="A25" s="5">
        <v>45681</v>
      </c>
      <c r="B25">
        <f>'Daily Running Totals'!E25</f>
        <v>7</v>
      </c>
      <c r="C25">
        <f>'Daily Running Totals'!I25</f>
        <v>2</v>
      </c>
      <c r="D25">
        <f>'Daily Running Totals'!M25</f>
        <v>0</v>
      </c>
      <c r="E25">
        <f>'Daily Running Totals'!Q25</f>
        <v>2</v>
      </c>
      <c r="F25">
        <f>'Daily Running Totals'!U25</f>
        <v>0</v>
      </c>
      <c r="G25">
        <f>'Daily Running Totals'!Y25</f>
        <v>2</v>
      </c>
    </row>
    <row r="26" spans="1:7" x14ac:dyDescent="0.45">
      <c r="A26" s="5">
        <v>45682</v>
      </c>
      <c r="B26">
        <f>'Daily Running Totals'!E26</f>
        <v>8</v>
      </c>
      <c r="C26">
        <f>'Daily Running Totals'!I26</f>
        <v>3</v>
      </c>
      <c r="D26">
        <f>'Daily Running Totals'!M26</f>
        <v>0</v>
      </c>
      <c r="E26">
        <f>'Daily Running Totals'!Q26</f>
        <v>3</v>
      </c>
      <c r="F26">
        <f>'Daily Running Totals'!U26</f>
        <v>0</v>
      </c>
      <c r="G26">
        <f>'Daily Running Totals'!Y26</f>
        <v>3</v>
      </c>
    </row>
    <row r="27" spans="1:7" x14ac:dyDescent="0.45">
      <c r="A27" s="5">
        <v>45683</v>
      </c>
      <c r="B27">
        <f>'Daily Running Totals'!E27</f>
        <v>9</v>
      </c>
      <c r="C27">
        <f>'Daily Running Totals'!I27</f>
        <v>4</v>
      </c>
      <c r="D27">
        <f>'Daily Running Totals'!M27</f>
        <v>0</v>
      </c>
      <c r="E27">
        <f>'Daily Running Totals'!Q27</f>
        <v>0</v>
      </c>
      <c r="F27">
        <f>'Daily Running Totals'!U27</f>
        <v>0</v>
      </c>
      <c r="G27">
        <f>'Daily Running Totals'!Y27</f>
        <v>0</v>
      </c>
    </row>
    <row r="28" spans="1:7" x14ac:dyDescent="0.45">
      <c r="A28" s="5">
        <v>45684</v>
      </c>
      <c r="B28">
        <f>'Daily Running Totals'!E28</f>
        <v>10</v>
      </c>
      <c r="C28">
        <f>'Daily Running Totals'!I28</f>
        <v>5</v>
      </c>
      <c r="D28">
        <f>'Daily Running Totals'!M28</f>
        <v>0</v>
      </c>
      <c r="E28">
        <f>'Daily Running Totals'!Q28</f>
        <v>0</v>
      </c>
      <c r="F28">
        <f>'Daily Running Totals'!U28</f>
        <v>0</v>
      </c>
      <c r="G28">
        <f>'Daily Running Totals'!Y28</f>
        <v>1</v>
      </c>
    </row>
    <row r="29" spans="1:7" x14ac:dyDescent="0.45">
      <c r="A29" s="5">
        <v>45685</v>
      </c>
      <c r="B29">
        <f>'Daily Running Totals'!E29</f>
        <v>0</v>
      </c>
      <c r="C29">
        <f>'Daily Running Totals'!I29</f>
        <v>6</v>
      </c>
      <c r="D29">
        <f>'Daily Running Totals'!M29</f>
        <v>0</v>
      </c>
      <c r="E29">
        <f>'Daily Running Totals'!Q29</f>
        <v>0</v>
      </c>
      <c r="F29">
        <f>'Daily Running Totals'!U29</f>
        <v>0</v>
      </c>
      <c r="G29">
        <f>'Daily Running Totals'!Y29</f>
        <v>2</v>
      </c>
    </row>
    <row r="30" spans="1:7" x14ac:dyDescent="0.45">
      <c r="A30" s="5">
        <v>45686</v>
      </c>
      <c r="B30">
        <f>'Daily Running Totals'!E30</f>
        <v>0</v>
      </c>
      <c r="C30">
        <f>'Daily Running Totals'!I30</f>
        <v>7</v>
      </c>
      <c r="D30">
        <f>'Daily Running Totals'!M30</f>
        <v>0</v>
      </c>
      <c r="E30">
        <f>'Daily Running Totals'!Q30</f>
        <v>0</v>
      </c>
      <c r="F30">
        <f>'Daily Running Totals'!U30</f>
        <v>0</v>
      </c>
      <c r="G30">
        <f>'Daily Running Totals'!Y30</f>
        <v>3</v>
      </c>
    </row>
    <row r="31" spans="1:7" x14ac:dyDescent="0.45">
      <c r="A31" s="5">
        <v>45687</v>
      </c>
      <c r="B31">
        <f>'Daily Running Totals'!E31</f>
        <v>0</v>
      </c>
      <c r="C31">
        <f>'Daily Running Totals'!I31</f>
        <v>8</v>
      </c>
      <c r="D31">
        <f>'Daily Running Totals'!M31</f>
        <v>1</v>
      </c>
      <c r="E31">
        <f>'Daily Running Totals'!Q31</f>
        <v>1</v>
      </c>
      <c r="F31">
        <f>'Daily Running Totals'!U31</f>
        <v>0</v>
      </c>
      <c r="G31">
        <f>'Daily Running Totals'!Y31</f>
        <v>0</v>
      </c>
    </row>
    <row r="32" spans="1:7" x14ac:dyDescent="0.45">
      <c r="A32" s="5">
        <v>45688</v>
      </c>
      <c r="B32">
        <f>'Daily Running Totals'!E32</f>
        <v>0</v>
      </c>
      <c r="C32">
        <f>'Daily Running Totals'!I32</f>
        <v>9</v>
      </c>
      <c r="D32">
        <f>'Daily Running Totals'!M32</f>
        <v>2</v>
      </c>
      <c r="E32">
        <f>'Daily Running Totals'!Q32</f>
        <v>0</v>
      </c>
      <c r="F32">
        <f>'Daily Running Totals'!U32</f>
        <v>0</v>
      </c>
      <c r="G32">
        <f>'Daily Running Totals'!Y32</f>
        <v>1</v>
      </c>
    </row>
    <row r="33" spans="1:7" x14ac:dyDescent="0.45">
      <c r="A33" s="5">
        <v>45689</v>
      </c>
      <c r="B33">
        <f>'Daily Running Totals'!E33</f>
        <v>0</v>
      </c>
      <c r="C33">
        <f>'Daily Running Totals'!I33</f>
        <v>10</v>
      </c>
      <c r="D33">
        <f>'Daily Running Totals'!M33</f>
        <v>3</v>
      </c>
      <c r="E33">
        <f>'Daily Running Totals'!Q33</f>
        <v>0</v>
      </c>
      <c r="F33">
        <f>'Daily Running Totals'!U33</f>
        <v>0</v>
      </c>
      <c r="G33">
        <f>'Daily Running Totals'!Y33</f>
        <v>0</v>
      </c>
    </row>
    <row r="34" spans="1:7" x14ac:dyDescent="0.45">
      <c r="A34" s="5">
        <v>45690</v>
      </c>
      <c r="B34">
        <f>'Daily Running Totals'!E34</f>
        <v>0</v>
      </c>
      <c r="C34">
        <f>'Daily Running Totals'!I34</f>
        <v>11</v>
      </c>
      <c r="D34">
        <f>'Daily Running Totals'!M34</f>
        <v>4</v>
      </c>
      <c r="E34">
        <f>'Daily Running Totals'!Q34</f>
        <v>0</v>
      </c>
      <c r="F34">
        <f>'Daily Running Totals'!U34</f>
        <v>0</v>
      </c>
      <c r="G34">
        <f>'Daily Running Totals'!Y34</f>
        <v>0</v>
      </c>
    </row>
    <row r="35" spans="1:7" x14ac:dyDescent="0.45">
      <c r="A35" s="5">
        <v>45691</v>
      </c>
      <c r="B35">
        <f>'Daily Running Totals'!E35</f>
        <v>0</v>
      </c>
      <c r="C35">
        <f>'Daily Running Totals'!I35</f>
        <v>0</v>
      </c>
      <c r="D35">
        <f>'Daily Running Totals'!M35</f>
        <v>5</v>
      </c>
      <c r="E35">
        <f>'Daily Running Totals'!Q35</f>
        <v>0</v>
      </c>
      <c r="F35">
        <f>'Daily Running Totals'!U35</f>
        <v>0</v>
      </c>
      <c r="G35">
        <f>'Daily Running Totals'!Y35</f>
        <v>0</v>
      </c>
    </row>
    <row r="36" spans="1:7" x14ac:dyDescent="0.45">
      <c r="A36" s="5">
        <v>45692</v>
      </c>
      <c r="B36">
        <f>'Daily Running Totals'!E36</f>
        <v>0</v>
      </c>
      <c r="C36">
        <f>'Daily Running Totals'!I36</f>
        <v>0</v>
      </c>
      <c r="D36">
        <f>'Daily Running Totals'!M36</f>
        <v>6</v>
      </c>
      <c r="E36">
        <f>'Daily Running Totals'!Q36</f>
        <v>0</v>
      </c>
      <c r="F36">
        <f>'Daily Running Totals'!U36</f>
        <v>0</v>
      </c>
      <c r="G36">
        <f>'Daily Running Totals'!Y36</f>
        <v>0</v>
      </c>
    </row>
    <row r="37" spans="1:7" x14ac:dyDescent="0.45">
      <c r="A37" s="5">
        <v>45693</v>
      </c>
      <c r="B37">
        <f>'Daily Running Totals'!E37</f>
        <v>0</v>
      </c>
      <c r="C37">
        <f>'Daily Running Totals'!I37</f>
        <v>0</v>
      </c>
      <c r="D37">
        <f>'Daily Running Totals'!M37</f>
        <v>7</v>
      </c>
      <c r="E37">
        <f>'Daily Running Totals'!Q37</f>
        <v>1</v>
      </c>
      <c r="F37">
        <f>'Daily Running Totals'!U37</f>
        <v>0</v>
      </c>
      <c r="G37">
        <f>'Daily Running Totals'!Y37</f>
        <v>0</v>
      </c>
    </row>
    <row r="38" spans="1:7" x14ac:dyDescent="0.45">
      <c r="A38" s="5">
        <v>45694</v>
      </c>
      <c r="B38">
        <f>'Daily Running Totals'!E38</f>
        <v>0</v>
      </c>
      <c r="C38">
        <f>'Daily Running Totals'!I38</f>
        <v>0</v>
      </c>
      <c r="D38">
        <f>'Daily Running Totals'!M38</f>
        <v>0</v>
      </c>
      <c r="E38">
        <f>'Daily Running Totals'!Q38</f>
        <v>0</v>
      </c>
      <c r="F38">
        <f>'Daily Running Totals'!U38</f>
        <v>0</v>
      </c>
      <c r="G38">
        <f>'Daily Running Totals'!Y38</f>
        <v>1</v>
      </c>
    </row>
    <row r="39" spans="1:7" x14ac:dyDescent="0.45">
      <c r="A39" s="5">
        <v>45695</v>
      </c>
      <c r="B39">
        <f>'Daily Running Totals'!E39</f>
        <v>0</v>
      </c>
      <c r="C39">
        <f>'Daily Running Totals'!I39</f>
        <v>0</v>
      </c>
      <c r="D39">
        <f>'Daily Running Totals'!M39</f>
        <v>0</v>
      </c>
      <c r="E39">
        <f>'Daily Running Totals'!Q39</f>
        <v>0</v>
      </c>
      <c r="F39">
        <f>'Daily Running Totals'!U39</f>
        <v>0</v>
      </c>
      <c r="G39">
        <f>'Daily Running Totals'!Y39</f>
        <v>2</v>
      </c>
    </row>
    <row r="40" spans="1:7" x14ac:dyDescent="0.45">
      <c r="A40" s="5">
        <v>45696</v>
      </c>
      <c r="B40">
        <f>'Daily Running Totals'!E40</f>
        <v>0</v>
      </c>
      <c r="C40">
        <f>'Daily Running Totals'!I40</f>
        <v>0</v>
      </c>
      <c r="D40">
        <f>'Daily Running Totals'!M40</f>
        <v>0</v>
      </c>
      <c r="E40">
        <f>'Daily Running Totals'!Q40</f>
        <v>0</v>
      </c>
      <c r="F40">
        <f>'Daily Running Totals'!U40</f>
        <v>0</v>
      </c>
      <c r="G40">
        <f>'Daily Running Totals'!Y40</f>
        <v>3</v>
      </c>
    </row>
    <row r="41" spans="1:7" x14ac:dyDescent="0.45">
      <c r="A41" s="5">
        <v>45697</v>
      </c>
      <c r="B41">
        <f>'Daily Running Totals'!E41</f>
        <v>0</v>
      </c>
      <c r="C41">
        <f>'Daily Running Totals'!I41</f>
        <v>0</v>
      </c>
      <c r="D41">
        <f>'Daily Running Totals'!M41</f>
        <v>0</v>
      </c>
      <c r="E41">
        <f>'Daily Running Totals'!Q41</f>
        <v>0</v>
      </c>
      <c r="F41">
        <f>'Daily Running Totals'!U41</f>
        <v>0</v>
      </c>
      <c r="G41">
        <f>'Daily Running Totals'!Y41</f>
        <v>4</v>
      </c>
    </row>
    <row r="42" spans="1:7" x14ac:dyDescent="0.45">
      <c r="A42" s="5">
        <v>45698</v>
      </c>
      <c r="B42">
        <f>'Daily Running Totals'!E42</f>
        <v>0</v>
      </c>
      <c r="C42">
        <f>'Daily Running Totals'!I42</f>
        <v>0</v>
      </c>
      <c r="D42">
        <f>'Daily Running Totals'!M42</f>
        <v>0</v>
      </c>
      <c r="E42">
        <f>'Daily Running Totals'!Q42</f>
        <v>0</v>
      </c>
      <c r="F42">
        <f>'Daily Running Totals'!U42</f>
        <v>0</v>
      </c>
      <c r="G42">
        <f>'Daily Running Totals'!Y42</f>
        <v>0</v>
      </c>
    </row>
    <row r="43" spans="1:7" x14ac:dyDescent="0.45">
      <c r="A43" s="5">
        <v>45699</v>
      </c>
      <c r="B43">
        <f>'Daily Running Totals'!E43</f>
        <v>0</v>
      </c>
      <c r="C43">
        <f>'Daily Running Totals'!I43</f>
        <v>0</v>
      </c>
      <c r="D43">
        <f>'Daily Running Totals'!M43</f>
        <v>0</v>
      </c>
      <c r="E43">
        <f>'Daily Running Totals'!Q43</f>
        <v>0</v>
      </c>
      <c r="F43">
        <f>'Daily Running Totals'!U43</f>
        <v>0</v>
      </c>
      <c r="G43">
        <f>'Daily Running Totals'!Y43</f>
        <v>0</v>
      </c>
    </row>
    <row r="44" spans="1:7" x14ac:dyDescent="0.45">
      <c r="A44" s="5">
        <v>45700</v>
      </c>
      <c r="B44">
        <f>'Daily Running Totals'!E44</f>
        <v>0</v>
      </c>
      <c r="C44">
        <f>'Daily Running Totals'!I44</f>
        <v>0</v>
      </c>
      <c r="D44">
        <f>'Daily Running Totals'!M44</f>
        <v>0</v>
      </c>
      <c r="E44">
        <f>'Daily Running Totals'!Q44</f>
        <v>0</v>
      </c>
      <c r="F44">
        <f>'Daily Running Totals'!U44</f>
        <v>0</v>
      </c>
      <c r="G44">
        <f>'Daily Running Totals'!Y44</f>
        <v>0</v>
      </c>
    </row>
    <row r="45" spans="1:7" x14ac:dyDescent="0.45">
      <c r="A45" s="5">
        <v>45701</v>
      </c>
      <c r="B45">
        <f>'Daily Running Totals'!E45</f>
        <v>0</v>
      </c>
      <c r="C45">
        <f>'Daily Running Totals'!I45</f>
        <v>0</v>
      </c>
      <c r="D45">
        <f>'Daily Running Totals'!M45</f>
        <v>1</v>
      </c>
      <c r="E45">
        <f>'Daily Running Totals'!Q45</f>
        <v>1</v>
      </c>
      <c r="F45">
        <f>'Daily Running Totals'!U45</f>
        <v>0</v>
      </c>
      <c r="G45">
        <f>'Daily Running Totals'!Y45</f>
        <v>0</v>
      </c>
    </row>
    <row r="46" spans="1:7" x14ac:dyDescent="0.45">
      <c r="A46" s="5">
        <v>45702</v>
      </c>
      <c r="B46">
        <f>'Daily Running Totals'!E46</f>
        <v>0</v>
      </c>
      <c r="C46">
        <f>'Daily Running Totals'!I46</f>
        <v>0</v>
      </c>
      <c r="D46">
        <f>'Daily Running Totals'!M46</f>
        <v>0</v>
      </c>
      <c r="E46">
        <f>'Daily Running Totals'!Q46</f>
        <v>2</v>
      </c>
      <c r="F46">
        <f>'Daily Running Totals'!U46</f>
        <v>0</v>
      </c>
      <c r="G46">
        <f>'Daily Running Totals'!Y46</f>
        <v>1</v>
      </c>
    </row>
    <row r="47" spans="1:7" x14ac:dyDescent="0.45">
      <c r="A47" s="5">
        <v>45703</v>
      </c>
      <c r="B47">
        <f>'Daily Running Totals'!E47</f>
        <v>0</v>
      </c>
      <c r="C47">
        <f>'Daily Running Totals'!I47</f>
        <v>0</v>
      </c>
      <c r="D47">
        <f>'Daily Running Totals'!M47</f>
        <v>0</v>
      </c>
      <c r="E47">
        <f>'Daily Running Totals'!Q47</f>
        <v>3</v>
      </c>
      <c r="F47">
        <f>'Daily Running Totals'!U47</f>
        <v>0</v>
      </c>
      <c r="G47">
        <f>'Daily Running Totals'!Y47</f>
        <v>0</v>
      </c>
    </row>
    <row r="48" spans="1:7" x14ac:dyDescent="0.45">
      <c r="A48" s="5">
        <v>45704</v>
      </c>
      <c r="B48">
        <f>'Daily Running Totals'!E48</f>
        <v>0</v>
      </c>
      <c r="C48">
        <f>'Daily Running Totals'!I48</f>
        <v>0</v>
      </c>
      <c r="D48">
        <f>'Daily Running Totals'!M48</f>
        <v>0</v>
      </c>
      <c r="E48">
        <f>'Daily Running Totals'!Q48</f>
        <v>0</v>
      </c>
      <c r="F48">
        <f>'Daily Running Totals'!U48</f>
        <v>0</v>
      </c>
      <c r="G48">
        <f>'Daily Running Totals'!Y48</f>
        <v>0</v>
      </c>
    </row>
    <row r="49" spans="1:7" x14ac:dyDescent="0.45">
      <c r="A49" s="5">
        <v>45705</v>
      </c>
      <c r="B49">
        <f>'Daily Running Totals'!E49</f>
        <v>0</v>
      </c>
      <c r="C49">
        <f>'Daily Running Totals'!I49</f>
        <v>0</v>
      </c>
      <c r="D49">
        <f>'Daily Running Totals'!M49</f>
        <v>0</v>
      </c>
      <c r="E49">
        <f>'Daily Running Totals'!Q49</f>
        <v>1</v>
      </c>
      <c r="F49">
        <f>'Daily Running Totals'!U49</f>
        <v>0</v>
      </c>
      <c r="G49">
        <f>'Daily Running Totals'!Y49</f>
        <v>1</v>
      </c>
    </row>
    <row r="50" spans="1:7" x14ac:dyDescent="0.45">
      <c r="A50" s="5">
        <v>45706</v>
      </c>
      <c r="B50">
        <f>'Daily Running Totals'!E50</f>
        <v>0</v>
      </c>
      <c r="C50">
        <f>'Daily Running Totals'!I50</f>
        <v>0</v>
      </c>
      <c r="D50">
        <f>'Daily Running Totals'!M50</f>
        <v>0</v>
      </c>
      <c r="E50">
        <f>'Daily Running Totals'!Q50</f>
        <v>2</v>
      </c>
      <c r="F50">
        <f>'Daily Running Totals'!U50</f>
        <v>0</v>
      </c>
      <c r="G50">
        <f>'Daily Running Totals'!Y50</f>
        <v>2</v>
      </c>
    </row>
    <row r="51" spans="1:7" x14ac:dyDescent="0.45">
      <c r="A51" s="5">
        <v>45707</v>
      </c>
      <c r="B51">
        <f>'Daily Running Totals'!E51</f>
        <v>0</v>
      </c>
      <c r="C51">
        <f>'Daily Running Totals'!I51</f>
        <v>0</v>
      </c>
      <c r="D51">
        <f>'Daily Running Totals'!M51</f>
        <v>0</v>
      </c>
      <c r="E51">
        <f>'Daily Running Totals'!Q51</f>
        <v>3</v>
      </c>
      <c r="F51">
        <f>'Daily Running Totals'!U51</f>
        <v>0</v>
      </c>
      <c r="G51">
        <f>'Daily Running Totals'!Y51</f>
        <v>3</v>
      </c>
    </row>
    <row r="52" spans="1:7" x14ac:dyDescent="0.45">
      <c r="A52" s="5">
        <v>45708</v>
      </c>
      <c r="B52">
        <f>'Daily Running Totals'!E52</f>
        <v>0</v>
      </c>
      <c r="C52">
        <f>'Daily Running Totals'!I52</f>
        <v>0</v>
      </c>
      <c r="D52">
        <f>'Daily Running Totals'!M52</f>
        <v>0</v>
      </c>
      <c r="E52">
        <f>'Daily Running Totals'!Q52</f>
        <v>4</v>
      </c>
      <c r="F52">
        <f>'Daily Running Totals'!U52</f>
        <v>0</v>
      </c>
      <c r="G52">
        <f>'Daily Running Totals'!Y52</f>
        <v>4</v>
      </c>
    </row>
    <row r="53" spans="1:7" x14ac:dyDescent="0.45">
      <c r="A53" s="5">
        <v>45709</v>
      </c>
      <c r="B53">
        <f>'Daily Running Totals'!E53</f>
        <v>0</v>
      </c>
      <c r="C53">
        <f>'Daily Running Totals'!I53</f>
        <v>0</v>
      </c>
      <c r="D53">
        <f>'Daily Running Totals'!M53</f>
        <v>0</v>
      </c>
      <c r="E53">
        <f>'Daily Running Totals'!Q53</f>
        <v>5</v>
      </c>
      <c r="F53">
        <f>'Daily Running Totals'!U53</f>
        <v>0</v>
      </c>
      <c r="G53">
        <f>'Daily Running Totals'!Y53</f>
        <v>5</v>
      </c>
    </row>
    <row r="54" spans="1:7" x14ac:dyDescent="0.45">
      <c r="A54" s="5">
        <v>45710</v>
      </c>
      <c r="B54">
        <f>'Daily Running Totals'!E54</f>
        <v>0</v>
      </c>
      <c r="C54">
        <f>'Daily Running Totals'!I54</f>
        <v>0</v>
      </c>
      <c r="D54">
        <f>'Daily Running Totals'!M54</f>
        <v>0</v>
      </c>
      <c r="E54">
        <f>'Daily Running Totals'!Q54</f>
        <v>6</v>
      </c>
      <c r="F54">
        <f>'Daily Running Totals'!U54</f>
        <v>0</v>
      </c>
      <c r="G54">
        <f>'Daily Running Totals'!Y54</f>
        <v>6</v>
      </c>
    </row>
    <row r="55" spans="1:7" x14ac:dyDescent="0.45">
      <c r="A55" s="5">
        <v>45711</v>
      </c>
      <c r="B55">
        <f>'Daily Running Totals'!E55</f>
        <v>0</v>
      </c>
      <c r="C55">
        <f>'Daily Running Totals'!I55</f>
        <v>0</v>
      </c>
      <c r="D55">
        <f>'Daily Running Totals'!M55</f>
        <v>0</v>
      </c>
      <c r="E55">
        <f>'Daily Running Totals'!Q55</f>
        <v>7</v>
      </c>
      <c r="F55">
        <f>'Daily Running Totals'!U55</f>
        <v>0</v>
      </c>
      <c r="G55">
        <f>'Daily Running Totals'!Y55</f>
        <v>7</v>
      </c>
    </row>
    <row r="56" spans="1:7" x14ac:dyDescent="0.45">
      <c r="A56" s="5">
        <v>45712</v>
      </c>
      <c r="B56">
        <f>'Daily Running Totals'!E56</f>
        <v>0</v>
      </c>
      <c r="C56">
        <f>'Daily Running Totals'!I56</f>
        <v>0</v>
      </c>
      <c r="D56">
        <f>'Daily Running Totals'!M56</f>
        <v>0</v>
      </c>
      <c r="E56">
        <f>'Daily Running Totals'!Q56</f>
        <v>8</v>
      </c>
      <c r="F56">
        <f>'Daily Running Totals'!U56</f>
        <v>0</v>
      </c>
      <c r="G56">
        <f>'Daily Running Totals'!Y56</f>
        <v>0</v>
      </c>
    </row>
    <row r="57" spans="1:7" x14ac:dyDescent="0.45">
      <c r="A57" s="5">
        <v>45713</v>
      </c>
      <c r="B57">
        <f>'Daily Running Totals'!E57</f>
        <v>0</v>
      </c>
      <c r="C57">
        <f>'Daily Running Totals'!I57</f>
        <v>1</v>
      </c>
      <c r="D57">
        <f>'Daily Running Totals'!M57</f>
        <v>0</v>
      </c>
      <c r="E57">
        <f>'Daily Running Totals'!Q57</f>
        <v>0</v>
      </c>
      <c r="F57">
        <f>'Daily Running Totals'!U57</f>
        <v>0</v>
      </c>
      <c r="G57">
        <f>'Daily Running Totals'!Y57</f>
        <v>0</v>
      </c>
    </row>
    <row r="58" spans="1:7" x14ac:dyDescent="0.45">
      <c r="A58" s="5">
        <v>45714</v>
      </c>
      <c r="B58">
        <f>'Daily Running Totals'!E58</f>
        <v>0</v>
      </c>
      <c r="C58">
        <f>'Daily Running Totals'!I58</f>
        <v>2</v>
      </c>
      <c r="D58">
        <f>'Daily Running Totals'!M58</f>
        <v>0</v>
      </c>
      <c r="E58">
        <f>'Daily Running Totals'!Q58</f>
        <v>0</v>
      </c>
      <c r="F58">
        <f>'Daily Running Totals'!U58</f>
        <v>0</v>
      </c>
      <c r="G58">
        <f>'Daily Running Totals'!Y58</f>
        <v>0</v>
      </c>
    </row>
    <row r="59" spans="1:7" x14ac:dyDescent="0.45">
      <c r="A59" s="5">
        <v>45715</v>
      </c>
      <c r="B59">
        <f>'Daily Running Totals'!E59</f>
        <v>0</v>
      </c>
      <c r="C59">
        <f>'Daily Running Totals'!I59</f>
        <v>3</v>
      </c>
      <c r="D59">
        <f>'Daily Running Totals'!M59</f>
        <v>0</v>
      </c>
      <c r="E59">
        <f>'Daily Running Totals'!Q59</f>
        <v>0</v>
      </c>
      <c r="F59">
        <f>'Daily Running Totals'!U59</f>
        <v>0</v>
      </c>
      <c r="G59">
        <f>'Daily Running Totals'!Y59</f>
        <v>1</v>
      </c>
    </row>
    <row r="60" spans="1:7" x14ac:dyDescent="0.45">
      <c r="A60" s="5">
        <v>45716</v>
      </c>
      <c r="B60">
        <f>'Daily Running Totals'!E60</f>
        <v>0</v>
      </c>
      <c r="C60">
        <f>'Daily Running Totals'!I60</f>
        <v>4</v>
      </c>
      <c r="D60">
        <f>'Daily Running Totals'!M60</f>
        <v>0</v>
      </c>
      <c r="E60">
        <f>'Daily Running Totals'!Q60</f>
        <v>0</v>
      </c>
      <c r="F60">
        <f>'Daily Running Totals'!U60</f>
        <v>0</v>
      </c>
      <c r="G60">
        <f>'Daily Running Totals'!Y60</f>
        <v>2</v>
      </c>
    </row>
    <row r="61" spans="1:7" x14ac:dyDescent="0.45">
      <c r="A61" s="5">
        <v>45351</v>
      </c>
      <c r="B61">
        <f>'Daily Running Totals'!E61</f>
        <v>0</v>
      </c>
      <c r="C61">
        <f>'Daily Running Totals'!I61</f>
        <v>5</v>
      </c>
      <c r="D61">
        <f>'Daily Running Totals'!M61</f>
        <v>0</v>
      </c>
      <c r="E61">
        <f>'Daily Running Totals'!Q61</f>
        <v>0</v>
      </c>
      <c r="F61">
        <f>'Daily Running Totals'!U61</f>
        <v>0</v>
      </c>
      <c r="G61">
        <f>'Daily Running Totals'!Y61</f>
        <v>3</v>
      </c>
    </row>
    <row r="62" spans="1:7" x14ac:dyDescent="0.45">
      <c r="A62" s="5">
        <v>45717</v>
      </c>
      <c r="B62">
        <f>'Daily Running Totals'!E62</f>
        <v>0</v>
      </c>
      <c r="C62">
        <f>'Daily Running Totals'!I62</f>
        <v>6</v>
      </c>
      <c r="D62">
        <f>'Daily Running Totals'!M62</f>
        <v>0</v>
      </c>
      <c r="E62">
        <f>'Daily Running Totals'!Q62</f>
        <v>0</v>
      </c>
      <c r="F62">
        <f>'Daily Running Totals'!U62</f>
        <v>0</v>
      </c>
      <c r="G62">
        <f>'Daily Running Totals'!Y62</f>
        <v>4</v>
      </c>
    </row>
    <row r="63" spans="1:7" x14ac:dyDescent="0.45">
      <c r="A63" s="5">
        <v>45718</v>
      </c>
      <c r="B63">
        <f>'Daily Running Totals'!E63</f>
        <v>0</v>
      </c>
      <c r="C63">
        <f>'Daily Running Totals'!I63</f>
        <v>7</v>
      </c>
      <c r="D63">
        <f>'Daily Running Totals'!M63</f>
        <v>0</v>
      </c>
      <c r="E63">
        <f>'Daily Running Totals'!Q63</f>
        <v>0</v>
      </c>
      <c r="F63">
        <f>'Daily Running Totals'!U63</f>
        <v>0</v>
      </c>
      <c r="G63">
        <f>'Daily Running Totals'!Y63</f>
        <v>0</v>
      </c>
    </row>
    <row r="64" spans="1:7" x14ac:dyDescent="0.45">
      <c r="A64" s="5">
        <v>45719</v>
      </c>
      <c r="B64">
        <f>'Daily Running Totals'!E64</f>
        <v>0</v>
      </c>
      <c r="C64">
        <f>'Daily Running Totals'!I64</f>
        <v>0</v>
      </c>
      <c r="D64">
        <f>'Daily Running Totals'!M64</f>
        <v>0</v>
      </c>
      <c r="E64">
        <f>'Daily Running Totals'!Q64</f>
        <v>0</v>
      </c>
      <c r="F64">
        <f>'Daily Running Totals'!U64</f>
        <v>0</v>
      </c>
      <c r="G64">
        <f>'Daily Running Totals'!Y64</f>
        <v>1</v>
      </c>
    </row>
    <row r="65" spans="1:7" x14ac:dyDescent="0.45">
      <c r="A65" s="5">
        <v>45720</v>
      </c>
      <c r="B65">
        <f>'Daily Running Totals'!E65</f>
        <v>0</v>
      </c>
      <c r="C65">
        <f>'Daily Running Totals'!I65</f>
        <v>1</v>
      </c>
      <c r="D65">
        <f>'Daily Running Totals'!M65</f>
        <v>0</v>
      </c>
      <c r="E65">
        <f>'Daily Running Totals'!Q65</f>
        <v>0</v>
      </c>
      <c r="F65">
        <f>'Daily Running Totals'!U65</f>
        <v>0</v>
      </c>
      <c r="G65">
        <f>'Daily Running Totals'!Y65</f>
        <v>2</v>
      </c>
    </row>
    <row r="66" spans="1:7" x14ac:dyDescent="0.45">
      <c r="A66" s="5">
        <v>45721</v>
      </c>
      <c r="B66">
        <f>'Daily Running Totals'!E66</f>
        <v>0</v>
      </c>
      <c r="C66">
        <f>'Daily Running Totals'!I66</f>
        <v>2</v>
      </c>
      <c r="D66">
        <f>'Daily Running Totals'!M66</f>
        <v>0</v>
      </c>
      <c r="E66">
        <f>'Daily Running Totals'!Q66</f>
        <v>0</v>
      </c>
      <c r="F66">
        <f>'Daily Running Totals'!U66</f>
        <v>0</v>
      </c>
      <c r="G66">
        <f>'Daily Running Totals'!Y66</f>
        <v>3</v>
      </c>
    </row>
    <row r="67" spans="1:7" x14ac:dyDescent="0.45">
      <c r="A67" s="5">
        <v>45722</v>
      </c>
      <c r="B67">
        <f>'Daily Running Totals'!E67</f>
        <v>0</v>
      </c>
      <c r="C67">
        <f>'Daily Running Totals'!I67</f>
        <v>0</v>
      </c>
      <c r="D67">
        <f>'Daily Running Totals'!M67</f>
        <v>0</v>
      </c>
      <c r="E67">
        <f>'Daily Running Totals'!Q67</f>
        <v>0</v>
      </c>
      <c r="F67">
        <f>'Daily Running Totals'!U67</f>
        <v>0</v>
      </c>
      <c r="G67">
        <f>'Daily Running Totals'!Y67</f>
        <v>0</v>
      </c>
    </row>
    <row r="68" spans="1:7" x14ac:dyDescent="0.45">
      <c r="A68" s="5">
        <v>45723</v>
      </c>
      <c r="B68">
        <f>'Daily Running Totals'!E68</f>
        <v>0</v>
      </c>
      <c r="C68">
        <f>'Daily Running Totals'!I68</f>
        <v>0</v>
      </c>
      <c r="D68">
        <f>'Daily Running Totals'!M68</f>
        <v>0</v>
      </c>
      <c r="E68">
        <f>'Daily Running Totals'!Q68</f>
        <v>0</v>
      </c>
      <c r="F68">
        <f>'Daily Running Totals'!U68</f>
        <v>0</v>
      </c>
      <c r="G68">
        <f>'Daily Running Totals'!Y68</f>
        <v>0</v>
      </c>
    </row>
    <row r="69" spans="1:7" x14ac:dyDescent="0.45">
      <c r="A69" s="5">
        <v>45724</v>
      </c>
      <c r="B69">
        <f>'Daily Running Totals'!E69</f>
        <v>0</v>
      </c>
      <c r="C69">
        <f>'Daily Running Totals'!I69</f>
        <v>0</v>
      </c>
      <c r="D69">
        <f>'Daily Running Totals'!M69</f>
        <v>0</v>
      </c>
      <c r="E69">
        <f>'Daily Running Totals'!Q69</f>
        <v>0</v>
      </c>
      <c r="F69">
        <f>'Daily Running Totals'!U69</f>
        <v>0</v>
      </c>
      <c r="G69">
        <f>'Daily Running Totals'!Y69</f>
        <v>0</v>
      </c>
    </row>
    <row r="70" spans="1:7" x14ac:dyDescent="0.45">
      <c r="A70" s="5">
        <v>45725</v>
      </c>
      <c r="B70">
        <f>'Daily Running Totals'!E70</f>
        <v>0</v>
      </c>
      <c r="C70">
        <f>'Daily Running Totals'!I70</f>
        <v>0</v>
      </c>
      <c r="D70">
        <f>'Daily Running Totals'!M70</f>
        <v>0</v>
      </c>
      <c r="E70">
        <f>'Daily Running Totals'!Q70</f>
        <v>0</v>
      </c>
      <c r="F70">
        <f>'Daily Running Totals'!U70</f>
        <v>0</v>
      </c>
      <c r="G70">
        <f>'Daily Running Totals'!Y70</f>
        <v>0</v>
      </c>
    </row>
    <row r="71" spans="1:7" x14ac:dyDescent="0.45">
      <c r="A71" s="5">
        <v>45726</v>
      </c>
      <c r="B71">
        <f>'Daily Running Totals'!E71</f>
        <v>0</v>
      </c>
      <c r="C71">
        <f>'Daily Running Totals'!I71</f>
        <v>0</v>
      </c>
      <c r="D71">
        <f>'Daily Running Totals'!M71</f>
        <v>0</v>
      </c>
      <c r="E71">
        <f>'Daily Running Totals'!Q71</f>
        <v>0</v>
      </c>
      <c r="F71">
        <f>'Daily Running Totals'!U71</f>
        <v>0</v>
      </c>
      <c r="G71">
        <f>'Daily Running Totals'!Y71</f>
        <v>0</v>
      </c>
    </row>
    <row r="72" spans="1:7" x14ac:dyDescent="0.45">
      <c r="A72" s="5">
        <v>45727</v>
      </c>
      <c r="B72">
        <f>'Daily Running Totals'!E72</f>
        <v>0</v>
      </c>
      <c r="C72">
        <f>'Daily Running Totals'!I72</f>
        <v>0</v>
      </c>
      <c r="D72">
        <f>'Daily Running Totals'!M72</f>
        <v>0</v>
      </c>
      <c r="E72">
        <f>'Daily Running Totals'!Q72</f>
        <v>0</v>
      </c>
      <c r="F72">
        <f>'Daily Running Totals'!U72</f>
        <v>0</v>
      </c>
      <c r="G72">
        <f>'Daily Running Totals'!Y72</f>
        <v>1</v>
      </c>
    </row>
    <row r="73" spans="1:7" x14ac:dyDescent="0.45">
      <c r="A73" s="5">
        <v>45728</v>
      </c>
      <c r="B73">
        <f>'Daily Running Totals'!E73</f>
        <v>0</v>
      </c>
      <c r="C73">
        <f>'Daily Running Totals'!I73</f>
        <v>1</v>
      </c>
      <c r="D73">
        <f>'Daily Running Totals'!M73</f>
        <v>0</v>
      </c>
      <c r="E73">
        <f>'Daily Running Totals'!Q73</f>
        <v>0</v>
      </c>
      <c r="F73">
        <f>'Daily Running Totals'!U73</f>
        <v>0</v>
      </c>
      <c r="G73">
        <f>'Daily Running Totals'!Y73</f>
        <v>2</v>
      </c>
    </row>
    <row r="74" spans="1:7" x14ac:dyDescent="0.45">
      <c r="A74" s="5">
        <v>45729</v>
      </c>
      <c r="B74">
        <f>'Daily Running Totals'!E74</f>
        <v>0</v>
      </c>
      <c r="C74">
        <f>'Daily Running Totals'!I74</f>
        <v>2</v>
      </c>
      <c r="D74">
        <f>'Daily Running Totals'!M74</f>
        <v>0</v>
      </c>
      <c r="E74">
        <f>'Daily Running Totals'!Q74</f>
        <v>0</v>
      </c>
      <c r="F74">
        <f>'Daily Running Totals'!U74</f>
        <v>0</v>
      </c>
      <c r="G74">
        <f>'Daily Running Totals'!Y74</f>
        <v>0</v>
      </c>
    </row>
    <row r="75" spans="1:7" x14ac:dyDescent="0.45">
      <c r="A75" s="5">
        <v>45730</v>
      </c>
      <c r="B75">
        <f>'Daily Running Totals'!E75</f>
        <v>0</v>
      </c>
      <c r="C75">
        <f>'Daily Running Totals'!I75</f>
        <v>3</v>
      </c>
      <c r="D75">
        <f>'Daily Running Totals'!M75</f>
        <v>0</v>
      </c>
      <c r="E75">
        <f>'Daily Running Totals'!Q75</f>
        <v>0</v>
      </c>
      <c r="F75">
        <f>'Daily Running Totals'!U75</f>
        <v>0</v>
      </c>
      <c r="G75">
        <f>'Daily Running Totals'!Y75</f>
        <v>0</v>
      </c>
    </row>
    <row r="76" spans="1:7" x14ac:dyDescent="0.45">
      <c r="A76" s="5">
        <v>45731</v>
      </c>
      <c r="B76">
        <f>'Daily Running Totals'!E76</f>
        <v>0</v>
      </c>
      <c r="C76">
        <f>'Daily Running Totals'!I76</f>
        <v>0</v>
      </c>
      <c r="D76">
        <f>'Daily Running Totals'!M76</f>
        <v>0</v>
      </c>
      <c r="E76">
        <f>'Daily Running Totals'!Q76</f>
        <v>0</v>
      </c>
      <c r="F76">
        <f>'Daily Running Totals'!U76</f>
        <v>0</v>
      </c>
      <c r="G76">
        <f>'Daily Running Totals'!Y76</f>
        <v>1</v>
      </c>
    </row>
    <row r="77" spans="1:7" x14ac:dyDescent="0.45">
      <c r="A77" s="5">
        <v>45732</v>
      </c>
      <c r="B77">
        <f>'Daily Running Totals'!E77</f>
        <v>0</v>
      </c>
      <c r="C77">
        <f>'Daily Running Totals'!I77</f>
        <v>1</v>
      </c>
      <c r="D77">
        <f>'Daily Running Totals'!M77</f>
        <v>0</v>
      </c>
      <c r="E77">
        <f>'Daily Running Totals'!Q77</f>
        <v>0</v>
      </c>
      <c r="F77">
        <f>'Daily Running Totals'!U77</f>
        <v>0</v>
      </c>
      <c r="G77">
        <f>'Daily Running Totals'!Y77</f>
        <v>2</v>
      </c>
    </row>
    <row r="78" spans="1:7" x14ac:dyDescent="0.45">
      <c r="A78" s="5">
        <v>45733</v>
      </c>
      <c r="B78">
        <f>'Daily Running Totals'!E78</f>
        <v>0</v>
      </c>
      <c r="C78">
        <f>'Daily Running Totals'!I78</f>
        <v>2</v>
      </c>
      <c r="D78">
        <f>'Daily Running Totals'!M78</f>
        <v>0</v>
      </c>
      <c r="E78">
        <f>'Daily Running Totals'!Q78</f>
        <v>0</v>
      </c>
      <c r="F78">
        <f>'Daily Running Totals'!U78</f>
        <v>0</v>
      </c>
      <c r="G78">
        <f>'Daily Running Totals'!Y78</f>
        <v>3</v>
      </c>
    </row>
    <row r="79" spans="1:7" x14ac:dyDescent="0.45">
      <c r="A79" s="5">
        <v>45734</v>
      </c>
      <c r="B79">
        <f>'Daily Running Totals'!E79</f>
        <v>0</v>
      </c>
      <c r="C79">
        <f>'Daily Running Totals'!I79</f>
        <v>0</v>
      </c>
      <c r="D79">
        <f>'Daily Running Totals'!M79</f>
        <v>0</v>
      </c>
      <c r="E79">
        <f>'Daily Running Totals'!Q79</f>
        <v>0</v>
      </c>
      <c r="F79">
        <f>'Daily Running Totals'!U79</f>
        <v>0</v>
      </c>
      <c r="G79">
        <f>'Daily Running Totals'!Y79</f>
        <v>4</v>
      </c>
    </row>
    <row r="80" spans="1:7" x14ac:dyDescent="0.45">
      <c r="A80" s="5">
        <v>45735</v>
      </c>
      <c r="B80">
        <f>'Daily Running Totals'!E80</f>
        <v>0</v>
      </c>
      <c r="C80">
        <f>'Daily Running Totals'!I80</f>
        <v>0</v>
      </c>
      <c r="D80">
        <f>'Daily Running Totals'!M80</f>
        <v>0</v>
      </c>
      <c r="E80">
        <f>'Daily Running Totals'!Q80</f>
        <v>0</v>
      </c>
      <c r="F80">
        <f>'Daily Running Totals'!U80</f>
        <v>0</v>
      </c>
      <c r="G80">
        <f>'Daily Running Totals'!Y80</f>
        <v>5</v>
      </c>
    </row>
    <row r="81" spans="1:7" x14ac:dyDescent="0.45">
      <c r="A81" s="5">
        <v>45736</v>
      </c>
      <c r="B81">
        <f>'Daily Running Totals'!E81</f>
        <v>0</v>
      </c>
      <c r="C81">
        <f>'Daily Running Totals'!I81</f>
        <v>0</v>
      </c>
      <c r="D81">
        <f>'Daily Running Totals'!M81</f>
        <v>0</v>
      </c>
      <c r="E81">
        <f>'Daily Running Totals'!Q81</f>
        <v>0</v>
      </c>
      <c r="F81">
        <f>'Daily Running Totals'!U81</f>
        <v>0</v>
      </c>
      <c r="G81">
        <f>'Daily Running Totals'!Y81</f>
        <v>6</v>
      </c>
    </row>
    <row r="82" spans="1:7" x14ac:dyDescent="0.45">
      <c r="A82" s="5">
        <v>45737</v>
      </c>
      <c r="B82">
        <f>'Daily Running Totals'!E82</f>
        <v>0</v>
      </c>
      <c r="C82">
        <f>'Daily Running Totals'!I82</f>
        <v>1</v>
      </c>
      <c r="D82">
        <f>'Daily Running Totals'!M82</f>
        <v>0</v>
      </c>
      <c r="E82">
        <f>'Daily Running Totals'!Q82</f>
        <v>0</v>
      </c>
      <c r="F82">
        <f>'Daily Running Totals'!U82</f>
        <v>0</v>
      </c>
      <c r="G82">
        <f>'Daily Running Totals'!Y82</f>
        <v>7</v>
      </c>
    </row>
    <row r="83" spans="1:7" x14ac:dyDescent="0.45">
      <c r="A83" s="5">
        <v>45738</v>
      </c>
      <c r="B83">
        <f>'Daily Running Totals'!E83</f>
        <v>0</v>
      </c>
      <c r="C83">
        <f>'Daily Running Totals'!I83</f>
        <v>0</v>
      </c>
      <c r="D83">
        <f>'Daily Running Totals'!M83</f>
        <v>0</v>
      </c>
      <c r="E83">
        <f>'Daily Running Totals'!Q83</f>
        <v>0</v>
      </c>
      <c r="F83">
        <f>'Daily Running Totals'!U83</f>
        <v>0</v>
      </c>
      <c r="G83">
        <f>'Daily Running Totals'!Y83</f>
        <v>8</v>
      </c>
    </row>
    <row r="84" spans="1:7" x14ac:dyDescent="0.45">
      <c r="A84" s="5">
        <v>45739</v>
      </c>
      <c r="B84">
        <f>'Daily Running Totals'!E84</f>
        <v>0</v>
      </c>
      <c r="C84">
        <f>'Daily Running Totals'!I84</f>
        <v>0</v>
      </c>
      <c r="D84">
        <f>'Daily Running Totals'!M84</f>
        <v>0</v>
      </c>
      <c r="E84">
        <f>'Daily Running Totals'!Q84</f>
        <v>0</v>
      </c>
      <c r="F84">
        <f>'Daily Running Totals'!U84</f>
        <v>0</v>
      </c>
      <c r="G84">
        <f>'Daily Running Totals'!Y84</f>
        <v>9</v>
      </c>
    </row>
    <row r="85" spans="1:7" x14ac:dyDescent="0.45">
      <c r="A85" s="5">
        <v>45740</v>
      </c>
      <c r="B85">
        <f>'Daily Running Totals'!E85</f>
        <v>0</v>
      </c>
      <c r="C85">
        <f>'Daily Running Totals'!I85</f>
        <v>0</v>
      </c>
      <c r="D85">
        <f>'Daily Running Totals'!M85</f>
        <v>0</v>
      </c>
      <c r="E85">
        <f>'Daily Running Totals'!Q85</f>
        <v>0</v>
      </c>
      <c r="F85">
        <f>'Daily Running Totals'!U85</f>
        <v>0</v>
      </c>
      <c r="G85">
        <f>'Daily Running Totals'!Y85</f>
        <v>10</v>
      </c>
    </row>
    <row r="86" spans="1:7" x14ac:dyDescent="0.45">
      <c r="A86" s="5">
        <v>45741</v>
      </c>
      <c r="B86">
        <f>'Daily Running Totals'!E86</f>
        <v>0</v>
      </c>
      <c r="C86">
        <f>'Daily Running Totals'!I86</f>
        <v>1</v>
      </c>
      <c r="D86">
        <f>'Daily Running Totals'!M86</f>
        <v>0</v>
      </c>
      <c r="E86">
        <f>'Daily Running Totals'!Q86</f>
        <v>0</v>
      </c>
      <c r="F86">
        <f>'Daily Running Totals'!U86</f>
        <v>0</v>
      </c>
      <c r="G86">
        <f>'Daily Running Totals'!Y86</f>
        <v>11</v>
      </c>
    </row>
    <row r="87" spans="1:7" x14ac:dyDescent="0.45">
      <c r="A87" s="5">
        <v>45742</v>
      </c>
      <c r="B87">
        <f>'Daily Running Totals'!E87</f>
        <v>0</v>
      </c>
      <c r="C87">
        <f>'Daily Running Totals'!I87</f>
        <v>2</v>
      </c>
      <c r="D87">
        <f>'Daily Running Totals'!M87</f>
        <v>0</v>
      </c>
      <c r="E87">
        <f>'Daily Running Totals'!Q87</f>
        <v>0</v>
      </c>
      <c r="F87">
        <f>'Daily Running Totals'!U87</f>
        <v>0</v>
      </c>
      <c r="G87">
        <f>'Daily Running Totals'!Y87</f>
        <v>12</v>
      </c>
    </row>
    <row r="88" spans="1:7" x14ac:dyDescent="0.45">
      <c r="A88" s="5">
        <v>45743</v>
      </c>
      <c r="B88">
        <f>'Daily Running Totals'!E88</f>
        <v>0</v>
      </c>
      <c r="C88">
        <f>'Daily Running Totals'!I88</f>
        <v>0</v>
      </c>
      <c r="D88">
        <f>'Daily Running Totals'!M88</f>
        <v>0</v>
      </c>
      <c r="E88">
        <f>'Daily Running Totals'!Q88</f>
        <v>0</v>
      </c>
      <c r="F88">
        <f>'Daily Running Totals'!U88</f>
        <v>0</v>
      </c>
      <c r="G88">
        <f>'Daily Running Totals'!Y88</f>
        <v>13</v>
      </c>
    </row>
    <row r="89" spans="1:7" x14ac:dyDescent="0.45">
      <c r="A89" s="5">
        <v>45744</v>
      </c>
      <c r="B89">
        <f>'Daily Running Totals'!E89</f>
        <v>0</v>
      </c>
      <c r="C89">
        <f>'Daily Running Totals'!I89</f>
        <v>1</v>
      </c>
      <c r="D89">
        <f>'Daily Running Totals'!M89</f>
        <v>0</v>
      </c>
      <c r="E89">
        <f>'Daily Running Totals'!Q89</f>
        <v>0</v>
      </c>
      <c r="F89">
        <f>'Daily Running Totals'!U89</f>
        <v>0</v>
      </c>
      <c r="G89">
        <f>'Daily Running Totals'!Y89</f>
        <v>14</v>
      </c>
    </row>
    <row r="90" spans="1:7" x14ac:dyDescent="0.45">
      <c r="A90" s="5">
        <v>45745</v>
      </c>
      <c r="B90">
        <f>'Daily Running Totals'!E90</f>
        <v>0</v>
      </c>
      <c r="C90">
        <f>'Daily Running Totals'!I90</f>
        <v>0</v>
      </c>
      <c r="D90">
        <f>'Daily Running Totals'!M90</f>
        <v>0</v>
      </c>
      <c r="E90">
        <f>'Daily Running Totals'!Q90</f>
        <v>0</v>
      </c>
      <c r="F90">
        <f>'Daily Running Totals'!U90</f>
        <v>0</v>
      </c>
      <c r="G90">
        <f>'Daily Running Totals'!Y90</f>
        <v>15</v>
      </c>
    </row>
    <row r="91" spans="1:7" x14ac:dyDescent="0.45">
      <c r="A91" s="5">
        <v>45746</v>
      </c>
      <c r="B91">
        <f>'Daily Running Totals'!E91</f>
        <v>0</v>
      </c>
      <c r="C91">
        <f>'Daily Running Totals'!I91</f>
        <v>0</v>
      </c>
      <c r="D91">
        <f>'Daily Running Totals'!M91</f>
        <v>0</v>
      </c>
      <c r="E91">
        <f>'Daily Running Totals'!Q91</f>
        <v>0</v>
      </c>
      <c r="F91">
        <f>'Daily Running Totals'!U91</f>
        <v>0</v>
      </c>
      <c r="G91">
        <f>'Daily Running Totals'!Y91</f>
        <v>16</v>
      </c>
    </row>
    <row r="92" spans="1:7" x14ac:dyDescent="0.45">
      <c r="A92" s="5">
        <v>45747</v>
      </c>
      <c r="B92">
        <f>'Daily Running Totals'!E92</f>
        <v>0</v>
      </c>
      <c r="C92">
        <f>'Daily Running Totals'!I92</f>
        <v>0</v>
      </c>
      <c r="D92">
        <f>'Daily Running Totals'!M92</f>
        <v>0</v>
      </c>
      <c r="E92">
        <f>'Daily Running Totals'!Q92</f>
        <v>0</v>
      </c>
      <c r="F92">
        <f>'Daily Running Totals'!U92</f>
        <v>0</v>
      </c>
      <c r="G92">
        <f>'Daily Running Totals'!Y92</f>
        <v>17</v>
      </c>
    </row>
    <row r="93" spans="1:7" x14ac:dyDescent="0.45">
      <c r="A93" s="5">
        <v>45748</v>
      </c>
      <c r="B93">
        <f>'Daily Running Totals'!E93</f>
        <v>0</v>
      </c>
      <c r="C93">
        <f>'Daily Running Totals'!I93</f>
        <v>0</v>
      </c>
      <c r="D93">
        <f>'Daily Running Totals'!M93</f>
        <v>0</v>
      </c>
      <c r="E93">
        <f>'Daily Running Totals'!Q93</f>
        <v>0</v>
      </c>
      <c r="F93">
        <f>'Daily Running Totals'!U93</f>
        <v>0</v>
      </c>
      <c r="G93">
        <f>'Daily Running Totals'!Y93</f>
        <v>18</v>
      </c>
    </row>
    <row r="94" spans="1:7" x14ac:dyDescent="0.45">
      <c r="A94" s="5">
        <v>45749</v>
      </c>
      <c r="B94">
        <f>'Daily Running Totals'!E94</f>
        <v>0</v>
      </c>
      <c r="C94">
        <f>'Daily Running Totals'!I94</f>
        <v>0</v>
      </c>
      <c r="D94">
        <f>'Daily Running Totals'!M94</f>
        <v>0</v>
      </c>
      <c r="E94">
        <f>'Daily Running Totals'!Q94</f>
        <v>0</v>
      </c>
      <c r="F94">
        <f>'Daily Running Totals'!U94</f>
        <v>0</v>
      </c>
      <c r="G94">
        <f>'Daily Running Totals'!Y94</f>
        <v>0</v>
      </c>
    </row>
    <row r="95" spans="1:7" x14ac:dyDescent="0.45">
      <c r="A95" s="5">
        <v>45750</v>
      </c>
      <c r="B95">
        <f>'Daily Running Totals'!E95</f>
        <v>0</v>
      </c>
      <c r="C95">
        <f>'Daily Running Totals'!I95</f>
        <v>0</v>
      </c>
      <c r="D95">
        <f>'Daily Running Totals'!M95</f>
        <v>0</v>
      </c>
      <c r="E95">
        <f>'Daily Running Totals'!Q95</f>
        <v>0</v>
      </c>
      <c r="F95">
        <f>'Daily Running Totals'!U95</f>
        <v>0</v>
      </c>
      <c r="G95">
        <f>'Daily Running Totals'!Y95</f>
        <v>0</v>
      </c>
    </row>
    <row r="96" spans="1:7" x14ac:dyDescent="0.45">
      <c r="A96" s="5">
        <v>45751</v>
      </c>
      <c r="B96">
        <f>'Daily Running Totals'!E96</f>
        <v>0</v>
      </c>
      <c r="C96">
        <f>'Daily Running Totals'!I96</f>
        <v>0</v>
      </c>
      <c r="D96">
        <f>'Daily Running Totals'!M96</f>
        <v>0</v>
      </c>
      <c r="E96">
        <f>'Daily Running Totals'!Q96</f>
        <v>0</v>
      </c>
      <c r="F96">
        <f>'Daily Running Totals'!U96</f>
        <v>0</v>
      </c>
      <c r="G96">
        <f>'Daily Running Totals'!Y96</f>
        <v>0</v>
      </c>
    </row>
    <row r="97" spans="1:7" x14ac:dyDescent="0.45">
      <c r="A97" s="5">
        <v>45752</v>
      </c>
      <c r="B97">
        <f>'Daily Running Totals'!E97</f>
        <v>0</v>
      </c>
      <c r="C97">
        <f>'Daily Running Totals'!I97</f>
        <v>0</v>
      </c>
      <c r="D97">
        <f>'Daily Running Totals'!M97</f>
        <v>0</v>
      </c>
      <c r="E97">
        <f>'Daily Running Totals'!Q97</f>
        <v>0</v>
      </c>
      <c r="F97">
        <f>'Daily Running Totals'!U97</f>
        <v>0</v>
      </c>
      <c r="G97">
        <f>'Daily Running Totals'!Y97</f>
        <v>0</v>
      </c>
    </row>
    <row r="98" spans="1:7" x14ac:dyDescent="0.45">
      <c r="A98" s="5">
        <v>45753</v>
      </c>
      <c r="B98">
        <f>'Daily Running Totals'!E98</f>
        <v>0</v>
      </c>
      <c r="C98">
        <f>'Daily Running Totals'!I98</f>
        <v>0</v>
      </c>
      <c r="D98">
        <f>'Daily Running Totals'!M98</f>
        <v>0</v>
      </c>
      <c r="E98">
        <f>'Daily Running Totals'!Q98</f>
        <v>0</v>
      </c>
      <c r="F98">
        <f>'Daily Running Totals'!U98</f>
        <v>0</v>
      </c>
      <c r="G98">
        <f>'Daily Running Totals'!Y98</f>
        <v>0</v>
      </c>
    </row>
    <row r="99" spans="1:7" x14ac:dyDescent="0.45">
      <c r="A99" s="5">
        <v>45754</v>
      </c>
      <c r="B99">
        <f>'Daily Running Totals'!E99</f>
        <v>0</v>
      </c>
      <c r="C99">
        <f>'Daily Running Totals'!I99</f>
        <v>0</v>
      </c>
      <c r="D99">
        <f>'Daily Running Totals'!M99</f>
        <v>0</v>
      </c>
      <c r="E99">
        <f>'Daily Running Totals'!Q99</f>
        <v>0</v>
      </c>
      <c r="F99">
        <f>'Daily Running Totals'!U99</f>
        <v>0</v>
      </c>
      <c r="G99">
        <f>'Daily Running Totals'!Y99</f>
        <v>0</v>
      </c>
    </row>
    <row r="100" spans="1:7" x14ac:dyDescent="0.45">
      <c r="A100" s="5">
        <v>45755</v>
      </c>
      <c r="B100">
        <f>'Daily Running Totals'!E100</f>
        <v>0</v>
      </c>
      <c r="C100">
        <f>'Daily Running Totals'!I100</f>
        <v>0</v>
      </c>
      <c r="D100">
        <f>'Daily Running Totals'!M100</f>
        <v>0</v>
      </c>
      <c r="E100">
        <f>'Daily Running Totals'!Q100</f>
        <v>0</v>
      </c>
      <c r="F100">
        <f>'Daily Running Totals'!U100</f>
        <v>0</v>
      </c>
      <c r="G100">
        <f>'Daily Running Totals'!Y100</f>
        <v>0</v>
      </c>
    </row>
    <row r="101" spans="1:7" x14ac:dyDescent="0.45">
      <c r="A101" s="5">
        <v>45756</v>
      </c>
      <c r="B101">
        <f>'Daily Running Totals'!E101</f>
        <v>0</v>
      </c>
      <c r="C101">
        <f>'Daily Running Totals'!I101</f>
        <v>0</v>
      </c>
      <c r="D101">
        <f>'Daily Running Totals'!M101</f>
        <v>0</v>
      </c>
      <c r="E101">
        <f>'Daily Running Totals'!Q101</f>
        <v>0</v>
      </c>
      <c r="F101">
        <f>'Daily Running Totals'!U101</f>
        <v>0</v>
      </c>
      <c r="G101">
        <f>'Daily Running Totals'!Y101</f>
        <v>0</v>
      </c>
    </row>
    <row r="102" spans="1:7" x14ac:dyDescent="0.45">
      <c r="A102" s="5">
        <v>45757</v>
      </c>
      <c r="B102">
        <f>'Daily Running Totals'!E102</f>
        <v>0</v>
      </c>
      <c r="C102">
        <f>'Daily Running Totals'!I102</f>
        <v>0</v>
      </c>
      <c r="D102">
        <f>'Daily Running Totals'!M102</f>
        <v>0</v>
      </c>
      <c r="E102">
        <f>'Daily Running Totals'!Q102</f>
        <v>0</v>
      </c>
      <c r="F102">
        <f>'Daily Running Totals'!U102</f>
        <v>0</v>
      </c>
      <c r="G102">
        <f>'Daily Running Totals'!Y102</f>
        <v>0</v>
      </c>
    </row>
    <row r="103" spans="1:7" x14ac:dyDescent="0.45">
      <c r="A103" s="5">
        <v>45758</v>
      </c>
      <c r="B103">
        <f>'Daily Running Totals'!E103</f>
        <v>0</v>
      </c>
      <c r="C103">
        <f>'Daily Running Totals'!I103</f>
        <v>0</v>
      </c>
      <c r="D103">
        <f>'Daily Running Totals'!M103</f>
        <v>0</v>
      </c>
      <c r="E103">
        <f>'Daily Running Totals'!Q103</f>
        <v>0</v>
      </c>
      <c r="F103">
        <f>'Daily Running Totals'!U103</f>
        <v>0</v>
      </c>
      <c r="G103">
        <f>'Daily Running Totals'!Y103</f>
        <v>0</v>
      </c>
    </row>
    <row r="104" spans="1:7" x14ac:dyDescent="0.45">
      <c r="A104" s="5">
        <v>45759</v>
      </c>
      <c r="B104">
        <f>'Daily Running Totals'!E104</f>
        <v>0</v>
      </c>
      <c r="C104">
        <f>'Daily Running Totals'!I104</f>
        <v>0</v>
      </c>
      <c r="D104">
        <f>'Daily Running Totals'!M104</f>
        <v>0</v>
      </c>
      <c r="E104">
        <f>'Daily Running Totals'!Q104</f>
        <v>0</v>
      </c>
      <c r="F104">
        <f>'Daily Running Totals'!U104</f>
        <v>0</v>
      </c>
      <c r="G104">
        <f>'Daily Running Totals'!Y104</f>
        <v>0</v>
      </c>
    </row>
    <row r="105" spans="1:7" x14ac:dyDescent="0.45">
      <c r="A105" s="5">
        <v>45760</v>
      </c>
      <c r="B105">
        <f>'Daily Running Totals'!E105</f>
        <v>0</v>
      </c>
      <c r="C105">
        <f>'Daily Running Totals'!I105</f>
        <v>0</v>
      </c>
      <c r="D105">
        <f>'Daily Running Totals'!M105</f>
        <v>0</v>
      </c>
      <c r="E105">
        <f>'Daily Running Totals'!Q105</f>
        <v>0</v>
      </c>
      <c r="F105">
        <f>'Daily Running Totals'!U105</f>
        <v>0</v>
      </c>
      <c r="G105">
        <f>'Daily Running Totals'!Y105</f>
        <v>0</v>
      </c>
    </row>
    <row r="106" spans="1:7" x14ac:dyDescent="0.45">
      <c r="A106" s="5">
        <v>45761</v>
      </c>
      <c r="B106">
        <f>'Daily Running Totals'!E106</f>
        <v>0</v>
      </c>
      <c r="C106">
        <f>'Daily Running Totals'!I106</f>
        <v>0</v>
      </c>
      <c r="D106">
        <f>'Daily Running Totals'!M106</f>
        <v>0</v>
      </c>
      <c r="E106">
        <f>'Daily Running Totals'!Q106</f>
        <v>0</v>
      </c>
      <c r="F106">
        <f>'Daily Running Totals'!U106</f>
        <v>0</v>
      </c>
      <c r="G106">
        <f>'Daily Running Totals'!Y106</f>
        <v>0</v>
      </c>
    </row>
    <row r="107" spans="1:7" x14ac:dyDescent="0.45">
      <c r="A107" s="5">
        <v>45762</v>
      </c>
      <c r="B107">
        <f>'Daily Running Totals'!E107</f>
        <v>0</v>
      </c>
      <c r="C107">
        <f>'Daily Running Totals'!I107</f>
        <v>0</v>
      </c>
      <c r="D107">
        <f>'Daily Running Totals'!M107</f>
        <v>0</v>
      </c>
      <c r="E107">
        <f>'Daily Running Totals'!Q107</f>
        <v>0</v>
      </c>
      <c r="F107">
        <f>'Daily Running Totals'!U107</f>
        <v>0</v>
      </c>
      <c r="G107">
        <f>'Daily Running Totals'!Y107</f>
        <v>0</v>
      </c>
    </row>
    <row r="108" spans="1:7" x14ac:dyDescent="0.45">
      <c r="A108" s="5">
        <v>45763</v>
      </c>
      <c r="B108">
        <f>'Daily Running Totals'!E108</f>
        <v>0</v>
      </c>
      <c r="C108">
        <f>'Daily Running Totals'!I108</f>
        <v>0</v>
      </c>
      <c r="D108">
        <f>'Daily Running Totals'!M108</f>
        <v>0</v>
      </c>
      <c r="E108">
        <f>'Daily Running Totals'!Q108</f>
        <v>0</v>
      </c>
      <c r="F108">
        <f>'Daily Running Totals'!U108</f>
        <v>0</v>
      </c>
      <c r="G108">
        <f>'Daily Running Totals'!Y108</f>
        <v>0</v>
      </c>
    </row>
    <row r="109" spans="1:7" x14ac:dyDescent="0.45">
      <c r="A109" s="5">
        <v>45764</v>
      </c>
      <c r="B109">
        <f>'Daily Running Totals'!E109</f>
        <v>0</v>
      </c>
      <c r="C109">
        <f>'Daily Running Totals'!I109</f>
        <v>0</v>
      </c>
      <c r="D109">
        <f>'Daily Running Totals'!M109</f>
        <v>0</v>
      </c>
      <c r="E109">
        <f>'Daily Running Totals'!Q109</f>
        <v>0</v>
      </c>
      <c r="F109">
        <f>'Daily Running Totals'!U109</f>
        <v>0</v>
      </c>
      <c r="G109">
        <f>'Daily Running Totals'!Y109</f>
        <v>0</v>
      </c>
    </row>
    <row r="110" spans="1:7" x14ac:dyDescent="0.45">
      <c r="A110" s="5">
        <v>45765</v>
      </c>
      <c r="B110">
        <f>'Daily Running Totals'!E110</f>
        <v>0</v>
      </c>
      <c r="C110">
        <f>'Daily Running Totals'!I110</f>
        <v>1</v>
      </c>
      <c r="D110">
        <f>'Daily Running Totals'!M110</f>
        <v>0</v>
      </c>
      <c r="E110">
        <f>'Daily Running Totals'!Q110</f>
        <v>0</v>
      </c>
      <c r="F110">
        <f>'Daily Running Totals'!U110</f>
        <v>0</v>
      </c>
      <c r="G110">
        <f>'Daily Running Totals'!Y110</f>
        <v>0</v>
      </c>
    </row>
    <row r="111" spans="1:7" x14ac:dyDescent="0.45">
      <c r="A111" s="5">
        <v>45766</v>
      </c>
      <c r="B111">
        <f>'Daily Running Totals'!E111</f>
        <v>0</v>
      </c>
      <c r="C111">
        <f>'Daily Running Totals'!I111</f>
        <v>2</v>
      </c>
      <c r="D111">
        <f>'Daily Running Totals'!M111</f>
        <v>0</v>
      </c>
      <c r="E111">
        <f>'Daily Running Totals'!Q111</f>
        <v>0</v>
      </c>
      <c r="F111">
        <f>'Daily Running Totals'!U111</f>
        <v>0</v>
      </c>
      <c r="G111">
        <f>'Daily Running Totals'!Y111</f>
        <v>0</v>
      </c>
    </row>
    <row r="112" spans="1:7" x14ac:dyDescent="0.45">
      <c r="A112" s="5">
        <v>45767</v>
      </c>
      <c r="B112">
        <f>'Daily Running Totals'!E112</f>
        <v>0</v>
      </c>
      <c r="C112">
        <f>'Daily Running Totals'!I112</f>
        <v>0</v>
      </c>
      <c r="D112">
        <f>'Daily Running Totals'!M112</f>
        <v>0</v>
      </c>
      <c r="E112">
        <f>'Daily Running Totals'!Q112</f>
        <v>0</v>
      </c>
      <c r="F112">
        <f>'Daily Running Totals'!U112</f>
        <v>0</v>
      </c>
      <c r="G112">
        <f>'Daily Running Totals'!Y112</f>
        <v>0</v>
      </c>
    </row>
    <row r="113" spans="1:7" x14ac:dyDescent="0.45">
      <c r="A113" s="5">
        <v>45768</v>
      </c>
      <c r="B113">
        <f>'Daily Running Totals'!E113</f>
        <v>0</v>
      </c>
      <c r="C113">
        <f>'Daily Running Totals'!I113</f>
        <v>0</v>
      </c>
      <c r="D113">
        <f>'Daily Running Totals'!M113</f>
        <v>0</v>
      </c>
      <c r="E113">
        <f>'Daily Running Totals'!Q113</f>
        <v>0</v>
      </c>
      <c r="F113">
        <f>'Daily Running Totals'!U113</f>
        <v>0</v>
      </c>
      <c r="G113">
        <f>'Daily Running Totals'!Y113</f>
        <v>0</v>
      </c>
    </row>
    <row r="114" spans="1:7" x14ac:dyDescent="0.45">
      <c r="A114" s="5">
        <v>45769</v>
      </c>
      <c r="B114">
        <f>'Daily Running Totals'!E114</f>
        <v>0</v>
      </c>
      <c r="C114">
        <f>'Daily Running Totals'!I114</f>
        <v>0</v>
      </c>
      <c r="D114">
        <f>'Daily Running Totals'!M114</f>
        <v>0</v>
      </c>
      <c r="E114">
        <f>'Daily Running Totals'!Q114</f>
        <v>0</v>
      </c>
      <c r="F114">
        <f>'Daily Running Totals'!U114</f>
        <v>0</v>
      </c>
      <c r="G114">
        <f>'Daily Running Totals'!Y114</f>
        <v>0</v>
      </c>
    </row>
    <row r="115" spans="1:7" x14ac:dyDescent="0.45">
      <c r="A115" s="5">
        <v>45770</v>
      </c>
      <c r="B115">
        <f>'Daily Running Totals'!E115</f>
        <v>0</v>
      </c>
      <c r="C115">
        <f>'Daily Running Totals'!I115</f>
        <v>0</v>
      </c>
      <c r="D115">
        <f>'Daily Running Totals'!M115</f>
        <v>0</v>
      </c>
      <c r="E115">
        <f>'Daily Running Totals'!Q115</f>
        <v>0</v>
      </c>
      <c r="F115">
        <f>'Daily Running Totals'!U115</f>
        <v>0</v>
      </c>
      <c r="G115">
        <f>'Daily Running Totals'!Y115</f>
        <v>0</v>
      </c>
    </row>
    <row r="116" spans="1:7" x14ac:dyDescent="0.45">
      <c r="A116" s="5">
        <v>45771</v>
      </c>
      <c r="B116">
        <f>'Daily Running Totals'!E116</f>
        <v>0</v>
      </c>
      <c r="C116">
        <f>'Daily Running Totals'!I116</f>
        <v>0</v>
      </c>
      <c r="D116">
        <f>'Daily Running Totals'!M116</f>
        <v>0</v>
      </c>
      <c r="E116">
        <f>'Daily Running Totals'!Q116</f>
        <v>0</v>
      </c>
      <c r="F116">
        <f>'Daily Running Totals'!U116</f>
        <v>0</v>
      </c>
      <c r="G116">
        <f>'Daily Running Totals'!Y116</f>
        <v>1</v>
      </c>
    </row>
    <row r="117" spans="1:7" x14ac:dyDescent="0.45">
      <c r="A117" s="5">
        <v>45772</v>
      </c>
      <c r="B117">
        <f>'Daily Running Totals'!E117</f>
        <v>0</v>
      </c>
      <c r="C117">
        <f>'Daily Running Totals'!I117</f>
        <v>0</v>
      </c>
      <c r="D117">
        <f>'Daily Running Totals'!M117</f>
        <v>0</v>
      </c>
      <c r="E117">
        <f>'Daily Running Totals'!Q117</f>
        <v>0</v>
      </c>
      <c r="F117">
        <f>'Daily Running Totals'!U117</f>
        <v>0</v>
      </c>
      <c r="G117">
        <f>'Daily Running Totals'!Y117</f>
        <v>2</v>
      </c>
    </row>
    <row r="118" spans="1:7" x14ac:dyDescent="0.45">
      <c r="A118" s="5">
        <v>45773</v>
      </c>
      <c r="B118">
        <f>'Daily Running Totals'!E118</f>
        <v>0</v>
      </c>
      <c r="C118">
        <f>'Daily Running Totals'!I118</f>
        <v>0</v>
      </c>
      <c r="D118">
        <f>'Daily Running Totals'!M118</f>
        <v>0</v>
      </c>
      <c r="E118">
        <f>'Daily Running Totals'!Q118</f>
        <v>0</v>
      </c>
      <c r="F118">
        <f>'Daily Running Totals'!U118</f>
        <v>0</v>
      </c>
      <c r="G118">
        <f>'Daily Running Totals'!Y118</f>
        <v>3</v>
      </c>
    </row>
    <row r="119" spans="1:7" x14ac:dyDescent="0.45">
      <c r="A119" s="5">
        <v>45774</v>
      </c>
      <c r="B119">
        <f>'Daily Running Totals'!E119</f>
        <v>0</v>
      </c>
      <c r="C119">
        <f>'Daily Running Totals'!I119</f>
        <v>0</v>
      </c>
      <c r="D119">
        <f>'Daily Running Totals'!M119</f>
        <v>0</v>
      </c>
      <c r="E119">
        <f>'Daily Running Totals'!Q119</f>
        <v>0</v>
      </c>
      <c r="F119">
        <f>'Daily Running Totals'!U119</f>
        <v>0</v>
      </c>
      <c r="G119">
        <f>'Daily Running Totals'!Y119</f>
        <v>0</v>
      </c>
    </row>
    <row r="120" spans="1:7" x14ac:dyDescent="0.45">
      <c r="A120" s="5">
        <v>45775</v>
      </c>
      <c r="B120">
        <f>'Daily Running Totals'!E120</f>
        <v>0</v>
      </c>
      <c r="C120">
        <f>'Daily Running Totals'!I120</f>
        <v>0</v>
      </c>
      <c r="D120">
        <f>'Daily Running Totals'!M120</f>
        <v>0</v>
      </c>
      <c r="E120">
        <f>'Daily Running Totals'!Q120</f>
        <v>0</v>
      </c>
      <c r="F120">
        <f>'Daily Running Totals'!U120</f>
        <v>0</v>
      </c>
      <c r="G120">
        <f>'Daily Running Totals'!Y120</f>
        <v>0</v>
      </c>
    </row>
    <row r="121" spans="1:7" x14ac:dyDescent="0.45">
      <c r="A121" s="5">
        <v>45776</v>
      </c>
      <c r="B121">
        <f>'Daily Running Totals'!E121</f>
        <v>0</v>
      </c>
      <c r="C121">
        <f>'Daily Running Totals'!I121</f>
        <v>0</v>
      </c>
      <c r="D121">
        <f>'Daily Running Totals'!M121</f>
        <v>0</v>
      </c>
      <c r="E121">
        <f>'Daily Running Totals'!Q121</f>
        <v>0</v>
      </c>
      <c r="F121">
        <f>'Daily Running Totals'!U121</f>
        <v>0</v>
      </c>
      <c r="G121">
        <f>'Daily Running Totals'!Y121</f>
        <v>0</v>
      </c>
    </row>
    <row r="122" spans="1:7" x14ac:dyDescent="0.45">
      <c r="A122" s="5">
        <v>45777</v>
      </c>
      <c r="B122">
        <f>'Daily Running Totals'!E122</f>
        <v>0</v>
      </c>
      <c r="C122">
        <f>'Daily Running Totals'!I122</f>
        <v>0</v>
      </c>
      <c r="D122">
        <f>'Daily Running Totals'!M122</f>
        <v>0</v>
      </c>
      <c r="E122">
        <f>'Daily Running Totals'!Q122</f>
        <v>0</v>
      </c>
      <c r="F122">
        <f>'Daily Running Totals'!U122</f>
        <v>0</v>
      </c>
      <c r="G122">
        <f>'Daily Running Totals'!Y122</f>
        <v>0</v>
      </c>
    </row>
    <row r="123" spans="1:7" x14ac:dyDescent="0.45">
      <c r="A123" s="5">
        <v>45778</v>
      </c>
      <c r="B123">
        <f>'Daily Running Totals'!E123</f>
        <v>0</v>
      </c>
      <c r="C123">
        <f>'Daily Running Totals'!I123</f>
        <v>0</v>
      </c>
      <c r="D123">
        <f>'Daily Running Totals'!M123</f>
        <v>0</v>
      </c>
      <c r="E123">
        <f>'Daily Running Totals'!Q123</f>
        <v>0</v>
      </c>
      <c r="F123">
        <f>'Daily Running Totals'!U123</f>
        <v>0</v>
      </c>
      <c r="G123">
        <f>'Daily Running Totals'!Y123</f>
        <v>0</v>
      </c>
    </row>
    <row r="124" spans="1:7" x14ac:dyDescent="0.45">
      <c r="A124" s="5">
        <v>45779</v>
      </c>
      <c r="B124">
        <f>'Daily Running Totals'!E124</f>
        <v>0</v>
      </c>
      <c r="C124">
        <f>'Daily Running Totals'!I124</f>
        <v>0</v>
      </c>
      <c r="D124">
        <f>'Daily Running Totals'!M124</f>
        <v>0</v>
      </c>
      <c r="E124">
        <f>'Daily Running Totals'!Q124</f>
        <v>0</v>
      </c>
      <c r="F124">
        <f>'Daily Running Totals'!U124</f>
        <v>0</v>
      </c>
      <c r="G124">
        <f>'Daily Running Totals'!Y124</f>
        <v>0</v>
      </c>
    </row>
    <row r="125" spans="1:7" x14ac:dyDescent="0.45">
      <c r="A125" s="5">
        <v>45780</v>
      </c>
      <c r="B125">
        <f>'Daily Running Totals'!E125</f>
        <v>0</v>
      </c>
      <c r="C125">
        <f>'Daily Running Totals'!I125</f>
        <v>0</v>
      </c>
      <c r="D125">
        <f>'Daily Running Totals'!M125</f>
        <v>0</v>
      </c>
      <c r="E125">
        <f>'Daily Running Totals'!Q125</f>
        <v>0</v>
      </c>
      <c r="F125">
        <f>'Daily Running Totals'!U125</f>
        <v>0</v>
      </c>
      <c r="G125">
        <f>'Daily Running Totals'!Y125</f>
        <v>0</v>
      </c>
    </row>
    <row r="126" spans="1:7" x14ac:dyDescent="0.45">
      <c r="A126" s="5">
        <v>45781</v>
      </c>
      <c r="B126">
        <f>'Daily Running Totals'!E126</f>
        <v>0</v>
      </c>
      <c r="C126">
        <f>'Daily Running Totals'!I126</f>
        <v>0</v>
      </c>
      <c r="D126">
        <f>'Daily Running Totals'!M126</f>
        <v>0</v>
      </c>
      <c r="E126">
        <f>'Daily Running Totals'!Q126</f>
        <v>0</v>
      </c>
      <c r="F126">
        <f>'Daily Running Totals'!U126</f>
        <v>0</v>
      </c>
      <c r="G126">
        <f>'Daily Running Totals'!Y126</f>
        <v>0</v>
      </c>
    </row>
    <row r="127" spans="1:7" x14ac:dyDescent="0.45">
      <c r="A127" s="5">
        <v>45782</v>
      </c>
      <c r="B127">
        <f>'Daily Running Totals'!E127</f>
        <v>0</v>
      </c>
      <c r="C127">
        <f>'Daily Running Totals'!I127</f>
        <v>0</v>
      </c>
      <c r="D127">
        <f>'Daily Running Totals'!M127</f>
        <v>0</v>
      </c>
      <c r="E127">
        <f>'Daily Running Totals'!Q127</f>
        <v>0</v>
      </c>
      <c r="F127">
        <f>'Daily Running Totals'!U127</f>
        <v>0</v>
      </c>
      <c r="G127">
        <f>'Daily Running Totals'!Y127</f>
        <v>0</v>
      </c>
    </row>
    <row r="128" spans="1:7" x14ac:dyDescent="0.45">
      <c r="A128" s="5">
        <v>45783</v>
      </c>
      <c r="B128">
        <f>'Daily Running Totals'!E128</f>
        <v>0</v>
      </c>
      <c r="C128">
        <f>'Daily Running Totals'!I128</f>
        <v>0</v>
      </c>
      <c r="D128">
        <f>'Daily Running Totals'!M128</f>
        <v>0</v>
      </c>
      <c r="E128">
        <f>'Daily Running Totals'!Q128</f>
        <v>0</v>
      </c>
      <c r="F128">
        <f>'Daily Running Totals'!U128</f>
        <v>0</v>
      </c>
      <c r="G128">
        <f>'Daily Running Totals'!Y128</f>
        <v>0</v>
      </c>
    </row>
    <row r="129" spans="1:7" x14ac:dyDescent="0.45">
      <c r="A129" s="5">
        <v>45784</v>
      </c>
      <c r="B129">
        <f>'Daily Running Totals'!E129</f>
        <v>0</v>
      </c>
      <c r="C129">
        <f>'Daily Running Totals'!I129</f>
        <v>0</v>
      </c>
      <c r="D129">
        <f>'Daily Running Totals'!M129</f>
        <v>0</v>
      </c>
      <c r="E129">
        <f>'Daily Running Totals'!Q129</f>
        <v>0</v>
      </c>
      <c r="F129">
        <f>'Daily Running Totals'!U129</f>
        <v>0</v>
      </c>
      <c r="G129">
        <f>'Daily Running Totals'!Y129</f>
        <v>0</v>
      </c>
    </row>
    <row r="130" spans="1:7" x14ac:dyDescent="0.45">
      <c r="A130" s="5">
        <v>45785</v>
      </c>
      <c r="B130">
        <f>'Daily Running Totals'!E130</f>
        <v>0</v>
      </c>
      <c r="C130">
        <f>'Daily Running Totals'!I130</f>
        <v>0</v>
      </c>
      <c r="D130">
        <f>'Daily Running Totals'!M130</f>
        <v>0</v>
      </c>
      <c r="E130">
        <f>'Daily Running Totals'!Q130</f>
        <v>0</v>
      </c>
      <c r="F130">
        <f>'Daily Running Totals'!U130</f>
        <v>0</v>
      </c>
      <c r="G130">
        <f>'Daily Running Totals'!Y130</f>
        <v>0</v>
      </c>
    </row>
    <row r="131" spans="1:7" x14ac:dyDescent="0.45">
      <c r="A131" s="5">
        <v>45786</v>
      </c>
      <c r="B131">
        <f>'Daily Running Totals'!E131</f>
        <v>0</v>
      </c>
      <c r="C131">
        <f>'Daily Running Totals'!I131</f>
        <v>0</v>
      </c>
      <c r="D131">
        <f>'Daily Running Totals'!M131</f>
        <v>0</v>
      </c>
      <c r="E131">
        <f>'Daily Running Totals'!Q131</f>
        <v>0</v>
      </c>
      <c r="F131">
        <f>'Daily Running Totals'!U131</f>
        <v>0</v>
      </c>
      <c r="G131">
        <f>'Daily Running Totals'!Y131</f>
        <v>0</v>
      </c>
    </row>
    <row r="132" spans="1:7" x14ac:dyDescent="0.45">
      <c r="A132" s="5">
        <v>45787</v>
      </c>
      <c r="B132">
        <f>'Daily Running Totals'!E132</f>
        <v>0</v>
      </c>
      <c r="C132">
        <f>'Daily Running Totals'!I132</f>
        <v>0</v>
      </c>
      <c r="D132">
        <f>'Daily Running Totals'!M132</f>
        <v>0</v>
      </c>
      <c r="E132">
        <f>'Daily Running Totals'!Q132</f>
        <v>0</v>
      </c>
      <c r="F132">
        <f>'Daily Running Totals'!U132</f>
        <v>0</v>
      </c>
      <c r="G132">
        <f>'Daily Running Totals'!Y132</f>
        <v>0</v>
      </c>
    </row>
    <row r="133" spans="1:7" x14ac:dyDescent="0.45">
      <c r="A133" s="5">
        <v>45788</v>
      </c>
      <c r="B133">
        <f>'Daily Running Totals'!E133</f>
        <v>0</v>
      </c>
      <c r="C133">
        <f>'Daily Running Totals'!I133</f>
        <v>0</v>
      </c>
      <c r="D133">
        <f>'Daily Running Totals'!M133</f>
        <v>0</v>
      </c>
      <c r="E133">
        <f>'Daily Running Totals'!Q133</f>
        <v>0</v>
      </c>
      <c r="F133">
        <f>'Daily Running Totals'!U133</f>
        <v>0</v>
      </c>
      <c r="G133">
        <f>'Daily Running Totals'!Y133</f>
        <v>0</v>
      </c>
    </row>
    <row r="134" spans="1:7" x14ac:dyDescent="0.45">
      <c r="A134" s="5">
        <v>45789</v>
      </c>
      <c r="B134">
        <f>'Daily Running Totals'!E134</f>
        <v>0</v>
      </c>
      <c r="C134">
        <f>'Daily Running Totals'!I134</f>
        <v>0</v>
      </c>
      <c r="D134">
        <f>'Daily Running Totals'!M134</f>
        <v>0</v>
      </c>
      <c r="E134">
        <f>'Daily Running Totals'!Q134</f>
        <v>0</v>
      </c>
      <c r="F134">
        <f>'Daily Running Totals'!U134</f>
        <v>0</v>
      </c>
      <c r="G134">
        <f>'Daily Running Totals'!Y134</f>
        <v>0</v>
      </c>
    </row>
    <row r="135" spans="1:7" x14ac:dyDescent="0.45">
      <c r="A135" s="5">
        <v>45790</v>
      </c>
      <c r="B135">
        <f>'Daily Running Totals'!E135</f>
        <v>0</v>
      </c>
      <c r="C135">
        <f>'Daily Running Totals'!I135</f>
        <v>0</v>
      </c>
      <c r="D135">
        <f>'Daily Running Totals'!M135</f>
        <v>0</v>
      </c>
      <c r="E135">
        <f>'Daily Running Totals'!Q135</f>
        <v>0</v>
      </c>
      <c r="F135">
        <f>'Daily Running Totals'!U135</f>
        <v>0</v>
      </c>
      <c r="G135">
        <f>'Daily Running Totals'!Y135</f>
        <v>0</v>
      </c>
    </row>
    <row r="136" spans="1:7" x14ac:dyDescent="0.45">
      <c r="A136" s="5">
        <v>45791</v>
      </c>
      <c r="B136">
        <f>'Daily Running Totals'!E136</f>
        <v>0</v>
      </c>
      <c r="C136">
        <f>'Daily Running Totals'!I136</f>
        <v>0</v>
      </c>
      <c r="D136">
        <f>'Daily Running Totals'!M136</f>
        <v>0</v>
      </c>
      <c r="E136">
        <f>'Daily Running Totals'!Q136</f>
        <v>0</v>
      </c>
      <c r="F136">
        <f>'Daily Running Totals'!U136</f>
        <v>0</v>
      </c>
      <c r="G136">
        <f>'Daily Running Totals'!Y136</f>
        <v>0</v>
      </c>
    </row>
    <row r="137" spans="1:7" x14ac:dyDescent="0.45">
      <c r="A137" s="5">
        <v>45792</v>
      </c>
      <c r="B137">
        <f>'Daily Running Totals'!E137</f>
        <v>0</v>
      </c>
      <c r="C137">
        <f>'Daily Running Totals'!I137</f>
        <v>0</v>
      </c>
      <c r="D137">
        <f>'Daily Running Totals'!M137</f>
        <v>0</v>
      </c>
      <c r="E137">
        <f>'Daily Running Totals'!Q137</f>
        <v>0</v>
      </c>
      <c r="F137">
        <f>'Daily Running Totals'!U137</f>
        <v>0</v>
      </c>
      <c r="G137">
        <f>'Daily Running Totals'!Y137</f>
        <v>0</v>
      </c>
    </row>
    <row r="138" spans="1:7" x14ac:dyDescent="0.45">
      <c r="A138" s="5">
        <v>45793</v>
      </c>
      <c r="B138">
        <f>'Daily Running Totals'!E138</f>
        <v>0</v>
      </c>
      <c r="C138">
        <f>'Daily Running Totals'!I138</f>
        <v>0</v>
      </c>
      <c r="D138">
        <f>'Daily Running Totals'!M138</f>
        <v>0</v>
      </c>
      <c r="E138">
        <f>'Daily Running Totals'!Q138</f>
        <v>0</v>
      </c>
      <c r="F138">
        <f>'Daily Running Totals'!U138</f>
        <v>0</v>
      </c>
      <c r="G138">
        <f>'Daily Running Totals'!Y138</f>
        <v>0</v>
      </c>
    </row>
    <row r="139" spans="1:7" x14ac:dyDescent="0.45">
      <c r="A139" s="5">
        <v>45794</v>
      </c>
      <c r="B139">
        <f>'Daily Running Totals'!E139</f>
        <v>0</v>
      </c>
      <c r="C139">
        <f>'Daily Running Totals'!I139</f>
        <v>0</v>
      </c>
      <c r="D139">
        <f>'Daily Running Totals'!M139</f>
        <v>0</v>
      </c>
      <c r="E139">
        <f>'Daily Running Totals'!Q139</f>
        <v>0</v>
      </c>
      <c r="F139">
        <f>'Daily Running Totals'!U139</f>
        <v>0</v>
      </c>
      <c r="G139">
        <f>'Daily Running Totals'!Y139</f>
        <v>0</v>
      </c>
    </row>
    <row r="140" spans="1:7" x14ac:dyDescent="0.45">
      <c r="A140" s="5">
        <v>45795</v>
      </c>
      <c r="B140">
        <f>'Daily Running Totals'!E140</f>
        <v>0</v>
      </c>
      <c r="C140">
        <f>'Daily Running Totals'!I140</f>
        <v>0</v>
      </c>
      <c r="D140">
        <f>'Daily Running Totals'!M140</f>
        <v>0</v>
      </c>
      <c r="E140">
        <f>'Daily Running Totals'!Q140</f>
        <v>0</v>
      </c>
      <c r="F140">
        <f>'Daily Running Totals'!U140</f>
        <v>0</v>
      </c>
      <c r="G140">
        <f>'Daily Running Totals'!Y140</f>
        <v>0</v>
      </c>
    </row>
    <row r="141" spans="1:7" x14ac:dyDescent="0.45">
      <c r="A141" s="5">
        <v>45796</v>
      </c>
      <c r="B141">
        <f>'Daily Running Totals'!E141</f>
        <v>0</v>
      </c>
      <c r="C141">
        <f>'Daily Running Totals'!I141</f>
        <v>0</v>
      </c>
      <c r="D141">
        <f>'Daily Running Totals'!M141</f>
        <v>0</v>
      </c>
      <c r="E141">
        <f>'Daily Running Totals'!Q141</f>
        <v>0</v>
      </c>
      <c r="F141">
        <f>'Daily Running Totals'!U141</f>
        <v>0</v>
      </c>
      <c r="G141">
        <f>'Daily Running Totals'!Y141</f>
        <v>0</v>
      </c>
    </row>
    <row r="142" spans="1:7" x14ac:dyDescent="0.45">
      <c r="A142" s="5">
        <v>45797</v>
      </c>
      <c r="B142">
        <f>'Daily Running Totals'!E142</f>
        <v>0</v>
      </c>
      <c r="C142">
        <f>'Daily Running Totals'!I142</f>
        <v>0</v>
      </c>
      <c r="D142">
        <f>'Daily Running Totals'!M142</f>
        <v>0</v>
      </c>
      <c r="E142">
        <f>'Daily Running Totals'!Q142</f>
        <v>0</v>
      </c>
      <c r="F142">
        <f>'Daily Running Totals'!U142</f>
        <v>0</v>
      </c>
      <c r="G142">
        <f>'Daily Running Totals'!Y142</f>
        <v>0</v>
      </c>
    </row>
    <row r="143" spans="1:7" x14ac:dyDescent="0.45">
      <c r="A143" s="5">
        <v>45798</v>
      </c>
      <c r="B143">
        <f>'Daily Running Totals'!E143</f>
        <v>0</v>
      </c>
      <c r="C143">
        <f>'Daily Running Totals'!I143</f>
        <v>0</v>
      </c>
      <c r="D143">
        <f>'Daily Running Totals'!M143</f>
        <v>0</v>
      </c>
      <c r="E143">
        <f>'Daily Running Totals'!Q143</f>
        <v>0</v>
      </c>
      <c r="F143">
        <f>'Daily Running Totals'!U143</f>
        <v>0</v>
      </c>
      <c r="G143">
        <f>'Daily Running Totals'!Y143</f>
        <v>0</v>
      </c>
    </row>
    <row r="144" spans="1:7" x14ac:dyDescent="0.45">
      <c r="A144" s="5">
        <v>45799</v>
      </c>
      <c r="B144">
        <f>'Daily Running Totals'!E144</f>
        <v>0</v>
      </c>
      <c r="C144">
        <f>'Daily Running Totals'!I144</f>
        <v>0</v>
      </c>
      <c r="D144">
        <f>'Daily Running Totals'!M144</f>
        <v>0</v>
      </c>
      <c r="E144">
        <f>'Daily Running Totals'!Q144</f>
        <v>0</v>
      </c>
      <c r="F144">
        <f>'Daily Running Totals'!U144</f>
        <v>0</v>
      </c>
      <c r="G144">
        <f>'Daily Running Totals'!Y144</f>
        <v>0</v>
      </c>
    </row>
    <row r="145" spans="1:7" x14ac:dyDescent="0.45">
      <c r="A145" s="5">
        <v>45800</v>
      </c>
      <c r="B145">
        <f>'Daily Running Totals'!E145</f>
        <v>0</v>
      </c>
      <c r="C145">
        <f>'Daily Running Totals'!I145</f>
        <v>0</v>
      </c>
      <c r="D145">
        <f>'Daily Running Totals'!M145</f>
        <v>0</v>
      </c>
      <c r="E145">
        <f>'Daily Running Totals'!Q145</f>
        <v>0</v>
      </c>
      <c r="F145">
        <f>'Daily Running Totals'!U145</f>
        <v>0</v>
      </c>
      <c r="G145">
        <f>'Daily Running Totals'!Y145</f>
        <v>0</v>
      </c>
    </row>
    <row r="146" spans="1:7" x14ac:dyDescent="0.45">
      <c r="A146" s="5">
        <v>45801</v>
      </c>
      <c r="B146">
        <f>'Daily Running Totals'!E146</f>
        <v>0</v>
      </c>
      <c r="C146">
        <f>'Daily Running Totals'!I146</f>
        <v>0</v>
      </c>
      <c r="D146">
        <f>'Daily Running Totals'!M146</f>
        <v>0</v>
      </c>
      <c r="E146">
        <f>'Daily Running Totals'!Q146</f>
        <v>0</v>
      </c>
      <c r="F146">
        <f>'Daily Running Totals'!U146</f>
        <v>0</v>
      </c>
      <c r="G146">
        <f>'Daily Running Totals'!Y146</f>
        <v>0</v>
      </c>
    </row>
    <row r="147" spans="1:7" x14ac:dyDescent="0.45">
      <c r="A147" s="5">
        <v>45802</v>
      </c>
      <c r="B147">
        <f>'Daily Running Totals'!E147</f>
        <v>0</v>
      </c>
      <c r="C147">
        <f>'Daily Running Totals'!I147</f>
        <v>0</v>
      </c>
      <c r="D147">
        <f>'Daily Running Totals'!M147</f>
        <v>0</v>
      </c>
      <c r="E147">
        <f>'Daily Running Totals'!Q147</f>
        <v>0</v>
      </c>
      <c r="F147">
        <f>'Daily Running Totals'!U147</f>
        <v>0</v>
      </c>
      <c r="G147">
        <f>'Daily Running Totals'!Y147</f>
        <v>0</v>
      </c>
    </row>
    <row r="148" spans="1:7" x14ac:dyDescent="0.45">
      <c r="A148" s="5">
        <v>45803</v>
      </c>
      <c r="B148">
        <f>'Daily Running Totals'!E148</f>
        <v>0</v>
      </c>
      <c r="C148">
        <f>'Daily Running Totals'!I148</f>
        <v>0</v>
      </c>
      <c r="D148">
        <f>'Daily Running Totals'!M148</f>
        <v>0</v>
      </c>
      <c r="E148">
        <f>'Daily Running Totals'!Q148</f>
        <v>0</v>
      </c>
      <c r="F148">
        <f>'Daily Running Totals'!U148</f>
        <v>0</v>
      </c>
      <c r="G148">
        <f>'Daily Running Totals'!Y148</f>
        <v>0</v>
      </c>
    </row>
    <row r="149" spans="1:7" x14ac:dyDescent="0.45">
      <c r="A149" s="5">
        <v>45804</v>
      </c>
      <c r="B149">
        <f>'Daily Running Totals'!E149</f>
        <v>0</v>
      </c>
      <c r="C149">
        <f>'Daily Running Totals'!I149</f>
        <v>0</v>
      </c>
      <c r="D149">
        <f>'Daily Running Totals'!M149</f>
        <v>0</v>
      </c>
      <c r="E149">
        <f>'Daily Running Totals'!Q149</f>
        <v>0</v>
      </c>
      <c r="F149">
        <f>'Daily Running Totals'!U149</f>
        <v>0</v>
      </c>
      <c r="G149">
        <f>'Daily Running Totals'!Y149</f>
        <v>0</v>
      </c>
    </row>
    <row r="150" spans="1:7" x14ac:dyDescent="0.45">
      <c r="A150" s="5">
        <v>45805</v>
      </c>
      <c r="B150">
        <f>'Daily Running Totals'!E150</f>
        <v>0</v>
      </c>
      <c r="C150">
        <f>'Daily Running Totals'!I150</f>
        <v>0</v>
      </c>
      <c r="D150">
        <f>'Daily Running Totals'!M150</f>
        <v>0</v>
      </c>
      <c r="E150">
        <f>'Daily Running Totals'!Q150</f>
        <v>0</v>
      </c>
      <c r="F150">
        <f>'Daily Running Totals'!U150</f>
        <v>0</v>
      </c>
      <c r="G150">
        <f>'Daily Running Totals'!Y150</f>
        <v>0</v>
      </c>
    </row>
    <row r="151" spans="1:7" x14ac:dyDescent="0.45">
      <c r="A151" s="5">
        <v>45806</v>
      </c>
      <c r="B151">
        <f>'Daily Running Totals'!E151</f>
        <v>0</v>
      </c>
      <c r="C151">
        <f>'Daily Running Totals'!I151</f>
        <v>0</v>
      </c>
      <c r="D151">
        <f>'Daily Running Totals'!M151</f>
        <v>0</v>
      </c>
      <c r="E151">
        <f>'Daily Running Totals'!Q151</f>
        <v>0</v>
      </c>
      <c r="F151">
        <f>'Daily Running Totals'!U151</f>
        <v>0</v>
      </c>
      <c r="G151">
        <f>'Daily Running Totals'!Y151</f>
        <v>0</v>
      </c>
    </row>
    <row r="152" spans="1:7" x14ac:dyDescent="0.45">
      <c r="A152" s="5">
        <v>45807</v>
      </c>
      <c r="B152">
        <f>'Daily Running Totals'!E152</f>
        <v>0</v>
      </c>
      <c r="C152">
        <f>'Daily Running Totals'!I152</f>
        <v>0</v>
      </c>
      <c r="D152">
        <f>'Daily Running Totals'!M152</f>
        <v>0</v>
      </c>
      <c r="E152">
        <f>'Daily Running Totals'!Q152</f>
        <v>0</v>
      </c>
      <c r="F152">
        <f>'Daily Running Totals'!U152</f>
        <v>0</v>
      </c>
      <c r="G152">
        <f>'Daily Running Totals'!Y152</f>
        <v>0</v>
      </c>
    </row>
    <row r="153" spans="1:7" x14ac:dyDescent="0.45">
      <c r="A153" s="5">
        <v>45808</v>
      </c>
      <c r="B153">
        <f>'Daily Running Totals'!E153</f>
        <v>0</v>
      </c>
      <c r="C153">
        <f>'Daily Running Totals'!I153</f>
        <v>0</v>
      </c>
      <c r="D153">
        <f>'Daily Running Totals'!M153</f>
        <v>0</v>
      </c>
      <c r="E153">
        <f>'Daily Running Totals'!Q153</f>
        <v>0</v>
      </c>
      <c r="F153">
        <f>'Daily Running Totals'!U153</f>
        <v>0</v>
      </c>
      <c r="G153">
        <f>'Daily Running Totals'!Y153</f>
        <v>0</v>
      </c>
    </row>
    <row r="154" spans="1:7" x14ac:dyDescent="0.45">
      <c r="A154" s="5">
        <v>45809</v>
      </c>
      <c r="B154">
        <f>'Daily Running Totals'!E154</f>
        <v>0</v>
      </c>
      <c r="C154">
        <f>'Daily Running Totals'!I154</f>
        <v>0</v>
      </c>
      <c r="D154">
        <f>'Daily Running Totals'!M154</f>
        <v>0</v>
      </c>
      <c r="E154">
        <f>'Daily Running Totals'!Q154</f>
        <v>0</v>
      </c>
      <c r="F154">
        <f>'Daily Running Totals'!U154</f>
        <v>0</v>
      </c>
      <c r="G154">
        <f>'Daily Running Totals'!Y154</f>
        <v>0</v>
      </c>
    </row>
    <row r="155" spans="1:7" x14ac:dyDescent="0.45">
      <c r="A155" s="5">
        <v>45810</v>
      </c>
      <c r="B155">
        <f>'Daily Running Totals'!E155</f>
        <v>0</v>
      </c>
      <c r="C155">
        <f>'Daily Running Totals'!I155</f>
        <v>0</v>
      </c>
      <c r="D155">
        <f>'Daily Running Totals'!M155</f>
        <v>0</v>
      </c>
      <c r="E155">
        <f>'Daily Running Totals'!Q155</f>
        <v>0</v>
      </c>
      <c r="F155">
        <f>'Daily Running Totals'!U155</f>
        <v>0</v>
      </c>
      <c r="G155">
        <f>'Daily Running Totals'!Y155</f>
        <v>0</v>
      </c>
    </row>
    <row r="156" spans="1:7" x14ac:dyDescent="0.45">
      <c r="A156" s="5">
        <v>45811</v>
      </c>
      <c r="B156">
        <f>'Daily Running Totals'!E156</f>
        <v>0</v>
      </c>
      <c r="C156">
        <f>'Daily Running Totals'!I156</f>
        <v>0</v>
      </c>
      <c r="D156">
        <f>'Daily Running Totals'!M156</f>
        <v>0</v>
      </c>
      <c r="E156">
        <f>'Daily Running Totals'!Q156</f>
        <v>0</v>
      </c>
      <c r="F156">
        <f>'Daily Running Totals'!U156</f>
        <v>0</v>
      </c>
      <c r="G156">
        <f>'Daily Running Totals'!Y156</f>
        <v>0</v>
      </c>
    </row>
    <row r="157" spans="1:7" x14ac:dyDescent="0.45">
      <c r="A157" s="5">
        <v>45812</v>
      </c>
      <c r="B157">
        <f>'Daily Running Totals'!E157</f>
        <v>0</v>
      </c>
      <c r="C157">
        <f>'Daily Running Totals'!I157</f>
        <v>0</v>
      </c>
      <c r="D157">
        <f>'Daily Running Totals'!M157</f>
        <v>0</v>
      </c>
      <c r="E157">
        <f>'Daily Running Totals'!Q157</f>
        <v>0</v>
      </c>
      <c r="F157">
        <f>'Daily Running Totals'!U157</f>
        <v>0</v>
      </c>
      <c r="G157">
        <f>'Daily Running Totals'!Y157</f>
        <v>0</v>
      </c>
    </row>
    <row r="158" spans="1:7" x14ac:dyDescent="0.45">
      <c r="A158" s="5">
        <v>45813</v>
      </c>
      <c r="B158">
        <f>'Daily Running Totals'!E158</f>
        <v>0</v>
      </c>
      <c r="C158">
        <f>'Daily Running Totals'!I158</f>
        <v>0</v>
      </c>
      <c r="D158">
        <f>'Daily Running Totals'!M158</f>
        <v>0</v>
      </c>
      <c r="E158">
        <f>'Daily Running Totals'!Q158</f>
        <v>0</v>
      </c>
      <c r="F158">
        <f>'Daily Running Totals'!U158</f>
        <v>0</v>
      </c>
      <c r="G158">
        <f>'Daily Running Totals'!Y158</f>
        <v>0</v>
      </c>
    </row>
    <row r="159" spans="1:7" x14ac:dyDescent="0.45">
      <c r="A159" s="5">
        <v>45814</v>
      </c>
      <c r="B159">
        <f>'Daily Running Totals'!E159</f>
        <v>0</v>
      </c>
      <c r="C159">
        <f>'Daily Running Totals'!I159</f>
        <v>0</v>
      </c>
      <c r="D159">
        <f>'Daily Running Totals'!M159</f>
        <v>0</v>
      </c>
      <c r="E159">
        <f>'Daily Running Totals'!Q159</f>
        <v>0</v>
      </c>
      <c r="F159">
        <f>'Daily Running Totals'!U159</f>
        <v>0</v>
      </c>
      <c r="G159">
        <f>'Daily Running Totals'!Y159</f>
        <v>0</v>
      </c>
    </row>
    <row r="160" spans="1:7" x14ac:dyDescent="0.45">
      <c r="A160" s="5">
        <v>45815</v>
      </c>
      <c r="B160">
        <f>'Daily Running Totals'!E160</f>
        <v>0</v>
      </c>
      <c r="C160">
        <f>'Daily Running Totals'!I160</f>
        <v>0</v>
      </c>
      <c r="D160">
        <f>'Daily Running Totals'!M160</f>
        <v>0</v>
      </c>
      <c r="E160">
        <f>'Daily Running Totals'!Q160</f>
        <v>0</v>
      </c>
      <c r="F160">
        <f>'Daily Running Totals'!U160</f>
        <v>0</v>
      </c>
      <c r="G160">
        <f>'Daily Running Totals'!Y160</f>
        <v>0</v>
      </c>
    </row>
    <row r="161" spans="1:7" x14ac:dyDescent="0.45">
      <c r="A161" s="5">
        <v>45816</v>
      </c>
      <c r="B161">
        <f>'Daily Running Totals'!E161</f>
        <v>0</v>
      </c>
      <c r="C161">
        <f>'Daily Running Totals'!I161</f>
        <v>0</v>
      </c>
      <c r="D161">
        <f>'Daily Running Totals'!M161</f>
        <v>0</v>
      </c>
      <c r="E161">
        <f>'Daily Running Totals'!Q161</f>
        <v>0</v>
      </c>
      <c r="F161">
        <f>'Daily Running Totals'!U161</f>
        <v>0</v>
      </c>
      <c r="G161">
        <f>'Daily Running Totals'!Y161</f>
        <v>0</v>
      </c>
    </row>
    <row r="162" spans="1:7" x14ac:dyDescent="0.45">
      <c r="A162" s="5">
        <v>45817</v>
      </c>
      <c r="B162">
        <f>'Daily Running Totals'!E162</f>
        <v>0</v>
      </c>
      <c r="C162">
        <f>'Daily Running Totals'!I162</f>
        <v>0</v>
      </c>
      <c r="D162">
        <f>'Daily Running Totals'!M162</f>
        <v>0</v>
      </c>
      <c r="E162">
        <f>'Daily Running Totals'!Q162</f>
        <v>0</v>
      </c>
      <c r="F162">
        <f>'Daily Running Totals'!U162</f>
        <v>0</v>
      </c>
      <c r="G162">
        <f>'Daily Running Totals'!Y162</f>
        <v>0</v>
      </c>
    </row>
    <row r="163" spans="1:7" x14ac:dyDescent="0.45">
      <c r="A163" s="5">
        <v>45818</v>
      </c>
      <c r="B163">
        <f>'Daily Running Totals'!E163</f>
        <v>0</v>
      </c>
      <c r="C163">
        <f>'Daily Running Totals'!I163</f>
        <v>0</v>
      </c>
      <c r="D163">
        <f>'Daily Running Totals'!M163</f>
        <v>0</v>
      </c>
      <c r="E163">
        <f>'Daily Running Totals'!Q163</f>
        <v>0</v>
      </c>
      <c r="F163">
        <f>'Daily Running Totals'!U163</f>
        <v>0</v>
      </c>
      <c r="G163">
        <f>'Daily Running Totals'!Y163</f>
        <v>0</v>
      </c>
    </row>
    <row r="164" spans="1:7" x14ac:dyDescent="0.45">
      <c r="A164" s="5">
        <v>45819</v>
      </c>
      <c r="B164">
        <f>'Daily Running Totals'!E164</f>
        <v>0</v>
      </c>
      <c r="C164">
        <f>'Daily Running Totals'!I164</f>
        <v>0</v>
      </c>
      <c r="D164">
        <f>'Daily Running Totals'!M164</f>
        <v>0</v>
      </c>
      <c r="E164">
        <f>'Daily Running Totals'!Q164</f>
        <v>0</v>
      </c>
      <c r="F164">
        <f>'Daily Running Totals'!U164</f>
        <v>0</v>
      </c>
      <c r="G164">
        <f>'Daily Running Totals'!Y164</f>
        <v>0</v>
      </c>
    </row>
    <row r="165" spans="1:7" x14ac:dyDescent="0.45">
      <c r="A165" s="5">
        <v>45820</v>
      </c>
      <c r="B165">
        <f>'Daily Running Totals'!E165</f>
        <v>0</v>
      </c>
      <c r="C165">
        <f>'Daily Running Totals'!I165</f>
        <v>0</v>
      </c>
      <c r="D165">
        <f>'Daily Running Totals'!M165</f>
        <v>0</v>
      </c>
      <c r="E165">
        <f>'Daily Running Totals'!Q165</f>
        <v>0</v>
      </c>
      <c r="F165">
        <f>'Daily Running Totals'!U165</f>
        <v>0</v>
      </c>
      <c r="G165">
        <f>'Daily Running Totals'!Y165</f>
        <v>1</v>
      </c>
    </row>
    <row r="166" spans="1:7" x14ac:dyDescent="0.45">
      <c r="A166" s="5">
        <v>45821</v>
      </c>
      <c r="B166">
        <f>'Daily Running Totals'!E166</f>
        <v>0</v>
      </c>
      <c r="C166">
        <f>'Daily Running Totals'!I166</f>
        <v>0</v>
      </c>
      <c r="D166">
        <f>'Daily Running Totals'!M166</f>
        <v>0</v>
      </c>
      <c r="E166">
        <f>'Daily Running Totals'!Q166</f>
        <v>0</v>
      </c>
      <c r="F166">
        <f>'Daily Running Totals'!U166</f>
        <v>0</v>
      </c>
      <c r="G166">
        <f>'Daily Running Totals'!Y166</f>
        <v>2</v>
      </c>
    </row>
    <row r="167" spans="1:7" x14ac:dyDescent="0.45">
      <c r="A167" s="5">
        <v>45822</v>
      </c>
      <c r="B167">
        <f>'Daily Running Totals'!E167</f>
        <v>0</v>
      </c>
      <c r="C167">
        <f>'Daily Running Totals'!I167</f>
        <v>0</v>
      </c>
      <c r="D167">
        <f>'Daily Running Totals'!M167</f>
        <v>0</v>
      </c>
      <c r="E167">
        <f>'Daily Running Totals'!Q167</f>
        <v>0</v>
      </c>
      <c r="F167">
        <f>'Daily Running Totals'!U167</f>
        <v>0</v>
      </c>
      <c r="G167">
        <f>'Daily Running Totals'!Y167</f>
        <v>3</v>
      </c>
    </row>
    <row r="168" spans="1:7" x14ac:dyDescent="0.45">
      <c r="A168" s="5">
        <v>45823</v>
      </c>
      <c r="B168">
        <f>'Daily Running Totals'!E168</f>
        <v>0</v>
      </c>
      <c r="C168">
        <f>'Daily Running Totals'!I168</f>
        <v>0</v>
      </c>
      <c r="D168">
        <f>'Daily Running Totals'!M168</f>
        <v>0</v>
      </c>
      <c r="E168">
        <f>'Daily Running Totals'!Q168</f>
        <v>0</v>
      </c>
      <c r="F168">
        <f>'Daily Running Totals'!U168</f>
        <v>0</v>
      </c>
      <c r="G168">
        <f>'Daily Running Totals'!Y168</f>
        <v>0</v>
      </c>
    </row>
    <row r="169" spans="1:7" x14ac:dyDescent="0.45">
      <c r="A169" s="5">
        <v>45824</v>
      </c>
      <c r="B169">
        <f>'Daily Running Totals'!E169</f>
        <v>0</v>
      </c>
      <c r="C169">
        <f>'Daily Running Totals'!I169</f>
        <v>0</v>
      </c>
      <c r="D169">
        <f>'Daily Running Totals'!M169</f>
        <v>0</v>
      </c>
      <c r="E169">
        <f>'Daily Running Totals'!Q169</f>
        <v>0</v>
      </c>
      <c r="F169">
        <f>'Daily Running Totals'!U169</f>
        <v>0</v>
      </c>
      <c r="G169">
        <f>'Daily Running Totals'!Y169</f>
        <v>1</v>
      </c>
    </row>
    <row r="170" spans="1:7" x14ac:dyDescent="0.45">
      <c r="A170" s="5">
        <v>45825</v>
      </c>
      <c r="B170">
        <f>'Daily Running Totals'!E170</f>
        <v>0</v>
      </c>
      <c r="C170">
        <f>'Daily Running Totals'!I170</f>
        <v>0</v>
      </c>
      <c r="D170">
        <f>'Daily Running Totals'!M170</f>
        <v>0</v>
      </c>
      <c r="E170">
        <f>'Daily Running Totals'!Q170</f>
        <v>0</v>
      </c>
      <c r="F170">
        <f>'Daily Running Totals'!U170</f>
        <v>0</v>
      </c>
      <c r="G170">
        <f>'Daily Running Totals'!Y170</f>
        <v>2</v>
      </c>
    </row>
    <row r="171" spans="1:7" x14ac:dyDescent="0.45">
      <c r="A171" s="5">
        <v>45826</v>
      </c>
      <c r="B171">
        <f>'Daily Running Totals'!E171</f>
        <v>0</v>
      </c>
      <c r="C171">
        <f>'Daily Running Totals'!I171</f>
        <v>0</v>
      </c>
      <c r="D171">
        <f>'Daily Running Totals'!M171</f>
        <v>0</v>
      </c>
      <c r="E171">
        <f>'Daily Running Totals'!Q171</f>
        <v>1</v>
      </c>
      <c r="F171">
        <f>'Daily Running Totals'!U171</f>
        <v>0</v>
      </c>
      <c r="G171">
        <f>'Daily Running Totals'!Y171</f>
        <v>3</v>
      </c>
    </row>
    <row r="172" spans="1:7" x14ac:dyDescent="0.45">
      <c r="A172" s="5">
        <v>45827</v>
      </c>
      <c r="B172">
        <f>'Daily Running Totals'!E172</f>
        <v>0</v>
      </c>
      <c r="C172">
        <f>'Daily Running Totals'!I172</f>
        <v>0</v>
      </c>
      <c r="D172">
        <f>'Daily Running Totals'!M172</f>
        <v>0</v>
      </c>
      <c r="E172">
        <f>'Daily Running Totals'!Q172</f>
        <v>0</v>
      </c>
      <c r="F172">
        <f>'Daily Running Totals'!U172</f>
        <v>0</v>
      </c>
      <c r="G172">
        <f>'Daily Running Totals'!Y172</f>
        <v>4</v>
      </c>
    </row>
    <row r="173" spans="1:7" x14ac:dyDescent="0.45">
      <c r="A173" s="5">
        <v>45828</v>
      </c>
      <c r="B173">
        <f>'Daily Running Totals'!E173</f>
        <v>0</v>
      </c>
      <c r="C173">
        <f>'Daily Running Totals'!I173</f>
        <v>0</v>
      </c>
      <c r="D173">
        <f>'Daily Running Totals'!M173</f>
        <v>0</v>
      </c>
      <c r="E173">
        <f>'Daily Running Totals'!Q173</f>
        <v>0</v>
      </c>
      <c r="F173">
        <f>'Daily Running Totals'!U173</f>
        <v>0</v>
      </c>
      <c r="G173">
        <f>'Daily Running Totals'!Y173</f>
        <v>5</v>
      </c>
    </row>
    <row r="174" spans="1:7" x14ac:dyDescent="0.45">
      <c r="A174" s="5">
        <v>45829</v>
      </c>
      <c r="B174">
        <f>'Daily Running Totals'!E174</f>
        <v>0</v>
      </c>
      <c r="C174">
        <f>'Daily Running Totals'!I174</f>
        <v>0</v>
      </c>
      <c r="D174">
        <f>'Daily Running Totals'!M174</f>
        <v>0</v>
      </c>
      <c r="E174">
        <f>'Daily Running Totals'!Q174</f>
        <v>0</v>
      </c>
      <c r="F174">
        <f>'Daily Running Totals'!U174</f>
        <v>0</v>
      </c>
      <c r="G174">
        <f>'Daily Running Totals'!Y174</f>
        <v>6</v>
      </c>
    </row>
    <row r="175" spans="1:7" x14ac:dyDescent="0.45">
      <c r="A175" s="5">
        <v>45830</v>
      </c>
      <c r="B175">
        <f>'Daily Running Totals'!E175</f>
        <v>0</v>
      </c>
      <c r="C175">
        <f>'Daily Running Totals'!I175</f>
        <v>0</v>
      </c>
      <c r="D175">
        <f>'Daily Running Totals'!M175</f>
        <v>0</v>
      </c>
      <c r="E175">
        <f>'Daily Running Totals'!Q175</f>
        <v>0</v>
      </c>
      <c r="F175">
        <f>'Daily Running Totals'!U175</f>
        <v>0</v>
      </c>
      <c r="G175">
        <f>'Daily Running Totals'!Y175</f>
        <v>7</v>
      </c>
    </row>
    <row r="176" spans="1:7" x14ac:dyDescent="0.45">
      <c r="A176" s="5">
        <v>45831</v>
      </c>
      <c r="B176">
        <f>'Daily Running Totals'!E176</f>
        <v>0</v>
      </c>
      <c r="C176">
        <f>'Daily Running Totals'!I176</f>
        <v>0</v>
      </c>
      <c r="D176">
        <f>'Daily Running Totals'!M176</f>
        <v>0</v>
      </c>
      <c r="E176">
        <f>'Daily Running Totals'!Q176</f>
        <v>0</v>
      </c>
      <c r="F176">
        <f>'Daily Running Totals'!U176</f>
        <v>0</v>
      </c>
      <c r="G176">
        <f>'Daily Running Totals'!Y176</f>
        <v>8</v>
      </c>
    </row>
    <row r="177" spans="1:7" x14ac:dyDescent="0.45">
      <c r="A177" s="5">
        <v>45832</v>
      </c>
      <c r="B177">
        <f>'Daily Running Totals'!E177</f>
        <v>0</v>
      </c>
      <c r="C177">
        <f>'Daily Running Totals'!I177</f>
        <v>0</v>
      </c>
      <c r="D177">
        <f>'Daily Running Totals'!M177</f>
        <v>0</v>
      </c>
      <c r="E177">
        <f>'Daily Running Totals'!Q177</f>
        <v>0</v>
      </c>
      <c r="F177">
        <f>'Daily Running Totals'!U177</f>
        <v>0</v>
      </c>
      <c r="G177">
        <f>'Daily Running Totals'!Y177</f>
        <v>0</v>
      </c>
    </row>
    <row r="178" spans="1:7" x14ac:dyDescent="0.45">
      <c r="A178" s="5">
        <v>45833</v>
      </c>
      <c r="B178">
        <f>'Daily Running Totals'!E178</f>
        <v>0</v>
      </c>
      <c r="C178">
        <f>'Daily Running Totals'!I178</f>
        <v>0</v>
      </c>
      <c r="D178">
        <f>'Daily Running Totals'!M178</f>
        <v>0</v>
      </c>
      <c r="E178">
        <f>'Daily Running Totals'!Q178</f>
        <v>0</v>
      </c>
      <c r="F178">
        <f>'Daily Running Totals'!U178</f>
        <v>0</v>
      </c>
      <c r="G178">
        <f>'Daily Running Totals'!Y178</f>
        <v>0</v>
      </c>
    </row>
    <row r="179" spans="1:7" x14ac:dyDescent="0.45">
      <c r="A179" s="5">
        <v>45834</v>
      </c>
      <c r="B179">
        <f>'Daily Running Totals'!E179</f>
        <v>0</v>
      </c>
      <c r="C179">
        <f>'Daily Running Totals'!I179</f>
        <v>0</v>
      </c>
      <c r="D179">
        <f>'Daily Running Totals'!M179</f>
        <v>0</v>
      </c>
      <c r="E179">
        <f>'Daily Running Totals'!Q179</f>
        <v>0</v>
      </c>
      <c r="F179">
        <f>'Daily Running Totals'!U179</f>
        <v>0</v>
      </c>
      <c r="G179">
        <f>'Daily Running Totals'!Y179</f>
        <v>0</v>
      </c>
    </row>
    <row r="180" spans="1:7" x14ac:dyDescent="0.45">
      <c r="A180" s="5">
        <v>45835</v>
      </c>
      <c r="B180">
        <f>'Daily Running Totals'!E180</f>
        <v>0</v>
      </c>
      <c r="C180">
        <f>'Daily Running Totals'!I180</f>
        <v>0</v>
      </c>
      <c r="D180">
        <f>'Daily Running Totals'!M180</f>
        <v>0</v>
      </c>
      <c r="E180">
        <f>'Daily Running Totals'!Q180</f>
        <v>0</v>
      </c>
      <c r="F180">
        <f>'Daily Running Totals'!U180</f>
        <v>0</v>
      </c>
      <c r="G180">
        <f>'Daily Running Totals'!Y180</f>
        <v>0</v>
      </c>
    </row>
    <row r="181" spans="1:7" x14ac:dyDescent="0.45">
      <c r="A181" s="5">
        <v>45836</v>
      </c>
      <c r="B181">
        <f>'Daily Running Totals'!E181</f>
        <v>0</v>
      </c>
      <c r="C181">
        <f>'Daily Running Totals'!I181</f>
        <v>0</v>
      </c>
      <c r="D181">
        <f>'Daily Running Totals'!M181</f>
        <v>0</v>
      </c>
      <c r="E181">
        <f>'Daily Running Totals'!Q181</f>
        <v>0</v>
      </c>
      <c r="F181">
        <f>'Daily Running Totals'!U181</f>
        <v>0</v>
      </c>
      <c r="G181">
        <f>'Daily Running Totals'!Y181</f>
        <v>0</v>
      </c>
    </row>
    <row r="182" spans="1:7" x14ac:dyDescent="0.45">
      <c r="A182" s="5">
        <v>45837</v>
      </c>
      <c r="B182">
        <f>'Daily Running Totals'!E182</f>
        <v>0</v>
      </c>
      <c r="C182">
        <f>'Daily Running Totals'!I182</f>
        <v>1</v>
      </c>
      <c r="D182">
        <f>'Daily Running Totals'!M182</f>
        <v>0</v>
      </c>
      <c r="E182">
        <f>'Daily Running Totals'!Q182</f>
        <v>0</v>
      </c>
      <c r="F182">
        <f>'Daily Running Totals'!U182</f>
        <v>0</v>
      </c>
      <c r="G182">
        <f>'Daily Running Totals'!Y182</f>
        <v>1</v>
      </c>
    </row>
    <row r="183" spans="1:7" x14ac:dyDescent="0.45">
      <c r="A183" s="5">
        <v>45838</v>
      </c>
      <c r="B183">
        <f>'Daily Running Totals'!E183</f>
        <v>0</v>
      </c>
      <c r="C183">
        <f>'Daily Running Totals'!I183</f>
        <v>0</v>
      </c>
      <c r="D183">
        <f>'Daily Running Totals'!M183</f>
        <v>0</v>
      </c>
      <c r="E183">
        <f>'Daily Running Totals'!Q183</f>
        <v>0</v>
      </c>
      <c r="F183">
        <f>'Daily Running Totals'!U183</f>
        <v>0</v>
      </c>
      <c r="G183">
        <f>'Daily Running Totals'!Y183</f>
        <v>2</v>
      </c>
    </row>
    <row r="184" spans="1:7" x14ac:dyDescent="0.45">
      <c r="A184" s="5">
        <v>45839</v>
      </c>
      <c r="B184">
        <f>'Daily Running Totals'!E184</f>
        <v>0</v>
      </c>
      <c r="C184">
        <f>'Daily Running Totals'!I184</f>
        <v>0</v>
      </c>
      <c r="D184">
        <f>'Daily Running Totals'!M184</f>
        <v>0</v>
      </c>
      <c r="E184">
        <f>'Daily Running Totals'!Q184</f>
        <v>1</v>
      </c>
      <c r="F184">
        <f>'Daily Running Totals'!U184</f>
        <v>0</v>
      </c>
      <c r="G184">
        <f>'Daily Running Totals'!Y184</f>
        <v>3</v>
      </c>
    </row>
    <row r="185" spans="1:7" x14ac:dyDescent="0.45">
      <c r="A185" s="5">
        <v>45840</v>
      </c>
      <c r="B185">
        <f>'Daily Running Totals'!E185</f>
        <v>0</v>
      </c>
      <c r="C185">
        <f>'Daily Running Totals'!I185</f>
        <v>0</v>
      </c>
      <c r="D185">
        <f>'Daily Running Totals'!M185</f>
        <v>0</v>
      </c>
      <c r="E185">
        <f>'Daily Running Totals'!Q185</f>
        <v>2</v>
      </c>
      <c r="F185">
        <f>'Daily Running Totals'!U185</f>
        <v>0</v>
      </c>
      <c r="G185">
        <f>'Daily Running Totals'!Y185</f>
        <v>4</v>
      </c>
    </row>
    <row r="186" spans="1:7" x14ac:dyDescent="0.45">
      <c r="A186" s="5">
        <v>45841</v>
      </c>
      <c r="B186">
        <f>'Daily Running Totals'!E186</f>
        <v>0</v>
      </c>
      <c r="C186">
        <f>'Daily Running Totals'!I186</f>
        <v>0</v>
      </c>
      <c r="D186">
        <f>'Daily Running Totals'!M186</f>
        <v>0</v>
      </c>
      <c r="E186">
        <f>'Daily Running Totals'!Q186</f>
        <v>3</v>
      </c>
      <c r="F186">
        <f>'Daily Running Totals'!U186</f>
        <v>0</v>
      </c>
      <c r="G186">
        <f>'Daily Running Totals'!Y186</f>
        <v>0</v>
      </c>
    </row>
    <row r="187" spans="1:7" x14ac:dyDescent="0.45">
      <c r="A187" s="5">
        <v>45842</v>
      </c>
      <c r="B187">
        <f>'Daily Running Totals'!E187</f>
        <v>0</v>
      </c>
      <c r="C187">
        <f>'Daily Running Totals'!I187</f>
        <v>0</v>
      </c>
      <c r="D187">
        <f>'Daily Running Totals'!M187</f>
        <v>0</v>
      </c>
      <c r="E187">
        <f>'Daily Running Totals'!Q187</f>
        <v>0</v>
      </c>
      <c r="F187">
        <f>'Daily Running Totals'!U187</f>
        <v>0</v>
      </c>
      <c r="G187">
        <f>'Daily Running Totals'!Y187</f>
        <v>0</v>
      </c>
    </row>
    <row r="188" spans="1:7" x14ac:dyDescent="0.45">
      <c r="A188" s="5">
        <v>45843</v>
      </c>
      <c r="B188">
        <f>'Daily Running Totals'!E188</f>
        <v>0</v>
      </c>
      <c r="C188">
        <f>'Daily Running Totals'!I188</f>
        <v>0</v>
      </c>
      <c r="D188">
        <f>'Daily Running Totals'!M188</f>
        <v>0</v>
      </c>
      <c r="E188">
        <f>'Daily Running Totals'!Q188</f>
        <v>0</v>
      </c>
      <c r="F188">
        <f>'Daily Running Totals'!U188</f>
        <v>0</v>
      </c>
      <c r="G188">
        <f>'Daily Running Totals'!Y188</f>
        <v>0</v>
      </c>
    </row>
    <row r="189" spans="1:7" x14ac:dyDescent="0.45">
      <c r="A189" s="5">
        <v>45844</v>
      </c>
      <c r="B189">
        <f>'Daily Running Totals'!E189</f>
        <v>0</v>
      </c>
      <c r="C189">
        <f>'Daily Running Totals'!I189</f>
        <v>0</v>
      </c>
      <c r="D189">
        <f>'Daily Running Totals'!M189</f>
        <v>0</v>
      </c>
      <c r="E189">
        <f>'Daily Running Totals'!Q189</f>
        <v>0</v>
      </c>
      <c r="F189">
        <f>'Daily Running Totals'!U189</f>
        <v>0</v>
      </c>
      <c r="G189">
        <f>'Daily Running Totals'!Y189</f>
        <v>0</v>
      </c>
    </row>
    <row r="190" spans="1:7" x14ac:dyDescent="0.45">
      <c r="A190" s="5">
        <v>45845</v>
      </c>
      <c r="B190">
        <f>'Daily Running Totals'!E190</f>
        <v>0</v>
      </c>
      <c r="C190">
        <f>'Daily Running Totals'!I190</f>
        <v>0</v>
      </c>
      <c r="D190">
        <f>'Daily Running Totals'!M190</f>
        <v>0</v>
      </c>
      <c r="E190">
        <f>'Daily Running Totals'!Q190</f>
        <v>0</v>
      </c>
      <c r="F190">
        <f>'Daily Running Totals'!U190</f>
        <v>1</v>
      </c>
      <c r="G190">
        <f>'Daily Running Totals'!Y190</f>
        <v>0</v>
      </c>
    </row>
    <row r="191" spans="1:7" x14ac:dyDescent="0.45">
      <c r="A191" s="5">
        <v>45846</v>
      </c>
      <c r="B191">
        <f>'Daily Running Totals'!E191</f>
        <v>0</v>
      </c>
      <c r="C191">
        <f>'Daily Running Totals'!I191</f>
        <v>0</v>
      </c>
      <c r="D191">
        <f>'Daily Running Totals'!M191</f>
        <v>0</v>
      </c>
      <c r="E191">
        <f>'Daily Running Totals'!Q191</f>
        <v>0</v>
      </c>
      <c r="F191">
        <f>'Daily Running Totals'!U191</f>
        <v>2</v>
      </c>
      <c r="G191">
        <f>'Daily Running Totals'!Y191</f>
        <v>0</v>
      </c>
    </row>
    <row r="192" spans="1:7" x14ac:dyDescent="0.45">
      <c r="A192" s="5">
        <v>45847</v>
      </c>
      <c r="B192">
        <f>'Daily Running Totals'!E192</f>
        <v>0</v>
      </c>
      <c r="C192">
        <f>'Daily Running Totals'!I192</f>
        <v>0</v>
      </c>
      <c r="D192">
        <f>'Daily Running Totals'!M192</f>
        <v>0</v>
      </c>
      <c r="E192">
        <f>'Daily Running Totals'!Q192</f>
        <v>0</v>
      </c>
      <c r="F192">
        <f>'Daily Running Totals'!U192</f>
        <v>0</v>
      </c>
      <c r="G192">
        <f>'Daily Running Totals'!Y192</f>
        <v>0</v>
      </c>
    </row>
    <row r="193" spans="1:7" x14ac:dyDescent="0.45">
      <c r="A193" s="5">
        <v>45848</v>
      </c>
      <c r="B193">
        <f>'Daily Running Totals'!E193</f>
        <v>0</v>
      </c>
      <c r="C193">
        <f>'Daily Running Totals'!I193</f>
        <v>0</v>
      </c>
      <c r="D193">
        <f>'Daily Running Totals'!M193</f>
        <v>0</v>
      </c>
      <c r="E193">
        <f>'Daily Running Totals'!Q193</f>
        <v>0</v>
      </c>
      <c r="F193">
        <f>'Daily Running Totals'!U193</f>
        <v>0</v>
      </c>
      <c r="G193">
        <f>'Daily Running Totals'!Y193</f>
        <v>0</v>
      </c>
    </row>
    <row r="194" spans="1:7" x14ac:dyDescent="0.45">
      <c r="A194" s="5">
        <v>45849</v>
      </c>
      <c r="B194">
        <f>'Daily Running Totals'!E194</f>
        <v>0</v>
      </c>
      <c r="C194">
        <f>'Daily Running Totals'!I194</f>
        <v>0</v>
      </c>
      <c r="D194">
        <f>'Daily Running Totals'!M194</f>
        <v>0</v>
      </c>
      <c r="E194">
        <f>'Daily Running Totals'!Q194</f>
        <v>0</v>
      </c>
      <c r="F194">
        <f>'Daily Running Totals'!U194</f>
        <v>0</v>
      </c>
      <c r="G194">
        <f>'Daily Running Totals'!Y194</f>
        <v>0</v>
      </c>
    </row>
    <row r="195" spans="1:7" x14ac:dyDescent="0.45">
      <c r="A195" s="5">
        <v>45850</v>
      </c>
      <c r="B195">
        <f>'Daily Running Totals'!E195</f>
        <v>0</v>
      </c>
      <c r="C195">
        <f>'Daily Running Totals'!I195</f>
        <v>0</v>
      </c>
      <c r="D195">
        <f>'Daily Running Totals'!M195</f>
        <v>0</v>
      </c>
      <c r="E195">
        <f>'Daily Running Totals'!Q195</f>
        <v>0</v>
      </c>
      <c r="F195">
        <f>'Daily Running Totals'!U195</f>
        <v>0</v>
      </c>
      <c r="G195">
        <f>'Daily Running Totals'!Y195</f>
        <v>0</v>
      </c>
    </row>
    <row r="196" spans="1:7" x14ac:dyDescent="0.45">
      <c r="A196" s="5">
        <v>45851</v>
      </c>
      <c r="B196">
        <f>'Daily Running Totals'!E196</f>
        <v>0</v>
      </c>
      <c r="C196">
        <f>'Daily Running Totals'!I196</f>
        <v>0</v>
      </c>
      <c r="D196">
        <f>'Daily Running Totals'!M196</f>
        <v>0</v>
      </c>
      <c r="E196">
        <f>'Daily Running Totals'!Q196</f>
        <v>0</v>
      </c>
      <c r="F196">
        <f>'Daily Running Totals'!U196</f>
        <v>0</v>
      </c>
      <c r="G196">
        <f>'Daily Running Totals'!Y196</f>
        <v>0</v>
      </c>
    </row>
    <row r="197" spans="1:7" x14ac:dyDescent="0.45">
      <c r="A197" s="5">
        <v>45852</v>
      </c>
      <c r="B197">
        <f>'Daily Running Totals'!E197</f>
        <v>0</v>
      </c>
      <c r="C197">
        <f>'Daily Running Totals'!I197</f>
        <v>0</v>
      </c>
      <c r="D197">
        <f>'Daily Running Totals'!M197</f>
        <v>0</v>
      </c>
      <c r="E197">
        <f>'Daily Running Totals'!Q197</f>
        <v>0</v>
      </c>
      <c r="F197">
        <f>'Daily Running Totals'!U197</f>
        <v>0</v>
      </c>
      <c r="G197">
        <f>'Daily Running Totals'!Y197</f>
        <v>0</v>
      </c>
    </row>
    <row r="198" spans="1:7" x14ac:dyDescent="0.45">
      <c r="A198" s="5">
        <v>45853</v>
      </c>
      <c r="B198">
        <f>'Daily Running Totals'!E198</f>
        <v>0</v>
      </c>
      <c r="C198">
        <f>'Daily Running Totals'!I198</f>
        <v>0</v>
      </c>
      <c r="D198">
        <f>'Daily Running Totals'!M198</f>
        <v>0</v>
      </c>
      <c r="E198">
        <f>'Daily Running Totals'!Q198</f>
        <v>0</v>
      </c>
      <c r="F198">
        <f>'Daily Running Totals'!U198</f>
        <v>0</v>
      </c>
      <c r="G198">
        <f>'Daily Running Totals'!Y198</f>
        <v>0</v>
      </c>
    </row>
    <row r="199" spans="1:7" x14ac:dyDescent="0.45">
      <c r="A199" s="5">
        <v>45854</v>
      </c>
      <c r="B199">
        <f>'Daily Running Totals'!E199</f>
        <v>0</v>
      </c>
      <c r="C199">
        <f>'Daily Running Totals'!I199</f>
        <v>1</v>
      </c>
      <c r="D199">
        <f>'Daily Running Totals'!M199</f>
        <v>0</v>
      </c>
      <c r="E199">
        <f>'Daily Running Totals'!Q199</f>
        <v>0</v>
      </c>
      <c r="F199">
        <f>'Daily Running Totals'!U199</f>
        <v>1</v>
      </c>
      <c r="G199">
        <f>'Daily Running Totals'!Y199</f>
        <v>0</v>
      </c>
    </row>
    <row r="200" spans="1:7" x14ac:dyDescent="0.45">
      <c r="A200" s="5">
        <v>45855</v>
      </c>
      <c r="B200">
        <f>'Daily Running Totals'!E200</f>
        <v>0</v>
      </c>
      <c r="C200">
        <f>'Daily Running Totals'!I200</f>
        <v>2</v>
      </c>
      <c r="D200">
        <f>'Daily Running Totals'!M200</f>
        <v>0</v>
      </c>
      <c r="E200">
        <f>'Daily Running Totals'!Q200</f>
        <v>0</v>
      </c>
      <c r="F200">
        <f>'Daily Running Totals'!U200</f>
        <v>0</v>
      </c>
      <c r="G200">
        <f>'Daily Running Totals'!Y200</f>
        <v>0</v>
      </c>
    </row>
    <row r="201" spans="1:7" x14ac:dyDescent="0.45">
      <c r="A201" s="5">
        <v>45856</v>
      </c>
      <c r="B201">
        <f>'Daily Running Totals'!E201</f>
        <v>0</v>
      </c>
      <c r="C201">
        <f>'Daily Running Totals'!I201</f>
        <v>3</v>
      </c>
      <c r="D201">
        <f>'Daily Running Totals'!M201</f>
        <v>0</v>
      </c>
      <c r="E201">
        <f>'Daily Running Totals'!Q201</f>
        <v>0</v>
      </c>
      <c r="F201">
        <f>'Daily Running Totals'!U201</f>
        <v>1</v>
      </c>
      <c r="G201">
        <f>'Daily Running Totals'!Y201</f>
        <v>1</v>
      </c>
    </row>
    <row r="202" spans="1:7" x14ac:dyDescent="0.45">
      <c r="A202" s="5">
        <v>45857</v>
      </c>
      <c r="B202">
        <f>'Daily Running Totals'!E202</f>
        <v>0</v>
      </c>
      <c r="C202">
        <f>'Daily Running Totals'!I202</f>
        <v>4</v>
      </c>
      <c r="D202">
        <f>'Daily Running Totals'!M202</f>
        <v>0</v>
      </c>
      <c r="E202">
        <f>'Daily Running Totals'!Q202</f>
        <v>0</v>
      </c>
      <c r="F202">
        <f>'Daily Running Totals'!U202</f>
        <v>0</v>
      </c>
      <c r="G202">
        <f>'Daily Running Totals'!Y202</f>
        <v>2</v>
      </c>
    </row>
    <row r="203" spans="1:7" x14ac:dyDescent="0.45">
      <c r="A203" s="5">
        <v>45858</v>
      </c>
      <c r="B203">
        <f>'Daily Running Totals'!E203</f>
        <v>0</v>
      </c>
      <c r="C203">
        <f>'Daily Running Totals'!I203</f>
        <v>5</v>
      </c>
      <c r="D203">
        <f>'Daily Running Totals'!M203</f>
        <v>0</v>
      </c>
      <c r="E203">
        <f>'Daily Running Totals'!Q203</f>
        <v>0</v>
      </c>
      <c r="F203">
        <f>'Daily Running Totals'!U203</f>
        <v>0</v>
      </c>
      <c r="G203">
        <f>'Daily Running Totals'!Y203</f>
        <v>3</v>
      </c>
    </row>
    <row r="204" spans="1:7" x14ac:dyDescent="0.45">
      <c r="A204" s="5">
        <v>45859</v>
      </c>
      <c r="B204">
        <f>'Daily Running Totals'!E204</f>
        <v>0</v>
      </c>
      <c r="C204">
        <f>'Daily Running Totals'!I204</f>
        <v>6</v>
      </c>
      <c r="D204">
        <f>'Daily Running Totals'!M204</f>
        <v>0</v>
      </c>
      <c r="E204">
        <f>'Daily Running Totals'!Q204</f>
        <v>0</v>
      </c>
      <c r="F204">
        <f>'Daily Running Totals'!U204</f>
        <v>0</v>
      </c>
      <c r="G204">
        <f>'Daily Running Totals'!Y204</f>
        <v>4</v>
      </c>
    </row>
    <row r="205" spans="1:7" x14ac:dyDescent="0.45">
      <c r="A205" s="5">
        <v>45860</v>
      </c>
      <c r="B205">
        <f>'Daily Running Totals'!E205</f>
        <v>0</v>
      </c>
      <c r="C205">
        <f>'Daily Running Totals'!I205</f>
        <v>7</v>
      </c>
      <c r="D205">
        <f>'Daily Running Totals'!M205</f>
        <v>0</v>
      </c>
      <c r="E205">
        <f>'Daily Running Totals'!Q205</f>
        <v>0</v>
      </c>
      <c r="F205">
        <f>'Daily Running Totals'!U205</f>
        <v>1</v>
      </c>
      <c r="G205">
        <f>'Daily Running Totals'!Y205</f>
        <v>5</v>
      </c>
    </row>
    <row r="206" spans="1:7" x14ac:dyDescent="0.45">
      <c r="A206" s="5">
        <v>45861</v>
      </c>
      <c r="B206">
        <f>'Daily Running Totals'!E206</f>
        <v>0</v>
      </c>
      <c r="C206">
        <f>'Daily Running Totals'!I206</f>
        <v>8</v>
      </c>
      <c r="D206">
        <f>'Daily Running Totals'!M206</f>
        <v>0</v>
      </c>
      <c r="E206">
        <f>'Daily Running Totals'!Q206</f>
        <v>0</v>
      </c>
      <c r="F206">
        <f>'Daily Running Totals'!U206</f>
        <v>2</v>
      </c>
      <c r="G206">
        <f>'Daily Running Totals'!Y206</f>
        <v>0</v>
      </c>
    </row>
    <row r="207" spans="1:7" x14ac:dyDescent="0.45">
      <c r="A207" s="5">
        <v>45862</v>
      </c>
      <c r="B207">
        <f>'Daily Running Totals'!E207</f>
        <v>0</v>
      </c>
      <c r="C207">
        <f>'Daily Running Totals'!I207</f>
        <v>9</v>
      </c>
      <c r="D207">
        <f>'Daily Running Totals'!M207</f>
        <v>0</v>
      </c>
      <c r="E207">
        <f>'Daily Running Totals'!Q207</f>
        <v>0</v>
      </c>
      <c r="F207">
        <f>'Daily Running Totals'!U207</f>
        <v>3</v>
      </c>
      <c r="G207">
        <f>'Daily Running Totals'!Y207</f>
        <v>1</v>
      </c>
    </row>
    <row r="208" spans="1:7" x14ac:dyDescent="0.45">
      <c r="A208" s="5">
        <v>45863</v>
      </c>
      <c r="B208">
        <f>'Daily Running Totals'!E208</f>
        <v>0</v>
      </c>
      <c r="C208">
        <f>'Daily Running Totals'!I208</f>
        <v>10</v>
      </c>
      <c r="D208">
        <f>'Daily Running Totals'!M208</f>
        <v>0</v>
      </c>
      <c r="E208">
        <f>'Daily Running Totals'!Q208</f>
        <v>0</v>
      </c>
      <c r="F208">
        <f>'Daily Running Totals'!U208</f>
        <v>4</v>
      </c>
      <c r="G208">
        <f>'Daily Running Totals'!Y208</f>
        <v>2</v>
      </c>
    </row>
    <row r="209" spans="1:7" x14ac:dyDescent="0.45">
      <c r="A209" s="5">
        <v>45864</v>
      </c>
      <c r="B209">
        <f>'Daily Running Totals'!E209</f>
        <v>0</v>
      </c>
      <c r="C209">
        <f>'Daily Running Totals'!I209</f>
        <v>11</v>
      </c>
      <c r="D209">
        <f>'Daily Running Totals'!M209</f>
        <v>0</v>
      </c>
      <c r="E209">
        <f>'Daily Running Totals'!Q209</f>
        <v>0</v>
      </c>
      <c r="F209">
        <f>'Daily Running Totals'!U209</f>
        <v>5</v>
      </c>
      <c r="G209">
        <f>'Daily Running Totals'!Y209</f>
        <v>3</v>
      </c>
    </row>
    <row r="210" spans="1:7" x14ac:dyDescent="0.45">
      <c r="A210" s="5">
        <v>45865</v>
      </c>
      <c r="B210">
        <f>'Daily Running Totals'!E210</f>
        <v>0</v>
      </c>
      <c r="C210">
        <f>'Daily Running Totals'!I210</f>
        <v>12</v>
      </c>
      <c r="D210">
        <f>'Daily Running Totals'!M210</f>
        <v>0</v>
      </c>
      <c r="E210">
        <f>'Daily Running Totals'!Q210</f>
        <v>0</v>
      </c>
      <c r="F210">
        <f>'Daily Running Totals'!U210</f>
        <v>6</v>
      </c>
      <c r="G210">
        <f>'Daily Running Totals'!Y210</f>
        <v>4</v>
      </c>
    </row>
    <row r="211" spans="1:7" x14ac:dyDescent="0.45">
      <c r="A211" s="5">
        <v>45866</v>
      </c>
      <c r="B211">
        <f>'Daily Running Totals'!E211</f>
        <v>0</v>
      </c>
      <c r="C211">
        <f>'Daily Running Totals'!I211</f>
        <v>13</v>
      </c>
      <c r="D211">
        <f>'Daily Running Totals'!M211</f>
        <v>0</v>
      </c>
      <c r="E211">
        <f>'Daily Running Totals'!Q211</f>
        <v>0</v>
      </c>
      <c r="F211">
        <f>'Daily Running Totals'!U211</f>
        <v>7</v>
      </c>
      <c r="G211">
        <f>'Daily Running Totals'!Y211</f>
        <v>5</v>
      </c>
    </row>
    <row r="212" spans="1:7" x14ac:dyDescent="0.45">
      <c r="A212" s="5">
        <v>45867</v>
      </c>
      <c r="B212">
        <f>'Daily Running Totals'!E212</f>
        <v>0</v>
      </c>
      <c r="C212">
        <f>'Daily Running Totals'!I212</f>
        <v>14</v>
      </c>
      <c r="D212">
        <f>'Daily Running Totals'!M212</f>
        <v>0</v>
      </c>
      <c r="E212">
        <f>'Daily Running Totals'!Q212</f>
        <v>0</v>
      </c>
      <c r="F212">
        <f>'Daily Running Totals'!U212</f>
        <v>8</v>
      </c>
      <c r="G212">
        <f>'Daily Running Totals'!Y212</f>
        <v>6</v>
      </c>
    </row>
    <row r="213" spans="1:7" x14ac:dyDescent="0.45">
      <c r="A213" s="5">
        <v>45868</v>
      </c>
      <c r="B213">
        <f>'Daily Running Totals'!E213</f>
        <v>0</v>
      </c>
      <c r="C213">
        <f>'Daily Running Totals'!I213</f>
        <v>15</v>
      </c>
      <c r="D213">
        <f>'Daily Running Totals'!M213</f>
        <v>0</v>
      </c>
      <c r="E213">
        <f>'Daily Running Totals'!Q213</f>
        <v>0</v>
      </c>
      <c r="F213">
        <f>'Daily Running Totals'!U213</f>
        <v>9</v>
      </c>
      <c r="G213">
        <f>'Daily Running Totals'!Y213</f>
        <v>7</v>
      </c>
    </row>
    <row r="214" spans="1:7" x14ac:dyDescent="0.45">
      <c r="A214" s="5">
        <v>45869</v>
      </c>
      <c r="B214">
        <f>'Daily Running Totals'!E214</f>
        <v>0</v>
      </c>
      <c r="C214">
        <f>'Daily Running Totals'!I214</f>
        <v>0</v>
      </c>
      <c r="D214">
        <f>'Daily Running Totals'!M214</f>
        <v>0</v>
      </c>
      <c r="E214">
        <f>'Daily Running Totals'!Q214</f>
        <v>0</v>
      </c>
      <c r="F214">
        <f>'Daily Running Totals'!U214</f>
        <v>10</v>
      </c>
      <c r="G214">
        <f>'Daily Running Totals'!Y214</f>
        <v>8</v>
      </c>
    </row>
    <row r="215" spans="1:7" x14ac:dyDescent="0.45">
      <c r="A215" s="5">
        <v>45870</v>
      </c>
      <c r="B215">
        <f>'Daily Running Totals'!E215</f>
        <v>0</v>
      </c>
      <c r="C215">
        <f>'Daily Running Totals'!I215</f>
        <v>0</v>
      </c>
      <c r="D215">
        <f>'Daily Running Totals'!M215</f>
        <v>0</v>
      </c>
      <c r="E215">
        <f>'Daily Running Totals'!Q215</f>
        <v>1</v>
      </c>
      <c r="F215">
        <f>'Daily Running Totals'!U215</f>
        <v>11</v>
      </c>
      <c r="G215">
        <f>'Daily Running Totals'!Y215</f>
        <v>9</v>
      </c>
    </row>
    <row r="216" spans="1:7" x14ac:dyDescent="0.45">
      <c r="A216" s="5">
        <v>45871</v>
      </c>
      <c r="B216">
        <f>'Daily Running Totals'!E216</f>
        <v>0</v>
      </c>
      <c r="C216">
        <f>'Daily Running Totals'!I216</f>
        <v>1</v>
      </c>
      <c r="D216">
        <f>'Daily Running Totals'!M216</f>
        <v>0</v>
      </c>
      <c r="E216">
        <f>'Daily Running Totals'!Q216</f>
        <v>2</v>
      </c>
      <c r="F216">
        <f>'Daily Running Totals'!U216</f>
        <v>12</v>
      </c>
      <c r="G216">
        <f>'Daily Running Totals'!Y216</f>
        <v>10</v>
      </c>
    </row>
    <row r="217" spans="1:7" x14ac:dyDescent="0.45">
      <c r="A217" s="5">
        <v>45872</v>
      </c>
      <c r="B217">
        <f>'Daily Running Totals'!E217</f>
        <v>0</v>
      </c>
      <c r="C217">
        <f>'Daily Running Totals'!I217</f>
        <v>2</v>
      </c>
      <c r="D217">
        <f>'Daily Running Totals'!M217</f>
        <v>0</v>
      </c>
      <c r="E217">
        <f>'Daily Running Totals'!Q217</f>
        <v>3</v>
      </c>
      <c r="F217">
        <f>'Daily Running Totals'!U217</f>
        <v>13</v>
      </c>
      <c r="G217">
        <f>'Daily Running Totals'!Y217</f>
        <v>11</v>
      </c>
    </row>
    <row r="218" spans="1:7" x14ac:dyDescent="0.45">
      <c r="A218" s="5">
        <v>45873</v>
      </c>
      <c r="B218">
        <f>'Daily Running Totals'!E218</f>
        <v>0</v>
      </c>
      <c r="C218">
        <f>'Daily Running Totals'!I218</f>
        <v>3</v>
      </c>
      <c r="D218">
        <f>'Daily Running Totals'!M218</f>
        <v>0</v>
      </c>
      <c r="E218">
        <f>'Daily Running Totals'!Q218</f>
        <v>4</v>
      </c>
      <c r="F218">
        <f>'Daily Running Totals'!U218</f>
        <v>14</v>
      </c>
      <c r="G218">
        <f>'Daily Running Totals'!Y218</f>
        <v>12</v>
      </c>
    </row>
    <row r="219" spans="1:7" x14ac:dyDescent="0.45">
      <c r="A219" s="5">
        <v>45874</v>
      </c>
      <c r="B219">
        <f>'Daily Running Totals'!E219</f>
        <v>0</v>
      </c>
      <c r="C219">
        <f>'Daily Running Totals'!I219</f>
        <v>4</v>
      </c>
      <c r="D219">
        <f>'Daily Running Totals'!M219</f>
        <v>0</v>
      </c>
      <c r="E219">
        <f>'Daily Running Totals'!Q219</f>
        <v>0</v>
      </c>
      <c r="F219">
        <f>'Daily Running Totals'!U219</f>
        <v>15</v>
      </c>
      <c r="G219">
        <f>'Daily Running Totals'!Y219</f>
        <v>13</v>
      </c>
    </row>
    <row r="220" spans="1:7" x14ac:dyDescent="0.45">
      <c r="A220" s="5">
        <v>45875</v>
      </c>
      <c r="B220">
        <f>'Daily Running Totals'!E220</f>
        <v>0</v>
      </c>
      <c r="C220">
        <f>'Daily Running Totals'!I220</f>
        <v>0</v>
      </c>
      <c r="D220">
        <f>'Daily Running Totals'!M220</f>
        <v>0</v>
      </c>
      <c r="E220">
        <f>'Daily Running Totals'!Q220</f>
        <v>0</v>
      </c>
      <c r="F220">
        <f>'Daily Running Totals'!U220</f>
        <v>16</v>
      </c>
      <c r="G220">
        <f>'Daily Running Totals'!Y220</f>
        <v>14</v>
      </c>
    </row>
    <row r="221" spans="1:7" x14ac:dyDescent="0.45">
      <c r="A221" s="5">
        <v>45876</v>
      </c>
      <c r="B221">
        <f>'Daily Running Totals'!E221</f>
        <v>0</v>
      </c>
      <c r="C221">
        <f>'Daily Running Totals'!I221</f>
        <v>0</v>
      </c>
      <c r="D221">
        <f>'Daily Running Totals'!M221</f>
        <v>0</v>
      </c>
      <c r="E221">
        <f>'Daily Running Totals'!Q221</f>
        <v>0</v>
      </c>
      <c r="F221">
        <f>'Daily Running Totals'!U221</f>
        <v>17</v>
      </c>
      <c r="G221">
        <f>'Daily Running Totals'!Y221</f>
        <v>15</v>
      </c>
    </row>
    <row r="222" spans="1:7" x14ac:dyDescent="0.45">
      <c r="A222" s="5">
        <v>45877</v>
      </c>
      <c r="B222">
        <f>'Daily Running Totals'!E222</f>
        <v>0</v>
      </c>
      <c r="C222">
        <f>'Daily Running Totals'!I222</f>
        <v>0</v>
      </c>
      <c r="D222">
        <f>'Daily Running Totals'!M222</f>
        <v>1</v>
      </c>
      <c r="E222">
        <f>'Daily Running Totals'!Q222</f>
        <v>1</v>
      </c>
      <c r="F222">
        <f>'Daily Running Totals'!U222</f>
        <v>18</v>
      </c>
      <c r="G222">
        <f>'Daily Running Totals'!Y222</f>
        <v>16</v>
      </c>
    </row>
    <row r="223" spans="1:7" x14ac:dyDescent="0.45">
      <c r="A223" s="5">
        <v>45878</v>
      </c>
      <c r="B223">
        <f>'Daily Running Totals'!E223</f>
        <v>0</v>
      </c>
      <c r="C223">
        <f>'Daily Running Totals'!I223</f>
        <v>1</v>
      </c>
      <c r="D223">
        <f>'Daily Running Totals'!M223</f>
        <v>0</v>
      </c>
      <c r="E223">
        <f>'Daily Running Totals'!Q223</f>
        <v>2</v>
      </c>
      <c r="F223">
        <f>'Daily Running Totals'!U223</f>
        <v>19</v>
      </c>
      <c r="G223">
        <f>'Daily Running Totals'!Y223</f>
        <v>17</v>
      </c>
    </row>
    <row r="224" spans="1:7" x14ac:dyDescent="0.45">
      <c r="A224" s="5">
        <v>45879</v>
      </c>
      <c r="B224">
        <f>'Daily Running Totals'!E224</f>
        <v>0</v>
      </c>
      <c r="C224">
        <f>'Daily Running Totals'!I224</f>
        <v>0</v>
      </c>
      <c r="D224">
        <f>'Daily Running Totals'!M224</f>
        <v>1</v>
      </c>
      <c r="E224">
        <f>'Daily Running Totals'!Q224</f>
        <v>0</v>
      </c>
      <c r="F224">
        <f>'Daily Running Totals'!U224</f>
        <v>20</v>
      </c>
      <c r="G224">
        <f>'Daily Running Totals'!Y224</f>
        <v>18</v>
      </c>
    </row>
    <row r="225" spans="1:7" x14ac:dyDescent="0.45">
      <c r="A225" s="5">
        <v>45880</v>
      </c>
      <c r="B225">
        <f>'Daily Running Totals'!E225</f>
        <v>0</v>
      </c>
      <c r="C225">
        <f>'Daily Running Totals'!I225</f>
        <v>0</v>
      </c>
      <c r="D225">
        <f>'Daily Running Totals'!M225</f>
        <v>2</v>
      </c>
      <c r="E225">
        <f>'Daily Running Totals'!Q225</f>
        <v>0</v>
      </c>
      <c r="F225">
        <f>'Daily Running Totals'!U225</f>
        <v>21</v>
      </c>
      <c r="G225">
        <f>'Daily Running Totals'!Y225</f>
        <v>19</v>
      </c>
    </row>
    <row r="226" spans="1:7" x14ac:dyDescent="0.45">
      <c r="A226" s="5">
        <v>45881</v>
      </c>
      <c r="B226">
        <f>'Daily Running Totals'!E226</f>
        <v>0</v>
      </c>
      <c r="C226">
        <f>'Daily Running Totals'!I226</f>
        <v>0</v>
      </c>
      <c r="D226">
        <f>'Daily Running Totals'!M226</f>
        <v>3</v>
      </c>
      <c r="E226">
        <f>'Daily Running Totals'!Q226</f>
        <v>0</v>
      </c>
      <c r="F226">
        <f>'Daily Running Totals'!U226</f>
        <v>22</v>
      </c>
      <c r="G226">
        <f>'Daily Running Totals'!Y226</f>
        <v>20</v>
      </c>
    </row>
    <row r="227" spans="1:7" x14ac:dyDescent="0.45">
      <c r="A227" s="5">
        <v>45882</v>
      </c>
      <c r="B227">
        <f>'Daily Running Totals'!E227</f>
        <v>0</v>
      </c>
      <c r="C227">
        <f>'Daily Running Totals'!I227</f>
        <v>0</v>
      </c>
      <c r="D227">
        <f>'Daily Running Totals'!M227</f>
        <v>4</v>
      </c>
      <c r="E227">
        <f>'Daily Running Totals'!Q227</f>
        <v>0</v>
      </c>
      <c r="F227">
        <f>'Daily Running Totals'!U227</f>
        <v>0</v>
      </c>
      <c r="G227">
        <f>'Daily Running Totals'!Y227</f>
        <v>21</v>
      </c>
    </row>
    <row r="228" spans="1:7" x14ac:dyDescent="0.45">
      <c r="A228" s="5">
        <v>45883</v>
      </c>
      <c r="B228">
        <f>'Daily Running Totals'!E228</f>
        <v>0</v>
      </c>
      <c r="C228">
        <f>'Daily Running Totals'!I228</f>
        <v>0</v>
      </c>
      <c r="D228">
        <f>'Daily Running Totals'!M228</f>
        <v>0</v>
      </c>
      <c r="E228">
        <f>'Daily Running Totals'!Q228</f>
        <v>0</v>
      </c>
      <c r="F228">
        <f>'Daily Running Totals'!U228</f>
        <v>0</v>
      </c>
      <c r="G228">
        <f>'Daily Running Totals'!Y228</f>
        <v>22</v>
      </c>
    </row>
    <row r="229" spans="1:7" x14ac:dyDescent="0.45">
      <c r="A229" s="5">
        <v>45884</v>
      </c>
      <c r="B229">
        <f>'Daily Running Totals'!E229</f>
        <v>0</v>
      </c>
      <c r="C229">
        <f>'Daily Running Totals'!I229</f>
        <v>1</v>
      </c>
      <c r="D229">
        <f>'Daily Running Totals'!M229</f>
        <v>0</v>
      </c>
      <c r="E229">
        <f>'Daily Running Totals'!Q229</f>
        <v>0</v>
      </c>
      <c r="F229">
        <f>'Daily Running Totals'!U229</f>
        <v>1</v>
      </c>
      <c r="G229">
        <f>'Daily Running Totals'!Y229</f>
        <v>23</v>
      </c>
    </row>
    <row r="230" spans="1:7" x14ac:dyDescent="0.45">
      <c r="A230" s="5">
        <v>45885</v>
      </c>
      <c r="B230">
        <f>'Daily Running Totals'!E230</f>
        <v>0</v>
      </c>
      <c r="C230">
        <f>'Daily Running Totals'!I230</f>
        <v>2</v>
      </c>
      <c r="D230">
        <f>'Daily Running Totals'!M230</f>
        <v>0</v>
      </c>
      <c r="E230">
        <f>'Daily Running Totals'!Q230</f>
        <v>0</v>
      </c>
      <c r="F230">
        <f>'Daily Running Totals'!U230</f>
        <v>2</v>
      </c>
      <c r="G230">
        <f>'Daily Running Totals'!Y230</f>
        <v>24</v>
      </c>
    </row>
    <row r="231" spans="1:7" x14ac:dyDescent="0.45">
      <c r="A231" s="5">
        <v>45886</v>
      </c>
      <c r="B231">
        <f>'Daily Running Totals'!E231</f>
        <v>0</v>
      </c>
      <c r="C231">
        <f>'Daily Running Totals'!I231</f>
        <v>3</v>
      </c>
      <c r="D231">
        <f>'Daily Running Totals'!M231</f>
        <v>0</v>
      </c>
      <c r="E231">
        <f>'Daily Running Totals'!Q231</f>
        <v>0</v>
      </c>
      <c r="F231">
        <f>'Daily Running Totals'!U231</f>
        <v>3</v>
      </c>
      <c r="G231">
        <f>'Daily Running Totals'!Y231</f>
        <v>25</v>
      </c>
    </row>
    <row r="232" spans="1:7" x14ac:dyDescent="0.45">
      <c r="A232" s="5">
        <v>45887</v>
      </c>
      <c r="B232">
        <f>'Daily Running Totals'!E232</f>
        <v>1</v>
      </c>
      <c r="C232">
        <f>'Daily Running Totals'!I232</f>
        <v>4</v>
      </c>
      <c r="D232">
        <f>'Daily Running Totals'!M232</f>
        <v>1</v>
      </c>
      <c r="E232">
        <f>'Daily Running Totals'!Q232</f>
        <v>1</v>
      </c>
      <c r="F232">
        <f>'Daily Running Totals'!U232</f>
        <v>4</v>
      </c>
      <c r="G232">
        <f>'Daily Running Totals'!Y232</f>
        <v>26</v>
      </c>
    </row>
    <row r="233" spans="1:7" x14ac:dyDescent="0.45">
      <c r="A233" s="5">
        <v>45888</v>
      </c>
      <c r="B233">
        <f>'Daily Running Totals'!E233</f>
        <v>0</v>
      </c>
      <c r="C233">
        <f>'Daily Running Totals'!I233</f>
        <v>5</v>
      </c>
      <c r="D233">
        <f>'Daily Running Totals'!M233</f>
        <v>2</v>
      </c>
      <c r="E233">
        <f>'Daily Running Totals'!Q233</f>
        <v>2</v>
      </c>
      <c r="F233">
        <f>'Daily Running Totals'!U233</f>
        <v>0</v>
      </c>
      <c r="G233">
        <f>'Daily Running Totals'!Y233</f>
        <v>27</v>
      </c>
    </row>
    <row r="234" spans="1:7" x14ac:dyDescent="0.45">
      <c r="A234" s="5">
        <v>45889</v>
      </c>
      <c r="B234">
        <f>'Daily Running Totals'!E234</f>
        <v>0</v>
      </c>
      <c r="C234">
        <f>'Daily Running Totals'!I234</f>
        <v>6</v>
      </c>
      <c r="D234">
        <f>'Daily Running Totals'!M234</f>
        <v>0</v>
      </c>
      <c r="E234">
        <f>'Daily Running Totals'!Q234</f>
        <v>0</v>
      </c>
      <c r="F234">
        <f>'Daily Running Totals'!U234</f>
        <v>1</v>
      </c>
      <c r="G234">
        <f>'Daily Running Totals'!Y234</f>
        <v>28</v>
      </c>
    </row>
    <row r="235" spans="1:7" x14ac:dyDescent="0.45">
      <c r="A235" s="5">
        <v>45890</v>
      </c>
      <c r="B235">
        <f>'Daily Running Totals'!E235</f>
        <v>0</v>
      </c>
      <c r="C235">
        <f>'Daily Running Totals'!I235</f>
        <v>7</v>
      </c>
      <c r="D235">
        <f>'Daily Running Totals'!M235</f>
        <v>1</v>
      </c>
      <c r="E235">
        <f>'Daily Running Totals'!Q235</f>
        <v>0</v>
      </c>
      <c r="F235">
        <f>'Daily Running Totals'!U235</f>
        <v>2</v>
      </c>
      <c r="G235">
        <f>'Daily Running Totals'!Y235</f>
        <v>29</v>
      </c>
    </row>
    <row r="236" spans="1:7" x14ac:dyDescent="0.45">
      <c r="A236" s="5">
        <v>45891</v>
      </c>
      <c r="B236">
        <f>'Daily Running Totals'!E236</f>
        <v>0</v>
      </c>
      <c r="C236">
        <f>'Daily Running Totals'!I236</f>
        <v>8</v>
      </c>
      <c r="D236">
        <f>'Daily Running Totals'!M236</f>
        <v>0</v>
      </c>
      <c r="E236">
        <f>'Daily Running Totals'!Q236</f>
        <v>1</v>
      </c>
      <c r="F236">
        <f>'Daily Running Totals'!U236</f>
        <v>3</v>
      </c>
      <c r="G236">
        <f>'Daily Running Totals'!Y236</f>
        <v>30</v>
      </c>
    </row>
    <row r="237" spans="1:7" x14ac:dyDescent="0.45">
      <c r="A237" s="5">
        <v>45892</v>
      </c>
      <c r="B237">
        <f>'Daily Running Totals'!E237</f>
        <v>1</v>
      </c>
      <c r="C237">
        <f>'Daily Running Totals'!I237</f>
        <v>9</v>
      </c>
      <c r="D237">
        <f>'Daily Running Totals'!M237</f>
        <v>0</v>
      </c>
      <c r="E237">
        <f>'Daily Running Totals'!Q237</f>
        <v>2</v>
      </c>
      <c r="F237">
        <f>'Daily Running Totals'!U237</f>
        <v>4</v>
      </c>
      <c r="G237">
        <f>'Daily Running Totals'!Y237</f>
        <v>31</v>
      </c>
    </row>
    <row r="238" spans="1:7" x14ac:dyDescent="0.45">
      <c r="A238" s="5">
        <v>45893</v>
      </c>
      <c r="B238">
        <f>'Daily Running Totals'!E238</f>
        <v>2</v>
      </c>
      <c r="C238">
        <f>'Daily Running Totals'!I238</f>
        <v>0</v>
      </c>
      <c r="D238">
        <f>'Daily Running Totals'!M238</f>
        <v>0</v>
      </c>
      <c r="E238">
        <f>'Daily Running Totals'!Q238</f>
        <v>3</v>
      </c>
      <c r="F238">
        <f>'Daily Running Totals'!U238</f>
        <v>5</v>
      </c>
      <c r="G238">
        <f>'Daily Running Totals'!Y238</f>
        <v>32</v>
      </c>
    </row>
    <row r="239" spans="1:7" x14ac:dyDescent="0.45">
      <c r="A239" s="5">
        <v>45894</v>
      </c>
      <c r="B239">
        <f>'Daily Running Totals'!E239</f>
        <v>0</v>
      </c>
      <c r="C239">
        <f>'Daily Running Totals'!I239</f>
        <v>0</v>
      </c>
      <c r="D239">
        <f>'Daily Running Totals'!M239</f>
        <v>0</v>
      </c>
      <c r="E239">
        <f>'Daily Running Totals'!Q239</f>
        <v>4</v>
      </c>
      <c r="F239">
        <f>'Daily Running Totals'!U239</f>
        <v>6</v>
      </c>
      <c r="G239">
        <f>'Daily Running Totals'!Y239</f>
        <v>33</v>
      </c>
    </row>
    <row r="240" spans="1:7" x14ac:dyDescent="0.45">
      <c r="A240" s="5">
        <v>45895</v>
      </c>
      <c r="B240">
        <f>'Daily Running Totals'!E240</f>
        <v>0</v>
      </c>
      <c r="C240">
        <f>'Daily Running Totals'!I240</f>
        <v>0</v>
      </c>
      <c r="D240">
        <f>'Daily Running Totals'!M240</f>
        <v>0</v>
      </c>
      <c r="E240">
        <f>'Daily Running Totals'!Q240</f>
        <v>5</v>
      </c>
      <c r="F240">
        <f>'Daily Running Totals'!U240</f>
        <v>7</v>
      </c>
      <c r="G240">
        <f>'Daily Running Totals'!Y240</f>
        <v>34</v>
      </c>
    </row>
    <row r="241" spans="1:7" x14ac:dyDescent="0.45">
      <c r="A241" s="5">
        <v>45896</v>
      </c>
      <c r="B241">
        <f>'Daily Running Totals'!E241</f>
        <v>0</v>
      </c>
      <c r="C241">
        <f>'Daily Running Totals'!I241</f>
        <v>0</v>
      </c>
      <c r="D241">
        <f>'Daily Running Totals'!M241</f>
        <v>0</v>
      </c>
      <c r="E241">
        <f>'Daily Running Totals'!Q241</f>
        <v>6</v>
      </c>
      <c r="F241">
        <f>'Daily Running Totals'!U241</f>
        <v>8</v>
      </c>
      <c r="G241">
        <f>'Daily Running Totals'!Y241</f>
        <v>35</v>
      </c>
    </row>
    <row r="242" spans="1:7" x14ac:dyDescent="0.45">
      <c r="A242" s="5">
        <v>45897</v>
      </c>
      <c r="B242">
        <f>'Daily Running Totals'!E242</f>
        <v>0</v>
      </c>
      <c r="C242">
        <f>'Daily Running Totals'!I242</f>
        <v>0</v>
      </c>
      <c r="D242">
        <f>'Daily Running Totals'!M242</f>
        <v>0</v>
      </c>
      <c r="E242">
        <f>'Daily Running Totals'!Q242</f>
        <v>7</v>
      </c>
      <c r="F242">
        <f>'Daily Running Totals'!U242</f>
        <v>9</v>
      </c>
      <c r="G242">
        <f>'Daily Running Totals'!Y242</f>
        <v>36</v>
      </c>
    </row>
    <row r="243" spans="1:7" x14ac:dyDescent="0.45">
      <c r="A243" s="5">
        <v>45898</v>
      </c>
      <c r="B243">
        <f>'Daily Running Totals'!E243</f>
        <v>0</v>
      </c>
      <c r="C243">
        <f>'Daily Running Totals'!I243</f>
        <v>0</v>
      </c>
      <c r="D243">
        <f>'Daily Running Totals'!M243</f>
        <v>0</v>
      </c>
      <c r="E243">
        <f>'Daily Running Totals'!Q243</f>
        <v>0</v>
      </c>
      <c r="F243">
        <f>'Daily Running Totals'!U243</f>
        <v>10</v>
      </c>
      <c r="G243">
        <f>'Daily Running Totals'!Y243</f>
        <v>37</v>
      </c>
    </row>
    <row r="244" spans="1:7" x14ac:dyDescent="0.45">
      <c r="A244" s="5">
        <v>45899</v>
      </c>
      <c r="B244">
        <f>'Daily Running Totals'!E244</f>
        <v>0</v>
      </c>
      <c r="C244">
        <f>'Daily Running Totals'!I244</f>
        <v>1</v>
      </c>
      <c r="D244">
        <f>'Daily Running Totals'!M244</f>
        <v>0</v>
      </c>
      <c r="E244">
        <f>'Daily Running Totals'!Q244</f>
        <v>0</v>
      </c>
      <c r="F244">
        <f>'Daily Running Totals'!U244</f>
        <v>11</v>
      </c>
      <c r="G244">
        <f>'Daily Running Totals'!Y244</f>
        <v>38</v>
      </c>
    </row>
    <row r="245" spans="1:7" x14ac:dyDescent="0.45">
      <c r="A245" s="5">
        <v>45900</v>
      </c>
      <c r="B245">
        <f>'Daily Running Totals'!E245</f>
        <v>1</v>
      </c>
      <c r="C245">
        <f>'Daily Running Totals'!I245</f>
        <v>2</v>
      </c>
      <c r="D245">
        <f>'Daily Running Totals'!M245</f>
        <v>1</v>
      </c>
      <c r="E245">
        <f>'Daily Running Totals'!Q245</f>
        <v>0</v>
      </c>
      <c r="F245">
        <f>'Daily Running Totals'!U245</f>
        <v>12</v>
      </c>
      <c r="G245">
        <f>'Daily Running Totals'!Y245</f>
        <v>39</v>
      </c>
    </row>
    <row r="246" spans="1:7" x14ac:dyDescent="0.45">
      <c r="A246" s="5">
        <v>45901</v>
      </c>
      <c r="B246">
        <f>'Daily Running Totals'!E246</f>
        <v>0</v>
      </c>
      <c r="C246">
        <f>'Daily Running Totals'!I246</f>
        <v>3</v>
      </c>
      <c r="D246">
        <f>'Daily Running Totals'!M246</f>
        <v>2</v>
      </c>
      <c r="E246">
        <f>'Daily Running Totals'!Q246</f>
        <v>1</v>
      </c>
      <c r="F246">
        <f>'Daily Running Totals'!U246</f>
        <v>13</v>
      </c>
      <c r="G246">
        <f>'Daily Running Totals'!Y246</f>
        <v>40</v>
      </c>
    </row>
    <row r="247" spans="1:7" x14ac:dyDescent="0.45">
      <c r="A247" s="5">
        <v>45902</v>
      </c>
      <c r="B247">
        <f>'Daily Running Totals'!E247</f>
        <v>1</v>
      </c>
      <c r="C247">
        <f>'Daily Running Totals'!I247</f>
        <v>4</v>
      </c>
      <c r="D247">
        <f>'Daily Running Totals'!M247</f>
        <v>3</v>
      </c>
      <c r="E247">
        <f>'Daily Running Totals'!Q247</f>
        <v>2</v>
      </c>
      <c r="F247">
        <f>'Daily Running Totals'!U247</f>
        <v>14</v>
      </c>
      <c r="G247">
        <f>'Daily Running Totals'!Y247</f>
        <v>41</v>
      </c>
    </row>
    <row r="248" spans="1:7" x14ac:dyDescent="0.45">
      <c r="A248" s="5">
        <v>45903</v>
      </c>
      <c r="B248">
        <f>'Daily Running Totals'!E248</f>
        <v>2</v>
      </c>
      <c r="C248">
        <f>'Daily Running Totals'!I248</f>
        <v>5</v>
      </c>
      <c r="D248">
        <f>'Daily Running Totals'!M248</f>
        <v>4</v>
      </c>
      <c r="E248">
        <f>'Daily Running Totals'!Q248</f>
        <v>3</v>
      </c>
      <c r="F248">
        <f>'Daily Running Totals'!U248</f>
        <v>15</v>
      </c>
      <c r="G248">
        <f>'Daily Running Totals'!Y248</f>
        <v>42</v>
      </c>
    </row>
    <row r="249" spans="1:7" x14ac:dyDescent="0.45">
      <c r="A249" s="5">
        <v>45904</v>
      </c>
      <c r="B249">
        <f>'Daily Running Totals'!E249</f>
        <v>3</v>
      </c>
      <c r="C249">
        <f>'Daily Running Totals'!I249</f>
        <v>6</v>
      </c>
      <c r="D249">
        <f>'Daily Running Totals'!M249</f>
        <v>0</v>
      </c>
      <c r="E249">
        <f>'Daily Running Totals'!Q249</f>
        <v>4</v>
      </c>
      <c r="F249">
        <f>'Daily Running Totals'!U249</f>
        <v>16</v>
      </c>
      <c r="G249">
        <f>'Daily Running Totals'!Y249</f>
        <v>43</v>
      </c>
    </row>
    <row r="250" spans="1:7" x14ac:dyDescent="0.45">
      <c r="A250" s="5">
        <v>45905</v>
      </c>
      <c r="B250">
        <f>'Daily Running Totals'!E250</f>
        <v>4</v>
      </c>
      <c r="C250">
        <f>'Daily Running Totals'!I250</f>
        <v>7</v>
      </c>
      <c r="D250">
        <f>'Daily Running Totals'!M250</f>
        <v>0</v>
      </c>
      <c r="E250">
        <f>'Daily Running Totals'!Q250</f>
        <v>5</v>
      </c>
      <c r="F250">
        <f>'Daily Running Totals'!U250</f>
        <v>17</v>
      </c>
      <c r="G250">
        <f>'Daily Running Totals'!Y250</f>
        <v>44</v>
      </c>
    </row>
    <row r="251" spans="1:7" x14ac:dyDescent="0.45">
      <c r="A251" s="5">
        <v>45906</v>
      </c>
      <c r="B251">
        <f>'Daily Running Totals'!E251</f>
        <v>5</v>
      </c>
      <c r="C251">
        <f>'Daily Running Totals'!I251</f>
        <v>0</v>
      </c>
      <c r="D251">
        <f>'Daily Running Totals'!M251</f>
        <v>0</v>
      </c>
      <c r="E251">
        <f>'Daily Running Totals'!Q251</f>
        <v>6</v>
      </c>
      <c r="F251">
        <f>'Daily Running Totals'!U251</f>
        <v>0</v>
      </c>
      <c r="G251">
        <f>'Daily Running Totals'!Y251</f>
        <v>45</v>
      </c>
    </row>
    <row r="252" spans="1:7" x14ac:dyDescent="0.45">
      <c r="A252" s="5">
        <v>45907</v>
      </c>
      <c r="B252">
        <f>'Daily Running Totals'!E252</f>
        <v>6</v>
      </c>
      <c r="C252">
        <f>'Daily Running Totals'!I252</f>
        <v>0</v>
      </c>
      <c r="D252">
        <f>'Daily Running Totals'!M252</f>
        <v>0</v>
      </c>
      <c r="E252">
        <f>'Daily Running Totals'!Q252</f>
        <v>0</v>
      </c>
      <c r="F252">
        <f>'Daily Running Totals'!U252</f>
        <v>0</v>
      </c>
      <c r="G252">
        <f>'Daily Running Totals'!Y252</f>
        <v>46</v>
      </c>
    </row>
    <row r="253" spans="1:7" x14ac:dyDescent="0.45">
      <c r="A253" s="5">
        <v>45908</v>
      </c>
      <c r="B253">
        <f>'Daily Running Totals'!E253</f>
        <v>7</v>
      </c>
      <c r="C253">
        <f>'Daily Running Totals'!I253</f>
        <v>0</v>
      </c>
      <c r="D253">
        <f>'Daily Running Totals'!M253</f>
        <v>1</v>
      </c>
      <c r="E253">
        <f>'Daily Running Totals'!Q253</f>
        <v>1</v>
      </c>
      <c r="F253">
        <f>'Daily Running Totals'!U253</f>
        <v>0</v>
      </c>
      <c r="G253">
        <f>'Daily Running Totals'!Y253</f>
        <v>47</v>
      </c>
    </row>
    <row r="254" spans="1:7" x14ac:dyDescent="0.45">
      <c r="A254" s="5">
        <v>45909</v>
      </c>
      <c r="B254">
        <f>'Daily Running Totals'!E254</f>
        <v>8</v>
      </c>
      <c r="C254">
        <f>'Daily Running Totals'!I254</f>
        <v>0</v>
      </c>
      <c r="D254">
        <f>'Daily Running Totals'!M254</f>
        <v>0</v>
      </c>
      <c r="E254">
        <f>'Daily Running Totals'!Q254</f>
        <v>2</v>
      </c>
      <c r="F254">
        <f>'Daily Running Totals'!U254</f>
        <v>1</v>
      </c>
      <c r="G254">
        <f>'Daily Running Totals'!Y254</f>
        <v>48</v>
      </c>
    </row>
    <row r="255" spans="1:7" x14ac:dyDescent="0.45">
      <c r="A255" s="5">
        <v>45910</v>
      </c>
      <c r="B255">
        <f>'Daily Running Totals'!E255</f>
        <v>9</v>
      </c>
      <c r="C255">
        <f>'Daily Running Totals'!I255</f>
        <v>0</v>
      </c>
      <c r="D255">
        <f>'Daily Running Totals'!M255</f>
        <v>1</v>
      </c>
      <c r="E255">
        <f>'Daily Running Totals'!Q255</f>
        <v>3</v>
      </c>
      <c r="F255">
        <f>'Daily Running Totals'!U255</f>
        <v>2</v>
      </c>
      <c r="G255">
        <f>'Daily Running Totals'!Y255</f>
        <v>49</v>
      </c>
    </row>
    <row r="256" spans="1:7" x14ac:dyDescent="0.45">
      <c r="A256" s="5">
        <v>45911</v>
      </c>
      <c r="B256">
        <f>'Daily Running Totals'!E256</f>
        <v>10</v>
      </c>
      <c r="C256">
        <f>'Daily Running Totals'!I256</f>
        <v>1</v>
      </c>
      <c r="D256">
        <f>'Daily Running Totals'!M256</f>
        <v>2</v>
      </c>
      <c r="E256">
        <f>'Daily Running Totals'!Q256</f>
        <v>4</v>
      </c>
      <c r="F256">
        <f>'Daily Running Totals'!U256</f>
        <v>3</v>
      </c>
      <c r="G256">
        <f>'Daily Running Totals'!Y256</f>
        <v>50</v>
      </c>
    </row>
    <row r="257" spans="1:7" x14ac:dyDescent="0.45">
      <c r="A257" s="5">
        <v>45912</v>
      </c>
      <c r="B257">
        <f>'Daily Running Totals'!E257</f>
        <v>11</v>
      </c>
      <c r="C257">
        <f>'Daily Running Totals'!I257</f>
        <v>2</v>
      </c>
      <c r="D257">
        <f>'Daily Running Totals'!M257</f>
        <v>3</v>
      </c>
      <c r="E257">
        <f>'Daily Running Totals'!Q257</f>
        <v>5</v>
      </c>
      <c r="F257">
        <f>'Daily Running Totals'!U257</f>
        <v>4</v>
      </c>
      <c r="G257">
        <f>'Daily Running Totals'!Y257</f>
        <v>51</v>
      </c>
    </row>
    <row r="258" spans="1:7" x14ac:dyDescent="0.45">
      <c r="A258" s="5">
        <v>45913</v>
      </c>
      <c r="B258">
        <f>'Daily Running Totals'!E258</f>
        <v>12</v>
      </c>
      <c r="C258">
        <f>'Daily Running Totals'!I258</f>
        <v>3</v>
      </c>
      <c r="D258">
        <f>'Daily Running Totals'!M258</f>
        <v>4</v>
      </c>
      <c r="E258">
        <f>'Daily Running Totals'!Q258</f>
        <v>6</v>
      </c>
      <c r="F258">
        <f>'Daily Running Totals'!U258</f>
        <v>5</v>
      </c>
      <c r="G258">
        <f>'Daily Running Totals'!Y258</f>
        <v>52</v>
      </c>
    </row>
    <row r="259" spans="1:7" x14ac:dyDescent="0.45">
      <c r="A259" s="5">
        <v>45914</v>
      </c>
      <c r="B259">
        <f>'Daily Running Totals'!E259</f>
        <v>13</v>
      </c>
      <c r="C259">
        <f>'Daily Running Totals'!I259</f>
        <v>4</v>
      </c>
      <c r="D259">
        <f>'Daily Running Totals'!M259</f>
        <v>5</v>
      </c>
      <c r="E259">
        <f>'Daily Running Totals'!Q259</f>
        <v>7</v>
      </c>
      <c r="F259">
        <f>'Daily Running Totals'!U259</f>
        <v>6</v>
      </c>
      <c r="G259">
        <f>'Daily Running Totals'!Y259</f>
        <v>53</v>
      </c>
    </row>
    <row r="260" spans="1:7" x14ac:dyDescent="0.45">
      <c r="A260" s="5">
        <v>45915</v>
      </c>
      <c r="B260">
        <f>'Daily Running Totals'!E260</f>
        <v>14</v>
      </c>
      <c r="C260">
        <f>'Daily Running Totals'!I260</f>
        <v>5</v>
      </c>
      <c r="D260">
        <f>'Daily Running Totals'!M260</f>
        <v>6</v>
      </c>
      <c r="E260">
        <f>'Daily Running Totals'!Q260</f>
        <v>8</v>
      </c>
      <c r="F260">
        <f>'Daily Running Totals'!U260</f>
        <v>7</v>
      </c>
      <c r="G260">
        <f>'Daily Running Totals'!Y260</f>
        <v>54</v>
      </c>
    </row>
    <row r="261" spans="1:7" x14ac:dyDescent="0.45">
      <c r="A261" s="5">
        <v>45916</v>
      </c>
      <c r="B261">
        <f>'Daily Running Totals'!E261</f>
        <v>15</v>
      </c>
      <c r="C261">
        <f>'Daily Running Totals'!I261</f>
        <v>6</v>
      </c>
      <c r="D261">
        <f>'Daily Running Totals'!M261</f>
        <v>7</v>
      </c>
      <c r="E261">
        <f>'Daily Running Totals'!Q261</f>
        <v>0</v>
      </c>
      <c r="F261">
        <f>'Daily Running Totals'!U261</f>
        <v>8</v>
      </c>
      <c r="G261">
        <f>'Daily Running Totals'!Y261</f>
        <v>55</v>
      </c>
    </row>
    <row r="262" spans="1:7" x14ac:dyDescent="0.45">
      <c r="A262" s="5">
        <v>45917</v>
      </c>
      <c r="B262">
        <f>'Daily Running Totals'!E262</f>
        <v>16</v>
      </c>
      <c r="C262">
        <f>'Daily Running Totals'!I262</f>
        <v>0</v>
      </c>
      <c r="D262">
        <f>'Daily Running Totals'!M262</f>
        <v>8</v>
      </c>
      <c r="E262">
        <f>'Daily Running Totals'!Q262</f>
        <v>0</v>
      </c>
      <c r="F262">
        <f>'Daily Running Totals'!U262</f>
        <v>9</v>
      </c>
      <c r="G262">
        <f>'Daily Running Totals'!Y262</f>
        <v>56</v>
      </c>
    </row>
    <row r="263" spans="1:7" x14ac:dyDescent="0.45">
      <c r="A263" s="5">
        <v>45918</v>
      </c>
      <c r="B263">
        <f>'Daily Running Totals'!E263</f>
        <v>17</v>
      </c>
      <c r="C263">
        <f>'Daily Running Totals'!I263</f>
        <v>0</v>
      </c>
      <c r="D263">
        <f>'Daily Running Totals'!M263</f>
        <v>9</v>
      </c>
      <c r="E263">
        <f>'Daily Running Totals'!Q263</f>
        <v>0</v>
      </c>
      <c r="F263">
        <f>'Daily Running Totals'!U263</f>
        <v>10</v>
      </c>
      <c r="G263">
        <f>'Daily Running Totals'!Y263</f>
        <v>57</v>
      </c>
    </row>
    <row r="264" spans="1:7" x14ac:dyDescent="0.45">
      <c r="A264" s="5">
        <v>45919</v>
      </c>
      <c r="B264">
        <f>'Daily Running Totals'!E264</f>
        <v>0</v>
      </c>
      <c r="C264">
        <f>'Daily Running Totals'!I264</f>
        <v>0</v>
      </c>
      <c r="D264">
        <f>'Daily Running Totals'!M264</f>
        <v>10</v>
      </c>
      <c r="E264">
        <f>'Daily Running Totals'!Q264</f>
        <v>0</v>
      </c>
      <c r="F264">
        <f>'Daily Running Totals'!U264</f>
        <v>11</v>
      </c>
      <c r="G264">
        <f>'Daily Running Totals'!Y264</f>
        <v>58</v>
      </c>
    </row>
    <row r="265" spans="1:7" x14ac:dyDescent="0.45">
      <c r="A265" s="5">
        <v>45920</v>
      </c>
      <c r="B265">
        <f>'Daily Running Totals'!E265</f>
        <v>0</v>
      </c>
      <c r="C265">
        <f>'Daily Running Totals'!I265</f>
        <v>1</v>
      </c>
      <c r="D265">
        <f>'Daily Running Totals'!M265</f>
        <v>11</v>
      </c>
      <c r="E265">
        <f>'Daily Running Totals'!Q265</f>
        <v>0</v>
      </c>
      <c r="F265">
        <f>'Daily Running Totals'!U265</f>
        <v>12</v>
      </c>
      <c r="G265">
        <f>'Daily Running Totals'!Y265</f>
        <v>59</v>
      </c>
    </row>
    <row r="266" spans="1:7" x14ac:dyDescent="0.45">
      <c r="A266" s="5">
        <v>45921</v>
      </c>
      <c r="B266">
        <f>'Daily Running Totals'!E266</f>
        <v>1</v>
      </c>
      <c r="C266">
        <f>'Daily Running Totals'!I266</f>
        <v>2</v>
      </c>
      <c r="D266">
        <f>'Daily Running Totals'!M266</f>
        <v>12</v>
      </c>
      <c r="E266">
        <f>'Daily Running Totals'!Q266</f>
        <v>1</v>
      </c>
      <c r="F266">
        <f>'Daily Running Totals'!U266</f>
        <v>13</v>
      </c>
      <c r="G266">
        <f>'Daily Running Totals'!Y266</f>
        <v>60</v>
      </c>
    </row>
    <row r="267" spans="1:7" x14ac:dyDescent="0.45">
      <c r="A267" s="5">
        <v>45922</v>
      </c>
      <c r="B267">
        <f>'Daily Running Totals'!E267</f>
        <v>2</v>
      </c>
      <c r="C267">
        <f>'Daily Running Totals'!I267</f>
        <v>3</v>
      </c>
      <c r="D267">
        <f>'Daily Running Totals'!M267</f>
        <v>13</v>
      </c>
      <c r="E267">
        <f>'Daily Running Totals'!Q267</f>
        <v>2</v>
      </c>
      <c r="F267">
        <f>'Daily Running Totals'!U267</f>
        <v>14</v>
      </c>
      <c r="G267">
        <f>'Daily Running Totals'!Y267</f>
        <v>61</v>
      </c>
    </row>
    <row r="268" spans="1:7" x14ac:dyDescent="0.45">
      <c r="A268" s="5">
        <v>45923</v>
      </c>
      <c r="B268">
        <f>'Daily Running Totals'!E268</f>
        <v>3</v>
      </c>
      <c r="C268">
        <f>'Daily Running Totals'!I268</f>
        <v>4</v>
      </c>
      <c r="D268">
        <f>'Daily Running Totals'!M268</f>
        <v>14</v>
      </c>
      <c r="E268">
        <f>'Daily Running Totals'!Q268</f>
        <v>3</v>
      </c>
      <c r="F268">
        <f>'Daily Running Totals'!U268</f>
        <v>15</v>
      </c>
      <c r="G268">
        <f>'Daily Running Totals'!Y268</f>
        <v>62</v>
      </c>
    </row>
    <row r="269" spans="1:7" x14ac:dyDescent="0.45">
      <c r="A269" s="5">
        <v>45924</v>
      </c>
      <c r="B269">
        <f>'Daily Running Totals'!E269</f>
        <v>4</v>
      </c>
      <c r="C269">
        <f>'Daily Running Totals'!I269</f>
        <v>5</v>
      </c>
      <c r="D269">
        <f>'Daily Running Totals'!M269</f>
        <v>15</v>
      </c>
      <c r="E269">
        <f>'Daily Running Totals'!Q269</f>
        <v>0</v>
      </c>
      <c r="F269">
        <f>'Daily Running Totals'!U269</f>
        <v>16</v>
      </c>
      <c r="G269">
        <f>'Daily Running Totals'!Y269</f>
        <v>0</v>
      </c>
    </row>
    <row r="270" spans="1:7" x14ac:dyDescent="0.45">
      <c r="A270" s="5">
        <v>45925</v>
      </c>
      <c r="B270">
        <f>'Daily Running Totals'!E270</f>
        <v>0</v>
      </c>
      <c r="C270">
        <f>'Daily Running Totals'!I270</f>
        <v>6</v>
      </c>
      <c r="D270">
        <f>'Daily Running Totals'!M270</f>
        <v>16</v>
      </c>
      <c r="E270">
        <f>'Daily Running Totals'!Q270</f>
        <v>1</v>
      </c>
      <c r="F270">
        <f>'Daily Running Totals'!U270</f>
        <v>17</v>
      </c>
      <c r="G270">
        <f>'Daily Running Totals'!Y270</f>
        <v>0</v>
      </c>
    </row>
    <row r="271" spans="1:7" x14ac:dyDescent="0.45">
      <c r="A271" s="5">
        <v>45926</v>
      </c>
      <c r="B271">
        <f>'Daily Running Totals'!E271</f>
        <v>0</v>
      </c>
      <c r="C271">
        <f>'Daily Running Totals'!I271</f>
        <v>7</v>
      </c>
      <c r="D271">
        <f>'Daily Running Totals'!M271</f>
        <v>0</v>
      </c>
      <c r="E271">
        <f>'Daily Running Totals'!Q271</f>
        <v>2</v>
      </c>
      <c r="F271">
        <f>'Daily Running Totals'!U271</f>
        <v>18</v>
      </c>
      <c r="G271">
        <f>'Daily Running Totals'!Y271</f>
        <v>0</v>
      </c>
    </row>
    <row r="272" spans="1:7" x14ac:dyDescent="0.45">
      <c r="A272" s="5">
        <v>45927</v>
      </c>
      <c r="B272">
        <f>'Daily Running Totals'!E272</f>
        <v>0</v>
      </c>
      <c r="C272">
        <f>'Daily Running Totals'!I272</f>
        <v>8</v>
      </c>
      <c r="D272">
        <f>'Daily Running Totals'!M272</f>
        <v>0</v>
      </c>
      <c r="E272">
        <f>'Daily Running Totals'!Q272</f>
        <v>3</v>
      </c>
      <c r="F272">
        <f>'Daily Running Totals'!U272</f>
        <v>19</v>
      </c>
      <c r="G272">
        <f>'Daily Running Totals'!Y272</f>
        <v>0</v>
      </c>
    </row>
    <row r="273" spans="1:7" x14ac:dyDescent="0.45">
      <c r="A273" s="5">
        <v>45928</v>
      </c>
      <c r="B273">
        <f>'Daily Running Totals'!E273</f>
        <v>0</v>
      </c>
      <c r="C273">
        <f>'Daily Running Totals'!I273</f>
        <v>9</v>
      </c>
      <c r="D273">
        <f>'Daily Running Totals'!M273</f>
        <v>0</v>
      </c>
      <c r="E273">
        <f>'Daily Running Totals'!Q273</f>
        <v>4</v>
      </c>
      <c r="F273">
        <f>'Daily Running Totals'!U273</f>
        <v>20</v>
      </c>
      <c r="G273">
        <f>'Daily Running Totals'!Y273</f>
        <v>0</v>
      </c>
    </row>
    <row r="274" spans="1:7" x14ac:dyDescent="0.45">
      <c r="A274" s="5">
        <v>45929</v>
      </c>
      <c r="B274">
        <f>'Daily Running Totals'!E274</f>
        <v>0</v>
      </c>
      <c r="C274">
        <f>'Daily Running Totals'!I274</f>
        <v>0</v>
      </c>
      <c r="D274">
        <f>'Daily Running Totals'!M274</f>
        <v>0</v>
      </c>
      <c r="E274">
        <f>'Daily Running Totals'!Q274</f>
        <v>5</v>
      </c>
      <c r="F274">
        <f>'Daily Running Totals'!U274</f>
        <v>0</v>
      </c>
      <c r="G274">
        <f>'Daily Running Totals'!Y274</f>
        <v>0</v>
      </c>
    </row>
    <row r="275" spans="1:7" x14ac:dyDescent="0.45">
      <c r="A275" s="5">
        <v>45930</v>
      </c>
      <c r="B275">
        <f>'Daily Running Totals'!E275</f>
        <v>0</v>
      </c>
      <c r="C275">
        <f>'Daily Running Totals'!I275</f>
        <v>0</v>
      </c>
      <c r="D275">
        <f>'Daily Running Totals'!M275</f>
        <v>1</v>
      </c>
      <c r="E275">
        <f>'Daily Running Totals'!Q275</f>
        <v>6</v>
      </c>
      <c r="F275">
        <f>'Daily Running Totals'!U275</f>
        <v>1</v>
      </c>
      <c r="G275">
        <f>'Daily Running Totals'!Y275</f>
        <v>0</v>
      </c>
    </row>
    <row r="276" spans="1:7" x14ac:dyDescent="0.45">
      <c r="A276" s="5">
        <v>45931</v>
      </c>
      <c r="B276">
        <f>'Daily Running Totals'!E276</f>
        <v>0</v>
      </c>
      <c r="C276">
        <f>'Daily Running Totals'!I276</f>
        <v>0</v>
      </c>
      <c r="D276">
        <f>'Daily Running Totals'!M276</f>
        <v>2</v>
      </c>
      <c r="E276">
        <f>'Daily Running Totals'!Q276</f>
        <v>0</v>
      </c>
      <c r="F276">
        <f>'Daily Running Totals'!U276</f>
        <v>2</v>
      </c>
      <c r="G276">
        <f>'Daily Running Totals'!Y276</f>
        <v>1</v>
      </c>
    </row>
    <row r="277" spans="1:7" x14ac:dyDescent="0.45">
      <c r="A277" s="5">
        <v>45932</v>
      </c>
      <c r="B277">
        <f>'Daily Running Totals'!E277</f>
        <v>0</v>
      </c>
      <c r="C277">
        <f>'Daily Running Totals'!I277</f>
        <v>0</v>
      </c>
      <c r="D277">
        <f>'Daily Running Totals'!M277</f>
        <v>3</v>
      </c>
      <c r="E277">
        <f>'Daily Running Totals'!Q277</f>
        <v>1</v>
      </c>
      <c r="F277">
        <f>'Daily Running Totals'!U277</f>
        <v>3</v>
      </c>
      <c r="G277">
        <f>'Daily Running Totals'!Y277</f>
        <v>2</v>
      </c>
    </row>
    <row r="278" spans="1:7" x14ac:dyDescent="0.45">
      <c r="A278" s="5">
        <v>45933</v>
      </c>
      <c r="B278">
        <f>'Daily Running Totals'!E278</f>
        <v>0</v>
      </c>
      <c r="C278">
        <f>'Daily Running Totals'!I278</f>
        <v>0</v>
      </c>
      <c r="D278">
        <f>'Daily Running Totals'!M278</f>
        <v>4</v>
      </c>
      <c r="E278">
        <f>'Daily Running Totals'!Q278</f>
        <v>2</v>
      </c>
      <c r="F278">
        <f>'Daily Running Totals'!U278</f>
        <v>4</v>
      </c>
      <c r="G278">
        <f>'Daily Running Totals'!Y278</f>
        <v>3</v>
      </c>
    </row>
    <row r="279" spans="1:7" x14ac:dyDescent="0.45">
      <c r="A279" s="5">
        <v>45934</v>
      </c>
      <c r="B279">
        <f>'Daily Running Totals'!E279</f>
        <v>0</v>
      </c>
      <c r="C279">
        <f>'Daily Running Totals'!I279</f>
        <v>0</v>
      </c>
      <c r="D279">
        <f>'Daily Running Totals'!M279</f>
        <v>5</v>
      </c>
      <c r="E279">
        <f>'Daily Running Totals'!Q279</f>
        <v>3</v>
      </c>
      <c r="F279">
        <f>'Daily Running Totals'!U279</f>
        <v>0</v>
      </c>
      <c r="G279">
        <f>'Daily Running Totals'!Y279</f>
        <v>4</v>
      </c>
    </row>
    <row r="280" spans="1:7" x14ac:dyDescent="0.45">
      <c r="A280" s="5">
        <v>45935</v>
      </c>
      <c r="B280">
        <f>'Daily Running Totals'!E280</f>
        <v>0</v>
      </c>
      <c r="C280">
        <f>'Daily Running Totals'!I280</f>
        <v>0</v>
      </c>
      <c r="D280">
        <f>'Daily Running Totals'!M280</f>
        <v>6</v>
      </c>
      <c r="E280">
        <f>'Daily Running Totals'!Q280</f>
        <v>4</v>
      </c>
      <c r="F280">
        <f>'Daily Running Totals'!U280</f>
        <v>1</v>
      </c>
      <c r="G280">
        <f>'Daily Running Totals'!Y280</f>
        <v>5</v>
      </c>
    </row>
    <row r="281" spans="1:7" x14ac:dyDescent="0.45">
      <c r="A281" s="5">
        <v>45936</v>
      </c>
      <c r="B281">
        <f>'Daily Running Totals'!E281</f>
        <v>0</v>
      </c>
      <c r="C281">
        <f>'Daily Running Totals'!I281</f>
        <v>0</v>
      </c>
      <c r="D281">
        <f>'Daily Running Totals'!M281</f>
        <v>7</v>
      </c>
      <c r="E281">
        <f>'Daily Running Totals'!Q281</f>
        <v>5</v>
      </c>
      <c r="F281">
        <f>'Daily Running Totals'!U281</f>
        <v>2</v>
      </c>
      <c r="G281">
        <f>'Daily Running Totals'!Y281</f>
        <v>6</v>
      </c>
    </row>
    <row r="282" spans="1:7" x14ac:dyDescent="0.45">
      <c r="A282" s="5">
        <v>45937</v>
      </c>
      <c r="B282">
        <f>'Daily Running Totals'!E282</f>
        <v>0</v>
      </c>
      <c r="C282">
        <f>'Daily Running Totals'!I282</f>
        <v>1</v>
      </c>
      <c r="D282">
        <f>'Daily Running Totals'!M282</f>
        <v>8</v>
      </c>
      <c r="E282">
        <f>'Daily Running Totals'!Q282</f>
        <v>0</v>
      </c>
      <c r="F282">
        <f>'Daily Running Totals'!U282</f>
        <v>3</v>
      </c>
      <c r="G282">
        <f>'Daily Running Totals'!Y282</f>
        <v>7</v>
      </c>
    </row>
    <row r="283" spans="1:7" x14ac:dyDescent="0.45">
      <c r="A283" s="5">
        <v>45938</v>
      </c>
      <c r="B283">
        <f>'Daily Running Totals'!E283</f>
        <v>0</v>
      </c>
      <c r="C283">
        <f>'Daily Running Totals'!I283</f>
        <v>2</v>
      </c>
      <c r="D283">
        <f>'Daily Running Totals'!M283</f>
        <v>9</v>
      </c>
      <c r="E283">
        <f>'Daily Running Totals'!Q283</f>
        <v>0</v>
      </c>
      <c r="F283">
        <f>'Daily Running Totals'!U283</f>
        <v>4</v>
      </c>
      <c r="G283">
        <f>'Daily Running Totals'!Y283</f>
        <v>0</v>
      </c>
    </row>
    <row r="284" spans="1:7" x14ac:dyDescent="0.45">
      <c r="A284" s="5">
        <v>45939</v>
      </c>
      <c r="B284">
        <f>'Daily Running Totals'!E284</f>
        <v>0</v>
      </c>
      <c r="C284">
        <f>'Daily Running Totals'!I284</f>
        <v>3</v>
      </c>
      <c r="D284">
        <f>'Daily Running Totals'!M284</f>
        <v>0</v>
      </c>
      <c r="E284">
        <f>'Daily Running Totals'!Q284</f>
        <v>0</v>
      </c>
      <c r="F284">
        <f>'Daily Running Totals'!U284</f>
        <v>5</v>
      </c>
      <c r="G284">
        <f>'Daily Running Totals'!Y284</f>
        <v>1</v>
      </c>
    </row>
    <row r="285" spans="1:7" x14ac:dyDescent="0.45">
      <c r="A285" s="5">
        <v>45940</v>
      </c>
      <c r="B285">
        <f>'Daily Running Totals'!E285</f>
        <v>0</v>
      </c>
      <c r="C285">
        <f>'Daily Running Totals'!I285</f>
        <v>0</v>
      </c>
      <c r="D285">
        <f>'Daily Running Totals'!M285</f>
        <v>1</v>
      </c>
      <c r="E285">
        <f>'Daily Running Totals'!Q285</f>
        <v>0</v>
      </c>
      <c r="F285">
        <f>'Daily Running Totals'!U285</f>
        <v>0</v>
      </c>
      <c r="G285">
        <f>'Daily Running Totals'!Y285</f>
        <v>2</v>
      </c>
    </row>
    <row r="286" spans="1:7" x14ac:dyDescent="0.45">
      <c r="A286" s="5">
        <v>45941</v>
      </c>
      <c r="B286">
        <f>'Daily Running Totals'!E286</f>
        <v>0</v>
      </c>
      <c r="C286">
        <f>'Daily Running Totals'!I286</f>
        <v>0</v>
      </c>
      <c r="D286">
        <f>'Daily Running Totals'!M286</f>
        <v>0</v>
      </c>
      <c r="E286">
        <f>'Daily Running Totals'!Q286</f>
        <v>0</v>
      </c>
      <c r="F286">
        <f>'Daily Running Totals'!U286</f>
        <v>0</v>
      </c>
      <c r="G286">
        <f>'Daily Running Totals'!Y286</f>
        <v>3</v>
      </c>
    </row>
    <row r="287" spans="1:7" x14ac:dyDescent="0.45">
      <c r="A287" s="5">
        <v>45942</v>
      </c>
      <c r="B287">
        <f>'Daily Running Totals'!E287</f>
        <v>0</v>
      </c>
      <c r="C287">
        <f>'Daily Running Totals'!I287</f>
        <v>0</v>
      </c>
      <c r="D287">
        <f>'Daily Running Totals'!M287</f>
        <v>0</v>
      </c>
      <c r="E287">
        <f>'Daily Running Totals'!Q287</f>
        <v>0</v>
      </c>
      <c r="F287">
        <f>'Daily Running Totals'!U287</f>
        <v>0</v>
      </c>
      <c r="G287">
        <f>'Daily Running Totals'!Y287</f>
        <v>4</v>
      </c>
    </row>
    <row r="288" spans="1:7" x14ac:dyDescent="0.45">
      <c r="A288" s="5">
        <v>45943</v>
      </c>
      <c r="B288">
        <f>'Daily Running Totals'!E288</f>
        <v>0</v>
      </c>
      <c r="C288">
        <f>'Daily Running Totals'!I288</f>
        <v>1</v>
      </c>
      <c r="D288">
        <f>'Daily Running Totals'!M288</f>
        <v>0</v>
      </c>
      <c r="E288">
        <f>'Daily Running Totals'!Q288</f>
        <v>0</v>
      </c>
      <c r="F288">
        <f>'Daily Running Totals'!U288</f>
        <v>0</v>
      </c>
      <c r="G288">
        <f>'Daily Running Totals'!Y288</f>
        <v>5</v>
      </c>
    </row>
    <row r="289" spans="1:7" x14ac:dyDescent="0.45">
      <c r="A289" s="5">
        <v>45944</v>
      </c>
      <c r="B289">
        <f>'Daily Running Totals'!E289</f>
        <v>0</v>
      </c>
      <c r="C289">
        <f>'Daily Running Totals'!I289</f>
        <v>2</v>
      </c>
      <c r="D289">
        <f>'Daily Running Totals'!M289</f>
        <v>0</v>
      </c>
      <c r="E289">
        <f>'Daily Running Totals'!Q289</f>
        <v>0</v>
      </c>
      <c r="F289">
        <f>'Daily Running Totals'!U289</f>
        <v>0</v>
      </c>
      <c r="G289">
        <f>'Daily Running Totals'!Y289</f>
        <v>6</v>
      </c>
    </row>
    <row r="290" spans="1:7" x14ac:dyDescent="0.45">
      <c r="A290" s="5">
        <v>45945</v>
      </c>
      <c r="B290">
        <f>'Daily Running Totals'!E290</f>
        <v>0</v>
      </c>
      <c r="C290">
        <f>'Daily Running Totals'!I290</f>
        <v>3</v>
      </c>
      <c r="D290">
        <f>'Daily Running Totals'!M290</f>
        <v>0</v>
      </c>
      <c r="E290">
        <f>'Daily Running Totals'!Q290</f>
        <v>0</v>
      </c>
      <c r="F290">
        <f>'Daily Running Totals'!U290</f>
        <v>0</v>
      </c>
      <c r="G290">
        <f>'Daily Running Totals'!Y290</f>
        <v>7</v>
      </c>
    </row>
    <row r="291" spans="1:7" x14ac:dyDescent="0.45">
      <c r="A291" s="5">
        <v>45946</v>
      </c>
      <c r="B291">
        <f>'Daily Running Totals'!E291</f>
        <v>0</v>
      </c>
      <c r="C291">
        <f>'Daily Running Totals'!I291</f>
        <v>4</v>
      </c>
      <c r="D291">
        <f>'Daily Running Totals'!M291</f>
        <v>0</v>
      </c>
      <c r="E291">
        <f>'Daily Running Totals'!Q291</f>
        <v>0</v>
      </c>
      <c r="F291">
        <f>'Daily Running Totals'!U291</f>
        <v>0</v>
      </c>
      <c r="G291">
        <f>'Daily Running Totals'!Y291</f>
        <v>8</v>
      </c>
    </row>
    <row r="292" spans="1:7" x14ac:dyDescent="0.45">
      <c r="A292" s="5">
        <v>45947</v>
      </c>
      <c r="B292">
        <f>'Daily Running Totals'!E292</f>
        <v>0</v>
      </c>
      <c r="C292">
        <f>'Daily Running Totals'!I292</f>
        <v>5</v>
      </c>
      <c r="D292">
        <f>'Daily Running Totals'!M292</f>
        <v>0</v>
      </c>
      <c r="E292">
        <f>'Daily Running Totals'!Q292</f>
        <v>0</v>
      </c>
      <c r="F292">
        <f>'Daily Running Totals'!U292</f>
        <v>0</v>
      </c>
      <c r="G292">
        <f>'Daily Running Totals'!Y292</f>
        <v>9</v>
      </c>
    </row>
    <row r="293" spans="1:7" x14ac:dyDescent="0.45">
      <c r="A293" s="5">
        <v>45948</v>
      </c>
      <c r="B293">
        <f>'Daily Running Totals'!E293</f>
        <v>0</v>
      </c>
      <c r="C293">
        <f>'Daily Running Totals'!I293</f>
        <v>6</v>
      </c>
      <c r="D293">
        <f>'Daily Running Totals'!M293</f>
        <v>0</v>
      </c>
      <c r="E293">
        <f>'Daily Running Totals'!Q293</f>
        <v>0</v>
      </c>
      <c r="F293">
        <f>'Daily Running Totals'!U293</f>
        <v>0</v>
      </c>
      <c r="G293">
        <f>'Daily Running Totals'!Y293</f>
        <v>10</v>
      </c>
    </row>
    <row r="294" spans="1:7" x14ac:dyDescent="0.45">
      <c r="A294" s="5">
        <v>45949</v>
      </c>
      <c r="B294">
        <f>'Daily Running Totals'!E294</f>
        <v>0</v>
      </c>
      <c r="C294">
        <f>'Daily Running Totals'!I294</f>
        <v>7</v>
      </c>
      <c r="D294">
        <f>'Daily Running Totals'!M294</f>
        <v>0</v>
      </c>
      <c r="E294">
        <f>'Daily Running Totals'!Q294</f>
        <v>0</v>
      </c>
      <c r="F294">
        <f>'Daily Running Totals'!U294</f>
        <v>0</v>
      </c>
      <c r="G294">
        <f>'Daily Running Totals'!Y294</f>
        <v>11</v>
      </c>
    </row>
    <row r="295" spans="1:7" x14ac:dyDescent="0.45">
      <c r="A295" s="5">
        <v>45950</v>
      </c>
      <c r="B295">
        <f>'Daily Running Totals'!E295</f>
        <v>0</v>
      </c>
      <c r="C295">
        <f>'Daily Running Totals'!I295</f>
        <v>8</v>
      </c>
      <c r="D295">
        <f>'Daily Running Totals'!M295</f>
        <v>0</v>
      </c>
      <c r="E295">
        <f>'Daily Running Totals'!Q295</f>
        <v>0</v>
      </c>
      <c r="F295">
        <f>'Daily Running Totals'!U295</f>
        <v>0</v>
      </c>
      <c r="G295">
        <f>'Daily Running Totals'!Y295</f>
        <v>12</v>
      </c>
    </row>
    <row r="296" spans="1:7" x14ac:dyDescent="0.45">
      <c r="A296" s="5">
        <v>45951</v>
      </c>
      <c r="B296">
        <f>'Daily Running Totals'!E296</f>
        <v>0</v>
      </c>
      <c r="C296">
        <f>'Daily Running Totals'!I296</f>
        <v>9</v>
      </c>
      <c r="D296">
        <f>'Daily Running Totals'!M296</f>
        <v>0</v>
      </c>
      <c r="E296">
        <f>'Daily Running Totals'!Q296</f>
        <v>0</v>
      </c>
      <c r="F296">
        <f>'Daily Running Totals'!U296</f>
        <v>0</v>
      </c>
      <c r="G296">
        <f>'Daily Running Totals'!Y296</f>
        <v>13</v>
      </c>
    </row>
    <row r="297" spans="1:7" x14ac:dyDescent="0.45">
      <c r="A297" s="5">
        <v>45952</v>
      </c>
      <c r="B297">
        <f>'Daily Running Totals'!E297</f>
        <v>0</v>
      </c>
      <c r="C297">
        <f>'Daily Running Totals'!I297</f>
        <v>0</v>
      </c>
      <c r="D297">
        <f>'Daily Running Totals'!M297</f>
        <v>0</v>
      </c>
      <c r="E297">
        <f>'Daily Running Totals'!Q297</f>
        <v>0</v>
      </c>
      <c r="F297">
        <f>'Daily Running Totals'!U297</f>
        <v>0</v>
      </c>
      <c r="G297">
        <f>'Daily Running Totals'!Y297</f>
        <v>14</v>
      </c>
    </row>
    <row r="298" spans="1:7" x14ac:dyDescent="0.45">
      <c r="A298" s="5">
        <v>45953</v>
      </c>
      <c r="B298">
        <f>'Daily Running Totals'!E298</f>
        <v>0</v>
      </c>
      <c r="C298">
        <f>'Daily Running Totals'!I298</f>
        <v>0</v>
      </c>
      <c r="D298">
        <f>'Daily Running Totals'!M298</f>
        <v>1</v>
      </c>
      <c r="E298">
        <f>'Daily Running Totals'!Q298</f>
        <v>0</v>
      </c>
      <c r="F298">
        <f>'Daily Running Totals'!U298</f>
        <v>0</v>
      </c>
      <c r="G298">
        <f>'Daily Running Totals'!Y298</f>
        <v>15</v>
      </c>
    </row>
    <row r="299" spans="1:7" x14ac:dyDescent="0.45">
      <c r="A299" s="5">
        <v>45954</v>
      </c>
      <c r="B299">
        <f>'Daily Running Totals'!E299</f>
        <v>0</v>
      </c>
      <c r="C299">
        <f>'Daily Running Totals'!I299</f>
        <v>0</v>
      </c>
      <c r="D299">
        <f>'Daily Running Totals'!M299</f>
        <v>2</v>
      </c>
      <c r="E299">
        <f>'Daily Running Totals'!Q299</f>
        <v>0</v>
      </c>
      <c r="F299">
        <f>'Daily Running Totals'!U299</f>
        <v>0</v>
      </c>
      <c r="G299">
        <f>'Daily Running Totals'!Y299</f>
        <v>16</v>
      </c>
    </row>
    <row r="300" spans="1:7" x14ac:dyDescent="0.45">
      <c r="A300" s="5">
        <v>45955</v>
      </c>
      <c r="B300">
        <f>'Daily Running Totals'!E300</f>
        <v>0</v>
      </c>
      <c r="C300">
        <f>'Daily Running Totals'!I300</f>
        <v>0</v>
      </c>
      <c r="D300">
        <f>'Daily Running Totals'!M300</f>
        <v>3</v>
      </c>
      <c r="E300">
        <f>'Daily Running Totals'!Q300</f>
        <v>0</v>
      </c>
      <c r="F300">
        <f>'Daily Running Totals'!U300</f>
        <v>1</v>
      </c>
      <c r="G300">
        <f>'Daily Running Totals'!Y300</f>
        <v>17</v>
      </c>
    </row>
    <row r="301" spans="1:7" x14ac:dyDescent="0.45">
      <c r="A301" s="5">
        <v>45956</v>
      </c>
      <c r="B301">
        <f>'Daily Running Totals'!E301</f>
        <v>0</v>
      </c>
      <c r="C301">
        <f>'Daily Running Totals'!I301</f>
        <v>0</v>
      </c>
      <c r="D301">
        <f>'Daily Running Totals'!M301</f>
        <v>4</v>
      </c>
      <c r="E301">
        <f>'Daily Running Totals'!Q301</f>
        <v>0</v>
      </c>
      <c r="F301">
        <f>'Daily Running Totals'!U301</f>
        <v>0</v>
      </c>
      <c r="G301">
        <f>'Daily Running Totals'!Y301</f>
        <v>18</v>
      </c>
    </row>
    <row r="302" spans="1:7" x14ac:dyDescent="0.45">
      <c r="A302" s="5">
        <v>45957</v>
      </c>
      <c r="B302">
        <f>'Daily Running Totals'!E302</f>
        <v>0</v>
      </c>
      <c r="C302">
        <f>'Daily Running Totals'!I302</f>
        <v>0</v>
      </c>
      <c r="D302">
        <f>'Daily Running Totals'!M302</f>
        <v>0</v>
      </c>
      <c r="E302">
        <f>'Daily Running Totals'!Q302</f>
        <v>0</v>
      </c>
      <c r="F302">
        <f>'Daily Running Totals'!U302</f>
        <v>0</v>
      </c>
      <c r="G302">
        <f>'Daily Running Totals'!Y302</f>
        <v>19</v>
      </c>
    </row>
    <row r="303" spans="1:7" x14ac:dyDescent="0.45">
      <c r="A303" s="5">
        <v>45958</v>
      </c>
      <c r="B303">
        <f>'Daily Running Totals'!E303</f>
        <v>0</v>
      </c>
      <c r="C303">
        <f>'Daily Running Totals'!I303</f>
        <v>0</v>
      </c>
      <c r="D303">
        <f>'Daily Running Totals'!M303</f>
        <v>1</v>
      </c>
      <c r="E303">
        <f>'Daily Running Totals'!Q303</f>
        <v>0</v>
      </c>
      <c r="F303">
        <f>'Daily Running Totals'!U303</f>
        <v>0</v>
      </c>
      <c r="G303">
        <f>'Daily Running Totals'!Y303</f>
        <v>0</v>
      </c>
    </row>
    <row r="304" spans="1:7" x14ac:dyDescent="0.45">
      <c r="A304" s="5">
        <v>45959</v>
      </c>
      <c r="B304">
        <f>'Daily Running Totals'!E304</f>
        <v>0</v>
      </c>
      <c r="C304">
        <f>'Daily Running Totals'!I304</f>
        <v>0</v>
      </c>
      <c r="D304">
        <f>'Daily Running Totals'!M304</f>
        <v>0</v>
      </c>
      <c r="E304">
        <f>'Daily Running Totals'!Q304</f>
        <v>1</v>
      </c>
      <c r="F304">
        <f>'Daily Running Totals'!U304</f>
        <v>0</v>
      </c>
      <c r="G304">
        <f>'Daily Running Totals'!Y304</f>
        <v>0</v>
      </c>
    </row>
    <row r="305" spans="1:7" x14ac:dyDescent="0.45">
      <c r="A305" s="5">
        <v>45960</v>
      </c>
      <c r="B305">
        <f>'Daily Running Totals'!E305</f>
        <v>0</v>
      </c>
      <c r="C305">
        <f>'Daily Running Totals'!I305</f>
        <v>0</v>
      </c>
      <c r="D305">
        <f>'Daily Running Totals'!M305</f>
        <v>0</v>
      </c>
      <c r="E305">
        <f>'Daily Running Totals'!Q305</f>
        <v>2</v>
      </c>
      <c r="F305">
        <f>'Daily Running Totals'!U305</f>
        <v>0</v>
      </c>
      <c r="G305">
        <f>'Daily Running Totals'!Y305</f>
        <v>0</v>
      </c>
    </row>
    <row r="306" spans="1:7" x14ac:dyDescent="0.45">
      <c r="A306" s="5">
        <v>45961</v>
      </c>
      <c r="B306">
        <f>'Daily Running Totals'!E306</f>
        <v>0</v>
      </c>
      <c r="C306">
        <f>'Daily Running Totals'!I306</f>
        <v>0</v>
      </c>
      <c r="D306">
        <f>'Daily Running Totals'!M306</f>
        <v>0</v>
      </c>
      <c r="E306">
        <f>'Daily Running Totals'!Q306</f>
        <v>0</v>
      </c>
      <c r="F306">
        <f>'Daily Running Totals'!U306</f>
        <v>0</v>
      </c>
      <c r="G306">
        <f>'Daily Running Totals'!Y306</f>
        <v>0</v>
      </c>
    </row>
    <row r="307" spans="1:7" x14ac:dyDescent="0.45">
      <c r="A307" s="5">
        <v>45962</v>
      </c>
      <c r="B307">
        <f>'Daily Running Totals'!E307</f>
        <v>0</v>
      </c>
      <c r="C307">
        <f>'Daily Running Totals'!I307</f>
        <v>0</v>
      </c>
      <c r="D307">
        <f>'Daily Running Totals'!M307</f>
        <v>0</v>
      </c>
      <c r="E307">
        <f>'Daily Running Totals'!Q307</f>
        <v>0</v>
      </c>
      <c r="F307">
        <f>'Daily Running Totals'!U307</f>
        <v>0</v>
      </c>
      <c r="G307">
        <f>'Daily Running Totals'!Y307</f>
        <v>0</v>
      </c>
    </row>
    <row r="308" spans="1:7" x14ac:dyDescent="0.45">
      <c r="A308" s="5">
        <v>45963</v>
      </c>
      <c r="B308">
        <f>'Daily Running Totals'!E308</f>
        <v>0</v>
      </c>
      <c r="C308">
        <f>'Daily Running Totals'!I308</f>
        <v>0</v>
      </c>
      <c r="D308">
        <f>'Daily Running Totals'!M308</f>
        <v>0</v>
      </c>
      <c r="E308">
        <f>'Daily Running Totals'!Q308</f>
        <v>0</v>
      </c>
      <c r="F308">
        <f>'Daily Running Totals'!U308</f>
        <v>0</v>
      </c>
      <c r="G308">
        <f>'Daily Running Totals'!Y308</f>
        <v>0</v>
      </c>
    </row>
    <row r="309" spans="1:7" x14ac:dyDescent="0.45">
      <c r="A309" s="5">
        <v>45964</v>
      </c>
      <c r="B309">
        <f>'Daily Running Totals'!E309</f>
        <v>0</v>
      </c>
      <c r="C309">
        <f>'Daily Running Totals'!I309</f>
        <v>0</v>
      </c>
      <c r="D309">
        <f>'Daily Running Totals'!M309</f>
        <v>0</v>
      </c>
      <c r="E309">
        <f>'Daily Running Totals'!Q309</f>
        <v>0</v>
      </c>
      <c r="F309">
        <f>'Daily Running Totals'!U309</f>
        <v>0</v>
      </c>
      <c r="G309">
        <f>'Daily Running Totals'!Y309</f>
        <v>1</v>
      </c>
    </row>
    <row r="310" spans="1:7" x14ac:dyDescent="0.45">
      <c r="A310" s="5">
        <v>45965</v>
      </c>
      <c r="B310">
        <f>'Daily Running Totals'!E310</f>
        <v>0</v>
      </c>
      <c r="C310">
        <f>'Daily Running Totals'!I310</f>
        <v>0</v>
      </c>
      <c r="D310">
        <f>'Daily Running Totals'!M310</f>
        <v>0</v>
      </c>
      <c r="E310">
        <f>'Daily Running Totals'!Q310</f>
        <v>0</v>
      </c>
      <c r="F310">
        <f>'Daily Running Totals'!U310</f>
        <v>0</v>
      </c>
      <c r="G310">
        <f>'Daily Running Totals'!Y310</f>
        <v>2</v>
      </c>
    </row>
    <row r="311" spans="1:7" x14ac:dyDescent="0.45">
      <c r="A311" s="5">
        <v>45966</v>
      </c>
      <c r="B311">
        <f>'Daily Running Totals'!E311</f>
        <v>0</v>
      </c>
      <c r="C311">
        <f>'Daily Running Totals'!I311</f>
        <v>0</v>
      </c>
      <c r="D311">
        <f>'Daily Running Totals'!M311</f>
        <v>0</v>
      </c>
      <c r="E311">
        <f>'Daily Running Totals'!Q311</f>
        <v>0</v>
      </c>
      <c r="F311">
        <f>'Daily Running Totals'!U311</f>
        <v>0</v>
      </c>
      <c r="G311">
        <f>'Daily Running Totals'!Y311</f>
        <v>3</v>
      </c>
    </row>
    <row r="312" spans="1:7" x14ac:dyDescent="0.45">
      <c r="A312" s="5">
        <v>45967</v>
      </c>
      <c r="B312">
        <f>'Daily Running Totals'!E312</f>
        <v>0</v>
      </c>
      <c r="C312">
        <f>'Daily Running Totals'!I312</f>
        <v>1</v>
      </c>
      <c r="D312">
        <f>'Daily Running Totals'!M312</f>
        <v>0</v>
      </c>
      <c r="E312">
        <f>'Daily Running Totals'!Q312</f>
        <v>0</v>
      </c>
      <c r="F312">
        <f>'Daily Running Totals'!U312</f>
        <v>0</v>
      </c>
      <c r="G312">
        <f>'Daily Running Totals'!Y312</f>
        <v>4</v>
      </c>
    </row>
    <row r="313" spans="1:7" x14ac:dyDescent="0.45">
      <c r="A313" s="5">
        <v>45968</v>
      </c>
      <c r="B313">
        <f>'Daily Running Totals'!E313</f>
        <v>0</v>
      </c>
      <c r="C313">
        <f>'Daily Running Totals'!I313</f>
        <v>2</v>
      </c>
      <c r="D313">
        <f>'Daily Running Totals'!M313</f>
        <v>0</v>
      </c>
      <c r="E313">
        <f>'Daily Running Totals'!Q313</f>
        <v>0</v>
      </c>
      <c r="F313">
        <f>'Daily Running Totals'!U313</f>
        <v>0</v>
      </c>
      <c r="G313">
        <f>'Daily Running Totals'!Y313</f>
        <v>5</v>
      </c>
    </row>
    <row r="314" spans="1:7" x14ac:dyDescent="0.45">
      <c r="A314" s="5">
        <v>45969</v>
      </c>
      <c r="B314">
        <f>'Daily Running Totals'!E314</f>
        <v>0</v>
      </c>
      <c r="C314">
        <f>'Daily Running Totals'!I314</f>
        <v>3</v>
      </c>
      <c r="D314">
        <f>'Daily Running Totals'!M314</f>
        <v>0</v>
      </c>
      <c r="E314">
        <f>'Daily Running Totals'!Q314</f>
        <v>0</v>
      </c>
      <c r="F314">
        <f>'Daily Running Totals'!U314</f>
        <v>0</v>
      </c>
      <c r="G314">
        <f>'Daily Running Totals'!Y314</f>
        <v>6</v>
      </c>
    </row>
    <row r="315" spans="1:7" x14ac:dyDescent="0.45">
      <c r="A315" s="5">
        <v>45970</v>
      </c>
      <c r="B315">
        <f>'Daily Running Totals'!E315</f>
        <v>0</v>
      </c>
      <c r="C315">
        <f>'Daily Running Totals'!I315</f>
        <v>4</v>
      </c>
      <c r="D315">
        <f>'Daily Running Totals'!M315</f>
        <v>0</v>
      </c>
      <c r="E315">
        <f>'Daily Running Totals'!Q315</f>
        <v>0</v>
      </c>
      <c r="F315">
        <f>'Daily Running Totals'!U315</f>
        <v>0</v>
      </c>
      <c r="G315">
        <f>'Daily Running Totals'!Y315</f>
        <v>7</v>
      </c>
    </row>
    <row r="316" spans="1:7" x14ac:dyDescent="0.45">
      <c r="A316" s="5">
        <v>45971</v>
      </c>
      <c r="B316">
        <f>'Daily Running Totals'!E316</f>
        <v>0</v>
      </c>
      <c r="C316">
        <f>'Daily Running Totals'!I316</f>
        <v>5</v>
      </c>
      <c r="D316">
        <f>'Daily Running Totals'!M316</f>
        <v>0</v>
      </c>
      <c r="E316">
        <f>'Daily Running Totals'!Q316</f>
        <v>1</v>
      </c>
      <c r="F316">
        <f>'Daily Running Totals'!U316</f>
        <v>0</v>
      </c>
      <c r="G316">
        <f>'Daily Running Totals'!Y316</f>
        <v>8</v>
      </c>
    </row>
    <row r="317" spans="1:7" x14ac:dyDescent="0.45">
      <c r="A317" s="5">
        <v>45972</v>
      </c>
      <c r="B317">
        <f>'Daily Running Totals'!E317</f>
        <v>0</v>
      </c>
      <c r="C317">
        <f>'Daily Running Totals'!I317</f>
        <v>6</v>
      </c>
      <c r="D317">
        <f>'Daily Running Totals'!M317</f>
        <v>0</v>
      </c>
      <c r="E317">
        <f>'Daily Running Totals'!Q317</f>
        <v>2</v>
      </c>
      <c r="F317">
        <f>'Daily Running Totals'!U317</f>
        <v>0</v>
      </c>
      <c r="G317">
        <f>'Daily Running Totals'!Y317</f>
        <v>9</v>
      </c>
    </row>
    <row r="318" spans="1:7" x14ac:dyDescent="0.45">
      <c r="A318" s="5">
        <v>45973</v>
      </c>
      <c r="B318">
        <f>'Daily Running Totals'!E318</f>
        <v>0</v>
      </c>
      <c r="C318">
        <f>'Daily Running Totals'!I318</f>
        <v>7</v>
      </c>
      <c r="D318">
        <f>'Daily Running Totals'!M318</f>
        <v>0</v>
      </c>
      <c r="E318">
        <f>'Daily Running Totals'!Q318</f>
        <v>3</v>
      </c>
      <c r="F318">
        <f>'Daily Running Totals'!U318</f>
        <v>0</v>
      </c>
      <c r="G318">
        <f>'Daily Running Totals'!Y318</f>
        <v>10</v>
      </c>
    </row>
    <row r="319" spans="1:7" x14ac:dyDescent="0.45">
      <c r="A319" s="5">
        <v>45974</v>
      </c>
      <c r="B319">
        <f>'Daily Running Totals'!E319</f>
        <v>0</v>
      </c>
      <c r="C319">
        <f>'Daily Running Totals'!I319</f>
        <v>8</v>
      </c>
      <c r="D319">
        <f>'Daily Running Totals'!M319</f>
        <v>0</v>
      </c>
      <c r="E319">
        <f>'Daily Running Totals'!Q319</f>
        <v>4</v>
      </c>
      <c r="F319">
        <f>'Daily Running Totals'!U319</f>
        <v>0</v>
      </c>
      <c r="G319">
        <f>'Daily Running Totals'!Y319</f>
        <v>11</v>
      </c>
    </row>
    <row r="320" spans="1:7" x14ac:dyDescent="0.45">
      <c r="A320" s="5">
        <v>45975</v>
      </c>
      <c r="B320">
        <f>'Daily Running Totals'!E320</f>
        <v>0</v>
      </c>
      <c r="C320">
        <f>'Daily Running Totals'!I320</f>
        <v>0</v>
      </c>
      <c r="D320">
        <f>'Daily Running Totals'!M320</f>
        <v>0</v>
      </c>
      <c r="E320">
        <f>'Daily Running Totals'!Q320</f>
        <v>0</v>
      </c>
      <c r="F320">
        <f>'Daily Running Totals'!U320</f>
        <v>0</v>
      </c>
      <c r="G320">
        <f>'Daily Running Totals'!Y320</f>
        <v>12</v>
      </c>
    </row>
    <row r="321" spans="1:7" x14ac:dyDescent="0.45">
      <c r="A321" s="5">
        <v>45976</v>
      </c>
      <c r="B321">
        <f>'Daily Running Totals'!E321</f>
        <v>0</v>
      </c>
      <c r="C321">
        <f>'Daily Running Totals'!I321</f>
        <v>1</v>
      </c>
      <c r="D321">
        <f>'Daily Running Totals'!M321</f>
        <v>0</v>
      </c>
      <c r="E321">
        <f>'Daily Running Totals'!Q321</f>
        <v>0</v>
      </c>
      <c r="F321">
        <f>'Daily Running Totals'!U321</f>
        <v>0</v>
      </c>
      <c r="G321">
        <f>'Daily Running Totals'!Y321</f>
        <v>13</v>
      </c>
    </row>
    <row r="322" spans="1:7" x14ac:dyDescent="0.45">
      <c r="A322" s="5">
        <v>45977</v>
      </c>
      <c r="B322">
        <f>'Daily Running Totals'!E322</f>
        <v>0</v>
      </c>
      <c r="C322">
        <f>'Daily Running Totals'!I322</f>
        <v>2</v>
      </c>
      <c r="D322">
        <f>'Daily Running Totals'!M322</f>
        <v>0</v>
      </c>
      <c r="E322">
        <f>'Daily Running Totals'!Q322</f>
        <v>0</v>
      </c>
      <c r="F322">
        <f>'Daily Running Totals'!U322</f>
        <v>0</v>
      </c>
      <c r="G322">
        <f>'Daily Running Totals'!Y322</f>
        <v>0</v>
      </c>
    </row>
    <row r="323" spans="1:7" x14ac:dyDescent="0.45">
      <c r="A323" s="5">
        <v>45978</v>
      </c>
      <c r="B323">
        <f>'Daily Running Totals'!E323</f>
        <v>0</v>
      </c>
      <c r="C323">
        <f>'Daily Running Totals'!I323</f>
        <v>3</v>
      </c>
      <c r="D323">
        <f>'Daily Running Totals'!M323</f>
        <v>0</v>
      </c>
      <c r="E323">
        <f>'Daily Running Totals'!Q323</f>
        <v>0</v>
      </c>
      <c r="F323">
        <f>'Daily Running Totals'!U323</f>
        <v>0</v>
      </c>
      <c r="G323">
        <f>'Daily Running Totals'!Y323</f>
        <v>0</v>
      </c>
    </row>
    <row r="324" spans="1:7" x14ac:dyDescent="0.45">
      <c r="A324" s="5">
        <v>45979</v>
      </c>
      <c r="B324">
        <f>'Daily Running Totals'!E324</f>
        <v>0</v>
      </c>
      <c r="C324">
        <f>'Daily Running Totals'!I324</f>
        <v>0</v>
      </c>
      <c r="D324">
        <f>'Daily Running Totals'!M324</f>
        <v>0</v>
      </c>
      <c r="E324">
        <f>'Daily Running Totals'!Q324</f>
        <v>1</v>
      </c>
      <c r="F324">
        <f>'Daily Running Totals'!U324</f>
        <v>0</v>
      </c>
      <c r="G324">
        <f>'Daily Running Totals'!Y324</f>
        <v>0</v>
      </c>
    </row>
    <row r="325" spans="1:7" x14ac:dyDescent="0.45">
      <c r="A325" s="5">
        <v>45980</v>
      </c>
      <c r="B325">
        <f>'Daily Running Totals'!E325</f>
        <v>0</v>
      </c>
      <c r="C325">
        <f>'Daily Running Totals'!I325</f>
        <v>0</v>
      </c>
      <c r="D325">
        <f>'Daily Running Totals'!M325</f>
        <v>0</v>
      </c>
      <c r="E325">
        <f>'Daily Running Totals'!Q325</f>
        <v>0</v>
      </c>
      <c r="F325">
        <f>'Daily Running Totals'!U325</f>
        <v>0</v>
      </c>
      <c r="G325">
        <f>'Daily Running Totals'!Y325</f>
        <v>0</v>
      </c>
    </row>
    <row r="326" spans="1:7" x14ac:dyDescent="0.45">
      <c r="A326" s="5">
        <v>45981</v>
      </c>
      <c r="B326">
        <f>'Daily Running Totals'!E326</f>
        <v>0</v>
      </c>
      <c r="C326">
        <f>'Daily Running Totals'!I326</f>
        <v>1</v>
      </c>
      <c r="D326">
        <f>'Daily Running Totals'!M326</f>
        <v>0</v>
      </c>
      <c r="E326">
        <f>'Daily Running Totals'!Q326</f>
        <v>1</v>
      </c>
      <c r="F326">
        <f>'Daily Running Totals'!U326</f>
        <v>0</v>
      </c>
      <c r="G326">
        <f>'Daily Running Totals'!Y326</f>
        <v>0</v>
      </c>
    </row>
    <row r="327" spans="1:7" x14ac:dyDescent="0.45">
      <c r="A327" s="5">
        <v>45982</v>
      </c>
      <c r="B327">
        <f>'Daily Running Totals'!E327</f>
        <v>0</v>
      </c>
      <c r="C327">
        <f>'Daily Running Totals'!I327</f>
        <v>0</v>
      </c>
      <c r="D327">
        <f>'Daily Running Totals'!M327</f>
        <v>0</v>
      </c>
      <c r="E327">
        <f>'Daily Running Totals'!Q327</f>
        <v>2</v>
      </c>
      <c r="F327">
        <f>'Daily Running Totals'!U327</f>
        <v>0</v>
      </c>
      <c r="G327">
        <f>'Daily Running Totals'!Y327</f>
        <v>0</v>
      </c>
    </row>
    <row r="328" spans="1:7" x14ac:dyDescent="0.45">
      <c r="A328" s="5">
        <v>45983</v>
      </c>
      <c r="B328">
        <f>'Daily Running Totals'!E328</f>
        <v>0</v>
      </c>
      <c r="C328">
        <f>'Daily Running Totals'!I328</f>
        <v>0</v>
      </c>
      <c r="D328">
        <f>'Daily Running Totals'!M328</f>
        <v>0</v>
      </c>
      <c r="E328">
        <f>'Daily Running Totals'!Q328</f>
        <v>0</v>
      </c>
      <c r="F328">
        <f>'Daily Running Totals'!U328</f>
        <v>0</v>
      </c>
      <c r="G328">
        <f>'Daily Running Totals'!Y328</f>
        <v>0</v>
      </c>
    </row>
    <row r="329" spans="1:7" x14ac:dyDescent="0.45">
      <c r="A329" s="5">
        <v>45984</v>
      </c>
      <c r="B329">
        <f>'Daily Running Totals'!E329</f>
        <v>0</v>
      </c>
      <c r="C329">
        <f>'Daily Running Totals'!I329</f>
        <v>0</v>
      </c>
      <c r="D329">
        <f>'Daily Running Totals'!M329</f>
        <v>0</v>
      </c>
      <c r="E329">
        <f>'Daily Running Totals'!Q329</f>
        <v>0</v>
      </c>
      <c r="F329">
        <f>'Daily Running Totals'!U329</f>
        <v>0</v>
      </c>
      <c r="G329">
        <f>'Daily Running Totals'!Y329</f>
        <v>1</v>
      </c>
    </row>
    <row r="330" spans="1:7" x14ac:dyDescent="0.45">
      <c r="A330" s="5">
        <v>45985</v>
      </c>
      <c r="B330">
        <f>'Daily Running Totals'!E330</f>
        <v>0</v>
      </c>
      <c r="C330">
        <f>'Daily Running Totals'!I330</f>
        <v>0</v>
      </c>
      <c r="D330">
        <f>'Daily Running Totals'!M330</f>
        <v>0</v>
      </c>
      <c r="E330">
        <f>'Daily Running Totals'!Q330</f>
        <v>0</v>
      </c>
      <c r="F330">
        <f>'Daily Running Totals'!U330</f>
        <v>0</v>
      </c>
      <c r="G330">
        <f>'Daily Running Totals'!Y330</f>
        <v>0</v>
      </c>
    </row>
    <row r="331" spans="1:7" x14ac:dyDescent="0.45">
      <c r="A331" s="5">
        <v>45986</v>
      </c>
      <c r="B331">
        <f>'Daily Running Totals'!E331</f>
        <v>0</v>
      </c>
      <c r="C331">
        <f>'Daily Running Totals'!I331</f>
        <v>0</v>
      </c>
      <c r="D331">
        <f>'Daily Running Totals'!M331</f>
        <v>0</v>
      </c>
      <c r="E331">
        <f>'Daily Running Totals'!Q331</f>
        <v>0</v>
      </c>
      <c r="F331">
        <f>'Daily Running Totals'!U331</f>
        <v>0</v>
      </c>
      <c r="G331">
        <f>'Daily Running Totals'!Y331</f>
        <v>1</v>
      </c>
    </row>
    <row r="332" spans="1:7" x14ac:dyDescent="0.45">
      <c r="A332" s="5">
        <v>45987</v>
      </c>
      <c r="B332">
        <f>'Daily Running Totals'!E332</f>
        <v>0</v>
      </c>
      <c r="C332">
        <f>'Daily Running Totals'!I332</f>
        <v>0</v>
      </c>
      <c r="D332">
        <f>'Daily Running Totals'!M332</f>
        <v>0</v>
      </c>
      <c r="E332">
        <f>'Daily Running Totals'!Q332</f>
        <v>0</v>
      </c>
      <c r="F332">
        <f>'Daily Running Totals'!U332</f>
        <v>0</v>
      </c>
      <c r="G332">
        <f>'Daily Running Totals'!Y332</f>
        <v>2</v>
      </c>
    </row>
    <row r="333" spans="1:7" x14ac:dyDescent="0.45">
      <c r="A333" s="5">
        <v>45988</v>
      </c>
      <c r="B333">
        <f>'Daily Running Totals'!E333</f>
        <v>0</v>
      </c>
      <c r="C333">
        <f>'Daily Running Totals'!I333</f>
        <v>0</v>
      </c>
      <c r="D333">
        <f>'Daily Running Totals'!M333</f>
        <v>0</v>
      </c>
      <c r="E333">
        <f>'Daily Running Totals'!Q333</f>
        <v>0</v>
      </c>
      <c r="F333">
        <f>'Daily Running Totals'!U333</f>
        <v>0</v>
      </c>
      <c r="G333">
        <f>'Daily Running Totals'!Y333</f>
        <v>3</v>
      </c>
    </row>
    <row r="334" spans="1:7" x14ac:dyDescent="0.45">
      <c r="A334" s="5">
        <v>45989</v>
      </c>
      <c r="B334">
        <f>'Daily Running Totals'!E334</f>
        <v>0</v>
      </c>
      <c r="C334">
        <f>'Daily Running Totals'!I334</f>
        <v>0</v>
      </c>
      <c r="D334">
        <f>'Daily Running Totals'!M334</f>
        <v>0</v>
      </c>
      <c r="E334">
        <f>'Daily Running Totals'!Q334</f>
        <v>0</v>
      </c>
      <c r="F334">
        <f>'Daily Running Totals'!U334</f>
        <v>0</v>
      </c>
      <c r="G334">
        <f>'Daily Running Totals'!Y334</f>
        <v>4</v>
      </c>
    </row>
    <row r="335" spans="1:7" x14ac:dyDescent="0.45">
      <c r="A335" s="5">
        <v>45990</v>
      </c>
      <c r="B335">
        <f>'Daily Running Totals'!E335</f>
        <v>0</v>
      </c>
      <c r="C335">
        <f>'Daily Running Totals'!I335</f>
        <v>0</v>
      </c>
      <c r="D335">
        <f>'Daily Running Totals'!M335</f>
        <v>0</v>
      </c>
      <c r="E335">
        <f>'Daily Running Totals'!Q335</f>
        <v>0</v>
      </c>
      <c r="F335">
        <f>'Daily Running Totals'!U335</f>
        <v>0</v>
      </c>
      <c r="G335">
        <f>'Daily Running Totals'!Y335</f>
        <v>5</v>
      </c>
    </row>
    <row r="336" spans="1:7" x14ac:dyDescent="0.45">
      <c r="A336" s="5">
        <v>45991</v>
      </c>
      <c r="B336">
        <f>'Daily Running Totals'!E336</f>
        <v>0</v>
      </c>
      <c r="C336">
        <f>'Daily Running Totals'!I336</f>
        <v>0</v>
      </c>
      <c r="D336">
        <f>'Daily Running Totals'!M336</f>
        <v>0</v>
      </c>
      <c r="E336">
        <f>'Daily Running Totals'!Q336</f>
        <v>0</v>
      </c>
      <c r="F336">
        <f>'Daily Running Totals'!U336</f>
        <v>0</v>
      </c>
      <c r="G336">
        <f>'Daily Running Totals'!Y336</f>
        <v>6</v>
      </c>
    </row>
    <row r="337" spans="1:7" x14ac:dyDescent="0.45">
      <c r="A337" s="5">
        <v>45992</v>
      </c>
      <c r="B337">
        <f>'Daily Running Totals'!E337</f>
        <v>0</v>
      </c>
      <c r="C337">
        <f>'Daily Running Totals'!I337</f>
        <v>0</v>
      </c>
      <c r="D337">
        <f>'Daily Running Totals'!M337</f>
        <v>0</v>
      </c>
      <c r="E337">
        <f>'Daily Running Totals'!Q337</f>
        <v>0</v>
      </c>
      <c r="F337">
        <f>'Daily Running Totals'!U337</f>
        <v>0</v>
      </c>
      <c r="G337">
        <f>'Daily Running Totals'!Y337</f>
        <v>7</v>
      </c>
    </row>
    <row r="338" spans="1:7" x14ac:dyDescent="0.45">
      <c r="A338" s="5">
        <v>45993</v>
      </c>
      <c r="B338">
        <f>'Daily Running Totals'!E338</f>
        <v>0</v>
      </c>
      <c r="C338">
        <f>'Daily Running Totals'!I338</f>
        <v>0</v>
      </c>
      <c r="D338">
        <f>'Daily Running Totals'!M338</f>
        <v>0</v>
      </c>
      <c r="E338">
        <f>'Daily Running Totals'!Q338</f>
        <v>0</v>
      </c>
      <c r="F338">
        <f>'Daily Running Totals'!U338</f>
        <v>0</v>
      </c>
      <c r="G338">
        <f>'Daily Running Totals'!Y338</f>
        <v>8</v>
      </c>
    </row>
    <row r="339" spans="1:7" x14ac:dyDescent="0.45">
      <c r="A339" s="5">
        <v>45994</v>
      </c>
      <c r="B339">
        <f>'Daily Running Totals'!E339</f>
        <v>0</v>
      </c>
      <c r="C339">
        <f>'Daily Running Totals'!I339</f>
        <v>0</v>
      </c>
      <c r="D339">
        <f>'Daily Running Totals'!M339</f>
        <v>0</v>
      </c>
      <c r="E339">
        <f>'Daily Running Totals'!Q339</f>
        <v>0</v>
      </c>
      <c r="F339">
        <f>'Daily Running Totals'!U339</f>
        <v>0</v>
      </c>
      <c r="G339">
        <f>'Daily Running Totals'!Y339</f>
        <v>0</v>
      </c>
    </row>
    <row r="340" spans="1:7" x14ac:dyDescent="0.45">
      <c r="A340" s="5">
        <v>45995</v>
      </c>
      <c r="B340">
        <f>'Daily Running Totals'!E340</f>
        <v>0</v>
      </c>
      <c r="C340">
        <f>'Daily Running Totals'!I340</f>
        <v>0</v>
      </c>
      <c r="D340">
        <f>'Daily Running Totals'!M340</f>
        <v>0</v>
      </c>
      <c r="E340">
        <f>'Daily Running Totals'!Q340</f>
        <v>0</v>
      </c>
      <c r="F340">
        <f>'Daily Running Totals'!U340</f>
        <v>0</v>
      </c>
      <c r="G340">
        <f>'Daily Running Totals'!Y340</f>
        <v>0</v>
      </c>
    </row>
    <row r="341" spans="1:7" x14ac:dyDescent="0.45">
      <c r="A341" s="5">
        <v>45996</v>
      </c>
      <c r="B341">
        <f>'Daily Running Totals'!E341</f>
        <v>0</v>
      </c>
      <c r="C341">
        <f>'Daily Running Totals'!I341</f>
        <v>0</v>
      </c>
      <c r="D341">
        <f>'Daily Running Totals'!M341</f>
        <v>0</v>
      </c>
      <c r="E341">
        <f>'Daily Running Totals'!Q341</f>
        <v>0</v>
      </c>
      <c r="F341">
        <f>'Daily Running Totals'!U341</f>
        <v>0</v>
      </c>
      <c r="G341">
        <f>'Daily Running Totals'!Y341</f>
        <v>0</v>
      </c>
    </row>
    <row r="342" spans="1:7" x14ac:dyDescent="0.45">
      <c r="A342" s="5">
        <v>45997</v>
      </c>
      <c r="B342">
        <f>'Daily Running Totals'!E342</f>
        <v>0</v>
      </c>
      <c r="C342">
        <f>'Daily Running Totals'!I342</f>
        <v>0</v>
      </c>
      <c r="D342">
        <f>'Daily Running Totals'!M342</f>
        <v>1</v>
      </c>
      <c r="E342">
        <f>'Daily Running Totals'!Q342</f>
        <v>0</v>
      </c>
      <c r="F342">
        <f>'Daily Running Totals'!U342</f>
        <v>0</v>
      </c>
      <c r="G342">
        <f>'Daily Running Totals'!Y342</f>
        <v>0</v>
      </c>
    </row>
    <row r="343" spans="1:7" x14ac:dyDescent="0.45">
      <c r="A343" s="5">
        <v>45998</v>
      </c>
      <c r="B343">
        <f>'Daily Running Totals'!E343</f>
        <v>0</v>
      </c>
      <c r="C343">
        <f>'Daily Running Totals'!I343</f>
        <v>0</v>
      </c>
      <c r="D343">
        <f>'Daily Running Totals'!M343</f>
        <v>0</v>
      </c>
      <c r="E343">
        <f>'Daily Running Totals'!Q343</f>
        <v>0</v>
      </c>
      <c r="F343">
        <f>'Daily Running Totals'!U343</f>
        <v>0</v>
      </c>
      <c r="G343">
        <f>'Daily Running Totals'!Y343</f>
        <v>0</v>
      </c>
    </row>
    <row r="344" spans="1:7" x14ac:dyDescent="0.45">
      <c r="A344" s="5">
        <v>45999</v>
      </c>
      <c r="B344">
        <f>'Daily Running Totals'!E344</f>
        <v>0</v>
      </c>
      <c r="C344">
        <f>'Daily Running Totals'!I344</f>
        <v>0</v>
      </c>
      <c r="D344">
        <f>'Daily Running Totals'!M344</f>
        <v>0</v>
      </c>
      <c r="E344">
        <f>'Daily Running Totals'!Q344</f>
        <v>0</v>
      </c>
      <c r="F344">
        <f>'Daily Running Totals'!U344</f>
        <v>0</v>
      </c>
      <c r="G344">
        <f>'Daily Running Totals'!Y344</f>
        <v>0</v>
      </c>
    </row>
    <row r="345" spans="1:7" x14ac:dyDescent="0.45">
      <c r="A345" s="5">
        <v>46000</v>
      </c>
      <c r="B345">
        <f>'Daily Running Totals'!E345</f>
        <v>0</v>
      </c>
      <c r="C345">
        <f>'Daily Running Totals'!I345</f>
        <v>0</v>
      </c>
      <c r="D345">
        <f>'Daily Running Totals'!M345</f>
        <v>1</v>
      </c>
      <c r="E345">
        <f>'Daily Running Totals'!Q345</f>
        <v>0</v>
      </c>
      <c r="F345">
        <f>'Daily Running Totals'!U345</f>
        <v>0</v>
      </c>
      <c r="G345">
        <f>'Daily Running Totals'!Y345</f>
        <v>0</v>
      </c>
    </row>
    <row r="346" spans="1:7" x14ac:dyDescent="0.45">
      <c r="A346" s="5">
        <v>46001</v>
      </c>
      <c r="B346">
        <f>'Daily Running Totals'!E346</f>
        <v>0</v>
      </c>
      <c r="C346">
        <f>'Daily Running Totals'!I346</f>
        <v>0</v>
      </c>
      <c r="D346">
        <f>'Daily Running Totals'!M346</f>
        <v>0</v>
      </c>
      <c r="E346">
        <f>'Daily Running Totals'!Q346</f>
        <v>0</v>
      </c>
      <c r="F346">
        <f>'Daily Running Totals'!U346</f>
        <v>0</v>
      </c>
      <c r="G346">
        <f>'Daily Running Totals'!Y346</f>
        <v>0</v>
      </c>
    </row>
    <row r="347" spans="1:7" x14ac:dyDescent="0.45">
      <c r="A347" s="5">
        <v>46002</v>
      </c>
      <c r="B347">
        <f>'Daily Running Totals'!E347</f>
        <v>0</v>
      </c>
      <c r="C347">
        <f>'Daily Running Totals'!I347</f>
        <v>0</v>
      </c>
      <c r="D347">
        <f>'Daily Running Totals'!M347</f>
        <v>0</v>
      </c>
      <c r="E347">
        <f>'Daily Running Totals'!Q347</f>
        <v>0</v>
      </c>
      <c r="F347">
        <f>'Daily Running Totals'!U347</f>
        <v>0</v>
      </c>
      <c r="G347">
        <f>'Daily Running Totals'!Y347</f>
        <v>0</v>
      </c>
    </row>
    <row r="348" spans="1:7" x14ac:dyDescent="0.45">
      <c r="A348" s="5">
        <v>46003</v>
      </c>
      <c r="B348">
        <f>'Daily Running Totals'!E348</f>
        <v>0</v>
      </c>
      <c r="C348">
        <f>'Daily Running Totals'!I348</f>
        <v>0</v>
      </c>
      <c r="D348">
        <f>'Daily Running Totals'!M348</f>
        <v>1</v>
      </c>
      <c r="E348">
        <f>'Daily Running Totals'!Q348</f>
        <v>0</v>
      </c>
      <c r="F348">
        <f>'Daily Running Totals'!U348</f>
        <v>0</v>
      </c>
      <c r="G348">
        <f>'Daily Running Totals'!Y348</f>
        <v>0</v>
      </c>
    </row>
    <row r="349" spans="1:7" x14ac:dyDescent="0.45">
      <c r="A349" s="5">
        <v>46004</v>
      </c>
      <c r="B349">
        <f>'Daily Running Totals'!E349</f>
        <v>0</v>
      </c>
      <c r="C349">
        <f>'Daily Running Totals'!I349</f>
        <v>0</v>
      </c>
      <c r="D349">
        <f>'Daily Running Totals'!M349</f>
        <v>0</v>
      </c>
      <c r="E349">
        <f>'Daily Running Totals'!Q349</f>
        <v>1</v>
      </c>
      <c r="F349">
        <f>'Daily Running Totals'!U349</f>
        <v>0</v>
      </c>
      <c r="G349">
        <f>'Daily Running Totals'!Y349</f>
        <v>0</v>
      </c>
    </row>
    <row r="350" spans="1:7" x14ac:dyDescent="0.45">
      <c r="A350" s="5">
        <v>46005</v>
      </c>
      <c r="B350">
        <f>'Daily Running Totals'!E350</f>
        <v>0</v>
      </c>
      <c r="C350">
        <f>'Daily Running Totals'!I350</f>
        <v>0</v>
      </c>
      <c r="D350">
        <f>'Daily Running Totals'!M350</f>
        <v>0</v>
      </c>
      <c r="E350">
        <f>'Daily Running Totals'!Q350</f>
        <v>0</v>
      </c>
      <c r="F350">
        <f>'Daily Running Totals'!U350</f>
        <v>0</v>
      </c>
      <c r="G350">
        <f>'Daily Running Totals'!Y350</f>
        <v>0</v>
      </c>
    </row>
    <row r="351" spans="1:7" x14ac:dyDescent="0.45">
      <c r="A351" s="5">
        <v>46006</v>
      </c>
      <c r="B351">
        <f>'Daily Running Totals'!E351</f>
        <v>0</v>
      </c>
      <c r="C351">
        <f>'Daily Running Totals'!I351</f>
        <v>0</v>
      </c>
      <c r="D351">
        <f>'Daily Running Totals'!M351</f>
        <v>0</v>
      </c>
      <c r="E351">
        <f>'Daily Running Totals'!Q351</f>
        <v>1</v>
      </c>
      <c r="F351">
        <f>'Daily Running Totals'!U351</f>
        <v>0</v>
      </c>
      <c r="G351">
        <f>'Daily Running Totals'!Y351</f>
        <v>0</v>
      </c>
    </row>
    <row r="352" spans="1:7" x14ac:dyDescent="0.45">
      <c r="A352" s="5">
        <v>46007</v>
      </c>
      <c r="B352">
        <f>'Daily Running Totals'!E352</f>
        <v>0</v>
      </c>
      <c r="C352">
        <f>'Daily Running Totals'!I352</f>
        <v>0</v>
      </c>
      <c r="D352">
        <f>'Daily Running Totals'!M352</f>
        <v>0</v>
      </c>
      <c r="E352">
        <f>'Daily Running Totals'!Q352</f>
        <v>0</v>
      </c>
      <c r="F352">
        <f>'Daily Running Totals'!U352</f>
        <v>0</v>
      </c>
      <c r="G352">
        <f>'Daily Running Totals'!Y352</f>
        <v>1</v>
      </c>
    </row>
    <row r="353" spans="1:7" x14ac:dyDescent="0.45">
      <c r="A353" s="5">
        <v>46008</v>
      </c>
      <c r="B353">
        <f>'Daily Running Totals'!E353</f>
        <v>0</v>
      </c>
      <c r="C353">
        <f>'Daily Running Totals'!I353</f>
        <v>0</v>
      </c>
      <c r="D353">
        <f>'Daily Running Totals'!M353</f>
        <v>0</v>
      </c>
      <c r="E353">
        <f>'Daily Running Totals'!Q353</f>
        <v>1</v>
      </c>
      <c r="F353">
        <f>'Daily Running Totals'!U353</f>
        <v>0</v>
      </c>
      <c r="G353">
        <f>'Daily Running Totals'!Y353</f>
        <v>0</v>
      </c>
    </row>
    <row r="354" spans="1:7" x14ac:dyDescent="0.45">
      <c r="A354" s="5">
        <v>46009</v>
      </c>
      <c r="B354">
        <f>'Daily Running Totals'!E354</f>
        <v>0</v>
      </c>
      <c r="C354">
        <f>'Daily Running Totals'!I354</f>
        <v>0</v>
      </c>
      <c r="D354">
        <f>'Daily Running Totals'!M354</f>
        <v>0</v>
      </c>
      <c r="E354">
        <f>'Daily Running Totals'!Q354</f>
        <v>2</v>
      </c>
      <c r="F354">
        <f>'Daily Running Totals'!U354</f>
        <v>0</v>
      </c>
      <c r="G354">
        <f>'Daily Running Totals'!Y354</f>
        <v>0</v>
      </c>
    </row>
    <row r="355" spans="1:7" x14ac:dyDescent="0.45">
      <c r="A355" s="5">
        <v>46010</v>
      </c>
      <c r="B355">
        <f>'Daily Running Totals'!E355</f>
        <v>0</v>
      </c>
      <c r="C355">
        <f>'Daily Running Totals'!I355</f>
        <v>0</v>
      </c>
      <c r="D355">
        <f>'Daily Running Totals'!M355</f>
        <v>0</v>
      </c>
      <c r="E355">
        <f>'Daily Running Totals'!Q355</f>
        <v>3</v>
      </c>
      <c r="F355">
        <f>'Daily Running Totals'!U355</f>
        <v>0</v>
      </c>
      <c r="G355">
        <f>'Daily Running Totals'!Y355</f>
        <v>0</v>
      </c>
    </row>
    <row r="356" spans="1:7" x14ac:dyDescent="0.45">
      <c r="A356" s="5">
        <v>46011</v>
      </c>
      <c r="B356">
        <f>'Daily Running Totals'!E356</f>
        <v>0</v>
      </c>
      <c r="C356">
        <f>'Daily Running Totals'!I356</f>
        <v>0</v>
      </c>
      <c r="D356">
        <f>'Daily Running Totals'!M356</f>
        <v>0</v>
      </c>
      <c r="E356">
        <f>'Daily Running Totals'!Q356</f>
        <v>4</v>
      </c>
      <c r="F356">
        <f>'Daily Running Totals'!U356</f>
        <v>0</v>
      </c>
      <c r="G356">
        <f>'Daily Running Totals'!Y356</f>
        <v>0</v>
      </c>
    </row>
    <row r="357" spans="1:7" x14ac:dyDescent="0.45">
      <c r="A357" s="5">
        <v>46012</v>
      </c>
      <c r="B357">
        <f>'Daily Running Totals'!E357</f>
        <v>0</v>
      </c>
      <c r="C357">
        <f>'Daily Running Totals'!I357</f>
        <v>0</v>
      </c>
      <c r="D357">
        <f>'Daily Running Totals'!M357</f>
        <v>0</v>
      </c>
      <c r="E357">
        <f>'Daily Running Totals'!Q357</f>
        <v>5</v>
      </c>
      <c r="F357">
        <f>'Daily Running Totals'!U357</f>
        <v>0</v>
      </c>
      <c r="G357">
        <f>'Daily Running Totals'!Y357</f>
        <v>0</v>
      </c>
    </row>
    <row r="358" spans="1:7" x14ac:dyDescent="0.45">
      <c r="A358" s="5">
        <v>46013</v>
      </c>
      <c r="B358">
        <f>'Daily Running Totals'!E358</f>
        <v>0</v>
      </c>
      <c r="C358">
        <f>'Daily Running Totals'!I358</f>
        <v>0</v>
      </c>
      <c r="D358">
        <f>'Daily Running Totals'!M358</f>
        <v>0</v>
      </c>
      <c r="E358">
        <f>'Daily Running Totals'!Q358</f>
        <v>6</v>
      </c>
      <c r="F358">
        <f>'Daily Running Totals'!U358</f>
        <v>0</v>
      </c>
      <c r="G358">
        <f>'Daily Running Totals'!Y358</f>
        <v>0</v>
      </c>
    </row>
    <row r="359" spans="1:7" x14ac:dyDescent="0.45">
      <c r="A359" s="5">
        <v>46014</v>
      </c>
      <c r="B359">
        <f>'Daily Running Totals'!E359</f>
        <v>0</v>
      </c>
      <c r="C359">
        <f>'Daily Running Totals'!I359</f>
        <v>0</v>
      </c>
      <c r="D359">
        <f>'Daily Running Totals'!M359</f>
        <v>0</v>
      </c>
      <c r="E359">
        <f>'Daily Running Totals'!Q359</f>
        <v>7</v>
      </c>
      <c r="F359">
        <f>'Daily Running Totals'!U359</f>
        <v>0</v>
      </c>
      <c r="G359">
        <f>'Daily Running Totals'!Y359</f>
        <v>0</v>
      </c>
    </row>
    <row r="360" spans="1:7" x14ac:dyDescent="0.45">
      <c r="A360" s="5">
        <v>46015</v>
      </c>
      <c r="B360">
        <f>'Daily Running Totals'!E360</f>
        <v>0</v>
      </c>
      <c r="C360">
        <f>'Daily Running Totals'!I360</f>
        <v>0</v>
      </c>
      <c r="D360">
        <f>'Daily Running Totals'!M360</f>
        <v>0</v>
      </c>
      <c r="E360">
        <f>'Daily Running Totals'!Q360</f>
        <v>0</v>
      </c>
      <c r="F360">
        <f>'Daily Running Totals'!U360</f>
        <v>0</v>
      </c>
      <c r="G360">
        <f>'Daily Running Totals'!Y360</f>
        <v>0</v>
      </c>
    </row>
    <row r="361" spans="1:7" x14ac:dyDescent="0.45">
      <c r="A361" s="5">
        <v>46016</v>
      </c>
      <c r="B361">
        <f>'Daily Running Totals'!E361</f>
        <v>0</v>
      </c>
      <c r="C361">
        <f>'Daily Running Totals'!I361</f>
        <v>0</v>
      </c>
      <c r="D361">
        <f>'Daily Running Totals'!M361</f>
        <v>0</v>
      </c>
      <c r="E361">
        <f>'Daily Running Totals'!Q361</f>
        <v>1</v>
      </c>
      <c r="F361">
        <f>'Daily Running Totals'!U361</f>
        <v>0</v>
      </c>
      <c r="G361">
        <f>'Daily Running Totals'!Y361</f>
        <v>0</v>
      </c>
    </row>
    <row r="362" spans="1:7" x14ac:dyDescent="0.45">
      <c r="A362" s="5">
        <v>46017</v>
      </c>
      <c r="B362">
        <f>'Daily Running Totals'!E362</f>
        <v>0</v>
      </c>
      <c r="C362">
        <f>'Daily Running Totals'!I362</f>
        <v>0</v>
      </c>
      <c r="D362">
        <f>'Daily Running Totals'!M362</f>
        <v>0</v>
      </c>
      <c r="E362">
        <f>'Daily Running Totals'!Q362</f>
        <v>2</v>
      </c>
      <c r="F362">
        <f>'Daily Running Totals'!U362</f>
        <v>0</v>
      </c>
      <c r="G362">
        <f>'Daily Running Totals'!Y362</f>
        <v>0</v>
      </c>
    </row>
    <row r="363" spans="1:7" x14ac:dyDescent="0.45">
      <c r="A363" s="5">
        <v>46018</v>
      </c>
      <c r="B363">
        <f>'Daily Running Totals'!E363</f>
        <v>0</v>
      </c>
      <c r="C363">
        <f>'Daily Running Totals'!I363</f>
        <v>0</v>
      </c>
      <c r="D363">
        <f>'Daily Running Totals'!M363</f>
        <v>0</v>
      </c>
      <c r="E363">
        <f>'Daily Running Totals'!Q363</f>
        <v>3</v>
      </c>
      <c r="F363">
        <f>'Daily Running Totals'!U363</f>
        <v>0</v>
      </c>
      <c r="G363">
        <f>'Daily Running Totals'!Y363</f>
        <v>0</v>
      </c>
    </row>
    <row r="364" spans="1:7" x14ac:dyDescent="0.45">
      <c r="A364" s="5">
        <v>46019</v>
      </c>
      <c r="B364">
        <f>'Daily Running Totals'!E364</f>
        <v>0</v>
      </c>
      <c r="C364">
        <f>'Daily Running Totals'!I364</f>
        <v>0</v>
      </c>
      <c r="D364">
        <f>'Daily Running Totals'!M364</f>
        <v>0</v>
      </c>
      <c r="E364">
        <f>'Daily Running Totals'!Q364</f>
        <v>4</v>
      </c>
      <c r="F364">
        <f>'Daily Running Totals'!U364</f>
        <v>0</v>
      </c>
      <c r="G364">
        <f>'Daily Running Totals'!Y364</f>
        <v>0</v>
      </c>
    </row>
    <row r="365" spans="1:7" x14ac:dyDescent="0.45">
      <c r="A365" s="5">
        <v>46020</v>
      </c>
      <c r="B365">
        <f>'Daily Running Totals'!E365</f>
        <v>0</v>
      </c>
      <c r="C365">
        <f>'Daily Running Totals'!I365</f>
        <v>0</v>
      </c>
      <c r="D365">
        <f>'Daily Running Totals'!M365</f>
        <v>0</v>
      </c>
      <c r="E365">
        <f>'Daily Running Totals'!Q365</f>
        <v>5</v>
      </c>
      <c r="F365">
        <f>'Daily Running Totals'!U365</f>
        <v>0</v>
      </c>
      <c r="G365">
        <f>'Daily Running Totals'!Y365</f>
        <v>0</v>
      </c>
    </row>
    <row r="366" spans="1:7" x14ac:dyDescent="0.45">
      <c r="A366" s="5">
        <v>46021</v>
      </c>
      <c r="B366">
        <f>'Daily Running Totals'!E366</f>
        <v>0</v>
      </c>
      <c r="C366">
        <f>'Daily Running Totals'!I366</f>
        <v>0</v>
      </c>
      <c r="D366">
        <f>'Daily Running Totals'!M366</f>
        <v>0</v>
      </c>
      <c r="E366">
        <f>'Daily Running Totals'!Q366</f>
        <v>6</v>
      </c>
      <c r="F366">
        <f>'Daily Running Totals'!U366</f>
        <v>0</v>
      </c>
      <c r="G366">
        <f>'Daily Running Totals'!Y366</f>
        <v>0</v>
      </c>
    </row>
    <row r="367" spans="1:7" x14ac:dyDescent="0.45">
      <c r="A367" s="5">
        <v>46022</v>
      </c>
      <c r="B367">
        <f>'Daily Running Totals'!E367</f>
        <v>0</v>
      </c>
      <c r="C367">
        <f>'Daily Running Totals'!I367</f>
        <v>0</v>
      </c>
      <c r="D367">
        <f>'Daily Running Totals'!M367</f>
        <v>0</v>
      </c>
      <c r="E367">
        <f>'Daily Running Totals'!Q367</f>
        <v>0</v>
      </c>
      <c r="F367">
        <f>'Daily Running Totals'!U367</f>
        <v>0</v>
      </c>
      <c r="G367">
        <f>'Daily Running Totals'!Y367</f>
        <v>0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10934-41F8-4317-9FE8-2D17F0F72F8D}">
  <dimension ref="A1:BL368"/>
  <sheetViews>
    <sheetView topLeftCell="AM1" workbookViewId="0">
      <selection activeCell="AO23" sqref="A1:BL367"/>
    </sheetView>
  </sheetViews>
  <sheetFormatPr defaultRowHeight="14.25" x14ac:dyDescent="0.45"/>
  <cols>
    <col min="1" max="1" width="0" hidden="1" customWidth="1"/>
    <col min="2" max="2" width="11.73046875" bestFit="1" customWidth="1"/>
    <col min="3" max="3" width="9" bestFit="1" customWidth="1"/>
    <col min="4" max="4" width="7.73046875" bestFit="1" customWidth="1"/>
    <col min="5" max="5" width="11.73046875" bestFit="1" customWidth="1"/>
    <col min="6" max="6" width="10" bestFit="1" customWidth="1"/>
    <col min="7" max="7" width="7.73046875" bestFit="1" customWidth="1"/>
    <col min="8" max="8" width="11.73046875" bestFit="1" customWidth="1"/>
    <col min="9" max="9" width="10" bestFit="1" customWidth="1"/>
    <col min="10" max="10" width="7.73046875" bestFit="1" customWidth="1"/>
    <col min="11" max="11" width="11.73046875" bestFit="1" customWidth="1"/>
    <col min="12" max="12" width="10" bestFit="1" customWidth="1"/>
    <col min="13" max="13" width="7.73046875" bestFit="1" customWidth="1"/>
    <col min="14" max="14" width="11.73046875" bestFit="1" customWidth="1"/>
    <col min="15" max="15" width="10" bestFit="1" customWidth="1"/>
    <col min="16" max="16" width="7.73046875" bestFit="1" customWidth="1"/>
    <col min="17" max="17" width="11.73046875" bestFit="1" customWidth="1"/>
    <col min="18" max="18" width="10" bestFit="1" customWidth="1"/>
    <col min="19" max="19" width="7.73046875" bestFit="1" customWidth="1"/>
    <col min="20" max="20" width="11.73046875" bestFit="1" customWidth="1"/>
    <col min="21" max="21" width="10" bestFit="1" customWidth="1"/>
    <col min="22" max="22" width="6.73046875" bestFit="1" customWidth="1"/>
    <col min="23" max="23" width="11.73046875" bestFit="1" customWidth="1"/>
    <col min="24" max="24" width="10" bestFit="1" customWidth="1"/>
    <col min="25" max="25" width="6.73046875" bestFit="1" customWidth="1"/>
    <col min="26" max="26" width="11.73046875" bestFit="1" customWidth="1"/>
    <col min="27" max="27" width="10" bestFit="1" customWidth="1"/>
    <col min="28" max="28" width="6.73046875" bestFit="1" customWidth="1"/>
    <col min="29" max="29" width="11.73046875" bestFit="1" customWidth="1"/>
    <col min="30" max="30" width="10" bestFit="1" customWidth="1"/>
    <col min="31" max="31" width="6.73046875" bestFit="1" customWidth="1"/>
    <col min="32" max="32" width="11.73046875" bestFit="1" customWidth="1"/>
    <col min="33" max="33" width="10" bestFit="1" customWidth="1"/>
    <col min="34" max="34" width="6.73046875" bestFit="1" customWidth="1"/>
    <col min="35" max="35" width="11.73046875" bestFit="1" customWidth="1"/>
    <col min="36" max="36" width="10" bestFit="1" customWidth="1"/>
    <col min="37" max="37" width="6.73046875" bestFit="1" customWidth="1"/>
    <col min="38" max="38" width="11.73046875" bestFit="1" customWidth="1"/>
    <col min="39" max="39" width="10" bestFit="1" customWidth="1"/>
    <col min="40" max="40" width="6.73046875" bestFit="1" customWidth="1"/>
    <col min="41" max="41" width="11.73046875" bestFit="1" customWidth="1"/>
    <col min="42" max="42" width="10" bestFit="1" customWidth="1"/>
    <col min="43" max="43" width="6.73046875" bestFit="1" customWidth="1"/>
    <col min="44" max="44" width="11.73046875" bestFit="1" customWidth="1"/>
    <col min="45" max="45" width="10" bestFit="1" customWidth="1"/>
    <col min="46" max="46" width="6.73046875" bestFit="1" customWidth="1"/>
    <col min="47" max="47" width="11.73046875" bestFit="1" customWidth="1"/>
    <col min="48" max="48" width="10" bestFit="1" customWidth="1"/>
    <col min="49" max="49" width="6.73046875" bestFit="1" customWidth="1"/>
    <col min="50" max="50" width="11.73046875" bestFit="1" customWidth="1"/>
    <col min="51" max="51" width="10" bestFit="1" customWidth="1"/>
    <col min="52" max="52" width="6.73046875" bestFit="1" customWidth="1"/>
    <col min="53" max="53" width="11.73046875" bestFit="1" customWidth="1"/>
    <col min="54" max="54" width="10" bestFit="1" customWidth="1"/>
    <col min="55" max="55" width="6.73046875" bestFit="1" customWidth="1"/>
    <col min="56" max="56" width="11.73046875" bestFit="1" customWidth="1"/>
    <col min="57" max="57" width="10" bestFit="1" customWidth="1"/>
    <col min="58" max="58" width="6.73046875" bestFit="1" customWidth="1"/>
    <col min="59" max="59" width="11.73046875" bestFit="1" customWidth="1"/>
    <col min="60" max="60" width="10" bestFit="1" customWidth="1"/>
    <col min="61" max="61" width="6.73046875" bestFit="1" customWidth="1"/>
    <col min="62" max="62" width="11.73046875" bestFit="1" customWidth="1"/>
    <col min="63" max="63" width="10" bestFit="1" customWidth="1"/>
  </cols>
  <sheetData>
    <row r="1" spans="1:64" x14ac:dyDescent="0.45">
      <c r="A1" t="s">
        <v>3</v>
      </c>
      <c r="B1" t="s">
        <v>0</v>
      </c>
      <c r="C1" t="s">
        <v>1</v>
      </c>
      <c r="D1" t="s">
        <v>2</v>
      </c>
      <c r="E1" t="s">
        <v>0</v>
      </c>
      <c r="F1" t="s">
        <v>1</v>
      </c>
      <c r="G1" t="s">
        <v>2</v>
      </c>
      <c r="H1" t="s">
        <v>0</v>
      </c>
      <c r="I1" t="s">
        <v>1</v>
      </c>
      <c r="J1" t="s">
        <v>2</v>
      </c>
      <c r="K1" t="s">
        <v>0</v>
      </c>
      <c r="L1" t="s">
        <v>1</v>
      </c>
      <c r="M1" t="s">
        <v>2</v>
      </c>
      <c r="N1" t="s">
        <v>0</v>
      </c>
      <c r="O1" t="s">
        <v>1</v>
      </c>
      <c r="P1" t="s">
        <v>2</v>
      </c>
      <c r="Q1" t="s">
        <v>0</v>
      </c>
      <c r="R1" t="s">
        <v>1</v>
      </c>
      <c r="S1" t="s">
        <v>2</v>
      </c>
      <c r="T1" t="s">
        <v>0</v>
      </c>
      <c r="U1" t="s">
        <v>1</v>
      </c>
      <c r="V1" t="s">
        <v>2</v>
      </c>
      <c r="W1" t="s">
        <v>0</v>
      </c>
      <c r="X1" t="s">
        <v>1</v>
      </c>
      <c r="Y1" t="s">
        <v>2</v>
      </c>
      <c r="Z1" t="s">
        <v>0</v>
      </c>
      <c r="AA1" t="s">
        <v>1</v>
      </c>
      <c r="AB1" t="s">
        <v>2</v>
      </c>
      <c r="AC1" t="s">
        <v>0</v>
      </c>
      <c r="AD1" t="s">
        <v>1</v>
      </c>
      <c r="AE1" t="s">
        <v>2</v>
      </c>
      <c r="AF1" t="s">
        <v>0</v>
      </c>
      <c r="AG1" t="s">
        <v>1</v>
      </c>
      <c r="AH1" t="s">
        <v>2</v>
      </c>
      <c r="AI1" t="s">
        <v>0</v>
      </c>
      <c r="AJ1" t="s">
        <v>1</v>
      </c>
      <c r="AK1" t="s">
        <v>2</v>
      </c>
      <c r="AL1" t="s">
        <v>0</v>
      </c>
      <c r="AM1" t="s">
        <v>1</v>
      </c>
      <c r="AN1" t="s">
        <v>2</v>
      </c>
      <c r="AO1" t="s">
        <v>0</v>
      </c>
      <c r="AP1" t="s">
        <v>1</v>
      </c>
      <c r="AQ1" t="s">
        <v>2</v>
      </c>
      <c r="AR1" t="s">
        <v>0</v>
      </c>
      <c r="AS1" t="s">
        <v>1</v>
      </c>
      <c r="AT1" t="s">
        <v>2</v>
      </c>
      <c r="AU1" t="s">
        <v>0</v>
      </c>
      <c r="AV1" t="s">
        <v>1</v>
      </c>
      <c r="AW1" t="s">
        <v>2</v>
      </c>
      <c r="AX1" t="s">
        <v>0</v>
      </c>
      <c r="AY1" t="s">
        <v>1</v>
      </c>
      <c r="AZ1" t="s">
        <v>2</v>
      </c>
      <c r="BA1" t="s">
        <v>0</v>
      </c>
      <c r="BB1" t="s">
        <v>1</v>
      </c>
      <c r="BC1" t="s">
        <v>2</v>
      </c>
      <c r="BD1" t="s">
        <v>0</v>
      </c>
      <c r="BE1" t="s">
        <v>1</v>
      </c>
      <c r="BF1" t="s">
        <v>2</v>
      </c>
      <c r="BG1" t="s">
        <v>0</v>
      </c>
      <c r="BH1" t="s">
        <v>1</v>
      </c>
      <c r="BI1" t="s">
        <v>3</v>
      </c>
      <c r="BJ1" t="s">
        <v>0</v>
      </c>
      <c r="BK1" t="s">
        <v>1</v>
      </c>
      <c r="BL1" t="s">
        <v>2</v>
      </c>
    </row>
    <row r="2" spans="1:64" x14ac:dyDescent="0.45">
      <c r="A2">
        <v>1095744</v>
      </c>
      <c r="B2">
        <v>7.8275346755981401</v>
      </c>
      <c r="C2" s="1">
        <f>A2/24+2</f>
        <v>45658</v>
      </c>
      <c r="E2">
        <v>12.323827743530201</v>
      </c>
      <c r="F2" s="1">
        <v>43466</v>
      </c>
      <c r="G2">
        <f>E2</f>
        <v>12.323827743530201</v>
      </c>
      <c r="H2">
        <v>0.81054478883743197</v>
      </c>
      <c r="I2" s="1">
        <v>43101</v>
      </c>
      <c r="J2">
        <f>H2</f>
        <v>0.81054478883743197</v>
      </c>
      <c r="K2">
        <v>3.01185822486877</v>
      </c>
      <c r="L2" s="1">
        <v>42736</v>
      </c>
      <c r="M2">
        <f>K2</f>
        <v>3.01185822486877</v>
      </c>
      <c r="N2">
        <v>22.216453552246001</v>
      </c>
      <c r="O2" s="1">
        <v>42370</v>
      </c>
      <c r="P2">
        <f>N2</f>
        <v>22.216453552246001</v>
      </c>
      <c r="Q2">
        <v>4.5091967582702601</v>
      </c>
      <c r="R2" s="1">
        <v>42005</v>
      </c>
      <c r="S2">
        <f>Q2</f>
        <v>4.5091967582702601</v>
      </c>
      <c r="T2">
        <v>10.102186203002899</v>
      </c>
      <c r="U2" s="1">
        <v>41640</v>
      </c>
      <c r="V2">
        <f>T2</f>
        <v>10.102186203002899</v>
      </c>
      <c r="W2">
        <v>7.8335344791412298E-2</v>
      </c>
      <c r="X2" s="1">
        <v>41275</v>
      </c>
      <c r="Y2">
        <f>W2</f>
        <v>7.8335344791412298E-2</v>
      </c>
      <c r="Z2">
        <v>0</v>
      </c>
      <c r="AA2" s="1">
        <v>40909</v>
      </c>
      <c r="AB2">
        <f>Z2</f>
        <v>0</v>
      </c>
      <c r="AC2">
        <v>11.4496393203735</v>
      </c>
      <c r="AD2" s="1">
        <v>40544</v>
      </c>
      <c r="AE2">
        <f>AC2</f>
        <v>11.4496393203735</v>
      </c>
      <c r="AF2">
        <v>1.43356132507324</v>
      </c>
      <c r="AG2" s="1">
        <v>40179</v>
      </c>
      <c r="AH2">
        <f>AF2</f>
        <v>1.43356132507324</v>
      </c>
      <c r="AI2">
        <v>0</v>
      </c>
      <c r="AJ2" s="1">
        <v>39814</v>
      </c>
      <c r="AK2">
        <f>AI2</f>
        <v>0</v>
      </c>
      <c r="AL2">
        <v>0</v>
      </c>
      <c r="AM2" s="1">
        <v>39448</v>
      </c>
      <c r="AN2">
        <f>AL2</f>
        <v>0</v>
      </c>
      <c r="AO2">
        <v>0</v>
      </c>
      <c r="AP2" s="1">
        <v>39083</v>
      </c>
      <c r="AQ2">
        <f>AO2</f>
        <v>0</v>
      </c>
      <c r="AR2">
        <v>0.19652047753334001</v>
      </c>
      <c r="AS2" s="1">
        <v>38718</v>
      </c>
      <c r="AT2">
        <f>AR2</f>
        <v>0.19652047753334001</v>
      </c>
      <c r="AU2">
        <v>0</v>
      </c>
      <c r="AV2" s="1">
        <v>38353</v>
      </c>
      <c r="AW2">
        <f>AU2</f>
        <v>0</v>
      </c>
      <c r="AX2">
        <v>1.8143899440765301</v>
      </c>
      <c r="AY2" s="1">
        <v>37987</v>
      </c>
      <c r="AZ2">
        <f>AX2</f>
        <v>1.8143899440765301</v>
      </c>
      <c r="BA2">
        <v>0</v>
      </c>
      <c r="BB2" s="1">
        <v>37622</v>
      </c>
      <c r="BC2">
        <f>BA2</f>
        <v>0</v>
      </c>
      <c r="BD2">
        <v>0</v>
      </c>
      <c r="BE2" s="1">
        <v>37257</v>
      </c>
      <c r="BF2">
        <f>BD2</f>
        <v>0</v>
      </c>
      <c r="BG2">
        <v>0.19675537943839999</v>
      </c>
      <c r="BH2" s="1">
        <v>36892</v>
      </c>
      <c r="BI2">
        <v>876576</v>
      </c>
      <c r="BJ2">
        <v>0.82789242267608598</v>
      </c>
      <c r="BK2" s="1">
        <v>36526</v>
      </c>
      <c r="BL2">
        <f>BJ2</f>
        <v>0.82789242267608598</v>
      </c>
    </row>
    <row r="3" spans="1:64" x14ac:dyDescent="0.45">
      <c r="A3">
        <v>1095768</v>
      </c>
      <c r="B3">
        <v>10.797656059265099</v>
      </c>
      <c r="C3" s="1">
        <f t="shared" ref="C3:C59" si="0">A3/24+2</f>
        <v>45659</v>
      </c>
      <c r="E3">
        <v>0</v>
      </c>
      <c r="F3" s="1">
        <v>43467</v>
      </c>
      <c r="G3">
        <f>IF(MONTH(F3)=MONTH(F2),G2+E3,E3)</f>
        <v>12.323827743530201</v>
      </c>
      <c r="H3">
        <v>12.3341312408447</v>
      </c>
      <c r="I3" s="1">
        <v>43102</v>
      </c>
      <c r="J3">
        <f>IF(MONTH(I3)=MONTH(I2),J2+H3,H3)</f>
        <v>13.144676029682131</v>
      </c>
      <c r="K3">
        <v>8.0734586715698207</v>
      </c>
      <c r="L3" s="1">
        <v>42737</v>
      </c>
      <c r="M3">
        <f>IF(MONTH(L3)=MONTH(L2),M2+K3,K3)</f>
        <v>11.085316896438592</v>
      </c>
      <c r="N3">
        <v>0.103203549981117</v>
      </c>
      <c r="O3" s="1">
        <v>42371</v>
      </c>
      <c r="P3">
        <f>IF(MONTH(O3)=MONTH(O2),P2+N3,N3)</f>
        <v>22.319657102227119</v>
      </c>
      <c r="Q3">
        <v>0.76871687173843295</v>
      </c>
      <c r="R3" s="1">
        <v>42006</v>
      </c>
      <c r="S3">
        <f>IF(MONTH(R3)=MONTH(R2),S2+Q3,Q3)</f>
        <v>5.2779136300086931</v>
      </c>
      <c r="T3">
        <v>1.0460054874420099</v>
      </c>
      <c r="U3" s="1">
        <v>41641</v>
      </c>
      <c r="V3">
        <f>IF(MONTH(U3)=MONTH(U2),V2+T3,T3)</f>
        <v>11.148191690444909</v>
      </c>
      <c r="W3">
        <v>9.6021623611450195</v>
      </c>
      <c r="X3" s="1">
        <v>41276</v>
      </c>
      <c r="Y3">
        <f>IF(MONTH(X3)=MONTH(X2),Y2+W3,W3)</f>
        <v>9.6804977059364319</v>
      </c>
      <c r="Z3">
        <v>2.5318140164017601E-2</v>
      </c>
      <c r="AA3" s="1">
        <v>40910</v>
      </c>
      <c r="AB3">
        <f>IF(MONTH(AA3)=MONTH(AA2),AB2+Z3,Z3)</f>
        <v>2.5318140164017601E-2</v>
      </c>
      <c r="AC3">
        <v>6.5215826034545898</v>
      </c>
      <c r="AD3" s="1">
        <v>40545</v>
      </c>
      <c r="AE3">
        <f>IF(MONTH(AD3)=MONTH(AD2),AE2+AC3,AC3)</f>
        <v>17.971221923828089</v>
      </c>
      <c r="AF3">
        <v>0</v>
      </c>
      <c r="AG3" s="1">
        <v>40180</v>
      </c>
      <c r="AH3">
        <f>IF(MONTH(AG3)=MONTH(AG2),AH2+AF3,AF3)</f>
        <v>1.43356132507324</v>
      </c>
      <c r="AI3">
        <v>2.9692864418029701</v>
      </c>
      <c r="AJ3" s="1">
        <v>39815</v>
      </c>
      <c r="AK3">
        <f>IF(MONTH(AJ3)=MONTH(AJ2),AK2+AI3,AI3)</f>
        <v>2.9692864418029701</v>
      </c>
      <c r="AL3">
        <v>11.011889457702599</v>
      </c>
      <c r="AM3" s="1">
        <v>39449</v>
      </c>
      <c r="AN3">
        <f>IF(MONTH(AM3)=MONTH(AM2),AN2+AL3,AL3)</f>
        <v>11.011889457702599</v>
      </c>
      <c r="AO3">
        <v>0</v>
      </c>
      <c r="AP3" s="1">
        <v>39084</v>
      </c>
      <c r="AQ3">
        <f>IF(MONTH(AP3)=MONTH(AP2),AQ2+AO3,AO3)</f>
        <v>0</v>
      </c>
      <c r="AR3">
        <v>2.22380142658948E-2</v>
      </c>
      <c r="AS3" s="1">
        <v>38719</v>
      </c>
      <c r="AT3">
        <f>IF(MONTH(AS3)=MONTH(AS2),AT2+AR3,AR3)</f>
        <v>0.21875849179923482</v>
      </c>
      <c r="AU3">
        <v>0</v>
      </c>
      <c r="AV3" s="1">
        <v>38354</v>
      </c>
      <c r="AW3">
        <f>IF(MONTH(AV3)=MONTH(AV2),AW2+AU3,AU3)</f>
        <v>0</v>
      </c>
      <c r="AX3">
        <v>3.8439841270446702</v>
      </c>
      <c r="AY3" s="1">
        <v>37988</v>
      </c>
      <c r="AZ3">
        <f>IF(MONTH(AY3)=MONTH(AY2),AZ2+AX3,AX3)</f>
        <v>5.6583740711211998</v>
      </c>
      <c r="BA3">
        <v>1.4156287908553999</v>
      </c>
      <c r="BB3" s="1">
        <v>37623</v>
      </c>
      <c r="BC3">
        <f>IF(MONTH(BB3)=MONTH(BB2),BC2+BA3,BA3)</f>
        <v>1.4156287908553999</v>
      </c>
      <c r="BD3">
        <v>0.84427869319915705</v>
      </c>
      <c r="BE3" s="1">
        <v>37258</v>
      </c>
      <c r="BF3">
        <f>IF(MONTH(BE3)=MONTH(BE2),BF2+BD3,BD3)</f>
        <v>0.84427869319915705</v>
      </c>
      <c r="BG3">
        <v>0</v>
      </c>
      <c r="BH3" s="1">
        <v>36893</v>
      </c>
      <c r="BI3">
        <v>876600</v>
      </c>
      <c r="BJ3">
        <v>5.2262794226407998E-2</v>
      </c>
      <c r="BK3" s="1">
        <v>36527</v>
      </c>
      <c r="BL3">
        <f>IF(MONTH(BK3)=MONTH(BK2),BL2+BJ3,BJ3)</f>
        <v>0.88015521690249399</v>
      </c>
    </row>
    <row r="4" spans="1:64" x14ac:dyDescent="0.45">
      <c r="A4">
        <v>1095792</v>
      </c>
      <c r="B4">
        <v>27.5934143066406</v>
      </c>
      <c r="C4" s="1">
        <f t="shared" si="0"/>
        <v>45660</v>
      </c>
      <c r="E4">
        <v>0</v>
      </c>
      <c r="F4" s="1">
        <v>43468</v>
      </c>
      <c r="G4">
        <f t="shared" ref="G4:G67" si="1">IF(MONTH(F4)=MONTH(F3),G3+E4,E4)</f>
        <v>12.323827743530201</v>
      </c>
      <c r="H4">
        <v>0</v>
      </c>
      <c r="I4" s="1">
        <v>43103</v>
      </c>
      <c r="J4">
        <f t="shared" ref="J4:J67" si="2">IF(MONTH(I4)=MONTH(I3),J3+H4,H4)</f>
        <v>13.144676029682131</v>
      </c>
      <c r="K4">
        <v>7.2609682083129803</v>
      </c>
      <c r="L4" s="1">
        <v>42738</v>
      </c>
      <c r="M4">
        <f t="shared" ref="M4:M67" si="3">IF(MONTH(L4)=MONTH(L3),M3+K4,K4)</f>
        <v>18.346285104751573</v>
      </c>
      <c r="N4">
        <v>1.1888788938522299</v>
      </c>
      <c r="O4" s="1">
        <v>42372</v>
      </c>
      <c r="P4">
        <f t="shared" ref="P4:P67" si="4">IF(MONTH(O4)=MONTH(O3),P3+N4,N4)</f>
        <v>23.508535996079349</v>
      </c>
      <c r="Q4">
        <v>0.21596649289131101</v>
      </c>
      <c r="R4" s="1">
        <v>42007</v>
      </c>
      <c r="S4">
        <f t="shared" ref="S4:S67" si="5">IF(MONTH(R4)=MONTH(R3),S3+Q4,Q4)</f>
        <v>5.4938801229000038</v>
      </c>
      <c r="T4">
        <v>3.4153251647949201</v>
      </c>
      <c r="U4" s="1">
        <v>41642</v>
      </c>
      <c r="V4">
        <f t="shared" ref="V4:V67" si="6">IF(MONTH(U4)=MONTH(U3),V3+T4,T4)</f>
        <v>14.563516855239829</v>
      </c>
      <c r="W4">
        <v>4.0283427238464302</v>
      </c>
      <c r="X4" s="1">
        <v>41277</v>
      </c>
      <c r="Y4">
        <f t="shared" ref="Y4:Y67" si="7">IF(MONTH(X4)=MONTH(X3),Y3+W4,W4)</f>
        <v>13.708840429782862</v>
      </c>
      <c r="Z4">
        <v>9.9416751861572195</v>
      </c>
      <c r="AA4" s="1">
        <v>40911</v>
      </c>
      <c r="AB4">
        <f t="shared" ref="AB4:AB67" si="8">IF(MONTH(AA4)=MONTH(AA3),AB3+Z4,Z4)</f>
        <v>9.9669933263212371</v>
      </c>
      <c r="AC4">
        <v>9.8392591476440394</v>
      </c>
      <c r="AD4" s="1">
        <v>40546</v>
      </c>
      <c r="AE4">
        <f t="shared" ref="AE4:AE67" si="9">IF(MONTH(AD4)=MONTH(AD3),AE3+AC4,AC4)</f>
        <v>27.810481071472129</v>
      </c>
      <c r="AF4">
        <v>0</v>
      </c>
      <c r="AG4" s="1">
        <v>40181</v>
      </c>
      <c r="AH4">
        <f t="shared" ref="AH4:AH67" si="10">IF(MONTH(AG4)=MONTH(AG3),AH3+AF4,AF4)</f>
        <v>1.43356132507324</v>
      </c>
      <c r="AI4">
        <v>4.3797707557678196</v>
      </c>
      <c r="AJ4" s="1">
        <v>39816</v>
      </c>
      <c r="AK4">
        <f t="shared" ref="AK4:AK67" si="11">IF(MONTH(AJ4)=MONTH(AJ3),AK3+AI4,AI4)</f>
        <v>7.3490571975707901</v>
      </c>
      <c r="AL4">
        <v>0</v>
      </c>
      <c r="AM4" s="1">
        <v>39450</v>
      </c>
      <c r="AN4">
        <f t="shared" ref="AN4:AN67" si="12">IF(MONTH(AM4)=MONTH(AM3),AN3+AL4,AL4)</f>
        <v>11.011889457702599</v>
      </c>
      <c r="AO4">
        <v>0.29056292772293002</v>
      </c>
      <c r="AP4" s="1">
        <v>39085</v>
      </c>
      <c r="AQ4">
        <f t="shared" ref="AQ4:AQ67" si="13">IF(MONTH(AP4)=MONTH(AP3),AQ3+AO4,AO4)</f>
        <v>0.29056292772293002</v>
      </c>
      <c r="AR4">
        <v>3.6232726573943999</v>
      </c>
      <c r="AS4" s="1">
        <v>38720</v>
      </c>
      <c r="AT4">
        <f t="shared" ref="AT4:AT67" si="14">IF(MONTH(AS4)=MONTH(AS3),AT3+AR4,AR4)</f>
        <v>3.8420311491936348</v>
      </c>
      <c r="AU4">
        <v>0.14685496687889099</v>
      </c>
      <c r="AV4" s="1">
        <v>38355</v>
      </c>
      <c r="AW4">
        <f t="shared" ref="AW4:AW67" si="15">IF(MONTH(AV4)=MONTH(AV3),AW3+AU4,AU4)</f>
        <v>0.14685496687889099</v>
      </c>
      <c r="AX4">
        <v>7.1580214500427202</v>
      </c>
      <c r="AY4" s="1">
        <v>37989</v>
      </c>
      <c r="AZ4">
        <f t="shared" ref="AZ4:AZ67" si="16">IF(MONTH(AY4)=MONTH(AY3),AZ3+AX4,AX4)</f>
        <v>12.816395521163919</v>
      </c>
      <c r="BA4">
        <v>0.89132386445999101</v>
      </c>
      <c r="BB4" s="1">
        <v>37624</v>
      </c>
      <c r="BC4">
        <f t="shared" ref="BC4:BC67" si="17">IF(MONTH(BB4)=MONTH(BB3),BC3+BA4,BA4)</f>
        <v>2.3069526553153912</v>
      </c>
      <c r="BD4">
        <v>2.3720319271087602</v>
      </c>
      <c r="BE4" s="1">
        <v>37259</v>
      </c>
      <c r="BF4">
        <f t="shared" ref="BF4:BF67" si="18">IF(MONTH(BE4)=MONTH(BE3),BF3+BD4,BD4)</f>
        <v>3.216310620307917</v>
      </c>
      <c r="BG4">
        <v>4.69432845711708E-2</v>
      </c>
      <c r="BH4" s="1">
        <v>36894</v>
      </c>
      <c r="BI4">
        <v>876624</v>
      </c>
      <c r="BJ4">
        <v>2.1406211853027299</v>
      </c>
      <c r="BK4" s="1">
        <v>36528</v>
      </c>
      <c r="BL4">
        <f t="shared" ref="BL4:BL67" si="19">IF(MONTH(BK4)=MONTH(BK3),BL3+BJ4,BJ4)</f>
        <v>3.0207764022052239</v>
      </c>
    </row>
    <row r="5" spans="1:64" x14ac:dyDescent="0.45">
      <c r="A5">
        <v>1095816</v>
      </c>
      <c r="B5">
        <v>10.383561134338301</v>
      </c>
      <c r="C5" s="1">
        <f t="shared" si="0"/>
        <v>45661</v>
      </c>
      <c r="E5">
        <v>0.239139303565025</v>
      </c>
      <c r="F5" s="1">
        <v>43469</v>
      </c>
      <c r="G5">
        <f t="shared" si="1"/>
        <v>12.562967047095226</v>
      </c>
      <c r="H5">
        <v>0.12848643958568501</v>
      </c>
      <c r="I5" s="1">
        <v>43104</v>
      </c>
      <c r="J5">
        <f t="shared" si="2"/>
        <v>13.273162469267817</v>
      </c>
      <c r="K5">
        <v>0</v>
      </c>
      <c r="L5" s="1">
        <v>42739</v>
      </c>
      <c r="M5">
        <f t="shared" si="3"/>
        <v>18.346285104751573</v>
      </c>
      <c r="N5">
        <v>0</v>
      </c>
      <c r="O5" s="1">
        <v>42373</v>
      </c>
      <c r="P5">
        <f t="shared" si="4"/>
        <v>23.508535996079349</v>
      </c>
      <c r="Q5">
        <v>29.055313110351499</v>
      </c>
      <c r="R5" s="1">
        <v>42008</v>
      </c>
      <c r="S5">
        <f t="shared" si="5"/>
        <v>34.549193233251501</v>
      </c>
      <c r="T5">
        <v>2.9104409217834402</v>
      </c>
      <c r="U5" s="1">
        <v>41643</v>
      </c>
      <c r="V5">
        <f t="shared" si="6"/>
        <v>17.473957777023269</v>
      </c>
      <c r="W5">
        <v>24.905481338500898</v>
      </c>
      <c r="X5" s="1">
        <v>41278</v>
      </c>
      <c r="Y5">
        <f t="shared" si="7"/>
        <v>38.614321768283759</v>
      </c>
      <c r="Z5">
        <v>5.4669189453125</v>
      </c>
      <c r="AA5" s="1">
        <v>40912</v>
      </c>
      <c r="AB5">
        <f t="shared" si="8"/>
        <v>15.433912271633737</v>
      </c>
      <c r="AC5">
        <v>1.73215556144714</v>
      </c>
      <c r="AD5" s="1">
        <v>40547</v>
      </c>
      <c r="AE5">
        <f t="shared" si="9"/>
        <v>29.542636632919269</v>
      </c>
      <c r="AF5">
        <v>0</v>
      </c>
      <c r="AG5" s="1">
        <v>40182</v>
      </c>
      <c r="AH5">
        <f t="shared" si="10"/>
        <v>1.43356132507324</v>
      </c>
      <c r="AI5">
        <v>0.14601777493953699</v>
      </c>
      <c r="AJ5" s="1">
        <v>39817</v>
      </c>
      <c r="AK5">
        <f t="shared" si="11"/>
        <v>7.4950749725103272</v>
      </c>
      <c r="AL5">
        <v>0.78757959604263295</v>
      </c>
      <c r="AM5" s="1">
        <v>39451</v>
      </c>
      <c r="AN5">
        <f t="shared" si="12"/>
        <v>11.799469053745232</v>
      </c>
      <c r="AO5">
        <v>7.2654038667678805E-2</v>
      </c>
      <c r="AP5" s="1">
        <v>39086</v>
      </c>
      <c r="AQ5">
        <f t="shared" si="13"/>
        <v>0.36321696639060885</v>
      </c>
      <c r="AR5">
        <v>0</v>
      </c>
      <c r="AS5" s="1">
        <v>38721</v>
      </c>
      <c r="AT5">
        <f t="shared" si="14"/>
        <v>3.8420311491936348</v>
      </c>
      <c r="AU5">
        <v>0.29263120889663602</v>
      </c>
      <c r="AV5" s="1">
        <v>38356</v>
      </c>
      <c r="AW5">
        <f t="shared" si="15"/>
        <v>0.43948617577552701</v>
      </c>
      <c r="AX5">
        <v>9.5311727523803693</v>
      </c>
      <c r="AY5" s="1">
        <v>37990</v>
      </c>
      <c r="AZ5">
        <f t="shared" si="16"/>
        <v>22.34756827354429</v>
      </c>
      <c r="BA5">
        <v>0.20926563441753299</v>
      </c>
      <c r="BB5" s="1">
        <v>37625</v>
      </c>
      <c r="BC5">
        <f t="shared" si="17"/>
        <v>2.5162182897329242</v>
      </c>
      <c r="BD5">
        <v>0.55699431896209695</v>
      </c>
      <c r="BE5" s="1">
        <v>37260</v>
      </c>
      <c r="BF5">
        <f t="shared" si="18"/>
        <v>3.7733049392700142</v>
      </c>
      <c r="BG5">
        <v>0</v>
      </c>
      <c r="BH5" s="1">
        <v>36895</v>
      </c>
      <c r="BI5">
        <v>876648</v>
      </c>
      <c r="BJ5">
        <v>2.2681171894073402</v>
      </c>
      <c r="BK5" s="1">
        <v>36529</v>
      </c>
      <c r="BL5">
        <f t="shared" si="19"/>
        <v>5.2888935916125641</v>
      </c>
    </row>
    <row r="6" spans="1:64" x14ac:dyDescent="0.45">
      <c r="A6">
        <v>1095840</v>
      </c>
      <c r="B6">
        <v>13.1780881881713</v>
      </c>
      <c r="C6" s="1">
        <f t="shared" si="0"/>
        <v>45662</v>
      </c>
      <c r="E6">
        <v>3.8549747467040998</v>
      </c>
      <c r="F6" s="1">
        <v>43470</v>
      </c>
      <c r="G6">
        <f t="shared" si="1"/>
        <v>16.417941793799326</v>
      </c>
      <c r="H6">
        <v>24.132991790771399</v>
      </c>
      <c r="I6" s="1">
        <v>43105</v>
      </c>
      <c r="J6">
        <f t="shared" si="2"/>
        <v>37.406154260039216</v>
      </c>
      <c r="K6">
        <v>5.9922919273376403</v>
      </c>
      <c r="L6" s="1">
        <v>42740</v>
      </c>
      <c r="M6">
        <f t="shared" si="3"/>
        <v>24.338577032089212</v>
      </c>
      <c r="N6">
        <v>1.5413230657577499</v>
      </c>
      <c r="O6" s="1">
        <v>42374</v>
      </c>
      <c r="P6">
        <f t="shared" si="4"/>
        <v>25.0498590618371</v>
      </c>
      <c r="Q6">
        <v>1.4448609352111801</v>
      </c>
      <c r="R6" s="1">
        <v>42009</v>
      </c>
      <c r="S6">
        <f t="shared" si="5"/>
        <v>35.994054168462682</v>
      </c>
      <c r="T6">
        <v>16.984205245971602</v>
      </c>
      <c r="U6" s="1">
        <v>41644</v>
      </c>
      <c r="V6">
        <f t="shared" si="6"/>
        <v>34.458163022994867</v>
      </c>
      <c r="W6">
        <v>16.011611938476499</v>
      </c>
      <c r="X6" s="1">
        <v>41279</v>
      </c>
      <c r="Y6">
        <f t="shared" si="7"/>
        <v>54.625933706760257</v>
      </c>
      <c r="Z6">
        <v>2.1198813915252601</v>
      </c>
      <c r="AA6" s="1">
        <v>40913</v>
      </c>
      <c r="AB6">
        <f t="shared" si="8"/>
        <v>17.553793663158999</v>
      </c>
      <c r="AC6">
        <v>2.7765746116638099</v>
      </c>
      <c r="AD6" s="1">
        <v>40548</v>
      </c>
      <c r="AE6">
        <f t="shared" si="9"/>
        <v>32.31921124458308</v>
      </c>
      <c r="AF6">
        <v>0</v>
      </c>
      <c r="AG6" s="1">
        <v>40183</v>
      </c>
      <c r="AH6">
        <f t="shared" si="10"/>
        <v>1.43356132507324</v>
      </c>
      <c r="AI6">
        <v>0.219148010015487</v>
      </c>
      <c r="AJ6" s="1">
        <v>39818</v>
      </c>
      <c r="AK6">
        <f t="shared" si="11"/>
        <v>7.714222982525814</v>
      </c>
      <c r="AL6">
        <v>12.736630439758301</v>
      </c>
      <c r="AM6" s="1">
        <v>39452</v>
      </c>
      <c r="AN6">
        <f t="shared" si="12"/>
        <v>24.536099493503535</v>
      </c>
      <c r="AO6">
        <v>0</v>
      </c>
      <c r="AP6" s="1">
        <v>39087</v>
      </c>
      <c r="AQ6">
        <f t="shared" si="13"/>
        <v>0.36321696639060885</v>
      </c>
      <c r="AR6">
        <v>0.77195894718170099</v>
      </c>
      <c r="AS6" s="1">
        <v>38722</v>
      </c>
      <c r="AT6">
        <f t="shared" si="14"/>
        <v>4.6139900963753355</v>
      </c>
      <c r="AU6">
        <v>3.5103383064270002</v>
      </c>
      <c r="AV6" s="1">
        <v>38357</v>
      </c>
      <c r="AW6">
        <f t="shared" si="15"/>
        <v>3.9498244822025272</v>
      </c>
      <c r="AX6">
        <v>0.75845354795455899</v>
      </c>
      <c r="AY6" s="1">
        <v>37991</v>
      </c>
      <c r="AZ6">
        <f t="shared" si="16"/>
        <v>23.10602182149885</v>
      </c>
      <c r="BA6">
        <v>20.161760330200099</v>
      </c>
      <c r="BB6" s="1">
        <v>37626</v>
      </c>
      <c r="BC6">
        <f t="shared" si="17"/>
        <v>22.677978619933022</v>
      </c>
      <c r="BD6">
        <v>6.1880894005298601E-2</v>
      </c>
      <c r="BE6" s="1">
        <v>37261</v>
      </c>
      <c r="BF6">
        <f t="shared" si="18"/>
        <v>3.8351858332753128</v>
      </c>
      <c r="BG6">
        <v>1.88451063632965</v>
      </c>
      <c r="BH6" s="1">
        <v>36896</v>
      </c>
      <c r="BI6">
        <v>876672</v>
      </c>
      <c r="BJ6">
        <v>1.47717332839965</v>
      </c>
      <c r="BK6" s="1">
        <v>36530</v>
      </c>
      <c r="BL6">
        <f t="shared" si="19"/>
        <v>6.7660669200122143</v>
      </c>
    </row>
    <row r="7" spans="1:64" x14ac:dyDescent="0.45">
      <c r="A7">
        <v>1095864</v>
      </c>
      <c r="B7">
        <v>9.5829906463622994</v>
      </c>
      <c r="C7" s="1">
        <f t="shared" si="0"/>
        <v>45663</v>
      </c>
      <c r="E7">
        <v>1.95947289466857</v>
      </c>
      <c r="F7" s="1">
        <v>43471</v>
      </c>
      <c r="G7">
        <f t="shared" si="1"/>
        <v>18.377414688467894</v>
      </c>
      <c r="H7">
        <v>20.9529209136962</v>
      </c>
      <c r="I7" s="1">
        <v>43106</v>
      </c>
      <c r="J7">
        <f t="shared" si="2"/>
        <v>58.35907517373542</v>
      </c>
      <c r="K7">
        <v>76.432456970214801</v>
      </c>
      <c r="L7" s="1">
        <v>42741</v>
      </c>
      <c r="M7">
        <f t="shared" si="3"/>
        <v>100.77103400230402</v>
      </c>
      <c r="N7">
        <v>31.041681289672798</v>
      </c>
      <c r="O7" s="1">
        <v>42375</v>
      </c>
      <c r="P7">
        <f t="shared" si="4"/>
        <v>56.091540351509899</v>
      </c>
      <c r="Q7">
        <v>4.6746239662170401</v>
      </c>
      <c r="R7" s="1">
        <v>42010</v>
      </c>
      <c r="S7">
        <f t="shared" si="5"/>
        <v>40.668678134679723</v>
      </c>
      <c r="T7">
        <v>24.241603851318299</v>
      </c>
      <c r="U7" s="1">
        <v>41645</v>
      </c>
      <c r="V7">
        <f t="shared" si="6"/>
        <v>58.69976687431317</v>
      </c>
      <c r="W7">
        <v>9.2432556152343697</v>
      </c>
      <c r="X7" s="1">
        <v>41280</v>
      </c>
      <c r="Y7">
        <f t="shared" si="7"/>
        <v>63.869189321994625</v>
      </c>
      <c r="Z7">
        <v>14.732017517089799</v>
      </c>
      <c r="AA7" s="1">
        <v>40914</v>
      </c>
      <c r="AB7">
        <f t="shared" si="8"/>
        <v>32.2858111802488</v>
      </c>
      <c r="AC7">
        <v>34.648593902587798</v>
      </c>
      <c r="AD7" s="1">
        <v>40549</v>
      </c>
      <c r="AE7">
        <f t="shared" si="9"/>
        <v>66.967805147170878</v>
      </c>
      <c r="AF7">
        <v>0</v>
      </c>
      <c r="AG7" s="1">
        <v>40184</v>
      </c>
      <c r="AH7">
        <f t="shared" si="10"/>
        <v>1.43356132507324</v>
      </c>
      <c r="AI7">
        <v>4.4603476524353001</v>
      </c>
      <c r="AJ7" s="1">
        <v>39819</v>
      </c>
      <c r="AK7">
        <f t="shared" si="11"/>
        <v>12.174570634961114</v>
      </c>
      <c r="AL7">
        <v>81.424423217773395</v>
      </c>
      <c r="AM7" s="1">
        <v>39453</v>
      </c>
      <c r="AN7">
        <f t="shared" si="12"/>
        <v>105.96052271127692</v>
      </c>
      <c r="AO7">
        <v>0</v>
      </c>
      <c r="AP7" s="1">
        <v>39088</v>
      </c>
      <c r="AQ7">
        <f t="shared" si="13"/>
        <v>0.36321696639060885</v>
      </c>
      <c r="AR7">
        <v>0.51298046112060502</v>
      </c>
      <c r="AS7" s="1">
        <v>38723</v>
      </c>
      <c r="AT7">
        <f t="shared" si="14"/>
        <v>5.126970557495941</v>
      </c>
      <c r="AU7">
        <v>0.69685858488082797</v>
      </c>
      <c r="AV7" s="1">
        <v>38358</v>
      </c>
      <c r="AW7">
        <f t="shared" si="15"/>
        <v>4.6466830670833552</v>
      </c>
      <c r="AX7">
        <v>5.7607669830322203</v>
      </c>
      <c r="AY7" s="1">
        <v>37992</v>
      </c>
      <c r="AZ7">
        <f t="shared" si="16"/>
        <v>28.866788804531069</v>
      </c>
      <c r="BA7">
        <v>3.94069480895996</v>
      </c>
      <c r="BB7" s="1">
        <v>37627</v>
      </c>
      <c r="BC7">
        <f t="shared" si="17"/>
        <v>26.618673428892983</v>
      </c>
      <c r="BD7">
        <v>19.471958160400298</v>
      </c>
      <c r="BE7" s="1">
        <v>37262</v>
      </c>
      <c r="BF7">
        <f t="shared" si="18"/>
        <v>23.307143993675609</v>
      </c>
      <c r="BG7">
        <v>0</v>
      </c>
      <c r="BH7" s="1">
        <v>36897</v>
      </c>
      <c r="BI7">
        <v>876696</v>
      </c>
      <c r="BJ7">
        <v>10.9120016098022</v>
      </c>
      <c r="BK7" s="1">
        <v>36531</v>
      </c>
      <c r="BL7">
        <f t="shared" si="19"/>
        <v>17.678068529814414</v>
      </c>
    </row>
    <row r="8" spans="1:64" x14ac:dyDescent="0.45">
      <c r="A8">
        <v>1095888</v>
      </c>
      <c r="B8">
        <v>2.6603875160217201</v>
      </c>
      <c r="C8" s="1">
        <f t="shared" si="0"/>
        <v>45664</v>
      </c>
      <c r="E8">
        <v>0.17995551228523199</v>
      </c>
      <c r="F8" s="1">
        <v>43472</v>
      </c>
      <c r="G8">
        <f t="shared" si="1"/>
        <v>18.557370200753127</v>
      </c>
      <c r="H8">
        <v>4.1250948905944798</v>
      </c>
      <c r="I8" s="1">
        <v>43107</v>
      </c>
      <c r="J8">
        <f t="shared" si="2"/>
        <v>62.484170064329902</v>
      </c>
      <c r="K8">
        <v>28.852676391601499</v>
      </c>
      <c r="L8" s="1">
        <v>42742</v>
      </c>
      <c r="M8">
        <f t="shared" si="3"/>
        <v>129.62371039390553</v>
      </c>
      <c r="N8">
        <v>64.795738220214801</v>
      </c>
      <c r="O8" s="1">
        <v>42376</v>
      </c>
      <c r="P8">
        <f t="shared" si="4"/>
        <v>120.88727857172469</v>
      </c>
      <c r="Q8">
        <v>0.388792514801025</v>
      </c>
      <c r="R8" s="1">
        <v>42011</v>
      </c>
      <c r="S8">
        <f t="shared" si="5"/>
        <v>41.057470649480749</v>
      </c>
      <c r="T8">
        <v>7.7220716476440403</v>
      </c>
      <c r="U8" s="1">
        <v>41646</v>
      </c>
      <c r="V8">
        <f t="shared" si="6"/>
        <v>66.421838521957213</v>
      </c>
      <c r="W8">
        <v>0.89729577302932695</v>
      </c>
      <c r="X8" s="1">
        <v>41281</v>
      </c>
      <c r="Y8">
        <f t="shared" si="7"/>
        <v>64.766485095023953</v>
      </c>
      <c r="Z8">
        <v>13.8589572906494</v>
      </c>
      <c r="AA8" s="1">
        <v>40915</v>
      </c>
      <c r="AB8">
        <f t="shared" si="8"/>
        <v>46.1447684708982</v>
      </c>
      <c r="AC8">
        <v>3.22606921195983</v>
      </c>
      <c r="AD8" s="1">
        <v>40550</v>
      </c>
      <c r="AE8">
        <f t="shared" si="9"/>
        <v>70.193874359130703</v>
      </c>
      <c r="AF8">
        <v>0</v>
      </c>
      <c r="AG8" s="1">
        <v>40185</v>
      </c>
      <c r="AH8">
        <f t="shared" si="10"/>
        <v>1.43356132507324</v>
      </c>
      <c r="AI8">
        <v>2.9240040779113698</v>
      </c>
      <c r="AJ8" s="1">
        <v>39820</v>
      </c>
      <c r="AK8">
        <f t="shared" si="11"/>
        <v>15.098574712872484</v>
      </c>
      <c r="AL8">
        <v>11.719097137451101</v>
      </c>
      <c r="AM8" s="1">
        <v>39454</v>
      </c>
      <c r="AN8">
        <f t="shared" si="12"/>
        <v>117.67961984872802</v>
      </c>
      <c r="AO8">
        <v>0</v>
      </c>
      <c r="AP8" s="1">
        <v>39089</v>
      </c>
      <c r="AQ8">
        <f t="shared" si="13"/>
        <v>0.36321696639060885</v>
      </c>
      <c r="AR8">
        <v>0.51572144031524603</v>
      </c>
      <c r="AS8" s="1">
        <v>38724</v>
      </c>
      <c r="AT8">
        <f t="shared" si="14"/>
        <v>5.6426919978111867</v>
      </c>
      <c r="AU8">
        <v>0.61266970634460405</v>
      </c>
      <c r="AV8" s="1">
        <v>38359</v>
      </c>
      <c r="AW8">
        <f t="shared" si="15"/>
        <v>5.2593527734279597</v>
      </c>
      <c r="AX8">
        <v>8.8423681259155202</v>
      </c>
      <c r="AY8" s="1">
        <v>37993</v>
      </c>
      <c r="AZ8">
        <f t="shared" si="16"/>
        <v>37.709156930446589</v>
      </c>
      <c r="BA8">
        <v>0.28301548957824701</v>
      </c>
      <c r="BB8" s="1">
        <v>37628</v>
      </c>
      <c r="BC8">
        <f t="shared" si="17"/>
        <v>26.90168891847123</v>
      </c>
      <c r="BD8">
        <v>3.3544743061065598</v>
      </c>
      <c r="BE8" s="1">
        <v>37263</v>
      </c>
      <c r="BF8">
        <f t="shared" si="18"/>
        <v>26.66161829978217</v>
      </c>
      <c r="BG8">
        <v>2.1598525345325401E-2</v>
      </c>
      <c r="BH8" s="1">
        <v>36898</v>
      </c>
      <c r="BI8">
        <v>876720</v>
      </c>
      <c r="BJ8">
        <v>8.6422252655029297</v>
      </c>
      <c r="BK8" s="1">
        <v>36532</v>
      </c>
      <c r="BL8">
        <f t="shared" si="19"/>
        <v>26.320293795317344</v>
      </c>
    </row>
    <row r="9" spans="1:64" x14ac:dyDescent="0.45">
      <c r="A9">
        <v>1095912</v>
      </c>
      <c r="B9">
        <v>23.2111721038818</v>
      </c>
      <c r="C9" s="1">
        <f t="shared" si="0"/>
        <v>45665</v>
      </c>
      <c r="E9">
        <v>11.483085632324199</v>
      </c>
      <c r="F9" s="1">
        <v>43473</v>
      </c>
      <c r="G9">
        <f t="shared" si="1"/>
        <v>30.040455833077324</v>
      </c>
      <c r="H9">
        <v>11.626711845397899</v>
      </c>
      <c r="I9" s="1">
        <v>43108</v>
      </c>
      <c r="J9">
        <f t="shared" si="2"/>
        <v>74.110881909727794</v>
      </c>
      <c r="K9">
        <v>21.745292663574201</v>
      </c>
      <c r="L9" s="1">
        <v>42743</v>
      </c>
      <c r="M9">
        <f t="shared" si="3"/>
        <v>151.36900305747972</v>
      </c>
      <c r="N9">
        <v>1.1225173473358101</v>
      </c>
      <c r="O9" s="1">
        <v>42377</v>
      </c>
      <c r="P9">
        <f t="shared" si="4"/>
        <v>122.00979591906051</v>
      </c>
      <c r="Q9">
        <v>0</v>
      </c>
      <c r="R9" s="1">
        <v>42012</v>
      </c>
      <c r="S9">
        <f t="shared" si="5"/>
        <v>41.057470649480749</v>
      </c>
      <c r="T9">
        <v>7.7584137916564897</v>
      </c>
      <c r="U9" s="1">
        <v>41647</v>
      </c>
      <c r="V9">
        <f t="shared" si="6"/>
        <v>74.180252313613707</v>
      </c>
      <c r="W9">
        <v>0.177676826715469</v>
      </c>
      <c r="X9" s="1">
        <v>41282</v>
      </c>
      <c r="Y9">
        <f t="shared" si="7"/>
        <v>64.944161921739422</v>
      </c>
      <c r="Z9">
        <v>21.2874546051025</v>
      </c>
      <c r="AA9" s="1">
        <v>40916</v>
      </c>
      <c r="AB9">
        <f t="shared" si="8"/>
        <v>67.432223076000696</v>
      </c>
      <c r="AC9">
        <v>19.456031799316399</v>
      </c>
      <c r="AD9" s="1">
        <v>40551</v>
      </c>
      <c r="AE9">
        <f t="shared" si="9"/>
        <v>89.649906158447095</v>
      </c>
      <c r="AF9">
        <v>0.72683203220367398</v>
      </c>
      <c r="AG9" s="1">
        <v>40186</v>
      </c>
      <c r="AH9">
        <f t="shared" si="10"/>
        <v>2.1603933572769138</v>
      </c>
      <c r="AI9">
        <v>3.96378397941589</v>
      </c>
      <c r="AJ9" s="1">
        <v>39821</v>
      </c>
      <c r="AK9">
        <f t="shared" si="11"/>
        <v>19.062358692288374</v>
      </c>
      <c r="AL9">
        <v>12.635552406311</v>
      </c>
      <c r="AM9" s="1">
        <v>39455</v>
      </c>
      <c r="AN9">
        <f t="shared" si="12"/>
        <v>130.31517225503902</v>
      </c>
      <c r="AO9">
        <v>0</v>
      </c>
      <c r="AP9" s="1">
        <v>39090</v>
      </c>
      <c r="AQ9">
        <f t="shared" si="13"/>
        <v>0.36321696639060885</v>
      </c>
      <c r="AR9">
        <v>3.8748924732208199</v>
      </c>
      <c r="AS9" s="1">
        <v>38725</v>
      </c>
      <c r="AT9">
        <f t="shared" si="14"/>
        <v>9.5175844710320057</v>
      </c>
      <c r="AU9">
        <v>0.29576128721237099</v>
      </c>
      <c r="AV9" s="1">
        <v>38360</v>
      </c>
      <c r="AW9">
        <f t="shared" si="15"/>
        <v>5.5551140606403306</v>
      </c>
      <c r="AX9">
        <v>1.1934510469436601</v>
      </c>
      <c r="AY9" s="1">
        <v>37994</v>
      </c>
      <c r="AZ9">
        <f t="shared" si="16"/>
        <v>38.902607977390247</v>
      </c>
      <c r="BA9">
        <v>0</v>
      </c>
      <c r="BB9" s="1">
        <v>37629</v>
      </c>
      <c r="BC9">
        <f t="shared" si="17"/>
        <v>26.90168891847123</v>
      </c>
      <c r="BD9">
        <v>5.0336399078369096</v>
      </c>
      <c r="BE9" s="1">
        <v>37264</v>
      </c>
      <c r="BF9">
        <f t="shared" si="18"/>
        <v>31.69525820761908</v>
      </c>
      <c r="BG9">
        <v>2.0147444680333099E-2</v>
      </c>
      <c r="BH9" s="1">
        <v>36899</v>
      </c>
      <c r="BI9">
        <v>876744</v>
      </c>
      <c r="BJ9">
        <v>2.60094785690307</v>
      </c>
      <c r="BK9" s="1">
        <v>36533</v>
      </c>
      <c r="BL9">
        <f t="shared" si="19"/>
        <v>28.921241652220413</v>
      </c>
    </row>
    <row r="10" spans="1:64" x14ac:dyDescent="0.45">
      <c r="A10">
        <v>1095936</v>
      </c>
      <c r="B10">
        <v>1.82915651798248</v>
      </c>
      <c r="C10" s="1">
        <f t="shared" si="0"/>
        <v>45666</v>
      </c>
      <c r="E10">
        <v>39.933109283447202</v>
      </c>
      <c r="F10" s="1">
        <v>43474</v>
      </c>
      <c r="G10">
        <f t="shared" si="1"/>
        <v>69.973565116524526</v>
      </c>
      <c r="H10">
        <v>7.5695009231567303</v>
      </c>
      <c r="I10" s="1">
        <v>43109</v>
      </c>
      <c r="J10">
        <f t="shared" si="2"/>
        <v>81.680382832884519</v>
      </c>
      <c r="K10">
        <v>1.01641869544982</v>
      </c>
      <c r="L10" s="1">
        <v>42744</v>
      </c>
      <c r="M10">
        <f t="shared" si="3"/>
        <v>152.38542175292955</v>
      </c>
      <c r="N10">
        <v>0.42890071868896401</v>
      </c>
      <c r="O10" s="1">
        <v>42378</v>
      </c>
      <c r="P10">
        <f t="shared" si="4"/>
        <v>122.43869663774947</v>
      </c>
      <c r="Q10">
        <v>10.0813789367675</v>
      </c>
      <c r="R10" s="1">
        <v>42013</v>
      </c>
      <c r="S10">
        <f t="shared" si="5"/>
        <v>51.138849586248249</v>
      </c>
      <c r="T10">
        <v>25.026781082153299</v>
      </c>
      <c r="U10" s="1">
        <v>41648</v>
      </c>
      <c r="V10">
        <f t="shared" si="6"/>
        <v>99.207033395767013</v>
      </c>
      <c r="W10">
        <v>0</v>
      </c>
      <c r="X10" s="1">
        <v>41283</v>
      </c>
      <c r="Y10">
        <f t="shared" si="7"/>
        <v>64.944161921739422</v>
      </c>
      <c r="Z10">
        <v>8.5462408065795898</v>
      </c>
      <c r="AA10" s="1">
        <v>40917</v>
      </c>
      <c r="AB10">
        <f t="shared" si="8"/>
        <v>75.978463882580286</v>
      </c>
      <c r="AC10">
        <v>27.830692291259702</v>
      </c>
      <c r="AD10" s="1">
        <v>40552</v>
      </c>
      <c r="AE10">
        <f t="shared" si="9"/>
        <v>117.4805984497068</v>
      </c>
      <c r="AF10">
        <v>2.9088757038116402</v>
      </c>
      <c r="AG10" s="1">
        <v>40187</v>
      </c>
      <c r="AH10">
        <f t="shared" si="10"/>
        <v>5.069269061088554</v>
      </c>
      <c r="AI10">
        <v>2.9973351955413801</v>
      </c>
      <c r="AJ10" s="1">
        <v>39822</v>
      </c>
      <c r="AK10">
        <f t="shared" si="11"/>
        <v>22.059693887829752</v>
      </c>
      <c r="AL10">
        <v>0.37965795397758401</v>
      </c>
      <c r="AM10" s="1">
        <v>39456</v>
      </c>
      <c r="AN10">
        <f t="shared" si="12"/>
        <v>130.6948302090166</v>
      </c>
      <c r="AO10">
        <v>0</v>
      </c>
      <c r="AP10" s="1">
        <v>39091</v>
      </c>
      <c r="AQ10">
        <f t="shared" si="13"/>
        <v>0.36321696639060885</v>
      </c>
      <c r="AR10">
        <v>2.48514604568481</v>
      </c>
      <c r="AS10" s="1">
        <v>38726</v>
      </c>
      <c r="AT10">
        <f t="shared" si="14"/>
        <v>12.002730516716817</v>
      </c>
      <c r="AU10">
        <v>0.31669971346855103</v>
      </c>
      <c r="AV10" s="1">
        <v>38361</v>
      </c>
      <c r="AW10">
        <f t="shared" si="15"/>
        <v>5.8718137741088814</v>
      </c>
      <c r="AX10">
        <v>2.5356049537658598</v>
      </c>
      <c r="AY10" s="1">
        <v>37995</v>
      </c>
      <c r="AZ10">
        <f t="shared" si="16"/>
        <v>41.438212931156109</v>
      </c>
      <c r="BA10">
        <v>5.7124295234680096</v>
      </c>
      <c r="BB10" s="1">
        <v>37630</v>
      </c>
      <c r="BC10">
        <f t="shared" si="17"/>
        <v>32.61411844193924</v>
      </c>
      <c r="BD10">
        <v>1.1902453899383501</v>
      </c>
      <c r="BE10" s="1">
        <v>37265</v>
      </c>
      <c r="BF10">
        <f t="shared" si="18"/>
        <v>32.885503597557431</v>
      </c>
      <c r="BG10">
        <v>0</v>
      </c>
      <c r="BH10" s="1">
        <v>36900</v>
      </c>
      <c r="BI10">
        <v>876768</v>
      </c>
      <c r="BJ10">
        <v>2.0554938316345202</v>
      </c>
      <c r="BK10" s="1">
        <v>36534</v>
      </c>
      <c r="BL10">
        <f t="shared" si="19"/>
        <v>30.976735483854934</v>
      </c>
    </row>
    <row r="11" spans="1:64" x14ac:dyDescent="0.45">
      <c r="A11">
        <v>1095960</v>
      </c>
      <c r="B11">
        <v>1.7978876829147299</v>
      </c>
      <c r="C11" s="1">
        <f t="shared" si="0"/>
        <v>45667</v>
      </c>
      <c r="E11">
        <v>0.12561698257923101</v>
      </c>
      <c r="F11" s="1">
        <v>43475</v>
      </c>
      <c r="G11">
        <f t="shared" si="1"/>
        <v>70.099182099103757</v>
      </c>
      <c r="H11">
        <v>25.285293579101499</v>
      </c>
      <c r="I11" s="1">
        <v>43110</v>
      </c>
      <c r="J11">
        <f t="shared" si="2"/>
        <v>106.96567641198601</v>
      </c>
      <c r="K11">
        <v>25.7510890960693</v>
      </c>
      <c r="L11" s="1">
        <v>42745</v>
      </c>
      <c r="M11">
        <f t="shared" si="3"/>
        <v>178.13651084899885</v>
      </c>
      <c r="N11">
        <v>1.89274442195892</v>
      </c>
      <c r="O11" s="1">
        <v>42379</v>
      </c>
      <c r="P11">
        <f t="shared" si="4"/>
        <v>124.3314410597084</v>
      </c>
      <c r="Q11">
        <v>3.6993432044982901</v>
      </c>
      <c r="R11" s="1">
        <v>42014</v>
      </c>
      <c r="S11">
        <f t="shared" si="5"/>
        <v>54.83819279074654</v>
      </c>
      <c r="T11">
        <v>1.39725601673126</v>
      </c>
      <c r="U11" s="1">
        <v>41649</v>
      </c>
      <c r="V11">
        <f t="shared" si="6"/>
        <v>100.60428941249828</v>
      </c>
      <c r="W11">
        <v>13.5053939819335</v>
      </c>
      <c r="X11" s="1">
        <v>41284</v>
      </c>
      <c r="Y11">
        <f t="shared" si="7"/>
        <v>78.449555903672916</v>
      </c>
      <c r="Z11">
        <v>0.51651901006698597</v>
      </c>
      <c r="AA11" s="1">
        <v>40918</v>
      </c>
      <c r="AB11">
        <f t="shared" si="8"/>
        <v>76.494982892647272</v>
      </c>
      <c r="AC11">
        <v>18.320919036865199</v>
      </c>
      <c r="AD11" s="1">
        <v>40553</v>
      </c>
      <c r="AE11">
        <f t="shared" si="9"/>
        <v>135.80151748657201</v>
      </c>
      <c r="AF11">
        <v>0.43938022851943898</v>
      </c>
      <c r="AG11" s="1">
        <v>40188</v>
      </c>
      <c r="AH11">
        <f t="shared" si="10"/>
        <v>5.5086492896079928</v>
      </c>
      <c r="AI11">
        <v>2.73256158828735</v>
      </c>
      <c r="AJ11" s="1">
        <v>39823</v>
      </c>
      <c r="AK11">
        <f t="shared" si="11"/>
        <v>24.792255476117102</v>
      </c>
      <c r="AL11">
        <v>3.1901576519012398</v>
      </c>
      <c r="AM11" s="1">
        <v>39457</v>
      </c>
      <c r="AN11">
        <f t="shared" si="12"/>
        <v>133.88498786091785</v>
      </c>
      <c r="AO11">
        <v>0</v>
      </c>
      <c r="AP11" s="1">
        <v>39092</v>
      </c>
      <c r="AQ11">
        <f t="shared" si="13"/>
        <v>0.36321696639060885</v>
      </c>
      <c r="AR11">
        <v>6.17793369293212</v>
      </c>
      <c r="AS11" s="1">
        <v>38727</v>
      </c>
      <c r="AT11">
        <f t="shared" si="14"/>
        <v>18.180664209648938</v>
      </c>
      <c r="AU11">
        <v>0</v>
      </c>
      <c r="AV11" s="1">
        <v>38362</v>
      </c>
      <c r="AW11">
        <f t="shared" si="15"/>
        <v>5.8718137741088814</v>
      </c>
      <c r="AX11">
        <v>0.47393217682838401</v>
      </c>
      <c r="AY11" s="1">
        <v>37996</v>
      </c>
      <c r="AZ11">
        <f t="shared" si="16"/>
        <v>41.912145107984493</v>
      </c>
      <c r="BA11">
        <v>0.98616087436676003</v>
      </c>
      <c r="BB11" s="1">
        <v>37631</v>
      </c>
      <c r="BC11">
        <f t="shared" si="17"/>
        <v>33.600279316306001</v>
      </c>
      <c r="BD11">
        <v>16.540285110473601</v>
      </c>
      <c r="BE11" s="1">
        <v>37266</v>
      </c>
      <c r="BF11">
        <f t="shared" si="18"/>
        <v>49.425788708031035</v>
      </c>
      <c r="BG11">
        <v>0.98990613222122104</v>
      </c>
      <c r="BH11" s="1">
        <v>36901</v>
      </c>
      <c r="BI11">
        <v>876792</v>
      </c>
      <c r="BJ11">
        <v>1.7731529474258401</v>
      </c>
      <c r="BK11" s="1">
        <v>36535</v>
      </c>
      <c r="BL11">
        <f t="shared" si="19"/>
        <v>32.749888431280773</v>
      </c>
    </row>
    <row r="12" spans="1:64" x14ac:dyDescent="0.45">
      <c r="A12">
        <v>1095984</v>
      </c>
      <c r="B12">
        <v>1.7986599206924401</v>
      </c>
      <c r="C12" s="1">
        <f t="shared" si="0"/>
        <v>45668</v>
      </c>
      <c r="E12">
        <v>6.3664287328719996E-2</v>
      </c>
      <c r="F12" s="1">
        <v>43476</v>
      </c>
      <c r="G12">
        <f t="shared" si="1"/>
        <v>70.162846386432477</v>
      </c>
      <c r="H12">
        <v>19.0618877410888</v>
      </c>
      <c r="I12" s="1">
        <v>43111</v>
      </c>
      <c r="J12">
        <f t="shared" si="2"/>
        <v>126.02756415307481</v>
      </c>
      <c r="K12">
        <v>10.165463447570801</v>
      </c>
      <c r="L12" s="1">
        <v>42746</v>
      </c>
      <c r="M12">
        <f t="shared" si="3"/>
        <v>188.30197429656965</v>
      </c>
      <c r="N12">
        <v>11.0845193862915</v>
      </c>
      <c r="O12" s="1">
        <v>42380</v>
      </c>
      <c r="P12">
        <f t="shared" si="4"/>
        <v>135.4159604459999</v>
      </c>
      <c r="Q12">
        <v>1.9792406558990401</v>
      </c>
      <c r="R12" s="1">
        <v>42015</v>
      </c>
      <c r="S12">
        <f t="shared" si="5"/>
        <v>56.81743344664558</v>
      </c>
      <c r="T12">
        <v>0.149267092347145</v>
      </c>
      <c r="U12" s="1">
        <v>41650</v>
      </c>
      <c r="V12">
        <f t="shared" si="6"/>
        <v>100.75355650484542</v>
      </c>
      <c r="W12">
        <v>0.11244597285985899</v>
      </c>
      <c r="X12" s="1">
        <v>41285</v>
      </c>
      <c r="Y12">
        <f t="shared" si="7"/>
        <v>78.562001876532776</v>
      </c>
      <c r="Z12">
        <v>2.13339018821716</v>
      </c>
      <c r="AA12" s="1">
        <v>40919</v>
      </c>
      <c r="AB12">
        <f t="shared" si="8"/>
        <v>78.628373080864435</v>
      </c>
      <c r="AC12">
        <v>23.6351718902587</v>
      </c>
      <c r="AD12" s="1">
        <v>40554</v>
      </c>
      <c r="AE12">
        <f t="shared" si="9"/>
        <v>159.43668937683071</v>
      </c>
      <c r="AF12">
        <v>2.1582047939300502</v>
      </c>
      <c r="AG12" s="1">
        <v>40189</v>
      </c>
      <c r="AH12">
        <f t="shared" si="10"/>
        <v>7.666854083538043</v>
      </c>
      <c r="AI12">
        <v>0.34635552763938898</v>
      </c>
      <c r="AJ12" s="1">
        <v>39824</v>
      </c>
      <c r="AK12">
        <f t="shared" si="11"/>
        <v>25.138611003756491</v>
      </c>
      <c r="AL12">
        <v>32.5425605773925</v>
      </c>
      <c r="AM12" s="1">
        <v>39458</v>
      </c>
      <c r="AN12">
        <f t="shared" si="12"/>
        <v>166.42754843831034</v>
      </c>
      <c r="AO12">
        <v>0</v>
      </c>
      <c r="AP12" s="1">
        <v>39093</v>
      </c>
      <c r="AQ12">
        <f t="shared" si="13"/>
        <v>0.36321696639060885</v>
      </c>
      <c r="AR12">
        <v>6.9140590727329199E-2</v>
      </c>
      <c r="AS12" s="1">
        <v>38728</v>
      </c>
      <c r="AT12">
        <f t="shared" si="14"/>
        <v>18.249804800376268</v>
      </c>
      <c r="AU12">
        <v>0</v>
      </c>
      <c r="AV12" s="1">
        <v>38363</v>
      </c>
      <c r="AW12">
        <f t="shared" si="15"/>
        <v>5.8718137741088814</v>
      </c>
      <c r="AX12">
        <v>0.35744509100914001</v>
      </c>
      <c r="AY12" s="1">
        <v>37997</v>
      </c>
      <c r="AZ12">
        <f t="shared" si="16"/>
        <v>42.269590198993633</v>
      </c>
      <c r="BA12">
        <v>15.926775932311999</v>
      </c>
      <c r="BB12" s="1">
        <v>37632</v>
      </c>
      <c r="BC12">
        <f t="shared" si="17"/>
        <v>49.527055248617998</v>
      </c>
      <c r="BD12">
        <v>0.98433190584182695</v>
      </c>
      <c r="BE12" s="1">
        <v>37267</v>
      </c>
      <c r="BF12">
        <f t="shared" si="18"/>
        <v>50.410120613872863</v>
      </c>
      <c r="BG12">
        <v>14.988069534301699</v>
      </c>
      <c r="BH12" s="1">
        <v>36902</v>
      </c>
      <c r="BI12">
        <v>876816</v>
      </c>
      <c r="BJ12">
        <v>3.0090465545654199</v>
      </c>
      <c r="BK12" s="1">
        <v>36536</v>
      </c>
      <c r="BL12">
        <f t="shared" si="19"/>
        <v>35.758934985846196</v>
      </c>
    </row>
    <row r="13" spans="1:64" x14ac:dyDescent="0.45">
      <c r="A13">
        <v>1096008</v>
      </c>
      <c r="B13">
        <v>1.5331108570098799</v>
      </c>
      <c r="C13" s="1">
        <f t="shared" si="0"/>
        <v>45669</v>
      </c>
      <c r="E13">
        <v>3.7405471801757799</v>
      </c>
      <c r="F13" s="1">
        <v>43477</v>
      </c>
      <c r="G13">
        <f t="shared" si="1"/>
        <v>73.903393566608258</v>
      </c>
      <c r="H13">
        <v>26.998062133788999</v>
      </c>
      <c r="I13" s="1">
        <v>43112</v>
      </c>
      <c r="J13">
        <f t="shared" si="2"/>
        <v>153.0256262868638</v>
      </c>
      <c r="K13">
        <v>1.9158905744552599</v>
      </c>
      <c r="L13" s="1">
        <v>42747</v>
      </c>
      <c r="M13">
        <f t="shared" si="3"/>
        <v>190.21786487102491</v>
      </c>
      <c r="N13">
        <v>1.1840624809265099</v>
      </c>
      <c r="O13" s="1">
        <v>42381</v>
      </c>
      <c r="P13">
        <f t="shared" si="4"/>
        <v>136.60002292692641</v>
      </c>
      <c r="Q13">
        <v>4.7599611282348597</v>
      </c>
      <c r="R13" s="1">
        <v>42016</v>
      </c>
      <c r="S13">
        <f t="shared" si="5"/>
        <v>61.577394574880444</v>
      </c>
      <c r="T13">
        <v>0</v>
      </c>
      <c r="U13" s="1">
        <v>41651</v>
      </c>
      <c r="V13">
        <f t="shared" si="6"/>
        <v>100.75355650484542</v>
      </c>
      <c r="W13">
        <v>1.97986483573913</v>
      </c>
      <c r="X13" s="1">
        <v>41286</v>
      </c>
      <c r="Y13">
        <f t="shared" si="7"/>
        <v>80.541866712271911</v>
      </c>
      <c r="Z13">
        <v>5.3657050132751403</v>
      </c>
      <c r="AA13" s="1">
        <v>40920</v>
      </c>
      <c r="AB13">
        <f t="shared" si="8"/>
        <v>83.994078094139581</v>
      </c>
      <c r="AC13">
        <v>14.5614423751831</v>
      </c>
      <c r="AD13" s="1">
        <v>40555</v>
      </c>
      <c r="AE13">
        <f t="shared" si="9"/>
        <v>173.99813175201382</v>
      </c>
      <c r="AF13">
        <v>0.72767877578735296</v>
      </c>
      <c r="AG13" s="1">
        <v>40190</v>
      </c>
      <c r="AH13">
        <f t="shared" si="10"/>
        <v>8.3945328593253965</v>
      </c>
      <c r="AI13">
        <v>0</v>
      </c>
      <c r="AJ13" s="1">
        <v>39825</v>
      </c>
      <c r="AK13">
        <f t="shared" si="11"/>
        <v>25.138611003756491</v>
      </c>
      <c r="AL13">
        <v>33.951137542724602</v>
      </c>
      <c r="AM13" s="1">
        <v>39459</v>
      </c>
      <c r="AN13">
        <f t="shared" si="12"/>
        <v>200.37868598103495</v>
      </c>
      <c r="AO13">
        <v>0</v>
      </c>
      <c r="AP13" s="1">
        <v>39094</v>
      </c>
      <c r="AQ13">
        <f t="shared" si="13"/>
        <v>0.36321696639060885</v>
      </c>
      <c r="AR13">
        <v>9.8052463531494105</v>
      </c>
      <c r="AS13" s="1">
        <v>38729</v>
      </c>
      <c r="AT13">
        <f t="shared" si="14"/>
        <v>28.055051153525678</v>
      </c>
      <c r="AU13">
        <v>0</v>
      </c>
      <c r="AV13" s="1">
        <v>38364</v>
      </c>
      <c r="AW13">
        <f t="shared" si="15"/>
        <v>5.8718137741088814</v>
      </c>
      <c r="AX13">
        <v>0.56778103113174405</v>
      </c>
      <c r="AY13" s="1">
        <v>37998</v>
      </c>
      <c r="AZ13">
        <f t="shared" si="16"/>
        <v>42.837371230125378</v>
      </c>
      <c r="BA13">
        <v>3.3626925945281898</v>
      </c>
      <c r="BB13" s="1">
        <v>37633</v>
      </c>
      <c r="BC13">
        <f t="shared" si="17"/>
        <v>52.889747843146189</v>
      </c>
      <c r="BD13">
        <v>11.123761177062899</v>
      </c>
      <c r="BE13" s="1">
        <v>37268</v>
      </c>
      <c r="BF13">
        <f t="shared" si="18"/>
        <v>61.533881790935766</v>
      </c>
      <c r="BG13">
        <v>8.85760262608528E-2</v>
      </c>
      <c r="BH13" s="1">
        <v>36903</v>
      </c>
      <c r="BI13">
        <v>876840</v>
      </c>
      <c r="BJ13">
        <v>0.96395939588546697</v>
      </c>
      <c r="BK13" s="1">
        <v>36537</v>
      </c>
      <c r="BL13">
        <f t="shared" si="19"/>
        <v>36.722894381731663</v>
      </c>
    </row>
    <row r="14" spans="1:64" x14ac:dyDescent="0.45">
      <c r="A14">
        <v>1096032</v>
      </c>
      <c r="B14">
        <v>0</v>
      </c>
      <c r="C14" s="1">
        <f t="shared" si="0"/>
        <v>45670</v>
      </c>
      <c r="E14">
        <v>15.6279191970825</v>
      </c>
      <c r="F14" s="1">
        <v>43478</v>
      </c>
      <c r="G14">
        <f t="shared" si="1"/>
        <v>89.531312763690764</v>
      </c>
      <c r="H14">
        <v>2.01849304139614E-2</v>
      </c>
      <c r="I14" s="1">
        <v>43113</v>
      </c>
      <c r="J14">
        <f t="shared" si="2"/>
        <v>153.04581121727776</v>
      </c>
      <c r="K14">
        <v>0.97335016727447499</v>
      </c>
      <c r="L14" s="1">
        <v>42748</v>
      </c>
      <c r="M14">
        <f t="shared" si="3"/>
        <v>191.19121503829939</v>
      </c>
      <c r="N14">
        <v>0.78835868835449197</v>
      </c>
      <c r="O14" s="1">
        <v>42382</v>
      </c>
      <c r="P14">
        <f t="shared" si="4"/>
        <v>137.38838161528091</v>
      </c>
      <c r="Q14">
        <v>5.8687849044799796</v>
      </c>
      <c r="R14" s="1">
        <v>42017</v>
      </c>
      <c r="S14">
        <f t="shared" si="5"/>
        <v>67.446179479360424</v>
      </c>
      <c r="T14">
        <v>0</v>
      </c>
      <c r="U14" s="1">
        <v>41652</v>
      </c>
      <c r="V14">
        <f t="shared" si="6"/>
        <v>100.75355650484542</v>
      </c>
      <c r="W14">
        <v>2.41170302033424E-2</v>
      </c>
      <c r="X14" s="1">
        <v>41287</v>
      </c>
      <c r="Y14">
        <f t="shared" si="7"/>
        <v>80.565983742475254</v>
      </c>
      <c r="Z14">
        <v>40.985336303710902</v>
      </c>
      <c r="AA14" s="1">
        <v>40921</v>
      </c>
      <c r="AB14">
        <f t="shared" si="8"/>
        <v>124.97941439785049</v>
      </c>
      <c r="AC14">
        <v>3.5871129035949698</v>
      </c>
      <c r="AD14" s="1">
        <v>40556</v>
      </c>
      <c r="AE14">
        <f t="shared" si="9"/>
        <v>177.58524465560879</v>
      </c>
      <c r="AF14">
        <v>0</v>
      </c>
      <c r="AG14" s="1">
        <v>40191</v>
      </c>
      <c r="AH14">
        <f t="shared" si="10"/>
        <v>8.3945328593253965</v>
      </c>
      <c r="AI14">
        <v>7.3022753000259399E-2</v>
      </c>
      <c r="AJ14" s="1">
        <v>39826</v>
      </c>
      <c r="AK14">
        <f t="shared" si="11"/>
        <v>25.211633756756751</v>
      </c>
      <c r="AL14">
        <v>1.2053459882736199</v>
      </c>
      <c r="AM14" s="1">
        <v>39460</v>
      </c>
      <c r="AN14">
        <f t="shared" si="12"/>
        <v>201.58403196930857</v>
      </c>
      <c r="AO14">
        <v>6.5541663169860804</v>
      </c>
      <c r="AP14" s="1">
        <v>39095</v>
      </c>
      <c r="AQ14">
        <f t="shared" si="13"/>
        <v>6.9173832833766893</v>
      </c>
      <c r="AR14">
        <v>0</v>
      </c>
      <c r="AS14" s="1">
        <v>38730</v>
      </c>
      <c r="AT14">
        <f t="shared" si="14"/>
        <v>28.055051153525678</v>
      </c>
      <c r="AU14">
        <v>0.199300020933151</v>
      </c>
      <c r="AV14" s="1">
        <v>38365</v>
      </c>
      <c r="AW14">
        <f t="shared" si="15"/>
        <v>6.0711137950420326</v>
      </c>
      <c r="AX14">
        <v>0.25547474622726402</v>
      </c>
      <c r="AY14" s="1">
        <v>37999</v>
      </c>
      <c r="AZ14">
        <f t="shared" si="16"/>
        <v>43.092845976352642</v>
      </c>
      <c r="BA14">
        <v>6.29442408680915E-2</v>
      </c>
      <c r="BB14" s="1">
        <v>37634</v>
      </c>
      <c r="BC14">
        <f t="shared" si="17"/>
        <v>52.952692084014281</v>
      </c>
      <c r="BD14">
        <v>6.7625761032104395E-2</v>
      </c>
      <c r="BE14" s="1">
        <v>37269</v>
      </c>
      <c r="BF14">
        <f t="shared" si="18"/>
        <v>61.60150755196787</v>
      </c>
      <c r="BG14">
        <v>2.3686621189117401</v>
      </c>
      <c r="BH14" s="1">
        <v>36904</v>
      </c>
      <c r="BI14">
        <v>876864</v>
      </c>
      <c r="BJ14">
        <v>1.23543047904968</v>
      </c>
      <c r="BK14" s="1">
        <v>36538</v>
      </c>
      <c r="BL14">
        <f t="shared" si="19"/>
        <v>37.958324860781346</v>
      </c>
    </row>
    <row r="15" spans="1:64" x14ac:dyDescent="0.45">
      <c r="A15">
        <v>1096056</v>
      </c>
      <c r="B15">
        <v>0</v>
      </c>
      <c r="C15" s="1">
        <f t="shared" si="0"/>
        <v>45671</v>
      </c>
      <c r="E15">
        <v>0</v>
      </c>
      <c r="F15" s="1">
        <v>43479</v>
      </c>
      <c r="G15">
        <f t="shared" si="1"/>
        <v>89.531312763690764</v>
      </c>
      <c r="H15">
        <v>1.62543201446533</v>
      </c>
      <c r="I15" s="1">
        <v>43114</v>
      </c>
      <c r="J15">
        <f t="shared" si="2"/>
        <v>154.67124323174309</v>
      </c>
      <c r="K15">
        <v>2.3537669181823699</v>
      </c>
      <c r="L15" s="1">
        <v>42749</v>
      </c>
      <c r="M15">
        <f t="shared" si="3"/>
        <v>193.54498195648176</v>
      </c>
      <c r="N15">
        <v>1.6477683782577499</v>
      </c>
      <c r="O15" s="1">
        <v>42383</v>
      </c>
      <c r="P15">
        <f t="shared" si="4"/>
        <v>139.03614999353866</v>
      </c>
      <c r="Q15">
        <v>3.7313568592071502</v>
      </c>
      <c r="R15" s="1">
        <v>42018</v>
      </c>
      <c r="S15">
        <f t="shared" si="5"/>
        <v>71.177536338567577</v>
      </c>
      <c r="T15">
        <v>2.68368196487426</v>
      </c>
      <c r="U15" s="1">
        <v>41653</v>
      </c>
      <c r="V15">
        <f t="shared" si="6"/>
        <v>103.43723846971967</v>
      </c>
      <c r="W15">
        <v>0.30815196037292403</v>
      </c>
      <c r="X15" s="1">
        <v>41288</v>
      </c>
      <c r="Y15">
        <f t="shared" si="7"/>
        <v>80.874135702848179</v>
      </c>
      <c r="Z15">
        <v>3.1477556228637602</v>
      </c>
      <c r="AA15" s="1">
        <v>40922</v>
      </c>
      <c r="AB15">
        <f t="shared" si="8"/>
        <v>128.12717002071426</v>
      </c>
      <c r="AC15">
        <v>0.81373041868209794</v>
      </c>
      <c r="AD15" s="1">
        <v>40557</v>
      </c>
      <c r="AE15">
        <f t="shared" si="9"/>
        <v>178.39897507429089</v>
      </c>
      <c r="AF15">
        <v>0</v>
      </c>
      <c r="AG15" s="1">
        <v>40192</v>
      </c>
      <c r="AH15">
        <f t="shared" si="10"/>
        <v>8.3945328593253965</v>
      </c>
      <c r="AI15">
        <v>5.8629684448242099</v>
      </c>
      <c r="AJ15" s="1">
        <v>39827</v>
      </c>
      <c r="AK15">
        <f t="shared" si="11"/>
        <v>31.074602201580959</v>
      </c>
      <c r="AL15">
        <v>20.633037567138601</v>
      </c>
      <c r="AM15" s="1">
        <v>39461</v>
      </c>
      <c r="AN15">
        <f t="shared" si="12"/>
        <v>222.21706953644718</v>
      </c>
      <c r="AO15">
        <v>0.21834886074066101</v>
      </c>
      <c r="AP15" s="1">
        <v>39096</v>
      </c>
      <c r="AQ15">
        <f t="shared" si="13"/>
        <v>7.13573214411735</v>
      </c>
      <c r="AR15">
        <v>0</v>
      </c>
      <c r="AS15" s="1">
        <v>38731</v>
      </c>
      <c r="AT15">
        <f t="shared" si="14"/>
        <v>28.055051153525678</v>
      </c>
      <c r="AU15">
        <v>4.4410698115825598E-2</v>
      </c>
      <c r="AV15" s="1">
        <v>38366</v>
      </c>
      <c r="AW15">
        <f t="shared" si="15"/>
        <v>6.1155244931578583</v>
      </c>
      <c r="AX15">
        <v>4.0619492530822701</v>
      </c>
      <c r="AY15" s="1">
        <v>38000</v>
      </c>
      <c r="AZ15">
        <f t="shared" si="16"/>
        <v>47.15479522943491</v>
      </c>
      <c r="BA15">
        <v>5.60308742523193</v>
      </c>
      <c r="BB15" s="1">
        <v>37635</v>
      </c>
      <c r="BC15">
        <f t="shared" si="17"/>
        <v>58.555779509246207</v>
      </c>
      <c r="BD15">
        <v>1.7587368488311701</v>
      </c>
      <c r="BE15" s="1">
        <v>37270</v>
      </c>
      <c r="BF15">
        <f t="shared" si="18"/>
        <v>63.36024440079904</v>
      </c>
      <c r="BG15">
        <v>0</v>
      </c>
      <c r="BH15" s="1">
        <v>36905</v>
      </c>
      <c r="BI15">
        <v>876888</v>
      </c>
      <c r="BJ15">
        <v>9.9971577525138799E-2</v>
      </c>
      <c r="BK15" s="1">
        <v>36539</v>
      </c>
      <c r="BL15">
        <f t="shared" si="19"/>
        <v>38.058296438306485</v>
      </c>
    </row>
    <row r="16" spans="1:64" x14ac:dyDescent="0.45">
      <c r="A16">
        <v>1096080</v>
      </c>
      <c r="B16">
        <v>0</v>
      </c>
      <c r="C16" s="1">
        <f t="shared" si="0"/>
        <v>45672</v>
      </c>
      <c r="E16">
        <v>1.77913701534271</v>
      </c>
      <c r="F16" s="1">
        <v>43480</v>
      </c>
      <c r="G16">
        <f t="shared" si="1"/>
        <v>91.310449779033476</v>
      </c>
      <c r="H16">
        <v>13.2616624832153</v>
      </c>
      <c r="I16" s="1">
        <v>43115</v>
      </c>
      <c r="J16">
        <f t="shared" si="2"/>
        <v>167.93290571495839</v>
      </c>
      <c r="K16">
        <v>0.23715023696422499</v>
      </c>
      <c r="L16" s="1">
        <v>42750</v>
      </c>
      <c r="M16">
        <f t="shared" si="3"/>
        <v>193.78213219344599</v>
      </c>
      <c r="N16">
        <v>0</v>
      </c>
      <c r="O16" s="1">
        <v>42384</v>
      </c>
      <c r="P16">
        <f t="shared" si="4"/>
        <v>139.03614999353866</v>
      </c>
      <c r="Q16">
        <v>40.240402221679602</v>
      </c>
      <c r="R16" s="1">
        <v>42019</v>
      </c>
      <c r="S16">
        <f t="shared" si="5"/>
        <v>111.41793856024718</v>
      </c>
      <c r="T16">
        <v>4.4827394485473597</v>
      </c>
      <c r="U16" s="1">
        <v>41654</v>
      </c>
      <c r="V16">
        <f t="shared" si="6"/>
        <v>107.91997791826704</v>
      </c>
      <c r="W16">
        <v>0</v>
      </c>
      <c r="X16" s="1">
        <v>41289</v>
      </c>
      <c r="Y16">
        <f t="shared" si="7"/>
        <v>80.874135702848179</v>
      </c>
      <c r="Z16">
        <v>18.692211151123001</v>
      </c>
      <c r="AA16" s="1">
        <v>40923</v>
      </c>
      <c r="AB16">
        <f t="shared" si="8"/>
        <v>146.81938117183725</v>
      </c>
      <c r="AC16">
        <v>0</v>
      </c>
      <c r="AD16" s="1">
        <v>40558</v>
      </c>
      <c r="AE16">
        <f t="shared" si="9"/>
        <v>178.39897507429089</v>
      </c>
      <c r="AF16">
        <v>0</v>
      </c>
      <c r="AG16" s="1">
        <v>40193</v>
      </c>
      <c r="AH16">
        <f t="shared" si="10"/>
        <v>8.3945328593253965</v>
      </c>
      <c r="AI16">
        <v>0.45472040772437999</v>
      </c>
      <c r="AJ16" s="1">
        <v>39828</v>
      </c>
      <c r="AK16">
        <f t="shared" si="11"/>
        <v>31.529322609305339</v>
      </c>
      <c r="AL16">
        <v>27.0574836730957</v>
      </c>
      <c r="AM16" s="1">
        <v>39462</v>
      </c>
      <c r="AN16">
        <f t="shared" si="12"/>
        <v>249.27455320954289</v>
      </c>
      <c r="AO16">
        <v>0</v>
      </c>
      <c r="AP16" s="1">
        <v>39097</v>
      </c>
      <c r="AQ16">
        <f t="shared" si="13"/>
        <v>7.13573214411735</v>
      </c>
      <c r="AR16">
        <v>10.6525926589965</v>
      </c>
      <c r="AS16" s="1">
        <v>38732</v>
      </c>
      <c r="AT16">
        <f t="shared" si="14"/>
        <v>38.707643812522178</v>
      </c>
      <c r="AU16">
        <v>15.793841361999499</v>
      </c>
      <c r="AV16" s="1">
        <v>38367</v>
      </c>
      <c r="AW16">
        <f t="shared" si="15"/>
        <v>21.909365855157358</v>
      </c>
      <c r="AX16">
        <v>12.4618282318115</v>
      </c>
      <c r="AY16" s="1">
        <v>38001</v>
      </c>
      <c r="AZ16">
        <f t="shared" si="16"/>
        <v>59.616623461246412</v>
      </c>
      <c r="BA16">
        <v>9.3274908065795898</v>
      </c>
      <c r="BB16" s="1">
        <v>37636</v>
      </c>
      <c r="BC16">
        <f t="shared" si="17"/>
        <v>67.883270315825797</v>
      </c>
      <c r="BD16">
        <v>0.140115171670913</v>
      </c>
      <c r="BE16" s="1">
        <v>37271</v>
      </c>
      <c r="BF16">
        <f t="shared" si="18"/>
        <v>63.500359572469954</v>
      </c>
      <c r="BG16">
        <v>0.65601682662963801</v>
      </c>
      <c r="BH16" s="1">
        <v>36906</v>
      </c>
      <c r="BI16">
        <v>876912</v>
      </c>
      <c r="BJ16">
        <v>3.2720382213592498</v>
      </c>
      <c r="BK16" s="1">
        <v>36540</v>
      </c>
      <c r="BL16">
        <f t="shared" si="19"/>
        <v>41.330334659665738</v>
      </c>
    </row>
    <row r="17" spans="1:64" x14ac:dyDescent="0.45">
      <c r="A17">
        <v>1096104</v>
      </c>
      <c r="B17">
        <v>0.50825333595275801</v>
      </c>
      <c r="C17" s="1">
        <f t="shared" si="0"/>
        <v>45673</v>
      </c>
      <c r="E17">
        <v>1.47966504096984</v>
      </c>
      <c r="F17" s="1">
        <v>43481</v>
      </c>
      <c r="G17">
        <f t="shared" si="1"/>
        <v>92.790114820003311</v>
      </c>
      <c r="H17">
        <v>14.7615804672241</v>
      </c>
      <c r="I17" s="1">
        <v>43116</v>
      </c>
      <c r="J17">
        <f t="shared" si="2"/>
        <v>182.69448618218249</v>
      </c>
      <c r="K17">
        <v>4.6080679893493599</v>
      </c>
      <c r="L17" s="1">
        <v>42751</v>
      </c>
      <c r="M17">
        <f t="shared" si="3"/>
        <v>198.39020018279535</v>
      </c>
      <c r="N17">
        <v>0.90977495908737105</v>
      </c>
      <c r="O17" s="1">
        <v>42385</v>
      </c>
      <c r="P17">
        <f t="shared" si="4"/>
        <v>139.94592495262603</v>
      </c>
      <c r="Q17">
        <v>2.5482697486877401</v>
      </c>
      <c r="R17" s="1">
        <v>42020</v>
      </c>
      <c r="S17">
        <f t="shared" si="5"/>
        <v>113.96620830893492</v>
      </c>
      <c r="T17">
        <v>0.61449253559112504</v>
      </c>
      <c r="U17" s="1">
        <v>41655</v>
      </c>
      <c r="V17">
        <f t="shared" si="6"/>
        <v>108.53447045385816</v>
      </c>
      <c r="W17">
        <v>1.66420626640319</v>
      </c>
      <c r="X17" s="1">
        <v>41290</v>
      </c>
      <c r="Y17">
        <f t="shared" si="7"/>
        <v>82.538341969251363</v>
      </c>
      <c r="Z17">
        <v>2.4971566200256299</v>
      </c>
      <c r="AA17" s="1">
        <v>40924</v>
      </c>
      <c r="AB17">
        <f t="shared" si="8"/>
        <v>149.31653779186288</v>
      </c>
      <c r="AC17">
        <v>0.261570215225219</v>
      </c>
      <c r="AD17" s="1">
        <v>40559</v>
      </c>
      <c r="AE17">
        <f t="shared" si="9"/>
        <v>178.66054528951611</v>
      </c>
      <c r="AF17">
        <v>2.0920388698577801</v>
      </c>
      <c r="AG17" s="1">
        <v>40194</v>
      </c>
      <c r="AH17">
        <f t="shared" si="10"/>
        <v>10.486571729183176</v>
      </c>
      <c r="AI17">
        <v>0.14638134837150499</v>
      </c>
      <c r="AJ17" s="1">
        <v>39829</v>
      </c>
      <c r="AK17">
        <f t="shared" si="11"/>
        <v>31.675703957676845</v>
      </c>
      <c r="AL17">
        <v>17.947179794311499</v>
      </c>
      <c r="AM17" s="1">
        <v>39463</v>
      </c>
      <c r="AN17">
        <f t="shared" si="12"/>
        <v>267.22173300385441</v>
      </c>
      <c r="AO17">
        <v>0</v>
      </c>
      <c r="AP17" s="1">
        <v>39098</v>
      </c>
      <c r="AQ17">
        <f t="shared" si="13"/>
        <v>7.13573214411735</v>
      </c>
      <c r="AR17">
        <v>5.40136289596557</v>
      </c>
      <c r="AS17" s="1">
        <v>38733</v>
      </c>
      <c r="AT17">
        <f t="shared" si="14"/>
        <v>44.109006708487748</v>
      </c>
      <c r="AU17">
        <v>0.80698537826537997</v>
      </c>
      <c r="AV17" s="1">
        <v>38368</v>
      </c>
      <c r="AW17">
        <f t="shared" si="15"/>
        <v>22.716351233422738</v>
      </c>
      <c r="AX17">
        <v>1.1854008436203001</v>
      </c>
      <c r="AY17" s="1">
        <v>38002</v>
      </c>
      <c r="AZ17">
        <f t="shared" si="16"/>
        <v>60.802024304866713</v>
      </c>
      <c r="BA17">
        <v>0.72605973482131902</v>
      </c>
      <c r="BB17" s="1">
        <v>37637</v>
      </c>
      <c r="BC17">
        <f t="shared" si="17"/>
        <v>68.609330050647117</v>
      </c>
      <c r="BD17">
        <v>0.428095012903213</v>
      </c>
      <c r="BE17" s="1">
        <v>37272</v>
      </c>
      <c r="BF17">
        <f t="shared" si="18"/>
        <v>63.928454585373167</v>
      </c>
      <c r="BG17">
        <v>2.8801705688238099E-2</v>
      </c>
      <c r="BH17" s="1">
        <v>36907</v>
      </c>
      <c r="BI17">
        <v>876936</v>
      </c>
      <c r="BJ17">
        <v>18.992996215820298</v>
      </c>
      <c r="BK17" s="1">
        <v>36541</v>
      </c>
      <c r="BL17">
        <f t="shared" si="19"/>
        <v>60.323330875486036</v>
      </c>
    </row>
    <row r="18" spans="1:64" x14ac:dyDescent="0.45">
      <c r="A18">
        <v>1096128</v>
      </c>
      <c r="B18">
        <v>10.3404693603515</v>
      </c>
      <c r="C18" s="1">
        <f t="shared" si="0"/>
        <v>45674</v>
      </c>
      <c r="E18">
        <v>0.64607781171798695</v>
      </c>
      <c r="F18" s="1">
        <v>43482</v>
      </c>
      <c r="G18">
        <f t="shared" si="1"/>
        <v>93.436192631721298</v>
      </c>
      <c r="H18">
        <v>2.2067601680755602</v>
      </c>
      <c r="I18" s="1">
        <v>43117</v>
      </c>
      <c r="J18">
        <f t="shared" si="2"/>
        <v>184.90124635025805</v>
      </c>
      <c r="K18">
        <v>0.56085866689681996</v>
      </c>
      <c r="L18" s="1">
        <v>42752</v>
      </c>
      <c r="M18">
        <f t="shared" si="3"/>
        <v>198.95105884969217</v>
      </c>
      <c r="N18">
        <v>0</v>
      </c>
      <c r="O18" s="1">
        <v>42386</v>
      </c>
      <c r="P18">
        <f t="shared" si="4"/>
        <v>139.94592495262603</v>
      </c>
      <c r="Q18">
        <v>4.0431404113769496</v>
      </c>
      <c r="R18" s="1">
        <v>42021</v>
      </c>
      <c r="S18">
        <f t="shared" si="5"/>
        <v>118.00934872031188</v>
      </c>
      <c r="T18">
        <v>10.526333808898899</v>
      </c>
      <c r="U18" s="1">
        <v>41656</v>
      </c>
      <c r="V18">
        <f t="shared" si="6"/>
        <v>119.06080426275706</v>
      </c>
      <c r="W18">
        <v>0.96522253751754705</v>
      </c>
      <c r="X18" s="1">
        <v>41291</v>
      </c>
      <c r="Y18">
        <f t="shared" si="7"/>
        <v>83.50356450676891</v>
      </c>
      <c r="Z18">
        <v>10.936749458312899</v>
      </c>
      <c r="AA18" s="1">
        <v>40925</v>
      </c>
      <c r="AB18">
        <f t="shared" si="8"/>
        <v>160.25328725017579</v>
      </c>
      <c r="AC18">
        <v>6.4432244300842196</v>
      </c>
      <c r="AD18" s="1">
        <v>40560</v>
      </c>
      <c r="AE18">
        <f t="shared" si="9"/>
        <v>185.10376971960034</v>
      </c>
      <c r="AF18">
        <v>8.9168033599853498</v>
      </c>
      <c r="AG18" s="1">
        <v>40195</v>
      </c>
      <c r="AH18">
        <f t="shared" si="10"/>
        <v>19.403375089168527</v>
      </c>
      <c r="AI18">
        <v>7.3286542892456001</v>
      </c>
      <c r="AJ18" s="1">
        <v>39830</v>
      </c>
      <c r="AK18">
        <f t="shared" si="11"/>
        <v>39.004358246922443</v>
      </c>
      <c r="AL18">
        <v>1.93900847434997</v>
      </c>
      <c r="AM18" s="1">
        <v>39464</v>
      </c>
      <c r="AN18">
        <f t="shared" si="12"/>
        <v>269.16074147820439</v>
      </c>
      <c r="AO18">
        <v>0</v>
      </c>
      <c r="AP18" s="1">
        <v>39099</v>
      </c>
      <c r="AQ18">
        <f t="shared" si="13"/>
        <v>7.13573214411735</v>
      </c>
      <c r="AR18">
        <v>0.54272073507308904</v>
      </c>
      <c r="AS18" s="1">
        <v>38734</v>
      </c>
      <c r="AT18">
        <f t="shared" si="14"/>
        <v>44.651727443560837</v>
      </c>
      <c r="AU18">
        <v>4.9376473426818803</v>
      </c>
      <c r="AV18" s="1">
        <v>38369</v>
      </c>
      <c r="AW18">
        <f t="shared" si="15"/>
        <v>27.65399857610462</v>
      </c>
      <c r="AX18">
        <v>0.62394815683364802</v>
      </c>
      <c r="AY18" s="1">
        <v>38003</v>
      </c>
      <c r="AZ18">
        <f t="shared" si="16"/>
        <v>61.425972461700361</v>
      </c>
      <c r="BA18">
        <v>0.69228911399841297</v>
      </c>
      <c r="BB18" s="1">
        <v>37638</v>
      </c>
      <c r="BC18">
        <f t="shared" si="17"/>
        <v>69.30161916464553</v>
      </c>
      <c r="BD18">
        <v>5.9625327587127602E-2</v>
      </c>
      <c r="BE18" s="1">
        <v>37273</v>
      </c>
      <c r="BF18">
        <f t="shared" si="18"/>
        <v>63.988079912960295</v>
      </c>
      <c r="BG18">
        <v>5.68586066365242E-2</v>
      </c>
      <c r="BH18" s="1">
        <v>36908</v>
      </c>
      <c r="BI18">
        <v>876960</v>
      </c>
      <c r="BJ18">
        <v>17.216812133788999</v>
      </c>
      <c r="BK18" s="1">
        <v>36542</v>
      </c>
      <c r="BL18">
        <f t="shared" si="19"/>
        <v>77.540143009275027</v>
      </c>
    </row>
    <row r="19" spans="1:64" x14ac:dyDescent="0.45">
      <c r="A19">
        <v>1096152</v>
      </c>
      <c r="B19">
        <v>2.57131767272949</v>
      </c>
      <c r="C19" s="1">
        <f t="shared" si="0"/>
        <v>45675</v>
      </c>
      <c r="E19">
        <v>18.522527694702099</v>
      </c>
      <c r="F19" s="1">
        <v>43483</v>
      </c>
      <c r="G19">
        <f t="shared" si="1"/>
        <v>111.95872032642339</v>
      </c>
      <c r="H19">
        <v>11.014788627624499</v>
      </c>
      <c r="I19" s="1">
        <v>43118</v>
      </c>
      <c r="J19">
        <f t="shared" si="2"/>
        <v>195.91603497788256</v>
      </c>
      <c r="K19">
        <v>4.4962692260742099</v>
      </c>
      <c r="L19" s="1">
        <v>42753</v>
      </c>
      <c r="M19">
        <f t="shared" si="3"/>
        <v>203.44732807576639</v>
      </c>
      <c r="N19">
        <v>2.2187697887420601</v>
      </c>
      <c r="O19" s="1">
        <v>42387</v>
      </c>
      <c r="P19">
        <f t="shared" si="4"/>
        <v>142.16469474136809</v>
      </c>
      <c r="Q19">
        <v>15.8347473144531</v>
      </c>
      <c r="R19" s="1">
        <v>42022</v>
      </c>
      <c r="S19">
        <f t="shared" si="5"/>
        <v>133.84409603476499</v>
      </c>
      <c r="T19">
        <v>1.13089203834533</v>
      </c>
      <c r="U19" s="1">
        <v>41657</v>
      </c>
      <c r="V19">
        <f t="shared" si="6"/>
        <v>120.1916963011024</v>
      </c>
      <c r="W19">
        <v>18.622938156127901</v>
      </c>
      <c r="X19" s="1">
        <v>41292</v>
      </c>
      <c r="Y19">
        <f t="shared" si="7"/>
        <v>102.12650266289681</v>
      </c>
      <c r="Z19">
        <v>1.9160251617431601</v>
      </c>
      <c r="AA19" s="1">
        <v>40926</v>
      </c>
      <c r="AB19">
        <f t="shared" si="8"/>
        <v>162.16931241191895</v>
      </c>
      <c r="AC19">
        <v>26.295730590820298</v>
      </c>
      <c r="AD19" s="1">
        <v>40561</v>
      </c>
      <c r="AE19">
        <f t="shared" si="9"/>
        <v>211.39950031042065</v>
      </c>
      <c r="AF19">
        <v>20.736980438232401</v>
      </c>
      <c r="AG19" s="1">
        <v>40196</v>
      </c>
      <c r="AH19">
        <f t="shared" si="10"/>
        <v>40.140355527400928</v>
      </c>
      <c r="AI19">
        <v>12.7448425292968</v>
      </c>
      <c r="AJ19" s="1">
        <v>39831</v>
      </c>
      <c r="AK19">
        <f t="shared" si="11"/>
        <v>51.74920077621924</v>
      </c>
      <c r="AL19">
        <v>1.0534807443618699</v>
      </c>
      <c r="AM19" s="1">
        <v>39465</v>
      </c>
      <c r="AN19">
        <f t="shared" si="12"/>
        <v>270.21422222256626</v>
      </c>
      <c r="AO19">
        <v>27.2578315734863</v>
      </c>
      <c r="AP19" s="1">
        <v>39100</v>
      </c>
      <c r="AQ19">
        <f t="shared" si="13"/>
        <v>34.393563717603648</v>
      </c>
      <c r="AR19">
        <v>15.722186088561999</v>
      </c>
      <c r="AS19" s="1">
        <v>38735</v>
      </c>
      <c r="AT19">
        <f t="shared" si="14"/>
        <v>60.373913532122835</v>
      </c>
      <c r="AU19">
        <v>2.7143023014068599</v>
      </c>
      <c r="AV19" s="1">
        <v>38370</v>
      </c>
      <c r="AW19">
        <f t="shared" si="15"/>
        <v>30.36830087751148</v>
      </c>
      <c r="AX19">
        <v>1.5470842123031601</v>
      </c>
      <c r="AY19" s="1">
        <v>38004</v>
      </c>
      <c r="AZ19">
        <f t="shared" si="16"/>
        <v>62.973056674003523</v>
      </c>
      <c r="BA19">
        <v>0.75846683979034402</v>
      </c>
      <c r="BB19" s="1">
        <v>37639</v>
      </c>
      <c r="BC19">
        <f t="shared" si="17"/>
        <v>70.060086004435874</v>
      </c>
      <c r="BD19">
        <v>0.31373968720436002</v>
      </c>
      <c r="BE19" s="1">
        <v>37274</v>
      </c>
      <c r="BF19">
        <f t="shared" si="18"/>
        <v>64.301819600164649</v>
      </c>
      <c r="BG19">
        <v>4.3590826988220197</v>
      </c>
      <c r="BH19" s="1">
        <v>36909</v>
      </c>
      <c r="BI19">
        <v>876984</v>
      </c>
      <c r="BJ19">
        <v>3.43372201919555</v>
      </c>
      <c r="BK19" s="1">
        <v>36543</v>
      </c>
      <c r="BL19">
        <f t="shared" si="19"/>
        <v>80.973865028470584</v>
      </c>
    </row>
    <row r="20" spans="1:64" x14ac:dyDescent="0.45">
      <c r="A20">
        <v>1096176</v>
      </c>
      <c r="B20">
        <v>5.8146767616271902</v>
      </c>
      <c r="C20" s="1">
        <f t="shared" si="0"/>
        <v>45676</v>
      </c>
      <c r="E20">
        <v>11.7174272537231</v>
      </c>
      <c r="F20" s="1">
        <v>43484</v>
      </c>
      <c r="G20">
        <f t="shared" si="1"/>
        <v>123.67614758014649</v>
      </c>
      <c r="H20">
        <v>17.828815460205</v>
      </c>
      <c r="I20" s="1">
        <v>43119</v>
      </c>
      <c r="J20">
        <f t="shared" si="2"/>
        <v>213.74485043808755</v>
      </c>
      <c r="K20">
        <v>0</v>
      </c>
      <c r="L20" s="1">
        <v>42754</v>
      </c>
      <c r="M20">
        <f t="shared" si="3"/>
        <v>203.44732807576639</v>
      </c>
      <c r="N20">
        <v>0.35485813021659801</v>
      </c>
      <c r="O20" s="1">
        <v>42388</v>
      </c>
      <c r="P20">
        <f t="shared" si="4"/>
        <v>142.51955287158469</v>
      </c>
      <c r="Q20">
        <v>21.638755798339801</v>
      </c>
      <c r="R20" s="1">
        <v>42023</v>
      </c>
      <c r="S20">
        <f t="shared" si="5"/>
        <v>155.4828518331048</v>
      </c>
      <c r="T20">
        <v>15.3736057281494</v>
      </c>
      <c r="U20" s="1">
        <v>41658</v>
      </c>
      <c r="V20">
        <f t="shared" si="6"/>
        <v>135.5653020292518</v>
      </c>
      <c r="W20">
        <v>0.597758889198303</v>
      </c>
      <c r="X20" s="1">
        <v>41293</v>
      </c>
      <c r="Y20">
        <f t="shared" si="7"/>
        <v>102.72426155209511</v>
      </c>
      <c r="Z20">
        <v>3.4206585884094198</v>
      </c>
      <c r="AA20" s="1">
        <v>40927</v>
      </c>
      <c r="AB20">
        <f t="shared" si="8"/>
        <v>165.58997100032838</v>
      </c>
      <c r="AC20">
        <v>0</v>
      </c>
      <c r="AD20" s="1">
        <v>40562</v>
      </c>
      <c r="AE20">
        <f t="shared" si="9"/>
        <v>211.39950031042065</v>
      </c>
      <c r="AF20">
        <v>2.50476050376892</v>
      </c>
      <c r="AG20" s="1">
        <v>40197</v>
      </c>
      <c r="AH20">
        <f t="shared" si="10"/>
        <v>42.645116031169849</v>
      </c>
      <c r="AI20">
        <v>2.2030472755432098</v>
      </c>
      <c r="AJ20" s="1">
        <v>39832</v>
      </c>
      <c r="AK20">
        <f t="shared" si="11"/>
        <v>53.952248051762453</v>
      </c>
      <c r="AL20">
        <v>0.38898152112960799</v>
      </c>
      <c r="AM20" s="1">
        <v>39466</v>
      </c>
      <c r="AN20">
        <f t="shared" si="12"/>
        <v>270.60320374369587</v>
      </c>
      <c r="AO20">
        <v>0</v>
      </c>
      <c r="AP20" s="1">
        <v>39101</v>
      </c>
      <c r="AQ20">
        <f t="shared" si="13"/>
        <v>34.393563717603648</v>
      </c>
      <c r="AR20">
        <v>4.4081487655639604</v>
      </c>
      <c r="AS20" s="1">
        <v>38736</v>
      </c>
      <c r="AT20">
        <f t="shared" si="14"/>
        <v>64.782062297686792</v>
      </c>
      <c r="AU20">
        <v>2.2200675010681099</v>
      </c>
      <c r="AV20" s="1">
        <v>38371</v>
      </c>
      <c r="AW20">
        <f t="shared" si="15"/>
        <v>32.588368378579588</v>
      </c>
      <c r="AX20">
        <v>5.5591307580470997E-2</v>
      </c>
      <c r="AY20" s="1">
        <v>38005</v>
      </c>
      <c r="AZ20">
        <f t="shared" si="16"/>
        <v>63.028647981583994</v>
      </c>
      <c r="BA20">
        <v>0.34553760290145802</v>
      </c>
      <c r="BB20" s="1">
        <v>37640</v>
      </c>
      <c r="BC20">
        <f t="shared" si="17"/>
        <v>70.405623607337333</v>
      </c>
      <c r="BD20">
        <v>0.29447060823440502</v>
      </c>
      <c r="BE20" s="1">
        <v>37275</v>
      </c>
      <c r="BF20">
        <f t="shared" si="18"/>
        <v>64.596290208399054</v>
      </c>
      <c r="BG20">
        <v>2.9523751735687198</v>
      </c>
      <c r="BH20" s="1">
        <v>36910</v>
      </c>
      <c r="BI20">
        <v>877008</v>
      </c>
      <c r="BJ20">
        <v>4.9217157065868301E-2</v>
      </c>
      <c r="BK20" s="1">
        <v>36544</v>
      </c>
      <c r="BL20">
        <f t="shared" si="19"/>
        <v>81.023082185536452</v>
      </c>
    </row>
    <row r="21" spans="1:64" x14ac:dyDescent="0.45">
      <c r="A21">
        <v>1096200</v>
      </c>
      <c r="B21">
        <v>0.29905882477760298</v>
      </c>
      <c r="C21" s="1">
        <f t="shared" si="0"/>
        <v>45677</v>
      </c>
      <c r="E21">
        <v>3.3276486396789502</v>
      </c>
      <c r="F21" s="1">
        <v>43485</v>
      </c>
      <c r="G21">
        <f t="shared" si="1"/>
        <v>127.00379621982545</v>
      </c>
      <c r="H21">
        <v>24.365068435668899</v>
      </c>
      <c r="I21" s="1">
        <v>43120</v>
      </c>
      <c r="J21">
        <f t="shared" si="2"/>
        <v>238.10991887375644</v>
      </c>
      <c r="K21">
        <v>15.4017629623413</v>
      </c>
      <c r="L21" s="1">
        <v>42755</v>
      </c>
      <c r="M21">
        <f t="shared" si="3"/>
        <v>218.8490910381077</v>
      </c>
      <c r="N21">
        <v>7.6676521301269496</v>
      </c>
      <c r="O21" s="1">
        <v>42389</v>
      </c>
      <c r="P21">
        <f t="shared" si="4"/>
        <v>150.18720500171165</v>
      </c>
      <c r="Q21">
        <v>16.609104156494102</v>
      </c>
      <c r="R21" s="1">
        <v>42024</v>
      </c>
      <c r="S21">
        <f t="shared" si="5"/>
        <v>172.09195598959892</v>
      </c>
      <c r="T21">
        <v>25.694787979125898</v>
      </c>
      <c r="U21" s="1">
        <v>41659</v>
      </c>
      <c r="V21">
        <f t="shared" si="6"/>
        <v>161.26009000837769</v>
      </c>
      <c r="W21">
        <v>0.383173137903213</v>
      </c>
      <c r="X21" s="1">
        <v>41294</v>
      </c>
      <c r="Y21">
        <f t="shared" si="7"/>
        <v>103.10743468999833</v>
      </c>
      <c r="Z21">
        <v>23.8694038391113</v>
      </c>
      <c r="AA21" s="1">
        <v>40928</v>
      </c>
      <c r="AB21">
        <f t="shared" si="8"/>
        <v>189.45937483943968</v>
      </c>
      <c r="AC21">
        <v>0</v>
      </c>
      <c r="AD21" s="1">
        <v>40563</v>
      </c>
      <c r="AE21">
        <f t="shared" si="9"/>
        <v>211.39950031042065</v>
      </c>
      <c r="AF21">
        <v>3.0661368370056099</v>
      </c>
      <c r="AG21" s="1">
        <v>40198</v>
      </c>
      <c r="AH21">
        <f t="shared" si="10"/>
        <v>45.711252868175457</v>
      </c>
      <c r="AI21">
        <v>18.953598022460898</v>
      </c>
      <c r="AJ21" s="1">
        <v>39833</v>
      </c>
      <c r="AK21">
        <f t="shared" si="11"/>
        <v>72.905846074223348</v>
      </c>
      <c r="AL21">
        <v>1.01419425010681</v>
      </c>
      <c r="AM21" s="1">
        <v>39467</v>
      </c>
      <c r="AN21">
        <f t="shared" si="12"/>
        <v>271.61739799380268</v>
      </c>
      <c r="AO21">
        <v>3.5487469285726499E-2</v>
      </c>
      <c r="AP21" s="1">
        <v>39102</v>
      </c>
      <c r="AQ21">
        <f t="shared" si="13"/>
        <v>34.429051186889374</v>
      </c>
      <c r="AR21">
        <v>21.284976959228501</v>
      </c>
      <c r="AS21" s="1">
        <v>38737</v>
      </c>
      <c r="AT21">
        <f t="shared" si="14"/>
        <v>86.067039256915294</v>
      </c>
      <c r="AU21">
        <v>0.74002337455749501</v>
      </c>
      <c r="AV21" s="1">
        <v>38372</v>
      </c>
      <c r="AW21">
        <f t="shared" si="15"/>
        <v>33.328391753137083</v>
      </c>
      <c r="AX21">
        <v>0.60492438077926602</v>
      </c>
      <c r="AY21" s="1">
        <v>38006</v>
      </c>
      <c r="AZ21">
        <f t="shared" si="16"/>
        <v>63.63357236236326</v>
      </c>
      <c r="BA21">
        <v>5.9657554626464799</v>
      </c>
      <c r="BB21" s="1">
        <v>37641</v>
      </c>
      <c r="BC21">
        <f t="shared" si="17"/>
        <v>76.371379069983817</v>
      </c>
      <c r="BD21">
        <v>0</v>
      </c>
      <c r="BE21" s="1">
        <v>37276</v>
      </c>
      <c r="BF21">
        <f t="shared" si="18"/>
        <v>64.596290208399054</v>
      </c>
      <c r="BG21">
        <v>0.63670063018798795</v>
      </c>
      <c r="BH21" s="1">
        <v>36911</v>
      </c>
      <c r="BI21">
        <v>877032</v>
      </c>
      <c r="BJ21">
        <v>0.72925859689712502</v>
      </c>
      <c r="BK21" s="1">
        <v>36545</v>
      </c>
      <c r="BL21">
        <f t="shared" si="19"/>
        <v>81.752340782433578</v>
      </c>
    </row>
    <row r="22" spans="1:64" x14ac:dyDescent="0.45">
      <c r="A22">
        <v>1096224</v>
      </c>
      <c r="B22">
        <v>1.7254055738448999</v>
      </c>
      <c r="C22" s="1">
        <f t="shared" si="0"/>
        <v>45678</v>
      </c>
      <c r="E22">
        <v>5.4667553901672301</v>
      </c>
      <c r="F22" s="1">
        <v>43486</v>
      </c>
      <c r="G22">
        <f t="shared" si="1"/>
        <v>132.47055160999267</v>
      </c>
      <c r="H22">
        <v>10.0539073944091</v>
      </c>
      <c r="I22" s="1">
        <v>43121</v>
      </c>
      <c r="J22">
        <f t="shared" si="2"/>
        <v>248.16382626816554</v>
      </c>
      <c r="K22">
        <v>30.421888351440401</v>
      </c>
      <c r="L22" s="1">
        <v>42756</v>
      </c>
      <c r="M22">
        <f t="shared" si="3"/>
        <v>249.2709793895481</v>
      </c>
      <c r="N22">
        <v>1.6656198501586901</v>
      </c>
      <c r="O22" s="1">
        <v>42390</v>
      </c>
      <c r="P22">
        <f t="shared" si="4"/>
        <v>151.85282485187034</v>
      </c>
      <c r="Q22">
        <v>29.4389953613281</v>
      </c>
      <c r="R22" s="1">
        <v>42025</v>
      </c>
      <c r="S22">
        <f t="shared" si="5"/>
        <v>201.53095135092701</v>
      </c>
      <c r="T22">
        <v>1.32243275642395</v>
      </c>
      <c r="U22" s="1">
        <v>41660</v>
      </c>
      <c r="V22">
        <f t="shared" si="6"/>
        <v>162.58252276480164</v>
      </c>
      <c r="W22">
        <v>0</v>
      </c>
      <c r="X22" s="1">
        <v>41295</v>
      </c>
      <c r="Y22">
        <f t="shared" si="7"/>
        <v>103.10743468999833</v>
      </c>
      <c r="Z22">
        <v>15.77024269104</v>
      </c>
      <c r="AA22" s="1">
        <v>40929</v>
      </c>
      <c r="AB22">
        <f t="shared" si="8"/>
        <v>205.22961753047969</v>
      </c>
      <c r="AC22">
        <v>36.393135070800703</v>
      </c>
      <c r="AD22" s="1">
        <v>40564</v>
      </c>
      <c r="AE22">
        <f t="shared" si="9"/>
        <v>247.79263538122134</v>
      </c>
      <c r="AF22">
        <v>0</v>
      </c>
      <c r="AG22" s="1">
        <v>40199</v>
      </c>
      <c r="AH22">
        <f t="shared" si="10"/>
        <v>45.711252868175457</v>
      </c>
      <c r="AI22">
        <v>2.1090884208679199</v>
      </c>
      <c r="AJ22" s="1">
        <v>39834</v>
      </c>
      <c r="AK22">
        <f t="shared" si="11"/>
        <v>75.014934495091268</v>
      </c>
      <c r="AL22">
        <v>3.7159466743469198</v>
      </c>
      <c r="AM22" s="1">
        <v>39468</v>
      </c>
      <c r="AN22">
        <f t="shared" si="12"/>
        <v>275.33334466814961</v>
      </c>
      <c r="AO22">
        <v>2.14616823196411</v>
      </c>
      <c r="AP22" s="1">
        <v>39103</v>
      </c>
      <c r="AQ22">
        <f t="shared" si="13"/>
        <v>36.575219418853486</v>
      </c>
      <c r="AR22">
        <v>0.35432326793670599</v>
      </c>
      <c r="AS22" s="1">
        <v>38738</v>
      </c>
      <c r="AT22">
        <f t="shared" si="14"/>
        <v>86.421362524852</v>
      </c>
      <c r="AU22">
        <v>2.2211947441100999</v>
      </c>
      <c r="AV22" s="1">
        <v>38373</v>
      </c>
      <c r="AW22">
        <f t="shared" si="15"/>
        <v>35.549586497247184</v>
      </c>
      <c r="AX22">
        <v>6.2372941970825098</v>
      </c>
      <c r="AY22" s="1">
        <v>38007</v>
      </c>
      <c r="AZ22">
        <f t="shared" si="16"/>
        <v>69.870866559445773</v>
      </c>
      <c r="BA22">
        <v>5.3711795806884703</v>
      </c>
      <c r="BB22" s="1">
        <v>37642</v>
      </c>
      <c r="BC22">
        <f t="shared" si="17"/>
        <v>81.742558650672294</v>
      </c>
      <c r="BD22">
        <v>0.66918241977691595</v>
      </c>
      <c r="BE22" s="1">
        <v>37277</v>
      </c>
      <c r="BF22">
        <f t="shared" si="18"/>
        <v>65.265472628175971</v>
      </c>
      <c r="BG22">
        <v>0</v>
      </c>
      <c r="BH22" s="1">
        <v>36912</v>
      </c>
      <c r="BI22">
        <v>877056</v>
      </c>
      <c r="BJ22">
        <v>0.45287203788757302</v>
      </c>
      <c r="BK22" s="1">
        <v>36546</v>
      </c>
      <c r="BL22">
        <f t="shared" si="19"/>
        <v>82.205212820321151</v>
      </c>
    </row>
    <row r="23" spans="1:64" x14ac:dyDescent="0.45">
      <c r="A23">
        <v>1096248</v>
      </c>
      <c r="B23">
        <v>3.2140481472015301</v>
      </c>
      <c r="C23" s="1">
        <f t="shared" si="0"/>
        <v>45679</v>
      </c>
      <c r="E23">
        <v>4.2344584465026802</v>
      </c>
      <c r="F23" s="1">
        <v>43487</v>
      </c>
      <c r="G23">
        <f t="shared" si="1"/>
        <v>136.70501005649535</v>
      </c>
      <c r="H23">
        <v>5.2216916084289497</v>
      </c>
      <c r="I23" s="1">
        <v>43122</v>
      </c>
      <c r="J23">
        <f t="shared" si="2"/>
        <v>253.38551787659449</v>
      </c>
      <c r="K23">
        <v>4.4225072860717702</v>
      </c>
      <c r="L23" s="1">
        <v>42757</v>
      </c>
      <c r="M23">
        <f t="shared" si="3"/>
        <v>253.69348667561988</v>
      </c>
      <c r="N23">
        <v>4.0068411827087402</v>
      </c>
      <c r="O23" s="1">
        <v>42391</v>
      </c>
      <c r="P23">
        <f t="shared" si="4"/>
        <v>155.85966603457908</v>
      </c>
      <c r="Q23">
        <v>47.355556488037102</v>
      </c>
      <c r="R23" s="1">
        <v>42026</v>
      </c>
      <c r="S23">
        <f t="shared" si="5"/>
        <v>248.88650783896412</v>
      </c>
      <c r="T23">
        <v>1.1597083806991499</v>
      </c>
      <c r="U23" s="1">
        <v>41661</v>
      </c>
      <c r="V23">
        <f t="shared" si="6"/>
        <v>163.7422311455008</v>
      </c>
      <c r="W23">
        <v>4.3886327743530202</v>
      </c>
      <c r="X23" s="1">
        <v>41296</v>
      </c>
      <c r="Y23">
        <f t="shared" si="7"/>
        <v>107.49606746435134</v>
      </c>
      <c r="Z23">
        <v>1.01655745506286</v>
      </c>
      <c r="AA23" s="1">
        <v>40930</v>
      </c>
      <c r="AB23">
        <f t="shared" si="8"/>
        <v>206.24617498554255</v>
      </c>
      <c r="AC23">
        <v>0</v>
      </c>
      <c r="AD23" s="1">
        <v>40565</v>
      </c>
      <c r="AE23">
        <f t="shared" si="9"/>
        <v>247.79263538122134</v>
      </c>
      <c r="AF23">
        <v>16.875221252441399</v>
      </c>
      <c r="AG23" s="1">
        <v>40200</v>
      </c>
      <c r="AH23">
        <f t="shared" si="10"/>
        <v>62.586474120616856</v>
      </c>
      <c r="AI23">
        <v>1.1476087570190401</v>
      </c>
      <c r="AJ23" s="1">
        <v>39835</v>
      </c>
      <c r="AK23">
        <f t="shared" si="11"/>
        <v>76.162543252110311</v>
      </c>
      <c r="AL23">
        <v>0</v>
      </c>
      <c r="AM23" s="1">
        <v>39469</v>
      </c>
      <c r="AN23">
        <f t="shared" si="12"/>
        <v>275.33334466814961</v>
      </c>
      <c r="AO23">
        <v>0</v>
      </c>
      <c r="AP23" s="1">
        <v>39104</v>
      </c>
      <c r="AQ23">
        <f t="shared" si="13"/>
        <v>36.575219418853486</v>
      </c>
      <c r="AR23">
        <v>5.5955789983272497E-2</v>
      </c>
      <c r="AS23" s="1">
        <v>38739</v>
      </c>
      <c r="AT23">
        <f t="shared" si="14"/>
        <v>86.477318314835273</v>
      </c>
      <c r="AU23">
        <v>0.44497641921043302</v>
      </c>
      <c r="AV23" s="1">
        <v>38374</v>
      </c>
      <c r="AW23">
        <f t="shared" si="15"/>
        <v>35.994562916457618</v>
      </c>
      <c r="AX23">
        <v>6.2765078544616699</v>
      </c>
      <c r="AY23" s="1">
        <v>38008</v>
      </c>
      <c r="AZ23">
        <f t="shared" si="16"/>
        <v>76.147374413907443</v>
      </c>
      <c r="BA23">
        <v>4.9281246960163103E-2</v>
      </c>
      <c r="BB23" s="1">
        <v>37643</v>
      </c>
      <c r="BC23">
        <f t="shared" si="17"/>
        <v>81.791839897632457</v>
      </c>
      <c r="BD23">
        <v>1.5680303573608301</v>
      </c>
      <c r="BE23" s="1">
        <v>37278</v>
      </c>
      <c r="BF23">
        <f t="shared" si="18"/>
        <v>66.833502985536796</v>
      </c>
      <c r="BG23">
        <v>13.0814971923828</v>
      </c>
      <c r="BH23" s="1">
        <v>36913</v>
      </c>
      <c r="BI23">
        <v>877080</v>
      </c>
      <c r="BJ23">
        <v>6.0761847496032697</v>
      </c>
      <c r="BK23" s="1">
        <v>36547</v>
      </c>
      <c r="BL23">
        <f t="shared" si="19"/>
        <v>88.281397569924422</v>
      </c>
    </row>
    <row r="24" spans="1:64" x14ac:dyDescent="0.45">
      <c r="A24">
        <v>1096272</v>
      </c>
      <c r="B24">
        <v>0.67027276754379195</v>
      </c>
      <c r="C24" s="1">
        <f t="shared" si="0"/>
        <v>45680</v>
      </c>
      <c r="E24">
        <v>1.34186923503875</v>
      </c>
      <c r="F24" s="1">
        <v>43488</v>
      </c>
      <c r="G24">
        <f t="shared" si="1"/>
        <v>138.04687929153411</v>
      </c>
      <c r="H24">
        <v>4.3326945304870597</v>
      </c>
      <c r="I24" s="1">
        <v>43123</v>
      </c>
      <c r="J24">
        <f t="shared" si="2"/>
        <v>257.71821240708152</v>
      </c>
      <c r="K24">
        <v>0</v>
      </c>
      <c r="L24" s="1">
        <v>42758</v>
      </c>
      <c r="M24">
        <f t="shared" si="3"/>
        <v>253.69348667561988</v>
      </c>
      <c r="N24">
        <v>0.12594811618328</v>
      </c>
      <c r="O24" s="1">
        <v>42392</v>
      </c>
      <c r="P24">
        <f t="shared" si="4"/>
        <v>155.98561415076236</v>
      </c>
      <c r="Q24">
        <v>13.772453308105399</v>
      </c>
      <c r="R24" s="1">
        <v>42027</v>
      </c>
      <c r="S24">
        <f t="shared" si="5"/>
        <v>262.65896114706953</v>
      </c>
      <c r="T24">
        <v>3.0383563041686998</v>
      </c>
      <c r="U24" s="1">
        <v>41662</v>
      </c>
      <c r="V24">
        <f t="shared" si="6"/>
        <v>166.7805874496695</v>
      </c>
      <c r="W24">
        <v>8.4306840896606392</v>
      </c>
      <c r="X24" s="1">
        <v>41297</v>
      </c>
      <c r="Y24">
        <f t="shared" si="7"/>
        <v>115.92675155401199</v>
      </c>
      <c r="Z24">
        <v>0.25581297278404203</v>
      </c>
      <c r="AA24" s="1">
        <v>40931</v>
      </c>
      <c r="AB24">
        <f t="shared" si="8"/>
        <v>206.50198795832659</v>
      </c>
      <c r="AC24">
        <v>0</v>
      </c>
      <c r="AD24" s="1">
        <v>40566</v>
      </c>
      <c r="AE24">
        <f t="shared" si="9"/>
        <v>247.79263538122134</v>
      </c>
      <c r="AF24">
        <v>0.47642320394515902</v>
      </c>
      <c r="AG24" s="1">
        <v>40201</v>
      </c>
      <c r="AH24">
        <f t="shared" si="10"/>
        <v>63.062897324562016</v>
      </c>
      <c r="AI24">
        <v>3.2975170612335201</v>
      </c>
      <c r="AJ24" s="1">
        <v>39836</v>
      </c>
      <c r="AK24">
        <f t="shared" si="11"/>
        <v>79.460060313343831</v>
      </c>
      <c r="AL24">
        <v>0.87525975704193104</v>
      </c>
      <c r="AM24" s="1">
        <v>39470</v>
      </c>
      <c r="AN24">
        <f t="shared" si="12"/>
        <v>276.20860442519154</v>
      </c>
      <c r="AO24">
        <v>0</v>
      </c>
      <c r="AP24" s="1">
        <v>39105</v>
      </c>
      <c r="AQ24">
        <f t="shared" si="13"/>
        <v>36.575219418853486</v>
      </c>
      <c r="AR24">
        <v>4.6560950279235804</v>
      </c>
      <c r="AS24" s="1">
        <v>38740</v>
      </c>
      <c r="AT24">
        <f t="shared" si="14"/>
        <v>91.133413342758857</v>
      </c>
      <c r="AU24">
        <v>0</v>
      </c>
      <c r="AV24" s="1">
        <v>38375</v>
      </c>
      <c r="AW24">
        <f t="shared" si="15"/>
        <v>35.994562916457618</v>
      </c>
      <c r="AX24">
        <v>4.7769842147827104</v>
      </c>
      <c r="AY24" s="1">
        <v>38009</v>
      </c>
      <c r="AZ24">
        <f t="shared" si="16"/>
        <v>80.924358628690158</v>
      </c>
      <c r="BA24">
        <v>3.2826130390167201</v>
      </c>
      <c r="BB24" s="1">
        <v>37644</v>
      </c>
      <c r="BC24">
        <f t="shared" si="17"/>
        <v>85.07445293664918</v>
      </c>
      <c r="BD24">
        <v>2.8256933689117401</v>
      </c>
      <c r="BE24" s="1">
        <v>37279</v>
      </c>
      <c r="BF24">
        <f t="shared" si="18"/>
        <v>69.65919635444854</v>
      </c>
      <c r="BG24">
        <v>0.87748783826828003</v>
      </c>
      <c r="BH24" s="1">
        <v>36914</v>
      </c>
      <c r="BI24">
        <v>877104</v>
      </c>
      <c r="BJ24">
        <v>0.80112296342849698</v>
      </c>
      <c r="BK24" s="1">
        <v>36548</v>
      </c>
      <c r="BL24">
        <f t="shared" si="19"/>
        <v>89.08252053335292</v>
      </c>
    </row>
    <row r="25" spans="1:64" x14ac:dyDescent="0.45">
      <c r="A25">
        <v>1096296</v>
      </c>
      <c r="B25">
        <v>0</v>
      </c>
      <c r="C25" s="1">
        <f t="shared" si="0"/>
        <v>45681</v>
      </c>
      <c r="E25">
        <v>1.3992116451263401</v>
      </c>
      <c r="F25" s="1">
        <v>43489</v>
      </c>
      <c r="G25">
        <f t="shared" si="1"/>
        <v>139.44609093666045</v>
      </c>
      <c r="H25">
        <v>0.48649898171424799</v>
      </c>
      <c r="I25" s="1">
        <v>43124</v>
      </c>
      <c r="J25">
        <f t="shared" si="2"/>
        <v>258.20471138879577</v>
      </c>
      <c r="K25">
        <v>0</v>
      </c>
      <c r="L25" s="1">
        <v>42759</v>
      </c>
      <c r="M25">
        <f t="shared" si="3"/>
        <v>253.69348667561988</v>
      </c>
      <c r="N25">
        <v>0.37096840143203702</v>
      </c>
      <c r="O25" s="1">
        <v>42393</v>
      </c>
      <c r="P25">
        <f t="shared" si="4"/>
        <v>156.3565825521944</v>
      </c>
      <c r="Q25">
        <v>7.8896231651306099</v>
      </c>
      <c r="R25" s="1">
        <v>42028</v>
      </c>
      <c r="S25">
        <f t="shared" si="5"/>
        <v>270.54858431220015</v>
      </c>
      <c r="T25">
        <v>0.54888850450515703</v>
      </c>
      <c r="U25" s="1">
        <v>41663</v>
      </c>
      <c r="V25">
        <f t="shared" si="6"/>
        <v>167.32947595417465</v>
      </c>
      <c r="W25">
        <v>27.008502960205</v>
      </c>
      <c r="X25" s="1">
        <v>41298</v>
      </c>
      <c r="Y25">
        <f t="shared" si="7"/>
        <v>142.93525451421698</v>
      </c>
      <c r="Z25">
        <v>0</v>
      </c>
      <c r="AA25" s="1">
        <v>40932</v>
      </c>
      <c r="AB25">
        <f t="shared" si="8"/>
        <v>206.50198795832659</v>
      </c>
      <c r="AC25">
        <v>0</v>
      </c>
      <c r="AD25" s="1">
        <v>40567</v>
      </c>
      <c r="AE25">
        <f t="shared" si="9"/>
        <v>247.79263538122134</v>
      </c>
      <c r="AF25">
        <v>4.3818368911743102</v>
      </c>
      <c r="AG25" s="1">
        <v>40202</v>
      </c>
      <c r="AH25">
        <f t="shared" si="10"/>
        <v>67.444734215736332</v>
      </c>
      <c r="AI25">
        <v>0</v>
      </c>
      <c r="AJ25" s="1">
        <v>39837</v>
      </c>
      <c r="AK25">
        <f t="shared" si="11"/>
        <v>79.460060313343831</v>
      </c>
      <c r="AL25">
        <v>2.5792086124420099</v>
      </c>
      <c r="AM25" s="1">
        <v>39471</v>
      </c>
      <c r="AN25">
        <f t="shared" si="12"/>
        <v>278.78781303763355</v>
      </c>
      <c r="AO25">
        <v>0</v>
      </c>
      <c r="AP25" s="1">
        <v>39106</v>
      </c>
      <c r="AQ25">
        <f t="shared" si="13"/>
        <v>36.575219418853486</v>
      </c>
      <c r="AR25">
        <v>15.423901557922299</v>
      </c>
      <c r="AS25" s="1">
        <v>38741</v>
      </c>
      <c r="AT25">
        <f t="shared" si="14"/>
        <v>106.55731490068115</v>
      </c>
      <c r="AU25">
        <v>3.8134117126464799</v>
      </c>
      <c r="AV25" s="1">
        <v>38376</v>
      </c>
      <c r="AW25">
        <f t="shared" si="15"/>
        <v>39.807974629104095</v>
      </c>
      <c r="AX25">
        <v>0</v>
      </c>
      <c r="AY25" s="1">
        <v>38010</v>
      </c>
      <c r="AZ25">
        <f t="shared" si="16"/>
        <v>80.924358628690158</v>
      </c>
      <c r="BA25">
        <v>4.9957156181335401E-2</v>
      </c>
      <c r="BB25" s="1">
        <v>37645</v>
      </c>
      <c r="BC25">
        <f t="shared" si="17"/>
        <v>85.124410092830516</v>
      </c>
      <c r="BD25">
        <v>2.1784372329711901</v>
      </c>
      <c r="BE25" s="1">
        <v>37280</v>
      </c>
      <c r="BF25">
        <f t="shared" si="18"/>
        <v>71.837633587419731</v>
      </c>
      <c r="BG25">
        <v>2.5911947712302201E-2</v>
      </c>
      <c r="BH25" s="1">
        <v>36915</v>
      </c>
      <c r="BI25">
        <v>877128</v>
      </c>
      <c r="BJ25">
        <v>0.16520532965660001</v>
      </c>
      <c r="BK25" s="1">
        <v>36549</v>
      </c>
      <c r="BL25">
        <f t="shared" si="19"/>
        <v>89.247725863009521</v>
      </c>
    </row>
    <row r="26" spans="1:64" x14ac:dyDescent="0.45">
      <c r="A26">
        <v>1096320</v>
      </c>
      <c r="B26">
        <v>2.5577132701873699</v>
      </c>
      <c r="C26" s="1">
        <f t="shared" si="0"/>
        <v>45682</v>
      </c>
      <c r="E26">
        <v>1.21329128742218</v>
      </c>
      <c r="F26" s="1">
        <v>43490</v>
      </c>
      <c r="G26">
        <f t="shared" si="1"/>
        <v>140.65938222408263</v>
      </c>
      <c r="H26">
        <v>0.223028659820556</v>
      </c>
      <c r="I26" s="1">
        <v>43125</v>
      </c>
      <c r="J26">
        <f t="shared" si="2"/>
        <v>258.42774004861633</v>
      </c>
      <c r="K26">
        <v>2.8000791072845401</v>
      </c>
      <c r="L26" s="1">
        <v>42760</v>
      </c>
      <c r="M26">
        <f t="shared" si="3"/>
        <v>256.4935657829044</v>
      </c>
      <c r="N26">
        <v>0.450162142515182</v>
      </c>
      <c r="O26" s="1">
        <v>42394</v>
      </c>
      <c r="P26">
        <f t="shared" si="4"/>
        <v>156.80674469470958</v>
      </c>
      <c r="Q26">
        <v>3.7560114860534601</v>
      </c>
      <c r="R26" s="1">
        <v>42029</v>
      </c>
      <c r="S26">
        <f t="shared" si="5"/>
        <v>274.30459579825362</v>
      </c>
      <c r="T26">
        <v>1.47569191455841</v>
      </c>
      <c r="U26" s="1">
        <v>41664</v>
      </c>
      <c r="V26">
        <f t="shared" si="6"/>
        <v>168.80516786873307</v>
      </c>
      <c r="W26">
        <v>0.56914198398589999</v>
      </c>
      <c r="X26" s="1">
        <v>41299</v>
      </c>
      <c r="Y26">
        <f t="shared" si="7"/>
        <v>143.50439649820288</v>
      </c>
      <c r="Z26">
        <v>0</v>
      </c>
      <c r="AA26" s="1">
        <v>40933</v>
      </c>
      <c r="AB26">
        <f t="shared" si="8"/>
        <v>206.50198795832659</v>
      </c>
      <c r="AC26">
        <v>0</v>
      </c>
      <c r="AD26" s="1">
        <v>40568</v>
      </c>
      <c r="AE26">
        <f t="shared" si="9"/>
        <v>247.79263538122134</v>
      </c>
      <c r="AF26">
        <v>3.1757285594940101</v>
      </c>
      <c r="AG26" s="1">
        <v>40203</v>
      </c>
      <c r="AH26">
        <f t="shared" si="10"/>
        <v>70.620462775230337</v>
      </c>
      <c r="AI26">
        <v>0</v>
      </c>
      <c r="AJ26" s="1">
        <v>39838</v>
      </c>
      <c r="AK26">
        <f t="shared" si="11"/>
        <v>79.460060313343831</v>
      </c>
      <c r="AL26">
        <v>6.2063045501708896</v>
      </c>
      <c r="AM26" s="1">
        <v>39472</v>
      </c>
      <c r="AN26">
        <f t="shared" si="12"/>
        <v>284.99411758780445</v>
      </c>
      <c r="AO26">
        <v>0</v>
      </c>
      <c r="AP26" s="1">
        <v>39107</v>
      </c>
      <c r="AQ26">
        <f t="shared" si="13"/>
        <v>36.575219418853486</v>
      </c>
      <c r="AR26">
        <v>23.340475082397401</v>
      </c>
      <c r="AS26" s="1">
        <v>38742</v>
      </c>
      <c r="AT26">
        <f t="shared" si="14"/>
        <v>129.89778998307855</v>
      </c>
      <c r="AU26">
        <v>0</v>
      </c>
      <c r="AV26" s="1">
        <v>38377</v>
      </c>
      <c r="AW26">
        <f t="shared" si="15"/>
        <v>39.807974629104095</v>
      </c>
      <c r="AX26">
        <v>4.2485434561967801E-2</v>
      </c>
      <c r="AY26" s="1">
        <v>38011</v>
      </c>
      <c r="AZ26">
        <f t="shared" si="16"/>
        <v>80.966844063252125</v>
      </c>
      <c r="BA26">
        <v>0.86890745162963801</v>
      </c>
      <c r="BB26" s="1">
        <v>37646</v>
      </c>
      <c r="BC26">
        <f t="shared" si="17"/>
        <v>85.993317544460155</v>
      </c>
      <c r="BD26">
        <v>2.26848220825195</v>
      </c>
      <c r="BE26" s="1">
        <v>37281</v>
      </c>
      <c r="BF26">
        <f t="shared" si="18"/>
        <v>74.106115795671684</v>
      </c>
      <c r="BG26">
        <v>9.4343289732933003E-2</v>
      </c>
      <c r="BH26" s="1">
        <v>36916</v>
      </c>
      <c r="BI26">
        <v>877152</v>
      </c>
      <c r="BJ26">
        <v>2.5373001098632799</v>
      </c>
      <c r="BK26" s="1">
        <v>36550</v>
      </c>
      <c r="BL26">
        <f t="shared" si="19"/>
        <v>91.785025972872802</v>
      </c>
    </row>
    <row r="27" spans="1:64" x14ac:dyDescent="0.45">
      <c r="A27">
        <v>1096344</v>
      </c>
      <c r="B27">
        <v>5.44757080078125</v>
      </c>
      <c r="C27" s="1">
        <f t="shared" si="0"/>
        <v>45683</v>
      </c>
      <c r="E27">
        <v>2.4081962108611998</v>
      </c>
      <c r="F27" s="1">
        <v>43491</v>
      </c>
      <c r="G27">
        <f t="shared" si="1"/>
        <v>143.06757843494384</v>
      </c>
      <c r="H27">
        <v>0</v>
      </c>
      <c r="I27" s="1">
        <v>43126</v>
      </c>
      <c r="J27">
        <f t="shared" si="2"/>
        <v>258.42774004861633</v>
      </c>
      <c r="K27">
        <v>19.841115951538001</v>
      </c>
      <c r="L27" s="1">
        <v>42761</v>
      </c>
      <c r="M27">
        <f t="shared" si="3"/>
        <v>276.33468173444237</v>
      </c>
      <c r="N27">
        <v>4.1377622634172398E-2</v>
      </c>
      <c r="O27" s="1">
        <v>42395</v>
      </c>
      <c r="P27">
        <f t="shared" si="4"/>
        <v>156.84812231734375</v>
      </c>
      <c r="Q27">
        <v>9.1182546615600497</v>
      </c>
      <c r="R27" s="1">
        <v>42030</v>
      </c>
      <c r="S27">
        <f t="shared" si="5"/>
        <v>283.42285045981367</v>
      </c>
      <c r="T27">
        <v>3.8577321916818598E-2</v>
      </c>
      <c r="U27" s="1">
        <v>41665</v>
      </c>
      <c r="V27">
        <f t="shared" si="6"/>
        <v>168.84374519064988</v>
      </c>
      <c r="W27">
        <v>1.16416788101196</v>
      </c>
      <c r="X27" s="1">
        <v>41300</v>
      </c>
      <c r="Y27">
        <f t="shared" si="7"/>
        <v>144.66856437921484</v>
      </c>
      <c r="Z27">
        <v>42.082313537597599</v>
      </c>
      <c r="AA27" s="1">
        <v>40934</v>
      </c>
      <c r="AB27">
        <f t="shared" si="8"/>
        <v>248.58430149592419</v>
      </c>
      <c r="AC27">
        <v>0</v>
      </c>
      <c r="AD27" s="1">
        <v>40569</v>
      </c>
      <c r="AE27">
        <f t="shared" si="9"/>
        <v>247.79263538122134</v>
      </c>
      <c r="AF27">
        <v>29.9162292480468</v>
      </c>
      <c r="AG27" s="1">
        <v>40204</v>
      </c>
      <c r="AH27">
        <f t="shared" si="10"/>
        <v>100.53669202327714</v>
      </c>
      <c r="AI27">
        <v>17.097568511962798</v>
      </c>
      <c r="AJ27" s="1">
        <v>39839</v>
      </c>
      <c r="AK27">
        <f t="shared" si="11"/>
        <v>96.557628825306637</v>
      </c>
      <c r="AL27">
        <v>0.40649241209030101</v>
      </c>
      <c r="AM27" s="1">
        <v>39473</v>
      </c>
      <c r="AN27">
        <f t="shared" si="12"/>
        <v>285.40060999989475</v>
      </c>
      <c r="AO27">
        <v>24.770503997802699</v>
      </c>
      <c r="AP27" s="1">
        <v>39108</v>
      </c>
      <c r="AQ27">
        <f t="shared" si="13"/>
        <v>61.345723416656185</v>
      </c>
      <c r="AR27">
        <v>9.0458555221557599</v>
      </c>
      <c r="AS27" s="1">
        <v>38743</v>
      </c>
      <c r="AT27">
        <f t="shared" si="14"/>
        <v>138.94364550523431</v>
      </c>
      <c r="AU27">
        <v>0</v>
      </c>
      <c r="AV27" s="1">
        <v>38378</v>
      </c>
      <c r="AW27">
        <f t="shared" si="15"/>
        <v>39.807974629104095</v>
      </c>
      <c r="AX27">
        <v>0</v>
      </c>
      <c r="AY27" s="1">
        <v>38012</v>
      </c>
      <c r="AZ27">
        <f t="shared" si="16"/>
        <v>80.966844063252125</v>
      </c>
      <c r="BA27">
        <v>0.37651500105857799</v>
      </c>
      <c r="BB27" s="1">
        <v>37647</v>
      </c>
      <c r="BC27">
        <f t="shared" si="17"/>
        <v>86.369832545518733</v>
      </c>
      <c r="BD27">
        <v>3.1885590553283598</v>
      </c>
      <c r="BE27" s="1">
        <v>37282</v>
      </c>
      <c r="BF27">
        <f t="shared" si="18"/>
        <v>77.294674851000039</v>
      </c>
      <c r="BG27">
        <v>0.51698768138885498</v>
      </c>
      <c r="BH27" s="1">
        <v>36917</v>
      </c>
      <c r="BI27">
        <v>877176</v>
      </c>
      <c r="BJ27">
        <v>2.8889162540435702</v>
      </c>
      <c r="BK27" s="1">
        <v>36551</v>
      </c>
      <c r="BL27">
        <f t="shared" si="19"/>
        <v>94.673942226916367</v>
      </c>
    </row>
    <row r="28" spans="1:64" x14ac:dyDescent="0.45">
      <c r="A28">
        <v>1096368</v>
      </c>
      <c r="B28">
        <v>3.2699573040008501</v>
      </c>
      <c r="C28" s="1">
        <f t="shared" si="0"/>
        <v>45684</v>
      </c>
      <c r="E28">
        <v>1.7094974517822199</v>
      </c>
      <c r="F28" s="1">
        <v>43492</v>
      </c>
      <c r="G28">
        <f t="shared" si="1"/>
        <v>144.77707588672607</v>
      </c>
      <c r="H28">
        <v>3.4345226287841699</v>
      </c>
      <c r="I28" s="1">
        <v>43127</v>
      </c>
      <c r="J28">
        <f t="shared" si="2"/>
        <v>261.86226267740051</v>
      </c>
      <c r="K28">
        <v>42.907463073730398</v>
      </c>
      <c r="L28" s="1">
        <v>42762</v>
      </c>
      <c r="M28">
        <f t="shared" si="3"/>
        <v>319.24214480817278</v>
      </c>
      <c r="N28">
        <v>0</v>
      </c>
      <c r="O28" s="1">
        <v>42396</v>
      </c>
      <c r="P28">
        <f t="shared" si="4"/>
        <v>156.84812231734375</v>
      </c>
      <c r="Q28">
        <v>1.41375088691711</v>
      </c>
      <c r="R28" s="1">
        <v>42031</v>
      </c>
      <c r="S28">
        <f t="shared" si="5"/>
        <v>284.83660134673079</v>
      </c>
      <c r="T28">
        <v>11.740530014038001</v>
      </c>
      <c r="U28" s="1">
        <v>41666</v>
      </c>
      <c r="V28">
        <f t="shared" si="6"/>
        <v>180.58427520468788</v>
      </c>
      <c r="W28">
        <v>1.98110771179199</v>
      </c>
      <c r="X28" s="1">
        <v>41301</v>
      </c>
      <c r="Y28">
        <f t="shared" si="7"/>
        <v>146.64967209100683</v>
      </c>
      <c r="Z28">
        <v>13.3264980316162</v>
      </c>
      <c r="AA28" s="1">
        <v>40935</v>
      </c>
      <c r="AB28">
        <f t="shared" si="8"/>
        <v>261.91079952754041</v>
      </c>
      <c r="AC28">
        <v>5.98004055023193</v>
      </c>
      <c r="AD28" s="1">
        <v>40570</v>
      </c>
      <c r="AE28">
        <f t="shared" si="9"/>
        <v>253.77267593145328</v>
      </c>
      <c r="AF28">
        <v>21.2729778289794</v>
      </c>
      <c r="AG28" s="1">
        <v>40205</v>
      </c>
      <c r="AH28">
        <f t="shared" si="10"/>
        <v>121.80966985225655</v>
      </c>
      <c r="AI28">
        <v>3.0809874534606898</v>
      </c>
      <c r="AJ28" s="1">
        <v>39840</v>
      </c>
      <c r="AK28">
        <f t="shared" si="11"/>
        <v>99.63861627876733</v>
      </c>
      <c r="AL28">
        <v>1.5144373178482</v>
      </c>
      <c r="AM28" s="1">
        <v>39474</v>
      </c>
      <c r="AN28">
        <f t="shared" si="12"/>
        <v>286.91504731774296</v>
      </c>
      <c r="AO28">
        <v>2.9406642913818302</v>
      </c>
      <c r="AP28" s="1">
        <v>39109</v>
      </c>
      <c r="AQ28">
        <f t="shared" si="13"/>
        <v>64.286387708038021</v>
      </c>
      <c r="AR28">
        <v>22.344615936279201</v>
      </c>
      <c r="AS28" s="1">
        <v>38744</v>
      </c>
      <c r="AT28">
        <f t="shared" si="14"/>
        <v>161.28826144151353</v>
      </c>
      <c r="AU28">
        <v>0</v>
      </c>
      <c r="AV28" s="1">
        <v>38379</v>
      </c>
      <c r="AW28">
        <f t="shared" si="15"/>
        <v>39.807974629104095</v>
      </c>
      <c r="AX28">
        <v>0</v>
      </c>
      <c r="AY28" s="1">
        <v>38013</v>
      </c>
      <c r="AZ28">
        <f t="shared" si="16"/>
        <v>80.966844063252125</v>
      </c>
      <c r="BA28">
        <v>1.41115593910217</v>
      </c>
      <c r="BB28" s="1">
        <v>37648</v>
      </c>
      <c r="BC28">
        <f t="shared" si="17"/>
        <v>87.780988484620906</v>
      </c>
      <c r="BD28">
        <v>0.59043806791305498</v>
      </c>
      <c r="BE28" s="1">
        <v>37283</v>
      </c>
      <c r="BF28">
        <f t="shared" si="18"/>
        <v>77.885112918913094</v>
      </c>
      <c r="BG28">
        <v>0.61307656764984098</v>
      </c>
      <c r="BH28" s="1">
        <v>36918</v>
      </c>
      <c r="BI28">
        <v>877200</v>
      </c>
      <c r="BJ28">
        <v>6.5712127685546804</v>
      </c>
      <c r="BK28" s="1">
        <v>36552</v>
      </c>
      <c r="BL28">
        <f t="shared" si="19"/>
        <v>101.24515499547104</v>
      </c>
    </row>
    <row r="29" spans="1:64" x14ac:dyDescent="0.45">
      <c r="A29">
        <v>1096392</v>
      </c>
      <c r="B29">
        <v>11.9305410385131</v>
      </c>
      <c r="C29" s="1">
        <f t="shared" si="0"/>
        <v>45685</v>
      </c>
      <c r="E29">
        <v>4.3198614120483398</v>
      </c>
      <c r="F29" s="1">
        <v>43493</v>
      </c>
      <c r="G29">
        <f t="shared" si="1"/>
        <v>149.09693729877441</v>
      </c>
      <c r="H29">
        <v>11.0661602020263</v>
      </c>
      <c r="I29" s="1">
        <v>43128</v>
      </c>
      <c r="J29">
        <f t="shared" si="2"/>
        <v>272.92842287942682</v>
      </c>
      <c r="K29">
        <v>2.6323249340057302</v>
      </c>
      <c r="L29" s="1">
        <v>42763</v>
      </c>
      <c r="M29">
        <f t="shared" si="3"/>
        <v>321.87446974217852</v>
      </c>
      <c r="N29">
        <v>0</v>
      </c>
      <c r="O29" s="1">
        <v>42397</v>
      </c>
      <c r="P29">
        <f t="shared" si="4"/>
        <v>156.84812231734375</v>
      </c>
      <c r="Q29">
        <v>19.535629272460898</v>
      </c>
      <c r="R29" s="1">
        <v>42032</v>
      </c>
      <c r="S29">
        <f t="shared" si="5"/>
        <v>304.37223061919167</v>
      </c>
      <c r="T29">
        <v>0.28587740659713701</v>
      </c>
      <c r="U29" s="1">
        <v>41667</v>
      </c>
      <c r="V29">
        <f t="shared" si="6"/>
        <v>180.87015261128502</v>
      </c>
      <c r="W29">
        <v>6.99680423736572</v>
      </c>
      <c r="X29" s="1">
        <v>41302</v>
      </c>
      <c r="Y29">
        <f t="shared" si="7"/>
        <v>153.64647632837256</v>
      </c>
      <c r="Z29">
        <v>7.2100768089294398</v>
      </c>
      <c r="AA29" s="1">
        <v>40936</v>
      </c>
      <c r="AB29">
        <f t="shared" si="8"/>
        <v>269.12087633646985</v>
      </c>
      <c r="AC29">
        <v>1.5208668708801201</v>
      </c>
      <c r="AD29" s="1">
        <v>40571</v>
      </c>
      <c r="AE29">
        <f t="shared" si="9"/>
        <v>255.29354280233341</v>
      </c>
      <c r="AF29">
        <v>0.32260242104530301</v>
      </c>
      <c r="AG29" s="1">
        <v>40206</v>
      </c>
      <c r="AH29">
        <f t="shared" si="10"/>
        <v>122.13227227330185</v>
      </c>
      <c r="AI29">
        <v>0</v>
      </c>
      <c r="AJ29" s="1">
        <v>39841</v>
      </c>
      <c r="AK29">
        <f t="shared" si="11"/>
        <v>99.63861627876733</v>
      </c>
      <c r="AL29">
        <v>16.4757061004638</v>
      </c>
      <c r="AM29" s="1">
        <v>39475</v>
      </c>
      <c r="AN29">
        <f t="shared" si="12"/>
        <v>303.39075341820677</v>
      </c>
      <c r="AO29">
        <v>0.29964619874954201</v>
      </c>
      <c r="AP29" s="1">
        <v>39110</v>
      </c>
      <c r="AQ29">
        <f t="shared" si="13"/>
        <v>64.586033906787563</v>
      </c>
      <c r="AR29">
        <v>0</v>
      </c>
      <c r="AS29" s="1">
        <v>38745</v>
      </c>
      <c r="AT29">
        <f t="shared" si="14"/>
        <v>161.28826144151353</v>
      </c>
      <c r="AU29">
        <v>0</v>
      </c>
      <c r="AV29" s="1">
        <v>38380</v>
      </c>
      <c r="AW29">
        <f t="shared" si="15"/>
        <v>39.807974629104095</v>
      </c>
      <c r="AX29">
        <v>0</v>
      </c>
      <c r="AY29" s="1">
        <v>38014</v>
      </c>
      <c r="AZ29">
        <f t="shared" si="16"/>
        <v>80.966844063252125</v>
      </c>
      <c r="BA29">
        <v>1.1674727201461701</v>
      </c>
      <c r="BB29" s="1">
        <v>37649</v>
      </c>
      <c r="BC29">
        <f t="shared" si="17"/>
        <v>88.948461204767071</v>
      </c>
      <c r="BD29">
        <v>0.69788384437561002</v>
      </c>
      <c r="BE29" s="1">
        <v>37284</v>
      </c>
      <c r="BF29">
        <f t="shared" si="18"/>
        <v>78.582996763288705</v>
      </c>
      <c r="BG29">
        <v>0.26852989196777299</v>
      </c>
      <c r="BH29" s="1">
        <v>36919</v>
      </c>
      <c r="BI29">
        <v>877224</v>
      </c>
      <c r="BJ29">
        <v>11.739426612854</v>
      </c>
      <c r="BK29" s="1">
        <v>36553</v>
      </c>
      <c r="BL29">
        <f t="shared" si="19"/>
        <v>112.98458160832504</v>
      </c>
    </row>
    <row r="30" spans="1:64" x14ac:dyDescent="0.45">
      <c r="A30">
        <v>1096416</v>
      </c>
      <c r="B30">
        <v>2.6466162204742401</v>
      </c>
      <c r="C30" s="1">
        <f t="shared" si="0"/>
        <v>45686</v>
      </c>
      <c r="E30">
        <v>63.153713226318303</v>
      </c>
      <c r="F30" s="1">
        <v>43494</v>
      </c>
      <c r="G30">
        <f t="shared" si="1"/>
        <v>212.25065052509271</v>
      </c>
      <c r="H30">
        <v>1.8211590051651001</v>
      </c>
      <c r="I30" s="1">
        <v>43129</v>
      </c>
      <c r="J30">
        <f t="shared" si="2"/>
        <v>274.74958188459192</v>
      </c>
      <c r="K30">
        <v>2.8522648811340301</v>
      </c>
      <c r="L30" s="1">
        <v>42764</v>
      </c>
      <c r="M30">
        <f t="shared" si="3"/>
        <v>324.72673462331255</v>
      </c>
      <c r="N30">
        <v>0</v>
      </c>
      <c r="O30" s="1">
        <v>42398</v>
      </c>
      <c r="P30">
        <f t="shared" si="4"/>
        <v>156.84812231734375</v>
      </c>
      <c r="Q30">
        <v>5.21380567550659</v>
      </c>
      <c r="R30" s="1">
        <v>42033</v>
      </c>
      <c r="S30">
        <f t="shared" si="5"/>
        <v>309.58603629469826</v>
      </c>
      <c r="T30">
        <v>0</v>
      </c>
      <c r="U30" s="1">
        <v>41668</v>
      </c>
      <c r="V30">
        <f t="shared" si="6"/>
        <v>180.87015261128502</v>
      </c>
      <c r="W30">
        <v>1.5095193386077801</v>
      </c>
      <c r="X30" s="1">
        <v>41303</v>
      </c>
      <c r="Y30">
        <f t="shared" si="7"/>
        <v>155.15599566698035</v>
      </c>
      <c r="Z30">
        <v>3.0350360870361301</v>
      </c>
      <c r="AA30" s="1">
        <v>40937</v>
      </c>
      <c r="AB30">
        <f t="shared" si="8"/>
        <v>272.15591242350598</v>
      </c>
      <c r="AC30">
        <v>9.1920433044433594</v>
      </c>
      <c r="AD30" s="1">
        <v>40572</v>
      </c>
      <c r="AE30">
        <f t="shared" si="9"/>
        <v>264.48558610677674</v>
      </c>
      <c r="AF30">
        <v>0</v>
      </c>
      <c r="AG30" s="1">
        <v>40207</v>
      </c>
      <c r="AH30">
        <f t="shared" si="10"/>
        <v>122.13227227330185</v>
      </c>
      <c r="AI30">
        <v>0.218245178461074</v>
      </c>
      <c r="AJ30" s="1">
        <v>39842</v>
      </c>
      <c r="AK30">
        <f t="shared" si="11"/>
        <v>99.856861457228405</v>
      </c>
      <c r="AL30">
        <v>28.035251617431602</v>
      </c>
      <c r="AM30" s="1">
        <v>39476</v>
      </c>
      <c r="AN30">
        <f t="shared" si="12"/>
        <v>331.42600503563835</v>
      </c>
      <c r="AO30">
        <v>0</v>
      </c>
      <c r="AP30" s="1">
        <v>39111</v>
      </c>
      <c r="AQ30">
        <f t="shared" si="13"/>
        <v>64.586033906787563</v>
      </c>
      <c r="AR30">
        <v>0.132323443889617</v>
      </c>
      <c r="AS30" s="1">
        <v>38746</v>
      </c>
      <c r="AT30">
        <f t="shared" si="14"/>
        <v>161.42058488540314</v>
      </c>
      <c r="AU30">
        <v>0</v>
      </c>
      <c r="AV30" s="1">
        <v>38381</v>
      </c>
      <c r="AW30">
        <f t="shared" si="15"/>
        <v>39.807974629104095</v>
      </c>
      <c r="AX30">
        <v>7.0326007902622195E-2</v>
      </c>
      <c r="AY30" s="1">
        <v>38015</v>
      </c>
      <c r="AZ30">
        <f t="shared" si="16"/>
        <v>81.037170071154748</v>
      </c>
      <c r="BA30">
        <v>2.31583452224731</v>
      </c>
      <c r="BB30" s="1">
        <v>37650</v>
      </c>
      <c r="BC30">
        <f t="shared" si="17"/>
        <v>91.264295727014385</v>
      </c>
      <c r="BD30">
        <v>1.09684157371521</v>
      </c>
      <c r="BE30" s="1">
        <v>37285</v>
      </c>
      <c r="BF30">
        <f t="shared" si="18"/>
        <v>79.679838337003915</v>
      </c>
      <c r="BG30">
        <v>0.26356464624404902</v>
      </c>
      <c r="BH30" s="1">
        <v>36920</v>
      </c>
      <c r="BI30">
        <v>877248</v>
      </c>
      <c r="BJ30">
        <v>1.4046733379364</v>
      </c>
      <c r="BK30" s="1">
        <v>36554</v>
      </c>
      <c r="BL30">
        <f t="shared" si="19"/>
        <v>114.38925494626145</v>
      </c>
    </row>
    <row r="31" spans="1:64" x14ac:dyDescent="0.45">
      <c r="A31">
        <v>1096440</v>
      </c>
      <c r="B31">
        <v>16.6484279632568</v>
      </c>
      <c r="C31" s="1">
        <f t="shared" si="0"/>
        <v>45687</v>
      </c>
      <c r="E31">
        <v>3.8425433635711599</v>
      </c>
      <c r="F31" s="1">
        <v>43495</v>
      </c>
      <c r="G31">
        <f t="shared" si="1"/>
        <v>216.09319388866388</v>
      </c>
      <c r="H31">
        <v>0.451420217752456</v>
      </c>
      <c r="I31" s="1">
        <v>43130</v>
      </c>
      <c r="J31">
        <f t="shared" si="2"/>
        <v>275.20100210234438</v>
      </c>
      <c r="K31">
        <v>5.7519621849059996</v>
      </c>
      <c r="L31" s="1">
        <v>42765</v>
      </c>
      <c r="M31">
        <f t="shared" si="3"/>
        <v>330.47869680821856</v>
      </c>
      <c r="N31">
        <v>0.24754162132740001</v>
      </c>
      <c r="O31" s="1">
        <v>42399</v>
      </c>
      <c r="P31">
        <f t="shared" si="4"/>
        <v>157.09566393867115</v>
      </c>
      <c r="Q31">
        <v>3.6842575073242099</v>
      </c>
      <c r="R31" s="1">
        <v>42034</v>
      </c>
      <c r="S31">
        <f t="shared" si="5"/>
        <v>313.27029380202248</v>
      </c>
      <c r="T31">
        <v>2.4547608569264402E-2</v>
      </c>
      <c r="U31" s="1">
        <v>41669</v>
      </c>
      <c r="V31">
        <f t="shared" si="6"/>
        <v>180.89470021985429</v>
      </c>
      <c r="W31">
        <v>0.85277301073074296</v>
      </c>
      <c r="X31" s="1">
        <v>41304</v>
      </c>
      <c r="Y31">
        <f t="shared" si="7"/>
        <v>156.00876867771109</v>
      </c>
      <c r="Z31">
        <v>0.76005363464355402</v>
      </c>
      <c r="AA31" s="1">
        <v>40938</v>
      </c>
      <c r="AB31">
        <f t="shared" si="8"/>
        <v>272.91596605814954</v>
      </c>
      <c r="AC31">
        <v>0.34982007741928101</v>
      </c>
      <c r="AD31" s="1">
        <v>40573</v>
      </c>
      <c r="AE31">
        <f t="shared" si="9"/>
        <v>264.83540618419602</v>
      </c>
      <c r="AF31">
        <v>0</v>
      </c>
      <c r="AG31" s="1">
        <v>40208</v>
      </c>
      <c r="AH31">
        <f t="shared" si="10"/>
        <v>122.13227227330185</v>
      </c>
      <c r="AI31">
        <v>23.374437332153299</v>
      </c>
      <c r="AJ31" s="1">
        <v>39843</v>
      </c>
      <c r="AK31">
        <f t="shared" si="11"/>
        <v>123.2312987893817</v>
      </c>
      <c r="AL31">
        <v>5.5162477493286097</v>
      </c>
      <c r="AM31" s="1">
        <v>39477</v>
      </c>
      <c r="AN31">
        <f t="shared" si="12"/>
        <v>336.94225278496697</v>
      </c>
      <c r="AO31">
        <v>0</v>
      </c>
      <c r="AP31" s="1">
        <v>39112</v>
      </c>
      <c r="AQ31">
        <f t="shared" si="13"/>
        <v>64.586033906787563</v>
      </c>
      <c r="AR31">
        <v>3.2785618305206299</v>
      </c>
      <c r="AS31" s="1">
        <v>38747</v>
      </c>
      <c r="AT31">
        <f t="shared" si="14"/>
        <v>164.69914671592377</v>
      </c>
      <c r="AU31">
        <v>0</v>
      </c>
      <c r="AV31" s="1">
        <v>38382</v>
      </c>
      <c r="AW31">
        <f t="shared" si="15"/>
        <v>39.807974629104095</v>
      </c>
      <c r="AX31">
        <v>2.3219795897603E-2</v>
      </c>
      <c r="AY31" s="1">
        <v>38016</v>
      </c>
      <c r="AZ31">
        <f t="shared" si="16"/>
        <v>81.060389867052351</v>
      </c>
      <c r="BA31">
        <v>1.46709549427032</v>
      </c>
      <c r="BB31" s="1">
        <v>37651</v>
      </c>
      <c r="BC31">
        <f t="shared" si="17"/>
        <v>92.73139122128471</v>
      </c>
      <c r="BD31">
        <v>2.2667496204376198</v>
      </c>
      <c r="BE31" s="1">
        <v>37286</v>
      </c>
      <c r="BF31">
        <f t="shared" si="18"/>
        <v>81.946587957441537</v>
      </c>
      <c r="BG31">
        <v>9.2271886765956795E-2</v>
      </c>
      <c r="BH31" s="1">
        <v>36921</v>
      </c>
      <c r="BI31">
        <v>877272</v>
      </c>
      <c r="BJ31">
        <v>18.7433166503906</v>
      </c>
      <c r="BK31" s="1">
        <v>36555</v>
      </c>
      <c r="BL31">
        <f t="shared" si="19"/>
        <v>133.13257159665204</v>
      </c>
    </row>
    <row r="32" spans="1:64" x14ac:dyDescent="0.45">
      <c r="A32">
        <v>1096464</v>
      </c>
      <c r="B32">
        <v>20.934221267700099</v>
      </c>
      <c r="C32" s="1">
        <f t="shared" si="0"/>
        <v>45688</v>
      </c>
      <c r="E32">
        <v>2.4373099803924498</v>
      </c>
      <c r="F32" s="1">
        <v>43496</v>
      </c>
      <c r="G32">
        <f t="shared" si="1"/>
        <v>218.53050386905633</v>
      </c>
      <c r="H32">
        <v>0.19753585755825001</v>
      </c>
      <c r="I32" s="1">
        <v>43131</v>
      </c>
      <c r="J32">
        <f t="shared" si="2"/>
        <v>275.39853795990263</v>
      </c>
      <c r="K32">
        <v>0</v>
      </c>
      <c r="L32" s="1">
        <v>42766</v>
      </c>
      <c r="M32">
        <f t="shared" si="3"/>
        <v>330.47869680821856</v>
      </c>
      <c r="N32">
        <v>0</v>
      </c>
      <c r="O32" s="1">
        <v>42400</v>
      </c>
      <c r="P32">
        <f t="shared" si="4"/>
        <v>157.09566393867115</v>
      </c>
      <c r="Q32">
        <v>2.7727496623992902</v>
      </c>
      <c r="R32" s="1">
        <v>42035</v>
      </c>
      <c r="S32">
        <f t="shared" si="5"/>
        <v>316.04304346442177</v>
      </c>
      <c r="T32">
        <v>0</v>
      </c>
      <c r="U32" s="1">
        <v>41670</v>
      </c>
      <c r="V32">
        <f t="shared" si="6"/>
        <v>180.89470021985429</v>
      </c>
      <c r="W32">
        <v>8.5191707611083896</v>
      </c>
      <c r="X32" s="1">
        <v>41305</v>
      </c>
      <c r="Y32">
        <f t="shared" si="7"/>
        <v>164.52793943881949</v>
      </c>
      <c r="Z32">
        <v>3.2027835845947199</v>
      </c>
      <c r="AA32" s="1">
        <v>40939</v>
      </c>
      <c r="AB32">
        <f t="shared" si="8"/>
        <v>276.11874964274426</v>
      </c>
      <c r="AC32">
        <v>0.56838512420654297</v>
      </c>
      <c r="AD32" s="1">
        <v>40574</v>
      </c>
      <c r="AE32">
        <f t="shared" si="9"/>
        <v>265.40379130840256</v>
      </c>
      <c r="AF32">
        <v>2.6656517982482901</v>
      </c>
      <c r="AG32" s="1">
        <v>40209</v>
      </c>
      <c r="AH32">
        <f t="shared" si="10"/>
        <v>124.79792407155014</v>
      </c>
      <c r="AI32">
        <v>41.482765197753899</v>
      </c>
      <c r="AJ32" s="1">
        <v>39844</v>
      </c>
      <c r="AK32">
        <f t="shared" si="11"/>
        <v>164.7140639871356</v>
      </c>
      <c r="AL32">
        <v>2.1098928451538002</v>
      </c>
      <c r="AM32" s="1">
        <v>39478</v>
      </c>
      <c r="AN32">
        <f t="shared" si="12"/>
        <v>339.05214563012078</v>
      </c>
      <c r="AO32">
        <v>0</v>
      </c>
      <c r="AP32" s="1">
        <v>39113</v>
      </c>
      <c r="AQ32">
        <f t="shared" si="13"/>
        <v>64.586033906787563</v>
      </c>
      <c r="AR32">
        <v>24.690179824829102</v>
      </c>
      <c r="AS32" s="1">
        <v>38748</v>
      </c>
      <c r="AT32">
        <f t="shared" si="14"/>
        <v>189.38932654075288</v>
      </c>
      <c r="AU32">
        <v>2.32278060913085</v>
      </c>
      <c r="AV32" s="1">
        <v>38383</v>
      </c>
      <c r="AW32">
        <f t="shared" si="15"/>
        <v>42.130755238234947</v>
      </c>
      <c r="AX32">
        <v>5.7398062199354102E-2</v>
      </c>
      <c r="AY32" s="1">
        <v>38017</v>
      </c>
      <c r="AZ32">
        <f t="shared" si="16"/>
        <v>81.117787929251705</v>
      </c>
      <c r="BA32">
        <v>0.467042505741119</v>
      </c>
      <c r="BB32" s="1">
        <v>37652</v>
      </c>
      <c r="BC32">
        <f t="shared" si="17"/>
        <v>93.198433727025829</v>
      </c>
      <c r="BD32">
        <v>2.1993246078491202</v>
      </c>
      <c r="BE32" s="1">
        <v>37287</v>
      </c>
      <c r="BF32">
        <f t="shared" si="18"/>
        <v>84.145912565290658</v>
      </c>
      <c r="BG32">
        <v>0.21102046966552701</v>
      </c>
      <c r="BH32" s="1">
        <v>36922</v>
      </c>
      <c r="BI32">
        <v>877296</v>
      </c>
      <c r="BJ32">
        <v>7.2996644973754803</v>
      </c>
      <c r="BK32" s="1">
        <v>36556</v>
      </c>
      <c r="BL32">
        <f t="shared" si="19"/>
        <v>140.43223609402753</v>
      </c>
    </row>
    <row r="33" spans="1:64" x14ac:dyDescent="0.45">
      <c r="A33">
        <v>1096488</v>
      </c>
      <c r="B33">
        <v>9.3121433258056605</v>
      </c>
      <c r="C33" s="1">
        <f t="shared" si="0"/>
        <v>45689</v>
      </c>
      <c r="E33">
        <v>0.56130576133728005</v>
      </c>
      <c r="F33" s="1">
        <v>43497</v>
      </c>
      <c r="G33">
        <f t="shared" si="1"/>
        <v>0.56130576133728005</v>
      </c>
      <c r="H33">
        <v>74.188003540039006</v>
      </c>
      <c r="I33" s="1">
        <v>43132</v>
      </c>
      <c r="J33">
        <f t="shared" si="2"/>
        <v>74.188003540039006</v>
      </c>
      <c r="K33">
        <v>23.159629821777301</v>
      </c>
      <c r="L33" s="1">
        <v>42767</v>
      </c>
      <c r="M33">
        <f t="shared" si="3"/>
        <v>23.159629821777301</v>
      </c>
      <c r="N33">
        <v>0.55501556396484297</v>
      </c>
      <c r="O33" s="1">
        <v>42401</v>
      </c>
      <c r="P33">
        <f t="shared" si="4"/>
        <v>0.55501556396484297</v>
      </c>
      <c r="Q33">
        <v>15.4867601394653</v>
      </c>
      <c r="R33" s="1">
        <v>42036</v>
      </c>
      <c r="S33">
        <f t="shared" si="5"/>
        <v>15.4867601394653</v>
      </c>
      <c r="T33">
        <v>10.149091720581</v>
      </c>
      <c r="U33" s="1">
        <v>41671</v>
      </c>
      <c r="V33">
        <f t="shared" si="6"/>
        <v>10.149091720581</v>
      </c>
      <c r="W33">
        <v>9.3704624176025302</v>
      </c>
      <c r="X33" s="1">
        <v>41306</v>
      </c>
      <c r="Y33">
        <f t="shared" si="7"/>
        <v>9.3704624176025302</v>
      </c>
      <c r="Z33">
        <v>0.92128896713256803</v>
      </c>
      <c r="AA33" s="1">
        <v>40940</v>
      </c>
      <c r="AB33">
        <f t="shared" si="8"/>
        <v>0.92128896713256803</v>
      </c>
      <c r="AC33">
        <v>4.4001932144165004</v>
      </c>
      <c r="AD33" s="1">
        <v>40575</v>
      </c>
      <c r="AE33">
        <f t="shared" si="9"/>
        <v>4.4001932144165004</v>
      </c>
      <c r="AF33">
        <v>0</v>
      </c>
      <c r="AG33" s="1">
        <v>40210</v>
      </c>
      <c r="AH33">
        <f t="shared" si="10"/>
        <v>0</v>
      </c>
      <c r="AI33">
        <v>24.775060653686499</v>
      </c>
      <c r="AJ33" s="1">
        <v>39845</v>
      </c>
      <c r="AK33">
        <f t="shared" si="11"/>
        <v>24.775060653686499</v>
      </c>
      <c r="AL33">
        <v>1.31009650230407</v>
      </c>
      <c r="AM33" s="1">
        <v>39479</v>
      </c>
      <c r="AN33">
        <f t="shared" si="12"/>
        <v>1.31009650230407</v>
      </c>
      <c r="AO33">
        <v>0.29161176085472101</v>
      </c>
      <c r="AP33" s="1">
        <v>39114</v>
      </c>
      <c r="AQ33">
        <f t="shared" si="13"/>
        <v>0.29161176085472101</v>
      </c>
      <c r="AR33">
        <v>3.7867786884307799</v>
      </c>
      <c r="AS33" s="1">
        <v>38749</v>
      </c>
      <c r="AT33">
        <f t="shared" si="14"/>
        <v>3.7867786884307799</v>
      </c>
      <c r="AU33">
        <v>0</v>
      </c>
      <c r="AV33" s="1">
        <v>38384</v>
      </c>
      <c r="AW33">
        <f t="shared" si="15"/>
        <v>0</v>
      </c>
      <c r="AX33">
        <v>0.37456044554710299</v>
      </c>
      <c r="AY33" s="1">
        <v>38018</v>
      </c>
      <c r="AZ33">
        <f t="shared" si="16"/>
        <v>0.37456044554710299</v>
      </c>
      <c r="BA33">
        <v>1.0570442676544101</v>
      </c>
      <c r="BB33" s="1">
        <v>37653</v>
      </c>
      <c r="BC33">
        <f t="shared" si="17"/>
        <v>1.0570442676544101</v>
      </c>
      <c r="BD33">
        <v>2.4543812274932799</v>
      </c>
      <c r="BE33" s="1">
        <v>37288</v>
      </c>
      <c r="BF33">
        <f t="shared" si="18"/>
        <v>2.4543812274932799</v>
      </c>
      <c r="BG33">
        <v>2.4105867370962999E-2</v>
      </c>
      <c r="BH33" s="1">
        <v>36923</v>
      </c>
      <c r="BI33">
        <v>877320</v>
      </c>
      <c r="BJ33">
        <v>0.68917769193649203</v>
      </c>
      <c r="BK33" s="1">
        <v>36557</v>
      </c>
      <c r="BL33">
        <f t="shared" si="19"/>
        <v>0.68917769193649203</v>
      </c>
    </row>
    <row r="34" spans="1:64" x14ac:dyDescent="0.45">
      <c r="A34">
        <v>1096512</v>
      </c>
      <c r="B34">
        <v>1.2709606885910001</v>
      </c>
      <c r="C34" s="1">
        <f t="shared" si="0"/>
        <v>45690</v>
      </c>
      <c r="E34">
        <v>40.68111038208</v>
      </c>
      <c r="F34" s="1">
        <v>43498</v>
      </c>
      <c r="G34">
        <f t="shared" si="1"/>
        <v>41.24241614341728</v>
      </c>
      <c r="H34">
        <v>18.298759460449201</v>
      </c>
      <c r="I34" s="1">
        <v>43133</v>
      </c>
      <c r="J34">
        <f t="shared" si="2"/>
        <v>92.48676300048821</v>
      </c>
      <c r="K34">
        <v>4.1894607543945304</v>
      </c>
      <c r="L34" s="1">
        <v>42768</v>
      </c>
      <c r="M34">
        <f t="shared" si="3"/>
        <v>27.349090576171832</v>
      </c>
      <c r="N34">
        <v>1.6281880140304501</v>
      </c>
      <c r="O34" s="1">
        <v>42402</v>
      </c>
      <c r="P34">
        <f t="shared" si="4"/>
        <v>2.1832035779952932</v>
      </c>
      <c r="Q34">
        <v>18.976810455322202</v>
      </c>
      <c r="R34" s="1">
        <v>42037</v>
      </c>
      <c r="S34">
        <f t="shared" si="5"/>
        <v>34.463570594787498</v>
      </c>
      <c r="T34">
        <v>0</v>
      </c>
      <c r="U34" s="1">
        <v>41672</v>
      </c>
      <c r="V34">
        <f t="shared" si="6"/>
        <v>10.149091720581</v>
      </c>
      <c r="W34">
        <v>0.264129638671875</v>
      </c>
      <c r="X34" s="1">
        <v>41307</v>
      </c>
      <c r="Y34">
        <f t="shared" si="7"/>
        <v>9.6345920562744052</v>
      </c>
      <c r="Z34">
        <v>5.6666102409362704</v>
      </c>
      <c r="AA34" s="1">
        <v>40941</v>
      </c>
      <c r="AB34">
        <f t="shared" si="8"/>
        <v>6.5878992080688388</v>
      </c>
      <c r="AC34">
        <v>6.8892097473144496</v>
      </c>
      <c r="AD34" s="1">
        <v>40576</v>
      </c>
      <c r="AE34">
        <f t="shared" si="9"/>
        <v>11.28940296173095</v>
      </c>
      <c r="AF34">
        <v>13.355745315551699</v>
      </c>
      <c r="AG34" s="1">
        <v>40211</v>
      </c>
      <c r="AH34">
        <f t="shared" si="10"/>
        <v>13.355745315551699</v>
      </c>
      <c r="AI34">
        <v>3.3880264759063698</v>
      </c>
      <c r="AJ34" s="1">
        <v>39846</v>
      </c>
      <c r="AK34">
        <f t="shared" si="11"/>
        <v>28.163087129592867</v>
      </c>
      <c r="AL34">
        <v>6.4288644790649396</v>
      </c>
      <c r="AM34" s="1">
        <v>39480</v>
      </c>
      <c r="AN34">
        <f t="shared" si="12"/>
        <v>7.7389609813690097</v>
      </c>
      <c r="AO34">
        <v>0</v>
      </c>
      <c r="AP34" s="1">
        <v>39115</v>
      </c>
      <c r="AQ34">
        <f t="shared" si="13"/>
        <v>0.29161176085472101</v>
      </c>
      <c r="AR34">
        <v>2.7513463497161799</v>
      </c>
      <c r="AS34" s="1">
        <v>38750</v>
      </c>
      <c r="AT34">
        <f t="shared" si="14"/>
        <v>6.5381250381469602</v>
      </c>
      <c r="AU34">
        <v>0</v>
      </c>
      <c r="AV34" s="1">
        <v>38385</v>
      </c>
      <c r="AW34">
        <f t="shared" si="15"/>
        <v>0</v>
      </c>
      <c r="AX34">
        <v>0</v>
      </c>
      <c r="AY34" s="1">
        <v>38019</v>
      </c>
      <c r="AZ34">
        <f t="shared" si="16"/>
        <v>0.37456044554710299</v>
      </c>
      <c r="BA34">
        <v>12.6834726333618</v>
      </c>
      <c r="BB34" s="1">
        <v>37654</v>
      </c>
      <c r="BC34">
        <f t="shared" si="17"/>
        <v>13.74051690101621</v>
      </c>
      <c r="BD34">
        <v>1.13881540298461</v>
      </c>
      <c r="BE34" s="1">
        <v>37289</v>
      </c>
      <c r="BF34">
        <f t="shared" si="18"/>
        <v>3.5931966304778902</v>
      </c>
      <c r="BG34">
        <v>0.16188919544219901</v>
      </c>
      <c r="BH34" s="1">
        <v>36924</v>
      </c>
      <c r="BI34">
        <v>877344</v>
      </c>
      <c r="BJ34">
        <v>0.86871308088302601</v>
      </c>
      <c r="BK34" s="1">
        <v>36558</v>
      </c>
      <c r="BL34">
        <f t="shared" si="19"/>
        <v>1.5578907728195182</v>
      </c>
    </row>
    <row r="35" spans="1:64" x14ac:dyDescent="0.45">
      <c r="A35">
        <v>1096536</v>
      </c>
      <c r="B35">
        <v>0</v>
      </c>
      <c r="C35" s="1">
        <f t="shared" si="0"/>
        <v>45691</v>
      </c>
      <c r="E35">
        <v>2.4489886760711599</v>
      </c>
      <c r="F35" s="1">
        <v>43499</v>
      </c>
      <c r="G35">
        <f t="shared" si="1"/>
        <v>43.69140481948844</v>
      </c>
      <c r="H35">
        <v>2.7940976619720401</v>
      </c>
      <c r="I35" s="1">
        <v>43134</v>
      </c>
      <c r="J35">
        <f t="shared" si="2"/>
        <v>95.280860662460256</v>
      </c>
      <c r="K35">
        <v>18.379936218261701</v>
      </c>
      <c r="L35" s="1">
        <v>42769</v>
      </c>
      <c r="M35">
        <f t="shared" si="3"/>
        <v>45.729026794433537</v>
      </c>
      <c r="N35">
        <v>4.5046033859252903</v>
      </c>
      <c r="O35" s="1">
        <v>42403</v>
      </c>
      <c r="P35">
        <f t="shared" si="4"/>
        <v>6.6878069639205835</v>
      </c>
      <c r="Q35">
        <v>3.7865843772888099</v>
      </c>
      <c r="R35" s="1">
        <v>42038</v>
      </c>
      <c r="S35">
        <f t="shared" si="5"/>
        <v>38.250154972076309</v>
      </c>
      <c r="T35">
        <v>1.90835213661193</v>
      </c>
      <c r="U35" s="1">
        <v>41673</v>
      </c>
      <c r="V35">
        <f t="shared" si="6"/>
        <v>12.057443857192929</v>
      </c>
      <c r="W35">
        <v>0.52645480632781905</v>
      </c>
      <c r="X35" s="1">
        <v>41308</v>
      </c>
      <c r="Y35">
        <f t="shared" si="7"/>
        <v>10.161046862602225</v>
      </c>
      <c r="Z35">
        <v>3.0597975254058798</v>
      </c>
      <c r="AA35" s="1">
        <v>40942</v>
      </c>
      <c r="AB35">
        <f t="shared" si="8"/>
        <v>9.647696733474719</v>
      </c>
      <c r="AC35">
        <v>5.07985496520996</v>
      </c>
      <c r="AD35" s="1">
        <v>40577</v>
      </c>
      <c r="AE35">
        <f t="shared" si="9"/>
        <v>16.369257926940911</v>
      </c>
      <c r="AF35">
        <v>0</v>
      </c>
      <c r="AG35" s="1">
        <v>40212</v>
      </c>
      <c r="AH35">
        <f t="shared" si="10"/>
        <v>13.355745315551699</v>
      </c>
      <c r="AI35">
        <v>24.876638412475501</v>
      </c>
      <c r="AJ35" s="1">
        <v>39847</v>
      </c>
      <c r="AK35">
        <f t="shared" si="11"/>
        <v>53.039725542068368</v>
      </c>
      <c r="AL35">
        <v>0</v>
      </c>
      <c r="AM35" s="1">
        <v>39481</v>
      </c>
      <c r="AN35">
        <f t="shared" si="12"/>
        <v>7.7389609813690097</v>
      </c>
      <c r="AO35">
        <v>0.57249772548675504</v>
      </c>
      <c r="AP35" s="1">
        <v>39116</v>
      </c>
      <c r="AQ35">
        <f t="shared" si="13"/>
        <v>0.864109486341476</v>
      </c>
      <c r="AR35">
        <v>8.4833164215087802</v>
      </c>
      <c r="AS35" s="1">
        <v>38751</v>
      </c>
      <c r="AT35">
        <f t="shared" si="14"/>
        <v>15.02144145965574</v>
      </c>
      <c r="AU35">
        <v>0</v>
      </c>
      <c r="AV35" s="1">
        <v>38386</v>
      </c>
      <c r="AW35">
        <f t="shared" si="15"/>
        <v>0</v>
      </c>
      <c r="AX35">
        <v>4.14041996002197</v>
      </c>
      <c r="AY35" s="1">
        <v>38020</v>
      </c>
      <c r="AZ35">
        <f t="shared" si="16"/>
        <v>4.514980405569073</v>
      </c>
      <c r="BA35">
        <v>2.1407279968261701</v>
      </c>
      <c r="BB35" s="1">
        <v>37655</v>
      </c>
      <c r="BC35">
        <f t="shared" si="17"/>
        <v>15.881244897842381</v>
      </c>
      <c r="BD35">
        <v>0.132335275411605</v>
      </c>
      <c r="BE35" s="1">
        <v>37290</v>
      </c>
      <c r="BF35">
        <f t="shared" si="18"/>
        <v>3.7255319058894951</v>
      </c>
      <c r="BG35">
        <v>8.3649739623069694E-2</v>
      </c>
      <c r="BH35" s="1">
        <v>36925</v>
      </c>
      <c r="BI35">
        <v>877368</v>
      </c>
      <c r="BJ35">
        <v>0.41597628593444802</v>
      </c>
      <c r="BK35" s="1">
        <v>36559</v>
      </c>
      <c r="BL35">
        <f t="shared" si="19"/>
        <v>1.9738670587539662</v>
      </c>
    </row>
    <row r="36" spans="1:64" x14ac:dyDescent="0.45">
      <c r="A36">
        <v>1096560</v>
      </c>
      <c r="B36">
        <v>0.55160623788833596</v>
      </c>
      <c r="C36" s="1">
        <f t="shared" si="0"/>
        <v>45692</v>
      </c>
      <c r="E36">
        <v>17.628767013549801</v>
      </c>
      <c r="F36" s="1">
        <v>43500</v>
      </c>
      <c r="G36">
        <f t="shared" si="1"/>
        <v>61.320171833038245</v>
      </c>
      <c r="H36">
        <v>4.8030581474304199</v>
      </c>
      <c r="I36" s="1">
        <v>43135</v>
      </c>
      <c r="J36">
        <f t="shared" si="2"/>
        <v>100.08391880989068</v>
      </c>
      <c r="K36">
        <v>1.8280063867568901</v>
      </c>
      <c r="L36" s="1">
        <v>42770</v>
      </c>
      <c r="M36">
        <f t="shared" si="3"/>
        <v>47.557033181190427</v>
      </c>
      <c r="N36">
        <v>25.778110504150298</v>
      </c>
      <c r="O36" s="1">
        <v>42404</v>
      </c>
      <c r="P36">
        <f t="shared" si="4"/>
        <v>32.465917468070884</v>
      </c>
      <c r="Q36">
        <v>18.5059700012207</v>
      </c>
      <c r="R36" s="1">
        <v>42039</v>
      </c>
      <c r="S36">
        <f t="shared" si="5"/>
        <v>56.756124973297005</v>
      </c>
      <c r="T36">
        <v>1.27667224407196</v>
      </c>
      <c r="U36" s="1">
        <v>41674</v>
      </c>
      <c r="V36">
        <f t="shared" si="6"/>
        <v>13.33411610126489</v>
      </c>
      <c r="W36">
        <v>0.92692232131957997</v>
      </c>
      <c r="X36" s="1">
        <v>41309</v>
      </c>
      <c r="Y36">
        <f t="shared" si="7"/>
        <v>11.087969183921805</v>
      </c>
      <c r="Z36">
        <v>4.1711831092834402</v>
      </c>
      <c r="AA36" s="1">
        <v>40943</v>
      </c>
      <c r="AB36">
        <f t="shared" si="8"/>
        <v>13.818879842758159</v>
      </c>
      <c r="AC36">
        <v>0</v>
      </c>
      <c r="AD36" s="1">
        <v>40578</v>
      </c>
      <c r="AE36">
        <f t="shared" si="9"/>
        <v>16.369257926940911</v>
      </c>
      <c r="AF36">
        <v>6.01100397109985</v>
      </c>
      <c r="AG36" s="1">
        <v>40213</v>
      </c>
      <c r="AH36">
        <f t="shared" si="10"/>
        <v>19.366749286651547</v>
      </c>
      <c r="AI36">
        <v>22.238805770873999</v>
      </c>
      <c r="AJ36" s="1">
        <v>39848</v>
      </c>
      <c r="AK36">
        <f t="shared" si="11"/>
        <v>75.278531312942363</v>
      </c>
      <c r="AL36">
        <v>34.833621978759702</v>
      </c>
      <c r="AM36" s="1">
        <v>39482</v>
      </c>
      <c r="AN36">
        <f t="shared" si="12"/>
        <v>42.572582960128713</v>
      </c>
      <c r="AO36">
        <v>0</v>
      </c>
      <c r="AP36" s="1">
        <v>39117</v>
      </c>
      <c r="AQ36">
        <f t="shared" si="13"/>
        <v>0.864109486341476</v>
      </c>
      <c r="AR36">
        <v>6.1905851364135698</v>
      </c>
      <c r="AS36" s="1">
        <v>38752</v>
      </c>
      <c r="AT36">
        <f t="shared" si="14"/>
        <v>21.212026596069311</v>
      </c>
      <c r="AU36">
        <v>0.91739100217819203</v>
      </c>
      <c r="AV36" s="1">
        <v>38387</v>
      </c>
      <c r="AW36">
        <f t="shared" si="15"/>
        <v>0.91739100217819203</v>
      </c>
      <c r="AX36">
        <v>2.9678752422332701</v>
      </c>
      <c r="AY36" s="1">
        <v>38021</v>
      </c>
      <c r="AZ36">
        <f t="shared" si="16"/>
        <v>7.4828556478023431</v>
      </c>
      <c r="BA36">
        <v>2.4933648109436</v>
      </c>
      <c r="BB36" s="1">
        <v>37656</v>
      </c>
      <c r="BC36">
        <f t="shared" si="17"/>
        <v>18.374609708785982</v>
      </c>
      <c r="BD36">
        <v>4.5390424728393501</v>
      </c>
      <c r="BE36" s="1">
        <v>37291</v>
      </c>
      <c r="BF36">
        <f t="shared" si="18"/>
        <v>8.2645743787288453</v>
      </c>
      <c r="BG36">
        <v>2.5208089500665599E-2</v>
      </c>
      <c r="BH36" s="1">
        <v>36926</v>
      </c>
      <c r="BI36">
        <v>877392</v>
      </c>
      <c r="BJ36">
        <v>5.23640140891075E-2</v>
      </c>
      <c r="BK36" s="1">
        <v>36560</v>
      </c>
      <c r="BL36">
        <f t="shared" si="19"/>
        <v>2.0262310728430735</v>
      </c>
    </row>
    <row r="37" spans="1:64" x14ac:dyDescent="0.45">
      <c r="A37">
        <v>1096584</v>
      </c>
      <c r="B37">
        <v>3.4214215278625399</v>
      </c>
      <c r="C37" s="1">
        <f t="shared" si="0"/>
        <v>45693</v>
      </c>
      <c r="E37">
        <v>37.187664031982401</v>
      </c>
      <c r="F37" s="1">
        <v>43501</v>
      </c>
      <c r="G37">
        <f t="shared" si="1"/>
        <v>98.507835865020638</v>
      </c>
      <c r="H37">
        <v>3.7434616088867099</v>
      </c>
      <c r="I37" s="1">
        <v>43136</v>
      </c>
      <c r="J37">
        <f t="shared" si="2"/>
        <v>103.82738041877738</v>
      </c>
      <c r="K37">
        <v>21.022056579589801</v>
      </c>
      <c r="L37" s="1">
        <v>42771</v>
      </c>
      <c r="M37">
        <f t="shared" si="3"/>
        <v>68.579089760780221</v>
      </c>
      <c r="N37">
        <v>0.56439948081970204</v>
      </c>
      <c r="O37" s="1">
        <v>42405</v>
      </c>
      <c r="P37">
        <f t="shared" si="4"/>
        <v>33.030316948890587</v>
      </c>
      <c r="Q37">
        <v>8.8866291046142507</v>
      </c>
      <c r="R37" s="1">
        <v>42040</v>
      </c>
      <c r="S37">
        <f t="shared" si="5"/>
        <v>65.642754077911263</v>
      </c>
      <c r="T37">
        <v>35.219692230224602</v>
      </c>
      <c r="U37" s="1">
        <v>41675</v>
      </c>
      <c r="V37">
        <f t="shared" si="6"/>
        <v>48.553808331489492</v>
      </c>
      <c r="W37">
        <v>21.0294075012207</v>
      </c>
      <c r="X37" s="1">
        <v>41310</v>
      </c>
      <c r="Y37">
        <f t="shared" si="7"/>
        <v>32.117376685142503</v>
      </c>
      <c r="Z37">
        <v>12.4854221343994</v>
      </c>
      <c r="AA37" s="1">
        <v>40944</v>
      </c>
      <c r="AB37">
        <f t="shared" si="8"/>
        <v>26.304301977157557</v>
      </c>
      <c r="AC37">
        <v>2.9226415157318102</v>
      </c>
      <c r="AD37" s="1">
        <v>40579</v>
      </c>
      <c r="AE37">
        <f t="shared" si="9"/>
        <v>19.291899442672722</v>
      </c>
      <c r="AF37">
        <v>0</v>
      </c>
      <c r="AG37" s="1">
        <v>40214</v>
      </c>
      <c r="AH37">
        <f t="shared" si="10"/>
        <v>19.366749286651547</v>
      </c>
      <c r="AI37">
        <v>9.5199699401855398</v>
      </c>
      <c r="AJ37" s="1">
        <v>39849</v>
      </c>
      <c r="AK37">
        <f t="shared" si="11"/>
        <v>84.79850125312791</v>
      </c>
      <c r="AL37">
        <v>11.7168436050415</v>
      </c>
      <c r="AM37" s="1">
        <v>39483</v>
      </c>
      <c r="AN37">
        <f t="shared" si="12"/>
        <v>54.289426565170217</v>
      </c>
      <c r="AO37">
        <v>0</v>
      </c>
      <c r="AP37" s="1">
        <v>39118</v>
      </c>
      <c r="AQ37">
        <f t="shared" si="13"/>
        <v>0.864109486341476</v>
      </c>
      <c r="AR37">
        <v>11.195701599121</v>
      </c>
      <c r="AS37" s="1">
        <v>38753</v>
      </c>
      <c r="AT37">
        <f t="shared" si="14"/>
        <v>32.407728195190309</v>
      </c>
      <c r="AU37">
        <v>0</v>
      </c>
      <c r="AV37" s="1">
        <v>38388</v>
      </c>
      <c r="AW37">
        <f t="shared" si="15"/>
        <v>0.91739100217819203</v>
      </c>
      <c r="AX37">
        <v>3.3122569322585997E-2</v>
      </c>
      <c r="AY37" s="1">
        <v>38022</v>
      </c>
      <c r="AZ37">
        <f t="shared" si="16"/>
        <v>7.5159782171249292</v>
      </c>
      <c r="BA37">
        <v>9.1306791305541992</v>
      </c>
      <c r="BB37" s="1">
        <v>37657</v>
      </c>
      <c r="BC37">
        <f t="shared" si="17"/>
        <v>27.505288839340182</v>
      </c>
      <c r="BD37">
        <v>7.6830358505248997</v>
      </c>
      <c r="BE37" s="1">
        <v>37292</v>
      </c>
      <c r="BF37">
        <f t="shared" si="18"/>
        <v>15.947610229253744</v>
      </c>
      <c r="BG37">
        <v>1.84058058261871</v>
      </c>
      <c r="BH37" s="1">
        <v>36927</v>
      </c>
      <c r="BI37">
        <v>877416</v>
      </c>
      <c r="BJ37">
        <v>6.32145023345947</v>
      </c>
      <c r="BK37" s="1">
        <v>36561</v>
      </c>
      <c r="BL37">
        <f t="shared" si="19"/>
        <v>8.3476813063025439</v>
      </c>
    </row>
    <row r="38" spans="1:64" x14ac:dyDescent="0.45">
      <c r="A38">
        <v>1096608</v>
      </c>
      <c r="B38">
        <v>12.470130920410099</v>
      </c>
      <c r="C38" s="1">
        <f t="shared" si="0"/>
        <v>45694</v>
      </c>
      <c r="E38">
        <v>19.0760784149169</v>
      </c>
      <c r="F38" s="1">
        <v>43502</v>
      </c>
      <c r="G38">
        <f t="shared" si="1"/>
        <v>117.58391427993755</v>
      </c>
      <c r="H38">
        <v>4.3523278236389098</v>
      </c>
      <c r="I38" s="1">
        <v>43137</v>
      </c>
      <c r="J38">
        <f t="shared" si="2"/>
        <v>108.1797082424163</v>
      </c>
      <c r="K38">
        <v>5.5179591178893999</v>
      </c>
      <c r="L38" s="1">
        <v>42772</v>
      </c>
      <c r="M38">
        <f t="shared" si="3"/>
        <v>74.097048878669625</v>
      </c>
      <c r="N38">
        <v>43.811252593994098</v>
      </c>
      <c r="O38" s="1">
        <v>42406</v>
      </c>
      <c r="P38">
        <f t="shared" si="4"/>
        <v>76.841569542884685</v>
      </c>
      <c r="Q38">
        <v>47.809303283691399</v>
      </c>
      <c r="R38" s="1">
        <v>42041</v>
      </c>
      <c r="S38">
        <f t="shared" si="5"/>
        <v>113.45205736160267</v>
      </c>
      <c r="T38">
        <v>6.9873261451721103</v>
      </c>
      <c r="U38" s="1">
        <v>41676</v>
      </c>
      <c r="V38">
        <f t="shared" si="6"/>
        <v>55.541134476661604</v>
      </c>
      <c r="W38">
        <v>14.659429550170801</v>
      </c>
      <c r="X38" s="1">
        <v>41311</v>
      </c>
      <c r="Y38">
        <f t="shared" si="7"/>
        <v>46.776806235313302</v>
      </c>
      <c r="Z38">
        <v>21.633510589599599</v>
      </c>
      <c r="AA38" s="1">
        <v>40945</v>
      </c>
      <c r="AB38">
        <f t="shared" si="8"/>
        <v>47.93781256675716</v>
      </c>
      <c r="AC38">
        <v>0.36915931105613697</v>
      </c>
      <c r="AD38" s="1">
        <v>40580</v>
      </c>
      <c r="AE38">
        <f t="shared" si="9"/>
        <v>19.661058753728859</v>
      </c>
      <c r="AF38">
        <v>5.51891660690307</v>
      </c>
      <c r="AG38" s="1">
        <v>40215</v>
      </c>
      <c r="AH38">
        <f t="shared" si="10"/>
        <v>24.885665893554616</v>
      </c>
      <c r="AI38">
        <v>21.516767501831001</v>
      </c>
      <c r="AJ38" s="1">
        <v>39850</v>
      </c>
      <c r="AK38">
        <f t="shared" si="11"/>
        <v>106.31526875495891</v>
      </c>
      <c r="AL38">
        <v>0</v>
      </c>
      <c r="AM38" s="1">
        <v>39484</v>
      </c>
      <c r="AN38">
        <f t="shared" si="12"/>
        <v>54.289426565170217</v>
      </c>
      <c r="AO38">
        <v>0</v>
      </c>
      <c r="AP38" s="1">
        <v>39119</v>
      </c>
      <c r="AQ38">
        <f t="shared" si="13"/>
        <v>0.864109486341476</v>
      </c>
      <c r="AR38">
        <v>1.77469670772552</v>
      </c>
      <c r="AS38" s="1">
        <v>38754</v>
      </c>
      <c r="AT38">
        <f t="shared" si="14"/>
        <v>34.182424902915827</v>
      </c>
      <c r="AU38">
        <v>0.73795467615127497</v>
      </c>
      <c r="AV38" s="1">
        <v>38389</v>
      </c>
      <c r="AW38">
        <f t="shared" si="15"/>
        <v>1.6553456783294669</v>
      </c>
      <c r="AX38">
        <v>0.95279121398925704</v>
      </c>
      <c r="AY38" s="1">
        <v>38023</v>
      </c>
      <c r="AZ38">
        <f t="shared" si="16"/>
        <v>8.4687694311141861</v>
      </c>
      <c r="BA38">
        <v>0.98524731397628695</v>
      </c>
      <c r="BB38" s="1">
        <v>37658</v>
      </c>
      <c r="BC38">
        <f t="shared" si="17"/>
        <v>28.490536153316469</v>
      </c>
      <c r="BD38">
        <v>0.33980128169059698</v>
      </c>
      <c r="BE38" s="1">
        <v>37293</v>
      </c>
      <c r="BF38">
        <f t="shared" si="18"/>
        <v>16.287411510944342</v>
      </c>
      <c r="BG38">
        <v>4.2740454673767001</v>
      </c>
      <c r="BH38" s="1">
        <v>36928</v>
      </c>
      <c r="BI38">
        <v>877440</v>
      </c>
      <c r="BJ38">
        <v>2.5490701198577801E-2</v>
      </c>
      <c r="BK38" s="1">
        <v>36562</v>
      </c>
      <c r="BL38">
        <f t="shared" si="19"/>
        <v>8.3731720075011218</v>
      </c>
    </row>
    <row r="39" spans="1:64" x14ac:dyDescent="0.45">
      <c r="A39">
        <v>1096632</v>
      </c>
      <c r="B39">
        <v>14.8115177154541</v>
      </c>
      <c r="C39" s="1">
        <f t="shared" si="0"/>
        <v>45695</v>
      </c>
      <c r="E39">
        <v>12.498496055603001</v>
      </c>
      <c r="F39" s="1">
        <v>43503</v>
      </c>
      <c r="G39">
        <f t="shared" si="1"/>
        <v>130.08241033554054</v>
      </c>
      <c r="H39">
        <v>1.45521676540374</v>
      </c>
      <c r="I39" s="1">
        <v>43138</v>
      </c>
      <c r="J39">
        <f t="shared" si="2"/>
        <v>109.63492500782003</v>
      </c>
      <c r="K39">
        <v>8.2735004425048793</v>
      </c>
      <c r="L39" s="1">
        <v>42773</v>
      </c>
      <c r="M39">
        <f t="shared" si="3"/>
        <v>82.370549321174508</v>
      </c>
      <c r="N39">
        <v>8.5496921539306605</v>
      </c>
      <c r="O39" s="1">
        <v>42407</v>
      </c>
      <c r="P39">
        <f t="shared" si="4"/>
        <v>85.391261696815349</v>
      </c>
      <c r="Q39">
        <v>7.2025771141052202</v>
      </c>
      <c r="R39" s="1">
        <v>42042</v>
      </c>
      <c r="S39">
        <f t="shared" si="5"/>
        <v>120.65463447570789</v>
      </c>
      <c r="T39">
        <v>0.49572342634201</v>
      </c>
      <c r="U39" s="1">
        <v>41677</v>
      </c>
      <c r="V39">
        <f t="shared" si="6"/>
        <v>56.036857903003614</v>
      </c>
      <c r="W39">
        <v>9.7561283111572195</v>
      </c>
      <c r="X39" s="1">
        <v>41312</v>
      </c>
      <c r="Y39">
        <f t="shared" si="7"/>
        <v>56.532934546470521</v>
      </c>
      <c r="Z39">
        <v>25.561883926391602</v>
      </c>
      <c r="AA39" s="1">
        <v>40946</v>
      </c>
      <c r="AB39">
        <f t="shared" si="8"/>
        <v>73.499696493148761</v>
      </c>
      <c r="AC39">
        <v>0.57237213850021296</v>
      </c>
      <c r="AD39" s="1">
        <v>40581</v>
      </c>
      <c r="AE39">
        <f t="shared" si="9"/>
        <v>20.233430892229073</v>
      </c>
      <c r="AF39">
        <v>12.233822822570801</v>
      </c>
      <c r="AG39" s="1">
        <v>40216</v>
      </c>
      <c r="AH39">
        <f t="shared" si="10"/>
        <v>37.119488716125417</v>
      </c>
      <c r="AI39">
        <v>5.1739950180053702</v>
      </c>
      <c r="AJ39" s="1">
        <v>39851</v>
      </c>
      <c r="AK39">
        <f t="shared" si="11"/>
        <v>111.48926377296428</v>
      </c>
      <c r="AL39">
        <v>0</v>
      </c>
      <c r="AM39" s="1">
        <v>39485</v>
      </c>
      <c r="AN39">
        <f t="shared" si="12"/>
        <v>54.289426565170217</v>
      </c>
      <c r="AO39">
        <v>0</v>
      </c>
      <c r="AP39" s="1">
        <v>39120</v>
      </c>
      <c r="AQ39">
        <f t="shared" si="13"/>
        <v>0.864109486341476</v>
      </c>
      <c r="AR39">
        <v>39.637077331542898</v>
      </c>
      <c r="AS39" s="1">
        <v>38755</v>
      </c>
      <c r="AT39">
        <f t="shared" si="14"/>
        <v>73.819502234458724</v>
      </c>
      <c r="AU39">
        <v>0</v>
      </c>
      <c r="AV39" s="1">
        <v>38390</v>
      </c>
      <c r="AW39">
        <f t="shared" si="15"/>
        <v>1.6553456783294669</v>
      </c>
      <c r="AX39">
        <v>0.27702218294143599</v>
      </c>
      <c r="AY39" s="1">
        <v>38024</v>
      </c>
      <c r="AZ39">
        <f t="shared" si="16"/>
        <v>8.7457916140556229</v>
      </c>
      <c r="BA39">
        <v>6.3878216743469203</v>
      </c>
      <c r="BB39" s="1">
        <v>37659</v>
      </c>
      <c r="BC39">
        <f t="shared" si="17"/>
        <v>34.878357827663393</v>
      </c>
      <c r="BD39">
        <v>2.39446997642517</v>
      </c>
      <c r="BE39" s="1">
        <v>37294</v>
      </c>
      <c r="BF39">
        <f t="shared" si="18"/>
        <v>18.681881487369512</v>
      </c>
      <c r="BG39">
        <v>2.1784205436706499</v>
      </c>
      <c r="BH39" s="1">
        <v>36929</v>
      </c>
      <c r="BI39">
        <v>877464</v>
      </c>
      <c r="BJ39">
        <v>0</v>
      </c>
      <c r="BK39" s="1">
        <v>36563</v>
      </c>
      <c r="BL39">
        <f t="shared" si="19"/>
        <v>8.3731720075011218</v>
      </c>
    </row>
    <row r="40" spans="1:64" x14ac:dyDescent="0.45">
      <c r="A40">
        <v>1096656</v>
      </c>
      <c r="B40">
        <v>47.922847747802699</v>
      </c>
      <c r="C40" s="1">
        <f t="shared" si="0"/>
        <v>45696</v>
      </c>
      <c r="E40">
        <v>3.45379137992858</v>
      </c>
      <c r="F40" s="1">
        <v>43504</v>
      </c>
      <c r="G40">
        <f t="shared" si="1"/>
        <v>133.53620171546913</v>
      </c>
      <c r="H40">
        <v>0</v>
      </c>
      <c r="I40" s="1">
        <v>43139</v>
      </c>
      <c r="J40">
        <f t="shared" si="2"/>
        <v>109.63492500782003</v>
      </c>
      <c r="K40">
        <v>7.1108765602111799</v>
      </c>
      <c r="L40" s="1">
        <v>42774</v>
      </c>
      <c r="M40">
        <f t="shared" si="3"/>
        <v>89.48142588138569</v>
      </c>
      <c r="N40">
        <v>16.994609832763601</v>
      </c>
      <c r="O40" s="1">
        <v>42408</v>
      </c>
      <c r="P40">
        <f t="shared" si="4"/>
        <v>102.38587152957895</v>
      </c>
      <c r="Q40">
        <v>0.54489654302597001</v>
      </c>
      <c r="R40" s="1">
        <v>42043</v>
      </c>
      <c r="S40">
        <f t="shared" si="5"/>
        <v>121.19953101873386</v>
      </c>
      <c r="T40">
        <v>5.4104113578796298</v>
      </c>
      <c r="U40" s="1">
        <v>41678</v>
      </c>
      <c r="V40">
        <f t="shared" si="6"/>
        <v>61.447269260883246</v>
      </c>
      <c r="W40">
        <v>0</v>
      </c>
      <c r="X40" s="1">
        <v>41313</v>
      </c>
      <c r="Y40">
        <f t="shared" si="7"/>
        <v>56.532934546470521</v>
      </c>
      <c r="Z40">
        <v>7.0313291549682599</v>
      </c>
      <c r="AA40" s="1">
        <v>40947</v>
      </c>
      <c r="AB40">
        <f t="shared" si="8"/>
        <v>80.531025648117023</v>
      </c>
      <c r="AC40">
        <v>2.2523825168609601</v>
      </c>
      <c r="AD40" s="1">
        <v>40582</v>
      </c>
      <c r="AE40">
        <f t="shared" si="9"/>
        <v>22.485813409090035</v>
      </c>
      <c r="AF40">
        <v>12.239773750305099</v>
      </c>
      <c r="AG40" s="1">
        <v>40217</v>
      </c>
      <c r="AH40">
        <f t="shared" si="10"/>
        <v>49.359262466430515</v>
      </c>
      <c r="AI40">
        <v>3.2557411193847599</v>
      </c>
      <c r="AJ40" s="1">
        <v>39852</v>
      </c>
      <c r="AK40">
        <f t="shared" si="11"/>
        <v>114.74500489234904</v>
      </c>
      <c r="AL40">
        <v>30.9638977050781</v>
      </c>
      <c r="AM40" s="1">
        <v>39486</v>
      </c>
      <c r="AN40">
        <f t="shared" si="12"/>
        <v>85.253324270248314</v>
      </c>
      <c r="AO40">
        <v>0</v>
      </c>
      <c r="AP40" s="1">
        <v>39121</v>
      </c>
      <c r="AQ40">
        <f t="shared" si="13"/>
        <v>0.864109486341476</v>
      </c>
      <c r="AR40">
        <v>1.27652907371521</v>
      </c>
      <c r="AS40" s="1">
        <v>38756</v>
      </c>
      <c r="AT40">
        <f t="shared" si="14"/>
        <v>75.096031308173934</v>
      </c>
      <c r="AU40">
        <v>0</v>
      </c>
      <c r="AV40" s="1">
        <v>38391</v>
      </c>
      <c r="AW40">
        <f t="shared" si="15"/>
        <v>1.6553456783294669</v>
      </c>
      <c r="AX40">
        <v>0.21457974612712799</v>
      </c>
      <c r="AY40" s="1">
        <v>38025</v>
      </c>
      <c r="AZ40">
        <f t="shared" si="16"/>
        <v>8.9603713601827515</v>
      </c>
      <c r="BA40">
        <v>0.65797942876815796</v>
      </c>
      <c r="BB40" s="1">
        <v>37660</v>
      </c>
      <c r="BC40">
        <f t="shared" si="17"/>
        <v>35.536337256431551</v>
      </c>
      <c r="BD40">
        <v>0.72964662313461304</v>
      </c>
      <c r="BE40" s="1">
        <v>37295</v>
      </c>
      <c r="BF40">
        <f t="shared" si="18"/>
        <v>19.411528110504126</v>
      </c>
      <c r="BG40">
        <v>2.8220691680908199</v>
      </c>
      <c r="BH40" s="1">
        <v>36930</v>
      </c>
      <c r="BI40">
        <v>877488</v>
      </c>
      <c r="BJ40">
        <v>0</v>
      </c>
      <c r="BK40" s="1">
        <v>36564</v>
      </c>
      <c r="BL40">
        <f t="shared" si="19"/>
        <v>8.3731720075011218</v>
      </c>
    </row>
    <row r="41" spans="1:64" x14ac:dyDescent="0.45">
      <c r="A41">
        <v>1096680</v>
      </c>
      <c r="B41">
        <v>22.493307113647401</v>
      </c>
      <c r="C41" s="1">
        <f t="shared" si="0"/>
        <v>45697</v>
      </c>
      <c r="E41">
        <v>9.9096803665161097</v>
      </c>
      <c r="F41" s="1">
        <v>43505</v>
      </c>
      <c r="G41">
        <f t="shared" si="1"/>
        <v>143.44588208198525</v>
      </c>
      <c r="H41">
        <v>0</v>
      </c>
      <c r="I41" s="1">
        <v>43140</v>
      </c>
      <c r="J41">
        <f t="shared" si="2"/>
        <v>109.63492500782003</v>
      </c>
      <c r="K41">
        <v>0</v>
      </c>
      <c r="L41" s="1">
        <v>42775</v>
      </c>
      <c r="M41">
        <f t="shared" si="3"/>
        <v>89.48142588138569</v>
      </c>
      <c r="N41">
        <v>29.685428619384702</v>
      </c>
      <c r="O41" s="1">
        <v>42409</v>
      </c>
      <c r="P41">
        <f t="shared" si="4"/>
        <v>132.07130014896364</v>
      </c>
      <c r="Q41">
        <v>52.933135986328097</v>
      </c>
      <c r="R41" s="1">
        <v>42044</v>
      </c>
      <c r="S41">
        <f t="shared" si="5"/>
        <v>174.13266700506196</v>
      </c>
      <c r="T41">
        <v>0.318323343992233</v>
      </c>
      <c r="U41" s="1">
        <v>41679</v>
      </c>
      <c r="V41">
        <f t="shared" si="6"/>
        <v>61.765592604875479</v>
      </c>
      <c r="W41">
        <v>0.629336357116699</v>
      </c>
      <c r="X41" s="1">
        <v>41314</v>
      </c>
      <c r="Y41">
        <f t="shared" si="7"/>
        <v>57.162270903587221</v>
      </c>
      <c r="Z41">
        <v>36.844097137451101</v>
      </c>
      <c r="AA41" s="1">
        <v>40948</v>
      </c>
      <c r="AB41">
        <f t="shared" si="8"/>
        <v>117.37512278556812</v>
      </c>
      <c r="AC41">
        <v>4.7455449104309002</v>
      </c>
      <c r="AD41" s="1">
        <v>40583</v>
      </c>
      <c r="AE41">
        <f t="shared" si="9"/>
        <v>27.231358319520936</v>
      </c>
      <c r="AF41">
        <v>7.5924124717712402</v>
      </c>
      <c r="AG41" s="1">
        <v>40218</v>
      </c>
      <c r="AH41">
        <f t="shared" si="10"/>
        <v>56.951674938201755</v>
      </c>
      <c r="AI41">
        <v>2.6660027503967201</v>
      </c>
      <c r="AJ41" s="1">
        <v>39853</v>
      </c>
      <c r="AK41">
        <f t="shared" si="11"/>
        <v>117.41100764274576</v>
      </c>
      <c r="AL41">
        <v>9.3432722091674805</v>
      </c>
      <c r="AM41" s="1">
        <v>39487</v>
      </c>
      <c r="AN41">
        <f t="shared" si="12"/>
        <v>94.596596479415794</v>
      </c>
      <c r="AO41">
        <v>0</v>
      </c>
      <c r="AP41" s="1">
        <v>39122</v>
      </c>
      <c r="AQ41">
        <f t="shared" si="13"/>
        <v>0.864109486341476</v>
      </c>
      <c r="AR41">
        <v>0.66174101829528797</v>
      </c>
      <c r="AS41" s="1">
        <v>38757</v>
      </c>
      <c r="AT41">
        <f t="shared" si="14"/>
        <v>75.757772326469222</v>
      </c>
      <c r="AU41">
        <v>0.12737882137298501</v>
      </c>
      <c r="AV41" s="1">
        <v>38392</v>
      </c>
      <c r="AW41">
        <f t="shared" si="15"/>
        <v>1.7827244997024518</v>
      </c>
      <c r="AX41">
        <v>0.40128189325332603</v>
      </c>
      <c r="AY41" s="1">
        <v>38026</v>
      </c>
      <c r="AZ41">
        <f t="shared" si="16"/>
        <v>9.3616532534360779</v>
      </c>
      <c r="BA41">
        <v>3.8599190711975</v>
      </c>
      <c r="BB41" s="1">
        <v>37661</v>
      </c>
      <c r="BC41">
        <f t="shared" si="17"/>
        <v>39.396256327629054</v>
      </c>
      <c r="BD41">
        <v>9.8417301177978498</v>
      </c>
      <c r="BE41" s="1">
        <v>37296</v>
      </c>
      <c r="BF41">
        <f t="shared" si="18"/>
        <v>29.253258228301974</v>
      </c>
      <c r="BG41">
        <v>2.9345502853393501</v>
      </c>
      <c r="BH41" s="1">
        <v>36931</v>
      </c>
      <c r="BI41">
        <v>877512</v>
      </c>
      <c r="BJ41">
        <v>0.52521264553070002</v>
      </c>
      <c r="BK41" s="1">
        <v>36565</v>
      </c>
      <c r="BL41">
        <f t="shared" si="19"/>
        <v>8.8983846530318225</v>
      </c>
    </row>
    <row r="42" spans="1:64" x14ac:dyDescent="0.45">
      <c r="A42">
        <v>1096704</v>
      </c>
      <c r="B42">
        <v>33.329452514648402</v>
      </c>
      <c r="C42" s="1">
        <f t="shared" si="0"/>
        <v>45698</v>
      </c>
      <c r="E42">
        <v>19.530416488647401</v>
      </c>
      <c r="F42" s="1">
        <v>43506</v>
      </c>
      <c r="G42">
        <f t="shared" si="1"/>
        <v>162.97629857063265</v>
      </c>
      <c r="H42">
        <v>0</v>
      </c>
      <c r="I42" s="1">
        <v>43141</v>
      </c>
      <c r="J42">
        <f t="shared" si="2"/>
        <v>109.63492500782003</v>
      </c>
      <c r="K42">
        <v>0.26575586199760398</v>
      </c>
      <c r="L42" s="1">
        <v>42776</v>
      </c>
      <c r="M42">
        <f t="shared" si="3"/>
        <v>89.747181743383294</v>
      </c>
      <c r="N42">
        <v>21.391220092773398</v>
      </c>
      <c r="O42" s="1">
        <v>42410</v>
      </c>
      <c r="P42">
        <f t="shared" si="4"/>
        <v>153.46252024173705</v>
      </c>
      <c r="Q42">
        <v>5.3996458053588796</v>
      </c>
      <c r="R42" s="1">
        <v>42045</v>
      </c>
      <c r="S42">
        <f t="shared" si="5"/>
        <v>179.53231281042085</v>
      </c>
      <c r="T42">
        <v>3.72177934646606</v>
      </c>
      <c r="U42" s="1">
        <v>41680</v>
      </c>
      <c r="V42">
        <f t="shared" si="6"/>
        <v>65.487371951341544</v>
      </c>
      <c r="W42">
        <v>8.0059785842895508</v>
      </c>
      <c r="X42" s="1">
        <v>41315</v>
      </c>
      <c r="Y42">
        <f t="shared" si="7"/>
        <v>65.168249487876778</v>
      </c>
      <c r="Z42">
        <v>2.9886350035667399E-2</v>
      </c>
      <c r="AA42" s="1">
        <v>40949</v>
      </c>
      <c r="AB42">
        <f t="shared" si="8"/>
        <v>117.40500913560379</v>
      </c>
      <c r="AC42">
        <v>5.2038073539733798</v>
      </c>
      <c r="AD42" s="1">
        <v>40584</v>
      </c>
      <c r="AE42">
        <f t="shared" si="9"/>
        <v>32.435165673494318</v>
      </c>
      <c r="AF42">
        <v>7.88364553451538</v>
      </c>
      <c r="AG42" s="1">
        <v>40219</v>
      </c>
      <c r="AH42">
        <f t="shared" si="10"/>
        <v>64.835320472717129</v>
      </c>
      <c r="AI42">
        <v>25.743637084960898</v>
      </c>
      <c r="AJ42" s="1">
        <v>39854</v>
      </c>
      <c r="AK42">
        <f t="shared" si="11"/>
        <v>143.15464472770665</v>
      </c>
      <c r="AL42">
        <v>79.378219604492102</v>
      </c>
      <c r="AM42" s="1">
        <v>39488</v>
      </c>
      <c r="AN42">
        <f t="shared" si="12"/>
        <v>173.97481608390791</v>
      </c>
      <c r="AO42">
        <v>0</v>
      </c>
      <c r="AP42" s="1">
        <v>39123</v>
      </c>
      <c r="AQ42">
        <f t="shared" si="13"/>
        <v>0.864109486341476</v>
      </c>
      <c r="AR42">
        <v>2.5479350090026802</v>
      </c>
      <c r="AS42" s="1">
        <v>38758</v>
      </c>
      <c r="AT42">
        <f t="shared" si="14"/>
        <v>78.305707335471908</v>
      </c>
      <c r="AU42">
        <v>0.484741151332855</v>
      </c>
      <c r="AV42" s="1">
        <v>38393</v>
      </c>
      <c r="AW42">
        <f t="shared" si="15"/>
        <v>2.2674656510353071</v>
      </c>
      <c r="AX42">
        <v>0</v>
      </c>
      <c r="AY42" s="1">
        <v>38027</v>
      </c>
      <c r="AZ42">
        <f t="shared" si="16"/>
        <v>9.3616532534360779</v>
      </c>
      <c r="BA42">
        <v>0.62330693006515503</v>
      </c>
      <c r="BB42" s="1">
        <v>37662</v>
      </c>
      <c r="BC42">
        <f t="shared" si="17"/>
        <v>40.019563257694209</v>
      </c>
      <c r="BD42">
        <v>0.42921096086501997</v>
      </c>
      <c r="BE42" s="1">
        <v>37297</v>
      </c>
      <c r="BF42">
        <f t="shared" si="18"/>
        <v>29.682469189166994</v>
      </c>
      <c r="BG42">
        <v>2.8362259268760601E-2</v>
      </c>
      <c r="BH42" s="1">
        <v>36932</v>
      </c>
      <c r="BI42">
        <v>877536</v>
      </c>
      <c r="BJ42">
        <v>6.2968931198120099</v>
      </c>
      <c r="BK42" s="1">
        <v>36566</v>
      </c>
      <c r="BL42">
        <f t="shared" si="19"/>
        <v>15.195277772843832</v>
      </c>
    </row>
    <row r="43" spans="1:64" x14ac:dyDescent="0.45">
      <c r="A43">
        <v>1096728</v>
      </c>
      <c r="B43">
        <v>11.581027030944799</v>
      </c>
      <c r="C43" s="1">
        <f t="shared" si="0"/>
        <v>45699</v>
      </c>
      <c r="E43">
        <v>8.8280181884765607</v>
      </c>
      <c r="F43" s="1">
        <v>43507</v>
      </c>
      <c r="G43">
        <f t="shared" si="1"/>
        <v>171.80431675910921</v>
      </c>
      <c r="H43">
        <v>3.4390598535537699E-2</v>
      </c>
      <c r="I43" s="1">
        <v>43142</v>
      </c>
      <c r="J43">
        <f t="shared" si="2"/>
        <v>109.66931560635557</v>
      </c>
      <c r="K43">
        <v>6.1874277889728498E-2</v>
      </c>
      <c r="L43" s="1">
        <v>42777</v>
      </c>
      <c r="M43">
        <f t="shared" si="3"/>
        <v>89.809056021273022</v>
      </c>
      <c r="N43">
        <v>2.6210193634033199</v>
      </c>
      <c r="O43" s="1">
        <v>42411</v>
      </c>
      <c r="P43">
        <f t="shared" si="4"/>
        <v>156.08353960514037</v>
      </c>
      <c r="Q43">
        <v>5.2039465904235804</v>
      </c>
      <c r="R43" s="1">
        <v>42046</v>
      </c>
      <c r="S43">
        <f t="shared" si="5"/>
        <v>184.73625940084443</v>
      </c>
      <c r="T43">
        <v>2.40012526512146</v>
      </c>
      <c r="U43" s="1">
        <v>41681</v>
      </c>
      <c r="V43">
        <f t="shared" si="6"/>
        <v>67.887497216463004</v>
      </c>
      <c r="W43">
        <v>3.7313606739044101</v>
      </c>
      <c r="X43" s="1">
        <v>41316</v>
      </c>
      <c r="Y43">
        <f t="shared" si="7"/>
        <v>68.899610161781183</v>
      </c>
      <c r="Z43">
        <v>1.2485492229461601</v>
      </c>
      <c r="AA43" s="1">
        <v>40950</v>
      </c>
      <c r="AB43">
        <f t="shared" si="8"/>
        <v>118.65355835854996</v>
      </c>
      <c r="AC43">
        <v>17.601802825927699</v>
      </c>
      <c r="AD43" s="1">
        <v>40585</v>
      </c>
      <c r="AE43">
        <f t="shared" si="9"/>
        <v>50.036968499422017</v>
      </c>
      <c r="AF43">
        <v>1.86767041683197</v>
      </c>
      <c r="AG43" s="1">
        <v>40220</v>
      </c>
      <c r="AH43">
        <f t="shared" si="10"/>
        <v>66.702990889549099</v>
      </c>
      <c r="AI43">
        <v>27.9305610656738</v>
      </c>
      <c r="AJ43" s="1">
        <v>39855</v>
      </c>
      <c r="AK43">
        <f t="shared" si="11"/>
        <v>171.08520579338045</v>
      </c>
      <c r="AL43">
        <v>13.8638095855712</v>
      </c>
      <c r="AM43" s="1">
        <v>39489</v>
      </c>
      <c r="AN43">
        <f t="shared" si="12"/>
        <v>187.83862566947911</v>
      </c>
      <c r="AO43">
        <v>0</v>
      </c>
      <c r="AP43" s="1">
        <v>39124</v>
      </c>
      <c r="AQ43">
        <f t="shared" si="13"/>
        <v>0.864109486341476</v>
      </c>
      <c r="AR43">
        <v>4.0957350730895996</v>
      </c>
      <c r="AS43" s="1">
        <v>38759</v>
      </c>
      <c r="AT43">
        <f t="shared" si="14"/>
        <v>82.401442408561508</v>
      </c>
      <c r="AU43">
        <v>0.76070940494537298</v>
      </c>
      <c r="AV43" s="1">
        <v>38394</v>
      </c>
      <c r="AW43">
        <f t="shared" si="15"/>
        <v>3.0281750559806802</v>
      </c>
      <c r="AX43">
        <v>0</v>
      </c>
      <c r="AY43" s="1">
        <v>38028</v>
      </c>
      <c r="AZ43">
        <f t="shared" si="16"/>
        <v>9.3616532534360779</v>
      </c>
      <c r="BA43">
        <v>6.6566925048828098</v>
      </c>
      <c r="BB43" s="1">
        <v>37663</v>
      </c>
      <c r="BC43">
        <f t="shared" si="17"/>
        <v>46.676255762577021</v>
      </c>
      <c r="BD43">
        <v>0.16705757379531799</v>
      </c>
      <c r="BE43" s="1">
        <v>37298</v>
      </c>
      <c r="BF43">
        <f t="shared" si="18"/>
        <v>29.849526762962313</v>
      </c>
      <c r="BG43">
        <v>0.55846774578094405</v>
      </c>
      <c r="BH43" s="1">
        <v>36933</v>
      </c>
      <c r="BI43">
        <v>877560</v>
      </c>
      <c r="BJ43">
        <v>0.20756635069847101</v>
      </c>
      <c r="BK43" s="1">
        <v>36567</v>
      </c>
      <c r="BL43">
        <f t="shared" si="19"/>
        <v>15.402844123542303</v>
      </c>
    </row>
    <row r="44" spans="1:64" x14ac:dyDescent="0.45">
      <c r="A44">
        <v>1096752</v>
      </c>
      <c r="B44">
        <v>0.79121387004852295</v>
      </c>
      <c r="C44" s="1">
        <f t="shared" si="0"/>
        <v>45700</v>
      </c>
      <c r="E44">
        <v>1.5166817903518599</v>
      </c>
      <c r="F44" s="1">
        <v>43508</v>
      </c>
      <c r="G44">
        <f t="shared" si="1"/>
        <v>173.32099854946108</v>
      </c>
      <c r="H44">
        <v>0.58712583780288696</v>
      </c>
      <c r="I44" s="1">
        <v>43143</v>
      </c>
      <c r="J44">
        <f t="shared" si="2"/>
        <v>110.25644144415845</v>
      </c>
      <c r="K44">
        <v>0</v>
      </c>
      <c r="L44" s="1">
        <v>42778</v>
      </c>
      <c r="M44">
        <f t="shared" si="3"/>
        <v>89.809056021273022</v>
      </c>
      <c r="N44">
        <v>10.3818702697753</v>
      </c>
      <c r="O44" s="1">
        <v>42412</v>
      </c>
      <c r="P44">
        <f t="shared" si="4"/>
        <v>166.46540987491568</v>
      </c>
      <c r="Q44">
        <v>1.99305856227874</v>
      </c>
      <c r="R44" s="1">
        <v>42047</v>
      </c>
      <c r="S44">
        <f t="shared" si="5"/>
        <v>186.72931796312318</v>
      </c>
      <c r="T44">
        <v>1.65806889533996</v>
      </c>
      <c r="U44" s="1">
        <v>41682</v>
      </c>
      <c r="V44">
        <f t="shared" si="6"/>
        <v>69.54556611180297</v>
      </c>
      <c r="W44">
        <v>2.5152695178985498</v>
      </c>
      <c r="X44" s="1">
        <v>41317</v>
      </c>
      <c r="Y44">
        <f t="shared" si="7"/>
        <v>71.414879679679728</v>
      </c>
      <c r="Z44">
        <v>23.386438369750898</v>
      </c>
      <c r="AA44" s="1">
        <v>40951</v>
      </c>
      <c r="AB44">
        <f t="shared" si="8"/>
        <v>142.03999672830085</v>
      </c>
      <c r="AC44">
        <v>6.1382679939270002</v>
      </c>
      <c r="AD44" s="1">
        <v>40586</v>
      </c>
      <c r="AE44">
        <f t="shared" si="9"/>
        <v>56.175236493349018</v>
      </c>
      <c r="AF44">
        <v>1.0531760454177801</v>
      </c>
      <c r="AG44" s="1">
        <v>40221</v>
      </c>
      <c r="AH44">
        <f t="shared" si="10"/>
        <v>67.756166934966885</v>
      </c>
      <c r="AI44">
        <v>25.522254943847599</v>
      </c>
      <c r="AJ44" s="1">
        <v>39856</v>
      </c>
      <c r="AK44">
        <f t="shared" si="11"/>
        <v>196.60746073722805</v>
      </c>
      <c r="AL44">
        <v>17.564683914184499</v>
      </c>
      <c r="AM44" s="1">
        <v>39490</v>
      </c>
      <c r="AN44">
        <f t="shared" si="12"/>
        <v>205.4033095836636</v>
      </c>
      <c r="AO44">
        <v>0</v>
      </c>
      <c r="AP44" s="1">
        <v>39125</v>
      </c>
      <c r="AQ44">
        <f t="shared" si="13"/>
        <v>0.864109486341476</v>
      </c>
      <c r="AR44">
        <v>0.24371585249900801</v>
      </c>
      <c r="AS44" s="1">
        <v>38760</v>
      </c>
      <c r="AT44">
        <f t="shared" si="14"/>
        <v>82.645158261060516</v>
      </c>
      <c r="AU44">
        <v>21.8914985656738</v>
      </c>
      <c r="AV44" s="1">
        <v>38395</v>
      </c>
      <c r="AW44">
        <f t="shared" si="15"/>
        <v>24.919673621654479</v>
      </c>
      <c r="AX44">
        <v>0.48316138982772799</v>
      </c>
      <c r="AY44" s="1">
        <v>38029</v>
      </c>
      <c r="AZ44">
        <f t="shared" si="16"/>
        <v>9.8448146432638062</v>
      </c>
      <c r="BA44">
        <v>1.1899679899215601</v>
      </c>
      <c r="BB44" s="1">
        <v>37664</v>
      </c>
      <c r="BC44">
        <f t="shared" si="17"/>
        <v>47.866223752498584</v>
      </c>
      <c r="BD44">
        <v>2.0216789245605402</v>
      </c>
      <c r="BE44" s="1">
        <v>37299</v>
      </c>
      <c r="BF44">
        <f t="shared" si="18"/>
        <v>31.871205687522853</v>
      </c>
      <c r="BG44">
        <v>0.54476487636566095</v>
      </c>
      <c r="BH44" s="1">
        <v>36934</v>
      </c>
      <c r="BI44">
        <v>877584</v>
      </c>
      <c r="BJ44">
        <v>0</v>
      </c>
      <c r="BK44" s="1">
        <v>36568</v>
      </c>
      <c r="BL44">
        <f t="shared" si="19"/>
        <v>15.402844123542303</v>
      </c>
    </row>
    <row r="45" spans="1:64" x14ac:dyDescent="0.45">
      <c r="A45">
        <v>1096776</v>
      </c>
      <c r="B45">
        <v>47.206718444824197</v>
      </c>
      <c r="C45" s="1">
        <f t="shared" si="0"/>
        <v>45701</v>
      </c>
      <c r="E45">
        <v>5.5609979629516602</v>
      </c>
      <c r="F45" s="1">
        <v>43509</v>
      </c>
      <c r="G45">
        <f t="shared" si="1"/>
        <v>178.88199651241274</v>
      </c>
      <c r="H45">
        <v>0.42118072509765597</v>
      </c>
      <c r="I45" s="1">
        <v>43144</v>
      </c>
      <c r="J45">
        <f t="shared" si="2"/>
        <v>110.67762216925611</v>
      </c>
      <c r="K45">
        <v>8.3393793106079102</v>
      </c>
      <c r="L45" s="1">
        <v>42779</v>
      </c>
      <c r="M45">
        <f t="shared" si="3"/>
        <v>98.148435331880933</v>
      </c>
      <c r="N45">
        <v>5.9791774749755797</v>
      </c>
      <c r="O45" s="1">
        <v>42413</v>
      </c>
      <c r="P45">
        <f t="shared" si="4"/>
        <v>172.44458734989126</v>
      </c>
      <c r="Q45">
        <v>0.48619118332862798</v>
      </c>
      <c r="R45" s="1">
        <v>42048</v>
      </c>
      <c r="S45">
        <f t="shared" si="5"/>
        <v>187.21550914645181</v>
      </c>
      <c r="T45">
        <v>1.1796252727508501</v>
      </c>
      <c r="U45" s="1">
        <v>41683</v>
      </c>
      <c r="V45">
        <f t="shared" si="6"/>
        <v>70.725191384553824</v>
      </c>
      <c r="W45">
        <v>3.1324925422668399</v>
      </c>
      <c r="X45" s="1">
        <v>41318</v>
      </c>
      <c r="Y45">
        <f t="shared" si="7"/>
        <v>74.547372221946574</v>
      </c>
      <c r="Z45">
        <v>2.27914094924926</v>
      </c>
      <c r="AA45" s="1">
        <v>40952</v>
      </c>
      <c r="AB45">
        <f t="shared" si="8"/>
        <v>144.31913767755012</v>
      </c>
      <c r="AC45">
        <v>27.8776130676269</v>
      </c>
      <c r="AD45" s="1">
        <v>40587</v>
      </c>
      <c r="AE45">
        <f t="shared" si="9"/>
        <v>84.052849560975915</v>
      </c>
      <c r="AF45">
        <v>1.3026754856109599</v>
      </c>
      <c r="AG45" s="1">
        <v>40222</v>
      </c>
      <c r="AH45">
        <f t="shared" si="10"/>
        <v>69.058842420577847</v>
      </c>
      <c r="AI45">
        <v>1.8699483871459901</v>
      </c>
      <c r="AJ45" s="1">
        <v>39857</v>
      </c>
      <c r="AK45">
        <f t="shared" si="11"/>
        <v>198.47740912437405</v>
      </c>
      <c r="AL45">
        <v>29.480504989623999</v>
      </c>
      <c r="AM45" s="1">
        <v>39491</v>
      </c>
      <c r="AN45">
        <f t="shared" si="12"/>
        <v>234.88381457328759</v>
      </c>
      <c r="AO45">
        <v>0</v>
      </c>
      <c r="AP45" s="1">
        <v>39126</v>
      </c>
      <c r="AQ45">
        <f t="shared" si="13"/>
        <v>0.864109486341476</v>
      </c>
      <c r="AR45">
        <v>1.96164286136627</v>
      </c>
      <c r="AS45" s="1">
        <v>38761</v>
      </c>
      <c r="AT45">
        <f t="shared" si="14"/>
        <v>84.606801122426788</v>
      </c>
      <c r="AU45">
        <v>1.3004333972930899</v>
      </c>
      <c r="AV45" s="1">
        <v>38396</v>
      </c>
      <c r="AW45">
        <f t="shared" si="15"/>
        <v>26.220107018947569</v>
      </c>
      <c r="AX45">
        <v>1.8361170291900599</v>
      </c>
      <c r="AY45" s="1">
        <v>38030</v>
      </c>
      <c r="AZ45">
        <f t="shared" si="16"/>
        <v>11.680931672453866</v>
      </c>
      <c r="BA45">
        <v>7.1520425379276206E-2</v>
      </c>
      <c r="BB45" s="1">
        <v>37665</v>
      </c>
      <c r="BC45">
        <f t="shared" si="17"/>
        <v>47.93774417787786</v>
      </c>
      <c r="BD45">
        <v>0</v>
      </c>
      <c r="BE45" s="1">
        <v>37300</v>
      </c>
      <c r="BF45">
        <f t="shared" si="18"/>
        <v>31.871205687522853</v>
      </c>
      <c r="BG45">
        <v>1.0805081129073999</v>
      </c>
      <c r="BH45" s="1">
        <v>36935</v>
      </c>
      <c r="BI45">
        <v>877608</v>
      </c>
      <c r="BJ45">
        <v>0.13452203571796401</v>
      </c>
      <c r="BK45" s="1">
        <v>36569</v>
      </c>
      <c r="BL45">
        <f t="shared" si="19"/>
        <v>15.537366159260268</v>
      </c>
    </row>
    <row r="46" spans="1:64" x14ac:dyDescent="0.45">
      <c r="A46">
        <v>1096800</v>
      </c>
      <c r="B46">
        <v>11.0899610519409</v>
      </c>
      <c r="C46" s="1">
        <f t="shared" si="0"/>
        <v>45702</v>
      </c>
      <c r="E46">
        <v>0.83720511198043801</v>
      </c>
      <c r="F46" s="1">
        <v>43510</v>
      </c>
      <c r="G46">
        <f t="shared" si="1"/>
        <v>179.71920162439318</v>
      </c>
      <c r="H46">
        <v>9.5258712768554599</v>
      </c>
      <c r="I46" s="1">
        <v>43145</v>
      </c>
      <c r="J46">
        <f t="shared" si="2"/>
        <v>120.20349344611157</v>
      </c>
      <c r="K46">
        <v>15.7613773345947</v>
      </c>
      <c r="L46" s="1">
        <v>42780</v>
      </c>
      <c r="M46">
        <f t="shared" si="3"/>
        <v>113.90981266647563</v>
      </c>
      <c r="N46">
        <v>0</v>
      </c>
      <c r="O46" s="1">
        <v>42414</v>
      </c>
      <c r="P46">
        <f t="shared" si="4"/>
        <v>172.44458734989126</v>
      </c>
      <c r="Q46">
        <v>7.4808816909790004</v>
      </c>
      <c r="R46" s="1">
        <v>42049</v>
      </c>
      <c r="S46">
        <f t="shared" si="5"/>
        <v>194.69639083743081</v>
      </c>
      <c r="T46">
        <v>0</v>
      </c>
      <c r="U46" s="1">
        <v>41684</v>
      </c>
      <c r="V46">
        <f t="shared" si="6"/>
        <v>70.725191384553824</v>
      </c>
      <c r="W46">
        <v>1.19455695152282</v>
      </c>
      <c r="X46" s="1">
        <v>41319</v>
      </c>
      <c r="Y46">
        <f t="shared" si="7"/>
        <v>75.741929173469401</v>
      </c>
      <c r="Z46">
        <v>8.2547302246093697</v>
      </c>
      <c r="AA46" s="1">
        <v>40953</v>
      </c>
      <c r="AB46">
        <f t="shared" si="8"/>
        <v>152.57386790215949</v>
      </c>
      <c r="AC46">
        <v>10.1342325210571</v>
      </c>
      <c r="AD46" s="1">
        <v>40588</v>
      </c>
      <c r="AE46">
        <f t="shared" si="9"/>
        <v>94.187082082033015</v>
      </c>
      <c r="AF46">
        <v>0.25991529226303101</v>
      </c>
      <c r="AG46" s="1">
        <v>40223</v>
      </c>
      <c r="AH46">
        <f t="shared" si="10"/>
        <v>69.318757712840878</v>
      </c>
      <c r="AI46">
        <v>9.1114864349365199</v>
      </c>
      <c r="AJ46" s="1">
        <v>39858</v>
      </c>
      <c r="AK46">
        <f t="shared" si="11"/>
        <v>207.58889555931057</v>
      </c>
      <c r="AL46">
        <v>8.9978322982787997</v>
      </c>
      <c r="AM46" s="1">
        <v>39492</v>
      </c>
      <c r="AN46">
        <f t="shared" si="12"/>
        <v>243.8816468715664</v>
      </c>
      <c r="AO46">
        <v>0.72865867614746005</v>
      </c>
      <c r="AP46" s="1">
        <v>39127</v>
      </c>
      <c r="AQ46">
        <f t="shared" si="13"/>
        <v>1.592768162488936</v>
      </c>
      <c r="AR46">
        <v>37.188793182372997</v>
      </c>
      <c r="AS46" s="1">
        <v>38762</v>
      </c>
      <c r="AT46">
        <f t="shared" si="14"/>
        <v>121.79559430479978</v>
      </c>
      <c r="AU46">
        <v>0</v>
      </c>
      <c r="AV46" s="1">
        <v>38397</v>
      </c>
      <c r="AW46">
        <f t="shared" si="15"/>
        <v>26.220107018947569</v>
      </c>
      <c r="AX46">
        <v>0.47262144088745101</v>
      </c>
      <c r="AY46" s="1">
        <v>38031</v>
      </c>
      <c r="AZ46">
        <f t="shared" si="16"/>
        <v>12.153553113341317</v>
      </c>
      <c r="BA46">
        <v>1.0893874168395901</v>
      </c>
      <c r="BB46" s="1">
        <v>37666</v>
      </c>
      <c r="BC46">
        <f t="shared" si="17"/>
        <v>49.027131594717453</v>
      </c>
      <c r="BD46">
        <v>0</v>
      </c>
      <c r="BE46" s="1">
        <v>37301</v>
      </c>
      <c r="BF46">
        <f t="shared" si="18"/>
        <v>31.871205687522853</v>
      </c>
      <c r="BG46">
        <v>0.386688321828842</v>
      </c>
      <c r="BH46" s="1">
        <v>36936</v>
      </c>
      <c r="BI46">
        <v>877632</v>
      </c>
      <c r="BJ46">
        <v>1.91281986236572</v>
      </c>
      <c r="BK46" s="1">
        <v>36570</v>
      </c>
      <c r="BL46">
        <f t="shared" si="19"/>
        <v>17.450186021625989</v>
      </c>
    </row>
    <row r="47" spans="1:64" x14ac:dyDescent="0.45">
      <c r="A47">
        <v>1096824</v>
      </c>
      <c r="B47">
        <v>0.91038066148757901</v>
      </c>
      <c r="C47" s="1">
        <f t="shared" si="0"/>
        <v>45703</v>
      </c>
      <c r="E47">
        <v>3.6016769409179599</v>
      </c>
      <c r="F47" s="1">
        <v>43511</v>
      </c>
      <c r="G47">
        <f t="shared" si="1"/>
        <v>183.32087856531115</v>
      </c>
      <c r="H47">
        <v>1.8162816762924101</v>
      </c>
      <c r="I47" s="1">
        <v>43146</v>
      </c>
      <c r="J47">
        <f t="shared" si="2"/>
        <v>122.01977512240397</v>
      </c>
      <c r="K47">
        <v>0.52431017160415605</v>
      </c>
      <c r="L47" s="1">
        <v>42781</v>
      </c>
      <c r="M47">
        <f t="shared" si="3"/>
        <v>114.43412283807979</v>
      </c>
      <c r="N47">
        <v>2.1806790828704798</v>
      </c>
      <c r="O47" s="1">
        <v>42415</v>
      </c>
      <c r="P47">
        <f t="shared" si="4"/>
        <v>174.62526643276175</v>
      </c>
      <c r="Q47">
        <v>25.5913982391357</v>
      </c>
      <c r="R47" s="1">
        <v>42050</v>
      </c>
      <c r="S47">
        <f t="shared" si="5"/>
        <v>220.28778907656653</v>
      </c>
      <c r="T47">
        <v>1.0023218393325799</v>
      </c>
      <c r="U47" s="1">
        <v>41685</v>
      </c>
      <c r="V47">
        <f t="shared" si="6"/>
        <v>71.727513223886405</v>
      </c>
      <c r="W47">
        <v>0</v>
      </c>
      <c r="X47" s="1">
        <v>41320</v>
      </c>
      <c r="Y47">
        <f t="shared" si="7"/>
        <v>75.741929173469401</v>
      </c>
      <c r="Z47">
        <v>8.8458404541015607</v>
      </c>
      <c r="AA47" s="1">
        <v>40954</v>
      </c>
      <c r="AB47">
        <f t="shared" si="8"/>
        <v>161.41970835626105</v>
      </c>
      <c r="AC47">
        <v>6.0548567771911603</v>
      </c>
      <c r="AD47" s="1">
        <v>40589</v>
      </c>
      <c r="AE47">
        <f t="shared" si="9"/>
        <v>100.24193885922418</v>
      </c>
      <c r="AF47">
        <v>0.82656908035278298</v>
      </c>
      <c r="AG47" s="1">
        <v>40224</v>
      </c>
      <c r="AH47">
        <f t="shared" si="10"/>
        <v>70.145326793193661</v>
      </c>
      <c r="AI47">
        <v>11.1446104049682</v>
      </c>
      <c r="AJ47" s="1">
        <v>39859</v>
      </c>
      <c r="AK47">
        <f t="shared" si="11"/>
        <v>218.73350596427878</v>
      </c>
      <c r="AL47">
        <v>16.5379829406738</v>
      </c>
      <c r="AM47" s="1">
        <v>39493</v>
      </c>
      <c r="AN47">
        <f t="shared" si="12"/>
        <v>260.4196298122402</v>
      </c>
      <c r="AO47">
        <v>0.26567715406417802</v>
      </c>
      <c r="AP47" s="1">
        <v>39128</v>
      </c>
      <c r="AQ47">
        <f t="shared" si="13"/>
        <v>1.8584453165531141</v>
      </c>
      <c r="AR47">
        <v>5.0763535499572701</v>
      </c>
      <c r="AS47" s="1">
        <v>38763</v>
      </c>
      <c r="AT47">
        <f t="shared" si="14"/>
        <v>126.87194785475705</v>
      </c>
      <c r="AU47">
        <v>6.1103849411010698</v>
      </c>
      <c r="AV47" s="1">
        <v>38398</v>
      </c>
      <c r="AW47">
        <f t="shared" si="15"/>
        <v>32.33049196004864</v>
      </c>
      <c r="AX47">
        <v>0.15333403646945901</v>
      </c>
      <c r="AY47" s="1">
        <v>38032</v>
      </c>
      <c r="AZ47">
        <f t="shared" si="16"/>
        <v>12.306887149810777</v>
      </c>
      <c r="BA47">
        <v>0.38515681028366</v>
      </c>
      <c r="BB47" s="1">
        <v>37667</v>
      </c>
      <c r="BC47">
        <f t="shared" si="17"/>
        <v>49.412288405001114</v>
      </c>
      <c r="BD47">
        <v>0.19708202779292999</v>
      </c>
      <c r="BE47" s="1">
        <v>37302</v>
      </c>
      <c r="BF47">
        <f t="shared" si="18"/>
        <v>32.068287715315783</v>
      </c>
      <c r="BG47">
        <v>1.4673483371734599</v>
      </c>
      <c r="BH47" s="1">
        <v>36937</v>
      </c>
      <c r="BI47">
        <v>877656</v>
      </c>
      <c r="BJ47">
        <v>0</v>
      </c>
      <c r="BK47" s="1">
        <v>36571</v>
      </c>
      <c r="BL47">
        <f t="shared" si="19"/>
        <v>17.450186021625989</v>
      </c>
    </row>
    <row r="48" spans="1:64" x14ac:dyDescent="0.45">
      <c r="A48">
        <v>1096848</v>
      </c>
      <c r="B48">
        <v>9.9113836288452095</v>
      </c>
      <c r="C48" s="1">
        <f t="shared" si="0"/>
        <v>45704</v>
      </c>
      <c r="E48">
        <v>0.97142785787582397</v>
      </c>
      <c r="F48" s="1">
        <v>43512</v>
      </c>
      <c r="G48">
        <f t="shared" si="1"/>
        <v>184.29230642318697</v>
      </c>
      <c r="H48">
        <v>1.98880898952484</v>
      </c>
      <c r="I48" s="1">
        <v>43147</v>
      </c>
      <c r="J48">
        <f t="shared" si="2"/>
        <v>124.00858411192881</v>
      </c>
      <c r="K48">
        <v>24.786174774169901</v>
      </c>
      <c r="L48" s="1">
        <v>42782</v>
      </c>
      <c r="M48">
        <f t="shared" si="3"/>
        <v>139.22029761224968</v>
      </c>
      <c r="N48">
        <v>0.27041658759117099</v>
      </c>
      <c r="O48" s="1">
        <v>42416</v>
      </c>
      <c r="P48">
        <f t="shared" si="4"/>
        <v>174.89568302035292</v>
      </c>
      <c r="Q48">
        <v>1.4553430080413801</v>
      </c>
      <c r="R48" s="1">
        <v>42051</v>
      </c>
      <c r="S48">
        <f t="shared" si="5"/>
        <v>221.74313208460791</v>
      </c>
      <c r="T48">
        <v>6.1198840141296298</v>
      </c>
      <c r="U48" s="1">
        <v>41686</v>
      </c>
      <c r="V48">
        <f t="shared" si="6"/>
        <v>77.847397238016029</v>
      </c>
      <c r="W48">
        <v>3.6579742431640598</v>
      </c>
      <c r="X48" s="1">
        <v>41321</v>
      </c>
      <c r="Y48">
        <f t="shared" si="7"/>
        <v>79.399903416633464</v>
      </c>
      <c r="Z48">
        <v>3.2067406177520699</v>
      </c>
      <c r="AA48" s="1">
        <v>40955</v>
      </c>
      <c r="AB48">
        <f t="shared" si="8"/>
        <v>164.62644897401313</v>
      </c>
      <c r="AC48">
        <v>8.361083984375</v>
      </c>
      <c r="AD48" s="1">
        <v>40590</v>
      </c>
      <c r="AE48">
        <f t="shared" si="9"/>
        <v>108.60302284359918</v>
      </c>
      <c r="AF48">
        <v>2.4612574577331499</v>
      </c>
      <c r="AG48" s="1">
        <v>40225</v>
      </c>
      <c r="AH48">
        <f t="shared" si="10"/>
        <v>72.606584250926815</v>
      </c>
      <c r="AI48">
        <v>2.0569171905517498</v>
      </c>
      <c r="AJ48" s="1">
        <v>39860</v>
      </c>
      <c r="AK48">
        <f t="shared" si="11"/>
        <v>220.79042315483053</v>
      </c>
      <c r="AL48">
        <v>6.3401603698730398</v>
      </c>
      <c r="AM48" s="1">
        <v>39494</v>
      </c>
      <c r="AN48">
        <f t="shared" si="12"/>
        <v>266.75979018211325</v>
      </c>
      <c r="AO48">
        <v>6.5228323936462402</v>
      </c>
      <c r="AP48" s="1">
        <v>39129</v>
      </c>
      <c r="AQ48">
        <f t="shared" si="13"/>
        <v>8.3812777101993543</v>
      </c>
      <c r="AR48">
        <v>0</v>
      </c>
      <c r="AS48" s="1">
        <v>38764</v>
      </c>
      <c r="AT48">
        <f t="shared" si="14"/>
        <v>126.87194785475705</v>
      </c>
      <c r="AU48">
        <v>3.0385525226593</v>
      </c>
      <c r="AV48" s="1">
        <v>38399</v>
      </c>
      <c r="AW48">
        <f t="shared" si="15"/>
        <v>35.369044482707942</v>
      </c>
      <c r="AX48">
        <v>0.17302593588828999</v>
      </c>
      <c r="AY48" s="1">
        <v>38033</v>
      </c>
      <c r="AZ48">
        <f t="shared" si="16"/>
        <v>12.479913085699067</v>
      </c>
      <c r="BA48">
        <v>0.95964586734771695</v>
      </c>
      <c r="BB48" s="1">
        <v>37668</v>
      </c>
      <c r="BC48">
        <f t="shared" si="17"/>
        <v>50.371934272348831</v>
      </c>
      <c r="BD48">
        <v>16.014211654663001</v>
      </c>
      <c r="BE48" s="1">
        <v>37303</v>
      </c>
      <c r="BF48">
        <f t="shared" si="18"/>
        <v>48.082499369978784</v>
      </c>
      <c r="BG48">
        <v>0</v>
      </c>
      <c r="BH48" s="1">
        <v>36938</v>
      </c>
      <c r="BI48">
        <v>877680</v>
      </c>
      <c r="BJ48">
        <v>1.14027118682861</v>
      </c>
      <c r="BK48" s="1">
        <v>36572</v>
      </c>
      <c r="BL48">
        <f t="shared" si="19"/>
        <v>18.590457208454598</v>
      </c>
    </row>
    <row r="49" spans="1:64" x14ac:dyDescent="0.45">
      <c r="A49">
        <v>1096872</v>
      </c>
      <c r="B49">
        <v>12.4683084487915</v>
      </c>
      <c r="C49" s="1">
        <f t="shared" si="0"/>
        <v>45705</v>
      </c>
      <c r="E49">
        <v>2.1045258045196502</v>
      </c>
      <c r="F49" s="1">
        <v>43513</v>
      </c>
      <c r="G49">
        <f t="shared" si="1"/>
        <v>186.39683222770662</v>
      </c>
      <c r="H49">
        <v>3.50641870498657</v>
      </c>
      <c r="I49" s="1">
        <v>43148</v>
      </c>
      <c r="J49">
        <f t="shared" si="2"/>
        <v>127.51500281691538</v>
      </c>
      <c r="K49">
        <v>1.10808265209198</v>
      </c>
      <c r="L49" s="1">
        <v>42783</v>
      </c>
      <c r="M49">
        <f t="shared" si="3"/>
        <v>140.32838026434166</v>
      </c>
      <c r="N49">
        <v>0.915166676044464</v>
      </c>
      <c r="O49" s="1">
        <v>42417</v>
      </c>
      <c r="P49">
        <f t="shared" si="4"/>
        <v>175.81084969639738</v>
      </c>
      <c r="Q49">
        <v>0</v>
      </c>
      <c r="R49" s="1">
        <v>42052</v>
      </c>
      <c r="S49">
        <f t="shared" si="5"/>
        <v>221.74313208460791</v>
      </c>
      <c r="T49">
        <v>0.53430861234664895</v>
      </c>
      <c r="U49" s="1">
        <v>41687</v>
      </c>
      <c r="V49">
        <f t="shared" si="6"/>
        <v>78.381705850362678</v>
      </c>
      <c r="W49">
        <v>3.8827636241912802</v>
      </c>
      <c r="X49" s="1">
        <v>41322</v>
      </c>
      <c r="Y49">
        <f t="shared" si="7"/>
        <v>83.282667040824748</v>
      </c>
      <c r="Z49">
        <v>2.5497417449951101</v>
      </c>
      <c r="AA49" s="1">
        <v>40956</v>
      </c>
      <c r="AB49">
        <f t="shared" si="8"/>
        <v>167.17619071900825</v>
      </c>
      <c r="AC49">
        <v>4.4471476227044997E-2</v>
      </c>
      <c r="AD49" s="1">
        <v>40591</v>
      </c>
      <c r="AE49">
        <f t="shared" si="9"/>
        <v>108.64749431982622</v>
      </c>
      <c r="AF49">
        <v>0.84483367204666104</v>
      </c>
      <c r="AG49" s="1">
        <v>40226</v>
      </c>
      <c r="AH49">
        <f t="shared" si="10"/>
        <v>73.451417922973476</v>
      </c>
      <c r="AI49">
        <v>2.76442170143127</v>
      </c>
      <c r="AJ49" s="1">
        <v>39861</v>
      </c>
      <c r="AK49">
        <f t="shared" si="11"/>
        <v>223.55484485626181</v>
      </c>
      <c r="AL49">
        <v>1.7535718679428101</v>
      </c>
      <c r="AM49" s="1">
        <v>39495</v>
      </c>
      <c r="AN49">
        <f t="shared" si="12"/>
        <v>268.51336205005606</v>
      </c>
      <c r="AO49">
        <v>0.27129614353179898</v>
      </c>
      <c r="AP49" s="1">
        <v>39130</v>
      </c>
      <c r="AQ49">
        <f t="shared" si="13"/>
        <v>8.6525738537311536</v>
      </c>
      <c r="AR49">
        <v>3.1352490186691201E-2</v>
      </c>
      <c r="AS49" s="1">
        <v>38765</v>
      </c>
      <c r="AT49">
        <f t="shared" si="14"/>
        <v>126.90330034494374</v>
      </c>
      <c r="AU49">
        <v>0</v>
      </c>
      <c r="AV49" s="1">
        <v>38400</v>
      </c>
      <c r="AW49">
        <f t="shared" si="15"/>
        <v>35.369044482707942</v>
      </c>
      <c r="AX49">
        <v>2.1706905215978602E-2</v>
      </c>
      <c r="AY49" s="1">
        <v>38034</v>
      </c>
      <c r="AZ49">
        <f t="shared" si="16"/>
        <v>12.501619990915046</v>
      </c>
      <c r="BA49">
        <v>2.3512215614318799</v>
      </c>
      <c r="BB49" s="1">
        <v>37669</v>
      </c>
      <c r="BC49">
        <f t="shared" si="17"/>
        <v>52.723155833780709</v>
      </c>
      <c r="BD49">
        <v>2.98929238319396</v>
      </c>
      <c r="BE49" s="1">
        <v>37304</v>
      </c>
      <c r="BF49">
        <f t="shared" si="18"/>
        <v>51.071791753172747</v>
      </c>
      <c r="BG49">
        <v>0</v>
      </c>
      <c r="BH49" s="1">
        <v>36939</v>
      </c>
      <c r="BI49">
        <v>877704</v>
      </c>
      <c r="BJ49">
        <v>2.6346812248229901</v>
      </c>
      <c r="BK49" s="1">
        <v>36573</v>
      </c>
      <c r="BL49">
        <f t="shared" si="19"/>
        <v>21.225138433277589</v>
      </c>
    </row>
    <row r="50" spans="1:64" x14ac:dyDescent="0.45">
      <c r="A50">
        <v>1096896</v>
      </c>
      <c r="B50">
        <v>18.760297775268501</v>
      </c>
      <c r="C50" s="1">
        <f t="shared" si="0"/>
        <v>45706</v>
      </c>
      <c r="E50">
        <v>1.02882015705108</v>
      </c>
      <c r="F50" s="1">
        <v>43514</v>
      </c>
      <c r="G50">
        <f t="shared" si="1"/>
        <v>187.42565238475771</v>
      </c>
      <c r="H50">
        <v>2.1411535739898602</v>
      </c>
      <c r="I50" s="1">
        <v>43149</v>
      </c>
      <c r="J50">
        <f t="shared" si="2"/>
        <v>129.65615639090524</v>
      </c>
      <c r="K50">
        <v>18.942609786987301</v>
      </c>
      <c r="L50" s="1">
        <v>42784</v>
      </c>
      <c r="M50">
        <f t="shared" si="3"/>
        <v>159.27099005132897</v>
      </c>
      <c r="N50">
        <v>8.4745082855224592</v>
      </c>
      <c r="O50" s="1">
        <v>42418</v>
      </c>
      <c r="P50">
        <f t="shared" si="4"/>
        <v>184.28535798191984</v>
      </c>
      <c r="Q50">
        <v>0.79756951332092196</v>
      </c>
      <c r="R50" s="1">
        <v>42053</v>
      </c>
      <c r="S50">
        <f t="shared" si="5"/>
        <v>222.54070159792883</v>
      </c>
      <c r="T50">
        <v>9.3744840621948207</v>
      </c>
      <c r="U50" s="1">
        <v>41688</v>
      </c>
      <c r="V50">
        <f t="shared" si="6"/>
        <v>87.756189912557502</v>
      </c>
      <c r="W50">
        <v>11.394257545471101</v>
      </c>
      <c r="X50" s="1">
        <v>41323</v>
      </c>
      <c r="Y50">
        <f t="shared" si="7"/>
        <v>94.676924586295854</v>
      </c>
      <c r="Z50">
        <v>0.85426968336105302</v>
      </c>
      <c r="AA50" s="1">
        <v>40957</v>
      </c>
      <c r="AB50">
        <f t="shared" si="8"/>
        <v>168.0304604023693</v>
      </c>
      <c r="AC50">
        <v>7.18035027384758E-2</v>
      </c>
      <c r="AD50" s="1">
        <v>40592</v>
      </c>
      <c r="AE50">
        <f t="shared" si="9"/>
        <v>108.7192978225647</v>
      </c>
      <c r="AF50">
        <v>1.0614500045776301</v>
      </c>
      <c r="AG50" s="1">
        <v>40227</v>
      </c>
      <c r="AH50">
        <f t="shared" si="10"/>
        <v>74.512867927551113</v>
      </c>
      <c r="AI50">
        <v>21.9299011230468</v>
      </c>
      <c r="AJ50" s="1">
        <v>39862</v>
      </c>
      <c r="AK50">
        <f t="shared" si="11"/>
        <v>245.4847459793086</v>
      </c>
      <c r="AL50">
        <v>7.8962273597717196</v>
      </c>
      <c r="AM50" s="1">
        <v>39496</v>
      </c>
      <c r="AN50">
        <f t="shared" si="12"/>
        <v>276.40958940982779</v>
      </c>
      <c r="AO50">
        <v>0</v>
      </c>
      <c r="AP50" s="1">
        <v>39131</v>
      </c>
      <c r="AQ50">
        <f t="shared" si="13"/>
        <v>8.6525738537311536</v>
      </c>
      <c r="AR50">
        <v>1.3847136497497501</v>
      </c>
      <c r="AS50" s="1">
        <v>38766</v>
      </c>
      <c r="AT50">
        <f t="shared" si="14"/>
        <v>128.2880139946935</v>
      </c>
      <c r="AU50">
        <v>3.3600777387618998E-2</v>
      </c>
      <c r="AV50" s="1">
        <v>38401</v>
      </c>
      <c r="AW50">
        <f t="shared" si="15"/>
        <v>35.402645260095561</v>
      </c>
      <c r="AX50">
        <v>3.5092871636152198E-2</v>
      </c>
      <c r="AY50" s="1">
        <v>38035</v>
      </c>
      <c r="AZ50">
        <f t="shared" si="16"/>
        <v>12.536712862551198</v>
      </c>
      <c r="BA50">
        <v>0.304705560207366</v>
      </c>
      <c r="BB50" s="1">
        <v>37670</v>
      </c>
      <c r="BC50">
        <f t="shared" si="17"/>
        <v>53.027861393988076</v>
      </c>
      <c r="BD50">
        <v>8.9264774322509695</v>
      </c>
      <c r="BE50" s="1">
        <v>37305</v>
      </c>
      <c r="BF50">
        <f t="shared" si="18"/>
        <v>59.998269185423716</v>
      </c>
      <c r="BG50">
        <v>2.1898183971643399E-2</v>
      </c>
      <c r="BH50" s="1">
        <v>36940</v>
      </c>
      <c r="BI50">
        <v>877728</v>
      </c>
      <c r="BJ50">
        <v>1.6341871023178101</v>
      </c>
      <c r="BK50" s="1">
        <v>36574</v>
      </c>
      <c r="BL50">
        <f t="shared" si="19"/>
        <v>22.859325535595399</v>
      </c>
    </row>
    <row r="51" spans="1:64" x14ac:dyDescent="0.45">
      <c r="A51">
        <v>1096920</v>
      </c>
      <c r="B51">
        <v>39.1377754211425</v>
      </c>
      <c r="C51" s="1">
        <f t="shared" si="0"/>
        <v>45707</v>
      </c>
      <c r="E51">
        <v>15.233035087585399</v>
      </c>
      <c r="F51" s="1">
        <v>43515</v>
      </c>
      <c r="G51">
        <f t="shared" si="1"/>
        <v>202.6586874723431</v>
      </c>
      <c r="H51">
        <v>6.4901056289672798</v>
      </c>
      <c r="I51" s="1">
        <v>43150</v>
      </c>
      <c r="J51">
        <f t="shared" si="2"/>
        <v>136.14626201987252</v>
      </c>
      <c r="K51">
        <v>0.49768289923667902</v>
      </c>
      <c r="L51" s="1">
        <v>42785</v>
      </c>
      <c r="M51">
        <f t="shared" si="3"/>
        <v>159.76867295056564</v>
      </c>
      <c r="N51">
        <v>7.72788381576538</v>
      </c>
      <c r="O51" s="1">
        <v>42419</v>
      </c>
      <c r="P51">
        <f t="shared" si="4"/>
        <v>192.01324179768523</v>
      </c>
      <c r="Q51">
        <v>0</v>
      </c>
      <c r="R51" s="1">
        <v>42054</v>
      </c>
      <c r="S51">
        <f t="shared" si="5"/>
        <v>222.54070159792883</v>
      </c>
      <c r="T51">
        <v>0.65497905015945401</v>
      </c>
      <c r="U51" s="1">
        <v>41689</v>
      </c>
      <c r="V51">
        <f t="shared" si="6"/>
        <v>88.411168962716957</v>
      </c>
      <c r="W51">
        <v>28.722341537475501</v>
      </c>
      <c r="X51" s="1">
        <v>41324</v>
      </c>
      <c r="Y51">
        <f t="shared" si="7"/>
        <v>123.39926612377135</v>
      </c>
      <c r="Z51">
        <v>44.252754211425703</v>
      </c>
      <c r="AA51" s="1">
        <v>40958</v>
      </c>
      <c r="AB51">
        <f t="shared" si="8"/>
        <v>212.283214613795</v>
      </c>
      <c r="AC51">
        <v>1.9326589107513401</v>
      </c>
      <c r="AD51" s="1">
        <v>40593</v>
      </c>
      <c r="AE51">
        <f t="shared" si="9"/>
        <v>110.65195673331604</v>
      </c>
      <c r="AF51">
        <v>5.02054738998413</v>
      </c>
      <c r="AG51" s="1">
        <v>40228</v>
      </c>
      <c r="AH51">
        <f t="shared" si="10"/>
        <v>79.533415317535244</v>
      </c>
      <c r="AI51">
        <v>24.820243835449201</v>
      </c>
      <c r="AJ51" s="1">
        <v>39863</v>
      </c>
      <c r="AK51">
        <f t="shared" si="11"/>
        <v>270.30498981475779</v>
      </c>
      <c r="AL51">
        <v>14.928753852844199</v>
      </c>
      <c r="AM51" s="1">
        <v>39497</v>
      </c>
      <c r="AN51">
        <f t="shared" si="12"/>
        <v>291.33834326267197</v>
      </c>
      <c r="AO51">
        <v>0</v>
      </c>
      <c r="AP51" s="1">
        <v>39132</v>
      </c>
      <c r="AQ51">
        <f t="shared" si="13"/>
        <v>8.6525738537311536</v>
      </c>
      <c r="AR51">
        <v>2.1350171566009499</v>
      </c>
      <c r="AS51" s="1">
        <v>38767</v>
      </c>
      <c r="AT51">
        <f t="shared" si="14"/>
        <v>130.42303115129445</v>
      </c>
      <c r="AU51">
        <v>2.1637310981750399</v>
      </c>
      <c r="AV51" s="1">
        <v>38402</v>
      </c>
      <c r="AW51">
        <f t="shared" si="15"/>
        <v>37.566376358270603</v>
      </c>
      <c r="AX51">
        <v>11.8659963607788</v>
      </c>
      <c r="AY51" s="1">
        <v>38036</v>
      </c>
      <c r="AZ51">
        <f t="shared" si="16"/>
        <v>24.40270922333</v>
      </c>
      <c r="BA51">
        <v>4.9475855827331499</v>
      </c>
      <c r="BB51" s="1">
        <v>37671</v>
      </c>
      <c r="BC51">
        <f t="shared" si="17"/>
        <v>57.975446976721223</v>
      </c>
      <c r="BD51">
        <v>1.85040283203125</v>
      </c>
      <c r="BE51" s="1">
        <v>37306</v>
      </c>
      <c r="BF51">
        <f t="shared" si="18"/>
        <v>61.848672017454966</v>
      </c>
      <c r="BG51">
        <v>0.16261661052703799</v>
      </c>
      <c r="BH51" s="1">
        <v>36941</v>
      </c>
      <c r="BI51">
        <v>877752</v>
      </c>
      <c r="BJ51">
        <v>0.97394448518752996</v>
      </c>
      <c r="BK51" s="1">
        <v>36575</v>
      </c>
      <c r="BL51">
        <f t="shared" si="19"/>
        <v>23.83327002078293</v>
      </c>
    </row>
    <row r="52" spans="1:64" x14ac:dyDescent="0.45">
      <c r="A52">
        <v>1096944</v>
      </c>
      <c r="B52">
        <v>16.984142303466701</v>
      </c>
      <c r="C52" s="1">
        <f t="shared" si="0"/>
        <v>45708</v>
      </c>
      <c r="E52">
        <v>8.6010236740112305</v>
      </c>
      <c r="F52" s="1">
        <v>43516</v>
      </c>
      <c r="G52">
        <f t="shared" si="1"/>
        <v>211.25971114635433</v>
      </c>
      <c r="H52">
        <v>11.402573585510201</v>
      </c>
      <c r="I52" s="1">
        <v>43151</v>
      </c>
      <c r="J52">
        <f t="shared" si="2"/>
        <v>147.54883560538272</v>
      </c>
      <c r="K52">
        <v>0.479257881641387</v>
      </c>
      <c r="L52" s="1">
        <v>42786</v>
      </c>
      <c r="M52">
        <f t="shared" si="3"/>
        <v>160.24793083220703</v>
      </c>
      <c r="N52">
        <v>3.42787408828735</v>
      </c>
      <c r="O52" s="1">
        <v>42420</v>
      </c>
      <c r="P52">
        <f t="shared" si="4"/>
        <v>195.44111588597258</v>
      </c>
      <c r="Q52">
        <v>17.955385208129801</v>
      </c>
      <c r="R52" s="1">
        <v>42055</v>
      </c>
      <c r="S52">
        <f t="shared" si="5"/>
        <v>240.49608680605863</v>
      </c>
      <c r="T52">
        <v>0.73182457685470503</v>
      </c>
      <c r="U52" s="1">
        <v>41690</v>
      </c>
      <c r="V52">
        <f t="shared" si="6"/>
        <v>89.142993539571663</v>
      </c>
      <c r="W52">
        <v>14.588350296020501</v>
      </c>
      <c r="X52" s="1">
        <v>41325</v>
      </c>
      <c r="Y52">
        <f t="shared" si="7"/>
        <v>137.98761641979186</v>
      </c>
      <c r="Z52">
        <v>33.743125915527301</v>
      </c>
      <c r="AA52" s="1">
        <v>40959</v>
      </c>
      <c r="AB52">
        <f t="shared" si="8"/>
        <v>246.02634052932228</v>
      </c>
      <c r="AC52">
        <v>0</v>
      </c>
      <c r="AD52" s="1">
        <v>40594</v>
      </c>
      <c r="AE52">
        <f t="shared" si="9"/>
        <v>110.65195673331604</v>
      </c>
      <c r="AF52">
        <v>8.1761455535888601</v>
      </c>
      <c r="AG52" s="1">
        <v>40229</v>
      </c>
      <c r="AH52">
        <f t="shared" si="10"/>
        <v>87.709560871124097</v>
      </c>
      <c r="AI52">
        <v>12.895489692687899</v>
      </c>
      <c r="AJ52" s="1">
        <v>39864</v>
      </c>
      <c r="AK52">
        <f t="shared" si="11"/>
        <v>283.20047950744566</v>
      </c>
      <c r="AL52">
        <v>6.1360325813293404</v>
      </c>
      <c r="AM52" s="1">
        <v>39498</v>
      </c>
      <c r="AN52">
        <f t="shared" si="12"/>
        <v>297.47437584400132</v>
      </c>
      <c r="AO52">
        <v>0</v>
      </c>
      <c r="AP52" s="1">
        <v>39133</v>
      </c>
      <c r="AQ52">
        <f t="shared" si="13"/>
        <v>8.6525738537311536</v>
      </c>
      <c r="AR52">
        <v>77.480972290039006</v>
      </c>
      <c r="AS52" s="1">
        <v>38768</v>
      </c>
      <c r="AT52">
        <f t="shared" si="14"/>
        <v>207.90400344133346</v>
      </c>
      <c r="AU52">
        <v>1.4976222515106199</v>
      </c>
      <c r="AV52" s="1">
        <v>38403</v>
      </c>
      <c r="AW52">
        <f t="shared" si="15"/>
        <v>39.063998609781223</v>
      </c>
      <c r="AX52">
        <v>14.6695957183837</v>
      </c>
      <c r="AY52" s="1">
        <v>38037</v>
      </c>
      <c r="AZ52">
        <f t="shared" si="16"/>
        <v>39.072304941713696</v>
      </c>
      <c r="BA52">
        <v>9.2284917831420898</v>
      </c>
      <c r="BB52" s="1">
        <v>37672</v>
      </c>
      <c r="BC52">
        <f t="shared" si="17"/>
        <v>67.20393875986332</v>
      </c>
      <c r="BD52">
        <v>1.01506900787353</v>
      </c>
      <c r="BE52" s="1">
        <v>37307</v>
      </c>
      <c r="BF52">
        <f t="shared" si="18"/>
        <v>62.863741025328494</v>
      </c>
      <c r="BG52">
        <v>0.26897853612899703</v>
      </c>
      <c r="BH52" s="1">
        <v>36942</v>
      </c>
      <c r="BI52">
        <v>877776</v>
      </c>
      <c r="BJ52">
        <v>2.95767998695373</v>
      </c>
      <c r="BK52" s="1">
        <v>36576</v>
      </c>
      <c r="BL52">
        <f t="shared" si="19"/>
        <v>26.790950007736662</v>
      </c>
    </row>
    <row r="53" spans="1:64" x14ac:dyDescent="0.45">
      <c r="A53">
        <v>1096968</v>
      </c>
      <c r="B53">
        <v>30.4093933105468</v>
      </c>
      <c r="C53" s="1">
        <f t="shared" si="0"/>
        <v>45709</v>
      </c>
      <c r="E53">
        <v>0.24801306426525099</v>
      </c>
      <c r="F53" s="1">
        <v>43517</v>
      </c>
      <c r="G53">
        <f t="shared" si="1"/>
        <v>211.50772421061959</v>
      </c>
      <c r="H53">
        <v>0.117668963968753</v>
      </c>
      <c r="I53" s="1">
        <v>43152</v>
      </c>
      <c r="J53">
        <f t="shared" si="2"/>
        <v>147.66650456935147</v>
      </c>
      <c r="K53">
        <v>0.92289447784423795</v>
      </c>
      <c r="L53" s="1">
        <v>42787</v>
      </c>
      <c r="M53">
        <f t="shared" si="3"/>
        <v>161.17082531005127</v>
      </c>
      <c r="N53">
        <v>0.18514840304851499</v>
      </c>
      <c r="O53" s="1">
        <v>42421</v>
      </c>
      <c r="P53">
        <f t="shared" si="4"/>
        <v>195.62626428902109</v>
      </c>
      <c r="Q53">
        <v>29.227249145507798</v>
      </c>
      <c r="R53" s="1">
        <v>42056</v>
      </c>
      <c r="S53">
        <f t="shared" si="5"/>
        <v>269.72333595156641</v>
      </c>
      <c r="T53">
        <v>20.118013381958001</v>
      </c>
      <c r="U53" s="1">
        <v>41691</v>
      </c>
      <c r="V53">
        <f t="shared" si="6"/>
        <v>109.26100692152966</v>
      </c>
      <c r="W53">
        <v>36.311321258544901</v>
      </c>
      <c r="X53" s="1">
        <v>41326</v>
      </c>
      <c r="Y53">
        <f t="shared" si="7"/>
        <v>174.29893767833676</v>
      </c>
      <c r="Z53">
        <v>7.6488165855407697</v>
      </c>
      <c r="AA53" s="1">
        <v>40960</v>
      </c>
      <c r="AB53">
        <f t="shared" si="8"/>
        <v>253.67515711486305</v>
      </c>
      <c r="AC53">
        <v>47.8414497375488</v>
      </c>
      <c r="AD53" s="1">
        <v>40595</v>
      </c>
      <c r="AE53">
        <f t="shared" si="9"/>
        <v>158.49340647086484</v>
      </c>
      <c r="AF53">
        <v>15.705568313598601</v>
      </c>
      <c r="AG53" s="1">
        <v>40230</v>
      </c>
      <c r="AH53">
        <f t="shared" si="10"/>
        <v>103.4151291847227</v>
      </c>
      <c r="AI53">
        <v>9.5761203765869105</v>
      </c>
      <c r="AJ53" s="1">
        <v>39865</v>
      </c>
      <c r="AK53">
        <f t="shared" si="11"/>
        <v>292.77659988403258</v>
      </c>
      <c r="AL53">
        <v>5.6905245780944798</v>
      </c>
      <c r="AM53" s="1">
        <v>39499</v>
      </c>
      <c r="AN53">
        <f t="shared" si="12"/>
        <v>303.1649004220958</v>
      </c>
      <c r="AO53">
        <v>0</v>
      </c>
      <c r="AP53" s="1">
        <v>39134</v>
      </c>
      <c r="AQ53">
        <f t="shared" si="13"/>
        <v>8.6525738537311536</v>
      </c>
      <c r="AR53">
        <v>34.508209228515597</v>
      </c>
      <c r="AS53" s="1">
        <v>38769</v>
      </c>
      <c r="AT53">
        <f t="shared" si="14"/>
        <v>242.41221266984905</v>
      </c>
      <c r="AU53">
        <v>7.2451109886169398</v>
      </c>
      <c r="AV53" s="1">
        <v>38404</v>
      </c>
      <c r="AW53">
        <f t="shared" si="15"/>
        <v>46.309109598398166</v>
      </c>
      <c r="AX53">
        <v>5.4338622093200604</v>
      </c>
      <c r="AY53" s="1">
        <v>38038</v>
      </c>
      <c r="AZ53">
        <f t="shared" si="16"/>
        <v>44.506167151033758</v>
      </c>
      <c r="BA53">
        <v>0.87225711345672596</v>
      </c>
      <c r="BB53" s="1">
        <v>37673</v>
      </c>
      <c r="BC53">
        <f t="shared" si="17"/>
        <v>68.076195873320046</v>
      </c>
      <c r="BD53">
        <v>5.6563959121704102</v>
      </c>
      <c r="BE53" s="1">
        <v>37308</v>
      </c>
      <c r="BF53">
        <f t="shared" si="18"/>
        <v>68.520136937498904</v>
      </c>
      <c r="BG53">
        <v>18.980001449584901</v>
      </c>
      <c r="BH53" s="1">
        <v>36943</v>
      </c>
      <c r="BI53">
        <v>877800</v>
      </c>
      <c r="BJ53">
        <v>25.084495544433501</v>
      </c>
      <c r="BK53" s="1">
        <v>36577</v>
      </c>
      <c r="BL53">
        <f t="shared" si="19"/>
        <v>51.875445552170163</v>
      </c>
    </row>
    <row r="54" spans="1:64" x14ac:dyDescent="0.45">
      <c r="A54">
        <v>1096992</v>
      </c>
      <c r="B54">
        <v>19.369794845581001</v>
      </c>
      <c r="C54" s="1">
        <f t="shared" si="0"/>
        <v>45710</v>
      </c>
      <c r="E54">
        <v>11.0082349777221</v>
      </c>
      <c r="F54" s="1">
        <v>43518</v>
      </c>
      <c r="G54">
        <f t="shared" si="1"/>
        <v>222.5159591883417</v>
      </c>
      <c r="H54">
        <v>0</v>
      </c>
      <c r="I54" s="1">
        <v>43153</v>
      </c>
      <c r="J54">
        <f t="shared" si="2"/>
        <v>147.66650456935147</v>
      </c>
      <c r="K54">
        <v>26.9310607910156</v>
      </c>
      <c r="L54" s="1">
        <v>42788</v>
      </c>
      <c r="M54">
        <f t="shared" si="3"/>
        <v>188.10188610106687</v>
      </c>
      <c r="N54">
        <v>4.1150159835815403</v>
      </c>
      <c r="O54" s="1">
        <v>42422</v>
      </c>
      <c r="P54">
        <f t="shared" si="4"/>
        <v>199.74128027260264</v>
      </c>
      <c r="Q54">
        <v>3.0233788490295401</v>
      </c>
      <c r="R54" s="1">
        <v>42057</v>
      </c>
      <c r="S54">
        <f t="shared" si="5"/>
        <v>272.74671480059595</v>
      </c>
      <c r="T54">
        <v>14.627001762390099</v>
      </c>
      <c r="U54" s="1">
        <v>41692</v>
      </c>
      <c r="V54">
        <f t="shared" si="6"/>
        <v>123.88800868391975</v>
      </c>
      <c r="W54">
        <v>4.4426412582397399</v>
      </c>
      <c r="X54" s="1">
        <v>41327</v>
      </c>
      <c r="Y54">
        <f t="shared" si="7"/>
        <v>178.7415789365765</v>
      </c>
      <c r="Z54">
        <v>22.034887313842699</v>
      </c>
      <c r="AA54" s="1">
        <v>40961</v>
      </c>
      <c r="AB54">
        <f t="shared" si="8"/>
        <v>275.71004442870577</v>
      </c>
      <c r="AC54">
        <v>11.009160995483301</v>
      </c>
      <c r="AD54" s="1">
        <v>40596</v>
      </c>
      <c r="AE54">
        <f t="shared" si="9"/>
        <v>169.50256746634815</v>
      </c>
      <c r="AF54">
        <v>0</v>
      </c>
      <c r="AG54" s="1">
        <v>40231</v>
      </c>
      <c r="AH54">
        <f t="shared" si="10"/>
        <v>103.4151291847227</v>
      </c>
      <c r="AI54">
        <v>8.69720363616943</v>
      </c>
      <c r="AJ54" s="1">
        <v>39866</v>
      </c>
      <c r="AK54">
        <f t="shared" si="11"/>
        <v>301.47380352020201</v>
      </c>
      <c r="AL54">
        <v>21.4507446289062</v>
      </c>
      <c r="AM54" s="1">
        <v>39500</v>
      </c>
      <c r="AN54">
        <f t="shared" si="12"/>
        <v>324.61564505100199</v>
      </c>
      <c r="AO54">
        <v>0</v>
      </c>
      <c r="AP54" s="1">
        <v>39135</v>
      </c>
      <c r="AQ54">
        <f t="shared" si="13"/>
        <v>8.6525738537311536</v>
      </c>
      <c r="AR54">
        <v>0.95394885540008501</v>
      </c>
      <c r="AS54" s="1">
        <v>38770</v>
      </c>
      <c r="AT54">
        <f t="shared" si="14"/>
        <v>243.36616152524914</v>
      </c>
      <c r="AU54">
        <v>0</v>
      </c>
      <c r="AV54" s="1">
        <v>38405</v>
      </c>
      <c r="AW54">
        <f t="shared" si="15"/>
        <v>46.309109598398166</v>
      </c>
      <c r="AX54">
        <v>7.0634522438049299</v>
      </c>
      <c r="AY54" s="1">
        <v>38039</v>
      </c>
      <c r="AZ54">
        <f t="shared" si="16"/>
        <v>51.569619394838689</v>
      </c>
      <c r="BA54">
        <v>0.962499439716339</v>
      </c>
      <c r="BB54" s="1">
        <v>37674</v>
      </c>
      <c r="BC54">
        <f t="shared" si="17"/>
        <v>69.038695313036385</v>
      </c>
      <c r="BD54">
        <v>2.1334683895111</v>
      </c>
      <c r="BE54" s="1">
        <v>37309</v>
      </c>
      <c r="BF54">
        <f t="shared" si="18"/>
        <v>70.653605327009998</v>
      </c>
      <c r="BG54">
        <v>9.8345232009887695</v>
      </c>
      <c r="BH54" s="1">
        <v>36944</v>
      </c>
      <c r="BI54">
        <v>877824</v>
      </c>
      <c r="BJ54">
        <v>14.793711662292401</v>
      </c>
      <c r="BK54" s="1">
        <v>36578</v>
      </c>
      <c r="BL54">
        <f t="shared" si="19"/>
        <v>66.669157214462558</v>
      </c>
    </row>
    <row r="55" spans="1:64" x14ac:dyDescent="0.45">
      <c r="A55">
        <v>1097016</v>
      </c>
      <c r="B55">
        <v>20.930675506591701</v>
      </c>
      <c r="C55" s="1">
        <f t="shared" si="0"/>
        <v>45711</v>
      </c>
      <c r="E55">
        <v>1.8894270658493</v>
      </c>
      <c r="F55" s="1">
        <v>43519</v>
      </c>
      <c r="G55">
        <f t="shared" si="1"/>
        <v>224.405386254191</v>
      </c>
      <c r="H55">
        <v>3.5767789930105202E-2</v>
      </c>
      <c r="I55" s="1">
        <v>43154</v>
      </c>
      <c r="J55">
        <f t="shared" si="2"/>
        <v>147.70227235928158</v>
      </c>
      <c r="K55">
        <v>6.9486985206604004</v>
      </c>
      <c r="L55" s="1">
        <v>42789</v>
      </c>
      <c r="M55">
        <f t="shared" si="3"/>
        <v>195.05058462172727</v>
      </c>
      <c r="N55">
        <v>5.4401095956563901E-2</v>
      </c>
      <c r="O55" s="1">
        <v>42423</v>
      </c>
      <c r="P55">
        <f t="shared" si="4"/>
        <v>199.7956813685592</v>
      </c>
      <c r="Q55">
        <v>0.16805151104926999</v>
      </c>
      <c r="R55" s="1">
        <v>42058</v>
      </c>
      <c r="S55">
        <f t="shared" si="5"/>
        <v>272.91476631164522</v>
      </c>
      <c r="T55">
        <v>1.27875208854675</v>
      </c>
      <c r="U55" s="1">
        <v>41693</v>
      </c>
      <c r="V55">
        <f t="shared" si="6"/>
        <v>125.1667607724665</v>
      </c>
      <c r="W55">
        <v>17.759853363037099</v>
      </c>
      <c r="X55" s="1">
        <v>41328</v>
      </c>
      <c r="Y55">
        <f t="shared" si="7"/>
        <v>196.50143229961361</v>
      </c>
      <c r="Z55">
        <v>30.0296726226806</v>
      </c>
      <c r="AA55" s="1">
        <v>40962</v>
      </c>
      <c r="AB55">
        <f t="shared" si="8"/>
        <v>305.73971705138638</v>
      </c>
      <c r="AC55">
        <v>2.3345880508422798</v>
      </c>
      <c r="AD55" s="1">
        <v>40597</v>
      </c>
      <c r="AE55">
        <f t="shared" si="9"/>
        <v>171.83715551719044</v>
      </c>
      <c r="AF55">
        <v>25.496303558349599</v>
      </c>
      <c r="AG55" s="1">
        <v>40232</v>
      </c>
      <c r="AH55">
        <f t="shared" si="10"/>
        <v>128.91143274307231</v>
      </c>
      <c r="AI55">
        <v>2.5107965469360298</v>
      </c>
      <c r="AJ55" s="1">
        <v>39867</v>
      </c>
      <c r="AK55">
        <f t="shared" si="11"/>
        <v>303.98460006713805</v>
      </c>
      <c r="AL55">
        <v>10.5834646224975</v>
      </c>
      <c r="AM55" s="1">
        <v>39501</v>
      </c>
      <c r="AN55">
        <f t="shared" si="12"/>
        <v>335.19910967349949</v>
      </c>
      <c r="AO55">
        <v>0</v>
      </c>
      <c r="AP55" s="1">
        <v>39136</v>
      </c>
      <c r="AQ55">
        <f t="shared" si="13"/>
        <v>8.6525738537311536</v>
      </c>
      <c r="AR55">
        <v>0.32502681016921903</v>
      </c>
      <c r="AS55" s="1">
        <v>38771</v>
      </c>
      <c r="AT55">
        <f t="shared" si="14"/>
        <v>243.69118833541836</v>
      </c>
      <c r="AU55">
        <v>0</v>
      </c>
      <c r="AV55" s="1">
        <v>38406</v>
      </c>
      <c r="AW55">
        <f t="shared" si="15"/>
        <v>46.309109598398166</v>
      </c>
      <c r="AX55">
        <v>2.4983737468719398</v>
      </c>
      <c r="AY55" s="1">
        <v>38040</v>
      </c>
      <c r="AZ55">
        <f t="shared" si="16"/>
        <v>54.06799314171063</v>
      </c>
      <c r="BA55">
        <v>0.58373421430587702</v>
      </c>
      <c r="BB55" s="1">
        <v>37675</v>
      </c>
      <c r="BC55">
        <f t="shared" si="17"/>
        <v>69.622429527342263</v>
      </c>
      <c r="BD55">
        <v>0.77943670749664296</v>
      </c>
      <c r="BE55" s="1">
        <v>37310</v>
      </c>
      <c r="BF55">
        <f t="shared" si="18"/>
        <v>71.433042034506641</v>
      </c>
      <c r="BG55">
        <v>6.1341195106506303</v>
      </c>
      <c r="BH55" s="1">
        <v>36945</v>
      </c>
      <c r="BI55">
        <v>877848</v>
      </c>
      <c r="BJ55">
        <v>0.40743643045425398</v>
      </c>
      <c r="BK55" s="1">
        <v>36579</v>
      </c>
      <c r="BL55">
        <f t="shared" si="19"/>
        <v>67.076593644916812</v>
      </c>
    </row>
    <row r="56" spans="1:64" x14ac:dyDescent="0.45">
      <c r="A56">
        <v>1097040</v>
      </c>
      <c r="B56">
        <v>10.703761100769</v>
      </c>
      <c r="C56" s="1">
        <f t="shared" si="0"/>
        <v>45712</v>
      </c>
      <c r="E56">
        <v>1.9034522771835301</v>
      </c>
      <c r="F56" s="1">
        <v>43520</v>
      </c>
      <c r="G56">
        <f t="shared" si="1"/>
        <v>226.30883853137453</v>
      </c>
      <c r="H56">
        <v>0.22456096112728099</v>
      </c>
      <c r="I56" s="1">
        <v>43155</v>
      </c>
      <c r="J56">
        <f t="shared" si="2"/>
        <v>147.92683332040886</v>
      </c>
      <c r="K56">
        <v>4.6880350112915004</v>
      </c>
      <c r="L56" s="1">
        <v>42790</v>
      </c>
      <c r="M56">
        <f t="shared" si="3"/>
        <v>199.73861963301877</v>
      </c>
      <c r="N56">
        <v>15.9242849349975</v>
      </c>
      <c r="O56" s="1">
        <v>42424</v>
      </c>
      <c r="P56">
        <f t="shared" si="4"/>
        <v>215.7199663035567</v>
      </c>
      <c r="Q56">
        <v>23.215917587280199</v>
      </c>
      <c r="R56" s="1">
        <v>42059</v>
      </c>
      <c r="S56">
        <f t="shared" si="5"/>
        <v>296.13068389892544</v>
      </c>
      <c r="T56">
        <v>5.4133105278015101</v>
      </c>
      <c r="U56" s="1">
        <v>41694</v>
      </c>
      <c r="V56">
        <f t="shared" si="6"/>
        <v>130.580071300268</v>
      </c>
      <c r="W56">
        <v>9.39778327941894</v>
      </c>
      <c r="X56" s="1">
        <v>41329</v>
      </c>
      <c r="Y56">
        <f t="shared" si="7"/>
        <v>205.89921557903256</v>
      </c>
      <c r="Z56">
        <v>0.48007512092590299</v>
      </c>
      <c r="AA56" s="1">
        <v>40963</v>
      </c>
      <c r="AB56">
        <f t="shared" si="8"/>
        <v>306.21979217231228</v>
      </c>
      <c r="AC56">
        <v>7.2649940848350497E-2</v>
      </c>
      <c r="AD56" s="1">
        <v>40598</v>
      </c>
      <c r="AE56">
        <f t="shared" si="9"/>
        <v>171.90980545803879</v>
      </c>
      <c r="AF56">
        <v>10.867078781127899</v>
      </c>
      <c r="AG56" s="1">
        <v>40233</v>
      </c>
      <c r="AH56">
        <f t="shared" si="10"/>
        <v>139.77851152420021</v>
      </c>
      <c r="AI56">
        <v>3.5479342937469398</v>
      </c>
      <c r="AJ56" s="1">
        <v>39868</v>
      </c>
      <c r="AK56">
        <f t="shared" si="11"/>
        <v>307.53253436088499</v>
      </c>
      <c r="AL56">
        <v>7.8671402931213299</v>
      </c>
      <c r="AM56" s="1">
        <v>39502</v>
      </c>
      <c r="AN56">
        <f t="shared" si="12"/>
        <v>343.06624996662083</v>
      </c>
      <c r="AO56">
        <v>0</v>
      </c>
      <c r="AP56" s="1">
        <v>39137</v>
      </c>
      <c r="AQ56">
        <f t="shared" si="13"/>
        <v>8.6525738537311536</v>
      </c>
      <c r="AR56">
        <v>3.8379435539245601</v>
      </c>
      <c r="AS56" s="1">
        <v>38772</v>
      </c>
      <c r="AT56">
        <f t="shared" si="14"/>
        <v>247.52913188934292</v>
      </c>
      <c r="AU56">
        <v>0</v>
      </c>
      <c r="AV56" s="1">
        <v>38407</v>
      </c>
      <c r="AW56">
        <f t="shared" si="15"/>
        <v>46.309109598398166</v>
      </c>
      <c r="AX56">
        <v>1.9030082225799501</v>
      </c>
      <c r="AY56" s="1">
        <v>38041</v>
      </c>
      <c r="AZ56">
        <f t="shared" si="16"/>
        <v>55.971001364290579</v>
      </c>
      <c r="BA56">
        <v>3.7275753021240199</v>
      </c>
      <c r="BB56" s="1">
        <v>37676</v>
      </c>
      <c r="BC56">
        <f t="shared" si="17"/>
        <v>73.350004829466286</v>
      </c>
      <c r="BD56">
        <v>1.0022172927856401</v>
      </c>
      <c r="BE56" s="1">
        <v>37311</v>
      </c>
      <c r="BF56">
        <f t="shared" si="18"/>
        <v>72.435259327292286</v>
      </c>
      <c r="BG56">
        <v>2.33466681092977E-2</v>
      </c>
      <c r="BH56" s="1">
        <v>36946</v>
      </c>
      <c r="BI56">
        <v>877872</v>
      </c>
      <c r="BJ56">
        <v>21.6683540344238</v>
      </c>
      <c r="BK56" s="1">
        <v>36580</v>
      </c>
      <c r="BL56">
        <f t="shared" si="19"/>
        <v>88.744947679340612</v>
      </c>
    </row>
    <row r="57" spans="1:64" x14ac:dyDescent="0.45">
      <c r="A57">
        <v>1097064</v>
      </c>
      <c r="B57">
        <v>7.4619340896606401</v>
      </c>
      <c r="C57" s="1">
        <f t="shared" si="0"/>
        <v>45713</v>
      </c>
      <c r="E57">
        <v>15.2494144439697</v>
      </c>
      <c r="F57" s="1">
        <v>43521</v>
      </c>
      <c r="G57">
        <f t="shared" si="1"/>
        <v>241.55825297534423</v>
      </c>
      <c r="H57">
        <v>0</v>
      </c>
      <c r="I57" s="1">
        <v>43156</v>
      </c>
      <c r="J57">
        <f t="shared" si="2"/>
        <v>147.92683332040886</v>
      </c>
      <c r="K57">
        <v>10.410372734069799</v>
      </c>
      <c r="L57" s="1">
        <v>42791</v>
      </c>
      <c r="M57">
        <f t="shared" si="3"/>
        <v>210.14899236708857</v>
      </c>
      <c r="N57">
        <v>15.6137895584106</v>
      </c>
      <c r="O57" s="1">
        <v>42425</v>
      </c>
      <c r="P57">
        <f t="shared" si="4"/>
        <v>231.33375586196729</v>
      </c>
      <c r="Q57">
        <v>4.2330632209777797</v>
      </c>
      <c r="R57" s="1">
        <v>42060</v>
      </c>
      <c r="S57">
        <f t="shared" si="5"/>
        <v>300.36374711990322</v>
      </c>
      <c r="T57">
        <v>21.7261848449707</v>
      </c>
      <c r="U57" s="1">
        <v>41695</v>
      </c>
      <c r="V57">
        <f t="shared" si="6"/>
        <v>152.30625614523871</v>
      </c>
      <c r="W57">
        <v>1.6281322240829399</v>
      </c>
      <c r="X57" s="1">
        <v>41330</v>
      </c>
      <c r="Y57">
        <f t="shared" si="7"/>
        <v>207.5273478031155</v>
      </c>
      <c r="Z57">
        <v>0.77820765972137396</v>
      </c>
      <c r="AA57" s="1">
        <v>40964</v>
      </c>
      <c r="AB57">
        <f t="shared" si="8"/>
        <v>306.99799983203366</v>
      </c>
      <c r="AC57">
        <v>34.710742950439403</v>
      </c>
      <c r="AD57" s="1">
        <v>40599</v>
      </c>
      <c r="AE57">
        <f t="shared" si="9"/>
        <v>206.62054840847819</v>
      </c>
      <c r="AF57">
        <v>16.6593208312988</v>
      </c>
      <c r="AG57" s="1">
        <v>40234</v>
      </c>
      <c r="AH57">
        <f t="shared" si="10"/>
        <v>156.43783235549901</v>
      </c>
      <c r="AI57">
        <v>1.5744439363479601</v>
      </c>
      <c r="AJ57" s="1">
        <v>39869</v>
      </c>
      <c r="AK57">
        <f t="shared" si="11"/>
        <v>309.10697829723296</v>
      </c>
      <c r="AL57">
        <v>22.8854675292968</v>
      </c>
      <c r="AM57" s="1">
        <v>39503</v>
      </c>
      <c r="AN57">
        <f t="shared" si="12"/>
        <v>365.95171749591765</v>
      </c>
      <c r="AO57">
        <v>1.45732629299163</v>
      </c>
      <c r="AP57" s="1">
        <v>39138</v>
      </c>
      <c r="AQ57">
        <f t="shared" si="13"/>
        <v>10.109900146722783</v>
      </c>
      <c r="AR57">
        <v>7.4594621658325098</v>
      </c>
      <c r="AS57" s="1">
        <v>38773</v>
      </c>
      <c r="AT57">
        <f t="shared" si="14"/>
        <v>254.98859405517544</v>
      </c>
      <c r="AU57">
        <v>0</v>
      </c>
      <c r="AV57" s="1">
        <v>38408</v>
      </c>
      <c r="AW57">
        <f t="shared" si="15"/>
        <v>46.309109598398166</v>
      </c>
      <c r="AX57">
        <v>13.076097488403301</v>
      </c>
      <c r="AY57" s="1">
        <v>38042</v>
      </c>
      <c r="AZ57">
        <f t="shared" si="16"/>
        <v>69.047098852693878</v>
      </c>
      <c r="BA57">
        <v>1.9868189096450799</v>
      </c>
      <c r="BB57" s="1">
        <v>37677</v>
      </c>
      <c r="BC57">
        <f t="shared" si="17"/>
        <v>75.336823739111367</v>
      </c>
      <c r="BD57">
        <v>0.112224340438842</v>
      </c>
      <c r="BE57" s="1">
        <v>37312</v>
      </c>
      <c r="BF57">
        <f t="shared" si="18"/>
        <v>72.547483667731129</v>
      </c>
      <c r="BG57">
        <v>0</v>
      </c>
      <c r="BH57" s="1">
        <v>36947</v>
      </c>
      <c r="BI57">
        <v>877896</v>
      </c>
      <c r="BJ57">
        <v>24.840915679931602</v>
      </c>
      <c r="BK57" s="1">
        <v>36581</v>
      </c>
      <c r="BL57">
        <f t="shared" si="19"/>
        <v>113.58586335927221</v>
      </c>
    </row>
    <row r="58" spans="1:64" x14ac:dyDescent="0.45">
      <c r="A58">
        <v>1097088</v>
      </c>
      <c r="B58">
        <v>34.359939575195298</v>
      </c>
      <c r="C58" s="1">
        <f t="shared" si="0"/>
        <v>45714</v>
      </c>
      <c r="E58">
        <v>0.73403018712997403</v>
      </c>
      <c r="F58" s="1">
        <v>43522</v>
      </c>
      <c r="G58">
        <f t="shared" si="1"/>
        <v>242.29228316247421</v>
      </c>
      <c r="H58">
        <v>0</v>
      </c>
      <c r="I58" s="1">
        <v>43157</v>
      </c>
      <c r="J58">
        <f t="shared" si="2"/>
        <v>147.92683332040886</v>
      </c>
      <c r="K58">
        <v>47.729030609130803</v>
      </c>
      <c r="L58" s="1">
        <v>42792</v>
      </c>
      <c r="M58">
        <f t="shared" si="3"/>
        <v>257.87802297621937</v>
      </c>
      <c r="N58">
        <v>9.5041399002075195</v>
      </c>
      <c r="O58" s="1">
        <v>42426</v>
      </c>
      <c r="P58">
        <f t="shared" si="4"/>
        <v>240.83789576217481</v>
      </c>
      <c r="Q58">
        <v>26.821844100952099</v>
      </c>
      <c r="R58" s="1">
        <v>42061</v>
      </c>
      <c r="S58">
        <f t="shared" si="5"/>
        <v>327.18559122085531</v>
      </c>
      <c r="T58">
        <v>7.9057722091674796</v>
      </c>
      <c r="U58" s="1">
        <v>41696</v>
      </c>
      <c r="V58">
        <f t="shared" si="6"/>
        <v>160.21202835440619</v>
      </c>
      <c r="W58">
        <v>0.96476399898528997</v>
      </c>
      <c r="X58" s="1">
        <v>41331</v>
      </c>
      <c r="Y58">
        <f t="shared" si="7"/>
        <v>208.49211180210079</v>
      </c>
      <c r="Z58">
        <v>13.7084197998046</v>
      </c>
      <c r="AA58" s="1">
        <v>40965</v>
      </c>
      <c r="AB58">
        <f t="shared" si="8"/>
        <v>320.70641963183823</v>
      </c>
      <c r="AC58">
        <v>4.5257673263549796</v>
      </c>
      <c r="AD58" s="1">
        <v>40600</v>
      </c>
      <c r="AE58">
        <f t="shared" si="9"/>
        <v>211.14631573483317</v>
      </c>
      <c r="AF58">
        <v>31.146774291992099</v>
      </c>
      <c r="AG58" s="1">
        <v>40235</v>
      </c>
      <c r="AH58">
        <f t="shared" si="10"/>
        <v>187.58460664749111</v>
      </c>
      <c r="AI58">
        <v>1.0095287561416599</v>
      </c>
      <c r="AJ58" s="1">
        <v>39870</v>
      </c>
      <c r="AK58">
        <f t="shared" si="11"/>
        <v>310.11650705337462</v>
      </c>
      <c r="AL58">
        <v>12.6197109222412</v>
      </c>
      <c r="AM58" s="1">
        <v>39504</v>
      </c>
      <c r="AN58">
        <f t="shared" si="12"/>
        <v>378.57142841815886</v>
      </c>
      <c r="AP58" s="1">
        <v>39139</v>
      </c>
      <c r="AQ58">
        <f t="shared" si="13"/>
        <v>10.109900146722783</v>
      </c>
      <c r="AR58">
        <v>26.701168060302699</v>
      </c>
      <c r="AS58" s="1">
        <v>38774</v>
      </c>
      <c r="AT58">
        <f t="shared" si="14"/>
        <v>281.68976211547812</v>
      </c>
      <c r="AU58">
        <v>0</v>
      </c>
      <c r="AV58" s="1">
        <v>38409</v>
      </c>
      <c r="AW58">
        <f t="shared" si="15"/>
        <v>46.309109598398166</v>
      </c>
      <c r="AX58">
        <v>10.7942285537719</v>
      </c>
      <c r="AY58" s="1">
        <v>38043</v>
      </c>
      <c r="AZ58">
        <f t="shared" si="16"/>
        <v>79.84132740646578</v>
      </c>
      <c r="BA58">
        <v>3.0437202453613201</v>
      </c>
      <c r="BB58" s="1">
        <v>37678</v>
      </c>
      <c r="BC58">
        <f t="shared" si="17"/>
        <v>78.380543984472681</v>
      </c>
      <c r="BD58">
        <v>0.21700391173362699</v>
      </c>
      <c r="BE58" s="1">
        <v>37313</v>
      </c>
      <c r="BF58">
        <f t="shared" si="18"/>
        <v>72.764487579464756</v>
      </c>
      <c r="BG58">
        <v>0.816109478473663</v>
      </c>
      <c r="BH58" s="1">
        <v>36948</v>
      </c>
      <c r="BI58">
        <v>877920</v>
      </c>
      <c r="BJ58">
        <v>20.123989105224599</v>
      </c>
      <c r="BK58" s="1">
        <v>36582</v>
      </c>
      <c r="BL58">
        <f t="shared" si="19"/>
        <v>133.70985246449681</v>
      </c>
    </row>
    <row r="59" spans="1:64" x14ac:dyDescent="0.45">
      <c r="A59">
        <v>1097112</v>
      </c>
      <c r="B59">
        <v>11.6446104049682</v>
      </c>
      <c r="C59" s="1">
        <f t="shared" si="0"/>
        <v>45715</v>
      </c>
      <c r="E59">
        <v>6.0415804386138902E-2</v>
      </c>
      <c r="F59" s="1">
        <v>43523</v>
      </c>
      <c r="G59">
        <f t="shared" si="1"/>
        <v>242.35269896686034</v>
      </c>
      <c r="H59">
        <v>2.5957977771759002</v>
      </c>
      <c r="I59" s="1">
        <v>43158</v>
      </c>
      <c r="J59">
        <f t="shared" si="2"/>
        <v>150.52263109758476</v>
      </c>
      <c r="K59">
        <v>7.7807192802429199</v>
      </c>
      <c r="L59" s="1">
        <v>42793</v>
      </c>
      <c r="M59">
        <f t="shared" si="3"/>
        <v>265.65874225646229</v>
      </c>
      <c r="N59">
        <v>4.3871650695800701</v>
      </c>
      <c r="O59" s="1">
        <v>42427</v>
      </c>
      <c r="P59">
        <f t="shared" si="4"/>
        <v>245.22506083175489</v>
      </c>
      <c r="Q59">
        <v>0.35962140560150102</v>
      </c>
      <c r="R59" s="1">
        <v>42062</v>
      </c>
      <c r="S59">
        <f t="shared" si="5"/>
        <v>327.54521262645682</v>
      </c>
      <c r="T59">
        <v>0.71143448352813698</v>
      </c>
      <c r="U59" s="1">
        <v>41697</v>
      </c>
      <c r="V59">
        <f t="shared" si="6"/>
        <v>160.92346283793432</v>
      </c>
      <c r="W59">
        <v>15.109407424926699</v>
      </c>
      <c r="X59" s="1">
        <v>41332</v>
      </c>
      <c r="Y59">
        <f t="shared" si="7"/>
        <v>223.6015192270275</v>
      </c>
      <c r="Z59">
        <v>14.6214694976806</v>
      </c>
      <c r="AA59" s="1">
        <v>40966</v>
      </c>
      <c r="AB59">
        <f t="shared" si="8"/>
        <v>335.32788912951884</v>
      </c>
      <c r="AC59">
        <v>3.10948157310485</v>
      </c>
      <c r="AD59" s="1">
        <v>40601</v>
      </c>
      <c r="AE59">
        <f t="shared" si="9"/>
        <v>214.25579730793802</v>
      </c>
      <c r="AF59">
        <v>5.2437572479248002</v>
      </c>
      <c r="AG59" s="1">
        <v>40236</v>
      </c>
      <c r="AH59">
        <f t="shared" si="10"/>
        <v>192.82836389541592</v>
      </c>
      <c r="AI59">
        <v>11.378563880920399</v>
      </c>
      <c r="AJ59" s="1">
        <v>39871</v>
      </c>
      <c r="AK59">
        <f t="shared" si="11"/>
        <v>321.49507093429503</v>
      </c>
      <c r="AL59">
        <v>12.928408622741699</v>
      </c>
      <c r="AM59" s="1">
        <v>39505</v>
      </c>
      <c r="AN59">
        <f t="shared" si="12"/>
        <v>391.49983704090056</v>
      </c>
      <c r="AO59">
        <v>1.4574493169784499</v>
      </c>
      <c r="AP59" s="1">
        <v>39140</v>
      </c>
      <c r="AQ59">
        <f t="shared" si="13"/>
        <v>11.567349463701232</v>
      </c>
      <c r="AR59">
        <v>0.23341539502143799</v>
      </c>
      <c r="AS59" s="1">
        <v>38775</v>
      </c>
      <c r="AT59">
        <f t="shared" si="14"/>
        <v>281.92317751049956</v>
      </c>
      <c r="AU59">
        <v>1.8751909732818599</v>
      </c>
      <c r="AV59" s="1">
        <v>38410</v>
      </c>
      <c r="AW59">
        <f t="shared" si="15"/>
        <v>48.184300571680026</v>
      </c>
      <c r="AX59">
        <v>2.2396643161773602</v>
      </c>
      <c r="AY59" s="1">
        <v>38044</v>
      </c>
      <c r="AZ59">
        <f t="shared" si="16"/>
        <v>82.080991722643134</v>
      </c>
      <c r="BA59">
        <v>44.354194641113203</v>
      </c>
      <c r="BB59" s="1">
        <v>37679</v>
      </c>
      <c r="BC59">
        <f t="shared" si="17"/>
        <v>122.73473862558589</v>
      </c>
      <c r="BD59">
        <v>16.947032928466701</v>
      </c>
      <c r="BE59" s="1">
        <v>37314</v>
      </c>
      <c r="BF59">
        <f t="shared" si="18"/>
        <v>89.711520507931453</v>
      </c>
      <c r="BG59">
        <v>4.6570653915405202</v>
      </c>
      <c r="BH59" s="1">
        <v>36949</v>
      </c>
      <c r="BI59">
        <v>877944</v>
      </c>
      <c r="BJ59">
        <v>8.3769359588622994</v>
      </c>
      <c r="BK59" s="1">
        <v>36583</v>
      </c>
      <c r="BL59">
        <f t="shared" si="19"/>
        <v>142.08678842335911</v>
      </c>
    </row>
    <row r="60" spans="1:64" x14ac:dyDescent="0.45">
      <c r="A60">
        <v>1097136</v>
      </c>
      <c r="B60">
        <v>24.387897491455</v>
      </c>
      <c r="C60" s="1">
        <f>A60/24+2</f>
        <v>45716</v>
      </c>
      <c r="E60">
        <v>2.3366608619689901</v>
      </c>
      <c r="F60" s="1">
        <v>43524</v>
      </c>
      <c r="G60">
        <f t="shared" si="1"/>
        <v>244.68935982882934</v>
      </c>
      <c r="H60">
        <v>0.78507632017135598</v>
      </c>
      <c r="I60" s="1">
        <v>43159</v>
      </c>
      <c r="J60">
        <f t="shared" si="2"/>
        <v>151.30770741775612</v>
      </c>
      <c r="K60">
        <v>9.6494391560554504E-2</v>
      </c>
      <c r="L60" s="1">
        <v>42794</v>
      </c>
      <c r="M60">
        <f t="shared" si="3"/>
        <v>265.75523664802284</v>
      </c>
      <c r="N60">
        <v>1.3143451213836601</v>
      </c>
      <c r="O60" s="1">
        <v>42428</v>
      </c>
      <c r="P60">
        <f t="shared" si="4"/>
        <v>246.53940595313856</v>
      </c>
      <c r="Q60">
        <v>10.8597745895385</v>
      </c>
      <c r="R60" s="1">
        <v>42063</v>
      </c>
      <c r="S60">
        <f t="shared" si="5"/>
        <v>338.40498721599533</v>
      </c>
      <c r="T60">
        <v>26.6963081359863</v>
      </c>
      <c r="U60" s="1">
        <v>41698</v>
      </c>
      <c r="V60">
        <f t="shared" si="6"/>
        <v>187.61977097392062</v>
      </c>
      <c r="W60">
        <v>31.422206878662099</v>
      </c>
      <c r="X60" s="1">
        <v>41333</v>
      </c>
      <c r="Y60">
        <f t="shared" si="7"/>
        <v>255.0237261056896</v>
      </c>
      <c r="Z60">
        <v>4.4682512283325098</v>
      </c>
      <c r="AA60" s="1">
        <v>40967</v>
      </c>
      <c r="AB60">
        <f t="shared" si="8"/>
        <v>339.79614035785136</v>
      </c>
      <c r="AC60">
        <v>2.0595352649688698</v>
      </c>
      <c r="AD60" s="1">
        <v>40602</v>
      </c>
      <c r="AE60">
        <f t="shared" si="9"/>
        <v>216.3153325729069</v>
      </c>
      <c r="AF60">
        <v>1.9487450122833201</v>
      </c>
      <c r="AG60" s="1">
        <v>40237</v>
      </c>
      <c r="AH60">
        <f t="shared" si="10"/>
        <v>194.77710890769924</v>
      </c>
      <c r="AI60">
        <v>14.3095550537109</v>
      </c>
      <c r="AJ60" s="1">
        <v>39872</v>
      </c>
      <c r="AK60">
        <f t="shared" si="11"/>
        <v>335.80462598800591</v>
      </c>
      <c r="AL60">
        <v>1.6279003620147701</v>
      </c>
      <c r="AM60" s="1">
        <v>39506</v>
      </c>
      <c r="AN60">
        <f t="shared" si="12"/>
        <v>393.12773740291533</v>
      </c>
      <c r="AO60">
        <v>1.45752429962158</v>
      </c>
      <c r="AP60" s="1">
        <v>39141</v>
      </c>
      <c r="AQ60">
        <f t="shared" si="13"/>
        <v>13.024873763322812</v>
      </c>
      <c r="AR60">
        <v>7.3036909103393501</v>
      </c>
      <c r="AS60" s="1">
        <v>38776</v>
      </c>
      <c r="AT60">
        <f t="shared" si="14"/>
        <v>289.22686842083891</v>
      </c>
      <c r="AU60">
        <v>1.8605142831802299</v>
      </c>
      <c r="AV60" s="1">
        <v>38411</v>
      </c>
      <c r="AW60">
        <f t="shared" si="15"/>
        <v>50.044814854860256</v>
      </c>
      <c r="AX60">
        <v>8.96338671445846E-2</v>
      </c>
      <c r="AY60" s="1">
        <v>38045</v>
      </c>
      <c r="AZ60">
        <f t="shared" si="16"/>
        <v>82.170625589787718</v>
      </c>
      <c r="BA60">
        <v>4.01727199554443</v>
      </c>
      <c r="BB60" s="1">
        <v>37680</v>
      </c>
      <c r="BC60">
        <f t="shared" si="17"/>
        <v>126.75201062113032</v>
      </c>
      <c r="BD60">
        <v>3.18212461471557</v>
      </c>
      <c r="BE60" s="1">
        <v>37315</v>
      </c>
      <c r="BF60">
        <f t="shared" si="18"/>
        <v>92.89364512264703</v>
      </c>
      <c r="BG60">
        <v>1.61427366733551</v>
      </c>
      <c r="BH60" s="1">
        <v>36950</v>
      </c>
      <c r="BI60">
        <v>877968</v>
      </c>
      <c r="BJ60">
        <v>17.680934906005799</v>
      </c>
      <c r="BK60" s="1">
        <v>36584</v>
      </c>
      <c r="BL60">
        <f t="shared" si="19"/>
        <v>159.76772332936491</v>
      </c>
    </row>
    <row r="61" spans="1:64" x14ac:dyDescent="0.45">
      <c r="N61">
        <v>11.269178390502899</v>
      </c>
      <c r="O61" s="1">
        <f>M61/24+2</f>
        <v>2</v>
      </c>
      <c r="Z61">
        <v>4.2000498622655799E-2</v>
      </c>
      <c r="AA61" s="1">
        <v>40968</v>
      </c>
      <c r="AL61">
        <v>6.2508068084716797</v>
      </c>
      <c r="AM61" s="1">
        <v>39507</v>
      </c>
      <c r="AX61">
        <v>3.2177212238311701</v>
      </c>
      <c r="AY61" s="1">
        <v>38046</v>
      </c>
      <c r="BI61">
        <v>877992</v>
      </c>
      <c r="BJ61">
        <v>20.47873878479</v>
      </c>
      <c r="BK61" s="1">
        <v>36585</v>
      </c>
    </row>
    <row r="62" spans="1:64" x14ac:dyDescent="0.45">
      <c r="E62">
        <v>0.46650037169456399</v>
      </c>
      <c r="F62" s="1">
        <v>43525</v>
      </c>
      <c r="G62">
        <f t="shared" si="1"/>
        <v>0.46650037169456399</v>
      </c>
      <c r="H62">
        <v>33.4610595703125</v>
      </c>
      <c r="I62" s="1">
        <v>43160</v>
      </c>
      <c r="J62">
        <f t="shared" si="2"/>
        <v>33.4610595703125</v>
      </c>
      <c r="K62">
        <v>0.41116842627525302</v>
      </c>
      <c r="L62" s="1">
        <v>42795</v>
      </c>
      <c r="M62">
        <f t="shared" si="3"/>
        <v>0.41116842627525302</v>
      </c>
      <c r="N62">
        <v>0.89707607030868497</v>
      </c>
      <c r="O62" s="1">
        <f t="shared" ref="O62:O125" si="20">M62/24+2</f>
        <v>2.0171320177614689</v>
      </c>
      <c r="P62">
        <f t="shared" si="4"/>
        <v>0.89707607030868497</v>
      </c>
      <c r="Q62">
        <v>16.002040863037099</v>
      </c>
      <c r="R62" s="1">
        <v>42064</v>
      </c>
      <c r="S62">
        <f t="shared" si="5"/>
        <v>16.002040863037099</v>
      </c>
      <c r="T62">
        <v>0</v>
      </c>
      <c r="U62" s="1">
        <v>41699</v>
      </c>
      <c r="V62">
        <f t="shared" si="6"/>
        <v>0</v>
      </c>
      <c r="W62">
        <v>4.5770878791809002</v>
      </c>
      <c r="X62" s="1">
        <v>41334</v>
      </c>
      <c r="Y62">
        <f t="shared" si="7"/>
        <v>4.5770878791809002</v>
      </c>
      <c r="Z62">
        <v>12.8038177490234</v>
      </c>
      <c r="AA62" s="1">
        <v>40969</v>
      </c>
      <c r="AB62">
        <f t="shared" si="8"/>
        <v>12.8038177490234</v>
      </c>
      <c r="AC62">
        <v>10.302898406982401</v>
      </c>
      <c r="AD62" s="1">
        <v>40603</v>
      </c>
      <c r="AE62">
        <f t="shared" si="9"/>
        <v>10.302898406982401</v>
      </c>
      <c r="AF62">
        <v>1.2807543277740401</v>
      </c>
      <c r="AG62" s="1">
        <v>40238</v>
      </c>
      <c r="AH62">
        <f t="shared" si="10"/>
        <v>1.2807543277740401</v>
      </c>
      <c r="AI62">
        <v>4.0011510848998997</v>
      </c>
      <c r="AJ62" s="1">
        <v>39873</v>
      </c>
      <c r="AK62">
        <f t="shared" si="11"/>
        <v>4.0011510848998997</v>
      </c>
      <c r="AL62">
        <v>0</v>
      </c>
      <c r="AM62" s="1">
        <v>39508</v>
      </c>
      <c r="AN62">
        <f t="shared" si="12"/>
        <v>0</v>
      </c>
      <c r="AO62">
        <v>0</v>
      </c>
      <c r="AP62" s="1">
        <v>39142</v>
      </c>
      <c r="AQ62">
        <f t="shared" si="13"/>
        <v>0</v>
      </c>
      <c r="AR62">
        <v>0</v>
      </c>
      <c r="AS62" s="1">
        <v>38777</v>
      </c>
      <c r="AT62">
        <f t="shared" si="14"/>
        <v>0</v>
      </c>
      <c r="AU62">
        <v>0.274744272232055</v>
      </c>
      <c r="AV62" s="1">
        <v>38412</v>
      </c>
      <c r="AW62">
        <f t="shared" si="15"/>
        <v>0.274744272232055</v>
      </c>
      <c r="AX62">
        <v>6.6825094223022399</v>
      </c>
      <c r="AY62" s="1">
        <v>38047</v>
      </c>
      <c r="AZ62">
        <f t="shared" si="16"/>
        <v>6.6825094223022399</v>
      </c>
      <c r="BA62">
        <v>6.9926977157592702</v>
      </c>
      <c r="BB62" s="1">
        <v>37681</v>
      </c>
      <c r="BC62">
        <f t="shared" si="17"/>
        <v>6.9926977157592702</v>
      </c>
      <c r="BD62">
        <v>0.42220467329025202</v>
      </c>
      <c r="BE62" s="1">
        <v>37316</v>
      </c>
      <c r="BF62">
        <f t="shared" si="18"/>
        <v>0.42220467329025202</v>
      </c>
      <c r="BG62">
        <v>3.54329490661621</v>
      </c>
      <c r="BH62" s="1">
        <v>36951</v>
      </c>
      <c r="BI62">
        <v>878016</v>
      </c>
      <c r="BJ62">
        <v>4.41778469085693</v>
      </c>
      <c r="BK62" s="1">
        <v>36586</v>
      </c>
      <c r="BL62">
        <f t="shared" si="19"/>
        <v>4.41778469085693</v>
      </c>
    </row>
    <row r="63" spans="1:64" x14ac:dyDescent="0.45">
      <c r="E63">
        <v>1.24330806732177</v>
      </c>
      <c r="F63" s="1">
        <v>43526</v>
      </c>
      <c r="G63">
        <f t="shared" si="1"/>
        <v>1.7098084390163339</v>
      </c>
      <c r="H63">
        <v>27.552505493163999</v>
      </c>
      <c r="I63" s="1">
        <v>43161</v>
      </c>
      <c r="J63">
        <f t="shared" si="2"/>
        <v>61.013565063476499</v>
      </c>
      <c r="K63">
        <v>2.2096693515777499</v>
      </c>
      <c r="L63" s="1">
        <v>42796</v>
      </c>
      <c r="M63">
        <f t="shared" si="3"/>
        <v>2.6208377778530028</v>
      </c>
      <c r="N63">
        <v>7.2516579627990696</v>
      </c>
      <c r="O63" s="1">
        <f t="shared" si="20"/>
        <v>2.1092015740772085</v>
      </c>
      <c r="P63">
        <f t="shared" si="4"/>
        <v>8.148734033107754</v>
      </c>
      <c r="Q63">
        <v>19.729068756103501</v>
      </c>
      <c r="R63" s="1">
        <v>42065</v>
      </c>
      <c r="S63">
        <f t="shared" si="5"/>
        <v>35.731109619140597</v>
      </c>
      <c r="T63">
        <v>3.1226220130920401</v>
      </c>
      <c r="U63" s="1">
        <v>41700</v>
      </c>
      <c r="V63">
        <f t="shared" si="6"/>
        <v>3.1226220130920401</v>
      </c>
      <c r="W63">
        <v>0.20246450603008201</v>
      </c>
      <c r="X63" s="1">
        <v>41335</v>
      </c>
      <c r="Y63">
        <f t="shared" si="7"/>
        <v>4.779552385210982</v>
      </c>
      <c r="Z63">
        <v>51.022171020507798</v>
      </c>
      <c r="AA63" s="1">
        <v>40970</v>
      </c>
      <c r="AB63">
        <f t="shared" si="8"/>
        <v>63.8259887695312</v>
      </c>
      <c r="AC63">
        <v>0</v>
      </c>
      <c r="AD63" s="1">
        <v>40604</v>
      </c>
      <c r="AE63">
        <f t="shared" si="9"/>
        <v>10.302898406982401</v>
      </c>
      <c r="AF63">
        <v>14.5508575439453</v>
      </c>
      <c r="AG63" s="1">
        <v>40239</v>
      </c>
      <c r="AH63">
        <f t="shared" si="10"/>
        <v>15.831611871719341</v>
      </c>
      <c r="AI63">
        <v>1.18552529811859</v>
      </c>
      <c r="AJ63" s="1">
        <v>39874</v>
      </c>
      <c r="AK63">
        <f t="shared" si="11"/>
        <v>5.1866763830184901</v>
      </c>
      <c r="AL63">
        <v>1.7458133697509699</v>
      </c>
      <c r="AM63" s="1">
        <v>39509</v>
      </c>
      <c r="AN63">
        <f t="shared" si="12"/>
        <v>1.7458133697509699</v>
      </c>
      <c r="AO63">
        <v>0</v>
      </c>
      <c r="AP63" s="1">
        <v>39143</v>
      </c>
      <c r="AQ63">
        <f t="shared" si="13"/>
        <v>0</v>
      </c>
      <c r="AR63">
        <v>0</v>
      </c>
      <c r="AS63" s="1">
        <v>38778</v>
      </c>
      <c r="AT63">
        <f t="shared" si="14"/>
        <v>0</v>
      </c>
      <c r="AU63">
        <v>0.65173178911209095</v>
      </c>
      <c r="AV63" s="1">
        <v>38413</v>
      </c>
      <c r="AW63">
        <f t="shared" si="15"/>
        <v>0.92647606134414595</v>
      </c>
      <c r="AX63">
        <v>1.91627657413482</v>
      </c>
      <c r="AY63" s="1">
        <v>38048</v>
      </c>
      <c r="AZ63">
        <f t="shared" si="16"/>
        <v>8.5987859964370603</v>
      </c>
      <c r="BA63">
        <v>1.8845310211181601</v>
      </c>
      <c r="BB63" s="1">
        <v>37682</v>
      </c>
      <c r="BC63">
        <f t="shared" si="17"/>
        <v>8.8772287368774307</v>
      </c>
      <c r="BD63">
        <v>5.8680353164672798</v>
      </c>
      <c r="BE63" s="1">
        <v>37317</v>
      </c>
      <c r="BF63">
        <f t="shared" si="18"/>
        <v>6.2902399897575316</v>
      </c>
      <c r="BG63">
        <v>0.171226412057876</v>
      </c>
      <c r="BH63" s="1">
        <v>36952</v>
      </c>
      <c r="BI63">
        <v>878040</v>
      </c>
      <c r="BJ63">
        <v>4.8720054328441599E-2</v>
      </c>
      <c r="BK63" s="1">
        <v>36587</v>
      </c>
      <c r="BL63">
        <f t="shared" si="19"/>
        <v>4.4665047451853717</v>
      </c>
    </row>
    <row r="64" spans="1:64" x14ac:dyDescent="0.45">
      <c r="E64">
        <v>5.4585437774658203</v>
      </c>
      <c r="F64" s="1">
        <v>43527</v>
      </c>
      <c r="G64">
        <f t="shared" si="1"/>
        <v>7.1683522164821545</v>
      </c>
      <c r="H64">
        <v>6.3288688659667898</v>
      </c>
      <c r="I64" s="1">
        <v>43162</v>
      </c>
      <c r="J64">
        <f t="shared" si="2"/>
        <v>67.342433929443288</v>
      </c>
      <c r="K64">
        <v>0.73604387044906605</v>
      </c>
      <c r="L64" s="1">
        <v>42797</v>
      </c>
      <c r="M64">
        <f t="shared" si="3"/>
        <v>3.3568816483020689</v>
      </c>
      <c r="N64">
        <v>5.4513955116271902</v>
      </c>
      <c r="O64" s="1">
        <f t="shared" si="20"/>
        <v>2.1398700686792527</v>
      </c>
      <c r="P64">
        <f t="shared" si="4"/>
        <v>13.600129544734944</v>
      </c>
      <c r="Q64">
        <v>2.3233358860015798</v>
      </c>
      <c r="R64" s="1">
        <v>42066</v>
      </c>
      <c r="S64">
        <f t="shared" si="5"/>
        <v>38.054445505142176</v>
      </c>
      <c r="T64">
        <v>26.4641819000244</v>
      </c>
      <c r="U64" s="1">
        <v>41701</v>
      </c>
      <c r="V64">
        <f t="shared" si="6"/>
        <v>29.586803913116441</v>
      </c>
      <c r="W64">
        <v>5.4680967330932599</v>
      </c>
      <c r="X64" s="1">
        <v>41336</v>
      </c>
      <c r="Y64">
        <f t="shared" si="7"/>
        <v>10.247649118304242</v>
      </c>
      <c r="Z64">
        <v>32.557521820068303</v>
      </c>
      <c r="AA64" s="1">
        <v>40971</v>
      </c>
      <c r="AB64">
        <f t="shared" si="8"/>
        <v>96.383510589599496</v>
      </c>
      <c r="AC64">
        <v>1.23327612876892</v>
      </c>
      <c r="AD64" s="1">
        <v>40605</v>
      </c>
      <c r="AE64">
        <f t="shared" si="9"/>
        <v>11.536174535751321</v>
      </c>
      <c r="AF64">
        <v>11.071673393249499</v>
      </c>
      <c r="AG64" s="1">
        <v>40240</v>
      </c>
      <c r="AH64">
        <f t="shared" si="10"/>
        <v>26.90328526496884</v>
      </c>
      <c r="AI64">
        <v>32.9410591125488</v>
      </c>
      <c r="AJ64" s="1">
        <v>39875</v>
      </c>
      <c r="AK64">
        <f t="shared" si="11"/>
        <v>38.127735495567293</v>
      </c>
      <c r="AL64">
        <v>0</v>
      </c>
      <c r="AM64" s="1">
        <v>39510</v>
      </c>
      <c r="AN64">
        <f t="shared" si="12"/>
        <v>1.7458133697509699</v>
      </c>
      <c r="AO64">
        <v>0</v>
      </c>
      <c r="AP64" s="1">
        <v>39144</v>
      </c>
      <c r="AQ64">
        <f t="shared" si="13"/>
        <v>0</v>
      </c>
      <c r="AR64">
        <v>0</v>
      </c>
      <c r="AS64" s="1">
        <v>38779</v>
      </c>
      <c r="AT64">
        <f t="shared" si="14"/>
        <v>0</v>
      </c>
      <c r="AU64">
        <v>11.172142982482899</v>
      </c>
      <c r="AV64" s="1">
        <v>38414</v>
      </c>
      <c r="AW64">
        <f t="shared" si="15"/>
        <v>12.098619043827046</v>
      </c>
      <c r="AX64">
        <v>3.1189522743225</v>
      </c>
      <c r="AY64" s="1">
        <v>38049</v>
      </c>
      <c r="AZ64">
        <f t="shared" si="16"/>
        <v>11.717738270759561</v>
      </c>
      <c r="BA64">
        <v>3.17611336708068</v>
      </c>
      <c r="BB64" s="1">
        <v>37683</v>
      </c>
      <c r="BC64">
        <f t="shared" si="17"/>
        <v>12.05334210395811</v>
      </c>
      <c r="BD64">
        <v>0.16403232514858199</v>
      </c>
      <c r="BE64" s="1">
        <v>37318</v>
      </c>
      <c r="BF64">
        <f t="shared" si="18"/>
        <v>6.4542723149061132</v>
      </c>
      <c r="BG64">
        <v>2.5971322059631299</v>
      </c>
      <c r="BH64" s="1">
        <v>36953</v>
      </c>
      <c r="BI64">
        <v>878064</v>
      </c>
      <c r="BJ64">
        <v>2.6000709533691402</v>
      </c>
      <c r="BK64" s="1">
        <v>36588</v>
      </c>
      <c r="BL64">
        <f t="shared" si="19"/>
        <v>7.0665756985545123</v>
      </c>
    </row>
    <row r="65" spans="5:64" x14ac:dyDescent="0.45">
      <c r="E65">
        <v>0.38082778453826899</v>
      </c>
      <c r="F65" s="1">
        <v>43528</v>
      </c>
      <c r="G65">
        <f t="shared" si="1"/>
        <v>7.5491800010204235</v>
      </c>
      <c r="H65">
        <v>0.50925630331039395</v>
      </c>
      <c r="I65" s="1">
        <v>43163</v>
      </c>
      <c r="J65">
        <f t="shared" si="2"/>
        <v>67.851690232753683</v>
      </c>
      <c r="K65">
        <v>2.7461678981781001</v>
      </c>
      <c r="L65" s="1">
        <v>42798</v>
      </c>
      <c r="M65">
        <f t="shared" si="3"/>
        <v>6.1030495464801691</v>
      </c>
      <c r="N65">
        <v>6.2164740562438903</v>
      </c>
      <c r="O65" s="1">
        <f t="shared" si="20"/>
        <v>2.2542937311033402</v>
      </c>
      <c r="P65">
        <f t="shared" si="4"/>
        <v>19.816603600978834</v>
      </c>
      <c r="Q65">
        <v>2.5363268852233798</v>
      </c>
      <c r="R65" s="1">
        <v>42067</v>
      </c>
      <c r="S65">
        <f t="shared" si="5"/>
        <v>40.590772390365558</v>
      </c>
      <c r="T65">
        <v>3.46265292167663</v>
      </c>
      <c r="U65" s="1">
        <v>41702</v>
      </c>
      <c r="V65">
        <f t="shared" si="6"/>
        <v>33.04945683479307</v>
      </c>
      <c r="W65">
        <v>2.1569218635559002</v>
      </c>
      <c r="X65" s="1">
        <v>41337</v>
      </c>
      <c r="Y65">
        <f t="shared" si="7"/>
        <v>12.404570981860143</v>
      </c>
      <c r="Z65">
        <v>27.1562690734863</v>
      </c>
      <c r="AA65" s="1">
        <v>40972</v>
      </c>
      <c r="AB65">
        <f t="shared" si="8"/>
        <v>123.5397796630858</v>
      </c>
      <c r="AC65">
        <v>8.6860990524291992</v>
      </c>
      <c r="AD65" s="1">
        <v>40606</v>
      </c>
      <c r="AE65">
        <f t="shared" si="9"/>
        <v>20.222273588180521</v>
      </c>
      <c r="AF65">
        <v>0</v>
      </c>
      <c r="AG65" s="1">
        <v>40241</v>
      </c>
      <c r="AH65">
        <f t="shared" si="10"/>
        <v>26.90328526496884</v>
      </c>
      <c r="AI65">
        <v>13.3106288909912</v>
      </c>
      <c r="AJ65" s="1">
        <v>39876</v>
      </c>
      <c r="AK65">
        <f t="shared" si="11"/>
        <v>51.43836438655849</v>
      </c>
      <c r="AL65">
        <v>1.6616961956024101</v>
      </c>
      <c r="AM65" s="1">
        <v>39511</v>
      </c>
      <c r="AN65">
        <f t="shared" si="12"/>
        <v>3.4075095653533802</v>
      </c>
      <c r="AO65">
        <v>3.6989512443542401</v>
      </c>
      <c r="AP65" s="1">
        <v>39145</v>
      </c>
      <c r="AQ65">
        <f t="shared" si="13"/>
        <v>3.6989512443542401</v>
      </c>
      <c r="AR65">
        <v>0</v>
      </c>
      <c r="AS65" s="1">
        <v>38780</v>
      </c>
      <c r="AT65">
        <f t="shared" si="14"/>
        <v>0</v>
      </c>
      <c r="AU65">
        <v>0</v>
      </c>
      <c r="AV65" s="1">
        <v>38415</v>
      </c>
      <c r="AW65">
        <f t="shared" si="15"/>
        <v>12.098619043827046</v>
      </c>
      <c r="AX65">
        <v>14.918016433715801</v>
      </c>
      <c r="AY65" s="1">
        <v>38050</v>
      </c>
      <c r="AZ65">
        <f t="shared" si="16"/>
        <v>26.63575470447536</v>
      </c>
      <c r="BA65">
        <v>14.4545240402221</v>
      </c>
      <c r="BB65" s="1">
        <v>37684</v>
      </c>
      <c r="BC65">
        <f t="shared" si="17"/>
        <v>26.507866144180213</v>
      </c>
      <c r="BD65">
        <v>19.412467956542901</v>
      </c>
      <c r="BE65" s="1">
        <v>37319</v>
      </c>
      <c r="BF65">
        <f t="shared" si="18"/>
        <v>25.866740271449014</v>
      </c>
      <c r="BG65">
        <v>4.7422628402709899</v>
      </c>
      <c r="BH65" s="1">
        <v>36954</v>
      </c>
      <c r="BI65">
        <v>878088</v>
      </c>
      <c r="BJ65">
        <v>5.0004019737243599</v>
      </c>
      <c r="BK65" s="1">
        <v>36589</v>
      </c>
      <c r="BL65">
        <f t="shared" si="19"/>
        <v>12.066977672278872</v>
      </c>
    </row>
    <row r="66" spans="5:64" x14ac:dyDescent="0.45">
      <c r="E66">
        <v>3.8834583759307799</v>
      </c>
      <c r="F66" s="1">
        <v>43529</v>
      </c>
      <c r="G66">
        <f t="shared" si="1"/>
        <v>11.432638376951203</v>
      </c>
      <c r="H66">
        <v>3.9040472358465098E-2</v>
      </c>
      <c r="I66" s="1">
        <v>43164</v>
      </c>
      <c r="J66">
        <f t="shared" si="2"/>
        <v>67.890730705112148</v>
      </c>
      <c r="K66">
        <v>2.5852379798889098</v>
      </c>
      <c r="L66" s="1">
        <v>42799</v>
      </c>
      <c r="M66">
        <f t="shared" si="3"/>
        <v>8.6882875263690789</v>
      </c>
      <c r="N66">
        <v>17.574947357177699</v>
      </c>
      <c r="O66" s="1">
        <f t="shared" si="20"/>
        <v>2.3620119802653781</v>
      </c>
      <c r="P66">
        <f t="shared" si="4"/>
        <v>37.391550958156529</v>
      </c>
      <c r="Q66">
        <v>0.46230548620223999</v>
      </c>
      <c r="R66" s="1">
        <v>42068</v>
      </c>
      <c r="S66">
        <f t="shared" si="5"/>
        <v>41.053077876567798</v>
      </c>
      <c r="T66">
        <v>37.235115051269503</v>
      </c>
      <c r="U66" s="1">
        <v>41703</v>
      </c>
      <c r="V66">
        <f t="shared" si="6"/>
        <v>70.284571886062565</v>
      </c>
      <c r="W66">
        <v>0</v>
      </c>
      <c r="X66" s="1">
        <v>41338</v>
      </c>
      <c r="Y66">
        <f t="shared" si="7"/>
        <v>12.404570981860143</v>
      </c>
      <c r="Z66">
        <v>5.46075010299682</v>
      </c>
      <c r="AA66" s="1">
        <v>40973</v>
      </c>
      <c r="AB66">
        <f t="shared" si="8"/>
        <v>129.00052976608262</v>
      </c>
      <c r="AC66">
        <v>0.24335019290447199</v>
      </c>
      <c r="AD66" s="1">
        <v>40607</v>
      </c>
      <c r="AE66">
        <f t="shared" si="9"/>
        <v>20.465623781084993</v>
      </c>
      <c r="AF66">
        <v>0.75444853305816595</v>
      </c>
      <c r="AG66" s="1">
        <v>40242</v>
      </c>
      <c r="AH66">
        <f t="shared" si="10"/>
        <v>27.657733798027007</v>
      </c>
      <c r="AI66">
        <v>21.691707611083899</v>
      </c>
      <c r="AJ66" s="1">
        <v>39877</v>
      </c>
      <c r="AK66">
        <f t="shared" si="11"/>
        <v>73.130071997642389</v>
      </c>
      <c r="AL66">
        <v>9.4014711380004794</v>
      </c>
      <c r="AM66" s="1">
        <v>39512</v>
      </c>
      <c r="AN66">
        <f t="shared" si="12"/>
        <v>12.808980703353861</v>
      </c>
      <c r="AO66">
        <v>1.2702833414077701</v>
      </c>
      <c r="AP66" s="1">
        <v>39146</v>
      </c>
      <c r="AQ66">
        <f t="shared" si="13"/>
        <v>4.9692345857620097</v>
      </c>
      <c r="AR66">
        <v>1.17739653587341</v>
      </c>
      <c r="AS66" s="1">
        <v>38781</v>
      </c>
      <c r="AT66">
        <f t="shared" si="14"/>
        <v>1.17739653587341</v>
      </c>
      <c r="AU66">
        <v>2.2323346138000399</v>
      </c>
      <c r="AV66" s="1">
        <v>38416</v>
      </c>
      <c r="AW66">
        <f t="shared" si="15"/>
        <v>14.330953657627086</v>
      </c>
      <c r="AX66">
        <v>5.5059189796447701</v>
      </c>
      <c r="AY66" s="1">
        <v>38051</v>
      </c>
      <c r="AZ66">
        <f t="shared" si="16"/>
        <v>32.141673684120128</v>
      </c>
      <c r="BA66">
        <v>5.2097444534301696</v>
      </c>
      <c r="BB66" s="1">
        <v>37685</v>
      </c>
      <c r="BC66">
        <f t="shared" si="17"/>
        <v>31.717610597610381</v>
      </c>
      <c r="BD66">
        <v>4.9112820625305096</v>
      </c>
      <c r="BE66" s="1">
        <v>37320</v>
      </c>
      <c r="BF66">
        <f t="shared" si="18"/>
        <v>30.778022333979525</v>
      </c>
      <c r="BG66">
        <v>0.49605041742324801</v>
      </c>
      <c r="BH66" s="1">
        <v>36955</v>
      </c>
      <c r="BI66">
        <v>878112</v>
      </c>
      <c r="BJ66">
        <v>5.8324255943298304</v>
      </c>
      <c r="BK66" s="1">
        <v>36590</v>
      </c>
      <c r="BL66">
        <f t="shared" si="19"/>
        <v>17.899403266608701</v>
      </c>
    </row>
    <row r="67" spans="5:64" x14ac:dyDescent="0.45">
      <c r="E67">
        <v>26.771017074584901</v>
      </c>
      <c r="F67" s="1">
        <v>43530</v>
      </c>
      <c r="G67">
        <f t="shared" si="1"/>
        <v>38.203655451536108</v>
      </c>
      <c r="H67">
        <v>0.86155492067337003</v>
      </c>
      <c r="I67" s="1">
        <v>43165</v>
      </c>
      <c r="J67">
        <f t="shared" si="2"/>
        <v>68.752285625785518</v>
      </c>
      <c r="K67">
        <v>2.94300365447998</v>
      </c>
      <c r="L67" s="1">
        <v>42800</v>
      </c>
      <c r="M67">
        <f t="shared" si="3"/>
        <v>11.631291180849059</v>
      </c>
      <c r="N67">
        <v>9.9683851003646795E-2</v>
      </c>
      <c r="O67" s="1">
        <f t="shared" si="20"/>
        <v>2.4846371325353775</v>
      </c>
      <c r="P67">
        <f t="shared" si="4"/>
        <v>37.491234809160176</v>
      </c>
      <c r="Q67">
        <v>3.2062923908233598</v>
      </c>
      <c r="R67" s="1">
        <v>42069</v>
      </c>
      <c r="S67">
        <f t="shared" si="5"/>
        <v>44.259370267391155</v>
      </c>
      <c r="T67">
        <v>5.8827862739562899</v>
      </c>
      <c r="U67" s="1">
        <v>41704</v>
      </c>
      <c r="V67">
        <f t="shared" si="6"/>
        <v>76.16735816001885</v>
      </c>
      <c r="W67">
        <v>0</v>
      </c>
      <c r="X67" s="1">
        <v>41339</v>
      </c>
      <c r="Y67">
        <f t="shared" si="7"/>
        <v>12.404570981860143</v>
      </c>
      <c r="Z67">
        <v>15.5612277984619</v>
      </c>
      <c r="AA67" s="1">
        <v>40974</v>
      </c>
      <c r="AB67">
        <f t="shared" si="8"/>
        <v>144.56175756454451</v>
      </c>
      <c r="AC67">
        <v>0</v>
      </c>
      <c r="AD67" s="1">
        <v>40608</v>
      </c>
      <c r="AE67">
        <f t="shared" si="9"/>
        <v>20.465623781084993</v>
      </c>
      <c r="AF67">
        <v>5.8374524116516104</v>
      </c>
      <c r="AG67" s="1">
        <v>40243</v>
      </c>
      <c r="AH67">
        <f t="shared" si="10"/>
        <v>33.495186209678614</v>
      </c>
      <c r="AI67">
        <v>2.9383549690246502</v>
      </c>
      <c r="AJ67" s="1">
        <v>39878</v>
      </c>
      <c r="AK67">
        <f t="shared" si="11"/>
        <v>76.068426966667033</v>
      </c>
      <c r="AL67">
        <v>3.7690842151641801</v>
      </c>
      <c r="AM67" s="1">
        <v>39513</v>
      </c>
      <c r="AN67">
        <f t="shared" si="12"/>
        <v>16.578064918518042</v>
      </c>
      <c r="AO67">
        <v>0</v>
      </c>
      <c r="AP67" s="1">
        <v>39147</v>
      </c>
      <c r="AQ67">
        <f t="shared" si="13"/>
        <v>4.9692345857620097</v>
      </c>
      <c r="AR67">
        <v>0</v>
      </c>
      <c r="AS67" s="1">
        <v>38782</v>
      </c>
      <c r="AT67">
        <f t="shared" si="14"/>
        <v>1.17739653587341</v>
      </c>
      <c r="AU67">
        <v>21.565616607666001</v>
      </c>
      <c r="AV67" s="1">
        <v>38417</v>
      </c>
      <c r="AW67">
        <f t="shared" si="15"/>
        <v>35.896570265293086</v>
      </c>
      <c r="AX67">
        <v>0.61125427484512296</v>
      </c>
      <c r="AY67" s="1">
        <v>38052</v>
      </c>
      <c r="AZ67">
        <f t="shared" si="16"/>
        <v>32.752927958965252</v>
      </c>
      <c r="BA67">
        <v>0.68752968311309803</v>
      </c>
      <c r="BB67" s="1">
        <v>37686</v>
      </c>
      <c r="BC67">
        <f t="shared" si="17"/>
        <v>32.405140280723479</v>
      </c>
      <c r="BD67">
        <v>0.50769102573394698</v>
      </c>
      <c r="BE67" s="1">
        <v>37321</v>
      </c>
      <c r="BF67">
        <f t="shared" si="18"/>
        <v>31.285713359713473</v>
      </c>
      <c r="BG67">
        <v>0.56790482997894198</v>
      </c>
      <c r="BH67" s="1">
        <v>36956</v>
      </c>
      <c r="BI67">
        <v>878136</v>
      </c>
      <c r="BJ67">
        <v>1.77931368350982</v>
      </c>
      <c r="BK67" s="1">
        <v>36591</v>
      </c>
      <c r="BL67">
        <f t="shared" si="19"/>
        <v>19.67871695011852</v>
      </c>
    </row>
    <row r="68" spans="5:64" x14ac:dyDescent="0.45">
      <c r="E68">
        <v>2.6714122295379599</v>
      </c>
      <c r="F68" s="1">
        <v>43531</v>
      </c>
      <c r="G68">
        <f t="shared" ref="G68:G131" si="21">IF(MONTH(F68)=MONTH(F67),G67+E68,E68)</f>
        <v>40.875067681074064</v>
      </c>
      <c r="H68">
        <v>1.3375438451766899</v>
      </c>
      <c r="I68" s="1">
        <v>43166</v>
      </c>
      <c r="J68">
        <f t="shared" ref="J68:J131" si="22">IF(MONTH(I68)=MONTH(I67),J67+H68,H68)</f>
        <v>70.089829470962215</v>
      </c>
      <c r="K68">
        <v>28.7186183929443</v>
      </c>
      <c r="L68" s="1">
        <v>42801</v>
      </c>
      <c r="M68">
        <f t="shared" ref="M68:M131" si="23">IF(MONTH(L68)=MONTH(L67),M67+K68,K68)</f>
        <v>40.349909573793362</v>
      </c>
      <c r="N68">
        <v>1.4123344421386701</v>
      </c>
      <c r="O68" s="1">
        <f t="shared" si="20"/>
        <v>3.6812462322413904</v>
      </c>
      <c r="P68">
        <f t="shared" ref="P68:P131" si="24">IF(MONTH(O68)=MONTH(O67),P67+N68,N68)</f>
        <v>38.903569251298848</v>
      </c>
      <c r="Q68">
        <v>19.670797348022401</v>
      </c>
      <c r="R68" s="1">
        <v>42070</v>
      </c>
      <c r="S68">
        <f t="shared" ref="S68:S131" si="25">IF(MONTH(R68)=MONTH(R67),S67+Q68,Q68)</f>
        <v>63.930167615413552</v>
      </c>
      <c r="T68">
        <v>1.5595329999923699</v>
      </c>
      <c r="U68" s="1">
        <v>41705</v>
      </c>
      <c r="V68">
        <f t="shared" ref="V68:V131" si="26">IF(MONTH(U68)=MONTH(U67),V67+T68,T68)</f>
        <v>77.72689116001122</v>
      </c>
      <c r="W68">
        <v>3.9376003742218</v>
      </c>
      <c r="X68" s="1">
        <v>41340</v>
      </c>
      <c r="Y68">
        <f t="shared" ref="Y68:Y131" si="27">IF(MONTH(X68)=MONTH(X67),Y67+W68,W68)</f>
        <v>16.342171356081941</v>
      </c>
      <c r="Z68">
        <v>7.8295049667358398</v>
      </c>
      <c r="AA68" s="1">
        <v>40975</v>
      </c>
      <c r="AB68">
        <f t="shared" ref="AB68:AB131" si="28">IF(MONTH(AA68)=MONTH(AA67),AB67+Z68,Z68)</f>
        <v>152.39126253128035</v>
      </c>
      <c r="AC68">
        <v>0</v>
      </c>
      <c r="AD68" s="1">
        <v>40609</v>
      </c>
      <c r="AE68">
        <f t="shared" ref="AE68:AE131" si="29">IF(MONTH(AD68)=MONTH(AD67),AE67+AC68,AC68)</f>
        <v>20.465623781084993</v>
      </c>
      <c r="AF68">
        <v>2.8360447883605899</v>
      </c>
      <c r="AG68" s="1">
        <v>40244</v>
      </c>
      <c r="AH68">
        <f t="shared" ref="AH68:AH131" si="30">IF(MONTH(AG68)=MONTH(AG67),AH67+AF68,AF68)</f>
        <v>36.331230998039203</v>
      </c>
      <c r="AI68">
        <v>25.217723846435501</v>
      </c>
      <c r="AJ68" s="1">
        <v>39879</v>
      </c>
      <c r="AK68">
        <f t="shared" ref="AK68:AK131" si="31">IF(MONTH(AJ68)=MONTH(AJ67),AK67+AI68,AI68)</f>
        <v>101.28615081310254</v>
      </c>
      <c r="AL68">
        <v>2.6477487087249698</v>
      </c>
      <c r="AM68" s="1">
        <v>39514</v>
      </c>
      <c r="AN68">
        <f t="shared" ref="AN68:AN131" si="32">IF(MONTH(AM68)=MONTH(AM67),AN67+AL68,AL68)</f>
        <v>19.22581362724301</v>
      </c>
      <c r="AO68">
        <v>2.7518727779388401</v>
      </c>
      <c r="AP68" s="1">
        <v>39148</v>
      </c>
      <c r="AQ68">
        <f t="shared" ref="AQ68:AQ131" si="33">IF(MONTH(AP68)=MONTH(AP67),AQ67+AO68,AO68)</f>
        <v>7.7211073637008498</v>
      </c>
      <c r="AR68">
        <v>2.2124457359313898</v>
      </c>
      <c r="AS68" s="1">
        <v>38783</v>
      </c>
      <c r="AT68">
        <f t="shared" ref="AT68:AT131" si="34">IF(MONTH(AS68)=MONTH(AS67),AT67+AR68,AR68)</f>
        <v>3.3898422718047998</v>
      </c>
      <c r="AU68">
        <v>11.82843875885</v>
      </c>
      <c r="AV68" s="1">
        <v>38418</v>
      </c>
      <c r="AW68">
        <f t="shared" ref="AW68:AW131" si="35">IF(MONTH(AV68)=MONTH(AV67),AW67+AU68,AU68)</f>
        <v>47.725009024143084</v>
      </c>
      <c r="AX68">
        <v>2.86394739151</v>
      </c>
      <c r="AY68" s="1">
        <v>38053</v>
      </c>
      <c r="AZ68">
        <f t="shared" ref="AZ68:AZ131" si="36">IF(MONTH(AY68)=MONTH(AY67),AZ67+AX68,AX68)</f>
        <v>35.616875350475254</v>
      </c>
      <c r="BA68">
        <v>3.1003315448760902</v>
      </c>
      <c r="BB68" s="1">
        <v>37687</v>
      </c>
      <c r="BC68">
        <f t="shared" ref="BC68:BC131" si="37">IF(MONTH(BB68)=MONTH(BB67),BC67+BA68,BA68)</f>
        <v>35.505471825599571</v>
      </c>
      <c r="BD68">
        <v>7.5974159240722603</v>
      </c>
      <c r="BE68" s="1">
        <v>37322</v>
      </c>
      <c r="BF68">
        <f t="shared" ref="BF68:BF131" si="38">IF(MONTH(BE68)=MONTH(BE67),BF67+BD68,BD68)</f>
        <v>38.883129283785735</v>
      </c>
      <c r="BG68">
        <v>1.9889729022979701</v>
      </c>
      <c r="BH68" s="1">
        <v>36957</v>
      </c>
      <c r="BI68">
        <v>878160</v>
      </c>
      <c r="BJ68">
        <v>0</v>
      </c>
      <c r="BK68" s="1">
        <v>36592</v>
      </c>
      <c r="BL68">
        <f t="shared" ref="BL68:BL131" si="39">IF(MONTH(BK68)=MONTH(BK67),BL67+BJ68,BJ68)</f>
        <v>19.67871695011852</v>
      </c>
    </row>
    <row r="69" spans="5:64" x14ac:dyDescent="0.45">
      <c r="E69">
        <v>19.869321823120099</v>
      </c>
      <c r="F69" s="1">
        <v>43532</v>
      </c>
      <c r="G69">
        <f t="shared" si="21"/>
        <v>60.74438950419416</v>
      </c>
      <c r="H69">
        <v>5.1011538505554199</v>
      </c>
      <c r="I69" s="1">
        <v>43167</v>
      </c>
      <c r="J69">
        <f t="shared" si="22"/>
        <v>75.190983321517635</v>
      </c>
      <c r="K69">
        <v>24.634811401367099</v>
      </c>
      <c r="L69" s="1">
        <v>42802</v>
      </c>
      <c r="M69">
        <f t="shared" si="23"/>
        <v>64.984720975160457</v>
      </c>
      <c r="N69">
        <v>44.221023559570298</v>
      </c>
      <c r="O69" s="1">
        <f t="shared" si="20"/>
        <v>4.7076967072983518</v>
      </c>
      <c r="P69">
        <f t="shared" si="24"/>
        <v>83.124592810869146</v>
      </c>
      <c r="Q69">
        <v>40.015968322753899</v>
      </c>
      <c r="R69" s="1">
        <v>42071</v>
      </c>
      <c r="S69">
        <f t="shared" si="25"/>
        <v>103.94613593816746</v>
      </c>
      <c r="T69">
        <v>2.3882452398538499E-2</v>
      </c>
      <c r="U69" s="1">
        <v>41706</v>
      </c>
      <c r="V69">
        <f t="shared" si="26"/>
        <v>77.750773612409759</v>
      </c>
      <c r="W69">
        <v>8.97442626953125</v>
      </c>
      <c r="X69" s="1">
        <v>41341</v>
      </c>
      <c r="Y69">
        <f t="shared" si="27"/>
        <v>25.316597625613191</v>
      </c>
      <c r="Z69">
        <v>16.607076644897401</v>
      </c>
      <c r="AA69" s="1">
        <v>40976</v>
      </c>
      <c r="AB69">
        <f t="shared" si="28"/>
        <v>168.99833917617775</v>
      </c>
      <c r="AC69">
        <v>0</v>
      </c>
      <c r="AD69" s="1">
        <v>40610</v>
      </c>
      <c r="AE69">
        <f t="shared" si="29"/>
        <v>20.465623781084993</v>
      </c>
      <c r="AF69">
        <v>0.90080106258392301</v>
      </c>
      <c r="AG69" s="1">
        <v>40245</v>
      </c>
      <c r="AH69">
        <f t="shared" si="30"/>
        <v>37.232032060623126</v>
      </c>
      <c r="AI69">
        <v>7.8356041908264098</v>
      </c>
      <c r="AJ69" s="1">
        <v>39880</v>
      </c>
      <c r="AK69">
        <f t="shared" si="31"/>
        <v>109.12175500392895</v>
      </c>
      <c r="AL69">
        <v>20.130001068115199</v>
      </c>
      <c r="AM69" s="1">
        <v>39515</v>
      </c>
      <c r="AN69">
        <f t="shared" si="32"/>
        <v>39.355814695358205</v>
      </c>
      <c r="AO69">
        <v>0</v>
      </c>
      <c r="AP69" s="1">
        <v>39149</v>
      </c>
      <c r="AQ69">
        <f t="shared" si="33"/>
        <v>7.7211073637008498</v>
      </c>
      <c r="AR69">
        <v>14.744115829467701</v>
      </c>
      <c r="AS69" s="1">
        <v>38784</v>
      </c>
      <c r="AT69">
        <f t="shared" si="34"/>
        <v>18.133958101272501</v>
      </c>
      <c r="AU69">
        <v>20.497400283813398</v>
      </c>
      <c r="AV69" s="1">
        <v>38419</v>
      </c>
      <c r="AW69">
        <f t="shared" si="35"/>
        <v>68.222409307956482</v>
      </c>
      <c r="AX69">
        <v>7.17177057266235</v>
      </c>
      <c r="AY69" s="1">
        <v>38054</v>
      </c>
      <c r="AZ69">
        <f t="shared" si="36"/>
        <v>42.788645923137608</v>
      </c>
      <c r="BA69">
        <v>7.3774886131286603</v>
      </c>
      <c r="BB69" s="1">
        <v>37688</v>
      </c>
      <c r="BC69">
        <f t="shared" si="37"/>
        <v>42.882960438728233</v>
      </c>
      <c r="BD69">
        <v>0.66272389888763406</v>
      </c>
      <c r="BE69" s="1">
        <v>37323</v>
      </c>
      <c r="BF69">
        <f t="shared" si="38"/>
        <v>39.545853182673369</v>
      </c>
      <c r="BG69">
        <v>4.3849863111972802E-2</v>
      </c>
      <c r="BH69" s="1">
        <v>36958</v>
      </c>
      <c r="BI69">
        <v>878184</v>
      </c>
      <c r="BJ69">
        <v>5.3429422378540004</v>
      </c>
      <c r="BK69" s="1">
        <v>36593</v>
      </c>
      <c r="BL69">
        <f t="shared" si="39"/>
        <v>25.021659187972521</v>
      </c>
    </row>
    <row r="70" spans="5:64" x14ac:dyDescent="0.45">
      <c r="E70">
        <v>3.6383483409881499</v>
      </c>
      <c r="F70" s="1">
        <v>43533</v>
      </c>
      <c r="G70">
        <f t="shared" si="21"/>
        <v>64.382737845182305</v>
      </c>
      <c r="H70">
        <v>4.4850425720214799</v>
      </c>
      <c r="I70" s="1">
        <v>43168</v>
      </c>
      <c r="J70">
        <f t="shared" si="22"/>
        <v>79.676025893539119</v>
      </c>
      <c r="K70">
        <v>26.0151042938232</v>
      </c>
      <c r="L70" s="1">
        <v>42803</v>
      </c>
      <c r="M70">
        <f t="shared" si="23"/>
        <v>90.999825268983656</v>
      </c>
      <c r="N70">
        <v>15.022559165954499</v>
      </c>
      <c r="O70" s="1">
        <f t="shared" si="20"/>
        <v>5.7916593862076517</v>
      </c>
      <c r="P70">
        <f t="shared" si="24"/>
        <v>98.14715197682365</v>
      </c>
      <c r="Q70">
        <v>2.1742274761199898</v>
      </c>
      <c r="R70" s="1">
        <v>42072</v>
      </c>
      <c r="S70">
        <f t="shared" si="25"/>
        <v>106.12036341428745</v>
      </c>
      <c r="T70">
        <v>0.96520251035690297</v>
      </c>
      <c r="U70" s="1">
        <v>41707</v>
      </c>
      <c r="V70">
        <f t="shared" si="26"/>
        <v>78.715976122766662</v>
      </c>
      <c r="W70">
        <v>1.3696193695068299</v>
      </c>
      <c r="X70" s="1">
        <v>41342</v>
      </c>
      <c r="Y70">
        <f t="shared" si="27"/>
        <v>26.68621699512002</v>
      </c>
      <c r="Z70">
        <v>19.734888076782202</v>
      </c>
      <c r="AA70" s="1">
        <v>40977</v>
      </c>
      <c r="AB70">
        <f t="shared" si="28"/>
        <v>188.73322725295995</v>
      </c>
      <c r="AC70">
        <v>8.4136676788330007</v>
      </c>
      <c r="AD70" s="1">
        <v>40611</v>
      </c>
      <c r="AE70">
        <f t="shared" si="29"/>
        <v>28.879291459917994</v>
      </c>
      <c r="AF70">
        <v>0.75031405687332098</v>
      </c>
      <c r="AG70" s="1">
        <v>40246</v>
      </c>
      <c r="AH70">
        <f t="shared" si="30"/>
        <v>37.982346117496448</v>
      </c>
      <c r="AI70">
        <v>0</v>
      </c>
      <c r="AJ70" s="1">
        <v>39881</v>
      </c>
      <c r="AK70">
        <f t="shared" si="31"/>
        <v>109.12175500392895</v>
      </c>
      <c r="AL70">
        <v>2.68074631690979</v>
      </c>
      <c r="AM70" s="1">
        <v>39516</v>
      </c>
      <c r="AN70">
        <f t="shared" si="32"/>
        <v>42.036561012267995</v>
      </c>
      <c r="AO70">
        <v>0</v>
      </c>
      <c r="AP70" s="1">
        <v>39150</v>
      </c>
      <c r="AQ70">
        <f t="shared" si="33"/>
        <v>7.7211073637008498</v>
      </c>
      <c r="AR70">
        <v>3.74880719184875</v>
      </c>
      <c r="AS70" s="1">
        <v>38785</v>
      </c>
      <c r="AT70">
        <f t="shared" si="34"/>
        <v>21.882765293121253</v>
      </c>
      <c r="AU70">
        <v>0.56746393442153897</v>
      </c>
      <c r="AV70" s="1">
        <v>38420</v>
      </c>
      <c r="AW70">
        <f t="shared" si="35"/>
        <v>68.789873242378022</v>
      </c>
      <c r="AX70">
        <v>15.057027816772401</v>
      </c>
      <c r="AY70" s="1">
        <v>38055</v>
      </c>
      <c r="AZ70">
        <f t="shared" si="36"/>
        <v>57.845673739910012</v>
      </c>
      <c r="BA70">
        <v>15.054348945617599</v>
      </c>
      <c r="BB70" s="1">
        <v>37689</v>
      </c>
      <c r="BC70">
        <f t="shared" si="37"/>
        <v>57.937309384345831</v>
      </c>
      <c r="BD70">
        <v>0.25939470529556202</v>
      </c>
      <c r="BE70" s="1">
        <v>37324</v>
      </c>
      <c r="BF70">
        <f t="shared" si="38"/>
        <v>39.805247887968932</v>
      </c>
      <c r="BG70">
        <v>7.9720310866832705E-2</v>
      </c>
      <c r="BH70" s="1">
        <v>36959</v>
      </c>
      <c r="BI70">
        <v>878208</v>
      </c>
      <c r="BJ70">
        <v>3.4621739387512198</v>
      </c>
      <c r="BK70" s="1">
        <v>36594</v>
      </c>
      <c r="BL70">
        <f t="shared" si="39"/>
        <v>28.483833126723741</v>
      </c>
    </row>
    <row r="71" spans="5:64" x14ac:dyDescent="0.45">
      <c r="E71">
        <v>3.7833602428436199</v>
      </c>
      <c r="F71" s="1">
        <v>43534</v>
      </c>
      <c r="G71">
        <f t="shared" si="21"/>
        <v>68.166098088025919</v>
      </c>
      <c r="H71">
        <v>0</v>
      </c>
      <c r="I71" s="1">
        <v>43169</v>
      </c>
      <c r="J71">
        <f t="shared" si="22"/>
        <v>79.676025893539119</v>
      </c>
      <c r="K71">
        <v>0.55495589971542303</v>
      </c>
      <c r="L71" s="1">
        <v>42804</v>
      </c>
      <c r="M71">
        <f t="shared" si="23"/>
        <v>91.55478116869908</v>
      </c>
      <c r="N71">
        <v>2.47624588012695</v>
      </c>
      <c r="O71" s="1">
        <f t="shared" si="20"/>
        <v>5.8147825486957956</v>
      </c>
      <c r="P71">
        <f t="shared" si="24"/>
        <v>100.6233978569506</v>
      </c>
      <c r="Q71">
        <v>3.4147868156433101</v>
      </c>
      <c r="R71" s="1">
        <v>42073</v>
      </c>
      <c r="S71">
        <f t="shared" si="25"/>
        <v>109.53515022993076</v>
      </c>
      <c r="T71">
        <v>8.4295883178710902</v>
      </c>
      <c r="U71" s="1">
        <v>41708</v>
      </c>
      <c r="V71">
        <f t="shared" si="26"/>
        <v>87.145564440637756</v>
      </c>
      <c r="W71">
        <v>10.7945404052734</v>
      </c>
      <c r="X71" s="1">
        <v>41343</v>
      </c>
      <c r="Y71">
        <f t="shared" si="27"/>
        <v>37.480757400393422</v>
      </c>
      <c r="Z71">
        <v>2.6041808128356898</v>
      </c>
      <c r="AA71" s="1">
        <v>40978</v>
      </c>
      <c r="AB71">
        <f t="shared" si="28"/>
        <v>191.33740806579564</v>
      </c>
      <c r="AC71">
        <v>11.4886865615844</v>
      </c>
      <c r="AD71" s="1">
        <v>40612</v>
      </c>
      <c r="AE71">
        <f t="shared" si="29"/>
        <v>40.367978021502395</v>
      </c>
      <c r="AF71">
        <v>12.897224426269499</v>
      </c>
      <c r="AG71" s="1">
        <v>40247</v>
      </c>
      <c r="AH71">
        <f t="shared" si="30"/>
        <v>50.879570543765951</v>
      </c>
      <c r="AI71">
        <v>0</v>
      </c>
      <c r="AJ71" s="1">
        <v>39882</v>
      </c>
      <c r="AK71">
        <f t="shared" si="31"/>
        <v>109.12175500392895</v>
      </c>
      <c r="AL71">
        <v>4.3965191841125399</v>
      </c>
      <c r="AM71" s="1">
        <v>39517</v>
      </c>
      <c r="AN71">
        <f t="shared" si="32"/>
        <v>46.433080196380537</v>
      </c>
      <c r="AO71">
        <v>0.21914994716644201</v>
      </c>
      <c r="AP71" s="1">
        <v>39151</v>
      </c>
      <c r="AQ71">
        <f t="shared" si="33"/>
        <v>7.9402573108672918</v>
      </c>
      <c r="AR71">
        <v>30.7666015625</v>
      </c>
      <c r="AS71" s="1">
        <v>38786</v>
      </c>
      <c r="AT71">
        <f t="shared" si="34"/>
        <v>52.649366855621253</v>
      </c>
      <c r="AU71">
        <v>2.8703658580779998</v>
      </c>
      <c r="AV71" s="1">
        <v>38421</v>
      </c>
      <c r="AW71">
        <f t="shared" si="35"/>
        <v>71.660239100456025</v>
      </c>
      <c r="AX71">
        <v>25.137624740600501</v>
      </c>
      <c r="AY71" s="1">
        <v>38056</v>
      </c>
      <c r="AZ71">
        <f t="shared" si="36"/>
        <v>82.983298480510513</v>
      </c>
      <c r="BA71">
        <v>34.807765960693303</v>
      </c>
      <c r="BB71" s="1">
        <v>37690</v>
      </c>
      <c r="BC71">
        <f t="shared" si="37"/>
        <v>92.74507534503914</v>
      </c>
      <c r="BD71">
        <v>2.1517198085784899</v>
      </c>
      <c r="BE71" s="1">
        <v>37325</v>
      </c>
      <c r="BF71">
        <f t="shared" si="38"/>
        <v>41.956967696547423</v>
      </c>
      <c r="BG71">
        <v>0.32082006335258401</v>
      </c>
      <c r="BH71" s="1">
        <v>36960</v>
      </c>
      <c r="BI71">
        <v>878232</v>
      </c>
      <c r="BJ71">
        <v>7.8244730830192497E-2</v>
      </c>
      <c r="BK71" s="1">
        <v>36595</v>
      </c>
      <c r="BL71">
        <f t="shared" si="39"/>
        <v>28.562077857553934</v>
      </c>
    </row>
    <row r="72" spans="5:64" x14ac:dyDescent="0.45">
      <c r="E72">
        <v>7.2328896522521902</v>
      </c>
      <c r="F72" s="1">
        <v>43535</v>
      </c>
      <c r="G72">
        <f t="shared" si="21"/>
        <v>75.398987740278102</v>
      </c>
      <c r="H72">
        <v>12.5927267074584</v>
      </c>
      <c r="I72" s="1">
        <v>43170</v>
      </c>
      <c r="J72">
        <f t="shared" si="22"/>
        <v>92.268752600997516</v>
      </c>
      <c r="K72">
        <v>7.6100449562072701</v>
      </c>
      <c r="L72" s="1">
        <v>42805</v>
      </c>
      <c r="M72">
        <f t="shared" si="23"/>
        <v>99.164826124906355</v>
      </c>
      <c r="N72">
        <v>1.0350302457809399</v>
      </c>
      <c r="O72" s="1">
        <f t="shared" si="20"/>
        <v>6.1318677552044312</v>
      </c>
      <c r="P72">
        <f t="shared" si="24"/>
        <v>101.65842810273155</v>
      </c>
      <c r="Q72">
        <v>4.3598747253417898</v>
      </c>
      <c r="R72" s="1">
        <v>42074</v>
      </c>
      <c r="S72">
        <f t="shared" si="25"/>
        <v>113.89502495527256</v>
      </c>
      <c r="T72">
        <v>2.0978233814239502</v>
      </c>
      <c r="U72" s="1">
        <v>41709</v>
      </c>
      <c r="V72">
        <f t="shared" si="26"/>
        <v>89.243387822061706</v>
      </c>
      <c r="W72">
        <v>4.8100442886352504</v>
      </c>
      <c r="X72" s="1">
        <v>41344</v>
      </c>
      <c r="Y72">
        <f t="shared" si="27"/>
        <v>42.290801689028669</v>
      </c>
      <c r="Z72">
        <v>24.518613815307599</v>
      </c>
      <c r="AA72" s="1">
        <v>40979</v>
      </c>
      <c r="AB72">
        <f t="shared" si="28"/>
        <v>215.85602188110323</v>
      </c>
      <c r="AC72">
        <v>2.8087205886840798</v>
      </c>
      <c r="AD72" s="1">
        <v>40613</v>
      </c>
      <c r="AE72">
        <f t="shared" si="29"/>
        <v>43.176698610186477</v>
      </c>
      <c r="AF72">
        <v>6.9111237525939897</v>
      </c>
      <c r="AG72" s="1">
        <v>40248</v>
      </c>
      <c r="AH72">
        <f t="shared" si="30"/>
        <v>57.790694296359938</v>
      </c>
      <c r="AI72">
        <v>2.9883351325988698</v>
      </c>
      <c r="AJ72" s="1">
        <v>39883</v>
      </c>
      <c r="AK72">
        <f t="shared" si="31"/>
        <v>112.11009013652782</v>
      </c>
      <c r="AL72">
        <v>35.895965576171797</v>
      </c>
      <c r="AM72" s="1">
        <v>39518</v>
      </c>
      <c r="AN72">
        <f t="shared" si="32"/>
        <v>82.329045772552334</v>
      </c>
      <c r="AO72">
        <v>1.4633708000183101</v>
      </c>
      <c r="AP72" s="1">
        <v>39152</v>
      </c>
      <c r="AQ72">
        <f t="shared" si="33"/>
        <v>9.4036281108856024</v>
      </c>
      <c r="AR72">
        <v>11.224321365356399</v>
      </c>
      <c r="AS72" s="1">
        <v>38787</v>
      </c>
      <c r="AT72">
        <f t="shared" si="34"/>
        <v>63.873688220977655</v>
      </c>
      <c r="AU72">
        <v>1.0677361488342201</v>
      </c>
      <c r="AV72" s="1">
        <v>38422</v>
      </c>
      <c r="AW72">
        <f t="shared" si="35"/>
        <v>72.727975249290239</v>
      </c>
      <c r="AX72">
        <v>1.1918820142745901</v>
      </c>
      <c r="AY72" s="1">
        <v>38057</v>
      </c>
      <c r="AZ72">
        <f t="shared" si="36"/>
        <v>84.17518049478511</v>
      </c>
      <c r="BA72">
        <v>2.0038084983825599</v>
      </c>
      <c r="BB72" s="1">
        <v>37691</v>
      </c>
      <c r="BC72">
        <f t="shared" si="37"/>
        <v>94.748883843421694</v>
      </c>
      <c r="BD72">
        <v>8.2753076553344709</v>
      </c>
      <c r="BE72" s="1">
        <v>37326</v>
      </c>
      <c r="BF72">
        <f t="shared" si="38"/>
        <v>50.232275351881896</v>
      </c>
      <c r="BG72">
        <v>6.7762598395347595E-2</v>
      </c>
      <c r="BH72" s="1">
        <v>36961</v>
      </c>
      <c r="BI72">
        <v>878256</v>
      </c>
      <c r="BJ72">
        <v>9.8926551640033694E-2</v>
      </c>
      <c r="BK72" s="1">
        <v>36596</v>
      </c>
      <c r="BL72">
        <f t="shared" si="39"/>
        <v>28.661004409193968</v>
      </c>
    </row>
    <row r="73" spans="5:64" x14ac:dyDescent="0.45">
      <c r="E73">
        <v>0.68764764070510798</v>
      </c>
      <c r="F73" s="1">
        <v>43536</v>
      </c>
      <c r="G73">
        <f t="shared" si="21"/>
        <v>76.086635380983211</v>
      </c>
      <c r="H73">
        <v>0.475261449813842</v>
      </c>
      <c r="I73" s="1">
        <v>43171</v>
      </c>
      <c r="J73">
        <f t="shared" si="22"/>
        <v>92.744014050811359</v>
      </c>
      <c r="K73">
        <v>4.63785696029663</v>
      </c>
      <c r="L73" s="1">
        <v>42806</v>
      </c>
      <c r="M73">
        <f t="shared" si="23"/>
        <v>103.80268308520299</v>
      </c>
      <c r="N73">
        <v>0.42887100577354398</v>
      </c>
      <c r="O73" s="1">
        <f t="shared" si="20"/>
        <v>6.3251117952167908</v>
      </c>
      <c r="P73">
        <f t="shared" si="24"/>
        <v>102.08729910850509</v>
      </c>
      <c r="Q73">
        <v>3.4150795936584402</v>
      </c>
      <c r="R73" s="1">
        <v>42075</v>
      </c>
      <c r="S73">
        <f t="shared" si="25"/>
        <v>117.31010454893101</v>
      </c>
      <c r="T73">
        <v>1.7253377437591499</v>
      </c>
      <c r="U73" s="1">
        <v>41710</v>
      </c>
      <c r="V73">
        <f t="shared" si="26"/>
        <v>90.968725565820861</v>
      </c>
      <c r="W73">
        <v>4.62774658203125</v>
      </c>
      <c r="X73" s="1">
        <v>41345</v>
      </c>
      <c r="Y73">
        <f t="shared" si="27"/>
        <v>46.918548271059919</v>
      </c>
      <c r="Z73">
        <v>27.536998748779201</v>
      </c>
      <c r="AA73" s="1">
        <v>40980</v>
      </c>
      <c r="AB73">
        <f t="shared" si="28"/>
        <v>243.39302062988244</v>
      </c>
      <c r="AC73">
        <v>0.221819162368774</v>
      </c>
      <c r="AD73" s="1">
        <v>40614</v>
      </c>
      <c r="AE73">
        <f t="shared" si="29"/>
        <v>43.398517772555252</v>
      </c>
      <c r="AF73">
        <v>0</v>
      </c>
      <c r="AG73" s="1">
        <v>40249</v>
      </c>
      <c r="AH73">
        <f t="shared" si="30"/>
        <v>57.790694296359938</v>
      </c>
      <c r="AI73">
        <v>0.58232855796813898</v>
      </c>
      <c r="AJ73" s="1">
        <v>39884</v>
      </c>
      <c r="AK73">
        <f t="shared" si="31"/>
        <v>112.69241869449596</v>
      </c>
      <c r="AL73">
        <v>18.659688949584901</v>
      </c>
      <c r="AM73" s="1">
        <v>39519</v>
      </c>
      <c r="AN73">
        <f t="shared" si="32"/>
        <v>100.98873472213724</v>
      </c>
      <c r="AO73">
        <v>0.54062348604202204</v>
      </c>
      <c r="AP73" s="1">
        <v>39153</v>
      </c>
      <c r="AQ73">
        <f t="shared" si="33"/>
        <v>9.9442515969276251</v>
      </c>
      <c r="AR73">
        <v>3.302978515625</v>
      </c>
      <c r="AS73" s="1">
        <v>38788</v>
      </c>
      <c r="AT73">
        <f t="shared" si="34"/>
        <v>67.176666736602655</v>
      </c>
      <c r="AU73">
        <v>0</v>
      </c>
      <c r="AV73" s="1">
        <v>38423</v>
      </c>
      <c r="AW73">
        <f t="shared" si="35"/>
        <v>72.727975249290239</v>
      </c>
      <c r="AX73">
        <v>2.6293549537658598</v>
      </c>
      <c r="AY73" s="1">
        <v>38058</v>
      </c>
      <c r="AZ73">
        <f t="shared" si="36"/>
        <v>86.804535448550965</v>
      </c>
      <c r="BA73">
        <v>0.59939712285995395</v>
      </c>
      <c r="BB73" s="1">
        <v>37692</v>
      </c>
      <c r="BC73">
        <f t="shared" si="37"/>
        <v>95.348280966281649</v>
      </c>
      <c r="BD73">
        <v>6.1308202743530202</v>
      </c>
      <c r="BE73" s="1">
        <v>37327</v>
      </c>
      <c r="BF73">
        <f t="shared" si="38"/>
        <v>56.363095626234916</v>
      </c>
      <c r="BG73">
        <v>0</v>
      </c>
      <c r="BH73" s="1">
        <v>36962</v>
      </c>
      <c r="BI73">
        <v>878280</v>
      </c>
      <c r="BJ73">
        <v>0.12397289276123</v>
      </c>
      <c r="BK73" s="1">
        <v>36597</v>
      </c>
      <c r="BL73">
        <f t="shared" si="39"/>
        <v>28.784977301955198</v>
      </c>
    </row>
    <row r="74" spans="5:64" x14ac:dyDescent="0.45">
      <c r="E74">
        <v>0.21602366864681199</v>
      </c>
      <c r="F74" s="1">
        <v>43537</v>
      </c>
      <c r="G74">
        <f t="shared" si="21"/>
        <v>76.302659049630023</v>
      </c>
      <c r="H74">
        <v>4.55098104476928</v>
      </c>
      <c r="I74" s="1">
        <v>43172</v>
      </c>
      <c r="J74">
        <f t="shared" si="22"/>
        <v>97.294995095580646</v>
      </c>
      <c r="K74">
        <v>5.0410385131835902</v>
      </c>
      <c r="L74" s="1">
        <v>42807</v>
      </c>
      <c r="M74">
        <f t="shared" si="23"/>
        <v>108.84372159838658</v>
      </c>
      <c r="N74">
        <v>50.186100006103501</v>
      </c>
      <c r="O74" s="1">
        <f t="shared" si="20"/>
        <v>6.5351550665994411</v>
      </c>
      <c r="P74">
        <f t="shared" si="24"/>
        <v>152.27339911460859</v>
      </c>
      <c r="Q74">
        <v>31.069553375244102</v>
      </c>
      <c r="R74" s="1">
        <v>42076</v>
      </c>
      <c r="S74">
        <f t="shared" si="25"/>
        <v>148.37965792417512</v>
      </c>
      <c r="T74">
        <v>16.967035293579102</v>
      </c>
      <c r="U74" s="1">
        <v>41711</v>
      </c>
      <c r="V74">
        <f t="shared" si="26"/>
        <v>107.93576085939996</v>
      </c>
      <c r="W74">
        <v>3.88985252380371</v>
      </c>
      <c r="X74" s="1">
        <v>41346</v>
      </c>
      <c r="Y74">
        <f t="shared" si="27"/>
        <v>50.80840079486363</v>
      </c>
      <c r="Z74">
        <v>9.1635761260986293</v>
      </c>
      <c r="AA74" s="1">
        <v>40981</v>
      </c>
      <c r="AB74">
        <f t="shared" si="28"/>
        <v>252.55659675598108</v>
      </c>
      <c r="AC74">
        <v>4.4298772811889604</v>
      </c>
      <c r="AD74" s="1">
        <v>40615</v>
      </c>
      <c r="AE74">
        <f t="shared" si="29"/>
        <v>47.82839505374421</v>
      </c>
      <c r="AF74">
        <v>1.76073169708251</v>
      </c>
      <c r="AG74" s="1">
        <v>40250</v>
      </c>
      <c r="AH74">
        <f t="shared" si="30"/>
        <v>59.55142599344245</v>
      </c>
      <c r="AI74">
        <v>2.0730090141296298</v>
      </c>
      <c r="AJ74" s="1">
        <v>39885</v>
      </c>
      <c r="AK74">
        <f t="shared" si="31"/>
        <v>114.76542770862558</v>
      </c>
      <c r="AL74">
        <v>1.67891120910644</v>
      </c>
      <c r="AM74" s="1">
        <v>39520</v>
      </c>
      <c r="AN74">
        <f t="shared" si="32"/>
        <v>102.66764593124368</v>
      </c>
      <c r="AO74">
        <v>0</v>
      </c>
      <c r="AP74" s="1">
        <v>39154</v>
      </c>
      <c r="AQ74">
        <f t="shared" si="33"/>
        <v>9.9442515969276251</v>
      </c>
      <c r="AR74">
        <v>2.69487404823303</v>
      </c>
      <c r="AS74" s="1">
        <v>38789</v>
      </c>
      <c r="AT74">
        <f t="shared" si="34"/>
        <v>69.871540784835688</v>
      </c>
      <c r="AU74">
        <v>2.0403676033020002</v>
      </c>
      <c r="AV74" s="1">
        <v>38424</v>
      </c>
      <c r="AW74">
        <f t="shared" si="35"/>
        <v>74.768342852592241</v>
      </c>
      <c r="AX74">
        <v>5.6080907583236597E-2</v>
      </c>
      <c r="AY74" s="1">
        <v>38059</v>
      </c>
      <c r="AZ74">
        <f t="shared" si="36"/>
        <v>86.860616356134202</v>
      </c>
      <c r="BA74">
        <v>0</v>
      </c>
      <c r="BB74" s="1">
        <v>37693</v>
      </c>
      <c r="BC74">
        <f t="shared" si="37"/>
        <v>95.348280966281649</v>
      </c>
      <c r="BD74">
        <v>1.14098477363586</v>
      </c>
      <c r="BE74" s="1">
        <v>37328</v>
      </c>
      <c r="BF74">
        <f t="shared" si="38"/>
        <v>57.504080399870773</v>
      </c>
      <c r="BG74">
        <v>0</v>
      </c>
      <c r="BH74" s="1">
        <v>36963</v>
      </c>
      <c r="BI74">
        <v>878304</v>
      </c>
      <c r="BJ74">
        <v>0.16192850470542899</v>
      </c>
      <c r="BK74" s="1">
        <v>36598</v>
      </c>
      <c r="BL74">
        <f t="shared" si="39"/>
        <v>28.946905806660627</v>
      </c>
    </row>
    <row r="75" spans="5:64" x14ac:dyDescent="0.45">
      <c r="E75">
        <v>4.2461967468261701</v>
      </c>
      <c r="F75" s="1">
        <v>43538</v>
      </c>
      <c r="G75">
        <f t="shared" si="21"/>
        <v>80.548855796456195</v>
      </c>
      <c r="H75">
        <v>0</v>
      </c>
      <c r="I75" s="1">
        <v>43173</v>
      </c>
      <c r="J75">
        <f t="shared" si="22"/>
        <v>97.294995095580646</v>
      </c>
      <c r="K75">
        <v>17.367290496826101</v>
      </c>
      <c r="L75" s="1">
        <v>42808</v>
      </c>
      <c r="M75">
        <f t="shared" si="23"/>
        <v>126.21101209521268</v>
      </c>
      <c r="N75">
        <v>9.5994634628295898</v>
      </c>
      <c r="O75" s="1">
        <f t="shared" si="20"/>
        <v>7.2587921706338614</v>
      </c>
      <c r="P75">
        <f t="shared" si="24"/>
        <v>161.87286257743818</v>
      </c>
      <c r="Q75">
        <v>1.3860285282135001</v>
      </c>
      <c r="R75" s="1">
        <v>42077</v>
      </c>
      <c r="S75">
        <f t="shared" si="25"/>
        <v>149.76568645238862</v>
      </c>
      <c r="T75">
        <v>0</v>
      </c>
      <c r="U75" s="1">
        <v>41712</v>
      </c>
      <c r="V75">
        <f t="shared" si="26"/>
        <v>107.93576085939996</v>
      </c>
      <c r="W75">
        <v>3.7183101177215501</v>
      </c>
      <c r="X75" s="1">
        <v>41347</v>
      </c>
      <c r="Y75">
        <f t="shared" si="27"/>
        <v>54.52671091258518</v>
      </c>
      <c r="Z75">
        <v>1.0801306962966899</v>
      </c>
      <c r="AA75" s="1">
        <v>40982</v>
      </c>
      <c r="AB75">
        <f t="shared" si="28"/>
        <v>253.63672745227777</v>
      </c>
      <c r="AC75">
        <v>7.7394623756408603</v>
      </c>
      <c r="AD75" s="1">
        <v>40616</v>
      </c>
      <c r="AE75">
        <f t="shared" si="29"/>
        <v>55.567857429385072</v>
      </c>
      <c r="AF75">
        <v>10.2352199554443</v>
      </c>
      <c r="AG75" s="1">
        <v>40251</v>
      </c>
      <c r="AH75">
        <f t="shared" si="30"/>
        <v>69.786645948886758</v>
      </c>
      <c r="AI75">
        <v>7.1710181236267001</v>
      </c>
      <c r="AJ75" s="1">
        <v>39886</v>
      </c>
      <c r="AK75">
        <f t="shared" si="31"/>
        <v>121.93644583225228</v>
      </c>
      <c r="AL75">
        <v>2.3220729827880802</v>
      </c>
      <c r="AM75" s="1">
        <v>39521</v>
      </c>
      <c r="AN75">
        <f t="shared" si="32"/>
        <v>104.98971891403177</v>
      </c>
      <c r="AO75">
        <v>0.81058090925216597</v>
      </c>
      <c r="AP75" s="1">
        <v>39155</v>
      </c>
      <c r="AQ75">
        <f t="shared" si="33"/>
        <v>10.754832506179792</v>
      </c>
      <c r="AR75">
        <v>32.005767822265597</v>
      </c>
      <c r="AS75" s="1">
        <v>38790</v>
      </c>
      <c r="AT75">
        <f t="shared" si="34"/>
        <v>101.87730860710128</v>
      </c>
      <c r="AU75">
        <v>1.5006974935531601</v>
      </c>
      <c r="AV75" s="1">
        <v>38425</v>
      </c>
      <c r="AW75">
        <f t="shared" si="35"/>
        <v>76.269040346145403</v>
      </c>
      <c r="AX75">
        <v>0.96028298139572099</v>
      </c>
      <c r="AY75" s="1">
        <v>38060</v>
      </c>
      <c r="AZ75">
        <f t="shared" si="36"/>
        <v>87.820899337529923</v>
      </c>
      <c r="BA75">
        <v>5.6859827041625897</v>
      </c>
      <c r="BB75" s="1">
        <v>37694</v>
      </c>
      <c r="BC75">
        <f t="shared" si="37"/>
        <v>101.03426367044423</v>
      </c>
      <c r="BD75">
        <v>0.137686371803283</v>
      </c>
      <c r="BE75" s="1">
        <v>37329</v>
      </c>
      <c r="BF75">
        <f t="shared" si="38"/>
        <v>57.641766771674057</v>
      </c>
      <c r="BG75">
        <v>0.102694198489189</v>
      </c>
      <c r="BH75" s="1">
        <v>36964</v>
      </c>
      <c r="BI75">
        <v>878328</v>
      </c>
      <c r="BJ75">
        <v>0.82810896635055498</v>
      </c>
      <c r="BK75" s="1">
        <v>36599</v>
      </c>
      <c r="BL75">
        <f t="shared" si="39"/>
        <v>29.775014773011183</v>
      </c>
    </row>
    <row r="76" spans="5:64" x14ac:dyDescent="0.45">
      <c r="E76">
        <v>9.0187902450561506</v>
      </c>
      <c r="F76" s="1">
        <v>43539</v>
      </c>
      <c r="G76">
        <f t="shared" si="21"/>
        <v>89.567646041512347</v>
      </c>
      <c r="H76">
        <v>3.9939582347869802</v>
      </c>
      <c r="I76" s="1">
        <v>43174</v>
      </c>
      <c r="J76">
        <f t="shared" si="22"/>
        <v>101.28895333036763</v>
      </c>
      <c r="K76">
        <v>5.31158399581909</v>
      </c>
      <c r="L76" s="1">
        <v>42809</v>
      </c>
      <c r="M76">
        <f t="shared" si="23"/>
        <v>131.52259609103177</v>
      </c>
      <c r="N76">
        <v>0.53881651163101196</v>
      </c>
      <c r="O76" s="1">
        <f t="shared" si="20"/>
        <v>7.4801081704596575</v>
      </c>
      <c r="P76">
        <f t="shared" si="24"/>
        <v>162.4116790890692</v>
      </c>
      <c r="Q76">
        <v>10.0664672851562</v>
      </c>
      <c r="R76" s="1">
        <v>42078</v>
      </c>
      <c r="S76">
        <f t="shared" si="25"/>
        <v>159.83215373754481</v>
      </c>
      <c r="T76">
        <v>0</v>
      </c>
      <c r="U76" s="1">
        <v>41713</v>
      </c>
      <c r="V76">
        <f t="shared" si="26"/>
        <v>107.93576085939996</v>
      </c>
      <c r="W76">
        <v>6.6731200218200604</v>
      </c>
      <c r="X76" s="1">
        <v>41348</v>
      </c>
      <c r="Y76">
        <f t="shared" si="27"/>
        <v>61.199830934405242</v>
      </c>
      <c r="Z76">
        <v>17.862281799316399</v>
      </c>
      <c r="AA76" s="1">
        <v>40983</v>
      </c>
      <c r="AB76">
        <f t="shared" si="28"/>
        <v>271.49900925159415</v>
      </c>
      <c r="AC76">
        <v>0.71701288223266602</v>
      </c>
      <c r="AD76" s="1">
        <v>40617</v>
      </c>
      <c r="AE76">
        <f t="shared" si="29"/>
        <v>56.284870311617738</v>
      </c>
      <c r="AF76">
        <v>0</v>
      </c>
      <c r="AG76" s="1">
        <v>40252</v>
      </c>
      <c r="AH76">
        <f t="shared" si="30"/>
        <v>69.786645948886758</v>
      </c>
      <c r="AI76">
        <v>38.843212127685497</v>
      </c>
      <c r="AJ76" s="1">
        <v>39887</v>
      </c>
      <c r="AK76">
        <f t="shared" si="31"/>
        <v>160.77965795993777</v>
      </c>
      <c r="AL76">
        <v>3.9620354771613998E-2</v>
      </c>
      <c r="AM76" s="1">
        <v>39522</v>
      </c>
      <c r="AN76">
        <f t="shared" si="32"/>
        <v>105.02933926880338</v>
      </c>
      <c r="AO76">
        <v>2.43678879737854</v>
      </c>
      <c r="AP76" s="1">
        <v>39156</v>
      </c>
      <c r="AQ76">
        <f t="shared" si="33"/>
        <v>13.191621303558332</v>
      </c>
      <c r="AR76">
        <v>12.8148593902587</v>
      </c>
      <c r="AS76" s="1">
        <v>38791</v>
      </c>
      <c r="AT76">
        <f t="shared" si="34"/>
        <v>114.69216799735999</v>
      </c>
      <c r="AU76">
        <v>3.4778773784637398</v>
      </c>
      <c r="AV76" s="1">
        <v>38426</v>
      </c>
      <c r="AW76">
        <f t="shared" si="35"/>
        <v>79.746917724609148</v>
      </c>
      <c r="AX76">
        <v>15.943783760070801</v>
      </c>
      <c r="AY76" s="1">
        <v>38061</v>
      </c>
      <c r="AZ76">
        <f t="shared" si="36"/>
        <v>103.76468309760072</v>
      </c>
      <c r="BA76">
        <v>5.0402622222900302</v>
      </c>
      <c r="BB76" s="1">
        <v>37695</v>
      </c>
      <c r="BC76">
        <f t="shared" si="37"/>
        <v>106.07452589273426</v>
      </c>
      <c r="BD76">
        <v>4.9111204147338796</v>
      </c>
      <c r="BE76" s="1">
        <v>37330</v>
      </c>
      <c r="BF76">
        <f t="shared" si="38"/>
        <v>62.552887186407936</v>
      </c>
      <c r="BG76">
        <v>6.7999382019042898</v>
      </c>
      <c r="BH76" s="1">
        <v>36965</v>
      </c>
      <c r="BI76">
        <v>878352</v>
      </c>
      <c r="BJ76">
        <v>0.64843636751174905</v>
      </c>
      <c r="BK76" s="1">
        <v>36600</v>
      </c>
      <c r="BL76">
        <f t="shared" si="39"/>
        <v>30.423451140522932</v>
      </c>
    </row>
    <row r="77" spans="5:64" x14ac:dyDescent="0.45">
      <c r="E77">
        <v>8.8932981491088796</v>
      </c>
      <c r="F77" s="1">
        <v>43540</v>
      </c>
      <c r="G77">
        <f t="shared" si="21"/>
        <v>98.460944190621234</v>
      </c>
      <c r="H77">
        <v>54.379371643066399</v>
      </c>
      <c r="I77" s="1">
        <v>43175</v>
      </c>
      <c r="J77">
        <f t="shared" si="22"/>
        <v>155.66832497343404</v>
      </c>
      <c r="K77">
        <v>6.1917757987976003</v>
      </c>
      <c r="L77" s="1">
        <v>42810</v>
      </c>
      <c r="M77">
        <f t="shared" si="23"/>
        <v>137.71437188982938</v>
      </c>
      <c r="N77">
        <v>0.95059221982955899</v>
      </c>
      <c r="O77" s="1">
        <f t="shared" si="20"/>
        <v>7.7380988287428911</v>
      </c>
      <c r="P77">
        <f t="shared" si="24"/>
        <v>163.36227130889876</v>
      </c>
      <c r="Q77">
        <v>2.0331251621246298</v>
      </c>
      <c r="R77" s="1">
        <v>42079</v>
      </c>
      <c r="S77">
        <f t="shared" si="25"/>
        <v>161.86527889966945</v>
      </c>
      <c r="T77">
        <v>3.3608589321374803E-2</v>
      </c>
      <c r="U77" s="1">
        <v>41714</v>
      </c>
      <c r="V77">
        <f t="shared" si="26"/>
        <v>107.96936944872134</v>
      </c>
      <c r="W77">
        <v>11.5790958404541</v>
      </c>
      <c r="X77" s="1">
        <v>41349</v>
      </c>
      <c r="Y77">
        <f t="shared" si="27"/>
        <v>72.778926774859343</v>
      </c>
      <c r="Z77">
        <v>9.6075878143310494</v>
      </c>
      <c r="AA77" s="1">
        <v>40984</v>
      </c>
      <c r="AB77">
        <f t="shared" si="28"/>
        <v>281.1065970659252</v>
      </c>
      <c r="AC77">
        <v>9.8205471038818306</v>
      </c>
      <c r="AD77" s="1">
        <v>40618</v>
      </c>
      <c r="AE77">
        <f t="shared" si="29"/>
        <v>66.105417415499574</v>
      </c>
      <c r="AF77">
        <v>6.6939744949340803</v>
      </c>
      <c r="AG77" s="1">
        <v>40253</v>
      </c>
      <c r="AH77">
        <f t="shared" si="30"/>
        <v>76.48062044382084</v>
      </c>
      <c r="AI77">
        <v>5.6559343338012598</v>
      </c>
      <c r="AJ77" s="1">
        <v>39888</v>
      </c>
      <c r="AK77">
        <f t="shared" si="31"/>
        <v>166.43559229373903</v>
      </c>
      <c r="AL77">
        <v>24.902492523193299</v>
      </c>
      <c r="AM77" s="1">
        <v>39523</v>
      </c>
      <c r="AN77">
        <f t="shared" si="32"/>
        <v>129.93183179199667</v>
      </c>
      <c r="AO77">
        <v>0</v>
      </c>
      <c r="AP77" s="1">
        <v>39157</v>
      </c>
      <c r="AQ77">
        <f t="shared" si="33"/>
        <v>13.191621303558332</v>
      </c>
      <c r="AR77">
        <v>2.90301084518432</v>
      </c>
      <c r="AS77" s="1">
        <v>38792</v>
      </c>
      <c r="AT77">
        <f t="shared" si="34"/>
        <v>117.59517884254431</v>
      </c>
      <c r="AU77">
        <v>0.45423108339309598</v>
      </c>
      <c r="AV77" s="1">
        <v>38427</v>
      </c>
      <c r="AW77">
        <f t="shared" si="35"/>
        <v>80.201148808002245</v>
      </c>
      <c r="AX77">
        <v>1.2405992746353101</v>
      </c>
      <c r="AY77" s="1">
        <v>38062</v>
      </c>
      <c r="AZ77">
        <f t="shared" si="36"/>
        <v>105.00528237223604</v>
      </c>
      <c r="BA77">
        <v>11.0596504211425</v>
      </c>
      <c r="BB77" s="1">
        <v>37696</v>
      </c>
      <c r="BC77">
        <f t="shared" si="37"/>
        <v>117.13417631387676</v>
      </c>
      <c r="BD77">
        <v>18.947689056396399</v>
      </c>
      <c r="BE77" s="1">
        <v>37331</v>
      </c>
      <c r="BF77">
        <f t="shared" si="38"/>
        <v>81.500576242804328</v>
      </c>
      <c r="BG77">
        <v>9.2520008087158203</v>
      </c>
      <c r="BH77" s="1">
        <v>36966</v>
      </c>
      <c r="BI77">
        <v>878376</v>
      </c>
      <c r="BJ77">
        <v>0.15230157971382099</v>
      </c>
      <c r="BK77" s="1">
        <v>36601</v>
      </c>
      <c r="BL77">
        <f t="shared" si="39"/>
        <v>30.575752720236753</v>
      </c>
    </row>
    <row r="78" spans="5:64" x14ac:dyDescent="0.45">
      <c r="E78">
        <v>1.9719498157501201</v>
      </c>
      <c r="F78" s="1">
        <v>43541</v>
      </c>
      <c r="G78">
        <f t="shared" si="21"/>
        <v>100.43289400637136</v>
      </c>
      <c r="H78">
        <v>43.613914489746001</v>
      </c>
      <c r="I78" s="1">
        <v>43176</v>
      </c>
      <c r="J78">
        <f t="shared" si="22"/>
        <v>199.28223946318005</v>
      </c>
      <c r="K78">
        <v>0</v>
      </c>
      <c r="L78" s="1">
        <v>42811</v>
      </c>
      <c r="M78">
        <f t="shared" si="23"/>
        <v>137.71437188982938</v>
      </c>
      <c r="N78">
        <v>46.432300567626903</v>
      </c>
      <c r="O78" s="1">
        <f t="shared" si="20"/>
        <v>7.7380988287428911</v>
      </c>
      <c r="P78">
        <f t="shared" si="24"/>
        <v>209.79457187652565</v>
      </c>
      <c r="Q78">
        <v>0</v>
      </c>
      <c r="R78" s="1">
        <v>42080</v>
      </c>
      <c r="S78">
        <f t="shared" si="25"/>
        <v>161.86527889966945</v>
      </c>
      <c r="T78">
        <v>0</v>
      </c>
      <c r="U78" s="1">
        <v>41715</v>
      </c>
      <c r="V78">
        <f t="shared" si="26"/>
        <v>107.96936944872134</v>
      </c>
      <c r="W78">
        <v>18.759344100952099</v>
      </c>
      <c r="X78" s="1">
        <v>41350</v>
      </c>
      <c r="Y78">
        <f t="shared" si="27"/>
        <v>91.538270875811435</v>
      </c>
      <c r="Z78">
        <v>18.6292419433593</v>
      </c>
      <c r="AA78" s="1">
        <v>40985</v>
      </c>
      <c r="AB78">
        <f t="shared" si="28"/>
        <v>299.73583900928452</v>
      </c>
      <c r="AC78">
        <v>4.2190580368041903</v>
      </c>
      <c r="AD78" s="1">
        <v>40619</v>
      </c>
      <c r="AE78">
        <f t="shared" si="29"/>
        <v>70.324475452303759</v>
      </c>
      <c r="AF78">
        <v>13.633799552917401</v>
      </c>
      <c r="AG78" s="1">
        <v>40254</v>
      </c>
      <c r="AH78">
        <f t="shared" si="30"/>
        <v>90.114419996738235</v>
      </c>
      <c r="AI78">
        <v>7.4920601844787598</v>
      </c>
      <c r="AJ78" s="1">
        <v>39889</v>
      </c>
      <c r="AK78">
        <f t="shared" si="31"/>
        <v>173.92765247821779</v>
      </c>
      <c r="AL78">
        <v>8.9719524383544904</v>
      </c>
      <c r="AM78" s="1">
        <v>39524</v>
      </c>
      <c r="AN78">
        <f t="shared" si="32"/>
        <v>138.90378423035116</v>
      </c>
      <c r="AO78">
        <v>1.45870172977447</v>
      </c>
      <c r="AP78" s="1">
        <v>39158</v>
      </c>
      <c r="AQ78">
        <f t="shared" si="33"/>
        <v>14.650323033332802</v>
      </c>
      <c r="AR78">
        <v>19.983770370483398</v>
      </c>
      <c r="AS78" s="1">
        <v>38793</v>
      </c>
      <c r="AT78">
        <f t="shared" si="34"/>
        <v>137.57894921302773</v>
      </c>
      <c r="AU78">
        <v>0.44142475724220198</v>
      </c>
      <c r="AV78" s="1">
        <v>38428</v>
      </c>
      <c r="AW78">
        <f t="shared" si="35"/>
        <v>80.642573565244447</v>
      </c>
      <c r="AX78">
        <v>1.07795190811157</v>
      </c>
      <c r="AY78" s="1">
        <v>38063</v>
      </c>
      <c r="AZ78">
        <f t="shared" si="36"/>
        <v>106.08323428034761</v>
      </c>
      <c r="BA78">
        <v>0.82094734907150202</v>
      </c>
      <c r="BB78" s="1">
        <v>37697</v>
      </c>
      <c r="BC78">
        <f t="shared" si="37"/>
        <v>117.95512366294827</v>
      </c>
      <c r="BD78">
        <v>9.49761962890625</v>
      </c>
      <c r="BE78" s="1">
        <v>37332</v>
      </c>
      <c r="BF78">
        <f t="shared" si="38"/>
        <v>90.998195871710578</v>
      </c>
      <c r="BG78">
        <v>0.93507081270217896</v>
      </c>
      <c r="BH78" s="1">
        <v>36967</v>
      </c>
      <c r="BI78">
        <v>878400</v>
      </c>
      <c r="BJ78">
        <v>2.9370207786560001</v>
      </c>
      <c r="BK78" s="1">
        <v>36602</v>
      </c>
      <c r="BL78">
        <f t="shared" si="39"/>
        <v>33.512773498892756</v>
      </c>
    </row>
    <row r="79" spans="5:64" x14ac:dyDescent="0.45">
      <c r="E79">
        <v>0.44537135958671498</v>
      </c>
      <c r="F79" s="1">
        <v>43542</v>
      </c>
      <c r="G79">
        <f t="shared" si="21"/>
        <v>100.87826536595807</v>
      </c>
      <c r="H79">
        <v>0.10957012325525201</v>
      </c>
      <c r="I79" s="1">
        <v>43177</v>
      </c>
      <c r="J79">
        <f t="shared" si="22"/>
        <v>199.3918095864353</v>
      </c>
      <c r="K79">
        <v>3.2408897876739502</v>
      </c>
      <c r="L79" s="1">
        <v>42812</v>
      </c>
      <c r="M79">
        <f t="shared" si="23"/>
        <v>140.95526167750333</v>
      </c>
      <c r="N79">
        <v>7.5051512718200604</v>
      </c>
      <c r="O79" s="1">
        <f t="shared" si="20"/>
        <v>7.8731359032293051</v>
      </c>
      <c r="P79">
        <f t="shared" si="24"/>
        <v>217.29972314834572</v>
      </c>
      <c r="Q79">
        <v>32.651687622070298</v>
      </c>
      <c r="R79" s="1">
        <v>42081</v>
      </c>
      <c r="S79">
        <f t="shared" si="25"/>
        <v>194.51696652173973</v>
      </c>
      <c r="T79">
        <v>0.74601906538009599</v>
      </c>
      <c r="U79" s="1">
        <v>41716</v>
      </c>
      <c r="V79">
        <f t="shared" si="26"/>
        <v>108.71538851410143</v>
      </c>
      <c r="W79">
        <v>23.54172706604</v>
      </c>
      <c r="X79" s="1">
        <v>41351</v>
      </c>
      <c r="Y79">
        <f t="shared" si="27"/>
        <v>115.07999794185143</v>
      </c>
      <c r="Z79">
        <v>2.51478161662817E-2</v>
      </c>
      <c r="AA79" s="1">
        <v>40986</v>
      </c>
      <c r="AB79">
        <f t="shared" si="28"/>
        <v>299.7609868254508</v>
      </c>
      <c r="AC79">
        <v>1.6392406225204399</v>
      </c>
      <c r="AD79" s="1">
        <v>40620</v>
      </c>
      <c r="AE79">
        <f t="shared" si="29"/>
        <v>71.963716074824205</v>
      </c>
      <c r="AF79">
        <v>25.479457855224599</v>
      </c>
      <c r="AG79" s="1">
        <v>40255</v>
      </c>
      <c r="AH79">
        <f t="shared" si="30"/>
        <v>115.59387785196283</v>
      </c>
      <c r="AI79">
        <v>27.985794067382798</v>
      </c>
      <c r="AJ79" s="1">
        <v>39890</v>
      </c>
      <c r="AK79">
        <f t="shared" si="31"/>
        <v>201.91344654560061</v>
      </c>
      <c r="AL79">
        <v>2.4012217521667401</v>
      </c>
      <c r="AM79" s="1">
        <v>39525</v>
      </c>
      <c r="AN79">
        <f t="shared" si="32"/>
        <v>141.30500598251791</v>
      </c>
      <c r="AO79">
        <v>3.2692508697509699</v>
      </c>
      <c r="AP79" s="1">
        <v>39159</v>
      </c>
      <c r="AQ79">
        <f t="shared" si="33"/>
        <v>17.919573903083773</v>
      </c>
      <c r="AR79">
        <v>17.0107822418212</v>
      </c>
      <c r="AS79" s="1">
        <v>38794</v>
      </c>
      <c r="AT79">
        <f t="shared" si="34"/>
        <v>154.58973145484893</v>
      </c>
      <c r="AU79">
        <v>0.19480702280998199</v>
      </c>
      <c r="AV79" s="1">
        <v>38429</v>
      </c>
      <c r="AW79">
        <f t="shared" si="35"/>
        <v>80.83738058805443</v>
      </c>
      <c r="AX79">
        <v>0.40967455506324701</v>
      </c>
      <c r="AY79" s="1">
        <v>38064</v>
      </c>
      <c r="AZ79">
        <f t="shared" si="36"/>
        <v>106.49290883541086</v>
      </c>
      <c r="BA79">
        <v>2.4931960105895898</v>
      </c>
      <c r="BB79" s="1">
        <v>37698</v>
      </c>
      <c r="BC79">
        <f t="shared" si="37"/>
        <v>120.44831967353785</v>
      </c>
      <c r="BD79">
        <v>13.818530082702599</v>
      </c>
      <c r="BE79" s="1">
        <v>37333</v>
      </c>
      <c r="BF79">
        <f t="shared" si="38"/>
        <v>104.81672595441317</v>
      </c>
      <c r="BG79">
        <v>3.7277579307556097E-2</v>
      </c>
      <c r="BH79" s="1">
        <v>36968</v>
      </c>
      <c r="BI79">
        <v>878424</v>
      </c>
      <c r="BJ79">
        <v>9.7785241901874501E-2</v>
      </c>
      <c r="BK79" s="1">
        <v>36603</v>
      </c>
      <c r="BL79">
        <f t="shared" si="39"/>
        <v>33.61055874079463</v>
      </c>
    </row>
    <row r="80" spans="5:64" x14ac:dyDescent="0.45">
      <c r="E80">
        <v>13.037356376647899</v>
      </c>
      <c r="F80" s="1">
        <v>43543</v>
      </c>
      <c r="G80">
        <f t="shared" si="21"/>
        <v>113.91562174260596</v>
      </c>
      <c r="H80">
        <v>1.4509080648422199</v>
      </c>
      <c r="I80" s="1">
        <v>43178</v>
      </c>
      <c r="J80">
        <f t="shared" si="22"/>
        <v>200.84271765127752</v>
      </c>
      <c r="K80">
        <v>33.921188354492102</v>
      </c>
      <c r="L80" s="1">
        <v>42813</v>
      </c>
      <c r="M80">
        <f t="shared" si="23"/>
        <v>174.87645003199543</v>
      </c>
      <c r="N80">
        <v>4.4906644821166903</v>
      </c>
      <c r="O80" s="1">
        <f t="shared" si="20"/>
        <v>9.2865187513331442</v>
      </c>
      <c r="P80">
        <f t="shared" si="24"/>
        <v>221.79038763046242</v>
      </c>
      <c r="Q80">
        <v>13.2180051803588</v>
      </c>
      <c r="R80" s="1">
        <v>42082</v>
      </c>
      <c r="S80">
        <f t="shared" si="25"/>
        <v>207.73497170209853</v>
      </c>
      <c r="T80">
        <v>0</v>
      </c>
      <c r="U80" s="1">
        <v>41717</v>
      </c>
      <c r="V80">
        <f t="shared" si="26"/>
        <v>108.71538851410143</v>
      </c>
      <c r="W80">
        <v>2.2056853771209699</v>
      </c>
      <c r="X80" s="1">
        <v>41352</v>
      </c>
      <c r="Y80">
        <f t="shared" si="27"/>
        <v>117.2856833189724</v>
      </c>
      <c r="Z80">
        <v>24.2283515930175</v>
      </c>
      <c r="AA80" s="1">
        <v>40987</v>
      </c>
      <c r="AB80">
        <f t="shared" si="28"/>
        <v>323.98933841846832</v>
      </c>
      <c r="AC80">
        <v>22.946987152099599</v>
      </c>
      <c r="AD80" s="1">
        <v>40621</v>
      </c>
      <c r="AE80">
        <f t="shared" si="29"/>
        <v>94.9107032269238</v>
      </c>
      <c r="AF80">
        <v>3.4714729785919101</v>
      </c>
      <c r="AG80" s="1">
        <v>40256</v>
      </c>
      <c r="AH80">
        <f t="shared" si="30"/>
        <v>119.06535083055473</v>
      </c>
      <c r="AI80">
        <v>41.745407104492102</v>
      </c>
      <c r="AJ80" s="1">
        <v>39891</v>
      </c>
      <c r="AK80">
        <f t="shared" si="31"/>
        <v>243.65885365009271</v>
      </c>
      <c r="AL80">
        <v>1.61849093437194</v>
      </c>
      <c r="AM80" s="1">
        <v>39526</v>
      </c>
      <c r="AN80">
        <f t="shared" si="32"/>
        <v>142.92349691688986</v>
      </c>
      <c r="AO80">
        <v>0.81113117933273304</v>
      </c>
      <c r="AP80" s="1">
        <v>39160</v>
      </c>
      <c r="AQ80">
        <f t="shared" si="33"/>
        <v>18.730705082416506</v>
      </c>
      <c r="AR80">
        <v>7.6818971633911097</v>
      </c>
      <c r="AS80" s="1">
        <v>38795</v>
      </c>
      <c r="AT80">
        <f t="shared" si="34"/>
        <v>162.27162861824004</v>
      </c>
      <c r="AU80">
        <v>0.43907508254051197</v>
      </c>
      <c r="AV80" s="1">
        <v>38430</v>
      </c>
      <c r="AW80">
        <f t="shared" si="35"/>
        <v>81.276455670594942</v>
      </c>
      <c r="AX80">
        <v>8.5867853164672798</v>
      </c>
      <c r="AY80" s="1">
        <v>38065</v>
      </c>
      <c r="AZ80">
        <f t="shared" si="36"/>
        <v>115.07969415187814</v>
      </c>
      <c r="BA80">
        <v>0.75481098890304499</v>
      </c>
      <c r="BB80" s="1">
        <v>37699</v>
      </c>
      <c r="BC80">
        <f t="shared" si="37"/>
        <v>121.2031306624409</v>
      </c>
      <c r="BD80">
        <v>11.443767547607401</v>
      </c>
      <c r="BE80" s="1">
        <v>37334</v>
      </c>
      <c r="BF80">
        <f t="shared" si="38"/>
        <v>116.26049350202058</v>
      </c>
      <c r="BG80">
        <v>4.1280481964349698E-2</v>
      </c>
      <c r="BH80" s="1">
        <v>36969</v>
      </c>
      <c r="BI80">
        <v>878448</v>
      </c>
      <c r="BJ80">
        <v>8.4021694958209894E-2</v>
      </c>
      <c r="BK80" s="1">
        <v>36604</v>
      </c>
      <c r="BL80">
        <f t="shared" si="39"/>
        <v>33.69458043575284</v>
      </c>
    </row>
    <row r="81" spans="5:64" x14ac:dyDescent="0.45">
      <c r="E81">
        <v>9.3776950836181605</v>
      </c>
      <c r="F81" s="1">
        <v>43544</v>
      </c>
      <c r="G81">
        <f t="shared" si="21"/>
        <v>123.29331682622413</v>
      </c>
      <c r="H81">
        <v>2.09405493736267</v>
      </c>
      <c r="I81" s="1">
        <v>43179</v>
      </c>
      <c r="J81">
        <f t="shared" si="22"/>
        <v>202.9367725886402</v>
      </c>
      <c r="K81">
        <v>9.2755613327026296</v>
      </c>
      <c r="L81" s="1">
        <v>42814</v>
      </c>
      <c r="M81">
        <f t="shared" si="23"/>
        <v>184.15201136469807</v>
      </c>
      <c r="N81">
        <v>29.861890792846602</v>
      </c>
      <c r="O81" s="1">
        <f t="shared" si="20"/>
        <v>9.6730004735290862</v>
      </c>
      <c r="P81">
        <f t="shared" si="24"/>
        <v>251.65227842330901</v>
      </c>
      <c r="Q81">
        <v>33.168666839599602</v>
      </c>
      <c r="R81" s="1">
        <v>42083</v>
      </c>
      <c r="S81">
        <f t="shared" si="25"/>
        <v>240.90363854169814</v>
      </c>
      <c r="T81">
        <v>0</v>
      </c>
      <c r="U81" s="1">
        <v>41718</v>
      </c>
      <c r="V81">
        <f t="shared" si="26"/>
        <v>108.71538851410143</v>
      </c>
      <c r="W81">
        <v>1.4418928623199401</v>
      </c>
      <c r="X81" s="1">
        <v>41353</v>
      </c>
      <c r="Y81">
        <f t="shared" si="27"/>
        <v>118.72757618129235</v>
      </c>
      <c r="Z81">
        <v>20.6457118988037</v>
      </c>
      <c r="AA81" s="1">
        <v>40988</v>
      </c>
      <c r="AB81">
        <f t="shared" si="28"/>
        <v>344.63505031727203</v>
      </c>
      <c r="AC81">
        <v>21.7328567504882</v>
      </c>
      <c r="AD81" s="1">
        <v>40622</v>
      </c>
      <c r="AE81">
        <f t="shared" si="29"/>
        <v>116.643559977412</v>
      </c>
      <c r="AF81">
        <v>2.4653558731079102</v>
      </c>
      <c r="AG81" s="1">
        <v>40257</v>
      </c>
      <c r="AH81">
        <f t="shared" si="30"/>
        <v>121.53070670366264</v>
      </c>
      <c r="AI81">
        <v>9.0390071868896396</v>
      </c>
      <c r="AJ81" s="1">
        <v>39892</v>
      </c>
      <c r="AK81">
        <f t="shared" si="31"/>
        <v>252.69786083698236</v>
      </c>
      <c r="AL81">
        <v>27.6020393371582</v>
      </c>
      <c r="AM81" s="1">
        <v>39527</v>
      </c>
      <c r="AN81">
        <f t="shared" si="32"/>
        <v>170.52553625404806</v>
      </c>
      <c r="AO81">
        <v>3.8406662940978999</v>
      </c>
      <c r="AP81" s="1">
        <v>39161</v>
      </c>
      <c r="AQ81">
        <f t="shared" si="33"/>
        <v>22.571371376514406</v>
      </c>
      <c r="AR81">
        <v>1.8178365230560301</v>
      </c>
      <c r="AS81" s="1">
        <v>38796</v>
      </c>
      <c r="AT81">
        <f t="shared" si="34"/>
        <v>164.08946514129607</v>
      </c>
      <c r="AU81">
        <v>0</v>
      </c>
      <c r="AV81" s="1">
        <v>38431</v>
      </c>
      <c r="AW81">
        <f t="shared" si="35"/>
        <v>81.276455670594942</v>
      </c>
      <c r="AX81">
        <v>0.20595915615558599</v>
      </c>
      <c r="AY81" s="1">
        <v>38066</v>
      </c>
      <c r="AZ81">
        <f t="shared" si="36"/>
        <v>115.28565330803373</v>
      </c>
      <c r="BA81">
        <v>9.6798429489135707</v>
      </c>
      <c r="BB81" s="1">
        <v>37700</v>
      </c>
      <c r="BC81">
        <f t="shared" si="37"/>
        <v>130.88297361135446</v>
      </c>
      <c r="BD81">
        <v>6.8432149887084899</v>
      </c>
      <c r="BE81" s="1">
        <v>37335</v>
      </c>
      <c r="BF81">
        <f t="shared" si="38"/>
        <v>123.10370849072908</v>
      </c>
      <c r="BG81">
        <v>0</v>
      </c>
      <c r="BH81" s="1">
        <v>36970</v>
      </c>
      <c r="BI81">
        <v>878472</v>
      </c>
      <c r="BJ81">
        <v>3.5425994545221301E-2</v>
      </c>
      <c r="BK81" s="1">
        <v>36605</v>
      </c>
      <c r="BL81">
        <f t="shared" si="39"/>
        <v>33.730006430298062</v>
      </c>
    </row>
    <row r="82" spans="5:64" x14ac:dyDescent="0.45">
      <c r="E82">
        <v>23.105451583862301</v>
      </c>
      <c r="F82" s="1">
        <v>43545</v>
      </c>
      <c r="G82">
        <f t="shared" si="21"/>
        <v>146.39876841008643</v>
      </c>
      <c r="H82">
        <v>15.604300498962401</v>
      </c>
      <c r="I82" s="1">
        <v>43180</v>
      </c>
      <c r="J82">
        <f t="shared" si="22"/>
        <v>218.5410730876026</v>
      </c>
      <c r="K82">
        <v>2.18644666671752</v>
      </c>
      <c r="L82" s="1">
        <v>42815</v>
      </c>
      <c r="M82">
        <f t="shared" si="23"/>
        <v>186.3384580314156</v>
      </c>
      <c r="N82">
        <v>15.5848484039306</v>
      </c>
      <c r="O82" s="1">
        <f t="shared" si="20"/>
        <v>9.7641024179756499</v>
      </c>
      <c r="P82">
        <f t="shared" si="24"/>
        <v>267.23712682723959</v>
      </c>
      <c r="Q82">
        <v>4.16532135009765</v>
      </c>
      <c r="R82" s="1">
        <v>42084</v>
      </c>
      <c r="S82">
        <f t="shared" si="25"/>
        <v>245.0689598917958</v>
      </c>
      <c r="T82">
        <v>0</v>
      </c>
      <c r="U82" s="1">
        <v>41719</v>
      </c>
      <c r="V82">
        <f t="shared" si="26"/>
        <v>108.71538851410143</v>
      </c>
      <c r="W82">
        <v>17.221258163452099</v>
      </c>
      <c r="X82" s="1">
        <v>41354</v>
      </c>
      <c r="Y82">
        <f t="shared" si="27"/>
        <v>135.94883434474445</v>
      </c>
      <c r="Z82">
        <v>18.623998641967699</v>
      </c>
      <c r="AA82" s="1">
        <v>40989</v>
      </c>
      <c r="AB82">
        <f t="shared" si="28"/>
        <v>363.25904895923975</v>
      </c>
      <c r="AC82">
        <v>4.7462906837463299</v>
      </c>
      <c r="AD82" s="1">
        <v>40623</v>
      </c>
      <c r="AE82">
        <f t="shared" si="29"/>
        <v>121.38985066115832</v>
      </c>
      <c r="AF82">
        <v>4.3398447036743102</v>
      </c>
      <c r="AG82" s="1">
        <v>40258</v>
      </c>
      <c r="AH82">
        <f t="shared" si="30"/>
        <v>125.87055140733696</v>
      </c>
      <c r="AI82">
        <v>2.9366352558135902</v>
      </c>
      <c r="AJ82" s="1">
        <v>39893</v>
      </c>
      <c r="AK82">
        <f t="shared" si="31"/>
        <v>255.63449609279596</v>
      </c>
      <c r="AL82">
        <v>2.0469307899475</v>
      </c>
      <c r="AM82" s="1">
        <v>39528</v>
      </c>
      <c r="AN82">
        <f t="shared" si="32"/>
        <v>172.57246704399557</v>
      </c>
      <c r="AO82">
        <v>0</v>
      </c>
      <c r="AP82" s="1">
        <v>39162</v>
      </c>
      <c r="AQ82">
        <f t="shared" si="33"/>
        <v>22.571371376514406</v>
      </c>
      <c r="AR82">
        <v>0</v>
      </c>
      <c r="AS82" s="1">
        <v>38797</v>
      </c>
      <c r="AT82">
        <f t="shared" si="34"/>
        <v>164.08946514129607</v>
      </c>
      <c r="AU82">
        <v>23.025955200195298</v>
      </c>
      <c r="AV82" s="1">
        <v>38432</v>
      </c>
      <c r="AW82">
        <f t="shared" si="35"/>
        <v>104.30241087079024</v>
      </c>
      <c r="AX82">
        <v>10.014288902282701</v>
      </c>
      <c r="AY82" s="1">
        <v>38067</v>
      </c>
      <c r="AZ82">
        <f t="shared" si="36"/>
        <v>125.29994221031643</v>
      </c>
      <c r="BA82">
        <v>1.4127508401870701</v>
      </c>
      <c r="BB82" s="1">
        <v>37701</v>
      </c>
      <c r="BC82">
        <f t="shared" si="37"/>
        <v>132.29572445154153</v>
      </c>
      <c r="BD82">
        <v>2.9443159103393501</v>
      </c>
      <c r="BE82" s="1">
        <v>37336</v>
      </c>
      <c r="BF82">
        <f t="shared" si="38"/>
        <v>126.04802440106843</v>
      </c>
      <c r="BG82">
        <v>0</v>
      </c>
      <c r="BH82" s="1">
        <v>36971</v>
      </c>
      <c r="BI82">
        <v>878496</v>
      </c>
      <c r="BJ82">
        <v>2.8406891822814901</v>
      </c>
      <c r="BK82" s="1">
        <v>36606</v>
      </c>
      <c r="BL82">
        <f t="shared" si="39"/>
        <v>36.570695612579549</v>
      </c>
    </row>
    <row r="83" spans="5:64" x14ac:dyDescent="0.45">
      <c r="E83">
        <v>49.2171630859375</v>
      </c>
      <c r="F83" s="1">
        <v>43546</v>
      </c>
      <c r="G83">
        <f t="shared" si="21"/>
        <v>195.61593149602393</v>
      </c>
      <c r="H83">
        <v>35.095085144042898</v>
      </c>
      <c r="I83" s="1">
        <v>43181</v>
      </c>
      <c r="J83">
        <f t="shared" si="22"/>
        <v>253.63615823164548</v>
      </c>
      <c r="K83">
        <v>1.14915835857391</v>
      </c>
      <c r="L83" s="1">
        <v>42816</v>
      </c>
      <c r="M83">
        <f t="shared" si="23"/>
        <v>187.48761638998951</v>
      </c>
      <c r="N83">
        <v>0.54270082712173395</v>
      </c>
      <c r="O83" s="1">
        <f t="shared" si="20"/>
        <v>9.8119840162495642</v>
      </c>
      <c r="P83">
        <f t="shared" si="24"/>
        <v>267.77982765436133</v>
      </c>
      <c r="Q83">
        <v>20.804988861083899</v>
      </c>
      <c r="R83" s="1">
        <v>42085</v>
      </c>
      <c r="S83">
        <f t="shared" si="25"/>
        <v>265.8739487528797</v>
      </c>
      <c r="T83">
        <v>1.4192253351211499</v>
      </c>
      <c r="U83" s="1">
        <v>41720</v>
      </c>
      <c r="V83">
        <f t="shared" si="26"/>
        <v>110.13461384922259</v>
      </c>
      <c r="W83">
        <v>5.5417332649230904</v>
      </c>
      <c r="X83" s="1">
        <v>41355</v>
      </c>
      <c r="Y83">
        <f t="shared" si="27"/>
        <v>141.49056760966755</v>
      </c>
      <c r="Z83">
        <v>15.5895280838012</v>
      </c>
      <c r="AA83" s="1">
        <v>40990</v>
      </c>
      <c r="AB83">
        <f t="shared" si="28"/>
        <v>378.84857704304096</v>
      </c>
      <c r="AC83">
        <v>10.693614006042401</v>
      </c>
      <c r="AD83" s="1">
        <v>40624</v>
      </c>
      <c r="AE83">
        <f t="shared" si="29"/>
        <v>132.08346466720073</v>
      </c>
      <c r="AF83">
        <v>0.99211502075195301</v>
      </c>
      <c r="AG83" s="1">
        <v>40259</v>
      </c>
      <c r="AH83">
        <f t="shared" si="30"/>
        <v>126.86266642808891</v>
      </c>
      <c r="AI83">
        <v>3.1788477897643999</v>
      </c>
      <c r="AJ83" s="1">
        <v>39894</v>
      </c>
      <c r="AK83">
        <f t="shared" si="31"/>
        <v>258.81334388256033</v>
      </c>
      <c r="AL83">
        <v>14.754893302917401</v>
      </c>
      <c r="AM83" s="1">
        <v>39529</v>
      </c>
      <c r="AN83">
        <f t="shared" si="32"/>
        <v>187.32736034691297</v>
      </c>
      <c r="AO83">
        <v>0</v>
      </c>
      <c r="AP83" s="1">
        <v>39163</v>
      </c>
      <c r="AQ83">
        <f t="shared" si="33"/>
        <v>22.571371376514406</v>
      </c>
      <c r="AR83">
        <v>0</v>
      </c>
      <c r="AS83" s="1">
        <v>38798</v>
      </c>
      <c r="AT83">
        <f t="shared" si="34"/>
        <v>164.08946514129607</v>
      </c>
      <c r="AU83">
        <v>0</v>
      </c>
      <c r="AV83" s="1">
        <v>38433</v>
      </c>
      <c r="AW83">
        <f t="shared" si="35"/>
        <v>104.30241087079024</v>
      </c>
      <c r="AX83">
        <v>3.4956889152526802</v>
      </c>
      <c r="AY83" s="1">
        <v>38068</v>
      </c>
      <c r="AZ83">
        <f t="shared" si="36"/>
        <v>128.79563112556912</v>
      </c>
      <c r="BA83">
        <v>1.80840075016021</v>
      </c>
      <c r="BB83" s="1">
        <v>37702</v>
      </c>
      <c r="BC83">
        <f t="shared" si="37"/>
        <v>134.10412520170175</v>
      </c>
      <c r="BD83">
        <v>0.45636168122291498</v>
      </c>
      <c r="BE83" s="1">
        <v>37337</v>
      </c>
      <c r="BF83">
        <f t="shared" si="38"/>
        <v>126.50438608229135</v>
      </c>
      <c r="BG83">
        <v>0.30677822232246399</v>
      </c>
      <c r="BH83" s="1">
        <v>36972</v>
      </c>
      <c r="BI83">
        <v>878520</v>
      </c>
      <c r="BJ83">
        <v>0.14751774072647</v>
      </c>
      <c r="BK83" s="1">
        <v>36607</v>
      </c>
      <c r="BL83">
        <f t="shared" si="39"/>
        <v>36.71821335330602</v>
      </c>
    </row>
    <row r="84" spans="5:64" x14ac:dyDescent="0.45">
      <c r="E84">
        <v>13.7322025299072</v>
      </c>
      <c r="F84" s="1">
        <v>43547</v>
      </c>
      <c r="G84">
        <f t="shared" si="21"/>
        <v>209.34813402593113</v>
      </c>
      <c r="H84">
        <v>13.859275817871</v>
      </c>
      <c r="I84" s="1">
        <v>43182</v>
      </c>
      <c r="J84">
        <f t="shared" si="22"/>
        <v>267.49543404951646</v>
      </c>
      <c r="K84">
        <v>3.0887157917022701</v>
      </c>
      <c r="L84" s="1">
        <v>42817</v>
      </c>
      <c r="M84">
        <f t="shared" si="23"/>
        <v>190.57633218169178</v>
      </c>
      <c r="N84">
        <v>4.6977825164794904</v>
      </c>
      <c r="O84" s="1">
        <f t="shared" si="20"/>
        <v>9.9406805075704909</v>
      </c>
      <c r="P84">
        <f t="shared" si="24"/>
        <v>272.47761017084082</v>
      </c>
      <c r="Q84">
        <v>4.7041444778442303</v>
      </c>
      <c r="R84" s="1">
        <v>42086</v>
      </c>
      <c r="S84">
        <f t="shared" si="25"/>
        <v>270.57809323072394</v>
      </c>
      <c r="T84">
        <v>10.318294525146401</v>
      </c>
      <c r="U84" s="1">
        <v>41721</v>
      </c>
      <c r="V84">
        <f t="shared" si="26"/>
        <v>120.45290837436899</v>
      </c>
      <c r="W84">
        <v>1.8133633136749201</v>
      </c>
      <c r="X84" s="1">
        <v>41356</v>
      </c>
      <c r="Y84">
        <f t="shared" si="27"/>
        <v>143.30393092334248</v>
      </c>
      <c r="Z84">
        <v>9.9272880554199201</v>
      </c>
      <c r="AA84" s="1">
        <v>40991</v>
      </c>
      <c r="AB84">
        <f t="shared" si="28"/>
        <v>388.77586509846088</v>
      </c>
      <c r="AC84">
        <v>3.7697913646697998</v>
      </c>
      <c r="AD84" s="1">
        <v>40625</v>
      </c>
      <c r="AE84">
        <f t="shared" si="29"/>
        <v>135.85325603187053</v>
      </c>
      <c r="AF84">
        <v>0.99221485853195102</v>
      </c>
      <c r="AG84" s="1">
        <v>40260</v>
      </c>
      <c r="AH84">
        <f t="shared" si="30"/>
        <v>127.85488128662087</v>
      </c>
      <c r="AI84">
        <v>1.2933112382888701</v>
      </c>
      <c r="AJ84" s="1">
        <v>39895</v>
      </c>
      <c r="AK84">
        <f t="shared" si="31"/>
        <v>260.10665512084921</v>
      </c>
      <c r="AL84">
        <v>0</v>
      </c>
      <c r="AM84" s="1">
        <v>39530</v>
      </c>
      <c r="AN84">
        <f t="shared" si="32"/>
        <v>187.32736034691297</v>
      </c>
      <c r="AO84">
        <v>20.565273284912099</v>
      </c>
      <c r="AP84" s="1">
        <v>39164</v>
      </c>
      <c r="AQ84">
        <f t="shared" si="33"/>
        <v>43.136644661426502</v>
      </c>
      <c r="AR84">
        <v>6.1857423782348597</v>
      </c>
      <c r="AS84" s="1">
        <v>38799</v>
      </c>
      <c r="AT84">
        <f t="shared" si="34"/>
        <v>170.27520751953094</v>
      </c>
      <c r="AU84">
        <v>8.7426052093505806</v>
      </c>
      <c r="AV84" s="1">
        <v>38434</v>
      </c>
      <c r="AW84">
        <f t="shared" si="35"/>
        <v>113.04501608014083</v>
      </c>
      <c r="AX84">
        <v>11.5871181488037</v>
      </c>
      <c r="AY84" s="1">
        <v>38069</v>
      </c>
      <c r="AZ84">
        <f t="shared" si="36"/>
        <v>140.38274927437283</v>
      </c>
      <c r="BA84">
        <v>1.8809468746185301</v>
      </c>
      <c r="BB84" s="1">
        <v>37703</v>
      </c>
      <c r="BC84">
        <f t="shared" si="37"/>
        <v>135.98507207632028</v>
      </c>
      <c r="BD84">
        <v>12.3769998550415</v>
      </c>
      <c r="BE84" s="1">
        <v>37338</v>
      </c>
      <c r="BF84">
        <f t="shared" si="38"/>
        <v>138.88138593733285</v>
      </c>
      <c r="BG84">
        <v>0</v>
      </c>
      <c r="BH84" s="1">
        <v>36973</v>
      </c>
      <c r="BI84">
        <v>878544</v>
      </c>
      <c r="BJ84">
        <v>11.664314270019499</v>
      </c>
      <c r="BK84" s="1">
        <v>36608</v>
      </c>
      <c r="BL84">
        <f t="shared" si="39"/>
        <v>48.382527623325515</v>
      </c>
    </row>
    <row r="85" spans="5:64" x14ac:dyDescent="0.45">
      <c r="E85">
        <v>0.73464304208755404</v>
      </c>
      <c r="F85" s="1">
        <v>43548</v>
      </c>
      <c r="G85">
        <f t="shared" si="21"/>
        <v>210.08277706801869</v>
      </c>
      <c r="H85">
        <v>2.2658400535583398</v>
      </c>
      <c r="I85" s="1">
        <v>43183</v>
      </c>
      <c r="J85">
        <f t="shared" si="22"/>
        <v>269.76127410307481</v>
      </c>
      <c r="K85">
        <v>4.35751266777515E-2</v>
      </c>
      <c r="L85" s="1">
        <v>42818</v>
      </c>
      <c r="M85">
        <f t="shared" si="23"/>
        <v>190.61990730836953</v>
      </c>
      <c r="N85">
        <v>0</v>
      </c>
      <c r="O85" s="1">
        <f t="shared" si="20"/>
        <v>9.9424961378487318</v>
      </c>
      <c r="P85">
        <f t="shared" si="24"/>
        <v>272.47761017084082</v>
      </c>
      <c r="Q85">
        <v>0</v>
      </c>
      <c r="R85" s="1">
        <v>42087</v>
      </c>
      <c r="S85">
        <f t="shared" si="25"/>
        <v>270.57809323072394</v>
      </c>
      <c r="T85">
        <v>0.63108605146408003</v>
      </c>
      <c r="U85" s="1">
        <v>41722</v>
      </c>
      <c r="V85">
        <f t="shared" si="26"/>
        <v>121.08399442583307</v>
      </c>
      <c r="W85">
        <v>0</v>
      </c>
      <c r="X85" s="1">
        <v>41357</v>
      </c>
      <c r="Y85">
        <f t="shared" si="27"/>
        <v>143.30393092334248</v>
      </c>
      <c r="Z85">
        <v>1.2046656608581501</v>
      </c>
      <c r="AA85" s="1">
        <v>40992</v>
      </c>
      <c r="AB85">
        <f t="shared" si="28"/>
        <v>389.98053075931904</v>
      </c>
      <c r="AC85">
        <v>16.023830413818299</v>
      </c>
      <c r="AD85" s="1">
        <v>40626</v>
      </c>
      <c r="AE85">
        <f t="shared" si="29"/>
        <v>151.87708644568883</v>
      </c>
      <c r="AF85">
        <v>0.39688748121261502</v>
      </c>
      <c r="AG85" s="1">
        <v>40261</v>
      </c>
      <c r="AH85">
        <f t="shared" si="30"/>
        <v>128.25176876783348</v>
      </c>
      <c r="AI85">
        <v>14.059613227844199</v>
      </c>
      <c r="AJ85" s="1">
        <v>39896</v>
      </c>
      <c r="AK85">
        <f t="shared" si="31"/>
        <v>274.16626834869339</v>
      </c>
      <c r="AL85">
        <v>0.73527878522872903</v>
      </c>
      <c r="AM85" s="1">
        <v>39531</v>
      </c>
      <c r="AN85">
        <f t="shared" si="32"/>
        <v>188.0626391321417</v>
      </c>
      <c r="AO85">
        <v>4.7870492935180602</v>
      </c>
      <c r="AP85" s="1">
        <v>39165</v>
      </c>
      <c r="AQ85">
        <f t="shared" si="33"/>
        <v>47.923693954944561</v>
      </c>
      <c r="AR85">
        <v>0</v>
      </c>
      <c r="AS85" s="1">
        <v>38800</v>
      </c>
      <c r="AT85">
        <f t="shared" si="34"/>
        <v>170.27520751953094</v>
      </c>
      <c r="AU85">
        <v>0</v>
      </c>
      <c r="AV85" s="1">
        <v>38435</v>
      </c>
      <c r="AW85">
        <f t="shared" si="35"/>
        <v>113.04501608014083</v>
      </c>
      <c r="AX85">
        <v>2.4556021690368599</v>
      </c>
      <c r="AY85" s="1">
        <v>38070</v>
      </c>
      <c r="AZ85">
        <f t="shared" si="36"/>
        <v>142.83835144340969</v>
      </c>
      <c r="BA85">
        <v>4.7357645034790004</v>
      </c>
      <c r="BB85" s="1">
        <v>37704</v>
      </c>
      <c r="BC85">
        <f t="shared" si="37"/>
        <v>140.72083657979928</v>
      </c>
      <c r="BD85">
        <v>6.0815310478210396</v>
      </c>
      <c r="BE85" s="1">
        <v>37339</v>
      </c>
      <c r="BF85">
        <f t="shared" si="38"/>
        <v>144.9629169851539</v>
      </c>
      <c r="BG85">
        <v>0</v>
      </c>
      <c r="BH85" s="1">
        <v>36974</v>
      </c>
      <c r="BI85">
        <v>878568</v>
      </c>
      <c r="BJ85">
        <v>8.6882658004760707</v>
      </c>
      <c r="BK85" s="1">
        <v>36609</v>
      </c>
      <c r="BL85">
        <f t="shared" si="39"/>
        <v>57.070793423801589</v>
      </c>
    </row>
    <row r="86" spans="5:64" x14ac:dyDescent="0.45">
      <c r="E86">
        <v>0.420203417539596</v>
      </c>
      <c r="F86" s="1">
        <v>43549</v>
      </c>
      <c r="G86">
        <f t="shared" si="21"/>
        <v>210.50298048555828</v>
      </c>
      <c r="H86">
        <v>29.8086032867431</v>
      </c>
      <c r="I86" s="1">
        <v>43184</v>
      </c>
      <c r="J86">
        <f t="shared" si="22"/>
        <v>299.56987738981792</v>
      </c>
      <c r="K86">
        <v>1.2494307756423899</v>
      </c>
      <c r="L86" s="1">
        <v>42819</v>
      </c>
      <c r="M86">
        <f t="shared" si="23"/>
        <v>191.86933808401193</v>
      </c>
      <c r="N86">
        <v>0</v>
      </c>
      <c r="O86" s="1">
        <f t="shared" si="20"/>
        <v>9.9945557535004959</v>
      </c>
      <c r="P86">
        <f t="shared" si="24"/>
        <v>272.47761017084082</v>
      </c>
      <c r="Q86">
        <v>12.759950637817299</v>
      </c>
      <c r="R86" s="1">
        <v>42088</v>
      </c>
      <c r="S86">
        <f t="shared" si="25"/>
        <v>283.33804386854126</v>
      </c>
      <c r="T86">
        <v>0</v>
      </c>
      <c r="U86" s="1">
        <v>41723</v>
      </c>
      <c r="V86">
        <f t="shared" si="26"/>
        <v>121.08399442583307</v>
      </c>
      <c r="W86">
        <v>1.0086818933486901</v>
      </c>
      <c r="X86" s="1">
        <v>41358</v>
      </c>
      <c r="Y86">
        <f t="shared" si="27"/>
        <v>144.31261281669117</v>
      </c>
      <c r="Z86">
        <v>2.83607649803161</v>
      </c>
      <c r="AA86" s="1">
        <v>40993</v>
      </c>
      <c r="AB86">
        <f t="shared" si="28"/>
        <v>392.81660725735065</v>
      </c>
      <c r="AC86">
        <v>15.710741996765099</v>
      </c>
      <c r="AD86" s="1">
        <v>40627</v>
      </c>
      <c r="AE86">
        <f t="shared" si="29"/>
        <v>167.58782844245394</v>
      </c>
      <c r="AF86">
        <v>0</v>
      </c>
      <c r="AG86" s="1">
        <v>40262</v>
      </c>
      <c r="AH86">
        <f t="shared" si="30"/>
        <v>128.25176876783348</v>
      </c>
      <c r="AI86">
        <v>0.89899122714996305</v>
      </c>
      <c r="AJ86" s="1">
        <v>39897</v>
      </c>
      <c r="AK86">
        <f t="shared" si="31"/>
        <v>275.06525957584336</v>
      </c>
      <c r="AL86">
        <v>5.5285882949829102</v>
      </c>
      <c r="AM86" s="1">
        <v>39532</v>
      </c>
      <c r="AN86">
        <f t="shared" si="32"/>
        <v>193.59122742712461</v>
      </c>
      <c r="AO86">
        <v>0.227969795465469</v>
      </c>
      <c r="AP86" s="1">
        <v>39166</v>
      </c>
      <c r="AQ86">
        <f t="shared" si="33"/>
        <v>48.15166375041003</v>
      </c>
      <c r="AR86">
        <v>0.63682675361633301</v>
      </c>
      <c r="AS86" s="1">
        <v>38801</v>
      </c>
      <c r="AT86">
        <f t="shared" si="34"/>
        <v>170.91203427314727</v>
      </c>
      <c r="AU86">
        <v>1.9152517318725499</v>
      </c>
      <c r="AV86" s="1">
        <v>38436</v>
      </c>
      <c r="AW86">
        <f t="shared" si="35"/>
        <v>114.96026781201337</v>
      </c>
      <c r="AX86">
        <v>0.89346331357955899</v>
      </c>
      <c r="AY86" s="1">
        <v>38071</v>
      </c>
      <c r="AZ86">
        <f t="shared" si="36"/>
        <v>143.73181475698925</v>
      </c>
      <c r="BA86">
        <v>21.312252044677699</v>
      </c>
      <c r="BB86" s="1">
        <v>37705</v>
      </c>
      <c r="BC86">
        <f t="shared" si="37"/>
        <v>162.03308862447699</v>
      </c>
      <c r="BD86">
        <v>0.13932695984840299</v>
      </c>
      <c r="BE86" s="1">
        <v>37340</v>
      </c>
      <c r="BF86">
        <f t="shared" si="38"/>
        <v>145.1022439450023</v>
      </c>
      <c r="BG86">
        <v>2.1890180110931299</v>
      </c>
      <c r="BH86" s="1">
        <v>36975</v>
      </c>
      <c r="BI86">
        <v>878592</v>
      </c>
      <c r="BJ86">
        <v>0.121054984629154</v>
      </c>
      <c r="BK86" s="1">
        <v>36610</v>
      </c>
      <c r="BL86">
        <f t="shared" si="39"/>
        <v>57.191848408430744</v>
      </c>
    </row>
    <row r="87" spans="5:64" x14ac:dyDescent="0.45">
      <c r="E87">
        <v>0</v>
      </c>
      <c r="F87" s="1">
        <v>43550</v>
      </c>
      <c r="G87">
        <f t="shared" si="21"/>
        <v>210.50298048555828</v>
      </c>
      <c r="H87">
        <v>0.89683169126510598</v>
      </c>
      <c r="I87" s="1">
        <v>43185</v>
      </c>
      <c r="J87">
        <f t="shared" si="22"/>
        <v>300.46670908108302</v>
      </c>
      <c r="K87">
        <v>1.89174616336822</v>
      </c>
      <c r="L87" s="1">
        <v>42820</v>
      </c>
      <c r="M87">
        <f t="shared" si="23"/>
        <v>193.76108424738015</v>
      </c>
      <c r="N87">
        <v>4.4314889907836896</v>
      </c>
      <c r="O87" s="1">
        <f t="shared" si="20"/>
        <v>10.073378510307506</v>
      </c>
      <c r="P87">
        <f t="shared" si="24"/>
        <v>276.90909916162451</v>
      </c>
      <c r="Q87">
        <v>4.5546522140502903</v>
      </c>
      <c r="R87" s="1">
        <v>42089</v>
      </c>
      <c r="S87">
        <f t="shared" si="25"/>
        <v>287.89269608259156</v>
      </c>
      <c r="T87">
        <v>1.5266017913818299</v>
      </c>
      <c r="U87" s="1">
        <v>41724</v>
      </c>
      <c r="V87">
        <f t="shared" si="26"/>
        <v>122.6105962172149</v>
      </c>
      <c r="W87">
        <v>13.1560621261596</v>
      </c>
      <c r="X87" s="1">
        <v>41359</v>
      </c>
      <c r="Y87">
        <f t="shared" si="27"/>
        <v>157.46867494285078</v>
      </c>
      <c r="Z87">
        <v>0.18952907621860501</v>
      </c>
      <c r="AA87" s="1">
        <v>40994</v>
      </c>
      <c r="AB87">
        <f t="shared" si="28"/>
        <v>393.00613633356926</v>
      </c>
      <c r="AC87">
        <v>10.721284866333001</v>
      </c>
      <c r="AD87" s="1">
        <v>40628</v>
      </c>
      <c r="AE87">
        <f t="shared" si="29"/>
        <v>178.30911330878695</v>
      </c>
      <c r="AF87">
        <v>6.9130377769470197</v>
      </c>
      <c r="AG87" s="1">
        <v>40263</v>
      </c>
      <c r="AH87">
        <f t="shared" si="30"/>
        <v>135.1648065447805</v>
      </c>
      <c r="AI87">
        <v>12.7675304412841</v>
      </c>
      <c r="AJ87" s="1">
        <v>39898</v>
      </c>
      <c r="AK87">
        <f t="shared" si="31"/>
        <v>287.83279001712748</v>
      </c>
      <c r="AL87">
        <v>5.1958537101745597</v>
      </c>
      <c r="AM87" s="1">
        <v>39533</v>
      </c>
      <c r="AN87">
        <f t="shared" si="32"/>
        <v>198.78708113729917</v>
      </c>
      <c r="AO87">
        <v>3.8198914527893</v>
      </c>
      <c r="AP87" s="1">
        <v>39167</v>
      </c>
      <c r="AQ87">
        <f t="shared" si="33"/>
        <v>51.97155520319933</v>
      </c>
      <c r="AR87">
        <v>0.75302726030349698</v>
      </c>
      <c r="AS87" s="1">
        <v>38802</v>
      </c>
      <c r="AT87">
        <f t="shared" si="34"/>
        <v>171.66506153345077</v>
      </c>
      <c r="AU87">
        <v>0.29182207584381098</v>
      </c>
      <c r="AV87" s="1">
        <v>38437</v>
      </c>
      <c r="AW87">
        <f t="shared" si="35"/>
        <v>115.25208988785718</v>
      </c>
      <c r="AX87">
        <v>2.0538411140441801</v>
      </c>
      <c r="AY87" s="1">
        <v>38072</v>
      </c>
      <c r="AZ87">
        <f t="shared" si="36"/>
        <v>145.78565587103344</v>
      </c>
      <c r="BA87">
        <v>15.9394168853759</v>
      </c>
      <c r="BB87" s="1">
        <v>37706</v>
      </c>
      <c r="BC87">
        <f t="shared" si="37"/>
        <v>177.97250550985288</v>
      </c>
      <c r="BD87">
        <v>1.1148774623870801</v>
      </c>
      <c r="BE87" s="1">
        <v>37341</v>
      </c>
      <c r="BF87">
        <f t="shared" si="38"/>
        <v>146.21712140738939</v>
      </c>
      <c r="BG87">
        <v>0.33848047256469699</v>
      </c>
      <c r="BH87" s="1">
        <v>36976</v>
      </c>
      <c r="BI87">
        <v>878616</v>
      </c>
      <c r="BJ87">
        <v>4.4747123718261701</v>
      </c>
      <c r="BK87" s="1">
        <v>36611</v>
      </c>
      <c r="BL87">
        <f t="shared" si="39"/>
        <v>61.666560780256916</v>
      </c>
    </row>
    <row r="88" spans="5:64" x14ac:dyDescent="0.45">
      <c r="E88">
        <v>0.111048184335231</v>
      </c>
      <c r="F88" s="1">
        <v>43551</v>
      </c>
      <c r="G88">
        <f t="shared" si="21"/>
        <v>210.61402866989351</v>
      </c>
      <c r="H88">
        <v>2.9204430580139098</v>
      </c>
      <c r="I88" s="1">
        <v>43186</v>
      </c>
      <c r="J88">
        <f t="shared" si="22"/>
        <v>303.38715213909694</v>
      </c>
      <c r="K88">
        <v>6.3818016052245996</v>
      </c>
      <c r="L88" s="1">
        <v>42821</v>
      </c>
      <c r="M88">
        <f t="shared" si="23"/>
        <v>200.14288585260476</v>
      </c>
      <c r="N88">
        <v>28.244215011596602</v>
      </c>
      <c r="O88" s="1">
        <f t="shared" si="20"/>
        <v>10.339286910525198</v>
      </c>
      <c r="P88">
        <f t="shared" si="24"/>
        <v>305.15331417322113</v>
      </c>
      <c r="Q88">
        <v>30.174179077148398</v>
      </c>
      <c r="R88" s="1">
        <v>42090</v>
      </c>
      <c r="S88">
        <f t="shared" si="25"/>
        <v>318.06687515973994</v>
      </c>
      <c r="T88">
        <v>6.8349938392639098</v>
      </c>
      <c r="U88" s="1">
        <v>41725</v>
      </c>
      <c r="V88">
        <f t="shared" si="26"/>
        <v>129.44559005647881</v>
      </c>
      <c r="W88">
        <v>5.4062242507934499</v>
      </c>
      <c r="X88" s="1">
        <v>41360</v>
      </c>
      <c r="Y88">
        <f t="shared" si="27"/>
        <v>162.87489919364424</v>
      </c>
      <c r="Z88">
        <v>10.8243608474731</v>
      </c>
      <c r="AA88" s="1">
        <v>40995</v>
      </c>
      <c r="AB88">
        <f t="shared" si="28"/>
        <v>403.83049718104235</v>
      </c>
      <c r="AC88">
        <v>2.83113241195678</v>
      </c>
      <c r="AD88" s="1">
        <v>40629</v>
      </c>
      <c r="AE88">
        <f t="shared" si="29"/>
        <v>181.14024572074374</v>
      </c>
      <c r="AF88">
        <v>3.3572964668273899</v>
      </c>
      <c r="AG88" s="1">
        <v>40264</v>
      </c>
      <c r="AH88">
        <f t="shared" si="30"/>
        <v>138.5221030116079</v>
      </c>
      <c r="AI88">
        <v>24.123508453369102</v>
      </c>
      <c r="AJ88" s="1">
        <v>39899</v>
      </c>
      <c r="AK88">
        <f t="shared" si="31"/>
        <v>311.95629847049656</v>
      </c>
      <c r="AL88">
        <v>0</v>
      </c>
      <c r="AM88" s="1">
        <v>39534</v>
      </c>
      <c r="AN88">
        <f t="shared" si="32"/>
        <v>198.78708113729917</v>
      </c>
      <c r="AO88">
        <v>0.143065765500068</v>
      </c>
      <c r="AP88" s="1">
        <v>39168</v>
      </c>
      <c r="AQ88">
        <f t="shared" si="33"/>
        <v>52.114620968699398</v>
      </c>
      <c r="AR88">
        <v>7.56101369857788</v>
      </c>
      <c r="AS88" s="1">
        <v>38803</v>
      </c>
      <c r="AT88">
        <f t="shared" si="34"/>
        <v>179.22607523202865</v>
      </c>
      <c r="AU88">
        <v>0.59322750568389804</v>
      </c>
      <c r="AV88" s="1">
        <v>38438</v>
      </c>
      <c r="AW88">
        <f t="shared" si="35"/>
        <v>115.84531739354108</v>
      </c>
      <c r="AX88">
        <v>11.2489109039306</v>
      </c>
      <c r="AY88" s="1">
        <v>38073</v>
      </c>
      <c r="AZ88">
        <f t="shared" si="36"/>
        <v>157.03456677496405</v>
      </c>
      <c r="BA88">
        <v>32.100925445556598</v>
      </c>
      <c r="BB88" s="1">
        <v>37707</v>
      </c>
      <c r="BC88">
        <f t="shared" si="37"/>
        <v>210.07343095540949</v>
      </c>
      <c r="BD88">
        <v>8.73235988616943</v>
      </c>
      <c r="BE88" s="1">
        <v>37342</v>
      </c>
      <c r="BF88">
        <f t="shared" si="38"/>
        <v>154.94948129355882</v>
      </c>
      <c r="BG88">
        <v>4.8599965870380402E-2</v>
      </c>
      <c r="BH88" s="1">
        <v>36977</v>
      </c>
      <c r="BI88">
        <v>878640</v>
      </c>
      <c r="BJ88">
        <v>19.993566513061499</v>
      </c>
      <c r="BK88" s="1">
        <v>36612</v>
      </c>
      <c r="BL88">
        <f t="shared" si="39"/>
        <v>81.660127293318411</v>
      </c>
    </row>
    <row r="89" spans="5:64" x14ac:dyDescent="0.45">
      <c r="E89">
        <v>7.0286288261413503</v>
      </c>
      <c r="F89" s="1">
        <v>43552</v>
      </c>
      <c r="G89">
        <f t="shared" si="21"/>
        <v>217.64265749603487</v>
      </c>
      <c r="H89">
        <v>36.154064178466797</v>
      </c>
      <c r="I89" s="1">
        <v>43187</v>
      </c>
      <c r="J89">
        <f t="shared" si="22"/>
        <v>339.54121631756374</v>
      </c>
      <c r="K89">
        <v>4.66454648971557</v>
      </c>
      <c r="L89" s="1">
        <v>42822</v>
      </c>
      <c r="M89">
        <f t="shared" si="23"/>
        <v>204.80743234232034</v>
      </c>
      <c r="N89">
        <v>15.107810974121</v>
      </c>
      <c r="O89" s="1">
        <f t="shared" si="20"/>
        <v>10.533643014263347</v>
      </c>
      <c r="P89">
        <f t="shared" si="24"/>
        <v>320.26112514734211</v>
      </c>
      <c r="Q89">
        <v>13.4352006912231</v>
      </c>
      <c r="R89" s="1">
        <v>42091</v>
      </c>
      <c r="S89">
        <f t="shared" si="25"/>
        <v>331.50207585096302</v>
      </c>
      <c r="T89">
        <v>0</v>
      </c>
      <c r="U89" s="1">
        <v>41726</v>
      </c>
      <c r="V89">
        <f t="shared" si="26"/>
        <v>129.44559005647881</v>
      </c>
      <c r="W89">
        <v>2.9602530002593901</v>
      </c>
      <c r="X89" s="1">
        <v>41361</v>
      </c>
      <c r="Y89">
        <f t="shared" si="27"/>
        <v>165.83515219390364</v>
      </c>
      <c r="Z89">
        <v>4.0347156524658203</v>
      </c>
      <c r="AA89" s="1">
        <v>40996</v>
      </c>
      <c r="AB89">
        <f t="shared" si="28"/>
        <v>407.86521283350817</v>
      </c>
      <c r="AC89">
        <v>2.9187495708465501</v>
      </c>
      <c r="AD89" s="1">
        <v>40630</v>
      </c>
      <c r="AE89">
        <f t="shared" si="29"/>
        <v>184.05899529159029</v>
      </c>
      <c r="AF89">
        <v>0</v>
      </c>
      <c r="AG89" s="1">
        <v>40265</v>
      </c>
      <c r="AH89">
        <f t="shared" si="30"/>
        <v>138.5221030116079</v>
      </c>
      <c r="AI89">
        <v>40.233940124511697</v>
      </c>
      <c r="AJ89" s="1">
        <v>39900</v>
      </c>
      <c r="AK89">
        <f t="shared" si="31"/>
        <v>352.19023859500828</v>
      </c>
      <c r="AL89">
        <v>0.65379822254180897</v>
      </c>
      <c r="AM89" s="1">
        <v>39535</v>
      </c>
      <c r="AN89">
        <f t="shared" si="32"/>
        <v>199.44087935984098</v>
      </c>
      <c r="AO89">
        <v>8.3487119674682599</v>
      </c>
      <c r="AP89" s="1">
        <v>39169</v>
      </c>
      <c r="AQ89">
        <f t="shared" si="33"/>
        <v>60.46333293616766</v>
      </c>
      <c r="AR89">
        <v>13.2975969314575</v>
      </c>
      <c r="AS89" s="1">
        <v>38804</v>
      </c>
      <c r="AT89">
        <f t="shared" si="34"/>
        <v>192.52367216348614</v>
      </c>
      <c r="AU89">
        <v>0.10292726755142199</v>
      </c>
      <c r="AV89" s="1">
        <v>38439</v>
      </c>
      <c r="AW89">
        <f t="shared" si="35"/>
        <v>115.9482446610925</v>
      </c>
      <c r="AX89">
        <v>3.0034978389739901</v>
      </c>
      <c r="AY89" s="1">
        <v>38074</v>
      </c>
      <c r="AZ89">
        <f t="shared" si="36"/>
        <v>160.03806461393805</v>
      </c>
      <c r="BA89">
        <v>0.597306609153747</v>
      </c>
      <c r="BB89" s="1">
        <v>37708</v>
      </c>
      <c r="BC89">
        <f t="shared" si="37"/>
        <v>210.67073756456324</v>
      </c>
      <c r="BD89">
        <v>14.9819536209106</v>
      </c>
      <c r="BE89" s="1">
        <v>37343</v>
      </c>
      <c r="BF89">
        <f t="shared" si="38"/>
        <v>169.93143491446941</v>
      </c>
      <c r="BG89">
        <v>4.03403615951538</v>
      </c>
      <c r="BH89" s="1">
        <v>36978</v>
      </c>
      <c r="BI89">
        <v>878664</v>
      </c>
      <c r="BJ89">
        <v>0.96519935131072998</v>
      </c>
      <c r="BK89" s="1">
        <v>36613</v>
      </c>
      <c r="BL89">
        <f t="shared" si="39"/>
        <v>82.625326644629141</v>
      </c>
    </row>
    <row r="90" spans="5:64" x14ac:dyDescent="0.45">
      <c r="E90">
        <v>2.5636003017425502</v>
      </c>
      <c r="F90" s="1">
        <v>43553</v>
      </c>
      <c r="G90">
        <f t="shared" si="21"/>
        <v>220.20625779777743</v>
      </c>
      <c r="H90">
        <v>4.3532805442809996</v>
      </c>
      <c r="I90" s="1">
        <v>43188</v>
      </c>
      <c r="J90">
        <f t="shared" si="22"/>
        <v>343.89449686184474</v>
      </c>
      <c r="K90">
        <v>2.2539248466491699</v>
      </c>
      <c r="L90" s="1">
        <v>42823</v>
      </c>
      <c r="M90">
        <f t="shared" si="23"/>
        <v>207.06135718896951</v>
      </c>
      <c r="N90">
        <v>10.310980796813899</v>
      </c>
      <c r="O90" s="1">
        <f t="shared" si="20"/>
        <v>10.627556549540396</v>
      </c>
      <c r="P90">
        <f t="shared" si="24"/>
        <v>330.57210594415602</v>
      </c>
      <c r="Q90">
        <v>9.6565628051757795</v>
      </c>
      <c r="R90" s="1">
        <v>42092</v>
      </c>
      <c r="S90">
        <f t="shared" si="25"/>
        <v>341.15863865613881</v>
      </c>
      <c r="T90">
        <v>0</v>
      </c>
      <c r="U90" s="1">
        <v>41727</v>
      </c>
      <c r="V90">
        <f t="shared" si="26"/>
        <v>129.44559005647881</v>
      </c>
      <c r="W90">
        <v>11.0642070770263</v>
      </c>
      <c r="X90" s="1">
        <v>41362</v>
      </c>
      <c r="Y90">
        <f t="shared" si="27"/>
        <v>176.89935927092995</v>
      </c>
      <c r="Z90">
        <v>28.211481094360298</v>
      </c>
      <c r="AA90" s="1">
        <v>40997</v>
      </c>
      <c r="AB90">
        <f t="shared" si="28"/>
        <v>436.07669392786846</v>
      </c>
      <c r="AC90">
        <v>21.047374725341701</v>
      </c>
      <c r="AD90" s="1">
        <v>40631</v>
      </c>
      <c r="AE90">
        <f t="shared" si="29"/>
        <v>205.106370016932</v>
      </c>
      <c r="AF90">
        <v>0</v>
      </c>
      <c r="AG90" s="1">
        <v>40266</v>
      </c>
      <c r="AH90">
        <f t="shared" si="30"/>
        <v>138.5221030116079</v>
      </c>
      <c r="AI90">
        <v>38.995281219482401</v>
      </c>
      <c r="AJ90" s="1">
        <v>39901</v>
      </c>
      <c r="AK90">
        <f t="shared" si="31"/>
        <v>391.1855198144907</v>
      </c>
      <c r="AL90">
        <v>13.908439636230399</v>
      </c>
      <c r="AM90" s="1">
        <v>39536</v>
      </c>
      <c r="AN90">
        <f t="shared" si="32"/>
        <v>213.34931899607139</v>
      </c>
      <c r="AO90">
        <v>10.885235786437899</v>
      </c>
      <c r="AP90" s="1">
        <v>39170</v>
      </c>
      <c r="AQ90">
        <f t="shared" si="33"/>
        <v>71.348568722605563</v>
      </c>
      <c r="AR90">
        <v>8.0389871597290004</v>
      </c>
      <c r="AS90" s="1">
        <v>38805</v>
      </c>
      <c r="AT90">
        <f t="shared" si="34"/>
        <v>200.56265932321514</v>
      </c>
      <c r="AU90">
        <v>0.65544474124908403</v>
      </c>
      <c r="AV90" s="1">
        <v>38440</v>
      </c>
      <c r="AW90">
        <f t="shared" si="35"/>
        <v>116.60368940234159</v>
      </c>
      <c r="AX90">
        <v>1.02061915397644</v>
      </c>
      <c r="AY90" s="1">
        <v>38075</v>
      </c>
      <c r="AZ90">
        <f t="shared" si="36"/>
        <v>161.05868376791449</v>
      </c>
      <c r="BA90">
        <v>6.5892234444618197E-2</v>
      </c>
      <c r="BB90" s="1">
        <v>37709</v>
      </c>
      <c r="BC90">
        <f t="shared" si="37"/>
        <v>210.73662979900786</v>
      </c>
      <c r="BD90">
        <v>9.2501888275146396</v>
      </c>
      <c r="BE90" s="1">
        <v>37344</v>
      </c>
      <c r="BF90">
        <f t="shared" si="38"/>
        <v>179.18162374198405</v>
      </c>
      <c r="BG90">
        <v>0.47982358932495101</v>
      </c>
      <c r="BH90" s="1">
        <v>36979</v>
      </c>
      <c r="BI90">
        <v>878688</v>
      </c>
      <c r="BJ90">
        <v>0.818672955036163</v>
      </c>
      <c r="BK90" s="1">
        <v>36614</v>
      </c>
      <c r="BL90">
        <f t="shared" si="39"/>
        <v>83.443999599665304</v>
      </c>
    </row>
    <row r="91" spans="5:64" x14ac:dyDescent="0.45">
      <c r="E91">
        <v>6.4707159996032697</v>
      </c>
      <c r="F91" s="1">
        <v>43554</v>
      </c>
      <c r="G91">
        <f t="shared" si="21"/>
        <v>226.6769737973807</v>
      </c>
      <c r="H91">
        <v>24.077480316162099</v>
      </c>
      <c r="I91" s="1">
        <v>43189</v>
      </c>
      <c r="J91">
        <f t="shared" si="22"/>
        <v>367.97197717800685</v>
      </c>
      <c r="K91">
        <v>3.7755436897277801</v>
      </c>
      <c r="L91" s="1">
        <v>42824</v>
      </c>
      <c r="M91">
        <f t="shared" si="23"/>
        <v>210.83690087869729</v>
      </c>
      <c r="N91">
        <v>65.131370544433594</v>
      </c>
      <c r="O91" s="1">
        <f t="shared" si="20"/>
        <v>10.784870869945721</v>
      </c>
      <c r="P91">
        <f t="shared" si="24"/>
        <v>395.70347648858962</v>
      </c>
      <c r="Q91">
        <v>2.0218424797058101</v>
      </c>
      <c r="R91" s="1">
        <v>42093</v>
      </c>
      <c r="S91">
        <f t="shared" si="25"/>
        <v>343.18048113584462</v>
      </c>
      <c r="T91">
        <v>0</v>
      </c>
      <c r="U91" s="1">
        <v>41728</v>
      </c>
      <c r="V91">
        <f t="shared" si="26"/>
        <v>129.44559005647881</v>
      </c>
      <c r="W91">
        <v>4.1646423339843697</v>
      </c>
      <c r="X91" s="1">
        <v>41363</v>
      </c>
      <c r="Y91">
        <f t="shared" si="27"/>
        <v>181.06400160491432</v>
      </c>
      <c r="Z91">
        <v>2.40096092224121</v>
      </c>
      <c r="AA91" s="1">
        <v>40998</v>
      </c>
      <c r="AB91">
        <f t="shared" si="28"/>
        <v>438.47765485010967</v>
      </c>
      <c r="AC91">
        <v>3.8995795249938898</v>
      </c>
      <c r="AD91" s="1">
        <v>40632</v>
      </c>
      <c r="AE91">
        <f t="shared" si="29"/>
        <v>209.0059495419259</v>
      </c>
      <c r="AF91">
        <v>2.46898221969604</v>
      </c>
      <c r="AG91" s="1">
        <v>40267</v>
      </c>
      <c r="AH91">
        <f t="shared" si="30"/>
        <v>140.99108523130394</v>
      </c>
      <c r="AI91">
        <v>2.1016271114349299</v>
      </c>
      <c r="AJ91" s="1">
        <v>39902</v>
      </c>
      <c r="AK91">
        <f t="shared" si="31"/>
        <v>393.28714692592564</v>
      </c>
      <c r="AL91">
        <v>2.5711758136749201</v>
      </c>
      <c r="AM91" s="1">
        <v>39537</v>
      </c>
      <c r="AN91">
        <f t="shared" si="32"/>
        <v>215.92049480974632</v>
      </c>
      <c r="AO91">
        <v>0.58441227674484197</v>
      </c>
      <c r="AP91" s="1">
        <v>39171</v>
      </c>
      <c r="AQ91">
        <f t="shared" si="33"/>
        <v>71.932980999350406</v>
      </c>
      <c r="AR91">
        <v>10.593873977661101</v>
      </c>
      <c r="AS91" s="1">
        <v>38806</v>
      </c>
      <c r="AT91">
        <f t="shared" si="34"/>
        <v>211.15653330087625</v>
      </c>
      <c r="AU91">
        <v>3.6629207432270001E-2</v>
      </c>
      <c r="AV91" s="1">
        <v>38441</v>
      </c>
      <c r="AW91">
        <f t="shared" si="35"/>
        <v>116.64031860977386</v>
      </c>
      <c r="AX91">
        <v>5.2804284095764098</v>
      </c>
      <c r="AY91" s="1">
        <v>38076</v>
      </c>
      <c r="AZ91">
        <f t="shared" si="36"/>
        <v>166.3391121774909</v>
      </c>
      <c r="BA91">
        <v>3.1359844207763601</v>
      </c>
      <c r="BB91" s="1">
        <v>37710</v>
      </c>
      <c r="BC91">
        <f t="shared" si="37"/>
        <v>213.87261421978423</v>
      </c>
      <c r="BD91">
        <v>1.36946296691894</v>
      </c>
      <c r="BE91" s="1">
        <v>37345</v>
      </c>
      <c r="BF91">
        <f t="shared" si="38"/>
        <v>180.551086708903</v>
      </c>
      <c r="BG91">
        <v>0.93907374143600397</v>
      </c>
      <c r="BH91" s="1">
        <v>36980</v>
      </c>
      <c r="BI91">
        <v>878712</v>
      </c>
      <c r="BJ91">
        <v>0</v>
      </c>
      <c r="BK91" s="1">
        <v>36615</v>
      </c>
      <c r="BL91">
        <f t="shared" si="39"/>
        <v>83.443999599665304</v>
      </c>
    </row>
    <row r="92" spans="5:64" x14ac:dyDescent="0.45">
      <c r="E92">
        <v>1.77043616771698</v>
      </c>
      <c r="F92" s="1">
        <v>43555</v>
      </c>
      <c r="G92">
        <f t="shared" si="21"/>
        <v>228.44740996509768</v>
      </c>
      <c r="H92">
        <v>1.12134373188018</v>
      </c>
      <c r="I92" s="1">
        <v>43190</v>
      </c>
      <c r="J92">
        <f t="shared" si="22"/>
        <v>369.09332090988704</v>
      </c>
      <c r="K92">
        <v>55.461658477783203</v>
      </c>
      <c r="L92" s="1">
        <v>42825</v>
      </c>
      <c r="M92">
        <f t="shared" si="23"/>
        <v>266.2985593564805</v>
      </c>
      <c r="N92">
        <v>9.1594610214233398</v>
      </c>
      <c r="O92" s="1">
        <f t="shared" si="20"/>
        <v>13.095773306520021</v>
      </c>
      <c r="P92">
        <f t="shared" si="24"/>
        <v>404.86293751001296</v>
      </c>
      <c r="Q92">
        <v>0</v>
      </c>
      <c r="R92" s="1">
        <v>42094</v>
      </c>
      <c r="S92">
        <f t="shared" si="25"/>
        <v>343.18048113584462</v>
      </c>
      <c r="T92">
        <v>1.5751826763153001</v>
      </c>
      <c r="U92" s="1">
        <v>41729</v>
      </c>
      <c r="V92">
        <f t="shared" si="26"/>
        <v>131.02077273279411</v>
      </c>
      <c r="W92">
        <v>3.5725574493408199</v>
      </c>
      <c r="X92" s="1">
        <v>41364</v>
      </c>
      <c r="Y92">
        <f t="shared" si="27"/>
        <v>184.63655905425514</v>
      </c>
      <c r="Z92">
        <v>12.4871311187744</v>
      </c>
      <c r="AA92" s="1">
        <v>40999</v>
      </c>
      <c r="AB92">
        <f t="shared" si="28"/>
        <v>450.96478596888409</v>
      </c>
      <c r="AC92">
        <v>28.6473579406738</v>
      </c>
      <c r="AD92" s="1">
        <v>40633</v>
      </c>
      <c r="AE92">
        <f t="shared" si="29"/>
        <v>237.6533074825997</v>
      </c>
      <c r="AF92">
        <v>12.7727451324462</v>
      </c>
      <c r="AG92" s="1">
        <v>40268</v>
      </c>
      <c r="AH92">
        <f t="shared" si="30"/>
        <v>153.76383036375015</v>
      </c>
      <c r="AI92">
        <v>2.0374164581298801</v>
      </c>
      <c r="AJ92" s="1">
        <v>39903</v>
      </c>
      <c r="AK92">
        <f t="shared" si="31"/>
        <v>395.32456338405552</v>
      </c>
      <c r="AL92">
        <v>1.1514137983322099</v>
      </c>
      <c r="AM92" s="1">
        <v>39538</v>
      </c>
      <c r="AN92">
        <f t="shared" si="32"/>
        <v>217.07190860807853</v>
      </c>
      <c r="AO92">
        <v>0.36475676298141402</v>
      </c>
      <c r="AP92" s="1">
        <v>39172</v>
      </c>
      <c r="AQ92">
        <f t="shared" si="33"/>
        <v>72.29773776233182</v>
      </c>
      <c r="AR92">
        <v>22.016633987426701</v>
      </c>
      <c r="AS92" s="1">
        <v>38807</v>
      </c>
      <c r="AT92">
        <f t="shared" si="34"/>
        <v>233.17316728830295</v>
      </c>
      <c r="AU92">
        <v>3.9001228809356601</v>
      </c>
      <c r="AV92" s="1">
        <v>38442</v>
      </c>
      <c r="AW92">
        <f t="shared" si="35"/>
        <v>120.54044149070951</v>
      </c>
      <c r="AX92">
        <v>1.7255830764770499</v>
      </c>
      <c r="AY92" s="1">
        <v>38077</v>
      </c>
      <c r="AZ92">
        <f t="shared" si="36"/>
        <v>168.06469525396795</v>
      </c>
      <c r="BA92">
        <v>0.15505613386631001</v>
      </c>
      <c r="BB92" s="1">
        <v>37711</v>
      </c>
      <c r="BC92">
        <f t="shared" si="37"/>
        <v>214.02767035365054</v>
      </c>
      <c r="BD92">
        <v>8.5567750930786097</v>
      </c>
      <c r="BE92" s="1">
        <v>37346</v>
      </c>
      <c r="BF92">
        <f t="shared" si="38"/>
        <v>189.10786180198161</v>
      </c>
      <c r="BG92">
        <v>0.52598255872726396</v>
      </c>
      <c r="BH92" s="1">
        <v>36981</v>
      </c>
      <c r="BI92">
        <v>878736</v>
      </c>
      <c r="BJ92">
        <v>0.64681231975555398</v>
      </c>
      <c r="BK92" s="1">
        <v>36616</v>
      </c>
      <c r="BL92">
        <f t="shared" si="39"/>
        <v>84.090811919420858</v>
      </c>
    </row>
    <row r="93" spans="5:64" x14ac:dyDescent="0.45">
      <c r="E93">
        <v>2.8175475597381499</v>
      </c>
      <c r="F93" s="1">
        <v>43556</v>
      </c>
      <c r="G93">
        <f t="shared" si="21"/>
        <v>2.8175475597381499</v>
      </c>
      <c r="H93">
        <v>2.8293750286102202</v>
      </c>
      <c r="I93" s="1">
        <v>43191</v>
      </c>
      <c r="J93">
        <f t="shared" si="22"/>
        <v>2.8293750286102202</v>
      </c>
      <c r="K93">
        <v>15.8680982589721</v>
      </c>
      <c r="L93" s="1">
        <v>42826</v>
      </c>
      <c r="M93">
        <f t="shared" si="23"/>
        <v>15.8680982589721</v>
      </c>
      <c r="N93">
        <v>5.7938971519470197</v>
      </c>
      <c r="O93" s="1">
        <f t="shared" si="20"/>
        <v>2.6611707607905042</v>
      </c>
      <c r="P93">
        <f t="shared" si="24"/>
        <v>410.65683466195998</v>
      </c>
      <c r="Q93">
        <v>8.5023469924926705</v>
      </c>
      <c r="R93" s="1">
        <v>42095</v>
      </c>
      <c r="S93">
        <f t="shared" si="25"/>
        <v>8.5023469924926705</v>
      </c>
      <c r="T93">
        <v>0.19992582499980899</v>
      </c>
      <c r="U93" s="1">
        <v>41730</v>
      </c>
      <c r="V93">
        <f t="shared" si="26"/>
        <v>0.19992582499980899</v>
      </c>
      <c r="W93">
        <v>23.879482269287099</v>
      </c>
      <c r="X93" s="1">
        <v>41365</v>
      </c>
      <c r="Y93">
        <f t="shared" si="27"/>
        <v>23.879482269287099</v>
      </c>
      <c r="Z93">
        <v>10.4021816253662</v>
      </c>
      <c r="AA93" s="1">
        <v>41000</v>
      </c>
      <c r="AB93">
        <f t="shared" si="28"/>
        <v>10.4021816253662</v>
      </c>
      <c r="AC93">
        <v>1.1264042854309</v>
      </c>
      <c r="AD93" s="1">
        <v>40634</v>
      </c>
      <c r="AE93">
        <f t="shared" si="29"/>
        <v>1.1264042854309</v>
      </c>
      <c r="AF93">
        <v>0.911859691143035</v>
      </c>
      <c r="AG93" s="1">
        <v>40269</v>
      </c>
      <c r="AH93">
        <f t="shared" si="30"/>
        <v>0.911859691143035</v>
      </c>
      <c r="AI93">
        <v>29.1237983703613</v>
      </c>
      <c r="AJ93" s="1">
        <v>39904</v>
      </c>
      <c r="AK93">
        <f t="shared" si="31"/>
        <v>29.1237983703613</v>
      </c>
      <c r="AL93">
        <v>9.7775593400001498E-2</v>
      </c>
      <c r="AM93" s="1">
        <v>39539</v>
      </c>
      <c r="AN93">
        <f t="shared" si="32"/>
        <v>9.7775593400001498E-2</v>
      </c>
      <c r="AO93">
        <v>0</v>
      </c>
      <c r="AP93" s="1">
        <v>39173</v>
      </c>
      <c r="AQ93">
        <f t="shared" si="33"/>
        <v>0</v>
      </c>
      <c r="AR93">
        <v>35.350078582763601</v>
      </c>
      <c r="AS93" s="1">
        <v>38808</v>
      </c>
      <c r="AT93">
        <f t="shared" si="34"/>
        <v>35.350078582763601</v>
      </c>
      <c r="AU93">
        <v>0</v>
      </c>
      <c r="AV93" s="1">
        <v>38443</v>
      </c>
      <c r="AW93">
        <f t="shared" si="35"/>
        <v>0</v>
      </c>
      <c r="AX93">
        <v>17.709098815917901</v>
      </c>
      <c r="AY93" s="1">
        <v>38078</v>
      </c>
      <c r="AZ93">
        <f t="shared" si="36"/>
        <v>17.709098815917901</v>
      </c>
      <c r="BA93">
        <v>1.1932187080383301</v>
      </c>
      <c r="BB93" s="1">
        <v>37712</v>
      </c>
      <c r="BC93">
        <f t="shared" si="37"/>
        <v>1.1932187080383301</v>
      </c>
      <c r="BD93">
        <v>13.1824417114257</v>
      </c>
      <c r="BE93" s="1">
        <v>37347</v>
      </c>
      <c r="BF93">
        <f t="shared" si="38"/>
        <v>13.1824417114257</v>
      </c>
      <c r="BG93">
        <v>2.4382240772247301</v>
      </c>
      <c r="BH93" s="1">
        <v>36982</v>
      </c>
      <c r="BI93">
        <v>878760</v>
      </c>
      <c r="BJ93">
        <v>5.2234124392271E-2</v>
      </c>
      <c r="BK93" s="1">
        <v>36617</v>
      </c>
      <c r="BL93">
        <f t="shared" si="39"/>
        <v>5.2234124392271E-2</v>
      </c>
    </row>
    <row r="94" spans="5:64" x14ac:dyDescent="0.45">
      <c r="E94">
        <v>2.1205708980560298</v>
      </c>
      <c r="F94" s="1">
        <v>43557</v>
      </c>
      <c r="G94">
        <f t="shared" si="21"/>
        <v>4.9381184577941797</v>
      </c>
      <c r="H94">
        <v>1.40859806537628</v>
      </c>
      <c r="I94" s="1">
        <v>43192</v>
      </c>
      <c r="J94">
        <f t="shared" si="22"/>
        <v>4.2379730939865006</v>
      </c>
      <c r="K94">
        <v>0.84937727451324396</v>
      </c>
      <c r="L94" s="1">
        <v>42827</v>
      </c>
      <c r="M94">
        <f t="shared" si="23"/>
        <v>16.717475533485345</v>
      </c>
      <c r="N94">
        <v>1.0444488525390601</v>
      </c>
      <c r="O94" s="1">
        <f t="shared" si="20"/>
        <v>2.6965614805618894</v>
      </c>
      <c r="P94">
        <f t="shared" si="24"/>
        <v>411.70128351449904</v>
      </c>
      <c r="Q94">
        <v>18.8577461242675</v>
      </c>
      <c r="R94" s="1">
        <v>42096</v>
      </c>
      <c r="S94">
        <f t="shared" si="25"/>
        <v>27.360093116760169</v>
      </c>
      <c r="T94">
        <v>0</v>
      </c>
      <c r="U94" s="1">
        <v>41731</v>
      </c>
      <c r="V94">
        <f t="shared" si="26"/>
        <v>0.19992582499980899</v>
      </c>
      <c r="W94">
        <v>15.2446193695068</v>
      </c>
      <c r="X94" s="1">
        <v>41366</v>
      </c>
      <c r="Y94">
        <f t="shared" si="27"/>
        <v>39.124101638793903</v>
      </c>
      <c r="Z94">
        <v>2.1351051330566402</v>
      </c>
      <c r="AA94" s="1">
        <v>41001</v>
      </c>
      <c r="AB94">
        <f t="shared" si="28"/>
        <v>12.537286758422841</v>
      </c>
      <c r="AC94">
        <v>3.1312177181243799</v>
      </c>
      <c r="AD94" s="1">
        <v>40635</v>
      </c>
      <c r="AE94">
        <f t="shared" si="29"/>
        <v>4.2576220035552801</v>
      </c>
      <c r="AF94">
        <v>0</v>
      </c>
      <c r="AG94" s="1">
        <v>40270</v>
      </c>
      <c r="AH94">
        <f t="shared" si="30"/>
        <v>0.911859691143035</v>
      </c>
      <c r="AI94">
        <v>19.234621047973601</v>
      </c>
      <c r="AJ94" s="1">
        <v>39905</v>
      </c>
      <c r="AK94">
        <f t="shared" si="31"/>
        <v>48.358419418334904</v>
      </c>
      <c r="AL94">
        <v>14.8341779708862</v>
      </c>
      <c r="AM94" s="1">
        <v>39540</v>
      </c>
      <c r="AN94">
        <f t="shared" si="32"/>
        <v>14.931953564286202</v>
      </c>
      <c r="AO94">
        <v>0.144426614046096</v>
      </c>
      <c r="AP94" s="1">
        <v>39174</v>
      </c>
      <c r="AQ94">
        <f t="shared" si="33"/>
        <v>0.144426614046096</v>
      </c>
      <c r="AR94">
        <v>31.653457641601499</v>
      </c>
      <c r="AS94" s="1">
        <v>38809</v>
      </c>
      <c r="AT94">
        <f t="shared" si="34"/>
        <v>67.003536224365092</v>
      </c>
      <c r="AU94">
        <v>0</v>
      </c>
      <c r="AV94" s="1">
        <v>38444</v>
      </c>
      <c r="AW94">
        <f t="shared" si="35"/>
        <v>0</v>
      </c>
      <c r="AX94">
        <v>5.6362104415893501</v>
      </c>
      <c r="AY94" s="1">
        <v>38079</v>
      </c>
      <c r="AZ94">
        <f t="shared" si="36"/>
        <v>23.345309257507253</v>
      </c>
      <c r="BA94">
        <v>10.9933156967163</v>
      </c>
      <c r="BB94" s="1">
        <v>37713</v>
      </c>
      <c r="BC94">
        <f t="shared" si="37"/>
        <v>12.18653440475463</v>
      </c>
      <c r="BD94">
        <v>1.5118931531906099</v>
      </c>
      <c r="BE94" s="1">
        <v>37348</v>
      </c>
      <c r="BF94">
        <f t="shared" si="38"/>
        <v>14.694334864616309</v>
      </c>
      <c r="BG94">
        <v>3.2056469917297301</v>
      </c>
      <c r="BH94" s="1">
        <v>36983</v>
      </c>
      <c r="BI94">
        <v>878784</v>
      </c>
      <c r="BJ94">
        <v>2.0546679496765101</v>
      </c>
      <c r="BK94" s="1">
        <v>36618</v>
      </c>
      <c r="BL94">
        <f t="shared" si="39"/>
        <v>2.1069020740687812</v>
      </c>
    </row>
    <row r="95" spans="5:64" x14ac:dyDescent="0.45">
      <c r="E95">
        <v>15.6011905670166</v>
      </c>
      <c r="F95" s="1">
        <v>43558</v>
      </c>
      <c r="G95">
        <f t="shared" si="21"/>
        <v>20.53930902481078</v>
      </c>
      <c r="H95">
        <v>18.475593566894499</v>
      </c>
      <c r="I95" s="1">
        <v>43193</v>
      </c>
      <c r="J95">
        <f t="shared" si="22"/>
        <v>22.713566660881</v>
      </c>
      <c r="K95">
        <v>0.23667922616004899</v>
      </c>
      <c r="L95" s="1">
        <v>42828</v>
      </c>
      <c r="M95">
        <f t="shared" si="23"/>
        <v>16.954154759645395</v>
      </c>
      <c r="N95">
        <v>2.5747439861297599</v>
      </c>
      <c r="O95" s="1">
        <f t="shared" si="20"/>
        <v>2.7064231149852249</v>
      </c>
      <c r="P95">
        <f t="shared" si="24"/>
        <v>414.2760275006288</v>
      </c>
      <c r="Q95">
        <v>43.845909118652301</v>
      </c>
      <c r="R95" s="1">
        <v>42097</v>
      </c>
      <c r="S95">
        <f t="shared" si="25"/>
        <v>71.20600223541247</v>
      </c>
      <c r="T95">
        <v>0</v>
      </c>
      <c r="U95" s="1">
        <v>41732</v>
      </c>
      <c r="V95">
        <f t="shared" si="26"/>
        <v>0.19992582499980899</v>
      </c>
      <c r="W95">
        <v>4.6603369712829501</v>
      </c>
      <c r="X95" s="1">
        <v>41367</v>
      </c>
      <c r="Y95">
        <f t="shared" si="27"/>
        <v>43.784438610076855</v>
      </c>
      <c r="Z95">
        <v>4.5937137603759703</v>
      </c>
      <c r="AA95" s="1">
        <v>41002</v>
      </c>
      <c r="AB95">
        <f t="shared" si="28"/>
        <v>17.13100051879881</v>
      </c>
      <c r="AC95">
        <v>2.5602464675903298</v>
      </c>
      <c r="AD95" s="1">
        <v>40636</v>
      </c>
      <c r="AE95">
        <f t="shared" si="29"/>
        <v>6.8178684711456103</v>
      </c>
      <c r="AF95">
        <v>8.3877315521240199</v>
      </c>
      <c r="AG95" s="1">
        <v>40271</v>
      </c>
      <c r="AH95">
        <f t="shared" si="30"/>
        <v>9.2995912432670558</v>
      </c>
      <c r="AI95">
        <v>6.33819103240966</v>
      </c>
      <c r="AJ95" s="1">
        <v>39906</v>
      </c>
      <c r="AK95">
        <f t="shared" si="31"/>
        <v>54.696610450744565</v>
      </c>
      <c r="AL95">
        <v>9.9502658843994105</v>
      </c>
      <c r="AM95" s="1">
        <v>39541</v>
      </c>
      <c r="AN95">
        <f t="shared" si="32"/>
        <v>24.882219448685611</v>
      </c>
      <c r="AO95">
        <v>1.4744784832000699</v>
      </c>
      <c r="AP95" s="1">
        <v>39175</v>
      </c>
      <c r="AQ95">
        <f t="shared" si="33"/>
        <v>1.6189050972461658</v>
      </c>
      <c r="AR95">
        <v>0</v>
      </c>
      <c r="AS95" s="1">
        <v>38810</v>
      </c>
      <c r="AT95">
        <f t="shared" si="34"/>
        <v>67.003536224365092</v>
      </c>
      <c r="AU95">
        <v>0</v>
      </c>
      <c r="AV95" s="1">
        <v>38445</v>
      </c>
      <c r="AW95">
        <f t="shared" si="35"/>
        <v>0</v>
      </c>
      <c r="AX95">
        <v>6.58937215805053</v>
      </c>
      <c r="AY95" s="1">
        <v>38080</v>
      </c>
      <c r="AZ95">
        <f t="shared" si="36"/>
        <v>29.934681415557783</v>
      </c>
      <c r="BA95">
        <v>1.33796727657318</v>
      </c>
      <c r="BB95" s="1">
        <v>37714</v>
      </c>
      <c r="BC95">
        <f t="shared" si="37"/>
        <v>13.524501681327809</v>
      </c>
      <c r="BD95">
        <v>3.5095639228820801</v>
      </c>
      <c r="BE95" s="1">
        <v>37349</v>
      </c>
      <c r="BF95">
        <f t="shared" si="38"/>
        <v>18.203898787498389</v>
      </c>
      <c r="BG95">
        <v>0.29289144277572599</v>
      </c>
      <c r="BH95" s="1">
        <v>36984</v>
      </c>
      <c r="BI95">
        <v>878808</v>
      </c>
      <c r="BJ95">
        <v>0.47982168197631803</v>
      </c>
      <c r="BK95" s="1">
        <v>36619</v>
      </c>
      <c r="BL95">
        <f t="shared" si="39"/>
        <v>2.5867237560450991</v>
      </c>
    </row>
    <row r="96" spans="5:64" x14ac:dyDescent="0.45">
      <c r="E96">
        <v>6.7275805473327601</v>
      </c>
      <c r="F96" s="1">
        <v>43559</v>
      </c>
      <c r="G96">
        <f t="shared" si="21"/>
        <v>27.26688957214354</v>
      </c>
      <c r="H96">
        <v>7.0627946853637598</v>
      </c>
      <c r="I96" s="1">
        <v>43194</v>
      </c>
      <c r="J96">
        <f t="shared" si="22"/>
        <v>29.776361346244759</v>
      </c>
      <c r="K96">
        <v>14.0568342208862</v>
      </c>
      <c r="L96" s="1">
        <v>42829</v>
      </c>
      <c r="M96">
        <f t="shared" si="23"/>
        <v>31.010988980531593</v>
      </c>
      <c r="N96">
        <v>0</v>
      </c>
      <c r="O96" s="1">
        <f t="shared" si="20"/>
        <v>3.2921245408554833</v>
      </c>
      <c r="P96">
        <f t="shared" si="24"/>
        <v>414.2760275006288</v>
      </c>
      <c r="Q96">
        <v>0</v>
      </c>
      <c r="R96" s="1">
        <v>42098</v>
      </c>
      <c r="S96">
        <f t="shared" si="25"/>
        <v>71.20600223541247</v>
      </c>
      <c r="T96">
        <v>0</v>
      </c>
      <c r="U96" s="1">
        <v>41733</v>
      </c>
      <c r="V96">
        <f t="shared" si="26"/>
        <v>0.19992582499980899</v>
      </c>
      <c r="W96">
        <v>3.99007844924926</v>
      </c>
      <c r="X96" s="1">
        <v>41368</v>
      </c>
      <c r="Y96">
        <f t="shared" si="27"/>
        <v>47.774517059326115</v>
      </c>
      <c r="Z96">
        <v>2.0420956611633301</v>
      </c>
      <c r="AA96" s="1">
        <v>41003</v>
      </c>
      <c r="AB96">
        <f t="shared" si="28"/>
        <v>19.17309617996214</v>
      </c>
      <c r="AC96">
        <v>53.892772674560497</v>
      </c>
      <c r="AD96" s="1">
        <v>40637</v>
      </c>
      <c r="AE96">
        <f t="shared" si="29"/>
        <v>60.710641145706106</v>
      </c>
      <c r="AF96">
        <v>36.585731506347599</v>
      </c>
      <c r="AG96" s="1">
        <v>40272</v>
      </c>
      <c r="AH96">
        <f t="shared" si="30"/>
        <v>45.885322749614659</v>
      </c>
      <c r="AI96">
        <v>0.69279968738555897</v>
      </c>
      <c r="AJ96" s="1">
        <v>39907</v>
      </c>
      <c r="AK96">
        <f t="shared" si="31"/>
        <v>55.389410138130124</v>
      </c>
      <c r="AL96">
        <v>9.6407680511474592</v>
      </c>
      <c r="AM96" s="1">
        <v>39542</v>
      </c>
      <c r="AN96">
        <f t="shared" si="32"/>
        <v>34.522987499833071</v>
      </c>
      <c r="AO96">
        <v>8.3004350662231392</v>
      </c>
      <c r="AP96" s="1">
        <v>39176</v>
      </c>
      <c r="AQ96">
        <f t="shared" si="33"/>
        <v>9.9193401634693057</v>
      </c>
      <c r="AR96">
        <v>0</v>
      </c>
      <c r="AS96" s="1">
        <v>38811</v>
      </c>
      <c r="AT96">
        <f t="shared" si="34"/>
        <v>67.003536224365092</v>
      </c>
      <c r="AU96">
        <v>0.92509806156158403</v>
      </c>
      <c r="AV96" s="1">
        <v>38446</v>
      </c>
      <c r="AW96">
        <f t="shared" si="35"/>
        <v>0.92509806156158403</v>
      </c>
      <c r="AX96">
        <v>0.98874390125274603</v>
      </c>
      <c r="AY96" s="1">
        <v>38081</v>
      </c>
      <c r="AZ96">
        <f t="shared" si="36"/>
        <v>30.92342531681053</v>
      </c>
      <c r="BA96">
        <v>0.78185504674911499</v>
      </c>
      <c r="BB96" s="1">
        <v>37715</v>
      </c>
      <c r="BC96">
        <f t="shared" si="37"/>
        <v>14.306356728076924</v>
      </c>
      <c r="BD96">
        <v>2.75818467140197</v>
      </c>
      <c r="BE96" s="1">
        <v>37350</v>
      </c>
      <c r="BF96">
        <f t="shared" si="38"/>
        <v>20.962083458900359</v>
      </c>
      <c r="BG96">
        <v>0</v>
      </c>
      <c r="BH96" s="1">
        <v>36985</v>
      </c>
      <c r="BI96">
        <v>878832</v>
      </c>
      <c r="BJ96">
        <v>27.8768920898437</v>
      </c>
      <c r="BK96" s="1">
        <v>36620</v>
      </c>
      <c r="BL96">
        <f t="shared" si="39"/>
        <v>30.4636158458888</v>
      </c>
    </row>
    <row r="97" spans="5:64" x14ac:dyDescent="0.45">
      <c r="E97">
        <v>2.1951768398284899</v>
      </c>
      <c r="F97" s="1">
        <v>43560</v>
      </c>
      <c r="G97">
        <f t="shared" si="21"/>
        <v>29.462066411972032</v>
      </c>
      <c r="H97">
        <v>5.6939272880554199</v>
      </c>
      <c r="I97" s="1">
        <v>43195</v>
      </c>
      <c r="J97">
        <f t="shared" si="22"/>
        <v>35.470288634300175</v>
      </c>
      <c r="K97">
        <v>2.17289137840271</v>
      </c>
      <c r="L97" s="1">
        <v>42830</v>
      </c>
      <c r="M97">
        <f t="shared" si="23"/>
        <v>33.183880358934303</v>
      </c>
      <c r="N97">
        <v>6.3647322654724103</v>
      </c>
      <c r="O97" s="1">
        <f t="shared" si="20"/>
        <v>3.3826616816222623</v>
      </c>
      <c r="P97">
        <f t="shared" si="24"/>
        <v>420.64075976610121</v>
      </c>
      <c r="Q97">
        <v>2.8960471153259202</v>
      </c>
      <c r="R97" s="1">
        <v>42099</v>
      </c>
      <c r="S97">
        <f t="shared" si="25"/>
        <v>74.102049350738383</v>
      </c>
      <c r="T97">
        <v>0</v>
      </c>
      <c r="U97" s="1">
        <v>41734</v>
      </c>
      <c r="V97">
        <f t="shared" si="26"/>
        <v>0.19992582499980899</v>
      </c>
      <c r="W97">
        <v>9.1094512939453107</v>
      </c>
      <c r="X97" s="1">
        <v>41369</v>
      </c>
      <c r="Y97">
        <f t="shared" si="27"/>
        <v>56.883968353271428</v>
      </c>
      <c r="Z97">
        <v>11.9280223846435</v>
      </c>
      <c r="AA97" s="1">
        <v>41004</v>
      </c>
      <c r="AB97">
        <f t="shared" si="28"/>
        <v>31.101118564605642</v>
      </c>
      <c r="AC97">
        <v>8.0851392745971609</v>
      </c>
      <c r="AD97" s="1">
        <v>40638</v>
      </c>
      <c r="AE97">
        <f t="shared" si="29"/>
        <v>68.795780420303259</v>
      </c>
      <c r="AF97">
        <v>5.4888019561767498</v>
      </c>
      <c r="AG97" s="1">
        <v>40273</v>
      </c>
      <c r="AH97">
        <f t="shared" si="30"/>
        <v>51.374124705791409</v>
      </c>
      <c r="AI97">
        <v>55.1541137695312</v>
      </c>
      <c r="AJ97" s="1">
        <v>39908</v>
      </c>
      <c r="AK97">
        <f t="shared" si="31"/>
        <v>110.54352390766132</v>
      </c>
      <c r="AL97">
        <v>44.453502655029297</v>
      </c>
      <c r="AM97" s="1">
        <v>39543</v>
      </c>
      <c r="AN97">
        <f t="shared" si="32"/>
        <v>78.976490154862375</v>
      </c>
      <c r="AO97">
        <v>0</v>
      </c>
      <c r="AP97" s="1">
        <v>39177</v>
      </c>
      <c r="AQ97">
        <f t="shared" si="33"/>
        <v>9.9193401634693057</v>
      </c>
      <c r="AR97">
        <v>0</v>
      </c>
      <c r="AS97" s="1">
        <v>38812</v>
      </c>
      <c r="AT97">
        <f t="shared" si="34"/>
        <v>67.003536224365092</v>
      </c>
      <c r="AU97">
        <v>7.9753851890563903</v>
      </c>
      <c r="AV97" s="1">
        <v>38447</v>
      </c>
      <c r="AW97">
        <f t="shared" si="35"/>
        <v>8.9004832506179739</v>
      </c>
      <c r="AX97">
        <v>2.2755784988403298</v>
      </c>
      <c r="AY97" s="1">
        <v>38082</v>
      </c>
      <c r="AZ97">
        <f t="shared" si="36"/>
        <v>33.199003815650862</v>
      </c>
      <c r="BA97">
        <v>5.2196111679077104</v>
      </c>
      <c r="BB97" s="1">
        <v>37716</v>
      </c>
      <c r="BC97">
        <f t="shared" si="37"/>
        <v>19.525967895984635</v>
      </c>
      <c r="BD97">
        <v>4.9075089395046199E-2</v>
      </c>
      <c r="BE97" s="1">
        <v>37351</v>
      </c>
      <c r="BF97">
        <f t="shared" si="38"/>
        <v>21.011158548295406</v>
      </c>
      <c r="BG97">
        <v>0</v>
      </c>
      <c r="BH97" s="1">
        <v>36986</v>
      </c>
      <c r="BI97">
        <v>878856</v>
      </c>
      <c r="BJ97">
        <v>11.9755039215087</v>
      </c>
      <c r="BK97" s="1">
        <v>36621</v>
      </c>
      <c r="BL97">
        <f t="shared" si="39"/>
        <v>42.4391197673975</v>
      </c>
    </row>
    <row r="98" spans="5:64" x14ac:dyDescent="0.45">
      <c r="E98">
        <v>7.1247749328613201</v>
      </c>
      <c r="F98" s="1">
        <v>43561</v>
      </c>
      <c r="G98">
        <f t="shared" si="21"/>
        <v>36.586841344833353</v>
      </c>
      <c r="H98">
        <v>3.7900085449218701</v>
      </c>
      <c r="I98" s="1">
        <v>43196</v>
      </c>
      <c r="J98">
        <f t="shared" si="22"/>
        <v>39.260297179222043</v>
      </c>
      <c r="K98">
        <v>0.100736044347286</v>
      </c>
      <c r="L98" s="1">
        <v>42831</v>
      </c>
      <c r="M98">
        <f t="shared" si="23"/>
        <v>33.284616403281589</v>
      </c>
      <c r="N98">
        <v>3.7983996868133501</v>
      </c>
      <c r="O98" s="1">
        <f t="shared" si="20"/>
        <v>3.3868590168033998</v>
      </c>
      <c r="P98">
        <f t="shared" si="24"/>
        <v>424.43915945291457</v>
      </c>
      <c r="Q98">
        <v>22.721948623657202</v>
      </c>
      <c r="R98" s="1">
        <v>42100</v>
      </c>
      <c r="S98">
        <f t="shared" si="25"/>
        <v>96.823997974395581</v>
      </c>
      <c r="T98">
        <v>0</v>
      </c>
      <c r="U98" s="1">
        <v>41735</v>
      </c>
      <c r="V98">
        <f t="shared" si="26"/>
        <v>0.19992582499980899</v>
      </c>
      <c r="W98">
        <v>0</v>
      </c>
      <c r="X98" s="1">
        <v>41370</v>
      </c>
      <c r="Y98">
        <f t="shared" si="27"/>
        <v>56.883968353271428</v>
      </c>
      <c r="Z98">
        <v>0.44980326294898898</v>
      </c>
      <c r="AA98" s="1">
        <v>41005</v>
      </c>
      <c r="AB98">
        <f t="shared" si="28"/>
        <v>31.550921827554632</v>
      </c>
      <c r="AC98">
        <v>31.542699813842699</v>
      </c>
      <c r="AD98" s="1">
        <v>40639</v>
      </c>
      <c r="AE98">
        <f t="shared" si="29"/>
        <v>100.33848023414596</v>
      </c>
      <c r="AF98">
        <v>14.5276641845703</v>
      </c>
      <c r="AG98" s="1">
        <v>40274</v>
      </c>
      <c r="AH98">
        <f t="shared" si="30"/>
        <v>65.901788890361715</v>
      </c>
      <c r="AI98">
        <v>8.2664756774902308</v>
      </c>
      <c r="AJ98" s="1">
        <v>39909</v>
      </c>
      <c r="AK98">
        <f t="shared" si="31"/>
        <v>118.80999958515156</v>
      </c>
      <c r="AL98">
        <v>2.4531154632568302</v>
      </c>
      <c r="AM98" s="1">
        <v>39544</v>
      </c>
      <c r="AN98">
        <f t="shared" si="32"/>
        <v>81.429605618119211</v>
      </c>
      <c r="AO98">
        <v>8.0052099227905202</v>
      </c>
      <c r="AP98" s="1">
        <v>39178</v>
      </c>
      <c r="AQ98">
        <f t="shared" si="33"/>
        <v>17.924550086259828</v>
      </c>
      <c r="AR98">
        <v>0.14336416125297499</v>
      </c>
      <c r="AS98" s="1">
        <v>38813</v>
      </c>
      <c r="AT98">
        <f t="shared" si="34"/>
        <v>67.146900385618068</v>
      </c>
      <c r="AU98">
        <v>2.3842537403106601</v>
      </c>
      <c r="AV98" s="1">
        <v>38448</v>
      </c>
      <c r="AW98">
        <f t="shared" si="35"/>
        <v>11.284736990928634</v>
      </c>
      <c r="AX98">
        <v>3.2193503379821702</v>
      </c>
      <c r="AY98" s="1">
        <v>38083</v>
      </c>
      <c r="AZ98">
        <f t="shared" si="36"/>
        <v>36.418354153633032</v>
      </c>
      <c r="BA98">
        <v>1.75889492034912</v>
      </c>
      <c r="BB98" s="1">
        <v>37717</v>
      </c>
      <c r="BC98">
        <f t="shared" si="37"/>
        <v>21.284862816333757</v>
      </c>
      <c r="BD98">
        <v>0</v>
      </c>
      <c r="BE98" s="1">
        <v>37352</v>
      </c>
      <c r="BF98">
        <f t="shared" si="38"/>
        <v>21.011158548295406</v>
      </c>
      <c r="BG98">
        <v>4.7256813049316397</v>
      </c>
      <c r="BH98" s="1">
        <v>36987</v>
      </c>
      <c r="BI98">
        <v>878880</v>
      </c>
      <c r="BJ98">
        <v>0</v>
      </c>
      <c r="BK98" s="1">
        <v>36622</v>
      </c>
      <c r="BL98">
        <f t="shared" si="39"/>
        <v>42.4391197673975</v>
      </c>
    </row>
    <row r="99" spans="5:64" x14ac:dyDescent="0.45">
      <c r="E99">
        <v>14.354631423950099</v>
      </c>
      <c r="F99" s="1">
        <v>43562</v>
      </c>
      <c r="G99">
        <f t="shared" si="21"/>
        <v>50.941472768783456</v>
      </c>
      <c r="H99">
        <v>1.2207821607589699</v>
      </c>
      <c r="I99" s="1">
        <v>43197</v>
      </c>
      <c r="J99">
        <f t="shared" si="22"/>
        <v>40.481079339981015</v>
      </c>
      <c r="K99">
        <v>0.81063222885131803</v>
      </c>
      <c r="L99" s="1">
        <v>42832</v>
      </c>
      <c r="M99">
        <f t="shared" si="23"/>
        <v>34.095248632132908</v>
      </c>
      <c r="N99">
        <v>5.0675101280212402</v>
      </c>
      <c r="O99" s="1">
        <f t="shared" si="20"/>
        <v>3.4206353596722048</v>
      </c>
      <c r="P99">
        <f t="shared" si="24"/>
        <v>429.50666958093581</v>
      </c>
      <c r="Q99">
        <v>18.643871307373001</v>
      </c>
      <c r="R99" s="1">
        <v>42101</v>
      </c>
      <c r="S99">
        <f t="shared" si="25"/>
        <v>115.46786928176859</v>
      </c>
      <c r="T99">
        <v>0.32995125651359503</v>
      </c>
      <c r="U99" s="1">
        <v>41736</v>
      </c>
      <c r="V99">
        <f t="shared" si="26"/>
        <v>0.52987708151340396</v>
      </c>
      <c r="W99">
        <v>3.7867004871368399</v>
      </c>
      <c r="X99" s="1">
        <v>41371</v>
      </c>
      <c r="Y99">
        <f t="shared" si="27"/>
        <v>60.670668840408268</v>
      </c>
      <c r="Z99">
        <v>0.56225675344467096</v>
      </c>
      <c r="AA99" s="1">
        <v>41006</v>
      </c>
      <c r="AB99">
        <f t="shared" si="28"/>
        <v>32.113178580999303</v>
      </c>
      <c r="AC99">
        <v>20.262058258056602</v>
      </c>
      <c r="AD99" s="1">
        <v>40640</v>
      </c>
      <c r="AE99">
        <f t="shared" si="29"/>
        <v>120.60053849220256</v>
      </c>
      <c r="AF99">
        <v>5.0892152786254803</v>
      </c>
      <c r="AG99" s="1">
        <v>40275</v>
      </c>
      <c r="AH99">
        <f t="shared" si="30"/>
        <v>70.991004168987189</v>
      </c>
      <c r="AI99">
        <v>13.6722917556762</v>
      </c>
      <c r="AJ99" s="1">
        <v>39910</v>
      </c>
      <c r="AK99">
        <f t="shared" si="31"/>
        <v>132.48229134082777</v>
      </c>
      <c r="AL99">
        <v>10.7115221023559</v>
      </c>
      <c r="AM99" s="1">
        <v>39545</v>
      </c>
      <c r="AN99">
        <f t="shared" si="32"/>
        <v>92.141127720475112</v>
      </c>
      <c r="AO99">
        <v>0.58721804618835405</v>
      </c>
      <c r="AP99" s="1">
        <v>39179</v>
      </c>
      <c r="AQ99">
        <f t="shared" si="33"/>
        <v>18.511768132448182</v>
      </c>
      <c r="AR99">
        <v>5.8660211563110298</v>
      </c>
      <c r="AS99" s="1">
        <v>38814</v>
      </c>
      <c r="AT99">
        <f t="shared" si="34"/>
        <v>73.012921541929103</v>
      </c>
      <c r="AU99">
        <v>2.8498144149780198</v>
      </c>
      <c r="AV99" s="1">
        <v>38449</v>
      </c>
      <c r="AW99">
        <f t="shared" si="35"/>
        <v>14.134551405906654</v>
      </c>
      <c r="AX99">
        <v>2.4712457656860298</v>
      </c>
      <c r="AY99" s="1">
        <v>38084</v>
      </c>
      <c r="AZ99">
        <f t="shared" si="36"/>
        <v>38.88959991931906</v>
      </c>
      <c r="BA99">
        <v>1.9956815242767301</v>
      </c>
      <c r="BB99" s="1">
        <v>37718</v>
      </c>
      <c r="BC99">
        <f t="shared" si="37"/>
        <v>23.280544340610486</v>
      </c>
      <c r="BD99">
        <v>7.2985548973083496</v>
      </c>
      <c r="BE99" s="1">
        <v>37353</v>
      </c>
      <c r="BF99">
        <f t="shared" si="38"/>
        <v>28.309713445603755</v>
      </c>
      <c r="BG99">
        <v>4.5945010185241699</v>
      </c>
      <c r="BH99" s="1">
        <v>36988</v>
      </c>
      <c r="BI99">
        <v>878904</v>
      </c>
      <c r="BJ99">
        <v>5.5498816072940799E-2</v>
      </c>
      <c r="BK99" s="1">
        <v>36623</v>
      </c>
      <c r="BL99">
        <f t="shared" si="39"/>
        <v>42.494618583470441</v>
      </c>
    </row>
    <row r="100" spans="5:64" x14ac:dyDescent="0.45">
      <c r="E100">
        <v>1.3469039201736399</v>
      </c>
      <c r="F100" s="1">
        <v>43563</v>
      </c>
      <c r="G100">
        <f t="shared" si="21"/>
        <v>52.288376688957094</v>
      </c>
      <c r="H100">
        <v>4.9389123916625897</v>
      </c>
      <c r="I100" s="1">
        <v>43198</v>
      </c>
      <c r="J100">
        <f t="shared" si="22"/>
        <v>45.419991731643606</v>
      </c>
      <c r="K100">
        <v>2.48079514503479</v>
      </c>
      <c r="L100" s="1">
        <v>42833</v>
      </c>
      <c r="M100">
        <f t="shared" si="23"/>
        <v>36.576043777167698</v>
      </c>
      <c r="N100">
        <v>1.0483595132827701</v>
      </c>
      <c r="O100" s="1">
        <f t="shared" si="20"/>
        <v>3.5240018240486544</v>
      </c>
      <c r="P100">
        <f t="shared" si="24"/>
        <v>430.55502909421858</v>
      </c>
      <c r="Q100">
        <v>9.4282741546630806</v>
      </c>
      <c r="R100" s="1">
        <v>42102</v>
      </c>
      <c r="S100">
        <f t="shared" si="25"/>
        <v>124.89614343643167</v>
      </c>
      <c r="T100">
        <v>2.2642292976379301</v>
      </c>
      <c r="U100" s="1">
        <v>41737</v>
      </c>
      <c r="V100">
        <f t="shared" si="26"/>
        <v>2.7941063791513341</v>
      </c>
      <c r="W100">
        <v>14.739782333374</v>
      </c>
      <c r="X100" s="1">
        <v>41372</v>
      </c>
      <c r="Y100">
        <f t="shared" si="27"/>
        <v>75.410451173782263</v>
      </c>
      <c r="Z100">
        <v>6.07289266586303</v>
      </c>
      <c r="AA100" s="1">
        <v>41007</v>
      </c>
      <c r="AB100">
        <f t="shared" si="28"/>
        <v>38.186071246862333</v>
      </c>
      <c r="AC100">
        <v>13.297622680664</v>
      </c>
      <c r="AD100" s="1">
        <v>40641</v>
      </c>
      <c r="AE100">
        <f t="shared" si="29"/>
        <v>133.89816117286657</v>
      </c>
      <c r="AF100">
        <v>5.4352021217346103</v>
      </c>
      <c r="AG100" s="1">
        <v>40276</v>
      </c>
      <c r="AH100">
        <f t="shared" si="30"/>
        <v>76.426206290721794</v>
      </c>
      <c r="AI100">
        <v>4.11140584945678</v>
      </c>
      <c r="AJ100" s="1">
        <v>39911</v>
      </c>
      <c r="AK100">
        <f t="shared" si="31"/>
        <v>136.59369719028456</v>
      </c>
      <c r="AL100">
        <v>49.913524627685497</v>
      </c>
      <c r="AM100" s="1">
        <v>39546</v>
      </c>
      <c r="AN100">
        <f t="shared" si="32"/>
        <v>142.0546523481606</v>
      </c>
      <c r="AO100">
        <v>0</v>
      </c>
      <c r="AP100" s="1">
        <v>39180</v>
      </c>
      <c r="AQ100">
        <f t="shared" si="33"/>
        <v>18.511768132448182</v>
      </c>
      <c r="AR100">
        <v>5.2129793167114196</v>
      </c>
      <c r="AS100" s="1">
        <v>38815</v>
      </c>
      <c r="AT100">
        <f t="shared" si="34"/>
        <v>78.225900858640529</v>
      </c>
      <c r="AU100">
        <v>1.3571190834045399</v>
      </c>
      <c r="AV100" s="1">
        <v>38450</v>
      </c>
      <c r="AW100">
        <f t="shared" si="35"/>
        <v>15.491670489311193</v>
      </c>
      <c r="AX100">
        <v>12.184597969055099</v>
      </c>
      <c r="AY100" s="1">
        <v>38085</v>
      </c>
      <c r="AZ100">
        <f t="shared" si="36"/>
        <v>51.074197888374158</v>
      </c>
      <c r="BA100">
        <v>11.230031967163001</v>
      </c>
      <c r="BB100" s="1">
        <v>37719</v>
      </c>
      <c r="BC100">
        <f t="shared" si="37"/>
        <v>34.510576307773491</v>
      </c>
      <c r="BD100">
        <v>12.4584026336669</v>
      </c>
      <c r="BE100" s="1">
        <v>37354</v>
      </c>
      <c r="BF100">
        <f t="shared" si="38"/>
        <v>40.768116079270655</v>
      </c>
      <c r="BG100">
        <v>7.9102716445922798</v>
      </c>
      <c r="BH100" s="1">
        <v>36989</v>
      </c>
      <c r="BI100">
        <v>878928</v>
      </c>
      <c r="BJ100">
        <v>0.34145200252532898</v>
      </c>
      <c r="BK100" s="1">
        <v>36624</v>
      </c>
      <c r="BL100">
        <f t="shared" si="39"/>
        <v>42.83607058599577</v>
      </c>
    </row>
    <row r="101" spans="5:64" x14ac:dyDescent="0.45">
      <c r="E101">
        <v>0</v>
      </c>
      <c r="F101" s="1">
        <v>43564</v>
      </c>
      <c r="G101">
        <f t="shared" si="21"/>
        <v>52.288376688957094</v>
      </c>
      <c r="H101">
        <v>32.135589599609297</v>
      </c>
      <c r="I101" s="1">
        <v>43199</v>
      </c>
      <c r="J101">
        <f t="shared" si="22"/>
        <v>77.55558133125291</v>
      </c>
      <c r="K101">
        <v>20.102287292480401</v>
      </c>
      <c r="L101" s="1">
        <v>42834</v>
      </c>
      <c r="M101">
        <f t="shared" si="23"/>
        <v>56.678331069648095</v>
      </c>
      <c r="N101">
        <v>13.927894592285099</v>
      </c>
      <c r="O101" s="1">
        <f t="shared" si="20"/>
        <v>4.3615971279020034</v>
      </c>
      <c r="P101">
        <f t="shared" si="24"/>
        <v>444.48292368650368</v>
      </c>
      <c r="Q101">
        <v>1.9886960983276301</v>
      </c>
      <c r="R101" s="1">
        <v>42103</v>
      </c>
      <c r="S101">
        <f t="shared" si="25"/>
        <v>126.88483953475931</v>
      </c>
      <c r="T101">
        <v>0.151508599519729</v>
      </c>
      <c r="U101" s="1">
        <v>41738</v>
      </c>
      <c r="V101">
        <f t="shared" si="26"/>
        <v>2.9456149786710633</v>
      </c>
      <c r="W101">
        <v>6.0666098594665501</v>
      </c>
      <c r="X101" s="1">
        <v>41373</v>
      </c>
      <c r="Y101">
        <f t="shared" si="27"/>
        <v>81.477061033248816</v>
      </c>
      <c r="Z101">
        <v>7.95379161834716</v>
      </c>
      <c r="AA101" s="1">
        <v>41008</v>
      </c>
      <c r="AB101">
        <f t="shared" si="28"/>
        <v>46.139862865209494</v>
      </c>
      <c r="AC101">
        <v>18.8863220214843</v>
      </c>
      <c r="AD101" s="1">
        <v>40642</v>
      </c>
      <c r="AE101">
        <f t="shared" si="29"/>
        <v>152.78448319435086</v>
      </c>
      <c r="AF101">
        <v>6.51969242095947</v>
      </c>
      <c r="AG101" s="1">
        <v>40277</v>
      </c>
      <c r="AH101">
        <f t="shared" si="30"/>
        <v>82.945898711681266</v>
      </c>
      <c r="AI101">
        <v>22.7393989562988</v>
      </c>
      <c r="AJ101" s="1">
        <v>39912</v>
      </c>
      <c r="AK101">
        <f t="shared" si="31"/>
        <v>159.33309614658336</v>
      </c>
      <c r="AL101">
        <v>7.4872665405273402</v>
      </c>
      <c r="AM101" s="1">
        <v>39547</v>
      </c>
      <c r="AN101">
        <f t="shared" si="32"/>
        <v>149.54191888868795</v>
      </c>
      <c r="AO101">
        <v>2.4587771892547599</v>
      </c>
      <c r="AP101" s="1">
        <v>39181</v>
      </c>
      <c r="AQ101">
        <f t="shared" si="33"/>
        <v>20.970545321702943</v>
      </c>
      <c r="AR101">
        <v>0.11931949853897</v>
      </c>
      <c r="AS101" s="1">
        <v>38816</v>
      </c>
      <c r="AT101">
        <f t="shared" si="34"/>
        <v>78.3452203571795</v>
      </c>
      <c r="AU101">
        <v>2.4568512439727699</v>
      </c>
      <c r="AV101" s="1">
        <v>38451</v>
      </c>
      <c r="AW101">
        <f t="shared" si="35"/>
        <v>17.948521733283965</v>
      </c>
      <c r="AX101">
        <v>10.168714523315399</v>
      </c>
      <c r="AY101" s="1">
        <v>38086</v>
      </c>
      <c r="AZ101">
        <f t="shared" si="36"/>
        <v>61.242912411689559</v>
      </c>
      <c r="BA101">
        <v>5.8639583587646396</v>
      </c>
      <c r="BB101" s="1">
        <v>37720</v>
      </c>
      <c r="BC101">
        <f t="shared" si="37"/>
        <v>40.374534666538132</v>
      </c>
      <c r="BD101">
        <v>1.48134589195251</v>
      </c>
      <c r="BE101" s="1">
        <v>37355</v>
      </c>
      <c r="BF101">
        <f t="shared" si="38"/>
        <v>42.249461971223162</v>
      </c>
      <c r="BG101">
        <v>0.49437531828880299</v>
      </c>
      <c r="BH101" s="1">
        <v>36990</v>
      </c>
      <c r="BI101">
        <v>878952</v>
      </c>
      <c r="BJ101">
        <v>0.724132239818573</v>
      </c>
      <c r="BK101" s="1">
        <v>36625</v>
      </c>
      <c r="BL101">
        <f t="shared" si="39"/>
        <v>43.560202825814343</v>
      </c>
    </row>
    <row r="102" spans="5:64" x14ac:dyDescent="0.45">
      <c r="E102">
        <v>0</v>
      </c>
      <c r="F102" s="1">
        <v>43565</v>
      </c>
      <c r="G102">
        <f t="shared" si="21"/>
        <v>52.288376688957094</v>
      </c>
      <c r="H102">
        <v>1.19327628612518</v>
      </c>
      <c r="I102" s="1">
        <v>43200</v>
      </c>
      <c r="J102">
        <f t="shared" si="22"/>
        <v>78.748857617378093</v>
      </c>
      <c r="K102">
        <v>8.8646707534790004</v>
      </c>
      <c r="L102" s="1">
        <v>42835</v>
      </c>
      <c r="M102">
        <f t="shared" si="23"/>
        <v>65.543001823127099</v>
      </c>
      <c r="N102">
        <v>2.8733396530151301</v>
      </c>
      <c r="O102" s="1">
        <f t="shared" si="20"/>
        <v>4.7309584092969619</v>
      </c>
      <c r="P102">
        <f t="shared" si="24"/>
        <v>447.35626333951882</v>
      </c>
      <c r="Q102">
        <v>0</v>
      </c>
      <c r="R102" s="1">
        <v>42104</v>
      </c>
      <c r="S102">
        <f t="shared" si="25"/>
        <v>126.88483953475931</v>
      </c>
      <c r="T102">
        <v>0.661493599414825</v>
      </c>
      <c r="U102" s="1">
        <v>41739</v>
      </c>
      <c r="V102">
        <f t="shared" si="26"/>
        <v>3.6071085780858883</v>
      </c>
      <c r="W102">
        <v>11.2237501144409</v>
      </c>
      <c r="X102" s="1">
        <v>41374</v>
      </c>
      <c r="Y102">
        <f t="shared" si="27"/>
        <v>92.70081114768972</v>
      </c>
      <c r="Z102">
        <v>4.0071301460266104</v>
      </c>
      <c r="AA102" s="1">
        <v>41009</v>
      </c>
      <c r="AB102">
        <f t="shared" si="28"/>
        <v>50.146993011236106</v>
      </c>
      <c r="AC102">
        <v>13.7536497116088</v>
      </c>
      <c r="AD102" s="1">
        <v>40643</v>
      </c>
      <c r="AE102">
        <f t="shared" si="29"/>
        <v>166.53813290595966</v>
      </c>
      <c r="AF102">
        <v>19.733562469482401</v>
      </c>
      <c r="AG102" s="1">
        <v>40278</v>
      </c>
      <c r="AH102">
        <f t="shared" si="30"/>
        <v>102.67946118116367</v>
      </c>
      <c r="AI102">
        <v>1.2645332813262899</v>
      </c>
      <c r="AJ102" s="1">
        <v>39913</v>
      </c>
      <c r="AK102">
        <f t="shared" si="31"/>
        <v>160.59762942790965</v>
      </c>
      <c r="AL102">
        <v>28.518682479858398</v>
      </c>
      <c r="AM102" s="1">
        <v>39548</v>
      </c>
      <c r="AN102">
        <f t="shared" si="32"/>
        <v>178.06060136854634</v>
      </c>
      <c r="AO102">
        <v>0.29183802008628801</v>
      </c>
      <c r="AP102" s="1">
        <v>39182</v>
      </c>
      <c r="AQ102">
        <f t="shared" si="33"/>
        <v>21.262383341789231</v>
      </c>
      <c r="AR102">
        <v>13.8685607910156</v>
      </c>
      <c r="AS102" s="1">
        <v>38817</v>
      </c>
      <c r="AT102">
        <f t="shared" si="34"/>
        <v>92.213781148195096</v>
      </c>
      <c r="AU102">
        <v>1.5791195631027199</v>
      </c>
      <c r="AV102" s="1">
        <v>38452</v>
      </c>
      <c r="AW102">
        <f t="shared" si="35"/>
        <v>19.527641296386683</v>
      </c>
      <c r="AX102">
        <v>0.83743256330490101</v>
      </c>
      <c r="AY102" s="1">
        <v>38087</v>
      </c>
      <c r="AZ102">
        <f t="shared" si="36"/>
        <v>62.08034497499446</v>
      </c>
      <c r="BA102">
        <v>5.5419163703918404</v>
      </c>
      <c r="BB102" s="1">
        <v>37721</v>
      </c>
      <c r="BC102">
        <f t="shared" si="37"/>
        <v>45.916451036929971</v>
      </c>
      <c r="BD102">
        <v>0.147376343607902</v>
      </c>
      <c r="BE102" s="1">
        <v>37356</v>
      </c>
      <c r="BF102">
        <f t="shared" si="38"/>
        <v>42.396838314831065</v>
      </c>
      <c r="BG102">
        <v>0.195720419287681</v>
      </c>
      <c r="BH102" s="1">
        <v>36991</v>
      </c>
      <c r="BI102">
        <v>878976</v>
      </c>
      <c r="BJ102">
        <v>2.8305308818817099</v>
      </c>
      <c r="BK102" s="1">
        <v>36626</v>
      </c>
      <c r="BL102">
        <f t="shared" si="39"/>
        <v>46.39073370769605</v>
      </c>
    </row>
    <row r="103" spans="5:64" x14ac:dyDescent="0.45">
      <c r="E103">
        <v>0</v>
      </c>
      <c r="F103" s="1">
        <v>43566</v>
      </c>
      <c r="G103">
        <f t="shared" si="21"/>
        <v>52.288376688957094</v>
      </c>
      <c r="H103">
        <v>8.99147129058837</v>
      </c>
      <c r="I103" s="1">
        <v>43201</v>
      </c>
      <c r="J103">
        <f t="shared" si="22"/>
        <v>87.740328907966457</v>
      </c>
      <c r="K103">
        <v>7.1123261451721103</v>
      </c>
      <c r="L103" s="1">
        <v>42836</v>
      </c>
      <c r="M103">
        <f t="shared" si="23"/>
        <v>72.655327968299204</v>
      </c>
      <c r="N103">
        <v>13.0060062408447</v>
      </c>
      <c r="O103" s="1">
        <f t="shared" si="20"/>
        <v>5.0273053320124674</v>
      </c>
      <c r="P103">
        <f t="shared" si="24"/>
        <v>460.36226958036355</v>
      </c>
      <c r="Q103">
        <v>5.8324737548828098</v>
      </c>
      <c r="R103" s="1">
        <v>42105</v>
      </c>
      <c r="S103">
        <f t="shared" si="25"/>
        <v>132.71731328964211</v>
      </c>
      <c r="T103">
        <v>0</v>
      </c>
      <c r="U103" s="1">
        <v>41740</v>
      </c>
      <c r="V103">
        <f t="shared" si="26"/>
        <v>3.6071085780858883</v>
      </c>
      <c r="W103">
        <v>6.4749093055725098</v>
      </c>
      <c r="X103" s="1">
        <v>41375</v>
      </c>
      <c r="Y103">
        <f t="shared" si="27"/>
        <v>99.17572045326223</v>
      </c>
      <c r="Z103">
        <v>74.118743896484304</v>
      </c>
      <c r="AA103" s="1">
        <v>41010</v>
      </c>
      <c r="AB103">
        <f t="shared" si="28"/>
        <v>124.26573690772041</v>
      </c>
      <c r="AC103">
        <v>2.4602868556976301</v>
      </c>
      <c r="AD103" s="1">
        <v>40644</v>
      </c>
      <c r="AE103">
        <f t="shared" si="29"/>
        <v>168.99841976165729</v>
      </c>
      <c r="AF103">
        <v>0.46085166931152299</v>
      </c>
      <c r="AG103" s="1">
        <v>40279</v>
      </c>
      <c r="AH103">
        <f t="shared" si="30"/>
        <v>103.1403128504752</v>
      </c>
      <c r="AI103">
        <v>7.5553665161132804</v>
      </c>
      <c r="AJ103" s="1">
        <v>39914</v>
      </c>
      <c r="AK103">
        <f t="shared" si="31"/>
        <v>168.15299594402293</v>
      </c>
      <c r="AL103">
        <v>1.5173635482787999</v>
      </c>
      <c r="AM103" s="1">
        <v>39549</v>
      </c>
      <c r="AN103">
        <f t="shared" si="32"/>
        <v>179.57796491682515</v>
      </c>
      <c r="AO103">
        <v>0</v>
      </c>
      <c r="AP103" s="1">
        <v>39183</v>
      </c>
      <c r="AQ103">
        <f t="shared" si="33"/>
        <v>21.262383341789231</v>
      </c>
      <c r="AR103">
        <v>1.6525840759277299</v>
      </c>
      <c r="AS103" s="1">
        <v>38818</v>
      </c>
      <c r="AT103">
        <f t="shared" si="34"/>
        <v>93.866365224122831</v>
      </c>
      <c r="AU103">
        <v>1.51941919326782</v>
      </c>
      <c r="AV103" s="1">
        <v>38453</v>
      </c>
      <c r="AW103">
        <f t="shared" si="35"/>
        <v>21.047060489654502</v>
      </c>
      <c r="AX103">
        <v>35.129749298095703</v>
      </c>
      <c r="AY103" s="1">
        <v>38088</v>
      </c>
      <c r="AZ103">
        <f t="shared" si="36"/>
        <v>97.210094273090164</v>
      </c>
      <c r="BA103">
        <v>5.3292660713195801</v>
      </c>
      <c r="BB103" s="1">
        <v>37722</v>
      </c>
      <c r="BC103">
        <f t="shared" si="37"/>
        <v>51.245717108249551</v>
      </c>
      <c r="BD103">
        <v>1.90442562103271</v>
      </c>
      <c r="BE103" s="1">
        <v>37357</v>
      </c>
      <c r="BF103">
        <f t="shared" si="38"/>
        <v>44.301263935863773</v>
      </c>
      <c r="BG103">
        <v>0</v>
      </c>
      <c r="BH103" s="1">
        <v>36992</v>
      </c>
      <c r="BI103">
        <v>879000</v>
      </c>
      <c r="BJ103">
        <v>4.1704520583152702E-2</v>
      </c>
      <c r="BK103" s="1">
        <v>36627</v>
      </c>
      <c r="BL103">
        <f t="shared" si="39"/>
        <v>46.432438228279203</v>
      </c>
    </row>
    <row r="104" spans="5:64" x14ac:dyDescent="0.45">
      <c r="E104">
        <v>5.6215553283691397</v>
      </c>
      <c r="F104" s="1">
        <v>43567</v>
      </c>
      <c r="G104">
        <f t="shared" si="21"/>
        <v>57.909932017326234</v>
      </c>
      <c r="H104">
        <v>2.2421834990382101E-2</v>
      </c>
      <c r="I104" s="1">
        <v>43202</v>
      </c>
      <c r="J104">
        <f t="shared" si="22"/>
        <v>87.76275074295684</v>
      </c>
      <c r="K104">
        <v>12.3433980941772</v>
      </c>
      <c r="L104" s="1">
        <v>42837</v>
      </c>
      <c r="M104">
        <f t="shared" si="23"/>
        <v>84.998726062476408</v>
      </c>
      <c r="N104">
        <v>8.1087064743041992</v>
      </c>
      <c r="O104" s="1">
        <f t="shared" si="20"/>
        <v>5.541613585936517</v>
      </c>
      <c r="P104">
        <f t="shared" si="24"/>
        <v>468.47097605466774</v>
      </c>
      <c r="Q104">
        <v>27.554611206054599</v>
      </c>
      <c r="R104" s="1">
        <v>42106</v>
      </c>
      <c r="S104">
        <f t="shared" si="25"/>
        <v>160.27192449569671</v>
      </c>
      <c r="T104">
        <v>7.3445655405521296E-2</v>
      </c>
      <c r="U104" s="1">
        <v>41741</v>
      </c>
      <c r="V104">
        <f t="shared" si="26"/>
        <v>3.6805542334914096</v>
      </c>
      <c r="W104">
        <v>6.5786857604980398</v>
      </c>
      <c r="X104" s="1">
        <v>41376</v>
      </c>
      <c r="Y104">
        <f t="shared" si="27"/>
        <v>105.75440621376026</v>
      </c>
      <c r="Z104">
        <v>5.6013498306274396</v>
      </c>
      <c r="AA104" s="1">
        <v>41011</v>
      </c>
      <c r="AB104">
        <f t="shared" si="28"/>
        <v>129.86708673834784</v>
      </c>
      <c r="AC104">
        <v>0</v>
      </c>
      <c r="AD104" s="1">
        <v>40645</v>
      </c>
      <c r="AE104">
        <f t="shared" si="29"/>
        <v>168.99841976165729</v>
      </c>
      <c r="AF104">
        <v>0.38087496161460799</v>
      </c>
      <c r="AG104" s="1">
        <v>40280</v>
      </c>
      <c r="AH104">
        <f t="shared" si="30"/>
        <v>103.52118781208981</v>
      </c>
      <c r="AI104">
        <v>1.2172816991805999</v>
      </c>
      <c r="AJ104" s="1">
        <v>39915</v>
      </c>
      <c r="AK104">
        <f t="shared" si="31"/>
        <v>169.37027764320354</v>
      </c>
      <c r="AL104">
        <v>7.7858495712280202</v>
      </c>
      <c r="AM104" s="1">
        <v>39550</v>
      </c>
      <c r="AN104">
        <f t="shared" si="32"/>
        <v>187.36381448805318</v>
      </c>
      <c r="AO104">
        <v>3.53890752792358</v>
      </c>
      <c r="AP104" s="1">
        <v>39184</v>
      </c>
      <c r="AQ104">
        <f t="shared" si="33"/>
        <v>24.801290869712812</v>
      </c>
      <c r="AR104">
        <v>1.44850194454193</v>
      </c>
      <c r="AS104" s="1">
        <v>38819</v>
      </c>
      <c r="AT104">
        <f t="shared" si="34"/>
        <v>95.314867168664762</v>
      </c>
      <c r="AU104">
        <v>0.78661644458770696</v>
      </c>
      <c r="AV104" s="1">
        <v>38454</v>
      </c>
      <c r="AW104">
        <f t="shared" si="35"/>
        <v>21.833676934242209</v>
      </c>
      <c r="AX104">
        <v>2.5388906002044598</v>
      </c>
      <c r="AY104" s="1">
        <v>38089</v>
      </c>
      <c r="AZ104">
        <f t="shared" si="36"/>
        <v>99.748984873294617</v>
      </c>
      <c r="BA104">
        <v>13.872530937194799</v>
      </c>
      <c r="BB104" s="1">
        <v>37723</v>
      </c>
      <c r="BC104">
        <f t="shared" si="37"/>
        <v>65.118248045444346</v>
      </c>
      <c r="BD104">
        <v>2.06273913383483</v>
      </c>
      <c r="BE104" s="1">
        <v>37358</v>
      </c>
      <c r="BF104">
        <f t="shared" si="38"/>
        <v>46.364003069698605</v>
      </c>
      <c r="BG104">
        <v>3.1388981342315598</v>
      </c>
      <c r="BH104" s="1">
        <v>36993</v>
      </c>
      <c r="BI104">
        <v>879024</v>
      </c>
      <c r="BJ104">
        <v>6.6515517234802202</v>
      </c>
      <c r="BK104" s="1">
        <v>36628</v>
      </c>
      <c r="BL104">
        <f t="shared" si="39"/>
        <v>53.08398995175942</v>
      </c>
    </row>
    <row r="105" spans="5:64" x14ac:dyDescent="0.45">
      <c r="E105">
        <v>28.512119293212798</v>
      </c>
      <c r="F105" s="1">
        <v>43568</v>
      </c>
      <c r="G105">
        <f t="shared" si="21"/>
        <v>86.422051310539032</v>
      </c>
      <c r="H105">
        <v>3.4025509357452299</v>
      </c>
      <c r="I105" s="1">
        <v>43203</v>
      </c>
      <c r="J105">
        <f t="shared" si="22"/>
        <v>91.165301678702065</v>
      </c>
      <c r="K105">
        <v>12.318106651306101</v>
      </c>
      <c r="L105" s="1">
        <v>42838</v>
      </c>
      <c r="M105">
        <f t="shared" si="23"/>
        <v>97.316832713782503</v>
      </c>
      <c r="N105">
        <v>7.8856248855590803</v>
      </c>
      <c r="O105" s="1">
        <f t="shared" si="20"/>
        <v>6.0548680297409376</v>
      </c>
      <c r="P105">
        <f t="shared" si="24"/>
        <v>476.35660094022683</v>
      </c>
      <c r="Q105">
        <v>7.2107820510864196</v>
      </c>
      <c r="R105" s="1">
        <v>42107</v>
      </c>
      <c r="S105">
        <f t="shared" si="25"/>
        <v>167.48270654678313</v>
      </c>
      <c r="T105">
        <v>0</v>
      </c>
      <c r="U105" s="1">
        <v>41742</v>
      </c>
      <c r="V105">
        <f t="shared" si="26"/>
        <v>3.6805542334914096</v>
      </c>
      <c r="W105">
        <v>21.2042732238769</v>
      </c>
      <c r="X105" s="1">
        <v>41377</v>
      </c>
      <c r="Y105">
        <f t="shared" si="27"/>
        <v>126.95867943763716</v>
      </c>
      <c r="Z105">
        <v>24.012783050537099</v>
      </c>
      <c r="AA105" s="1">
        <v>41012</v>
      </c>
      <c r="AB105">
        <f t="shared" si="28"/>
        <v>153.87986978888495</v>
      </c>
      <c r="AC105">
        <v>1.1734367609023999</v>
      </c>
      <c r="AD105" s="1">
        <v>40646</v>
      </c>
      <c r="AE105">
        <f t="shared" si="29"/>
        <v>170.17185652255969</v>
      </c>
      <c r="AF105">
        <v>23.501968383788999</v>
      </c>
      <c r="AG105" s="1">
        <v>40281</v>
      </c>
      <c r="AH105">
        <f t="shared" si="30"/>
        <v>127.02315619587881</v>
      </c>
      <c r="AI105">
        <v>1.0562934875488199</v>
      </c>
      <c r="AJ105" s="1">
        <v>39916</v>
      </c>
      <c r="AK105">
        <f t="shared" si="31"/>
        <v>170.42657113075236</v>
      </c>
      <c r="AL105">
        <v>1.3042184114456099</v>
      </c>
      <c r="AM105" s="1">
        <v>39551</v>
      </c>
      <c r="AN105">
        <f t="shared" si="32"/>
        <v>188.6680328994988</v>
      </c>
      <c r="AO105">
        <v>6.1879649162292401</v>
      </c>
      <c r="AP105" s="1">
        <v>39185</v>
      </c>
      <c r="AQ105">
        <f t="shared" si="33"/>
        <v>30.989255785942053</v>
      </c>
      <c r="AR105">
        <v>0.53347432613372803</v>
      </c>
      <c r="AS105" s="1">
        <v>38820</v>
      </c>
      <c r="AT105">
        <f t="shared" si="34"/>
        <v>95.84834149479849</v>
      </c>
      <c r="AU105">
        <v>6.9200758934020996</v>
      </c>
      <c r="AV105" s="1">
        <v>38455</v>
      </c>
      <c r="AW105">
        <f t="shared" si="35"/>
        <v>28.753752827644309</v>
      </c>
      <c r="AX105">
        <v>11.41575050354</v>
      </c>
      <c r="AY105" s="1">
        <v>38090</v>
      </c>
      <c r="AZ105">
        <f t="shared" si="36"/>
        <v>111.16473537683461</v>
      </c>
      <c r="BA105">
        <v>3.8992664813995299</v>
      </c>
      <c r="BB105" s="1">
        <v>37724</v>
      </c>
      <c r="BC105">
        <f t="shared" si="37"/>
        <v>69.017514526843883</v>
      </c>
      <c r="BD105">
        <v>4.6289930343627903</v>
      </c>
      <c r="BE105" s="1">
        <v>37359</v>
      </c>
      <c r="BF105">
        <f t="shared" si="38"/>
        <v>50.992996104061397</v>
      </c>
      <c r="BG105">
        <v>0.444893598556518</v>
      </c>
      <c r="BH105" s="1">
        <v>36994</v>
      </c>
      <c r="BI105">
        <v>879048</v>
      </c>
      <c r="BJ105">
        <v>4.0649032592773402</v>
      </c>
      <c r="BK105" s="1">
        <v>36629</v>
      </c>
      <c r="BL105">
        <f t="shared" si="39"/>
        <v>57.148893211036764</v>
      </c>
    </row>
    <row r="106" spans="5:64" x14ac:dyDescent="0.45">
      <c r="E106">
        <v>14.4742431640625</v>
      </c>
      <c r="F106" s="1">
        <v>43569</v>
      </c>
      <c r="G106">
        <f t="shared" si="21"/>
        <v>100.89629447460153</v>
      </c>
      <c r="H106">
        <v>18.696554183959901</v>
      </c>
      <c r="I106" s="1">
        <v>43204</v>
      </c>
      <c r="J106">
        <f t="shared" si="22"/>
        <v>109.86185586266197</v>
      </c>
      <c r="K106">
        <v>4.8241267204284597</v>
      </c>
      <c r="L106" s="1">
        <v>42839</v>
      </c>
      <c r="M106">
        <f t="shared" si="23"/>
        <v>102.14095943421097</v>
      </c>
      <c r="N106">
        <v>4.0520081520080504</v>
      </c>
      <c r="O106" s="1">
        <f t="shared" si="20"/>
        <v>6.2558733097587904</v>
      </c>
      <c r="P106">
        <f t="shared" si="24"/>
        <v>480.40860909223488</v>
      </c>
      <c r="Q106">
        <v>9.4079904556274396</v>
      </c>
      <c r="R106" s="1">
        <v>42108</v>
      </c>
      <c r="S106">
        <f t="shared" si="25"/>
        <v>176.89069700241058</v>
      </c>
      <c r="T106">
        <v>0.147273108363151</v>
      </c>
      <c r="U106" s="1">
        <v>41743</v>
      </c>
      <c r="V106">
        <f t="shared" si="26"/>
        <v>3.8278273418545607</v>
      </c>
      <c r="W106">
        <v>3.9148674011230402</v>
      </c>
      <c r="X106" s="1">
        <v>41378</v>
      </c>
      <c r="Y106">
        <f t="shared" si="27"/>
        <v>130.87354683876021</v>
      </c>
      <c r="Z106">
        <v>0.62866598367690996</v>
      </c>
      <c r="AA106" s="1">
        <v>41013</v>
      </c>
      <c r="AB106">
        <f t="shared" si="28"/>
        <v>154.50853577256186</v>
      </c>
      <c r="AC106">
        <v>1.64919686317443</v>
      </c>
      <c r="AD106" s="1">
        <v>40647</v>
      </c>
      <c r="AE106">
        <f t="shared" si="29"/>
        <v>171.82105338573413</v>
      </c>
      <c r="AF106">
        <v>11.8504276275634</v>
      </c>
      <c r="AG106" s="1">
        <v>40282</v>
      </c>
      <c r="AH106">
        <f t="shared" si="30"/>
        <v>138.8735838234422</v>
      </c>
      <c r="AI106">
        <v>38.566146850585902</v>
      </c>
      <c r="AJ106" s="1">
        <v>39917</v>
      </c>
      <c r="AK106">
        <f t="shared" si="31"/>
        <v>208.99271798133827</v>
      </c>
      <c r="AL106">
        <v>21.2827758789062</v>
      </c>
      <c r="AM106" s="1">
        <v>39552</v>
      </c>
      <c r="AN106">
        <f t="shared" si="32"/>
        <v>209.95080877840499</v>
      </c>
      <c r="AO106">
        <v>1.6480853557586601</v>
      </c>
      <c r="AP106" s="1">
        <v>39186</v>
      </c>
      <c r="AQ106">
        <f t="shared" si="33"/>
        <v>32.637341141700716</v>
      </c>
      <c r="AR106">
        <v>1.9500100612640301</v>
      </c>
      <c r="AS106" s="1">
        <v>38821</v>
      </c>
      <c r="AT106">
        <f t="shared" si="34"/>
        <v>97.798351556062514</v>
      </c>
      <c r="AU106">
        <v>0.32129505276679898</v>
      </c>
      <c r="AV106" s="1">
        <v>38456</v>
      </c>
      <c r="AW106">
        <f t="shared" si="35"/>
        <v>29.075047880411109</v>
      </c>
      <c r="AX106">
        <v>21.605136871337798</v>
      </c>
      <c r="AY106" s="1">
        <v>38091</v>
      </c>
      <c r="AZ106">
        <f t="shared" si="36"/>
        <v>132.76987224817242</v>
      </c>
      <c r="BA106">
        <v>0.73167419433593694</v>
      </c>
      <c r="BB106" s="1">
        <v>37725</v>
      </c>
      <c r="BC106">
        <f t="shared" si="37"/>
        <v>69.74918872117982</v>
      </c>
      <c r="BD106">
        <v>1.35545253753662</v>
      </c>
      <c r="BE106" s="1">
        <v>37360</v>
      </c>
      <c r="BF106">
        <f t="shared" si="38"/>
        <v>52.348448641598019</v>
      </c>
      <c r="BG106">
        <v>9.4226151704788194E-2</v>
      </c>
      <c r="BH106" s="1">
        <v>36995</v>
      </c>
      <c r="BI106">
        <v>879072</v>
      </c>
      <c r="BJ106">
        <v>8.5055770874023402</v>
      </c>
      <c r="BK106" s="1">
        <v>36630</v>
      </c>
      <c r="BL106">
        <f t="shared" si="39"/>
        <v>65.654470298439108</v>
      </c>
    </row>
    <row r="107" spans="5:64" x14ac:dyDescent="0.45">
      <c r="E107">
        <v>6.7999914288520799E-2</v>
      </c>
      <c r="F107" s="1">
        <v>43570</v>
      </c>
      <c r="G107">
        <f t="shared" si="21"/>
        <v>100.96429438889005</v>
      </c>
      <c r="H107">
        <v>3.2888531684875399</v>
      </c>
      <c r="I107" s="1">
        <v>43205</v>
      </c>
      <c r="J107">
        <f t="shared" si="22"/>
        <v>113.1507090311495</v>
      </c>
      <c r="K107">
        <v>23.4359111785888</v>
      </c>
      <c r="L107" s="1">
        <v>42840</v>
      </c>
      <c r="M107">
        <f t="shared" si="23"/>
        <v>125.57687061279977</v>
      </c>
      <c r="N107">
        <v>7.9288063049316397</v>
      </c>
      <c r="O107" s="1">
        <f t="shared" si="20"/>
        <v>7.2323696088666569</v>
      </c>
      <c r="P107">
        <f t="shared" si="24"/>
        <v>488.33741539716652</v>
      </c>
      <c r="Q107">
        <v>3.6413760185241699</v>
      </c>
      <c r="R107" s="1">
        <v>42109</v>
      </c>
      <c r="S107">
        <f t="shared" si="25"/>
        <v>180.53207302093475</v>
      </c>
      <c r="T107">
        <v>6.46579885482788</v>
      </c>
      <c r="U107" s="1">
        <v>41744</v>
      </c>
      <c r="V107">
        <f t="shared" si="26"/>
        <v>10.293626196682441</v>
      </c>
      <c r="W107">
        <v>5.4351277351379297</v>
      </c>
      <c r="X107" s="1">
        <v>41379</v>
      </c>
      <c r="Y107">
        <f t="shared" si="27"/>
        <v>136.30867457389814</v>
      </c>
      <c r="Z107">
        <v>9.0997619628906197</v>
      </c>
      <c r="AA107" s="1">
        <v>41014</v>
      </c>
      <c r="AB107">
        <f t="shared" si="28"/>
        <v>163.60829773545248</v>
      </c>
      <c r="AC107">
        <v>46.147895812988203</v>
      </c>
      <c r="AD107" s="1">
        <v>40648</v>
      </c>
      <c r="AE107">
        <f t="shared" si="29"/>
        <v>217.96894919872233</v>
      </c>
      <c r="AF107">
        <v>23.812395095825099</v>
      </c>
      <c r="AG107" s="1">
        <v>40283</v>
      </c>
      <c r="AH107">
        <f t="shared" si="30"/>
        <v>162.68597891926731</v>
      </c>
      <c r="AI107">
        <v>0</v>
      </c>
      <c r="AJ107" s="1">
        <v>39918</v>
      </c>
      <c r="AK107">
        <f t="shared" si="31"/>
        <v>208.99271798133827</v>
      </c>
      <c r="AL107">
        <v>14.5911817550659</v>
      </c>
      <c r="AM107" s="1">
        <v>39553</v>
      </c>
      <c r="AN107">
        <f t="shared" si="32"/>
        <v>224.54199053347088</v>
      </c>
      <c r="AO107">
        <v>3.5392184257507302</v>
      </c>
      <c r="AP107" s="1">
        <v>39187</v>
      </c>
      <c r="AQ107">
        <f t="shared" si="33"/>
        <v>36.176559567451449</v>
      </c>
      <c r="AR107">
        <v>5.4442229270934996</v>
      </c>
      <c r="AS107" s="1">
        <v>38822</v>
      </c>
      <c r="AT107">
        <f t="shared" si="34"/>
        <v>103.24257448315602</v>
      </c>
      <c r="AU107">
        <v>0.63031911849975497</v>
      </c>
      <c r="AV107" s="1">
        <v>38457</v>
      </c>
      <c r="AW107">
        <f t="shared" si="35"/>
        <v>29.705366998910865</v>
      </c>
      <c r="AX107">
        <v>30.302196502685501</v>
      </c>
      <c r="AY107" s="1">
        <v>38092</v>
      </c>
      <c r="AZ107">
        <f t="shared" si="36"/>
        <v>163.07206875085791</v>
      </c>
      <c r="BA107">
        <v>1.61249315738677</v>
      </c>
      <c r="BB107" s="1">
        <v>37726</v>
      </c>
      <c r="BC107">
        <f t="shared" si="37"/>
        <v>71.361681878566586</v>
      </c>
      <c r="BD107">
        <v>1.0572794675827</v>
      </c>
      <c r="BE107" s="1">
        <v>37361</v>
      </c>
      <c r="BF107">
        <f t="shared" si="38"/>
        <v>53.405728109180721</v>
      </c>
      <c r="BG107">
        <v>4.4247198849916403E-2</v>
      </c>
      <c r="BH107" s="1">
        <v>36996</v>
      </c>
      <c r="BI107">
        <v>879096</v>
      </c>
      <c r="BJ107">
        <v>6.7038002014160103</v>
      </c>
      <c r="BK107" s="1">
        <v>36631</v>
      </c>
      <c r="BL107">
        <f t="shared" si="39"/>
        <v>72.358270499855124</v>
      </c>
    </row>
    <row r="108" spans="5:64" x14ac:dyDescent="0.45">
      <c r="E108">
        <v>25.046003341674801</v>
      </c>
      <c r="F108" s="1">
        <v>43571</v>
      </c>
      <c r="G108">
        <f t="shared" si="21"/>
        <v>126.01029773056486</v>
      </c>
      <c r="H108">
        <v>9.2219018936157209</v>
      </c>
      <c r="I108" s="1">
        <v>43206</v>
      </c>
      <c r="J108">
        <f t="shared" si="22"/>
        <v>122.37261092476523</v>
      </c>
      <c r="K108">
        <v>4.8841309547424299</v>
      </c>
      <c r="L108" s="1">
        <v>42841</v>
      </c>
      <c r="M108">
        <f t="shared" si="23"/>
        <v>130.46100156754218</v>
      </c>
      <c r="N108">
        <v>4.4708733558654696</v>
      </c>
      <c r="O108" s="1">
        <f t="shared" si="20"/>
        <v>7.4358750653142573</v>
      </c>
      <c r="P108">
        <f t="shared" si="24"/>
        <v>492.808288753032</v>
      </c>
      <c r="Q108">
        <v>7.7250962257385201</v>
      </c>
      <c r="R108" s="1">
        <v>42110</v>
      </c>
      <c r="S108">
        <f t="shared" si="25"/>
        <v>188.25716924667327</v>
      </c>
      <c r="T108">
        <v>7.7866897583007804</v>
      </c>
      <c r="U108" s="1">
        <v>41745</v>
      </c>
      <c r="V108">
        <f t="shared" si="26"/>
        <v>18.08031595498322</v>
      </c>
      <c r="W108">
        <v>22.789525985717699</v>
      </c>
      <c r="X108" s="1">
        <v>41380</v>
      </c>
      <c r="Y108">
        <f t="shared" si="27"/>
        <v>159.09820055961583</v>
      </c>
      <c r="Z108">
        <v>25.095613479614201</v>
      </c>
      <c r="AA108" s="1">
        <v>41015</v>
      </c>
      <c r="AB108">
        <f t="shared" si="28"/>
        <v>188.70391121506668</v>
      </c>
      <c r="AC108">
        <v>18.631038665771399</v>
      </c>
      <c r="AD108" s="1">
        <v>40649</v>
      </c>
      <c r="AE108">
        <f t="shared" si="29"/>
        <v>236.59998786449373</v>
      </c>
      <c r="AF108">
        <v>5.5851273536682102</v>
      </c>
      <c r="AG108" s="1">
        <v>40284</v>
      </c>
      <c r="AH108">
        <f t="shared" si="30"/>
        <v>168.27110627293553</v>
      </c>
      <c r="AI108">
        <v>3.2063241004943799</v>
      </c>
      <c r="AJ108" s="1">
        <v>39919</v>
      </c>
      <c r="AK108">
        <f t="shared" si="31"/>
        <v>212.19904208183266</v>
      </c>
      <c r="AL108">
        <v>24.5161018371582</v>
      </c>
      <c r="AM108" s="1">
        <v>39554</v>
      </c>
      <c r="AN108">
        <f t="shared" si="32"/>
        <v>249.05809237062908</v>
      </c>
      <c r="AO108">
        <v>0.36792606115341098</v>
      </c>
      <c r="AP108" s="1">
        <v>39188</v>
      </c>
      <c r="AQ108">
        <f t="shared" si="33"/>
        <v>36.54448562860486</v>
      </c>
      <c r="AR108">
        <v>5.0526218414306596</v>
      </c>
      <c r="AS108" s="1">
        <v>38823</v>
      </c>
      <c r="AT108">
        <f t="shared" si="34"/>
        <v>108.29519632458668</v>
      </c>
      <c r="AU108">
        <v>0</v>
      </c>
      <c r="AV108" s="1">
        <v>38458</v>
      </c>
      <c r="AW108">
        <f t="shared" si="35"/>
        <v>29.705366998910865</v>
      </c>
      <c r="AX108">
        <v>13.3243608474731</v>
      </c>
      <c r="AY108" s="1">
        <v>38093</v>
      </c>
      <c r="AZ108">
        <f t="shared" si="36"/>
        <v>176.396429598331</v>
      </c>
      <c r="BA108">
        <v>11.6858196258544</v>
      </c>
      <c r="BB108" s="1">
        <v>37727</v>
      </c>
      <c r="BC108">
        <f t="shared" si="37"/>
        <v>83.047501504420978</v>
      </c>
      <c r="BD108">
        <v>9.2276066541671697E-2</v>
      </c>
      <c r="BE108" s="1">
        <v>37362</v>
      </c>
      <c r="BF108">
        <f t="shared" si="38"/>
        <v>53.498004175722393</v>
      </c>
      <c r="BG108">
        <v>3.29749178886413</v>
      </c>
      <c r="BH108" s="1">
        <v>36997</v>
      </c>
      <c r="BI108">
        <v>879120</v>
      </c>
      <c r="BJ108">
        <v>0.64013516902923495</v>
      </c>
      <c r="BK108" s="1">
        <v>36632</v>
      </c>
      <c r="BL108">
        <f t="shared" si="39"/>
        <v>72.998405668884359</v>
      </c>
    </row>
    <row r="109" spans="5:64" x14ac:dyDescent="0.45">
      <c r="E109">
        <v>0</v>
      </c>
      <c r="F109" s="1">
        <v>43572</v>
      </c>
      <c r="G109">
        <f t="shared" si="21"/>
        <v>126.01029773056486</v>
      </c>
      <c r="H109">
        <v>8.7306880950927699</v>
      </c>
      <c r="I109" s="1">
        <v>43207</v>
      </c>
      <c r="J109">
        <f t="shared" si="22"/>
        <v>131.10329901985799</v>
      </c>
      <c r="K109">
        <v>0</v>
      </c>
      <c r="L109" s="1">
        <v>42842</v>
      </c>
      <c r="M109">
        <f t="shared" si="23"/>
        <v>130.46100156754218</v>
      </c>
      <c r="N109">
        <v>6.09032773971557</v>
      </c>
      <c r="O109" s="1">
        <f t="shared" si="20"/>
        <v>7.4358750653142573</v>
      </c>
      <c r="P109">
        <f t="shared" si="24"/>
        <v>498.89861649274758</v>
      </c>
      <c r="Q109">
        <v>23.353593826293899</v>
      </c>
      <c r="R109" s="1">
        <v>42111</v>
      </c>
      <c r="S109">
        <f t="shared" si="25"/>
        <v>211.61076307296716</v>
      </c>
      <c r="T109">
        <v>3.1955018043518</v>
      </c>
      <c r="U109" s="1">
        <v>41746</v>
      </c>
      <c r="V109">
        <f t="shared" si="26"/>
        <v>21.27581775933502</v>
      </c>
      <c r="W109">
        <v>4.8634686470031703</v>
      </c>
      <c r="X109" s="1">
        <v>41381</v>
      </c>
      <c r="Y109">
        <f t="shared" si="27"/>
        <v>163.96166920661901</v>
      </c>
      <c r="Z109">
        <v>25.2474155426025</v>
      </c>
      <c r="AA109" s="1">
        <v>41016</v>
      </c>
      <c r="AB109">
        <f t="shared" si="28"/>
        <v>213.95132675766919</v>
      </c>
      <c r="AC109">
        <v>1.7992079257964999</v>
      </c>
      <c r="AD109" s="1">
        <v>40650</v>
      </c>
      <c r="AE109">
        <f t="shared" si="29"/>
        <v>238.39919579029024</v>
      </c>
      <c r="AF109">
        <v>0.62862789630889804</v>
      </c>
      <c r="AG109" s="1">
        <v>40285</v>
      </c>
      <c r="AH109">
        <f t="shared" si="30"/>
        <v>168.89973416924443</v>
      </c>
      <c r="AI109">
        <v>0</v>
      </c>
      <c r="AJ109" s="1">
        <v>39920</v>
      </c>
      <c r="AK109">
        <f t="shared" si="31"/>
        <v>212.19904208183266</v>
      </c>
      <c r="AL109">
        <v>6.6028923988342196</v>
      </c>
      <c r="AM109" s="1">
        <v>39555</v>
      </c>
      <c r="AN109">
        <f t="shared" si="32"/>
        <v>255.66098476946331</v>
      </c>
      <c r="AO109">
        <v>1.4591753482818599</v>
      </c>
      <c r="AP109" s="1">
        <v>39189</v>
      </c>
      <c r="AQ109">
        <f t="shared" si="33"/>
        <v>38.003660976886721</v>
      </c>
      <c r="AR109">
        <v>7.0409917831420898</v>
      </c>
      <c r="AS109" s="1">
        <v>38824</v>
      </c>
      <c r="AT109">
        <f t="shared" si="34"/>
        <v>115.33618810772877</v>
      </c>
      <c r="AU109">
        <v>0</v>
      </c>
      <c r="AV109" s="1">
        <v>38459</v>
      </c>
      <c r="AW109">
        <f t="shared" si="35"/>
        <v>29.705366998910865</v>
      </c>
      <c r="AX109">
        <v>2.8138329982757502</v>
      </c>
      <c r="AY109" s="1">
        <v>38094</v>
      </c>
      <c r="AZ109">
        <f t="shared" si="36"/>
        <v>179.21026259660675</v>
      </c>
      <c r="BA109">
        <v>8.0759515762329102</v>
      </c>
      <c r="BB109" s="1">
        <v>37728</v>
      </c>
      <c r="BC109">
        <f t="shared" si="37"/>
        <v>91.123453080653888</v>
      </c>
      <c r="BD109">
        <v>16.5689182281494</v>
      </c>
      <c r="BE109" s="1">
        <v>37363</v>
      </c>
      <c r="BF109">
        <f t="shared" si="38"/>
        <v>70.066922403871786</v>
      </c>
      <c r="BG109">
        <v>0</v>
      </c>
      <c r="BH109" s="1">
        <v>36998</v>
      </c>
      <c r="BI109">
        <v>879144</v>
      </c>
      <c r="BJ109">
        <v>3.3928535878658198E-2</v>
      </c>
      <c r="BK109" s="1">
        <v>36633</v>
      </c>
      <c r="BL109">
        <f t="shared" si="39"/>
        <v>73.032334204763018</v>
      </c>
    </row>
    <row r="110" spans="5:64" x14ac:dyDescent="0.45">
      <c r="E110">
        <v>3.2193248271942099</v>
      </c>
      <c r="F110" s="1">
        <v>43573</v>
      </c>
      <c r="G110">
        <f t="shared" si="21"/>
        <v>129.22962255775906</v>
      </c>
      <c r="H110">
        <v>2.4823720455169598</v>
      </c>
      <c r="I110" s="1">
        <v>43208</v>
      </c>
      <c r="J110">
        <f t="shared" si="22"/>
        <v>133.58567106537495</v>
      </c>
      <c r="K110">
        <v>1.33659875392913</v>
      </c>
      <c r="L110" s="1">
        <v>42843</v>
      </c>
      <c r="M110">
        <f t="shared" si="23"/>
        <v>131.79760032147132</v>
      </c>
      <c r="N110">
        <v>13.8762559890747</v>
      </c>
      <c r="O110" s="1">
        <f t="shared" si="20"/>
        <v>7.4915666800613048</v>
      </c>
      <c r="P110">
        <f t="shared" si="24"/>
        <v>512.77487248182229</v>
      </c>
      <c r="Q110">
        <v>4.4384217262268004</v>
      </c>
      <c r="R110" s="1">
        <v>42112</v>
      </c>
      <c r="S110">
        <f t="shared" si="25"/>
        <v>216.04918479919397</v>
      </c>
      <c r="T110">
        <v>0.73514580726623502</v>
      </c>
      <c r="U110" s="1">
        <v>41747</v>
      </c>
      <c r="V110">
        <f t="shared" si="26"/>
        <v>22.010963566601255</v>
      </c>
      <c r="W110">
        <v>3.2095210552215501</v>
      </c>
      <c r="X110" s="1">
        <v>41382</v>
      </c>
      <c r="Y110">
        <f t="shared" si="27"/>
        <v>167.17119026184056</v>
      </c>
      <c r="Z110">
        <v>8.8967924118041992</v>
      </c>
      <c r="AA110" s="1">
        <v>41017</v>
      </c>
      <c r="AB110">
        <f t="shared" si="28"/>
        <v>222.84811916947339</v>
      </c>
      <c r="AC110">
        <v>4.3335084915161097</v>
      </c>
      <c r="AD110" s="1">
        <v>40651</v>
      </c>
      <c r="AE110">
        <f t="shared" si="29"/>
        <v>242.73270428180635</v>
      </c>
      <c r="AF110">
        <v>0.83148896694183305</v>
      </c>
      <c r="AG110" s="1">
        <v>40286</v>
      </c>
      <c r="AH110">
        <f t="shared" si="30"/>
        <v>169.73122313618626</v>
      </c>
      <c r="AI110">
        <v>0</v>
      </c>
      <c r="AJ110" s="1">
        <v>39921</v>
      </c>
      <c r="AK110">
        <f t="shared" si="31"/>
        <v>212.19904208183266</v>
      </c>
      <c r="AL110">
        <v>27.735790252685501</v>
      </c>
      <c r="AM110" s="1">
        <v>39556</v>
      </c>
      <c r="AN110">
        <f t="shared" si="32"/>
        <v>283.3967750221488</v>
      </c>
      <c r="AO110">
        <v>0.14586003124713801</v>
      </c>
      <c r="AP110" s="1">
        <v>39190</v>
      </c>
      <c r="AQ110">
        <f t="shared" si="33"/>
        <v>38.14952100813386</v>
      </c>
      <c r="AR110">
        <v>38.752902984619098</v>
      </c>
      <c r="AS110" s="1">
        <v>38825</v>
      </c>
      <c r="AT110">
        <f t="shared" si="34"/>
        <v>154.08909109234787</v>
      </c>
      <c r="AU110">
        <v>0</v>
      </c>
      <c r="AV110" s="1">
        <v>38460</v>
      </c>
      <c r="AW110">
        <f t="shared" si="35"/>
        <v>29.705366998910865</v>
      </c>
      <c r="AX110">
        <v>12.7304363250732</v>
      </c>
      <c r="AY110" s="1">
        <v>38095</v>
      </c>
      <c r="AZ110">
        <f t="shared" si="36"/>
        <v>191.94069892167994</v>
      </c>
      <c r="BA110">
        <v>1.82659411430358</v>
      </c>
      <c r="BB110" s="1">
        <v>37729</v>
      </c>
      <c r="BC110">
        <f t="shared" si="37"/>
        <v>92.950047194957463</v>
      </c>
      <c r="BD110">
        <v>0.164906695485115</v>
      </c>
      <c r="BE110" s="1">
        <v>37364</v>
      </c>
      <c r="BF110">
        <f t="shared" si="38"/>
        <v>70.231829099356901</v>
      </c>
      <c r="BG110">
        <v>0.108259104192256</v>
      </c>
      <c r="BH110" s="1">
        <v>36999</v>
      </c>
      <c r="BI110">
        <v>879168</v>
      </c>
      <c r="BJ110">
        <v>0.47354641556739802</v>
      </c>
      <c r="BK110" s="1">
        <v>36634</v>
      </c>
      <c r="BL110">
        <f t="shared" si="39"/>
        <v>73.505880620330416</v>
      </c>
    </row>
    <row r="111" spans="5:64" x14ac:dyDescent="0.45">
      <c r="E111">
        <v>34.423488616943303</v>
      </c>
      <c r="F111" s="1">
        <v>43574</v>
      </c>
      <c r="G111">
        <f t="shared" si="21"/>
        <v>163.65311117470236</v>
      </c>
      <c r="H111">
        <v>0.911385178565979</v>
      </c>
      <c r="I111" s="1">
        <v>43209</v>
      </c>
      <c r="J111">
        <f t="shared" si="22"/>
        <v>134.49705624394093</v>
      </c>
      <c r="K111">
        <v>1.07601189613342</v>
      </c>
      <c r="L111" s="1">
        <v>42844</v>
      </c>
      <c r="M111">
        <f t="shared" si="23"/>
        <v>132.87361221760474</v>
      </c>
      <c r="N111">
        <v>4.3202157020568803</v>
      </c>
      <c r="O111" s="1">
        <f t="shared" si="20"/>
        <v>7.5364005090668647</v>
      </c>
      <c r="P111">
        <f t="shared" si="24"/>
        <v>517.09508818387917</v>
      </c>
      <c r="Q111">
        <v>1.2474631071090601</v>
      </c>
      <c r="R111" s="1">
        <v>42113</v>
      </c>
      <c r="S111">
        <f t="shared" si="25"/>
        <v>217.29664790630304</v>
      </c>
      <c r="T111">
        <v>1.0848919153213501</v>
      </c>
      <c r="U111" s="1">
        <v>41748</v>
      </c>
      <c r="V111">
        <f t="shared" si="26"/>
        <v>23.095855481922605</v>
      </c>
      <c r="W111">
        <v>7.1974020004272399</v>
      </c>
      <c r="X111" s="1">
        <v>41383</v>
      </c>
      <c r="Y111">
        <f t="shared" si="27"/>
        <v>174.36859226226781</v>
      </c>
      <c r="Z111">
        <v>19.780878067016602</v>
      </c>
      <c r="AA111" s="1">
        <v>41018</v>
      </c>
      <c r="AB111">
        <f t="shared" si="28"/>
        <v>242.62899723648999</v>
      </c>
      <c r="AC111">
        <v>13.3781023025512</v>
      </c>
      <c r="AD111" s="1">
        <v>40652</v>
      </c>
      <c r="AE111">
        <f t="shared" si="29"/>
        <v>256.11080658435753</v>
      </c>
      <c r="AF111">
        <v>0.84975194931030196</v>
      </c>
      <c r="AG111" s="1">
        <v>40287</v>
      </c>
      <c r="AH111">
        <f t="shared" si="30"/>
        <v>170.58097508549656</v>
      </c>
      <c r="AI111">
        <v>0.14656874537467901</v>
      </c>
      <c r="AJ111" s="1">
        <v>39922</v>
      </c>
      <c r="AK111">
        <f t="shared" si="31"/>
        <v>212.34561082720734</v>
      </c>
      <c r="AL111">
        <v>25.561454772949201</v>
      </c>
      <c r="AM111" s="1">
        <v>39557</v>
      </c>
      <c r="AN111">
        <f t="shared" si="32"/>
        <v>308.95822979509802</v>
      </c>
      <c r="AO111">
        <v>0</v>
      </c>
      <c r="AP111" s="1">
        <v>39191</v>
      </c>
      <c r="AQ111">
        <f t="shared" si="33"/>
        <v>38.14952100813386</v>
      </c>
      <c r="AR111">
        <v>9.0690717697143501</v>
      </c>
      <c r="AS111" s="1">
        <v>38826</v>
      </c>
      <c r="AT111">
        <f t="shared" si="34"/>
        <v>163.15816286206223</v>
      </c>
      <c r="AU111">
        <v>3.9529688656330102E-2</v>
      </c>
      <c r="AV111" s="1">
        <v>38461</v>
      </c>
      <c r="AW111">
        <f t="shared" si="35"/>
        <v>29.744896687567195</v>
      </c>
      <c r="AX111">
        <v>4.9934816360473597</v>
      </c>
      <c r="AY111" s="1">
        <v>38096</v>
      </c>
      <c r="AZ111">
        <f t="shared" si="36"/>
        <v>196.9341805577273</v>
      </c>
      <c r="BA111">
        <v>1.4970678091049101</v>
      </c>
      <c r="BB111" s="1">
        <v>37730</v>
      </c>
      <c r="BC111">
        <f t="shared" si="37"/>
        <v>94.447115004062368</v>
      </c>
      <c r="BD111">
        <v>3.03672075271606</v>
      </c>
      <c r="BE111" s="1">
        <v>37365</v>
      </c>
      <c r="BF111">
        <f t="shared" si="38"/>
        <v>73.268549852072965</v>
      </c>
      <c r="BG111">
        <v>0</v>
      </c>
      <c r="BH111" s="1">
        <v>37000</v>
      </c>
      <c r="BI111">
        <v>879192</v>
      </c>
      <c r="BJ111">
        <v>1.5273410081863401</v>
      </c>
      <c r="BK111" s="1">
        <v>36635</v>
      </c>
      <c r="BL111">
        <f t="shared" si="39"/>
        <v>75.033221628516756</v>
      </c>
    </row>
    <row r="112" spans="5:64" x14ac:dyDescent="0.45">
      <c r="E112">
        <v>4.6324315071105904</v>
      </c>
      <c r="F112" s="1">
        <v>43575</v>
      </c>
      <c r="G112">
        <f t="shared" si="21"/>
        <v>168.28554268181296</v>
      </c>
      <c r="H112">
        <v>27.325567245483398</v>
      </c>
      <c r="I112" s="1">
        <v>43210</v>
      </c>
      <c r="J112">
        <f t="shared" si="22"/>
        <v>161.82262348942433</v>
      </c>
      <c r="K112">
        <v>1.91932332515716</v>
      </c>
      <c r="L112" s="1">
        <v>42845</v>
      </c>
      <c r="M112">
        <f t="shared" si="23"/>
        <v>134.79293554276191</v>
      </c>
      <c r="N112">
        <v>7.4709725379943803</v>
      </c>
      <c r="O112" s="1">
        <f t="shared" si="20"/>
        <v>7.6163723142817465</v>
      </c>
      <c r="P112">
        <f t="shared" si="24"/>
        <v>524.56606072187355</v>
      </c>
      <c r="Q112">
        <v>12.7946214675903</v>
      </c>
      <c r="R112" s="1">
        <v>42114</v>
      </c>
      <c r="S112">
        <f t="shared" si="25"/>
        <v>230.09126937389334</v>
      </c>
      <c r="T112">
        <v>0</v>
      </c>
      <c r="U112" s="1">
        <v>41749</v>
      </c>
      <c r="V112">
        <f t="shared" si="26"/>
        <v>23.095855481922605</v>
      </c>
      <c r="W112">
        <v>9.8204383850097603</v>
      </c>
      <c r="X112" s="1">
        <v>41384</v>
      </c>
      <c r="Y112">
        <f t="shared" si="27"/>
        <v>184.18903064727758</v>
      </c>
      <c r="Z112">
        <v>0.31156018376350397</v>
      </c>
      <c r="AA112" s="1">
        <v>41019</v>
      </c>
      <c r="AB112">
        <f t="shared" si="28"/>
        <v>242.9405574202535</v>
      </c>
      <c r="AC112">
        <v>22.897159576416001</v>
      </c>
      <c r="AD112" s="1">
        <v>40653</v>
      </c>
      <c r="AE112">
        <f t="shared" si="29"/>
        <v>279.00796616077355</v>
      </c>
      <c r="AF112">
        <v>53.857856750488203</v>
      </c>
      <c r="AG112" s="1">
        <v>40288</v>
      </c>
      <c r="AH112">
        <f t="shared" si="30"/>
        <v>224.43883183598476</v>
      </c>
      <c r="AI112">
        <v>0</v>
      </c>
      <c r="AJ112" s="1">
        <v>39923</v>
      </c>
      <c r="AK112">
        <f t="shared" si="31"/>
        <v>212.34561082720734</v>
      </c>
      <c r="AL112">
        <v>3.77791404724121</v>
      </c>
      <c r="AM112" s="1">
        <v>39558</v>
      </c>
      <c r="AN112">
        <f t="shared" si="32"/>
        <v>312.73614384233923</v>
      </c>
      <c r="AO112">
        <v>2.72898864746093</v>
      </c>
      <c r="AP112" s="1">
        <v>39192</v>
      </c>
      <c r="AQ112">
        <f t="shared" si="33"/>
        <v>40.87850965559479</v>
      </c>
      <c r="AR112">
        <v>6.5193381309509197</v>
      </c>
      <c r="AS112" s="1">
        <v>38827</v>
      </c>
      <c r="AT112">
        <f t="shared" si="34"/>
        <v>169.67750099301315</v>
      </c>
      <c r="AU112">
        <v>0</v>
      </c>
      <c r="AV112" s="1">
        <v>38462</v>
      </c>
      <c r="AW112">
        <f t="shared" si="35"/>
        <v>29.744896687567195</v>
      </c>
      <c r="AX112">
        <v>0.29284614324569702</v>
      </c>
      <c r="AY112" s="1">
        <v>38097</v>
      </c>
      <c r="AZ112">
        <f t="shared" si="36"/>
        <v>197.227026700973</v>
      </c>
      <c r="BA112">
        <v>6.5468616783618899E-2</v>
      </c>
      <c r="BB112" s="1">
        <v>37731</v>
      </c>
      <c r="BC112">
        <f t="shared" si="37"/>
        <v>94.512583620845987</v>
      </c>
      <c r="BD112">
        <v>1.97231698036193</v>
      </c>
      <c r="BE112" s="1">
        <v>37366</v>
      </c>
      <c r="BF112">
        <f t="shared" si="38"/>
        <v>75.240866832434889</v>
      </c>
      <c r="BG112">
        <v>4.84996475279331E-2</v>
      </c>
      <c r="BH112" s="1">
        <v>37001</v>
      </c>
      <c r="BI112">
        <v>879216</v>
      </c>
      <c r="BJ112">
        <v>0.53446078300475997</v>
      </c>
      <c r="BK112" s="1">
        <v>36636</v>
      </c>
      <c r="BL112">
        <f t="shared" si="39"/>
        <v>75.567682411521517</v>
      </c>
    </row>
    <row r="113" spans="5:64" x14ac:dyDescent="0.45">
      <c r="E113">
        <v>5.8847327232360804</v>
      </c>
      <c r="F113" s="1">
        <v>43576</v>
      </c>
      <c r="G113">
        <f t="shared" si="21"/>
        <v>174.17027540504904</v>
      </c>
      <c r="H113">
        <v>3.24535632133483</v>
      </c>
      <c r="I113" s="1">
        <v>43211</v>
      </c>
      <c r="J113">
        <f t="shared" si="22"/>
        <v>165.06797981075917</v>
      </c>
      <c r="K113">
        <v>4.0746359825134197</v>
      </c>
      <c r="L113" s="1">
        <v>42846</v>
      </c>
      <c r="M113">
        <f t="shared" si="23"/>
        <v>138.86757152527534</v>
      </c>
      <c r="N113">
        <v>11.835110664367599</v>
      </c>
      <c r="O113" s="1">
        <f t="shared" si="20"/>
        <v>7.7861488135531394</v>
      </c>
      <c r="P113">
        <f t="shared" si="24"/>
        <v>536.40117138624112</v>
      </c>
      <c r="Q113">
        <v>14.688863754272401</v>
      </c>
      <c r="R113" s="1">
        <v>42115</v>
      </c>
      <c r="S113">
        <f t="shared" si="25"/>
        <v>244.78013312816574</v>
      </c>
      <c r="T113">
        <v>1.4704301357269201</v>
      </c>
      <c r="U113" s="1">
        <v>41750</v>
      </c>
      <c r="V113">
        <f t="shared" si="26"/>
        <v>24.566285617649527</v>
      </c>
      <c r="W113">
        <v>2.8873343467712398</v>
      </c>
      <c r="X113" s="1">
        <v>41385</v>
      </c>
      <c r="Y113">
        <f t="shared" si="27"/>
        <v>187.07636499404882</v>
      </c>
      <c r="Z113">
        <v>2.5118956565856898</v>
      </c>
      <c r="AA113" s="1">
        <v>41020</v>
      </c>
      <c r="AB113">
        <f t="shared" si="28"/>
        <v>245.45245307683919</v>
      </c>
      <c r="AC113">
        <v>0.25251376628875699</v>
      </c>
      <c r="AD113" s="1">
        <v>40654</v>
      </c>
      <c r="AE113">
        <f t="shared" si="29"/>
        <v>279.26047992706231</v>
      </c>
      <c r="AF113">
        <v>0</v>
      </c>
      <c r="AG113" s="1">
        <v>40289</v>
      </c>
      <c r="AH113">
        <f t="shared" si="30"/>
        <v>224.43883183598476</v>
      </c>
      <c r="AI113">
        <v>2.9970133304595898</v>
      </c>
      <c r="AJ113" s="1">
        <v>39924</v>
      </c>
      <c r="AK113">
        <f t="shared" si="31"/>
        <v>215.34262415766693</v>
      </c>
      <c r="AL113">
        <v>8.5785923004150302</v>
      </c>
      <c r="AM113" s="1">
        <v>39559</v>
      </c>
      <c r="AN113">
        <f t="shared" si="32"/>
        <v>321.31473614275427</v>
      </c>
      <c r="AO113">
        <v>10.246991157531699</v>
      </c>
      <c r="AP113" s="1">
        <v>39193</v>
      </c>
      <c r="AQ113">
        <f t="shared" si="33"/>
        <v>51.125500813126493</v>
      </c>
      <c r="AR113">
        <v>57.060371398925703</v>
      </c>
      <c r="AS113" s="1">
        <v>38828</v>
      </c>
      <c r="AT113">
        <f t="shared" si="34"/>
        <v>226.73787239193885</v>
      </c>
      <c r="AU113">
        <v>37.804042816162102</v>
      </c>
      <c r="AV113" s="1">
        <v>38463</v>
      </c>
      <c r="AW113">
        <f t="shared" si="35"/>
        <v>67.548939503729301</v>
      </c>
      <c r="AX113">
        <v>2.6537292003631499</v>
      </c>
      <c r="AY113" s="1">
        <v>38098</v>
      </c>
      <c r="AZ113">
        <f t="shared" si="36"/>
        <v>199.88075590133616</v>
      </c>
      <c r="BA113">
        <v>21.420543670654201</v>
      </c>
      <c r="BB113" s="1">
        <v>37732</v>
      </c>
      <c r="BC113">
        <f t="shared" si="37"/>
        <v>115.93312729150018</v>
      </c>
      <c r="BD113">
        <v>2.3830885887145898</v>
      </c>
      <c r="BE113" s="1">
        <v>37367</v>
      </c>
      <c r="BF113">
        <f t="shared" si="38"/>
        <v>77.623955421149475</v>
      </c>
      <c r="BG113">
        <v>0</v>
      </c>
      <c r="BH113" s="1">
        <v>37002</v>
      </c>
      <c r="BI113">
        <v>879240</v>
      </c>
      <c r="BJ113">
        <v>0.395906031131744</v>
      </c>
      <c r="BK113" s="1">
        <v>36637</v>
      </c>
      <c r="BL113">
        <f t="shared" si="39"/>
        <v>75.963588442653261</v>
      </c>
    </row>
    <row r="114" spans="5:64" x14ac:dyDescent="0.45">
      <c r="E114">
        <v>10.241991996765099</v>
      </c>
      <c r="F114" s="1">
        <v>43577</v>
      </c>
      <c r="G114">
        <f t="shared" si="21"/>
        <v>184.41226740181415</v>
      </c>
      <c r="H114">
        <v>12.9157304763793</v>
      </c>
      <c r="I114" s="1">
        <v>43212</v>
      </c>
      <c r="J114">
        <f t="shared" si="22"/>
        <v>177.98371028713848</v>
      </c>
      <c r="K114">
        <v>0.48809066414833002</v>
      </c>
      <c r="L114" s="1">
        <v>42847</v>
      </c>
      <c r="M114">
        <f t="shared" si="23"/>
        <v>139.35566218942367</v>
      </c>
      <c r="N114">
        <v>1.9920727014541599</v>
      </c>
      <c r="O114" s="1">
        <f t="shared" si="20"/>
        <v>7.8064859245593192</v>
      </c>
      <c r="P114">
        <f t="shared" si="24"/>
        <v>538.39324408769528</v>
      </c>
      <c r="Q114">
        <v>12.1708936691284</v>
      </c>
      <c r="R114" s="1">
        <v>42116</v>
      </c>
      <c r="S114">
        <f t="shared" si="25"/>
        <v>256.95102679729416</v>
      </c>
      <c r="T114">
        <v>0</v>
      </c>
      <c r="U114" s="1">
        <v>41751</v>
      </c>
      <c r="V114">
        <f t="shared" si="26"/>
        <v>24.566285617649527</v>
      </c>
      <c r="W114">
        <v>17.0667610168457</v>
      </c>
      <c r="X114" s="1">
        <v>41386</v>
      </c>
      <c r="Y114">
        <f t="shared" si="27"/>
        <v>204.14312601089452</v>
      </c>
      <c r="Z114">
        <v>5.9855566024780202</v>
      </c>
      <c r="AA114" s="1">
        <v>41021</v>
      </c>
      <c r="AB114">
        <f t="shared" si="28"/>
        <v>251.43800967931722</v>
      </c>
      <c r="AC114">
        <v>38.868919372558501</v>
      </c>
      <c r="AD114" s="1">
        <v>40655</v>
      </c>
      <c r="AE114">
        <f t="shared" si="29"/>
        <v>318.12939929962079</v>
      </c>
      <c r="AF114">
        <v>6.8351068496704102</v>
      </c>
      <c r="AG114" s="1">
        <v>40290</v>
      </c>
      <c r="AH114">
        <f t="shared" si="30"/>
        <v>231.27393868565517</v>
      </c>
      <c r="AI114">
        <v>0.36742490530013999</v>
      </c>
      <c r="AJ114" s="1">
        <v>39925</v>
      </c>
      <c r="AK114">
        <f t="shared" si="31"/>
        <v>215.71004906296707</v>
      </c>
      <c r="AL114">
        <v>12.2135372161865</v>
      </c>
      <c r="AM114" s="1">
        <v>39560</v>
      </c>
      <c r="AN114">
        <f t="shared" si="32"/>
        <v>333.52827335894079</v>
      </c>
      <c r="AO114">
        <v>2.9810640811920099</v>
      </c>
      <c r="AP114" s="1">
        <v>39194</v>
      </c>
      <c r="AQ114">
        <f t="shared" si="33"/>
        <v>54.106564894318502</v>
      </c>
      <c r="AR114">
        <v>55.236976623535099</v>
      </c>
      <c r="AS114" s="1">
        <v>38829</v>
      </c>
      <c r="AT114">
        <f t="shared" si="34"/>
        <v>281.97484901547398</v>
      </c>
      <c r="AU114">
        <v>0.550365090370178</v>
      </c>
      <c r="AV114" s="1">
        <v>38464</v>
      </c>
      <c r="AW114">
        <f t="shared" si="35"/>
        <v>68.099304594099479</v>
      </c>
      <c r="AX114">
        <v>10.5656642913818</v>
      </c>
      <c r="AY114" s="1">
        <v>38099</v>
      </c>
      <c r="AZ114">
        <f t="shared" si="36"/>
        <v>210.44642019271797</v>
      </c>
      <c r="BA114">
        <v>1.2914448976516699</v>
      </c>
      <c r="BB114" s="1">
        <v>37733</v>
      </c>
      <c r="BC114">
        <f t="shared" si="37"/>
        <v>117.22457218915186</v>
      </c>
      <c r="BD114">
        <v>3.14894700050354</v>
      </c>
      <c r="BE114" s="1">
        <v>37368</v>
      </c>
      <c r="BF114">
        <f t="shared" si="38"/>
        <v>80.772902421653015</v>
      </c>
      <c r="BG114">
        <v>7.5085334777831996</v>
      </c>
      <c r="BH114" s="1">
        <v>37003</v>
      </c>
      <c r="BI114">
        <v>879264</v>
      </c>
      <c r="BJ114">
        <v>1.3786427974700901</v>
      </c>
      <c r="BK114" s="1">
        <v>36638</v>
      </c>
      <c r="BL114">
        <f t="shared" si="39"/>
        <v>77.342231240123354</v>
      </c>
    </row>
    <row r="115" spans="5:64" x14ac:dyDescent="0.45">
      <c r="E115">
        <v>4.9509253352880402E-2</v>
      </c>
      <c r="F115" s="1">
        <v>43578</v>
      </c>
      <c r="G115">
        <f t="shared" si="21"/>
        <v>184.46177665516703</v>
      </c>
      <c r="H115">
        <v>3.7015914916992099</v>
      </c>
      <c r="I115" s="1">
        <v>43213</v>
      </c>
      <c r="J115">
        <f t="shared" si="22"/>
        <v>181.6853017788377</v>
      </c>
      <c r="K115">
        <v>0.72095471620559604</v>
      </c>
      <c r="L115" s="1">
        <v>42848</v>
      </c>
      <c r="M115">
        <f t="shared" si="23"/>
        <v>140.07661690562927</v>
      </c>
      <c r="N115">
        <v>6.9808845520019496</v>
      </c>
      <c r="O115" s="1">
        <f t="shared" si="20"/>
        <v>7.8365257044012191</v>
      </c>
      <c r="P115">
        <f t="shared" si="24"/>
        <v>545.37412863969723</v>
      </c>
      <c r="Q115">
        <v>4.8860316276550204</v>
      </c>
      <c r="R115" s="1">
        <v>42117</v>
      </c>
      <c r="S115">
        <f t="shared" si="25"/>
        <v>261.83705842494919</v>
      </c>
      <c r="T115">
        <v>0</v>
      </c>
      <c r="U115" s="1">
        <v>41752</v>
      </c>
      <c r="V115">
        <f t="shared" si="26"/>
        <v>24.566285617649527</v>
      </c>
      <c r="W115">
        <v>21.0245361328125</v>
      </c>
      <c r="X115" s="1">
        <v>41387</v>
      </c>
      <c r="Y115">
        <f t="shared" si="27"/>
        <v>225.16766214370702</v>
      </c>
      <c r="Z115">
        <v>9.14778327941894</v>
      </c>
      <c r="AA115" s="1">
        <v>41022</v>
      </c>
      <c r="AB115">
        <f t="shared" si="28"/>
        <v>260.58579295873614</v>
      </c>
      <c r="AC115">
        <v>10.0737342834472</v>
      </c>
      <c r="AD115" s="1">
        <v>40656</v>
      </c>
      <c r="AE115">
        <f t="shared" si="29"/>
        <v>328.203133583068</v>
      </c>
      <c r="AF115">
        <v>0</v>
      </c>
      <c r="AG115" s="1">
        <v>40291</v>
      </c>
      <c r="AH115">
        <f t="shared" si="30"/>
        <v>231.27393868565517</v>
      </c>
      <c r="AI115">
        <v>0.614185690879821</v>
      </c>
      <c r="AJ115" s="1">
        <v>39926</v>
      </c>
      <c r="AK115">
        <f t="shared" si="31"/>
        <v>216.32423475384689</v>
      </c>
      <c r="AL115">
        <v>1.2305376529693599</v>
      </c>
      <c r="AM115" s="1">
        <v>39561</v>
      </c>
      <c r="AN115">
        <f t="shared" si="32"/>
        <v>334.75881101191015</v>
      </c>
      <c r="AO115">
        <v>0</v>
      </c>
      <c r="AP115" s="1">
        <v>39195</v>
      </c>
      <c r="AQ115">
        <f t="shared" si="33"/>
        <v>54.106564894318502</v>
      </c>
      <c r="AR115">
        <v>0</v>
      </c>
      <c r="AS115" s="1">
        <v>38830</v>
      </c>
      <c r="AT115">
        <f t="shared" si="34"/>
        <v>281.97484901547398</v>
      </c>
      <c r="AU115">
        <v>0.44682416319847101</v>
      </c>
      <c r="AV115" s="1">
        <v>38465</v>
      </c>
      <c r="AW115">
        <f t="shared" si="35"/>
        <v>68.54612875729795</v>
      </c>
      <c r="AX115">
        <v>15.1828966140747</v>
      </c>
      <c r="AY115" s="1">
        <v>38100</v>
      </c>
      <c r="AZ115">
        <f t="shared" si="36"/>
        <v>225.62931680679267</v>
      </c>
      <c r="BA115">
        <v>7.6398200988769496</v>
      </c>
      <c r="BB115" s="1">
        <v>37734</v>
      </c>
      <c r="BC115">
        <f t="shared" si="37"/>
        <v>124.86439228802881</v>
      </c>
      <c r="BD115">
        <v>5.50055131316185E-2</v>
      </c>
      <c r="BE115" s="1">
        <v>37369</v>
      </c>
      <c r="BF115">
        <f t="shared" si="38"/>
        <v>80.827907934784633</v>
      </c>
      <c r="BG115">
        <v>3.0426454544067298</v>
      </c>
      <c r="BH115" s="1">
        <v>37004</v>
      </c>
      <c r="BI115">
        <v>879288</v>
      </c>
      <c r="BJ115">
        <v>0.43925142288208002</v>
      </c>
      <c r="BK115" s="1">
        <v>36639</v>
      </c>
      <c r="BL115">
        <f t="shared" si="39"/>
        <v>77.781482663005434</v>
      </c>
    </row>
    <row r="116" spans="5:64" x14ac:dyDescent="0.45">
      <c r="E116">
        <v>19.3377361297607</v>
      </c>
      <c r="F116" s="1">
        <v>43579</v>
      </c>
      <c r="G116">
        <f t="shared" si="21"/>
        <v>203.79951278492774</v>
      </c>
      <c r="H116">
        <v>0.13629449903964899</v>
      </c>
      <c r="I116" s="1">
        <v>43214</v>
      </c>
      <c r="J116">
        <f t="shared" si="22"/>
        <v>181.82159627787735</v>
      </c>
      <c r="K116">
        <v>2.87371349334716</v>
      </c>
      <c r="L116" s="1">
        <v>42849</v>
      </c>
      <c r="M116">
        <f t="shared" si="23"/>
        <v>142.95033039897643</v>
      </c>
      <c r="N116">
        <v>0</v>
      </c>
      <c r="O116" s="1">
        <f t="shared" si="20"/>
        <v>7.9562637666240184</v>
      </c>
      <c r="P116">
        <f t="shared" si="24"/>
        <v>545.37412863969723</v>
      </c>
      <c r="Q116">
        <v>18.553737640380799</v>
      </c>
      <c r="R116" s="1">
        <v>42118</v>
      </c>
      <c r="S116">
        <f t="shared" si="25"/>
        <v>280.39079606532999</v>
      </c>
      <c r="T116">
        <v>1.0913848876953101</v>
      </c>
      <c r="U116" s="1">
        <v>41753</v>
      </c>
      <c r="V116">
        <f t="shared" si="26"/>
        <v>25.657670505344836</v>
      </c>
      <c r="W116">
        <v>5.4545636177062899</v>
      </c>
      <c r="X116" s="1">
        <v>41388</v>
      </c>
      <c r="Y116">
        <f t="shared" si="27"/>
        <v>230.62222576141332</v>
      </c>
      <c r="Z116">
        <v>1.4663788080215401</v>
      </c>
      <c r="AA116" s="1">
        <v>41023</v>
      </c>
      <c r="AB116">
        <f t="shared" si="28"/>
        <v>262.05217176675768</v>
      </c>
      <c r="AC116">
        <v>0</v>
      </c>
      <c r="AD116" s="1">
        <v>40657</v>
      </c>
      <c r="AE116">
        <f t="shared" si="29"/>
        <v>328.203133583068</v>
      </c>
      <c r="AF116">
        <v>0</v>
      </c>
      <c r="AG116" s="1">
        <v>40292</v>
      </c>
      <c r="AH116">
        <f t="shared" si="30"/>
        <v>231.27393868565517</v>
      </c>
      <c r="AI116">
        <v>7.3124490678310394E-2</v>
      </c>
      <c r="AJ116" s="1">
        <v>39927</v>
      </c>
      <c r="AK116">
        <f t="shared" si="31"/>
        <v>216.39735924452521</v>
      </c>
      <c r="AL116">
        <v>4.0959157943725497</v>
      </c>
      <c r="AM116" s="1">
        <v>39562</v>
      </c>
      <c r="AN116">
        <f t="shared" si="32"/>
        <v>338.85472680628271</v>
      </c>
      <c r="AO116">
        <v>0</v>
      </c>
      <c r="AP116" s="1">
        <v>39196</v>
      </c>
      <c r="AQ116">
        <f t="shared" si="33"/>
        <v>54.106564894318502</v>
      </c>
      <c r="AR116">
        <v>20.498477935791001</v>
      </c>
      <c r="AS116" s="1">
        <v>38831</v>
      </c>
      <c r="AT116">
        <f t="shared" si="34"/>
        <v>302.47332695126499</v>
      </c>
      <c r="AU116">
        <v>18.316379547119102</v>
      </c>
      <c r="AV116" s="1">
        <v>38466</v>
      </c>
      <c r="AW116">
        <f t="shared" si="35"/>
        <v>86.862508304417048</v>
      </c>
      <c r="AX116">
        <v>1.86354756355285</v>
      </c>
      <c r="AY116" s="1">
        <v>38101</v>
      </c>
      <c r="AZ116">
        <f t="shared" si="36"/>
        <v>227.49286437034553</v>
      </c>
      <c r="BA116">
        <v>1.6719659566879199</v>
      </c>
      <c r="BB116" s="1">
        <v>37735</v>
      </c>
      <c r="BC116">
        <f t="shared" si="37"/>
        <v>126.53635824471672</v>
      </c>
      <c r="BD116">
        <v>34.423274993896399</v>
      </c>
      <c r="BE116" s="1">
        <v>37370</v>
      </c>
      <c r="BF116">
        <f t="shared" si="38"/>
        <v>115.25118292868103</v>
      </c>
      <c r="BG116">
        <v>1.2317193746566699</v>
      </c>
      <c r="BH116" s="1">
        <v>37005</v>
      </c>
      <c r="BI116">
        <v>879312</v>
      </c>
      <c r="BJ116">
        <v>0</v>
      </c>
      <c r="BK116" s="1">
        <v>36640</v>
      </c>
      <c r="BL116">
        <f t="shared" si="39"/>
        <v>77.781482663005434</v>
      </c>
    </row>
    <row r="117" spans="5:64" x14ac:dyDescent="0.45">
      <c r="E117">
        <v>14.603405952453601</v>
      </c>
      <c r="F117" s="1">
        <v>43580</v>
      </c>
      <c r="G117">
        <f t="shared" si="21"/>
        <v>218.40291873738136</v>
      </c>
      <c r="H117">
        <v>7.9586715698242099</v>
      </c>
      <c r="I117" s="1">
        <v>43215</v>
      </c>
      <c r="J117">
        <f t="shared" si="22"/>
        <v>189.78026784770157</v>
      </c>
      <c r="K117">
        <v>2.34572049230337E-2</v>
      </c>
      <c r="L117" s="1">
        <v>42850</v>
      </c>
      <c r="M117">
        <f t="shared" si="23"/>
        <v>142.97378760389947</v>
      </c>
      <c r="N117">
        <v>0.12714289128780301</v>
      </c>
      <c r="O117" s="1">
        <f t="shared" si="20"/>
        <v>7.9572411501624778</v>
      </c>
      <c r="P117">
        <f t="shared" si="24"/>
        <v>545.50127153098504</v>
      </c>
      <c r="Q117">
        <v>3.0233345031738201</v>
      </c>
      <c r="R117" s="1">
        <v>42119</v>
      </c>
      <c r="S117">
        <f t="shared" si="25"/>
        <v>283.41413056850382</v>
      </c>
      <c r="T117">
        <v>1.57545638084411</v>
      </c>
      <c r="U117" s="1">
        <v>41754</v>
      </c>
      <c r="V117">
        <f t="shared" si="26"/>
        <v>27.233126886188945</v>
      </c>
      <c r="W117">
        <v>0</v>
      </c>
      <c r="X117" s="1">
        <v>41389</v>
      </c>
      <c r="Y117">
        <f t="shared" si="27"/>
        <v>230.62222576141332</v>
      </c>
      <c r="Z117">
        <v>0.434064000844955</v>
      </c>
      <c r="AA117" s="1">
        <v>41024</v>
      </c>
      <c r="AB117">
        <f t="shared" si="28"/>
        <v>262.48623576760264</v>
      </c>
      <c r="AC117">
        <v>2.3360340595245299</v>
      </c>
      <c r="AD117" s="1">
        <v>40658</v>
      </c>
      <c r="AE117">
        <f t="shared" si="29"/>
        <v>330.53916764259253</v>
      </c>
      <c r="AF117">
        <v>1.4551423788070601</v>
      </c>
      <c r="AG117" s="1">
        <v>40293</v>
      </c>
      <c r="AH117">
        <f t="shared" si="30"/>
        <v>232.72908106446224</v>
      </c>
      <c r="AI117">
        <v>0</v>
      </c>
      <c r="AJ117" s="1">
        <v>39928</v>
      </c>
      <c r="AK117">
        <f t="shared" si="31"/>
        <v>216.39735924452521</v>
      </c>
      <c r="AL117">
        <v>7.6725692749023402</v>
      </c>
      <c r="AM117" s="1">
        <v>39563</v>
      </c>
      <c r="AN117">
        <f t="shared" si="32"/>
        <v>346.52729608118506</v>
      </c>
      <c r="AO117">
        <v>0</v>
      </c>
      <c r="AP117" s="1">
        <v>39197</v>
      </c>
      <c r="AQ117">
        <f t="shared" si="33"/>
        <v>54.106564894318502</v>
      </c>
      <c r="AR117">
        <v>19.709314346313398</v>
      </c>
      <c r="AS117" s="1">
        <v>38832</v>
      </c>
      <c r="AT117">
        <f t="shared" si="34"/>
        <v>322.18264129757841</v>
      </c>
      <c r="AU117">
        <v>0</v>
      </c>
      <c r="AV117" s="1">
        <v>38467</v>
      </c>
      <c r="AW117">
        <f t="shared" si="35"/>
        <v>86.862508304417048</v>
      </c>
      <c r="AX117">
        <v>30.443536758422798</v>
      </c>
      <c r="AY117" s="1">
        <v>38102</v>
      </c>
      <c r="AZ117">
        <f t="shared" si="36"/>
        <v>257.93640112876835</v>
      </c>
      <c r="BA117">
        <v>10.8937473297119</v>
      </c>
      <c r="BB117" s="1">
        <v>37736</v>
      </c>
      <c r="BC117">
        <f t="shared" si="37"/>
        <v>137.43010557442864</v>
      </c>
      <c r="BD117">
        <v>16.087261199951101</v>
      </c>
      <c r="BE117" s="1">
        <v>37371</v>
      </c>
      <c r="BF117">
        <f t="shared" si="38"/>
        <v>131.33844412863215</v>
      </c>
      <c r="BG117">
        <v>1.9109026193618699</v>
      </c>
      <c r="BH117" s="1">
        <v>37006</v>
      </c>
      <c r="BI117">
        <v>879336</v>
      </c>
      <c r="BJ117">
        <v>0</v>
      </c>
      <c r="BK117" s="1">
        <v>36641</v>
      </c>
      <c r="BL117">
        <f t="shared" si="39"/>
        <v>77.781482663005434</v>
      </c>
    </row>
    <row r="118" spans="5:64" x14ac:dyDescent="0.45">
      <c r="E118">
        <v>0.45631375908851601</v>
      </c>
      <c r="F118" s="1">
        <v>43581</v>
      </c>
      <c r="G118">
        <f t="shared" si="21"/>
        <v>218.85923249646987</v>
      </c>
      <c r="H118">
        <v>5.6282248497009197</v>
      </c>
      <c r="I118" s="1">
        <v>43216</v>
      </c>
      <c r="J118">
        <f t="shared" si="22"/>
        <v>195.40849269740249</v>
      </c>
      <c r="K118">
        <v>2.5171420574188201</v>
      </c>
      <c r="L118" s="1">
        <v>42851</v>
      </c>
      <c r="M118">
        <f t="shared" si="23"/>
        <v>145.49092966131829</v>
      </c>
      <c r="N118">
        <v>2.3457171916961599</v>
      </c>
      <c r="O118" s="1">
        <f t="shared" si="20"/>
        <v>8.0621220692215942</v>
      </c>
      <c r="P118">
        <f t="shared" si="24"/>
        <v>547.8469887226812</v>
      </c>
      <c r="Q118">
        <v>43.611057281494098</v>
      </c>
      <c r="R118" s="1">
        <v>42120</v>
      </c>
      <c r="S118">
        <f t="shared" si="25"/>
        <v>327.02518784999791</v>
      </c>
      <c r="T118">
        <v>0.73105776309966997</v>
      </c>
      <c r="U118" s="1">
        <v>41755</v>
      </c>
      <c r="V118">
        <f t="shared" si="26"/>
        <v>27.964184649288615</v>
      </c>
      <c r="W118">
        <v>0</v>
      </c>
      <c r="X118" s="1">
        <v>41390</v>
      </c>
      <c r="Y118">
        <f t="shared" si="27"/>
        <v>230.62222576141332</v>
      </c>
      <c r="Z118">
        <v>1.4767932891845701</v>
      </c>
      <c r="AA118" s="1">
        <v>41025</v>
      </c>
      <c r="AB118">
        <f t="shared" si="28"/>
        <v>263.96302905678721</v>
      </c>
      <c r="AC118">
        <v>0.73330807685851995</v>
      </c>
      <c r="AD118" s="1">
        <v>40659</v>
      </c>
      <c r="AE118">
        <f t="shared" si="29"/>
        <v>331.27247571945105</v>
      </c>
      <c r="AF118">
        <v>3.6219799518585201</v>
      </c>
      <c r="AG118" s="1">
        <v>40294</v>
      </c>
      <c r="AH118">
        <f t="shared" si="30"/>
        <v>236.35106101632076</v>
      </c>
      <c r="AI118">
        <v>0.55954921245574896</v>
      </c>
      <c r="AJ118" s="1">
        <v>39929</v>
      </c>
      <c r="AK118">
        <f t="shared" si="31"/>
        <v>216.95690845698095</v>
      </c>
      <c r="AL118">
        <v>12.0486240386962</v>
      </c>
      <c r="AM118" s="1">
        <v>39564</v>
      </c>
      <c r="AN118">
        <f t="shared" si="32"/>
        <v>358.57592011988123</v>
      </c>
      <c r="AO118">
        <v>7.1563539505004803</v>
      </c>
      <c r="AP118" s="1">
        <v>39198</v>
      </c>
      <c r="AQ118">
        <f t="shared" si="33"/>
        <v>61.262918844818984</v>
      </c>
      <c r="AR118">
        <v>10.3956251144409</v>
      </c>
      <c r="AS118" s="1">
        <v>38833</v>
      </c>
      <c r="AT118">
        <f t="shared" si="34"/>
        <v>332.57826641201933</v>
      </c>
      <c r="AU118">
        <v>18.708492279052699</v>
      </c>
      <c r="AV118" s="1">
        <v>38468</v>
      </c>
      <c r="AW118">
        <f t="shared" si="35"/>
        <v>105.57100058346975</v>
      </c>
      <c r="AX118">
        <v>14.2094364166259</v>
      </c>
      <c r="AY118" s="1">
        <v>38103</v>
      </c>
      <c r="AZ118">
        <f t="shared" si="36"/>
        <v>272.14583754539427</v>
      </c>
      <c r="BA118">
        <v>2.1681351661682098</v>
      </c>
      <c r="BB118" s="1">
        <v>37737</v>
      </c>
      <c r="BC118">
        <f t="shared" si="37"/>
        <v>139.59824074059685</v>
      </c>
      <c r="BD118">
        <v>5.9394073486328098</v>
      </c>
      <c r="BE118" s="1">
        <v>37372</v>
      </c>
      <c r="BF118">
        <f t="shared" si="38"/>
        <v>137.27785147726496</v>
      </c>
      <c r="BG118">
        <v>0.60658365488052302</v>
      </c>
      <c r="BH118" s="1">
        <v>37007</v>
      </c>
      <c r="BI118">
        <v>879360</v>
      </c>
      <c r="BJ118">
        <v>0.70978462696075395</v>
      </c>
      <c r="BK118" s="1">
        <v>36642</v>
      </c>
      <c r="BL118">
        <f t="shared" si="39"/>
        <v>78.491267289966189</v>
      </c>
    </row>
    <row r="119" spans="5:64" x14ac:dyDescent="0.45">
      <c r="E119">
        <v>2.10223293304443</v>
      </c>
      <c r="F119" s="1">
        <v>43582</v>
      </c>
      <c r="G119">
        <f t="shared" si="21"/>
        <v>220.96146542951431</v>
      </c>
      <c r="H119">
        <v>5.9710183143615696</v>
      </c>
      <c r="I119" s="1">
        <v>43217</v>
      </c>
      <c r="J119">
        <f t="shared" si="22"/>
        <v>201.37951101176407</v>
      </c>
      <c r="K119">
        <v>7.3623194694518999</v>
      </c>
      <c r="L119" s="1">
        <v>42852</v>
      </c>
      <c r="M119">
        <f t="shared" si="23"/>
        <v>152.85324913077019</v>
      </c>
      <c r="N119">
        <v>2.5170810222625701</v>
      </c>
      <c r="O119" s="1">
        <f t="shared" si="20"/>
        <v>8.3688853804487593</v>
      </c>
      <c r="P119">
        <f t="shared" si="24"/>
        <v>550.36406974494378</v>
      </c>
      <c r="Q119">
        <v>4.9268770217895499</v>
      </c>
      <c r="R119" s="1">
        <v>42121</v>
      </c>
      <c r="S119">
        <f t="shared" si="25"/>
        <v>331.95206487178746</v>
      </c>
      <c r="T119">
        <v>3.3526344299316402</v>
      </c>
      <c r="U119" s="1">
        <v>41756</v>
      </c>
      <c r="V119">
        <f t="shared" si="26"/>
        <v>31.316819079220256</v>
      </c>
      <c r="W119">
        <v>0</v>
      </c>
      <c r="X119" s="1">
        <v>41391</v>
      </c>
      <c r="Y119">
        <f t="shared" si="27"/>
        <v>230.62222576141332</v>
      </c>
      <c r="Z119">
        <v>20.3757228851318</v>
      </c>
      <c r="AA119" s="1">
        <v>41026</v>
      </c>
      <c r="AB119">
        <f t="shared" si="28"/>
        <v>284.33875194191899</v>
      </c>
      <c r="AC119">
        <v>89.460830688476506</v>
      </c>
      <c r="AD119" s="1">
        <v>40660</v>
      </c>
      <c r="AE119">
        <f t="shared" si="29"/>
        <v>420.73330640792756</v>
      </c>
      <c r="AF119">
        <v>8.2805233001708896</v>
      </c>
      <c r="AG119" s="1">
        <v>40295</v>
      </c>
      <c r="AH119">
        <f t="shared" si="30"/>
        <v>244.63158431649165</v>
      </c>
      <c r="AI119">
        <v>1.46709084510803</v>
      </c>
      <c r="AJ119" s="1">
        <v>39930</v>
      </c>
      <c r="AK119">
        <f t="shared" si="31"/>
        <v>218.42399930208899</v>
      </c>
      <c r="AL119">
        <v>12.799985885620099</v>
      </c>
      <c r="AM119" s="1">
        <v>39565</v>
      </c>
      <c r="AN119">
        <f t="shared" si="32"/>
        <v>371.37590600550135</v>
      </c>
      <c r="AO119">
        <v>0</v>
      </c>
      <c r="AP119" s="1">
        <v>39199</v>
      </c>
      <c r="AQ119">
        <f t="shared" si="33"/>
        <v>61.262918844818984</v>
      </c>
      <c r="AR119">
        <v>8.1835231781005806</v>
      </c>
      <c r="AS119" s="1">
        <v>38834</v>
      </c>
      <c r="AT119">
        <f t="shared" si="34"/>
        <v>340.76178959011992</v>
      </c>
      <c r="AU119">
        <v>2.3625707626342698</v>
      </c>
      <c r="AV119" s="1">
        <v>38469</v>
      </c>
      <c r="AW119">
        <f t="shared" si="35"/>
        <v>107.93357134610402</v>
      </c>
      <c r="AX119">
        <v>0.64856398105621305</v>
      </c>
      <c r="AY119" s="1">
        <v>38104</v>
      </c>
      <c r="AZ119">
        <f t="shared" si="36"/>
        <v>272.79440152645049</v>
      </c>
      <c r="BA119">
        <v>5.6550478935241699</v>
      </c>
      <c r="BB119" s="1">
        <v>37738</v>
      </c>
      <c r="BC119">
        <f t="shared" si="37"/>
        <v>145.25328863412102</v>
      </c>
      <c r="BD119">
        <v>6.5003557205200098</v>
      </c>
      <c r="BE119" s="1">
        <v>37373</v>
      </c>
      <c r="BF119">
        <f t="shared" si="38"/>
        <v>143.77820719778498</v>
      </c>
      <c r="BG119">
        <v>0.164083212614059</v>
      </c>
      <c r="BH119" s="1">
        <v>37008</v>
      </c>
      <c r="BI119">
        <v>879384</v>
      </c>
      <c r="BJ119">
        <v>0.125177547335624</v>
      </c>
      <c r="BK119" s="1">
        <v>36643</v>
      </c>
      <c r="BL119">
        <f t="shared" si="39"/>
        <v>78.616444837301813</v>
      </c>
    </row>
    <row r="120" spans="5:64" x14ac:dyDescent="0.45">
      <c r="E120">
        <v>9.7444410324096609</v>
      </c>
      <c r="F120" s="1">
        <v>43583</v>
      </c>
      <c r="G120">
        <f t="shared" si="21"/>
        <v>230.70590646192397</v>
      </c>
      <c r="H120">
        <v>3.7128617763519198</v>
      </c>
      <c r="I120" s="1">
        <v>43218</v>
      </c>
      <c r="J120">
        <f t="shared" si="22"/>
        <v>205.09237278811599</v>
      </c>
      <c r="K120">
        <v>5.0057778358459402</v>
      </c>
      <c r="L120" s="1">
        <v>42853</v>
      </c>
      <c r="M120">
        <f t="shared" si="23"/>
        <v>157.85902696661614</v>
      </c>
      <c r="N120">
        <v>16.824901580810501</v>
      </c>
      <c r="O120" s="1">
        <f t="shared" si="20"/>
        <v>8.5774594569423392</v>
      </c>
      <c r="P120">
        <f t="shared" si="24"/>
        <v>567.18897132575432</v>
      </c>
      <c r="Q120">
        <v>6.8798303604125897</v>
      </c>
      <c r="R120" s="1">
        <v>42122</v>
      </c>
      <c r="S120">
        <f t="shared" si="25"/>
        <v>338.83189523220005</v>
      </c>
      <c r="T120">
        <v>6.9558560848236001E-2</v>
      </c>
      <c r="U120" s="1">
        <v>41757</v>
      </c>
      <c r="V120">
        <f t="shared" si="26"/>
        <v>31.386377640068492</v>
      </c>
      <c r="W120">
        <v>0</v>
      </c>
      <c r="X120" s="1">
        <v>41392</v>
      </c>
      <c r="Y120">
        <f t="shared" si="27"/>
        <v>230.62222576141332</v>
      </c>
      <c r="Z120">
        <v>0.316471457481384</v>
      </c>
      <c r="AA120" s="1">
        <v>41027</v>
      </c>
      <c r="AB120">
        <f t="shared" si="28"/>
        <v>284.65522339940037</v>
      </c>
      <c r="AC120">
        <v>16.199985504150298</v>
      </c>
      <c r="AD120" s="1">
        <v>40661</v>
      </c>
      <c r="AE120">
        <f t="shared" si="29"/>
        <v>436.93329191207783</v>
      </c>
      <c r="AF120">
        <v>3.0037980079650799</v>
      </c>
      <c r="AG120" s="1">
        <v>40296</v>
      </c>
      <c r="AH120">
        <f t="shared" si="30"/>
        <v>247.63538232445674</v>
      </c>
      <c r="AI120">
        <v>0.51346915960311801</v>
      </c>
      <c r="AJ120" s="1">
        <v>39931</v>
      </c>
      <c r="AK120">
        <f t="shared" si="31"/>
        <v>218.93746846169211</v>
      </c>
      <c r="AL120">
        <v>5.6543316841125399</v>
      </c>
      <c r="AM120" s="1">
        <v>39566</v>
      </c>
      <c r="AN120">
        <f t="shared" si="32"/>
        <v>377.0302376896139</v>
      </c>
      <c r="AO120">
        <v>0.85405427217483498</v>
      </c>
      <c r="AP120" s="1">
        <v>39200</v>
      </c>
      <c r="AQ120">
        <f t="shared" si="33"/>
        <v>62.116973116993819</v>
      </c>
      <c r="AR120">
        <v>15.619512557983301</v>
      </c>
      <c r="AS120" s="1">
        <v>38835</v>
      </c>
      <c r="AT120">
        <f t="shared" si="34"/>
        <v>356.3813021481032</v>
      </c>
      <c r="AU120">
        <v>0.126194313168525</v>
      </c>
      <c r="AV120" s="1">
        <v>38470</v>
      </c>
      <c r="AW120">
        <f t="shared" si="35"/>
        <v>108.05976565927254</v>
      </c>
      <c r="AX120">
        <v>11.8950948715209</v>
      </c>
      <c r="AY120" s="1">
        <v>38105</v>
      </c>
      <c r="AZ120">
        <f t="shared" si="36"/>
        <v>284.68949639797137</v>
      </c>
      <c r="BA120">
        <v>3.4338417053222599</v>
      </c>
      <c r="BB120" s="1">
        <v>37739</v>
      </c>
      <c r="BC120">
        <f t="shared" si="37"/>
        <v>148.68713033944329</v>
      </c>
      <c r="BD120">
        <v>4.0813627243041903</v>
      </c>
      <c r="BE120" s="1">
        <v>37374</v>
      </c>
      <c r="BF120">
        <f t="shared" si="38"/>
        <v>147.85956992208918</v>
      </c>
      <c r="BG120">
        <v>5.6755652427673304</v>
      </c>
      <c r="BH120" s="1">
        <v>37009</v>
      </c>
      <c r="BI120">
        <v>879408</v>
      </c>
      <c r="BJ120">
        <v>0.69257122278213501</v>
      </c>
      <c r="BK120" s="1">
        <v>36644</v>
      </c>
      <c r="BL120">
        <f t="shared" si="39"/>
        <v>79.309016060083948</v>
      </c>
    </row>
    <row r="121" spans="5:64" x14ac:dyDescent="0.45">
      <c r="E121">
        <v>6.8986754417419398</v>
      </c>
      <c r="F121" s="1">
        <v>43584</v>
      </c>
      <c r="G121">
        <f t="shared" si="21"/>
        <v>237.60458190366592</v>
      </c>
      <c r="H121">
        <v>3.4586656093597399</v>
      </c>
      <c r="I121" s="1">
        <v>43219</v>
      </c>
      <c r="J121">
        <f t="shared" si="22"/>
        <v>208.55103839747574</v>
      </c>
      <c r="K121">
        <v>9.93623542785644</v>
      </c>
      <c r="L121" s="1">
        <v>42854</v>
      </c>
      <c r="M121">
        <f t="shared" si="23"/>
        <v>167.79526239447259</v>
      </c>
      <c r="N121">
        <v>26.1854133605957</v>
      </c>
      <c r="O121" s="1">
        <f t="shared" si="20"/>
        <v>8.9914692664363578</v>
      </c>
      <c r="P121">
        <f t="shared" si="24"/>
        <v>593.37438468635003</v>
      </c>
      <c r="Q121">
        <v>7.6781759262084899</v>
      </c>
      <c r="R121" s="1">
        <v>42123</v>
      </c>
      <c r="S121">
        <f t="shared" si="25"/>
        <v>346.51007115840855</v>
      </c>
      <c r="T121">
        <v>2.1052880287170401</v>
      </c>
      <c r="U121" s="1">
        <v>41758</v>
      </c>
      <c r="V121">
        <f t="shared" si="26"/>
        <v>33.491665668785529</v>
      </c>
      <c r="W121">
        <v>5.6759829521179199</v>
      </c>
      <c r="X121" s="1">
        <v>41393</v>
      </c>
      <c r="Y121">
        <f t="shared" si="27"/>
        <v>236.29820871353124</v>
      </c>
      <c r="Z121">
        <v>16.402809143066399</v>
      </c>
      <c r="AA121" s="1">
        <v>41028</v>
      </c>
      <c r="AB121">
        <f t="shared" si="28"/>
        <v>301.05803254246678</v>
      </c>
      <c r="AC121">
        <v>2.6507287025451598</v>
      </c>
      <c r="AD121" s="1">
        <v>40662</v>
      </c>
      <c r="AE121">
        <f t="shared" si="29"/>
        <v>439.584020614623</v>
      </c>
      <c r="AF121">
        <v>4.0044412612915004</v>
      </c>
      <c r="AG121" s="1">
        <v>40297</v>
      </c>
      <c r="AH121">
        <f t="shared" si="30"/>
        <v>251.63982358574825</v>
      </c>
      <c r="AI121">
        <v>0</v>
      </c>
      <c r="AJ121" s="1">
        <v>39932</v>
      </c>
      <c r="AK121">
        <f t="shared" si="31"/>
        <v>218.93746846169211</v>
      </c>
      <c r="AL121">
        <v>6.1239418983459402</v>
      </c>
      <c r="AM121" s="1">
        <v>39567</v>
      </c>
      <c r="AN121">
        <f t="shared" si="32"/>
        <v>383.15417958795985</v>
      </c>
      <c r="AO121">
        <v>2.18796610832214</v>
      </c>
      <c r="AP121" s="1">
        <v>39201</v>
      </c>
      <c r="AQ121">
        <f t="shared" si="33"/>
        <v>64.304939225315962</v>
      </c>
      <c r="AR121">
        <v>1.7206113338470399</v>
      </c>
      <c r="AS121" s="1">
        <v>38836</v>
      </c>
      <c r="AT121">
        <f t="shared" si="34"/>
        <v>358.10191348195025</v>
      </c>
      <c r="AU121">
        <v>0.115138374269008</v>
      </c>
      <c r="AV121" s="1">
        <v>38471</v>
      </c>
      <c r="AW121">
        <f t="shared" si="35"/>
        <v>108.17490403354155</v>
      </c>
      <c r="AX121">
        <v>1.6649738550186099</v>
      </c>
      <c r="AY121" s="1">
        <v>38106</v>
      </c>
      <c r="AZ121">
        <f t="shared" si="36"/>
        <v>286.35447025298998</v>
      </c>
      <c r="BA121">
        <v>13.780031204223601</v>
      </c>
      <c r="BB121" s="1">
        <v>37740</v>
      </c>
      <c r="BC121">
        <f t="shared" si="37"/>
        <v>162.46716154366689</v>
      </c>
      <c r="BD121">
        <v>2.8982751369476301</v>
      </c>
      <c r="BE121" s="1">
        <v>37375</v>
      </c>
      <c r="BF121">
        <f t="shared" si="38"/>
        <v>150.75784505903681</v>
      </c>
      <c r="BG121">
        <v>4.6769824028015101</v>
      </c>
      <c r="BH121" s="1">
        <v>37010</v>
      </c>
      <c r="BI121">
        <v>879432</v>
      </c>
      <c r="BJ121">
        <v>0.43367323279380798</v>
      </c>
      <c r="BK121" s="1">
        <v>36645</v>
      </c>
      <c r="BL121">
        <f t="shared" si="39"/>
        <v>79.742689292877756</v>
      </c>
    </row>
    <row r="122" spans="5:64" x14ac:dyDescent="0.45">
      <c r="E122">
        <v>24.0457859039306</v>
      </c>
      <c r="F122" s="1">
        <v>43585</v>
      </c>
      <c r="G122">
        <f t="shared" si="21"/>
        <v>261.65036780759652</v>
      </c>
      <c r="H122">
        <v>2.3380935192108101</v>
      </c>
      <c r="I122" s="1">
        <v>43220</v>
      </c>
      <c r="J122">
        <f t="shared" si="22"/>
        <v>210.88913191668655</v>
      </c>
      <c r="K122">
        <v>5.7909283638000399</v>
      </c>
      <c r="L122" s="1">
        <v>42855</v>
      </c>
      <c r="M122">
        <f t="shared" si="23"/>
        <v>173.58619075827264</v>
      </c>
      <c r="N122">
        <v>0.95101541280746404</v>
      </c>
      <c r="O122" s="1">
        <f t="shared" si="20"/>
        <v>9.2327579482613586</v>
      </c>
      <c r="P122">
        <f t="shared" si="24"/>
        <v>594.32540009915749</v>
      </c>
      <c r="Q122">
        <v>26.127325057983398</v>
      </c>
      <c r="R122" s="1">
        <v>42124</v>
      </c>
      <c r="S122">
        <f t="shared" si="25"/>
        <v>372.63739621639195</v>
      </c>
      <c r="T122">
        <v>4.4675240516662598</v>
      </c>
      <c r="U122" s="1">
        <v>41759</v>
      </c>
      <c r="V122">
        <f t="shared" si="26"/>
        <v>37.959189720451789</v>
      </c>
      <c r="W122">
        <v>27.883611679077099</v>
      </c>
      <c r="X122" s="1">
        <v>41394</v>
      </c>
      <c r="Y122">
        <f t="shared" si="27"/>
        <v>264.18182039260836</v>
      </c>
      <c r="Z122">
        <v>7.3874969482421804</v>
      </c>
      <c r="AA122" s="1">
        <v>41029</v>
      </c>
      <c r="AB122">
        <f t="shared" si="28"/>
        <v>308.44552949070896</v>
      </c>
      <c r="AC122">
        <v>3.4687702655792201</v>
      </c>
      <c r="AD122" s="1">
        <v>40663</v>
      </c>
      <c r="AE122">
        <f t="shared" si="29"/>
        <v>443.05279088020222</v>
      </c>
      <c r="AF122">
        <v>0.96251726150512695</v>
      </c>
      <c r="AG122" s="1">
        <v>40298</v>
      </c>
      <c r="AH122">
        <f t="shared" si="30"/>
        <v>252.60234084725337</v>
      </c>
      <c r="AI122">
        <v>0</v>
      </c>
      <c r="AJ122" s="1">
        <v>39933</v>
      </c>
      <c r="AK122">
        <f t="shared" si="31"/>
        <v>218.93746846169211</v>
      </c>
      <c r="AL122">
        <v>8.1527175903320295</v>
      </c>
      <c r="AM122" s="1">
        <v>39568</v>
      </c>
      <c r="AN122">
        <f t="shared" si="32"/>
        <v>391.30689717829188</v>
      </c>
      <c r="AO122">
        <v>0</v>
      </c>
      <c r="AP122" s="1">
        <v>39202</v>
      </c>
      <c r="AQ122">
        <f t="shared" si="33"/>
        <v>64.304939225315962</v>
      </c>
      <c r="AR122">
        <v>1.2293015718460001</v>
      </c>
      <c r="AS122" s="1">
        <v>38837</v>
      </c>
      <c r="AT122">
        <f t="shared" si="34"/>
        <v>359.33121505379626</v>
      </c>
      <c r="AU122">
        <v>0.97424381971359197</v>
      </c>
      <c r="AV122" s="1">
        <v>38472</v>
      </c>
      <c r="AW122">
        <f t="shared" si="35"/>
        <v>109.14914785325514</v>
      </c>
      <c r="AX122">
        <v>3.7772648334503098</v>
      </c>
      <c r="AY122" s="1">
        <v>38107</v>
      </c>
      <c r="AZ122">
        <f t="shared" si="36"/>
        <v>290.1317350864403</v>
      </c>
      <c r="BA122">
        <v>4.1263704299926696</v>
      </c>
      <c r="BB122" s="1">
        <v>37741</v>
      </c>
      <c r="BC122">
        <f t="shared" si="37"/>
        <v>166.59353197365957</v>
      </c>
      <c r="BD122">
        <v>5.7632074356079102</v>
      </c>
      <c r="BE122" s="1">
        <v>37376</v>
      </c>
      <c r="BF122">
        <f t="shared" si="38"/>
        <v>156.52105249464472</v>
      </c>
      <c r="BG122">
        <v>1.02643990516662</v>
      </c>
      <c r="BH122" s="1">
        <v>37011</v>
      </c>
      <c r="BI122">
        <v>879456</v>
      </c>
      <c r="BJ122">
        <v>2.3194952011108398</v>
      </c>
      <c r="BK122" s="1">
        <v>36646</v>
      </c>
      <c r="BL122">
        <f t="shared" si="39"/>
        <v>82.062184493988596</v>
      </c>
    </row>
    <row r="123" spans="5:64" x14ac:dyDescent="0.45">
      <c r="E123">
        <v>0.24305693805217701</v>
      </c>
      <c r="F123" s="1">
        <v>43586</v>
      </c>
      <c r="G123">
        <f t="shared" si="21"/>
        <v>0.24305693805217701</v>
      </c>
      <c r="H123">
        <v>0.10063599795103</v>
      </c>
      <c r="I123" s="1">
        <v>43221</v>
      </c>
      <c r="J123">
        <f t="shared" si="22"/>
        <v>0.10063599795103</v>
      </c>
      <c r="K123">
        <v>10.865505218505801</v>
      </c>
      <c r="L123" s="1">
        <v>42856</v>
      </c>
      <c r="M123">
        <f t="shared" si="23"/>
        <v>10.865505218505801</v>
      </c>
      <c r="N123">
        <v>0</v>
      </c>
      <c r="O123" s="1">
        <f t="shared" si="20"/>
        <v>2.4527293841044084</v>
      </c>
      <c r="P123">
        <f t="shared" si="24"/>
        <v>594.32540009915749</v>
      </c>
      <c r="Q123">
        <v>5.1127123832702601</v>
      </c>
      <c r="R123" s="1">
        <v>42125</v>
      </c>
      <c r="S123">
        <f t="shared" si="25"/>
        <v>5.1127123832702601</v>
      </c>
      <c r="T123">
        <v>0.18287053704261699</v>
      </c>
      <c r="U123" s="1">
        <v>41760</v>
      </c>
      <c r="V123">
        <f t="shared" si="26"/>
        <v>0.18287053704261699</v>
      </c>
      <c r="W123">
        <v>7.7221283912658603</v>
      </c>
      <c r="X123" s="1">
        <v>41395</v>
      </c>
      <c r="Y123">
        <f t="shared" si="27"/>
        <v>7.7221283912658603</v>
      </c>
      <c r="Z123">
        <v>10.7919816970825</v>
      </c>
      <c r="AA123" s="1">
        <v>41030</v>
      </c>
      <c r="AB123">
        <f t="shared" si="28"/>
        <v>10.7919816970825</v>
      </c>
      <c r="AC123">
        <v>14.486442565917899</v>
      </c>
      <c r="AD123" s="1">
        <v>40664</v>
      </c>
      <c r="AE123">
        <f t="shared" si="29"/>
        <v>14.486442565917899</v>
      </c>
      <c r="AF123">
        <v>2.93764972686767</v>
      </c>
      <c r="AG123" s="1">
        <v>40299</v>
      </c>
      <c r="AH123">
        <f t="shared" si="30"/>
        <v>2.93764972686767</v>
      </c>
      <c r="AI123">
        <v>7.1326265335082999</v>
      </c>
      <c r="AJ123" s="1">
        <v>39934</v>
      </c>
      <c r="AK123">
        <f t="shared" si="31"/>
        <v>7.1326265335082999</v>
      </c>
      <c r="AL123">
        <v>3.4325485229492099</v>
      </c>
      <c r="AM123" s="1">
        <v>39569</v>
      </c>
      <c r="AN123">
        <f t="shared" si="32"/>
        <v>3.4325485229492099</v>
      </c>
      <c r="AO123">
        <v>0</v>
      </c>
      <c r="AP123" s="1">
        <v>39203</v>
      </c>
      <c r="AQ123">
        <f t="shared" si="33"/>
        <v>0</v>
      </c>
      <c r="AR123">
        <v>3.1792654991149898</v>
      </c>
      <c r="AS123" s="1">
        <v>38838</v>
      </c>
      <c r="AT123">
        <f t="shared" si="34"/>
        <v>3.1792654991149898</v>
      </c>
      <c r="AU123">
        <v>7.78637218475341</v>
      </c>
      <c r="AV123" s="1">
        <v>38473</v>
      </c>
      <c r="AW123">
        <f t="shared" si="35"/>
        <v>7.78637218475341</v>
      </c>
      <c r="AX123">
        <v>12.0999641418457</v>
      </c>
      <c r="AY123" s="1">
        <v>38108</v>
      </c>
      <c r="AZ123">
        <f t="shared" si="36"/>
        <v>12.0999641418457</v>
      </c>
      <c r="BA123">
        <v>13.100735664367599</v>
      </c>
      <c r="BB123" s="1">
        <v>37742</v>
      </c>
      <c r="BC123">
        <f t="shared" si="37"/>
        <v>13.100735664367599</v>
      </c>
      <c r="BD123">
        <v>8.4026021957397408</v>
      </c>
      <c r="BE123" s="1">
        <v>37377</v>
      </c>
      <c r="BF123">
        <f t="shared" si="38"/>
        <v>8.4026021957397408</v>
      </c>
      <c r="BG123">
        <v>0.57580274343490601</v>
      </c>
      <c r="BH123" s="1">
        <v>37012</v>
      </c>
      <c r="BI123">
        <v>879480</v>
      </c>
      <c r="BJ123">
        <v>0.83589380979537897</v>
      </c>
      <c r="BK123" s="1">
        <v>36647</v>
      </c>
      <c r="BL123">
        <f t="shared" si="39"/>
        <v>0.83589380979537897</v>
      </c>
    </row>
    <row r="124" spans="5:64" x14ac:dyDescent="0.45">
      <c r="E124">
        <v>0.912717044353485</v>
      </c>
      <c r="F124" s="1">
        <v>43587</v>
      </c>
      <c r="G124">
        <f t="shared" si="21"/>
        <v>1.1557739824056621</v>
      </c>
      <c r="H124">
        <v>5.0417428016662598</v>
      </c>
      <c r="I124" s="1">
        <v>43222</v>
      </c>
      <c r="J124">
        <f t="shared" si="22"/>
        <v>5.1423787996172896</v>
      </c>
      <c r="K124">
        <v>1.97036397457122</v>
      </c>
      <c r="L124" s="1">
        <v>42857</v>
      </c>
      <c r="M124">
        <f t="shared" si="23"/>
        <v>12.83586919307702</v>
      </c>
      <c r="N124">
        <v>7.9995331764221103</v>
      </c>
      <c r="O124" s="1">
        <f t="shared" si="20"/>
        <v>2.5348278830448758</v>
      </c>
      <c r="P124">
        <f t="shared" si="24"/>
        <v>602.32493327557961</v>
      </c>
      <c r="Q124">
        <v>31.9139900207519</v>
      </c>
      <c r="R124" s="1">
        <v>42126</v>
      </c>
      <c r="S124">
        <f t="shared" si="25"/>
        <v>37.02670240402216</v>
      </c>
      <c r="T124">
        <v>0.270351022481918</v>
      </c>
      <c r="U124" s="1">
        <v>41761</v>
      </c>
      <c r="V124">
        <f t="shared" si="26"/>
        <v>0.45322155952453502</v>
      </c>
      <c r="W124">
        <v>1.9601148366928101</v>
      </c>
      <c r="X124" s="1">
        <v>41396</v>
      </c>
      <c r="Y124">
        <f t="shared" si="27"/>
        <v>9.6822432279586703</v>
      </c>
      <c r="Z124">
        <v>18.963310241699201</v>
      </c>
      <c r="AA124" s="1">
        <v>41031</v>
      </c>
      <c r="AB124">
        <f t="shared" si="28"/>
        <v>29.755291938781703</v>
      </c>
      <c r="AC124">
        <v>18.921764373779201</v>
      </c>
      <c r="AD124" s="1">
        <v>40665</v>
      </c>
      <c r="AE124">
        <f t="shared" si="29"/>
        <v>33.408206939697102</v>
      </c>
      <c r="AF124">
        <v>0</v>
      </c>
      <c r="AG124" s="1">
        <v>40300</v>
      </c>
      <c r="AH124">
        <f t="shared" si="30"/>
        <v>2.93764972686767</v>
      </c>
      <c r="AI124">
        <v>3.0749872326850801E-2</v>
      </c>
      <c r="AJ124" s="1">
        <v>39935</v>
      </c>
      <c r="AK124">
        <f t="shared" si="31"/>
        <v>7.1633764058351508</v>
      </c>
      <c r="AL124">
        <v>14.327288627624499</v>
      </c>
      <c r="AM124" s="1">
        <v>39570</v>
      </c>
      <c r="AN124">
        <f t="shared" si="32"/>
        <v>17.759837150573709</v>
      </c>
      <c r="AO124">
        <v>1.8675247430801301</v>
      </c>
      <c r="AP124" s="1">
        <v>39204</v>
      </c>
      <c r="AQ124">
        <f t="shared" si="33"/>
        <v>1.8675247430801301</v>
      </c>
      <c r="AR124">
        <v>7.6258853077888406E-2</v>
      </c>
      <c r="AS124" s="1">
        <v>38839</v>
      </c>
      <c r="AT124">
        <f t="shared" si="34"/>
        <v>3.2555243521928783</v>
      </c>
      <c r="AU124">
        <v>0</v>
      </c>
      <c r="AV124" s="1">
        <v>38474</v>
      </c>
      <c r="AW124">
        <f t="shared" si="35"/>
        <v>7.78637218475341</v>
      </c>
      <c r="AX124">
        <v>8.3227405548095703</v>
      </c>
      <c r="AY124" s="1">
        <v>38109</v>
      </c>
      <c r="AZ124">
        <f t="shared" si="36"/>
        <v>20.42270469665527</v>
      </c>
      <c r="BA124">
        <v>8.44262599945068</v>
      </c>
      <c r="BB124" s="1">
        <v>37743</v>
      </c>
      <c r="BC124">
        <f t="shared" si="37"/>
        <v>21.543361663818281</v>
      </c>
      <c r="BD124">
        <v>0.56103008985519398</v>
      </c>
      <c r="BE124" s="1">
        <v>37378</v>
      </c>
      <c r="BF124">
        <f t="shared" si="38"/>
        <v>8.9636322855949349</v>
      </c>
      <c r="BG124">
        <v>0.42751350998878401</v>
      </c>
      <c r="BH124" s="1">
        <v>37013</v>
      </c>
      <c r="BI124">
        <v>879504</v>
      </c>
      <c r="BJ124">
        <v>6.6024270057678196</v>
      </c>
      <c r="BK124" s="1">
        <v>36648</v>
      </c>
      <c r="BL124">
        <f t="shared" si="39"/>
        <v>7.4383208155631984</v>
      </c>
    </row>
    <row r="125" spans="5:64" x14ac:dyDescent="0.45">
      <c r="E125">
        <v>7.7971878051757804</v>
      </c>
      <c r="F125" s="1">
        <v>43588</v>
      </c>
      <c r="G125">
        <f t="shared" si="21"/>
        <v>8.952961787581442</v>
      </c>
      <c r="H125">
        <v>21.574073791503899</v>
      </c>
      <c r="I125" s="1">
        <v>43223</v>
      </c>
      <c r="J125">
        <f t="shared" si="22"/>
        <v>26.71645259112119</v>
      </c>
      <c r="K125">
        <v>1.75158143043518</v>
      </c>
      <c r="L125" s="1">
        <v>42858</v>
      </c>
      <c r="M125">
        <f t="shared" si="23"/>
        <v>14.587450623512201</v>
      </c>
      <c r="N125">
        <v>11.012412071228001</v>
      </c>
      <c r="O125" s="1">
        <f t="shared" si="20"/>
        <v>2.6078104426463415</v>
      </c>
      <c r="P125">
        <f t="shared" si="24"/>
        <v>613.33734534680764</v>
      </c>
      <c r="Q125">
        <v>0</v>
      </c>
      <c r="R125" s="1">
        <v>42127</v>
      </c>
      <c r="S125">
        <f t="shared" si="25"/>
        <v>37.02670240402216</v>
      </c>
      <c r="T125">
        <v>10.5360803604125</v>
      </c>
      <c r="U125" s="1">
        <v>41762</v>
      </c>
      <c r="V125">
        <f t="shared" si="26"/>
        <v>10.989301919937034</v>
      </c>
      <c r="W125">
        <v>1.2464636564254701</v>
      </c>
      <c r="X125" s="1">
        <v>41397</v>
      </c>
      <c r="Y125">
        <f t="shared" si="27"/>
        <v>10.928706884384141</v>
      </c>
      <c r="Z125">
        <v>10.4209547042846</v>
      </c>
      <c r="AA125" s="1">
        <v>41032</v>
      </c>
      <c r="AB125">
        <f t="shared" si="28"/>
        <v>40.176246643066307</v>
      </c>
      <c r="AC125">
        <v>44.028709411621001</v>
      </c>
      <c r="AD125" s="1">
        <v>40666</v>
      </c>
      <c r="AE125">
        <f t="shared" si="29"/>
        <v>77.436916351318104</v>
      </c>
      <c r="AF125">
        <v>10.0184059143066</v>
      </c>
      <c r="AG125" s="1">
        <v>40301</v>
      </c>
      <c r="AH125">
        <f t="shared" si="30"/>
        <v>12.95605564117427</v>
      </c>
      <c r="AI125">
        <v>6.6649866104125897</v>
      </c>
      <c r="AJ125" s="1">
        <v>39936</v>
      </c>
      <c r="AK125">
        <f t="shared" si="31"/>
        <v>13.82836301624774</v>
      </c>
      <c r="AL125">
        <v>3.5261676311492902</v>
      </c>
      <c r="AM125" s="1">
        <v>39571</v>
      </c>
      <c r="AN125">
        <f t="shared" si="32"/>
        <v>21.286004781723001</v>
      </c>
      <c r="AO125">
        <v>0.81512558460235596</v>
      </c>
      <c r="AP125" s="1">
        <v>39205</v>
      </c>
      <c r="AQ125">
        <f t="shared" si="33"/>
        <v>2.6826503276824862</v>
      </c>
      <c r="AR125">
        <v>20.655061721801701</v>
      </c>
      <c r="AS125" s="1">
        <v>38840</v>
      </c>
      <c r="AT125">
        <f t="shared" si="34"/>
        <v>23.91058607399458</v>
      </c>
      <c r="AU125">
        <v>1.6668945550918499</v>
      </c>
      <c r="AV125" s="1">
        <v>38475</v>
      </c>
      <c r="AW125">
        <f t="shared" si="35"/>
        <v>9.4532667398452599</v>
      </c>
      <c r="AX125">
        <v>2.1089713573455802</v>
      </c>
      <c r="AY125" s="1">
        <v>38110</v>
      </c>
      <c r="AZ125">
        <f t="shared" si="36"/>
        <v>22.531676054000851</v>
      </c>
      <c r="BA125">
        <v>18.604965209960898</v>
      </c>
      <c r="BB125" s="1">
        <v>37744</v>
      </c>
      <c r="BC125">
        <f t="shared" si="37"/>
        <v>40.148326873779183</v>
      </c>
      <c r="BD125">
        <v>1.1325949430465601</v>
      </c>
      <c r="BE125" s="1">
        <v>37379</v>
      </c>
      <c r="BF125">
        <f t="shared" si="38"/>
        <v>10.096227228641496</v>
      </c>
      <c r="BG125">
        <v>17.5608406066894</v>
      </c>
      <c r="BH125" s="1">
        <v>37014</v>
      </c>
      <c r="BI125">
        <v>879528</v>
      </c>
      <c r="BJ125">
        <v>1.84741342067718</v>
      </c>
      <c r="BK125" s="1">
        <v>36649</v>
      </c>
      <c r="BL125">
        <f t="shared" si="39"/>
        <v>9.2857342362403781</v>
      </c>
    </row>
    <row r="126" spans="5:64" x14ac:dyDescent="0.45">
      <c r="E126">
        <v>20.943243026733398</v>
      </c>
      <c r="F126" s="1">
        <v>43589</v>
      </c>
      <c r="G126">
        <f t="shared" si="21"/>
        <v>29.896204814314842</v>
      </c>
      <c r="H126">
        <v>0.90816372632980302</v>
      </c>
      <c r="I126" s="1">
        <v>43224</v>
      </c>
      <c r="J126">
        <f t="shared" si="22"/>
        <v>27.624616317450993</v>
      </c>
      <c r="K126">
        <v>4.1805748939514098</v>
      </c>
      <c r="L126" s="1">
        <v>42859</v>
      </c>
      <c r="M126">
        <f t="shared" si="23"/>
        <v>18.768025517463609</v>
      </c>
      <c r="N126">
        <v>3.74595618247985</v>
      </c>
      <c r="O126" s="1">
        <f t="shared" ref="O126:O189" si="40">M126/24+2</f>
        <v>2.7820010632276504</v>
      </c>
      <c r="P126">
        <f t="shared" si="24"/>
        <v>617.0833015292875</v>
      </c>
      <c r="Q126">
        <v>0.23227234184741899</v>
      </c>
      <c r="R126" s="1">
        <v>42128</v>
      </c>
      <c r="S126">
        <f t="shared" si="25"/>
        <v>37.25897474586958</v>
      </c>
      <c r="T126">
        <v>1.2660497426986601</v>
      </c>
      <c r="U126" s="1">
        <v>41763</v>
      </c>
      <c r="V126">
        <f t="shared" si="26"/>
        <v>12.255351662635695</v>
      </c>
      <c r="W126">
        <v>0.22914436459541301</v>
      </c>
      <c r="X126" s="1">
        <v>41398</v>
      </c>
      <c r="Y126">
        <f t="shared" si="27"/>
        <v>11.157851248979554</v>
      </c>
      <c r="Z126">
        <v>1.19903087615966</v>
      </c>
      <c r="AA126" s="1">
        <v>41033</v>
      </c>
      <c r="AB126">
        <f t="shared" si="28"/>
        <v>41.375277519225968</v>
      </c>
      <c r="AC126">
        <v>25.795211791992099</v>
      </c>
      <c r="AD126" s="1">
        <v>40667</v>
      </c>
      <c r="AE126">
        <f t="shared" si="29"/>
        <v>103.23212814331021</v>
      </c>
      <c r="AF126">
        <v>12.2626857757568</v>
      </c>
      <c r="AG126" s="1">
        <v>40302</v>
      </c>
      <c r="AH126">
        <f t="shared" si="30"/>
        <v>25.218741416931071</v>
      </c>
      <c r="AI126">
        <v>7.1331663131713796</v>
      </c>
      <c r="AJ126" s="1">
        <v>39937</v>
      </c>
      <c r="AK126">
        <f t="shared" si="31"/>
        <v>20.961529329419122</v>
      </c>
      <c r="AL126">
        <v>66.345291137695298</v>
      </c>
      <c r="AM126" s="1">
        <v>39572</v>
      </c>
      <c r="AN126">
        <f t="shared" si="32"/>
        <v>87.631295919418307</v>
      </c>
      <c r="AO126">
        <v>1.5238783359527499</v>
      </c>
      <c r="AP126" s="1">
        <v>39206</v>
      </c>
      <c r="AQ126">
        <f t="shared" si="33"/>
        <v>4.2065286636352361</v>
      </c>
      <c r="AR126">
        <v>5.7539820671081499</v>
      </c>
      <c r="AS126" s="1">
        <v>38841</v>
      </c>
      <c r="AT126">
        <f t="shared" si="34"/>
        <v>29.66456814110273</v>
      </c>
      <c r="AU126">
        <v>3.8454823493957502</v>
      </c>
      <c r="AV126" s="1">
        <v>38476</v>
      </c>
      <c r="AW126">
        <f t="shared" si="35"/>
        <v>13.29874908924101</v>
      </c>
      <c r="AX126">
        <v>15.136294364929199</v>
      </c>
      <c r="AY126" s="1">
        <v>38111</v>
      </c>
      <c r="AZ126">
        <f t="shared" si="36"/>
        <v>37.667970418930054</v>
      </c>
      <c r="BA126">
        <v>0.30468440055847101</v>
      </c>
      <c r="BB126" s="1">
        <v>37745</v>
      </c>
      <c r="BC126">
        <f t="shared" si="37"/>
        <v>40.453011274337655</v>
      </c>
      <c r="BD126">
        <v>5.9920773506164497</v>
      </c>
      <c r="BE126" s="1">
        <v>37380</v>
      </c>
      <c r="BF126">
        <f t="shared" si="38"/>
        <v>16.088304579257944</v>
      </c>
      <c r="BG126">
        <v>1.2258164882659901</v>
      </c>
      <c r="BH126" s="1">
        <v>37015</v>
      </c>
      <c r="BI126">
        <v>879552</v>
      </c>
      <c r="BJ126">
        <v>3.1194610595703098</v>
      </c>
      <c r="BK126" s="1">
        <v>36650</v>
      </c>
      <c r="BL126">
        <f t="shared" si="39"/>
        <v>12.405195295810689</v>
      </c>
    </row>
    <row r="127" spans="5:64" x14ac:dyDescent="0.45">
      <c r="E127">
        <v>2.0640599727630602</v>
      </c>
      <c r="F127" s="1">
        <v>43590</v>
      </c>
      <c r="G127">
        <f t="shared" si="21"/>
        <v>31.960264787077904</v>
      </c>
      <c r="H127">
        <v>3.95638704299926</v>
      </c>
      <c r="I127" s="1">
        <v>43225</v>
      </c>
      <c r="J127">
        <f t="shared" si="22"/>
        <v>31.581003360450254</v>
      </c>
      <c r="K127">
        <v>1.8528019189834499</v>
      </c>
      <c r="L127" s="1">
        <v>42860</v>
      </c>
      <c r="M127">
        <f t="shared" si="23"/>
        <v>20.620827436447058</v>
      </c>
      <c r="N127">
        <v>10.7716369628906</v>
      </c>
      <c r="O127" s="1">
        <f t="shared" si="40"/>
        <v>2.8592011431852939</v>
      </c>
      <c r="P127">
        <f t="shared" si="24"/>
        <v>627.85493849217812</v>
      </c>
      <c r="Q127">
        <v>20.7519721984863</v>
      </c>
      <c r="R127" s="1">
        <v>42129</v>
      </c>
      <c r="S127">
        <f t="shared" si="25"/>
        <v>58.010946944355879</v>
      </c>
      <c r="T127">
        <v>0</v>
      </c>
      <c r="U127" s="1">
        <v>41764</v>
      </c>
      <c r="V127">
        <f t="shared" si="26"/>
        <v>12.255351662635695</v>
      </c>
      <c r="W127">
        <v>66.189140319824205</v>
      </c>
      <c r="X127" s="1">
        <v>41399</v>
      </c>
      <c r="Y127">
        <f t="shared" si="27"/>
        <v>77.346991568803759</v>
      </c>
      <c r="Z127">
        <v>0.19749143719673101</v>
      </c>
      <c r="AA127" s="1">
        <v>41034</v>
      </c>
      <c r="AB127">
        <f t="shared" si="28"/>
        <v>41.572768956422699</v>
      </c>
      <c r="AC127">
        <v>0.70588099956512396</v>
      </c>
      <c r="AD127" s="1">
        <v>40668</v>
      </c>
      <c r="AE127">
        <f t="shared" si="29"/>
        <v>103.93800914287533</v>
      </c>
      <c r="AF127">
        <v>11.9794607162475</v>
      </c>
      <c r="AG127" s="1">
        <v>40303</v>
      </c>
      <c r="AH127">
        <f t="shared" si="30"/>
        <v>37.198202133178569</v>
      </c>
      <c r="AI127">
        <v>0</v>
      </c>
      <c r="AJ127" s="1">
        <v>39938</v>
      </c>
      <c r="AK127">
        <f t="shared" si="31"/>
        <v>20.961529329419122</v>
      </c>
      <c r="AL127">
        <v>3.5986571311950599</v>
      </c>
      <c r="AM127" s="1">
        <v>39573</v>
      </c>
      <c r="AN127">
        <f t="shared" si="32"/>
        <v>91.229953050613361</v>
      </c>
      <c r="AO127">
        <v>0</v>
      </c>
      <c r="AP127" s="1">
        <v>39207</v>
      </c>
      <c r="AQ127">
        <f t="shared" si="33"/>
        <v>4.2065286636352361</v>
      </c>
      <c r="AR127">
        <v>5.1267614364623997</v>
      </c>
      <c r="AS127" s="1">
        <v>38842</v>
      </c>
      <c r="AT127">
        <f t="shared" si="34"/>
        <v>34.791329577565129</v>
      </c>
      <c r="AU127">
        <v>2.3100962638854901</v>
      </c>
      <c r="AV127" s="1">
        <v>38477</v>
      </c>
      <c r="AW127">
        <f t="shared" si="35"/>
        <v>15.608845353126501</v>
      </c>
      <c r="AX127">
        <v>13.9552202224731</v>
      </c>
      <c r="AY127" s="1">
        <v>38112</v>
      </c>
      <c r="AZ127">
        <f t="shared" si="36"/>
        <v>51.623190641403156</v>
      </c>
      <c r="BA127">
        <v>15.2471466064453</v>
      </c>
      <c r="BB127" s="1">
        <v>37746</v>
      </c>
      <c r="BC127">
        <f t="shared" si="37"/>
        <v>55.700157880782953</v>
      </c>
      <c r="BD127">
        <v>4.4038586616516104</v>
      </c>
      <c r="BE127" s="1">
        <v>37381</v>
      </c>
      <c r="BF127">
        <f t="shared" si="38"/>
        <v>20.492163240909555</v>
      </c>
      <c r="BG127">
        <v>9.9173603057861293</v>
      </c>
      <c r="BH127" s="1">
        <v>37016</v>
      </c>
      <c r="BI127">
        <v>879576</v>
      </c>
      <c r="BJ127">
        <v>0.82770174741744995</v>
      </c>
      <c r="BK127" s="1">
        <v>36651</v>
      </c>
      <c r="BL127">
        <f t="shared" si="39"/>
        <v>13.232897043228139</v>
      </c>
    </row>
    <row r="128" spans="5:64" x14ac:dyDescent="0.45">
      <c r="E128">
        <v>13.8282918930053</v>
      </c>
      <c r="F128" s="1">
        <v>43591</v>
      </c>
      <c r="G128">
        <f t="shared" si="21"/>
        <v>45.788556680083204</v>
      </c>
      <c r="H128">
        <v>2.9586398601531898</v>
      </c>
      <c r="I128" s="1">
        <v>43226</v>
      </c>
      <c r="J128">
        <f t="shared" si="22"/>
        <v>34.539643220603445</v>
      </c>
      <c r="K128">
        <v>43.928356170654297</v>
      </c>
      <c r="L128" s="1">
        <v>42861</v>
      </c>
      <c r="M128">
        <f t="shared" si="23"/>
        <v>64.549183607101355</v>
      </c>
      <c r="N128">
        <v>0.96418982744216897</v>
      </c>
      <c r="O128" s="1">
        <f t="shared" si="40"/>
        <v>4.6895493169625571</v>
      </c>
      <c r="P128">
        <f t="shared" si="24"/>
        <v>628.81912831962029</v>
      </c>
      <c r="Q128">
        <v>6.7508912086486799</v>
      </c>
      <c r="R128" s="1">
        <v>42130</v>
      </c>
      <c r="S128">
        <f t="shared" si="25"/>
        <v>64.761838153004561</v>
      </c>
      <c r="T128">
        <v>0</v>
      </c>
      <c r="U128" s="1">
        <v>41765</v>
      </c>
      <c r="V128">
        <f t="shared" si="26"/>
        <v>12.255351662635695</v>
      </c>
      <c r="W128">
        <v>42.336414337158203</v>
      </c>
      <c r="X128" s="1">
        <v>41400</v>
      </c>
      <c r="Y128">
        <f t="shared" si="27"/>
        <v>119.68340590596196</v>
      </c>
      <c r="Z128">
        <v>18.459457397460898</v>
      </c>
      <c r="AA128" s="1">
        <v>41035</v>
      </c>
      <c r="AB128">
        <f t="shared" si="28"/>
        <v>60.032226353883601</v>
      </c>
      <c r="AC128">
        <v>0</v>
      </c>
      <c r="AD128" s="1">
        <v>40669</v>
      </c>
      <c r="AE128">
        <f t="shared" si="29"/>
        <v>103.93800914287533</v>
      </c>
      <c r="AF128">
        <v>26.549219131469702</v>
      </c>
      <c r="AG128" s="1">
        <v>40304</v>
      </c>
      <c r="AH128">
        <f t="shared" si="30"/>
        <v>63.747421264648267</v>
      </c>
      <c r="AI128">
        <v>0</v>
      </c>
      <c r="AJ128" s="1">
        <v>39939</v>
      </c>
      <c r="AK128">
        <f t="shared" si="31"/>
        <v>20.961529329419122</v>
      </c>
      <c r="AL128">
        <v>3.5771675109863201</v>
      </c>
      <c r="AM128" s="1">
        <v>39574</v>
      </c>
      <c r="AN128">
        <f t="shared" si="32"/>
        <v>94.807120561599675</v>
      </c>
      <c r="AO128">
        <v>0</v>
      </c>
      <c r="AP128" s="1">
        <v>39208</v>
      </c>
      <c r="AQ128">
        <f t="shared" si="33"/>
        <v>4.2065286636352361</v>
      </c>
      <c r="AR128">
        <v>1.1907533407211299</v>
      </c>
      <c r="AS128" s="1">
        <v>38843</v>
      </c>
      <c r="AT128">
        <f t="shared" si="34"/>
        <v>35.98208291828626</v>
      </c>
      <c r="AU128">
        <v>0</v>
      </c>
      <c r="AV128" s="1">
        <v>38478</v>
      </c>
      <c r="AW128">
        <f t="shared" si="35"/>
        <v>15.608845353126501</v>
      </c>
      <c r="AX128">
        <v>24.907619476318299</v>
      </c>
      <c r="AY128" s="1">
        <v>38113</v>
      </c>
      <c r="AZ128">
        <f t="shared" si="36"/>
        <v>76.530810117721458</v>
      </c>
      <c r="BA128">
        <v>3.0966231822967498</v>
      </c>
      <c r="BB128" s="1">
        <v>37747</v>
      </c>
      <c r="BC128">
        <f t="shared" si="37"/>
        <v>58.796781063079706</v>
      </c>
      <c r="BD128">
        <v>3.9967696666717498</v>
      </c>
      <c r="BE128" s="1">
        <v>37382</v>
      </c>
      <c r="BF128">
        <f t="shared" si="38"/>
        <v>24.488932907581304</v>
      </c>
      <c r="BG128">
        <v>2.88111019134521</v>
      </c>
      <c r="BH128" s="1">
        <v>37017</v>
      </c>
      <c r="BI128">
        <v>879600</v>
      </c>
      <c r="BJ128">
        <v>6.1139965057373002</v>
      </c>
      <c r="BK128" s="1">
        <v>36652</v>
      </c>
      <c r="BL128">
        <f t="shared" si="39"/>
        <v>19.34689354896544</v>
      </c>
    </row>
    <row r="129" spans="5:64" x14ac:dyDescent="0.45">
      <c r="E129">
        <v>5.7354427874088197E-2</v>
      </c>
      <c r="F129" s="1">
        <v>43592</v>
      </c>
      <c r="G129">
        <f t="shared" si="21"/>
        <v>45.845911107957292</v>
      </c>
      <c r="H129">
        <v>0</v>
      </c>
      <c r="I129" s="1">
        <v>43227</v>
      </c>
      <c r="J129">
        <f t="shared" si="22"/>
        <v>34.539643220603445</v>
      </c>
      <c r="K129">
        <v>6.1521463394165004</v>
      </c>
      <c r="L129" s="1">
        <v>42862</v>
      </c>
      <c r="M129">
        <f t="shared" si="23"/>
        <v>70.701329946517859</v>
      </c>
      <c r="N129">
        <v>6.98243808746337</v>
      </c>
      <c r="O129" s="1">
        <f t="shared" si="40"/>
        <v>4.9458887477715781</v>
      </c>
      <c r="P129">
        <f t="shared" si="24"/>
        <v>635.80156640708367</v>
      </c>
      <c r="Q129">
        <v>2.3762438297271702</v>
      </c>
      <c r="R129" s="1">
        <v>42131</v>
      </c>
      <c r="S129">
        <f t="shared" si="25"/>
        <v>67.138081982731734</v>
      </c>
      <c r="T129">
        <v>14.474464416503899</v>
      </c>
      <c r="U129" s="1">
        <v>41766</v>
      </c>
      <c r="V129">
        <f t="shared" si="26"/>
        <v>26.729816079139596</v>
      </c>
      <c r="W129">
        <v>5.66953372955322</v>
      </c>
      <c r="X129" s="1">
        <v>41401</v>
      </c>
      <c r="Y129">
        <f t="shared" si="27"/>
        <v>125.35293963551518</v>
      </c>
      <c r="Z129">
        <v>1.9999357461929299</v>
      </c>
      <c r="AA129" s="1">
        <v>41036</v>
      </c>
      <c r="AB129">
        <f t="shared" si="28"/>
        <v>62.032162100076533</v>
      </c>
      <c r="AC129">
        <v>3.0438768863677899</v>
      </c>
      <c r="AD129" s="1">
        <v>40670</v>
      </c>
      <c r="AE129">
        <f t="shared" si="29"/>
        <v>106.98188602924311</v>
      </c>
      <c r="AF129">
        <v>0.41813388466835</v>
      </c>
      <c r="AG129" s="1">
        <v>40305</v>
      </c>
      <c r="AH129">
        <f t="shared" si="30"/>
        <v>64.165555149316617</v>
      </c>
      <c r="AI129">
        <v>2.92925977706909</v>
      </c>
      <c r="AJ129" s="1">
        <v>39940</v>
      </c>
      <c r="AK129">
        <f t="shared" si="31"/>
        <v>23.890789106488214</v>
      </c>
      <c r="AL129">
        <v>0.752599477767944</v>
      </c>
      <c r="AM129" s="1">
        <v>39575</v>
      </c>
      <c r="AN129">
        <f t="shared" si="32"/>
        <v>95.559720039367619</v>
      </c>
      <c r="AO129">
        <v>0</v>
      </c>
      <c r="AP129" s="1">
        <v>39209</v>
      </c>
      <c r="AQ129">
        <f t="shared" si="33"/>
        <v>4.2065286636352361</v>
      </c>
      <c r="AR129">
        <v>3.8689968585968</v>
      </c>
      <c r="AS129" s="1">
        <v>38844</v>
      </c>
      <c r="AT129">
        <f t="shared" si="34"/>
        <v>39.851079776883061</v>
      </c>
      <c r="AU129">
        <v>0</v>
      </c>
      <c r="AV129" s="1">
        <v>38479</v>
      </c>
      <c r="AW129">
        <f t="shared" si="35"/>
        <v>15.608845353126501</v>
      </c>
      <c r="AX129">
        <v>37.638259887695298</v>
      </c>
      <c r="AY129" s="1">
        <v>38114</v>
      </c>
      <c r="AZ129">
        <f t="shared" si="36"/>
        <v>114.16907000541676</v>
      </c>
      <c r="BA129">
        <v>35.284332275390597</v>
      </c>
      <c r="BB129" s="1">
        <v>37748</v>
      </c>
      <c r="BC129">
        <f t="shared" si="37"/>
        <v>94.081113338470303</v>
      </c>
      <c r="BD129">
        <v>5.5545277595520002</v>
      </c>
      <c r="BE129" s="1">
        <v>37383</v>
      </c>
      <c r="BF129">
        <f t="shared" si="38"/>
        <v>30.043460667133303</v>
      </c>
      <c r="BG129">
        <v>4.9936208724975497</v>
      </c>
      <c r="BH129" s="1">
        <v>37018</v>
      </c>
      <c r="BI129">
        <v>879624</v>
      </c>
      <c r="BJ129">
        <v>1.76057589054107</v>
      </c>
      <c r="BK129" s="1">
        <v>36653</v>
      </c>
      <c r="BL129">
        <f t="shared" si="39"/>
        <v>21.107469439506509</v>
      </c>
    </row>
    <row r="130" spans="5:64" x14ac:dyDescent="0.45">
      <c r="E130">
        <v>6.3366446495056099</v>
      </c>
      <c r="F130" s="1">
        <v>43593</v>
      </c>
      <c r="G130">
        <f t="shared" si="21"/>
        <v>52.1825557574629</v>
      </c>
      <c r="H130">
        <v>3.2978839874267498</v>
      </c>
      <c r="I130" s="1">
        <v>43228</v>
      </c>
      <c r="J130">
        <f t="shared" si="22"/>
        <v>37.837527208030195</v>
      </c>
      <c r="K130">
        <v>0.23017981648445099</v>
      </c>
      <c r="L130" s="1">
        <v>42863</v>
      </c>
      <c r="M130">
        <f t="shared" si="23"/>
        <v>70.93150976300231</v>
      </c>
      <c r="N130">
        <v>1.6430705785751301</v>
      </c>
      <c r="O130" s="1">
        <f t="shared" si="40"/>
        <v>4.9554795734584296</v>
      </c>
      <c r="P130">
        <f t="shared" si="24"/>
        <v>637.4446369856588</v>
      </c>
      <c r="Q130">
        <v>0.40933910012245101</v>
      </c>
      <c r="R130" s="1">
        <v>42132</v>
      </c>
      <c r="S130">
        <f t="shared" si="25"/>
        <v>67.547421082854186</v>
      </c>
      <c r="T130">
        <v>16.598970413208001</v>
      </c>
      <c r="U130" s="1">
        <v>41767</v>
      </c>
      <c r="V130">
        <f t="shared" si="26"/>
        <v>43.328786492347596</v>
      </c>
      <c r="W130">
        <v>3.4714820384979199</v>
      </c>
      <c r="X130" s="1">
        <v>41402</v>
      </c>
      <c r="Y130">
        <f t="shared" si="27"/>
        <v>128.82442167401311</v>
      </c>
      <c r="Z130">
        <v>9.0341129302978498</v>
      </c>
      <c r="AA130" s="1">
        <v>41037</v>
      </c>
      <c r="AB130">
        <f t="shared" si="28"/>
        <v>71.066275030374385</v>
      </c>
      <c r="AC130">
        <v>4.7598209381103498</v>
      </c>
      <c r="AD130" s="1">
        <v>40671</v>
      </c>
      <c r="AE130">
        <f t="shared" si="29"/>
        <v>111.74170696735347</v>
      </c>
      <c r="AF130">
        <v>0</v>
      </c>
      <c r="AG130" s="1">
        <v>40306</v>
      </c>
      <c r="AH130">
        <f t="shared" si="30"/>
        <v>64.165555149316617</v>
      </c>
      <c r="AI130">
        <v>0</v>
      </c>
      <c r="AJ130" s="1">
        <v>39941</v>
      </c>
      <c r="AK130">
        <f t="shared" si="31"/>
        <v>23.890789106488214</v>
      </c>
      <c r="AL130">
        <v>0</v>
      </c>
      <c r="AM130" s="1">
        <v>39576</v>
      </c>
      <c r="AN130">
        <f t="shared" si="32"/>
        <v>95.559720039367619</v>
      </c>
      <c r="AO130">
        <v>1.0667854547500599</v>
      </c>
      <c r="AP130" s="1">
        <v>39210</v>
      </c>
      <c r="AQ130">
        <f t="shared" si="33"/>
        <v>5.2733141183852963</v>
      </c>
      <c r="AR130">
        <v>16.061447143554599</v>
      </c>
      <c r="AS130" s="1">
        <v>38845</v>
      </c>
      <c r="AT130">
        <f t="shared" si="34"/>
        <v>55.912526920437656</v>
      </c>
      <c r="AU130">
        <v>0.230376437306404</v>
      </c>
      <c r="AV130" s="1">
        <v>38480</v>
      </c>
      <c r="AW130">
        <f t="shared" si="35"/>
        <v>15.839221790432905</v>
      </c>
      <c r="AX130">
        <v>13.4112224578857</v>
      </c>
      <c r="AY130" s="1">
        <v>38115</v>
      </c>
      <c r="AZ130">
        <f t="shared" si="36"/>
        <v>127.58029246330246</v>
      </c>
      <c r="BA130">
        <v>0.353159248828887</v>
      </c>
      <c r="BB130" s="1">
        <v>37749</v>
      </c>
      <c r="BC130">
        <f t="shared" si="37"/>
        <v>94.434272587299191</v>
      </c>
      <c r="BD130">
        <v>3.73638868331909</v>
      </c>
      <c r="BE130" s="1">
        <v>37384</v>
      </c>
      <c r="BF130">
        <f t="shared" si="38"/>
        <v>33.779849350452395</v>
      </c>
      <c r="BG130">
        <v>37.834575653076101</v>
      </c>
      <c r="BH130" s="1">
        <v>37019</v>
      </c>
      <c r="BI130">
        <v>879648</v>
      </c>
      <c r="BJ130">
        <v>0.34201562404632502</v>
      </c>
      <c r="BK130" s="1">
        <v>36654</v>
      </c>
      <c r="BL130">
        <f t="shared" si="39"/>
        <v>21.449485063552835</v>
      </c>
    </row>
    <row r="131" spans="5:64" x14ac:dyDescent="0.45">
      <c r="E131">
        <v>7.0433650016784597</v>
      </c>
      <c r="F131" s="1">
        <v>43594</v>
      </c>
      <c r="G131">
        <f t="shared" si="21"/>
        <v>59.22592075914136</v>
      </c>
      <c r="H131">
        <v>1.77916419506073</v>
      </c>
      <c r="I131" s="1">
        <v>43229</v>
      </c>
      <c r="J131">
        <f t="shared" si="22"/>
        <v>39.616691403090925</v>
      </c>
      <c r="K131">
        <v>7.2548365592956499</v>
      </c>
      <c r="L131" s="1">
        <v>42864</v>
      </c>
      <c r="M131">
        <f t="shared" si="23"/>
        <v>78.186346322297965</v>
      </c>
      <c r="N131">
        <v>57.802406311035099</v>
      </c>
      <c r="O131" s="1">
        <f t="shared" si="40"/>
        <v>5.2577644300957491</v>
      </c>
      <c r="P131">
        <f t="shared" si="24"/>
        <v>695.24704329669385</v>
      </c>
      <c r="Q131">
        <v>9.6953954696655202</v>
      </c>
      <c r="R131" s="1">
        <v>42133</v>
      </c>
      <c r="S131">
        <f t="shared" si="25"/>
        <v>77.242816552519713</v>
      </c>
      <c r="T131">
        <v>36.640361785888601</v>
      </c>
      <c r="U131" s="1">
        <v>41768</v>
      </c>
      <c r="V131">
        <f t="shared" si="26"/>
        <v>79.96914827823619</v>
      </c>
      <c r="W131">
        <v>8.9240474700927699</v>
      </c>
      <c r="X131" s="1">
        <v>41403</v>
      </c>
      <c r="Y131">
        <f t="shared" si="27"/>
        <v>137.74846914410588</v>
      </c>
      <c r="Z131">
        <v>6.44693756103515</v>
      </c>
      <c r="AA131" s="1">
        <v>41038</v>
      </c>
      <c r="AB131">
        <f t="shared" si="28"/>
        <v>77.513212591409541</v>
      </c>
      <c r="AC131">
        <v>2.8741927146911599</v>
      </c>
      <c r="AD131" s="1">
        <v>40672</v>
      </c>
      <c r="AE131">
        <f t="shared" si="29"/>
        <v>114.61589968204463</v>
      </c>
      <c r="AF131">
        <v>0</v>
      </c>
      <c r="AG131" s="1">
        <v>40307</v>
      </c>
      <c r="AH131">
        <f t="shared" si="30"/>
        <v>64.165555149316617</v>
      </c>
      <c r="AI131">
        <v>0</v>
      </c>
      <c r="AJ131" s="1">
        <v>39942</v>
      </c>
      <c r="AK131">
        <f t="shared" si="31"/>
        <v>23.890789106488214</v>
      </c>
      <c r="AL131">
        <v>19.523321151733398</v>
      </c>
      <c r="AM131" s="1">
        <v>39577</v>
      </c>
      <c r="AN131">
        <f t="shared" si="32"/>
        <v>115.08304119110102</v>
      </c>
      <c r="AO131">
        <v>1.2712929248809799</v>
      </c>
      <c r="AP131" s="1">
        <v>39211</v>
      </c>
      <c r="AQ131">
        <f t="shared" si="33"/>
        <v>6.544607043266276</v>
      </c>
      <c r="AR131">
        <v>20.642879486083899</v>
      </c>
      <c r="AS131" s="1">
        <v>38846</v>
      </c>
      <c r="AT131">
        <f t="shared" si="34"/>
        <v>76.555406406521556</v>
      </c>
      <c r="AU131">
        <v>0.411874920129776</v>
      </c>
      <c r="AV131" s="1">
        <v>38481</v>
      </c>
      <c r="AW131">
        <f t="shared" si="35"/>
        <v>16.251096710562681</v>
      </c>
      <c r="AX131">
        <v>8.0615468323230702E-2</v>
      </c>
      <c r="AY131" s="1">
        <v>38116</v>
      </c>
      <c r="AZ131">
        <f t="shared" si="36"/>
        <v>127.66090793162569</v>
      </c>
      <c r="BA131">
        <v>3.1310751438140798</v>
      </c>
      <c r="BB131" s="1">
        <v>37750</v>
      </c>
      <c r="BC131">
        <f t="shared" si="37"/>
        <v>97.565347731113263</v>
      </c>
      <c r="BD131">
        <v>4.4633545875549299</v>
      </c>
      <c r="BE131" s="1">
        <v>37385</v>
      </c>
      <c r="BF131">
        <f t="shared" si="38"/>
        <v>38.243203938007326</v>
      </c>
      <c r="BG131">
        <v>2.6322979927062899</v>
      </c>
      <c r="BH131" s="1">
        <v>37020</v>
      </c>
      <c r="BI131">
        <v>879672</v>
      </c>
      <c r="BJ131">
        <v>1.71082556247711</v>
      </c>
      <c r="BK131" s="1">
        <v>36655</v>
      </c>
      <c r="BL131">
        <f t="shared" si="39"/>
        <v>23.160310626029947</v>
      </c>
    </row>
    <row r="132" spans="5:64" x14ac:dyDescent="0.45">
      <c r="E132">
        <v>8.4471501410007394E-2</v>
      </c>
      <c r="F132" s="1">
        <v>43595</v>
      </c>
      <c r="G132">
        <f t="shared" ref="G132:G195" si="41">IF(MONTH(F132)=MONTH(F131),G131+E132,E132)</f>
        <v>59.310392260551367</v>
      </c>
      <c r="H132">
        <v>55.3011474609375</v>
      </c>
      <c r="I132" s="1">
        <v>43230</v>
      </c>
      <c r="J132">
        <f t="shared" ref="J132:J195" si="42">IF(MONTH(I132)=MONTH(I131),J131+H132,H132)</f>
        <v>94.917838864028425</v>
      </c>
      <c r="K132">
        <v>33.085472106933501</v>
      </c>
      <c r="L132" s="1">
        <v>42865</v>
      </c>
      <c r="M132">
        <f t="shared" ref="M132:M195" si="43">IF(MONTH(L132)=MONTH(L131),M131+K132,K132)</f>
        <v>111.27181842923147</v>
      </c>
      <c r="N132">
        <v>43.931243896484297</v>
      </c>
      <c r="O132" s="1">
        <f t="shared" si="40"/>
        <v>6.636325767884645</v>
      </c>
      <c r="P132">
        <f t="shared" ref="P132:P195" si="44">IF(MONTH(O132)=MONTH(O131),P131+N132,N132)</f>
        <v>739.17828719317811</v>
      </c>
      <c r="Q132">
        <v>10.303534507751399</v>
      </c>
      <c r="R132" s="1">
        <v>42134</v>
      </c>
      <c r="S132">
        <f t="shared" ref="S132:S195" si="45">IF(MONTH(R132)=MONTH(R131),S131+Q132,Q132)</f>
        <v>87.546351060271107</v>
      </c>
      <c r="T132">
        <v>9.0668869018554599</v>
      </c>
      <c r="U132" s="1">
        <v>41769</v>
      </c>
      <c r="V132">
        <f t="shared" ref="V132:V195" si="46">IF(MONTH(U132)=MONTH(U131),V131+T132,T132)</f>
        <v>89.036035180091645</v>
      </c>
      <c r="W132">
        <v>9.4583473205566406</v>
      </c>
      <c r="X132" s="1">
        <v>41404</v>
      </c>
      <c r="Y132">
        <f t="shared" ref="Y132:Y195" si="47">IF(MONTH(X132)=MONTH(X131),Y131+W132,W132)</f>
        <v>147.20681646466252</v>
      </c>
      <c r="Z132">
        <v>0</v>
      </c>
      <c r="AA132" s="1">
        <v>41039</v>
      </c>
      <c r="AB132">
        <f t="shared" ref="AB132:AB195" si="48">IF(MONTH(AA132)=MONTH(AA131),AB131+Z132,Z132)</f>
        <v>77.513212591409541</v>
      </c>
      <c r="AC132">
        <v>0.57908648252487105</v>
      </c>
      <c r="AD132" s="1">
        <v>40673</v>
      </c>
      <c r="AE132">
        <f t="shared" ref="AE132:AE195" si="49">IF(MONTH(AD132)=MONTH(AD131),AE131+AC132,AC132)</f>
        <v>115.1949861645695</v>
      </c>
      <c r="AF132">
        <v>0</v>
      </c>
      <c r="AG132" s="1">
        <v>40308</v>
      </c>
      <c r="AH132">
        <f t="shared" ref="AH132:AH195" si="50">IF(MONTH(AG132)=MONTH(AG131),AH131+AF132,AF132)</f>
        <v>64.165555149316617</v>
      </c>
      <c r="AI132">
        <v>0</v>
      </c>
      <c r="AJ132" s="1">
        <v>39943</v>
      </c>
      <c r="AK132">
        <f t="shared" ref="AK132:AK195" si="51">IF(MONTH(AJ132)=MONTH(AJ131),AK131+AI132,AI132)</f>
        <v>23.890789106488214</v>
      </c>
      <c r="AL132">
        <v>33.323101043701101</v>
      </c>
      <c r="AM132" s="1">
        <v>39578</v>
      </c>
      <c r="AN132">
        <f t="shared" ref="AN132:AN195" si="52">IF(MONTH(AM132)=MONTH(AM131),AN131+AL132,AL132)</f>
        <v>148.40614223480213</v>
      </c>
      <c r="AO132">
        <v>2.9260909557342498</v>
      </c>
      <c r="AP132" s="1">
        <v>39212</v>
      </c>
      <c r="AQ132">
        <f t="shared" ref="AQ132:AQ195" si="53">IF(MONTH(AP132)=MONTH(AP131),AQ131+AO132,AO132)</f>
        <v>9.4706979990005262</v>
      </c>
      <c r="AR132">
        <v>11.4662923812866</v>
      </c>
      <c r="AS132" s="1">
        <v>38847</v>
      </c>
      <c r="AT132">
        <f t="shared" ref="AT132:AT195" si="54">IF(MONTH(AS132)=MONTH(AS131),AT131+AR132,AR132)</f>
        <v>88.021698787808162</v>
      </c>
      <c r="AU132">
        <v>3.0624077320098801</v>
      </c>
      <c r="AV132" s="1">
        <v>38482</v>
      </c>
      <c r="AW132">
        <f t="shared" ref="AW132:AW195" si="55">IF(MONTH(AV132)=MONTH(AV131),AW131+AU132,AU132)</f>
        <v>19.313504442572562</v>
      </c>
      <c r="AX132">
        <v>5.0174832344055099E-2</v>
      </c>
      <c r="AY132" s="1">
        <v>38117</v>
      </c>
      <c r="AZ132">
        <f t="shared" ref="AZ132:AZ195" si="56">IF(MONTH(AY132)=MONTH(AY131),AZ131+AX132,AX132)</f>
        <v>127.71108276396974</v>
      </c>
      <c r="BA132">
        <v>2.3420319557189901</v>
      </c>
      <c r="BB132" s="1">
        <v>37751</v>
      </c>
      <c r="BC132">
        <f t="shared" ref="BC132:BC195" si="57">IF(MONTH(BB132)=MONTH(BB131),BC131+BA132,BA132)</f>
        <v>99.907379686832257</v>
      </c>
      <c r="BD132">
        <v>0.79844677448272705</v>
      </c>
      <c r="BE132" s="1">
        <v>37386</v>
      </c>
      <c r="BF132">
        <f t="shared" ref="BF132:BF195" si="58">IF(MONTH(BE132)=MONTH(BE131),BF131+BD132,BD132)</f>
        <v>39.041650712490053</v>
      </c>
      <c r="BG132">
        <v>2.14122414588928</v>
      </c>
      <c r="BH132" s="1">
        <v>37021</v>
      </c>
      <c r="BI132">
        <v>879696</v>
      </c>
      <c r="BJ132">
        <v>0.73591637611389105</v>
      </c>
      <c r="BK132" s="1">
        <v>36656</v>
      </c>
      <c r="BL132">
        <f t="shared" ref="BL132:BL195" si="59">IF(MONTH(BK132)=MONTH(BK131),BL131+BJ132,BJ132)</f>
        <v>23.896227002143839</v>
      </c>
    </row>
    <row r="133" spans="5:64" x14ac:dyDescent="0.45">
      <c r="E133">
        <v>0</v>
      </c>
      <c r="F133" s="1">
        <v>43596</v>
      </c>
      <c r="G133">
        <f t="shared" si="41"/>
        <v>59.310392260551367</v>
      </c>
      <c r="H133">
        <v>0.45199057459831199</v>
      </c>
      <c r="I133" s="1">
        <v>43231</v>
      </c>
      <c r="J133">
        <f t="shared" si="42"/>
        <v>95.369829438626738</v>
      </c>
      <c r="K133">
        <v>40.650440216064403</v>
      </c>
      <c r="L133" s="1">
        <v>42866</v>
      </c>
      <c r="M133">
        <f t="shared" si="43"/>
        <v>151.92225864529587</v>
      </c>
      <c r="N133">
        <v>2.1454942226409899</v>
      </c>
      <c r="O133" s="1">
        <f t="shared" si="40"/>
        <v>8.33009411022066</v>
      </c>
      <c r="P133">
        <f t="shared" si="44"/>
        <v>741.3237814158191</v>
      </c>
      <c r="Q133">
        <v>20.112785339355401</v>
      </c>
      <c r="R133" s="1">
        <v>42135</v>
      </c>
      <c r="S133">
        <f t="shared" si="45"/>
        <v>107.6591363996265</v>
      </c>
      <c r="T133">
        <v>3.5345768928527801</v>
      </c>
      <c r="U133" s="1">
        <v>41770</v>
      </c>
      <c r="V133">
        <f t="shared" si="46"/>
        <v>92.570612072944428</v>
      </c>
      <c r="W133">
        <v>2.9375524520874001</v>
      </c>
      <c r="X133" s="1">
        <v>41405</v>
      </c>
      <c r="Y133">
        <f t="shared" si="47"/>
        <v>150.14436891674993</v>
      </c>
      <c r="Z133">
        <v>0</v>
      </c>
      <c r="AA133" s="1">
        <v>41040</v>
      </c>
      <c r="AB133">
        <f t="shared" si="48"/>
        <v>77.513212591409541</v>
      </c>
      <c r="AC133">
        <v>15.0048704147338</v>
      </c>
      <c r="AD133" s="1">
        <v>40674</v>
      </c>
      <c r="AE133">
        <f t="shared" si="49"/>
        <v>130.19985657930329</v>
      </c>
      <c r="AF133">
        <v>0.99970161914825395</v>
      </c>
      <c r="AG133" s="1">
        <v>40309</v>
      </c>
      <c r="AH133">
        <f t="shared" si="50"/>
        <v>65.165256768464872</v>
      </c>
      <c r="AI133">
        <v>7.29861110448837E-2</v>
      </c>
      <c r="AJ133" s="1">
        <v>39944</v>
      </c>
      <c r="AK133">
        <f t="shared" si="51"/>
        <v>23.963775217533097</v>
      </c>
      <c r="AL133">
        <v>6.9429574012756303</v>
      </c>
      <c r="AM133" s="1">
        <v>39579</v>
      </c>
      <c r="AN133">
        <f t="shared" si="52"/>
        <v>155.34909963607777</v>
      </c>
      <c r="AO133">
        <v>0.299989283084869</v>
      </c>
      <c r="AP133" s="1">
        <v>39213</v>
      </c>
      <c r="AQ133">
        <f t="shared" si="53"/>
        <v>9.7706872820853956</v>
      </c>
      <c r="AR133">
        <v>2.8908488750457701</v>
      </c>
      <c r="AS133" s="1">
        <v>38848</v>
      </c>
      <c r="AT133">
        <f t="shared" si="54"/>
        <v>90.912547662853939</v>
      </c>
      <c r="AU133">
        <v>2.2996933460235498</v>
      </c>
      <c r="AV133" s="1">
        <v>38483</v>
      </c>
      <c r="AW133">
        <f t="shared" si="55"/>
        <v>21.613197788596111</v>
      </c>
      <c r="AX133">
        <v>1.09165275096893</v>
      </c>
      <c r="AY133" s="1">
        <v>38118</v>
      </c>
      <c r="AZ133">
        <f t="shared" si="56"/>
        <v>128.80273551493866</v>
      </c>
      <c r="BA133">
        <v>13.8902330398559</v>
      </c>
      <c r="BB133" s="1">
        <v>37752</v>
      </c>
      <c r="BC133">
        <f t="shared" si="57"/>
        <v>113.79761272668816</v>
      </c>
      <c r="BD133">
        <v>2.6438839435577299</v>
      </c>
      <c r="BE133" s="1">
        <v>37387</v>
      </c>
      <c r="BF133">
        <f t="shared" si="58"/>
        <v>41.685534656047786</v>
      </c>
      <c r="BG133">
        <v>0.54265820980071999</v>
      </c>
      <c r="BH133" s="1">
        <v>37022</v>
      </c>
      <c r="BI133">
        <v>879720</v>
      </c>
      <c r="BJ133">
        <v>0.676275074481964</v>
      </c>
      <c r="BK133" s="1">
        <v>36657</v>
      </c>
      <c r="BL133">
        <f t="shared" si="59"/>
        <v>24.572502076625803</v>
      </c>
    </row>
    <row r="134" spans="5:64" x14ac:dyDescent="0.45">
      <c r="E134">
        <v>16.290552139282202</v>
      </c>
      <c r="F134" s="1">
        <v>43597</v>
      </c>
      <c r="G134">
        <f t="shared" si="41"/>
        <v>75.600944399833566</v>
      </c>
      <c r="H134">
        <v>0</v>
      </c>
      <c r="I134" s="1">
        <v>43232</v>
      </c>
      <c r="J134">
        <f t="shared" si="42"/>
        <v>95.369829438626738</v>
      </c>
      <c r="K134">
        <v>7.7207703590393004</v>
      </c>
      <c r="L134" s="1">
        <v>42867</v>
      </c>
      <c r="M134">
        <f t="shared" si="43"/>
        <v>159.64302900433518</v>
      </c>
      <c r="N134">
        <v>3.5974144935607901</v>
      </c>
      <c r="O134" s="1">
        <f t="shared" si="40"/>
        <v>8.6517928751806323</v>
      </c>
      <c r="P134">
        <f t="shared" si="44"/>
        <v>744.92119590937989</v>
      </c>
      <c r="Q134">
        <v>17.3012981414794</v>
      </c>
      <c r="R134" s="1">
        <v>42136</v>
      </c>
      <c r="S134">
        <f t="shared" si="45"/>
        <v>124.96043454110591</v>
      </c>
      <c r="T134">
        <v>26.847986221313398</v>
      </c>
      <c r="U134" s="1">
        <v>41771</v>
      </c>
      <c r="V134">
        <f t="shared" si="46"/>
        <v>119.41859829425783</v>
      </c>
      <c r="W134">
        <v>30.7797336578369</v>
      </c>
      <c r="X134" s="1">
        <v>41406</v>
      </c>
      <c r="Y134">
        <f t="shared" si="47"/>
        <v>180.92410257458681</v>
      </c>
      <c r="Z134">
        <v>0.98988306522369296</v>
      </c>
      <c r="AA134" s="1">
        <v>41041</v>
      </c>
      <c r="AB134">
        <f t="shared" si="48"/>
        <v>78.503095656633235</v>
      </c>
      <c r="AC134">
        <v>0.66979455947875899</v>
      </c>
      <c r="AD134" s="1">
        <v>40675</v>
      </c>
      <c r="AE134">
        <f t="shared" si="49"/>
        <v>130.86965113878205</v>
      </c>
      <c r="AF134">
        <v>0</v>
      </c>
      <c r="AG134" s="1">
        <v>40310</v>
      </c>
      <c r="AH134">
        <f t="shared" si="50"/>
        <v>65.165256768464872</v>
      </c>
      <c r="AI134">
        <v>0.29258927702903698</v>
      </c>
      <c r="AJ134" s="1">
        <v>39945</v>
      </c>
      <c r="AK134">
        <f t="shared" si="51"/>
        <v>24.256364494562135</v>
      </c>
      <c r="AL134">
        <v>4.7347440719604403</v>
      </c>
      <c r="AM134" s="1">
        <v>39580</v>
      </c>
      <c r="AN134">
        <f t="shared" si="52"/>
        <v>160.08384370803822</v>
      </c>
      <c r="AO134">
        <v>0</v>
      </c>
      <c r="AP134" s="1">
        <v>39214</v>
      </c>
      <c r="AQ134">
        <f t="shared" si="53"/>
        <v>9.7706872820853956</v>
      </c>
      <c r="AR134">
        <v>1.6365989446639999</v>
      </c>
      <c r="AS134" s="1">
        <v>38849</v>
      </c>
      <c r="AT134">
        <f t="shared" si="54"/>
        <v>92.54914660751794</v>
      </c>
      <c r="AU134">
        <v>0</v>
      </c>
      <c r="AV134" s="1">
        <v>38484</v>
      </c>
      <c r="AW134">
        <f t="shared" si="55"/>
        <v>21.613197788596111</v>
      </c>
      <c r="AX134">
        <v>0.20715233683586101</v>
      </c>
      <c r="AY134" s="1">
        <v>38119</v>
      </c>
      <c r="AZ134">
        <f t="shared" si="56"/>
        <v>129.00988785177452</v>
      </c>
      <c r="BA134">
        <v>28.684713363647401</v>
      </c>
      <c r="BB134" s="1">
        <v>37753</v>
      </c>
      <c r="BC134">
        <f t="shared" si="57"/>
        <v>142.48232609033556</v>
      </c>
      <c r="BD134">
        <v>1.2877720594406099</v>
      </c>
      <c r="BE134" s="1">
        <v>37388</v>
      </c>
      <c r="BF134">
        <f t="shared" si="58"/>
        <v>42.973306715488398</v>
      </c>
      <c r="BG134">
        <v>2.7307894229888898</v>
      </c>
      <c r="BH134" s="1">
        <v>37023</v>
      </c>
      <c r="BI134">
        <v>879744</v>
      </c>
      <c r="BJ134">
        <v>2.0168747752904798E-2</v>
      </c>
      <c r="BK134" s="1">
        <v>36658</v>
      </c>
      <c r="BL134">
        <f t="shared" si="59"/>
        <v>24.592670824378708</v>
      </c>
    </row>
    <row r="135" spans="5:64" x14ac:dyDescent="0.45">
      <c r="E135">
        <v>9.46223545074462</v>
      </c>
      <c r="F135" s="1">
        <v>43598</v>
      </c>
      <c r="G135">
        <f t="shared" si="41"/>
        <v>85.06317985057818</v>
      </c>
      <c r="H135">
        <v>3.9228265285491899</v>
      </c>
      <c r="I135" s="1">
        <v>43233</v>
      </c>
      <c r="J135">
        <f t="shared" si="42"/>
        <v>99.292655967175932</v>
      </c>
      <c r="K135">
        <v>3.2267181873321502</v>
      </c>
      <c r="L135" s="1">
        <v>42868</v>
      </c>
      <c r="M135">
        <f t="shared" si="43"/>
        <v>162.86974719166733</v>
      </c>
      <c r="N135">
        <v>4.8576922416687003</v>
      </c>
      <c r="O135" s="1">
        <f t="shared" si="40"/>
        <v>8.7862394663194721</v>
      </c>
      <c r="P135">
        <f t="shared" si="44"/>
        <v>749.77888815104859</v>
      </c>
      <c r="Q135">
        <v>4.5993990898132298</v>
      </c>
      <c r="R135" s="1">
        <v>42137</v>
      </c>
      <c r="S135">
        <f t="shared" si="45"/>
        <v>129.55983363091914</v>
      </c>
      <c r="T135">
        <v>5.9248604774475098</v>
      </c>
      <c r="U135" s="1">
        <v>41772</v>
      </c>
      <c r="V135">
        <f t="shared" si="46"/>
        <v>125.34345877170534</v>
      </c>
      <c r="W135">
        <v>3.7482428550720202</v>
      </c>
      <c r="X135" s="1">
        <v>41407</v>
      </c>
      <c r="Y135">
        <f t="shared" si="47"/>
        <v>184.67234542965883</v>
      </c>
      <c r="Z135">
        <v>0.45293840765952997</v>
      </c>
      <c r="AA135" s="1">
        <v>41042</v>
      </c>
      <c r="AB135">
        <f t="shared" si="48"/>
        <v>78.956034064292766</v>
      </c>
      <c r="AC135">
        <v>5.1909543573856298E-2</v>
      </c>
      <c r="AD135" s="1">
        <v>40676</v>
      </c>
      <c r="AE135">
        <f t="shared" si="49"/>
        <v>130.9215606823559</v>
      </c>
      <c r="AF135">
        <v>0</v>
      </c>
      <c r="AG135" s="1">
        <v>40311</v>
      </c>
      <c r="AH135">
        <f t="shared" si="50"/>
        <v>65.165256768464872</v>
      </c>
      <c r="AI135">
        <v>0</v>
      </c>
      <c r="AJ135" s="1">
        <v>39946</v>
      </c>
      <c r="AK135">
        <f t="shared" si="51"/>
        <v>24.256364494562135</v>
      </c>
      <c r="AL135">
        <v>5.1756410598754803</v>
      </c>
      <c r="AM135" s="1">
        <v>39581</v>
      </c>
      <c r="AN135">
        <f t="shared" si="52"/>
        <v>165.2594847679137</v>
      </c>
      <c r="AO135">
        <v>0.29242283105850198</v>
      </c>
      <c r="AP135" s="1">
        <v>39215</v>
      </c>
      <c r="AQ135">
        <f t="shared" si="53"/>
        <v>10.063110113143898</v>
      </c>
      <c r="AR135">
        <v>2.1558692455291699</v>
      </c>
      <c r="AS135" s="1">
        <v>38850</v>
      </c>
      <c r="AT135">
        <f t="shared" si="54"/>
        <v>94.705015853047115</v>
      </c>
      <c r="AU135">
        <v>1.5293109416961601</v>
      </c>
      <c r="AV135" s="1">
        <v>38485</v>
      </c>
      <c r="AW135">
        <f t="shared" si="55"/>
        <v>23.142508730292271</v>
      </c>
      <c r="AX135">
        <v>0.455564975738525</v>
      </c>
      <c r="AY135" s="1">
        <v>38120</v>
      </c>
      <c r="AZ135">
        <f t="shared" si="56"/>
        <v>129.46545282751305</v>
      </c>
      <c r="BA135">
        <v>18.172080993652301</v>
      </c>
      <c r="BB135" s="1">
        <v>37754</v>
      </c>
      <c r="BC135">
        <f t="shared" si="57"/>
        <v>160.65440708398785</v>
      </c>
      <c r="BD135">
        <v>3.548672914505</v>
      </c>
      <c r="BE135" s="1">
        <v>37389</v>
      </c>
      <c r="BF135">
        <f t="shared" si="58"/>
        <v>46.521979629993396</v>
      </c>
      <c r="BG135">
        <v>6.2314977645873997</v>
      </c>
      <c r="BH135" s="1">
        <v>37024</v>
      </c>
      <c r="BI135">
        <v>879768</v>
      </c>
      <c r="BJ135">
        <v>0.48279127478599498</v>
      </c>
      <c r="BK135" s="1">
        <v>36659</v>
      </c>
      <c r="BL135">
        <f t="shared" si="59"/>
        <v>25.075462099164703</v>
      </c>
    </row>
    <row r="136" spans="5:64" x14ac:dyDescent="0.45">
      <c r="E136">
        <v>41.647529602050703</v>
      </c>
      <c r="F136" s="1">
        <v>43599</v>
      </c>
      <c r="G136">
        <f t="shared" si="41"/>
        <v>126.71070945262889</v>
      </c>
      <c r="H136">
        <v>7.06302785873413</v>
      </c>
      <c r="I136" s="1">
        <v>43234</v>
      </c>
      <c r="J136">
        <f t="shared" si="42"/>
        <v>106.35568382591006</v>
      </c>
      <c r="K136">
        <v>5.3469033241271902</v>
      </c>
      <c r="L136" s="1">
        <v>42869</v>
      </c>
      <c r="M136">
        <f t="shared" si="43"/>
        <v>168.21665051579453</v>
      </c>
      <c r="N136">
        <v>6.9519495964050204</v>
      </c>
      <c r="O136" s="1">
        <f t="shared" si="40"/>
        <v>9.0090271048247708</v>
      </c>
      <c r="P136">
        <f t="shared" si="44"/>
        <v>756.73083774745362</v>
      </c>
      <c r="Q136">
        <v>19.5976467132568</v>
      </c>
      <c r="R136" s="1">
        <v>42138</v>
      </c>
      <c r="S136">
        <f t="shared" si="45"/>
        <v>149.15748034417595</v>
      </c>
      <c r="T136">
        <v>0</v>
      </c>
      <c r="U136" s="1">
        <v>41773</v>
      </c>
      <c r="V136">
        <f t="shared" si="46"/>
        <v>125.34345877170534</v>
      </c>
      <c r="W136">
        <v>11.3074398040771</v>
      </c>
      <c r="X136" s="1">
        <v>41408</v>
      </c>
      <c r="Y136">
        <f t="shared" si="47"/>
        <v>195.97978523373592</v>
      </c>
      <c r="Z136">
        <v>5.8622446060180602</v>
      </c>
      <c r="AA136" s="1">
        <v>41043</v>
      </c>
      <c r="AB136">
        <f t="shared" si="48"/>
        <v>84.818278670310832</v>
      </c>
      <c r="AC136">
        <v>26.8497009277343</v>
      </c>
      <c r="AD136" s="1">
        <v>40677</v>
      </c>
      <c r="AE136">
        <f t="shared" si="49"/>
        <v>157.77126161009019</v>
      </c>
      <c r="AF136">
        <v>0</v>
      </c>
      <c r="AG136" s="1">
        <v>40312</v>
      </c>
      <c r="AH136">
        <f t="shared" si="50"/>
        <v>65.165256768464872</v>
      </c>
      <c r="AI136">
        <v>0.27282279729843101</v>
      </c>
      <c r="AJ136" s="1">
        <v>39947</v>
      </c>
      <c r="AK136">
        <f t="shared" si="51"/>
        <v>24.529187291860566</v>
      </c>
      <c r="AL136">
        <v>6.1332406997680602</v>
      </c>
      <c r="AM136" s="1">
        <v>39582</v>
      </c>
      <c r="AN136">
        <f t="shared" si="52"/>
        <v>171.39272546768177</v>
      </c>
      <c r="AO136">
        <v>0</v>
      </c>
      <c r="AP136" s="1">
        <v>39216</v>
      </c>
      <c r="AQ136">
        <f t="shared" si="53"/>
        <v>10.063110113143898</v>
      </c>
      <c r="AR136">
        <v>0.21531903743743799</v>
      </c>
      <c r="AS136" s="1">
        <v>38851</v>
      </c>
      <c r="AT136">
        <f t="shared" si="54"/>
        <v>94.920334890484554</v>
      </c>
      <c r="AU136">
        <v>1.1806505918502801</v>
      </c>
      <c r="AV136" s="1">
        <v>38486</v>
      </c>
      <c r="AW136">
        <f t="shared" si="55"/>
        <v>24.323159322142551</v>
      </c>
      <c r="AX136">
        <v>3.9932379722595202</v>
      </c>
      <c r="AY136" s="1">
        <v>38121</v>
      </c>
      <c r="AZ136">
        <f t="shared" si="56"/>
        <v>133.45869079977257</v>
      </c>
      <c r="BA136">
        <v>1.72674620151519</v>
      </c>
      <c r="BB136" s="1">
        <v>37755</v>
      </c>
      <c r="BC136">
        <f t="shared" si="57"/>
        <v>162.38115328550305</v>
      </c>
      <c r="BD136">
        <v>8.3053350448608398</v>
      </c>
      <c r="BE136" s="1">
        <v>37390</v>
      </c>
      <c r="BF136">
        <f t="shared" si="58"/>
        <v>54.827314674854236</v>
      </c>
      <c r="BG136">
        <v>2.3105657100677401</v>
      </c>
      <c r="BH136" s="1">
        <v>37025</v>
      </c>
      <c r="BI136">
        <v>879792</v>
      </c>
      <c r="BJ136">
        <v>6.2059760093688903</v>
      </c>
      <c r="BK136" s="1">
        <v>36660</v>
      </c>
      <c r="BL136">
        <f t="shared" si="59"/>
        <v>31.281438108533592</v>
      </c>
    </row>
    <row r="137" spans="5:64" x14ac:dyDescent="0.45">
      <c r="E137">
        <v>40.044322967529297</v>
      </c>
      <c r="F137" s="1">
        <v>43600</v>
      </c>
      <c r="G137">
        <f t="shared" si="41"/>
        <v>166.75503242015819</v>
      </c>
      <c r="H137">
        <v>0.86005014181136996</v>
      </c>
      <c r="I137" s="1">
        <v>43235</v>
      </c>
      <c r="J137">
        <f t="shared" si="42"/>
        <v>107.21573396772143</v>
      </c>
      <c r="K137">
        <v>0.177878677845001</v>
      </c>
      <c r="L137" s="1">
        <v>42870</v>
      </c>
      <c r="M137">
        <f t="shared" si="43"/>
        <v>168.39452919363953</v>
      </c>
      <c r="N137">
        <v>7.6249499320983798</v>
      </c>
      <c r="O137" s="1">
        <f t="shared" si="40"/>
        <v>9.0164387164016482</v>
      </c>
      <c r="P137">
        <f t="shared" si="44"/>
        <v>764.35578767955201</v>
      </c>
      <c r="Q137">
        <v>13.4245405197143</v>
      </c>
      <c r="R137" s="1">
        <v>42139</v>
      </c>
      <c r="S137">
        <f t="shared" si="45"/>
        <v>162.58202086389025</v>
      </c>
      <c r="T137">
        <v>2.07338142395019</v>
      </c>
      <c r="U137" s="1">
        <v>41774</v>
      </c>
      <c r="V137">
        <f t="shared" si="46"/>
        <v>127.41684019565554</v>
      </c>
      <c r="W137">
        <v>1.59313356876373</v>
      </c>
      <c r="X137" s="1">
        <v>41409</v>
      </c>
      <c r="Y137">
        <f t="shared" si="47"/>
        <v>197.57291880249966</v>
      </c>
      <c r="Z137">
        <v>22.795944213867099</v>
      </c>
      <c r="AA137" s="1">
        <v>41044</v>
      </c>
      <c r="AB137">
        <f t="shared" si="48"/>
        <v>107.61422288417793</v>
      </c>
      <c r="AC137">
        <v>8.7608289718627894</v>
      </c>
      <c r="AD137" s="1">
        <v>40678</v>
      </c>
      <c r="AE137">
        <f t="shared" si="49"/>
        <v>166.53209058195299</v>
      </c>
      <c r="AF137">
        <v>0</v>
      </c>
      <c r="AG137" s="1">
        <v>40313</v>
      </c>
      <c r="AH137">
        <f t="shared" si="50"/>
        <v>65.165256768464872</v>
      </c>
      <c r="AI137">
        <v>0</v>
      </c>
      <c r="AJ137" s="1">
        <v>39948</v>
      </c>
      <c r="AK137">
        <f t="shared" si="51"/>
        <v>24.529187291860566</v>
      </c>
      <c r="AL137">
        <v>17.501071929931602</v>
      </c>
      <c r="AM137" s="1">
        <v>39583</v>
      </c>
      <c r="AN137">
        <f t="shared" si="52"/>
        <v>188.89379739761338</v>
      </c>
      <c r="AO137">
        <v>0</v>
      </c>
      <c r="AP137" s="1">
        <v>39217</v>
      </c>
      <c r="AQ137">
        <f t="shared" si="53"/>
        <v>10.063110113143898</v>
      </c>
      <c r="AR137">
        <v>0</v>
      </c>
      <c r="AS137" s="1">
        <v>38852</v>
      </c>
      <c r="AT137">
        <f t="shared" si="54"/>
        <v>94.920334890484554</v>
      </c>
      <c r="AU137">
        <v>11.4294033050537</v>
      </c>
      <c r="AV137" s="1">
        <v>38487</v>
      </c>
      <c r="AW137">
        <f t="shared" si="55"/>
        <v>35.752562627196255</v>
      </c>
      <c r="AX137">
        <v>3.6247172355651802</v>
      </c>
      <c r="AY137" s="1">
        <v>38122</v>
      </c>
      <c r="AZ137">
        <f t="shared" si="56"/>
        <v>137.08340803533775</v>
      </c>
      <c r="BA137">
        <v>7.1095733642578098</v>
      </c>
      <c r="BB137" s="1">
        <v>37756</v>
      </c>
      <c r="BC137">
        <f t="shared" si="57"/>
        <v>169.49072664976086</v>
      </c>
      <c r="BD137">
        <v>4.1318583488464302</v>
      </c>
      <c r="BE137" s="1">
        <v>37391</v>
      </c>
      <c r="BF137">
        <f t="shared" si="58"/>
        <v>58.959173023700664</v>
      </c>
      <c r="BG137">
        <v>0.32357910275459201</v>
      </c>
      <c r="BH137" s="1">
        <v>37026</v>
      </c>
      <c r="BI137">
        <v>879816</v>
      </c>
      <c r="BJ137">
        <v>1.0273010730743399</v>
      </c>
      <c r="BK137" s="1">
        <v>36661</v>
      </c>
      <c r="BL137">
        <f t="shared" si="59"/>
        <v>32.308739181607933</v>
      </c>
    </row>
    <row r="138" spans="5:64" x14ac:dyDescent="0.45">
      <c r="E138">
        <v>6.4998397827148402</v>
      </c>
      <c r="F138" s="1">
        <v>43601</v>
      </c>
      <c r="G138">
        <f t="shared" si="41"/>
        <v>173.25487220287303</v>
      </c>
      <c r="H138">
        <v>46.382518768310497</v>
      </c>
      <c r="I138" s="1">
        <v>43236</v>
      </c>
      <c r="J138">
        <f t="shared" si="42"/>
        <v>153.59825273603192</v>
      </c>
      <c r="K138">
        <v>2.0932269096374498</v>
      </c>
      <c r="L138" s="1">
        <v>42871</v>
      </c>
      <c r="M138">
        <f t="shared" si="43"/>
        <v>170.48775610327698</v>
      </c>
      <c r="N138">
        <v>2.1310365200042698</v>
      </c>
      <c r="O138" s="1">
        <f t="shared" si="40"/>
        <v>9.1036565043032063</v>
      </c>
      <c r="P138">
        <f t="shared" si="44"/>
        <v>766.48682419955628</v>
      </c>
      <c r="Q138">
        <v>2.7029480934143</v>
      </c>
      <c r="R138" s="1">
        <v>42140</v>
      </c>
      <c r="S138">
        <f t="shared" si="45"/>
        <v>165.28496895730456</v>
      </c>
      <c r="T138">
        <v>4.65423107147216</v>
      </c>
      <c r="U138" s="1">
        <v>41775</v>
      </c>
      <c r="V138">
        <f t="shared" si="46"/>
        <v>132.07107126712771</v>
      </c>
      <c r="W138">
        <v>8.9736366271972603</v>
      </c>
      <c r="X138" s="1">
        <v>41410</v>
      </c>
      <c r="Y138">
        <f t="shared" si="47"/>
        <v>206.54655542969692</v>
      </c>
      <c r="Z138">
        <v>4.0904788970947203</v>
      </c>
      <c r="AA138" s="1">
        <v>41045</v>
      </c>
      <c r="AB138">
        <f t="shared" si="48"/>
        <v>111.70470178127266</v>
      </c>
      <c r="AC138">
        <v>2.8609528541564901</v>
      </c>
      <c r="AD138" s="1">
        <v>40679</v>
      </c>
      <c r="AE138">
        <f t="shared" si="49"/>
        <v>169.39304343610948</v>
      </c>
      <c r="AF138">
        <v>0</v>
      </c>
      <c r="AG138" s="1">
        <v>40314</v>
      </c>
      <c r="AH138">
        <f t="shared" si="50"/>
        <v>65.165256768464872</v>
      </c>
      <c r="AI138">
        <v>0.269036144018173</v>
      </c>
      <c r="AJ138" s="1">
        <v>39949</v>
      </c>
      <c r="AK138">
        <f t="shared" si="51"/>
        <v>24.798223435878739</v>
      </c>
      <c r="AL138">
        <v>2.0681555271148602</v>
      </c>
      <c r="AM138" s="1">
        <v>39584</v>
      </c>
      <c r="AN138">
        <f t="shared" si="52"/>
        <v>190.96195292472825</v>
      </c>
      <c r="AO138">
        <v>0</v>
      </c>
      <c r="AP138" s="1">
        <v>39218</v>
      </c>
      <c r="AQ138">
        <f t="shared" si="53"/>
        <v>10.063110113143898</v>
      </c>
      <c r="AR138">
        <v>0</v>
      </c>
      <c r="AS138" s="1">
        <v>38853</v>
      </c>
      <c r="AT138">
        <f t="shared" si="54"/>
        <v>94.920334890484554</v>
      </c>
      <c r="AU138">
        <v>8.4836683273315394</v>
      </c>
      <c r="AV138" s="1">
        <v>38488</v>
      </c>
      <c r="AW138">
        <f t="shared" si="55"/>
        <v>44.236230954527798</v>
      </c>
      <c r="AX138">
        <v>5.3763747215270996</v>
      </c>
      <c r="AY138" s="1">
        <v>38123</v>
      </c>
      <c r="AZ138">
        <f t="shared" si="56"/>
        <v>142.45978275686485</v>
      </c>
      <c r="BA138">
        <v>10.0576152801513</v>
      </c>
      <c r="BB138" s="1">
        <v>37757</v>
      </c>
      <c r="BC138">
        <f t="shared" si="57"/>
        <v>179.54834192991217</v>
      </c>
      <c r="BD138">
        <v>5.8565721511840803</v>
      </c>
      <c r="BE138" s="1">
        <v>37392</v>
      </c>
      <c r="BF138">
        <f t="shared" si="58"/>
        <v>64.815745174884739</v>
      </c>
      <c r="BG138">
        <v>0.55577290058135898</v>
      </c>
      <c r="BH138" s="1">
        <v>37027</v>
      </c>
      <c r="BI138">
        <v>879840</v>
      </c>
      <c r="BJ138">
        <v>6.7636742591857901</v>
      </c>
      <c r="BK138" s="1">
        <v>36662</v>
      </c>
      <c r="BL138">
        <f t="shared" si="59"/>
        <v>39.072413440793724</v>
      </c>
    </row>
    <row r="139" spans="5:64" x14ac:dyDescent="0.45">
      <c r="E139">
        <v>0</v>
      </c>
      <c r="F139" s="1">
        <v>43602</v>
      </c>
      <c r="G139">
        <f t="shared" si="41"/>
        <v>173.25487220287303</v>
      </c>
      <c r="H139">
        <v>2.0912339687347399</v>
      </c>
      <c r="I139" s="1">
        <v>43237</v>
      </c>
      <c r="J139">
        <f t="shared" si="42"/>
        <v>155.68948670476667</v>
      </c>
      <c r="K139">
        <v>3.5816895961761399</v>
      </c>
      <c r="L139" s="1">
        <v>42872</v>
      </c>
      <c r="M139">
        <f t="shared" si="43"/>
        <v>174.06944569945313</v>
      </c>
      <c r="N139">
        <v>10.855105400085399</v>
      </c>
      <c r="O139" s="1">
        <f t="shared" si="40"/>
        <v>9.2528935708105458</v>
      </c>
      <c r="P139">
        <f t="shared" si="44"/>
        <v>777.34192959964173</v>
      </c>
      <c r="Q139">
        <v>4.6849722862243599</v>
      </c>
      <c r="R139" s="1">
        <v>42141</v>
      </c>
      <c r="S139">
        <f t="shared" si="45"/>
        <v>169.96994124352892</v>
      </c>
      <c r="T139">
        <v>0</v>
      </c>
      <c r="U139" s="1">
        <v>41776</v>
      </c>
      <c r="V139">
        <f t="shared" si="46"/>
        <v>132.07107126712771</v>
      </c>
      <c r="W139">
        <v>2.6566634178161599</v>
      </c>
      <c r="X139" s="1">
        <v>41411</v>
      </c>
      <c r="Y139">
        <f t="shared" si="47"/>
        <v>209.20321884751309</v>
      </c>
      <c r="Z139">
        <v>8.9722080230712802</v>
      </c>
      <c r="AA139" s="1">
        <v>41046</v>
      </c>
      <c r="AB139">
        <f t="shared" si="48"/>
        <v>120.67690980434394</v>
      </c>
      <c r="AC139">
        <v>9.2363653182983398</v>
      </c>
      <c r="AD139" s="1">
        <v>40680</v>
      </c>
      <c r="AE139">
        <f t="shared" si="49"/>
        <v>178.62940875440782</v>
      </c>
      <c r="AF139">
        <v>0</v>
      </c>
      <c r="AG139" s="1">
        <v>40315</v>
      </c>
      <c r="AH139">
        <f t="shared" si="50"/>
        <v>65.165256768464872</v>
      </c>
      <c r="AI139">
        <v>0.97757548093795699</v>
      </c>
      <c r="AJ139" s="1">
        <v>39950</v>
      </c>
      <c r="AK139">
        <f t="shared" si="51"/>
        <v>25.775798916816697</v>
      </c>
      <c r="AL139">
        <v>9.6650390625</v>
      </c>
      <c r="AM139" s="1">
        <v>39585</v>
      </c>
      <c r="AN139">
        <f t="shared" si="52"/>
        <v>200.62699198722825</v>
      </c>
      <c r="AO139">
        <v>0.21799843013286499</v>
      </c>
      <c r="AP139" s="1">
        <v>39219</v>
      </c>
      <c r="AQ139">
        <f t="shared" si="53"/>
        <v>10.281108543276762</v>
      </c>
      <c r="AR139">
        <v>2.2818958759307799</v>
      </c>
      <c r="AS139" s="1">
        <v>38854</v>
      </c>
      <c r="AT139">
        <f t="shared" si="54"/>
        <v>97.20223076641534</v>
      </c>
      <c r="AU139">
        <v>0.44507828354835499</v>
      </c>
      <c r="AV139" s="1">
        <v>38489</v>
      </c>
      <c r="AW139">
        <f t="shared" si="55"/>
        <v>44.681309238076153</v>
      </c>
      <c r="AX139">
        <v>21.5500888824462</v>
      </c>
      <c r="AY139" s="1">
        <v>38124</v>
      </c>
      <c r="AZ139">
        <f t="shared" si="56"/>
        <v>164.00987163931106</v>
      </c>
      <c r="BA139">
        <v>7.4687547683715803</v>
      </c>
      <c r="BB139" s="1">
        <v>37758</v>
      </c>
      <c r="BC139">
        <f t="shared" si="57"/>
        <v>187.01709669828375</v>
      </c>
      <c r="BD139">
        <v>0.121868409216403</v>
      </c>
      <c r="BE139" s="1">
        <v>37393</v>
      </c>
      <c r="BF139">
        <f t="shared" si="58"/>
        <v>64.937613584101143</v>
      </c>
      <c r="BG139">
        <v>0.137787610292434</v>
      </c>
      <c r="BH139" s="1">
        <v>37028</v>
      </c>
      <c r="BI139">
        <v>879864</v>
      </c>
      <c r="BJ139">
        <v>17.2200603485107</v>
      </c>
      <c r="BK139" s="1">
        <v>36663</v>
      </c>
      <c r="BL139">
        <f t="shared" si="59"/>
        <v>56.292473789304424</v>
      </c>
    </row>
    <row r="140" spans="5:64" x14ac:dyDescent="0.45">
      <c r="E140">
        <v>0</v>
      </c>
      <c r="F140" s="1">
        <v>43603</v>
      </c>
      <c r="G140">
        <f t="shared" si="41"/>
        <v>173.25487220287303</v>
      </c>
      <c r="H140">
        <v>20.6341533660888</v>
      </c>
      <c r="I140" s="1">
        <v>43238</v>
      </c>
      <c r="J140">
        <f t="shared" si="42"/>
        <v>176.32364007085548</v>
      </c>
      <c r="K140">
        <v>9.4255237579345703</v>
      </c>
      <c r="L140" s="1">
        <v>42873</v>
      </c>
      <c r="M140">
        <f t="shared" si="43"/>
        <v>183.4949694573877</v>
      </c>
      <c r="N140">
        <v>32.7135200500488</v>
      </c>
      <c r="O140" s="1">
        <f t="shared" si="40"/>
        <v>9.645623727391154</v>
      </c>
      <c r="P140">
        <f t="shared" si="44"/>
        <v>810.05544964969056</v>
      </c>
      <c r="Q140">
        <v>13.619447708129799</v>
      </c>
      <c r="R140" s="1">
        <v>42142</v>
      </c>
      <c r="S140">
        <f t="shared" si="45"/>
        <v>183.58938895165872</v>
      </c>
      <c r="T140">
        <v>1.0754382610321001</v>
      </c>
      <c r="U140" s="1">
        <v>41777</v>
      </c>
      <c r="V140">
        <f t="shared" si="46"/>
        <v>133.14650952815981</v>
      </c>
      <c r="W140">
        <v>3.7137787342071502</v>
      </c>
      <c r="X140" s="1">
        <v>41412</v>
      </c>
      <c r="Y140">
        <f t="shared" si="47"/>
        <v>212.91699758172024</v>
      </c>
      <c r="Z140">
        <v>1.8285887241363501</v>
      </c>
      <c r="AA140" s="1">
        <v>41047</v>
      </c>
      <c r="AB140">
        <f t="shared" si="48"/>
        <v>122.50549852848029</v>
      </c>
      <c r="AC140">
        <v>7.6141576766967702</v>
      </c>
      <c r="AD140" s="1">
        <v>40681</v>
      </c>
      <c r="AE140">
        <f t="shared" si="49"/>
        <v>186.2435664311046</v>
      </c>
      <c r="AF140">
        <v>0</v>
      </c>
      <c r="AG140" s="1">
        <v>40316</v>
      </c>
      <c r="AH140">
        <f t="shared" si="50"/>
        <v>65.165256768464872</v>
      </c>
      <c r="AI140">
        <v>0</v>
      </c>
      <c r="AJ140" s="1">
        <v>39951</v>
      </c>
      <c r="AK140">
        <f t="shared" si="51"/>
        <v>25.775798916816697</v>
      </c>
      <c r="AL140">
        <v>10.5038537979125</v>
      </c>
      <c r="AM140" s="1">
        <v>39586</v>
      </c>
      <c r="AN140">
        <f t="shared" si="52"/>
        <v>211.13084578514076</v>
      </c>
      <c r="AO140">
        <v>6.1525540351867596</v>
      </c>
      <c r="AP140" s="1">
        <v>39220</v>
      </c>
      <c r="AQ140">
        <f t="shared" si="53"/>
        <v>16.433662578463522</v>
      </c>
      <c r="AR140">
        <v>0.57278692722320501</v>
      </c>
      <c r="AS140" s="1">
        <v>38855</v>
      </c>
      <c r="AT140">
        <f t="shared" si="54"/>
        <v>97.775017693638546</v>
      </c>
      <c r="AU140">
        <v>5.2984156608581499</v>
      </c>
      <c r="AV140" s="1">
        <v>38490</v>
      </c>
      <c r="AW140">
        <f t="shared" si="55"/>
        <v>49.9797248989343</v>
      </c>
      <c r="AX140">
        <v>47.222026824951101</v>
      </c>
      <c r="AY140" s="1">
        <v>38125</v>
      </c>
      <c r="AZ140">
        <f t="shared" si="56"/>
        <v>211.23189846426214</v>
      </c>
      <c r="BA140">
        <v>2.2303769588470401</v>
      </c>
      <c r="BB140" s="1">
        <v>37759</v>
      </c>
      <c r="BC140">
        <f t="shared" si="57"/>
        <v>189.2474736571308</v>
      </c>
      <c r="BD140">
        <v>10.681249618530201</v>
      </c>
      <c r="BE140" s="1">
        <v>37394</v>
      </c>
      <c r="BF140">
        <f t="shared" si="58"/>
        <v>75.618863202631346</v>
      </c>
      <c r="BG140">
        <v>14.236427307128899</v>
      </c>
      <c r="BH140" s="1">
        <v>37029</v>
      </c>
      <c r="BI140">
        <v>879888</v>
      </c>
      <c r="BJ140">
        <v>4.85642290115356</v>
      </c>
      <c r="BK140" s="1">
        <v>36664</v>
      </c>
      <c r="BL140">
        <f t="shared" si="59"/>
        <v>61.148896690457981</v>
      </c>
    </row>
    <row r="141" spans="5:64" x14ac:dyDescent="0.45">
      <c r="E141">
        <v>6.2858023643493599</v>
      </c>
      <c r="F141" s="1">
        <v>43604</v>
      </c>
      <c r="G141">
        <f t="shared" si="41"/>
        <v>179.5406745672224</v>
      </c>
      <c r="H141">
        <v>2.1290900707244802</v>
      </c>
      <c r="I141" s="1">
        <v>43239</v>
      </c>
      <c r="J141">
        <f t="shared" si="42"/>
        <v>178.45273014157996</v>
      </c>
      <c r="K141">
        <v>4.2043266296386701</v>
      </c>
      <c r="L141" s="1">
        <v>42874</v>
      </c>
      <c r="M141">
        <f t="shared" si="43"/>
        <v>187.69929608702637</v>
      </c>
      <c r="N141">
        <v>0</v>
      </c>
      <c r="O141" s="1">
        <f t="shared" si="40"/>
        <v>9.8208040036260975</v>
      </c>
      <c r="P141">
        <f t="shared" si="44"/>
        <v>810.05544964969056</v>
      </c>
      <c r="Q141">
        <v>1.4716002941131501</v>
      </c>
      <c r="R141" s="1">
        <v>42143</v>
      </c>
      <c r="S141">
        <f t="shared" si="45"/>
        <v>185.06098924577188</v>
      </c>
      <c r="T141">
        <v>0.53842747211456299</v>
      </c>
      <c r="U141" s="1">
        <v>41778</v>
      </c>
      <c r="V141">
        <f t="shared" si="46"/>
        <v>133.68493700027437</v>
      </c>
      <c r="W141">
        <v>19.698097229003899</v>
      </c>
      <c r="X141" s="1">
        <v>41413</v>
      </c>
      <c r="Y141">
        <f t="shared" si="47"/>
        <v>232.61509481072414</v>
      </c>
      <c r="Z141">
        <v>18.157293319702099</v>
      </c>
      <c r="AA141" s="1">
        <v>41048</v>
      </c>
      <c r="AB141">
        <f t="shared" si="48"/>
        <v>140.66279184818239</v>
      </c>
      <c r="AC141">
        <v>0.16003873944282501</v>
      </c>
      <c r="AD141" s="1">
        <v>40682</v>
      </c>
      <c r="AE141">
        <f t="shared" si="49"/>
        <v>186.40360517054742</v>
      </c>
      <c r="AF141">
        <v>0</v>
      </c>
      <c r="AG141" s="1">
        <v>40317</v>
      </c>
      <c r="AH141">
        <f t="shared" si="50"/>
        <v>65.165256768464872</v>
      </c>
      <c r="AI141">
        <v>0</v>
      </c>
      <c r="AJ141" s="1">
        <v>39952</v>
      </c>
      <c r="AK141">
        <f t="shared" si="51"/>
        <v>25.775798916816697</v>
      </c>
      <c r="AL141">
        <v>1.0819464921951201</v>
      </c>
      <c r="AM141" s="1">
        <v>39587</v>
      </c>
      <c r="AN141">
        <f t="shared" si="52"/>
        <v>212.21279227733589</v>
      </c>
      <c r="AO141">
        <v>2.45261025428771</v>
      </c>
      <c r="AP141" s="1">
        <v>39221</v>
      </c>
      <c r="AQ141">
        <f t="shared" si="53"/>
        <v>18.886272832751231</v>
      </c>
      <c r="AR141">
        <v>0.35998502373695301</v>
      </c>
      <c r="AS141" s="1">
        <v>38856</v>
      </c>
      <c r="AT141">
        <f t="shared" si="54"/>
        <v>98.1350027173755</v>
      </c>
      <c r="AU141">
        <v>0.29273739457130399</v>
      </c>
      <c r="AV141" s="1">
        <v>38491</v>
      </c>
      <c r="AW141">
        <f t="shared" si="55"/>
        <v>50.272462293505605</v>
      </c>
      <c r="AX141">
        <v>20.802501678466701</v>
      </c>
      <c r="AY141" s="1">
        <v>38126</v>
      </c>
      <c r="AZ141">
        <f t="shared" si="56"/>
        <v>232.03440014272886</v>
      </c>
      <c r="BA141">
        <v>4.7813615798950098</v>
      </c>
      <c r="BB141" s="1">
        <v>37760</v>
      </c>
      <c r="BC141">
        <f t="shared" si="57"/>
        <v>194.02883523702582</v>
      </c>
      <c r="BD141">
        <v>0.14338532090187001</v>
      </c>
      <c r="BE141" s="1">
        <v>37395</v>
      </c>
      <c r="BF141">
        <f t="shared" si="58"/>
        <v>75.762248523533216</v>
      </c>
      <c r="BG141">
        <v>0.98219501972198398</v>
      </c>
      <c r="BH141" s="1">
        <v>37030</v>
      </c>
      <c r="BI141">
        <v>879912</v>
      </c>
      <c r="BJ141">
        <v>15.2358036041259</v>
      </c>
      <c r="BK141" s="1">
        <v>36665</v>
      </c>
      <c r="BL141">
        <f t="shared" si="59"/>
        <v>76.38470029458388</v>
      </c>
    </row>
    <row r="142" spans="5:64" x14ac:dyDescent="0.45">
      <c r="E142">
        <v>12.6323385238647</v>
      </c>
      <c r="F142" s="1">
        <v>43605</v>
      </c>
      <c r="G142">
        <f t="shared" si="41"/>
        <v>192.17301309108709</v>
      </c>
      <c r="H142">
        <v>18.502412796020501</v>
      </c>
      <c r="I142" s="1">
        <v>43240</v>
      </c>
      <c r="J142">
        <f t="shared" si="42"/>
        <v>196.95514293760047</v>
      </c>
      <c r="K142">
        <v>7.5749039649963299</v>
      </c>
      <c r="L142" s="1">
        <v>42875</v>
      </c>
      <c r="M142">
        <f t="shared" si="43"/>
        <v>195.27420005202271</v>
      </c>
      <c r="N142">
        <v>3.9323670864105198</v>
      </c>
      <c r="O142" s="1">
        <f t="shared" si="40"/>
        <v>10.136425002167613</v>
      </c>
      <c r="P142">
        <f t="shared" si="44"/>
        <v>813.98781673610108</v>
      </c>
      <c r="Q142">
        <v>0</v>
      </c>
      <c r="R142" s="1">
        <v>42144</v>
      </c>
      <c r="S142">
        <f t="shared" si="45"/>
        <v>185.06098924577188</v>
      </c>
      <c r="T142">
        <v>0</v>
      </c>
      <c r="U142" s="1">
        <v>41779</v>
      </c>
      <c r="V142">
        <f t="shared" si="46"/>
        <v>133.68493700027437</v>
      </c>
      <c r="W142">
        <v>32.674575805663999</v>
      </c>
      <c r="X142" s="1">
        <v>41414</v>
      </c>
      <c r="Y142">
        <f t="shared" si="47"/>
        <v>265.28967061638815</v>
      </c>
      <c r="Z142">
        <v>29.346378326416001</v>
      </c>
      <c r="AA142" s="1">
        <v>41049</v>
      </c>
      <c r="AB142">
        <f t="shared" si="48"/>
        <v>170.00917017459841</v>
      </c>
      <c r="AC142">
        <v>8.7567605972290004</v>
      </c>
      <c r="AD142" s="1">
        <v>40683</v>
      </c>
      <c r="AE142">
        <f t="shared" si="49"/>
        <v>195.16036576777643</v>
      </c>
      <c r="AF142">
        <v>4.4546749442815697E-2</v>
      </c>
      <c r="AG142" s="1">
        <v>40318</v>
      </c>
      <c r="AH142">
        <f t="shared" si="50"/>
        <v>65.209803517907687</v>
      </c>
      <c r="AI142">
        <v>0</v>
      </c>
      <c r="AJ142" s="1">
        <v>39953</v>
      </c>
      <c r="AK142">
        <f t="shared" si="51"/>
        <v>25.775798916816697</v>
      </c>
      <c r="AL142">
        <v>28.5615940093994</v>
      </c>
      <c r="AM142" s="1">
        <v>39588</v>
      </c>
      <c r="AN142">
        <f t="shared" si="52"/>
        <v>240.77438628673531</v>
      </c>
      <c r="AO142">
        <v>0</v>
      </c>
      <c r="AP142" s="1">
        <v>39222</v>
      </c>
      <c r="AQ142">
        <f t="shared" si="53"/>
        <v>18.886272832751231</v>
      </c>
      <c r="AR142">
        <v>0.323645770549774</v>
      </c>
      <c r="AS142" s="1">
        <v>38857</v>
      </c>
      <c r="AT142">
        <f t="shared" si="54"/>
        <v>98.458648487925274</v>
      </c>
      <c r="AU142">
        <v>4.5499901771545401</v>
      </c>
      <c r="AV142" s="1">
        <v>38492</v>
      </c>
      <c r="AW142">
        <f t="shared" si="55"/>
        <v>54.822452470660146</v>
      </c>
      <c r="AX142">
        <v>3.8109316825866699</v>
      </c>
      <c r="AY142" s="1">
        <v>38127</v>
      </c>
      <c r="AZ142">
        <f t="shared" si="56"/>
        <v>235.84533182531553</v>
      </c>
      <c r="BA142">
        <v>5.5205426216125399</v>
      </c>
      <c r="BB142" s="1">
        <v>37761</v>
      </c>
      <c r="BC142">
        <f t="shared" si="57"/>
        <v>199.54937785863837</v>
      </c>
      <c r="BD142">
        <v>2.70754718780517</v>
      </c>
      <c r="BE142" s="1">
        <v>37396</v>
      </c>
      <c r="BF142">
        <f t="shared" si="58"/>
        <v>78.469795711338392</v>
      </c>
      <c r="BG142">
        <v>11.867215156555099</v>
      </c>
      <c r="BH142" s="1">
        <v>37031</v>
      </c>
      <c r="BI142">
        <v>879936</v>
      </c>
      <c r="BJ142">
        <v>44.522762298583899</v>
      </c>
      <c r="BK142" s="1">
        <v>36666</v>
      </c>
      <c r="BL142">
        <f t="shared" si="59"/>
        <v>120.90746259316778</v>
      </c>
    </row>
    <row r="143" spans="5:64" x14ac:dyDescent="0.45">
      <c r="E143">
        <v>5.5229454040527299</v>
      </c>
      <c r="F143" s="1">
        <v>43606</v>
      </c>
      <c r="G143">
        <f t="shared" si="41"/>
        <v>197.69595849513982</v>
      </c>
      <c r="H143">
        <v>9.7179718017578107</v>
      </c>
      <c r="I143" s="1">
        <v>43241</v>
      </c>
      <c r="J143">
        <f t="shared" si="42"/>
        <v>206.67311473935828</v>
      </c>
      <c r="K143">
        <v>35.888515472412102</v>
      </c>
      <c r="L143" s="1">
        <v>42876</v>
      </c>
      <c r="M143">
        <f t="shared" si="43"/>
        <v>231.16271552443482</v>
      </c>
      <c r="N143">
        <v>16.6111526489257</v>
      </c>
      <c r="O143" s="1">
        <f t="shared" si="40"/>
        <v>11.631779813518117</v>
      </c>
      <c r="P143">
        <f t="shared" si="44"/>
        <v>830.59896938502675</v>
      </c>
      <c r="Q143">
        <v>10.749545097351</v>
      </c>
      <c r="R143" s="1">
        <v>42145</v>
      </c>
      <c r="S143">
        <f t="shared" si="45"/>
        <v>195.81053434312287</v>
      </c>
      <c r="T143">
        <v>2.6953754425048801</v>
      </c>
      <c r="U143" s="1">
        <v>41780</v>
      </c>
      <c r="V143">
        <f t="shared" si="46"/>
        <v>136.38031244277926</v>
      </c>
      <c r="W143">
        <v>39.299892425537102</v>
      </c>
      <c r="X143" s="1">
        <v>41415</v>
      </c>
      <c r="Y143">
        <f t="shared" si="47"/>
        <v>304.58956304192526</v>
      </c>
      <c r="Z143">
        <v>14.590063095092701</v>
      </c>
      <c r="AA143" s="1">
        <v>41050</v>
      </c>
      <c r="AB143">
        <f t="shared" si="48"/>
        <v>184.5992332696911</v>
      </c>
      <c r="AC143">
        <v>5.9807062149047798</v>
      </c>
      <c r="AD143" s="1">
        <v>40684</v>
      </c>
      <c r="AE143">
        <f t="shared" si="49"/>
        <v>201.14107198268121</v>
      </c>
      <c r="AF143">
        <v>2.5441694259643501</v>
      </c>
      <c r="AG143" s="1">
        <v>40319</v>
      </c>
      <c r="AH143">
        <f t="shared" si="50"/>
        <v>67.753972943872043</v>
      </c>
      <c r="AI143">
        <v>0</v>
      </c>
      <c r="AJ143" s="1">
        <v>39954</v>
      </c>
      <c r="AK143">
        <f t="shared" si="51"/>
        <v>25.775798916816697</v>
      </c>
      <c r="AL143">
        <v>1.7649952173232999</v>
      </c>
      <c r="AM143" s="1">
        <v>39589</v>
      </c>
      <c r="AN143">
        <f t="shared" si="52"/>
        <v>242.53938150405861</v>
      </c>
      <c r="AO143">
        <v>1.91199362277984</v>
      </c>
      <c r="AP143" s="1">
        <v>39223</v>
      </c>
      <c r="AQ143">
        <f t="shared" si="53"/>
        <v>20.798266455531071</v>
      </c>
      <c r="AR143">
        <v>0.496723592281341</v>
      </c>
      <c r="AS143" s="1">
        <v>38858</v>
      </c>
      <c r="AT143">
        <f t="shared" si="54"/>
        <v>98.955372080206615</v>
      </c>
      <c r="AU143">
        <v>3.7957100868225</v>
      </c>
      <c r="AV143" s="1">
        <v>38493</v>
      </c>
      <c r="AW143">
        <f t="shared" si="55"/>
        <v>58.618162557482648</v>
      </c>
      <c r="AX143">
        <v>0.36148226261138899</v>
      </c>
      <c r="AY143" s="1">
        <v>38128</v>
      </c>
      <c r="AZ143">
        <f t="shared" si="56"/>
        <v>236.20681408792692</v>
      </c>
      <c r="BA143">
        <v>0.86534625291824296</v>
      </c>
      <c r="BB143" s="1">
        <v>37762</v>
      </c>
      <c r="BC143">
        <f t="shared" si="57"/>
        <v>200.41472411155661</v>
      </c>
      <c r="BD143">
        <v>7.0169496536254803</v>
      </c>
      <c r="BE143" s="1">
        <v>37397</v>
      </c>
      <c r="BF143">
        <f t="shared" si="58"/>
        <v>85.486745364963866</v>
      </c>
      <c r="BG143">
        <v>22.3944072723388</v>
      </c>
      <c r="BH143" s="1">
        <v>37032</v>
      </c>
      <c r="BI143">
        <v>879960</v>
      </c>
      <c r="BJ143">
        <v>16.545598983764599</v>
      </c>
      <c r="BK143" s="1">
        <v>36667</v>
      </c>
      <c r="BL143">
        <f t="shared" si="59"/>
        <v>137.45306157693238</v>
      </c>
    </row>
    <row r="144" spans="5:64" x14ac:dyDescent="0.45">
      <c r="E144">
        <v>0</v>
      </c>
      <c r="F144" s="1">
        <v>43607</v>
      </c>
      <c r="G144">
        <f t="shared" si="41"/>
        <v>197.69595849513982</v>
      </c>
      <c r="H144">
        <v>1.21022176742553</v>
      </c>
      <c r="I144" s="1">
        <v>43242</v>
      </c>
      <c r="J144">
        <f t="shared" si="42"/>
        <v>207.88333650678382</v>
      </c>
      <c r="K144">
        <v>25.3257122039794</v>
      </c>
      <c r="L144" s="1">
        <v>42877</v>
      </c>
      <c r="M144">
        <f t="shared" si="43"/>
        <v>256.48842772841419</v>
      </c>
      <c r="N144">
        <v>10.081437110900801</v>
      </c>
      <c r="O144" s="1">
        <f t="shared" si="40"/>
        <v>12.687017822017259</v>
      </c>
      <c r="P144">
        <f t="shared" si="44"/>
        <v>840.68040649592751</v>
      </c>
      <c r="Q144">
        <v>1.0746613740921001</v>
      </c>
      <c r="R144" s="1">
        <v>42146</v>
      </c>
      <c r="S144">
        <f t="shared" si="45"/>
        <v>196.88519571721497</v>
      </c>
      <c r="T144">
        <v>0</v>
      </c>
      <c r="U144" s="1">
        <v>41781</v>
      </c>
      <c r="V144">
        <f t="shared" si="46"/>
        <v>136.38031244277926</v>
      </c>
      <c r="W144">
        <v>4.5780401229858398</v>
      </c>
      <c r="X144" s="1">
        <v>41416</v>
      </c>
      <c r="Y144">
        <f t="shared" si="47"/>
        <v>309.1676031649111</v>
      </c>
      <c r="Z144">
        <v>13.675474166870099</v>
      </c>
      <c r="AA144" s="1">
        <v>41051</v>
      </c>
      <c r="AB144">
        <f t="shared" si="48"/>
        <v>198.27470743656119</v>
      </c>
      <c r="AC144">
        <v>9.2527437210083008</v>
      </c>
      <c r="AD144" s="1">
        <v>40685</v>
      </c>
      <c r="AE144">
        <f t="shared" si="49"/>
        <v>210.39381570368951</v>
      </c>
      <c r="AF144">
        <v>20.551921844482401</v>
      </c>
      <c r="AG144" s="1">
        <v>40320</v>
      </c>
      <c r="AH144">
        <f t="shared" si="50"/>
        <v>88.305894788354436</v>
      </c>
      <c r="AI144">
        <v>0</v>
      </c>
      <c r="AJ144" s="1">
        <v>39955</v>
      </c>
      <c r="AK144">
        <f t="shared" si="51"/>
        <v>25.775798916816697</v>
      </c>
      <c r="AL144">
        <v>0</v>
      </c>
      <c r="AM144" s="1">
        <v>39590</v>
      </c>
      <c r="AN144">
        <f t="shared" si="52"/>
        <v>242.53938150405861</v>
      </c>
      <c r="AO144">
        <v>0.184868603944778</v>
      </c>
      <c r="AP144" s="1">
        <v>39224</v>
      </c>
      <c r="AQ144">
        <f t="shared" si="53"/>
        <v>20.983135059475849</v>
      </c>
      <c r="AR144">
        <v>8.33809089660644</v>
      </c>
      <c r="AS144" s="1">
        <v>38859</v>
      </c>
      <c r="AT144">
        <f t="shared" si="54"/>
        <v>107.29346297681306</v>
      </c>
      <c r="AU144">
        <v>0</v>
      </c>
      <c r="AV144" s="1">
        <v>38494</v>
      </c>
      <c r="AW144">
        <f t="shared" si="55"/>
        <v>58.618162557482648</v>
      </c>
      <c r="AX144">
        <v>7.2732746601104695E-2</v>
      </c>
      <c r="AY144" s="1">
        <v>38129</v>
      </c>
      <c r="AZ144">
        <f t="shared" si="56"/>
        <v>236.27954683452802</v>
      </c>
      <c r="BA144">
        <v>0.95435476303100497</v>
      </c>
      <c r="BB144" s="1">
        <v>37763</v>
      </c>
      <c r="BC144">
        <f t="shared" si="57"/>
        <v>201.36907887458761</v>
      </c>
      <c r="BD144">
        <v>14.130703926086399</v>
      </c>
      <c r="BE144" s="1">
        <v>37398</v>
      </c>
      <c r="BF144">
        <f t="shared" si="58"/>
        <v>99.617449291050264</v>
      </c>
      <c r="BG144">
        <v>0.29556494951248102</v>
      </c>
      <c r="BH144" s="1">
        <v>37033</v>
      </c>
      <c r="BI144">
        <v>879984</v>
      </c>
      <c r="BJ144">
        <v>3.8742306232452299</v>
      </c>
      <c r="BK144" s="1">
        <v>36668</v>
      </c>
      <c r="BL144">
        <f t="shared" si="59"/>
        <v>141.32729220017762</v>
      </c>
    </row>
    <row r="145" spans="5:64" x14ac:dyDescent="0.45">
      <c r="E145">
        <v>0</v>
      </c>
      <c r="F145" s="1">
        <v>43608</v>
      </c>
      <c r="G145">
        <f t="shared" si="41"/>
        <v>197.69595849513982</v>
      </c>
      <c r="H145">
        <v>2.98950839042663</v>
      </c>
      <c r="I145" s="1">
        <v>43243</v>
      </c>
      <c r="J145">
        <f t="shared" si="42"/>
        <v>210.87284489721046</v>
      </c>
      <c r="K145">
        <v>0</v>
      </c>
      <c r="L145" s="1">
        <v>42878</v>
      </c>
      <c r="M145">
        <f t="shared" si="43"/>
        <v>256.48842772841419</v>
      </c>
      <c r="N145">
        <v>3.3584733009338299</v>
      </c>
      <c r="O145" s="1">
        <f t="shared" si="40"/>
        <v>12.687017822017259</v>
      </c>
      <c r="P145">
        <f t="shared" si="44"/>
        <v>844.03887979686135</v>
      </c>
      <c r="Q145">
        <v>2.5906910896301198</v>
      </c>
      <c r="R145" s="1">
        <v>42147</v>
      </c>
      <c r="S145">
        <f t="shared" si="45"/>
        <v>199.4758868068451</v>
      </c>
      <c r="T145">
        <v>7.0623826980590803</v>
      </c>
      <c r="U145" s="1">
        <v>41782</v>
      </c>
      <c r="V145">
        <f t="shared" si="46"/>
        <v>143.44269514083834</v>
      </c>
      <c r="W145">
        <v>0</v>
      </c>
      <c r="X145" s="1">
        <v>41417</v>
      </c>
      <c r="Y145">
        <f t="shared" si="47"/>
        <v>309.1676031649111</v>
      </c>
      <c r="Z145">
        <v>8.3153820037841797</v>
      </c>
      <c r="AA145" s="1">
        <v>41052</v>
      </c>
      <c r="AB145">
        <f t="shared" si="48"/>
        <v>206.59008944034537</v>
      </c>
      <c r="AC145">
        <v>34.066074371337798</v>
      </c>
      <c r="AD145" s="1">
        <v>40686</v>
      </c>
      <c r="AE145">
        <f t="shared" si="49"/>
        <v>244.45989007502732</v>
      </c>
      <c r="AF145">
        <v>2.5563650131225502</v>
      </c>
      <c r="AG145" s="1">
        <v>40321</v>
      </c>
      <c r="AH145">
        <f t="shared" si="50"/>
        <v>90.862259801476981</v>
      </c>
      <c r="AI145">
        <v>0.29184460639953602</v>
      </c>
      <c r="AJ145" s="1">
        <v>39956</v>
      </c>
      <c r="AK145">
        <f t="shared" si="51"/>
        <v>26.067643523216233</v>
      </c>
      <c r="AL145">
        <v>6.0567612648010201</v>
      </c>
      <c r="AM145" s="1">
        <v>39591</v>
      </c>
      <c r="AN145">
        <f t="shared" si="52"/>
        <v>248.59614276885964</v>
      </c>
      <c r="AO145">
        <v>11.0915565490722</v>
      </c>
      <c r="AP145" s="1">
        <v>39225</v>
      </c>
      <c r="AQ145">
        <f t="shared" si="53"/>
        <v>32.074691608548051</v>
      </c>
      <c r="AR145">
        <v>7.36760997772216</v>
      </c>
      <c r="AS145" s="1">
        <v>38860</v>
      </c>
      <c r="AT145">
        <f t="shared" si="54"/>
        <v>114.66107295453521</v>
      </c>
      <c r="AU145">
        <v>1.50940430164337</v>
      </c>
      <c r="AV145" s="1">
        <v>38495</v>
      </c>
      <c r="AW145">
        <f t="shared" si="55"/>
        <v>60.12756685912602</v>
      </c>
      <c r="AX145">
        <v>2.0850374698638898</v>
      </c>
      <c r="AY145" s="1">
        <v>38130</v>
      </c>
      <c r="AZ145">
        <f t="shared" si="56"/>
        <v>238.36458430439191</v>
      </c>
      <c r="BA145">
        <v>4.2293963432312003</v>
      </c>
      <c r="BB145" s="1">
        <v>37764</v>
      </c>
      <c r="BC145">
        <f t="shared" si="57"/>
        <v>205.59847521781882</v>
      </c>
      <c r="BD145">
        <v>2.7022109031677202</v>
      </c>
      <c r="BE145" s="1">
        <v>37399</v>
      </c>
      <c r="BF145">
        <f t="shared" si="58"/>
        <v>102.31966019421799</v>
      </c>
      <c r="BG145">
        <v>4.5766539573669398</v>
      </c>
      <c r="BH145" s="1">
        <v>37034</v>
      </c>
      <c r="BI145">
        <v>880008</v>
      </c>
      <c r="BJ145">
        <v>16.795761108398398</v>
      </c>
      <c r="BK145" s="1">
        <v>36669</v>
      </c>
      <c r="BL145">
        <f t="shared" si="59"/>
        <v>158.12305330857603</v>
      </c>
    </row>
    <row r="146" spans="5:64" x14ac:dyDescent="0.45">
      <c r="E146">
        <v>2.2589795589446999</v>
      </c>
      <c r="F146" s="1">
        <v>43609</v>
      </c>
      <c r="G146">
        <f t="shared" si="41"/>
        <v>199.95493805408452</v>
      </c>
      <c r="H146">
        <v>5.3621077537536603</v>
      </c>
      <c r="I146" s="1">
        <v>43244</v>
      </c>
      <c r="J146">
        <f t="shared" si="42"/>
        <v>216.23495265096412</v>
      </c>
      <c r="K146">
        <v>21.9632549285888</v>
      </c>
      <c r="L146" s="1">
        <v>42879</v>
      </c>
      <c r="M146">
        <f t="shared" si="43"/>
        <v>278.451682657003</v>
      </c>
      <c r="N146">
        <v>12.238253593444799</v>
      </c>
      <c r="O146" s="1">
        <f t="shared" si="40"/>
        <v>13.602153444041791</v>
      </c>
      <c r="P146">
        <f t="shared" si="44"/>
        <v>856.27713339030618</v>
      </c>
      <c r="Q146">
        <v>12.3468513488769</v>
      </c>
      <c r="R146" s="1">
        <v>42148</v>
      </c>
      <c r="S146">
        <f t="shared" si="45"/>
        <v>211.82273815572199</v>
      </c>
      <c r="T146">
        <v>20.478492736816399</v>
      </c>
      <c r="U146" s="1">
        <v>41783</v>
      </c>
      <c r="V146">
        <f t="shared" si="46"/>
        <v>163.92118787765475</v>
      </c>
      <c r="W146">
        <v>3.7577488422393799</v>
      </c>
      <c r="X146" s="1">
        <v>41418</v>
      </c>
      <c r="Y146">
        <f t="shared" si="47"/>
        <v>312.92535200715048</v>
      </c>
      <c r="Z146">
        <v>7.8080277442932102</v>
      </c>
      <c r="AA146" s="1">
        <v>41053</v>
      </c>
      <c r="AB146">
        <f t="shared" si="48"/>
        <v>214.39811718463858</v>
      </c>
      <c r="AC146">
        <v>1.1057207584381099</v>
      </c>
      <c r="AD146" s="1">
        <v>40687</v>
      </c>
      <c r="AE146">
        <f t="shared" si="49"/>
        <v>245.56561083346543</v>
      </c>
      <c r="AF146">
        <v>2.1791951656341499</v>
      </c>
      <c r="AG146" s="1">
        <v>40322</v>
      </c>
      <c r="AH146">
        <f t="shared" si="50"/>
        <v>93.041454967111136</v>
      </c>
      <c r="AI146">
        <v>0</v>
      </c>
      <c r="AJ146" s="1">
        <v>39957</v>
      </c>
      <c r="AK146">
        <f t="shared" si="51"/>
        <v>26.067643523216233</v>
      </c>
      <c r="AL146">
        <v>47.136016845703097</v>
      </c>
      <c r="AM146" s="1">
        <v>39592</v>
      </c>
      <c r="AN146">
        <f t="shared" si="52"/>
        <v>295.73215961456276</v>
      </c>
      <c r="AO146">
        <v>13.032992362976</v>
      </c>
      <c r="AP146" s="1">
        <v>39226</v>
      </c>
      <c r="AQ146">
        <f t="shared" si="53"/>
        <v>45.107683971524054</v>
      </c>
      <c r="AR146">
        <v>22.497056961059499</v>
      </c>
      <c r="AS146" s="1">
        <v>38861</v>
      </c>
      <c r="AT146">
        <f t="shared" si="54"/>
        <v>137.15812991559471</v>
      </c>
      <c r="AU146">
        <v>0.530278921127319</v>
      </c>
      <c r="AV146" s="1">
        <v>38496</v>
      </c>
      <c r="AW146">
        <f t="shared" si="55"/>
        <v>60.657845780253339</v>
      </c>
      <c r="AX146">
        <v>0.74656492471694902</v>
      </c>
      <c r="AY146" s="1">
        <v>38131</v>
      </c>
      <c r="AZ146">
        <f t="shared" si="56"/>
        <v>239.11114922910886</v>
      </c>
      <c r="BA146">
        <v>8.9946994781494105</v>
      </c>
      <c r="BB146" s="1">
        <v>37765</v>
      </c>
      <c r="BC146">
        <f t="shared" si="57"/>
        <v>214.59317469596823</v>
      </c>
      <c r="BD146">
        <v>0.322283655405044</v>
      </c>
      <c r="BE146" s="1">
        <v>37400</v>
      </c>
      <c r="BF146">
        <f t="shared" si="58"/>
        <v>102.64194384962303</v>
      </c>
      <c r="BG146">
        <v>6.3784580230712802</v>
      </c>
      <c r="BH146" s="1">
        <v>37035</v>
      </c>
      <c r="BI146">
        <v>880032</v>
      </c>
      <c r="BJ146">
        <v>2.0724062919616699</v>
      </c>
      <c r="BK146" s="1">
        <v>36670</v>
      </c>
      <c r="BL146">
        <f t="shared" si="59"/>
        <v>160.1954596005377</v>
      </c>
    </row>
    <row r="147" spans="5:64" x14ac:dyDescent="0.45">
      <c r="E147">
        <v>3.8777694702148402</v>
      </c>
      <c r="F147" s="1">
        <v>43610</v>
      </c>
      <c r="G147">
        <f t="shared" si="41"/>
        <v>203.83270752429937</v>
      </c>
      <c r="H147">
        <v>22.463432312011701</v>
      </c>
      <c r="I147" s="1">
        <v>43245</v>
      </c>
      <c r="J147">
        <f t="shared" si="42"/>
        <v>238.69838496297581</v>
      </c>
      <c r="K147">
        <v>1.14101302623748</v>
      </c>
      <c r="L147" s="1">
        <v>42880</v>
      </c>
      <c r="M147">
        <f t="shared" si="43"/>
        <v>279.59269568324049</v>
      </c>
      <c r="N147">
        <v>30.516584396362301</v>
      </c>
      <c r="O147" s="1">
        <f t="shared" si="40"/>
        <v>13.649695653468354</v>
      </c>
      <c r="P147">
        <f t="shared" si="44"/>
        <v>886.79371778666848</v>
      </c>
      <c r="Q147">
        <v>1.025151014328</v>
      </c>
      <c r="R147" s="1">
        <v>42149</v>
      </c>
      <c r="S147">
        <f t="shared" si="45"/>
        <v>212.84788917005</v>
      </c>
      <c r="T147">
        <v>7.8486219048500006E-2</v>
      </c>
      <c r="U147" s="1">
        <v>41784</v>
      </c>
      <c r="V147">
        <f t="shared" si="46"/>
        <v>163.99967409670325</v>
      </c>
      <c r="W147">
        <v>2.4808721542358398</v>
      </c>
      <c r="X147" s="1">
        <v>41419</v>
      </c>
      <c r="Y147">
        <f t="shared" si="47"/>
        <v>315.40622416138632</v>
      </c>
      <c r="Z147">
        <v>12.210110664367599</v>
      </c>
      <c r="AA147" s="1">
        <v>41054</v>
      </c>
      <c r="AB147">
        <f t="shared" si="48"/>
        <v>226.60822784900617</v>
      </c>
      <c r="AC147">
        <v>17.229732513427699</v>
      </c>
      <c r="AD147" s="1">
        <v>40688</v>
      </c>
      <c r="AE147">
        <f t="shared" si="49"/>
        <v>262.79534334689311</v>
      </c>
      <c r="AF147">
        <v>5.7035274505615199</v>
      </c>
      <c r="AG147" s="1">
        <v>40323</v>
      </c>
      <c r="AH147">
        <f t="shared" si="50"/>
        <v>98.744982417672659</v>
      </c>
      <c r="AI147">
        <v>7.2713479399680994E-2</v>
      </c>
      <c r="AJ147" s="1">
        <v>39958</v>
      </c>
      <c r="AK147">
        <f t="shared" si="51"/>
        <v>26.140357002615914</v>
      </c>
      <c r="AL147">
        <v>3.3014130592346098</v>
      </c>
      <c r="AM147" s="1">
        <v>39593</v>
      </c>
      <c r="AN147">
        <f t="shared" si="52"/>
        <v>299.03357267379738</v>
      </c>
      <c r="AO147">
        <v>0</v>
      </c>
      <c r="AP147" s="1">
        <v>39227</v>
      </c>
      <c r="AQ147">
        <f t="shared" si="53"/>
        <v>45.107683971524054</v>
      </c>
      <c r="AR147">
        <v>1.2124720811843801</v>
      </c>
      <c r="AS147" s="1">
        <v>38862</v>
      </c>
      <c r="AT147">
        <f t="shared" si="54"/>
        <v>138.3706019967791</v>
      </c>
      <c r="AU147">
        <v>0</v>
      </c>
      <c r="AV147" s="1">
        <v>38497</v>
      </c>
      <c r="AW147">
        <f t="shared" si="55"/>
        <v>60.657845780253339</v>
      </c>
      <c r="AX147">
        <v>5.0198650360107404</v>
      </c>
      <c r="AY147" s="1">
        <v>38132</v>
      </c>
      <c r="AZ147">
        <f t="shared" si="56"/>
        <v>244.1310142651196</v>
      </c>
      <c r="BA147">
        <v>2.40063428878784</v>
      </c>
      <c r="BB147" s="1">
        <v>37766</v>
      </c>
      <c r="BC147">
        <f t="shared" si="57"/>
        <v>216.99380898475607</v>
      </c>
      <c r="BD147">
        <v>10.3536376953125</v>
      </c>
      <c r="BE147" s="1">
        <v>37401</v>
      </c>
      <c r="BF147">
        <f t="shared" si="58"/>
        <v>112.99558154493553</v>
      </c>
      <c r="BG147">
        <v>11.3265361785888</v>
      </c>
      <c r="BH147" s="1">
        <v>37036</v>
      </c>
      <c r="BI147">
        <v>880056</v>
      </c>
      <c r="BJ147">
        <v>2.0953948497772199</v>
      </c>
      <c r="BK147" s="1">
        <v>36671</v>
      </c>
      <c r="BL147">
        <f t="shared" si="59"/>
        <v>162.29085445031492</v>
      </c>
    </row>
    <row r="148" spans="5:64" x14ac:dyDescent="0.45">
      <c r="E148">
        <v>10.882543563842701</v>
      </c>
      <c r="F148" s="1">
        <v>43611</v>
      </c>
      <c r="G148">
        <f t="shared" si="41"/>
        <v>214.71525108814205</v>
      </c>
      <c r="H148">
        <v>2.6555650234222399</v>
      </c>
      <c r="I148" s="1">
        <v>43246</v>
      </c>
      <c r="J148">
        <f t="shared" si="42"/>
        <v>241.35394998639805</v>
      </c>
      <c r="K148">
        <v>10.3149919509887</v>
      </c>
      <c r="L148" s="1">
        <v>42881</v>
      </c>
      <c r="M148">
        <f t="shared" si="43"/>
        <v>289.90768763422921</v>
      </c>
      <c r="N148">
        <v>3.2105176448821999</v>
      </c>
      <c r="O148" s="1">
        <f t="shared" si="40"/>
        <v>14.07948698475955</v>
      </c>
      <c r="P148">
        <f t="shared" si="44"/>
        <v>890.00423543155068</v>
      </c>
      <c r="Q148">
        <v>36.849124908447202</v>
      </c>
      <c r="R148" s="1">
        <v>42150</v>
      </c>
      <c r="S148">
        <f t="shared" si="45"/>
        <v>249.6970140784972</v>
      </c>
      <c r="T148">
        <v>0</v>
      </c>
      <c r="U148" s="1">
        <v>41785</v>
      </c>
      <c r="V148">
        <f t="shared" si="46"/>
        <v>163.99967409670325</v>
      </c>
      <c r="W148">
        <v>8.8092880249023402</v>
      </c>
      <c r="X148" s="1">
        <v>41420</v>
      </c>
      <c r="Y148">
        <f t="shared" si="47"/>
        <v>324.21551218628866</v>
      </c>
      <c r="Z148">
        <v>6.1030507087707502</v>
      </c>
      <c r="AA148" s="1">
        <v>41055</v>
      </c>
      <c r="AB148">
        <f t="shared" si="48"/>
        <v>232.71127855777692</v>
      </c>
      <c r="AC148">
        <v>7.44327640533447</v>
      </c>
      <c r="AD148" s="1">
        <v>40689</v>
      </c>
      <c r="AE148">
        <f t="shared" si="49"/>
        <v>270.23861975222758</v>
      </c>
      <c r="AF148">
        <v>0</v>
      </c>
      <c r="AG148" s="1">
        <v>40324</v>
      </c>
      <c r="AH148">
        <f t="shared" si="50"/>
        <v>98.744982417672659</v>
      </c>
      <c r="AI148">
        <v>0</v>
      </c>
      <c r="AJ148" s="1">
        <v>39959</v>
      </c>
      <c r="AK148">
        <f t="shared" si="51"/>
        <v>26.140357002615914</v>
      </c>
      <c r="AL148">
        <v>3.9584116935729901</v>
      </c>
      <c r="AM148" s="1">
        <v>39594</v>
      </c>
      <c r="AN148">
        <f t="shared" si="52"/>
        <v>302.99198436737038</v>
      </c>
      <c r="AO148">
        <v>2.39676809310913</v>
      </c>
      <c r="AP148" s="1">
        <v>39228</v>
      </c>
      <c r="AQ148">
        <f t="shared" si="53"/>
        <v>47.504452064633185</v>
      </c>
      <c r="AR148">
        <v>2.3786346912384002</v>
      </c>
      <c r="AS148" s="1">
        <v>38863</v>
      </c>
      <c r="AT148">
        <f t="shared" si="54"/>
        <v>140.7492366880175</v>
      </c>
      <c r="AU148">
        <v>13.211671829223601</v>
      </c>
      <c r="AV148" s="1">
        <v>38498</v>
      </c>
      <c r="AW148">
        <f t="shared" si="55"/>
        <v>73.869517609476944</v>
      </c>
      <c r="AX148">
        <v>17.895107269287099</v>
      </c>
      <c r="AY148" s="1">
        <v>38133</v>
      </c>
      <c r="AZ148">
        <f t="shared" si="56"/>
        <v>262.02612153440668</v>
      </c>
      <c r="BA148">
        <v>6.7848653793334899</v>
      </c>
      <c r="BB148" s="1">
        <v>37767</v>
      </c>
      <c r="BC148">
        <f t="shared" si="57"/>
        <v>223.77867436408957</v>
      </c>
      <c r="BD148">
        <v>2.6459727287292401</v>
      </c>
      <c r="BE148" s="1">
        <v>37402</v>
      </c>
      <c r="BF148">
        <f t="shared" si="58"/>
        <v>115.64155427366477</v>
      </c>
      <c r="BG148">
        <v>6.2724313735961896</v>
      </c>
      <c r="BH148" s="1">
        <v>37037</v>
      </c>
      <c r="BI148">
        <v>880080</v>
      </c>
      <c r="BJ148">
        <v>11.888349533081</v>
      </c>
      <c r="BK148" s="1">
        <v>36672</v>
      </c>
      <c r="BL148">
        <f t="shared" si="59"/>
        <v>174.17920398339592</v>
      </c>
    </row>
    <row r="149" spans="5:64" x14ac:dyDescent="0.45">
      <c r="E149">
        <v>13.00887966156</v>
      </c>
      <c r="F149" s="1">
        <v>43612</v>
      </c>
      <c r="G149">
        <f t="shared" si="41"/>
        <v>227.72413074970206</v>
      </c>
      <c r="H149">
        <v>17.006261825561499</v>
      </c>
      <c r="I149" s="1">
        <v>43247</v>
      </c>
      <c r="J149">
        <f t="shared" si="42"/>
        <v>258.36021181195957</v>
      </c>
      <c r="K149">
        <v>0</v>
      </c>
      <c r="L149" s="1">
        <v>42882</v>
      </c>
      <c r="M149">
        <f t="shared" si="43"/>
        <v>289.90768763422921</v>
      </c>
      <c r="N149">
        <v>1.2453432083129801</v>
      </c>
      <c r="O149" s="1">
        <f t="shared" si="40"/>
        <v>14.07948698475955</v>
      </c>
      <c r="P149">
        <f t="shared" si="44"/>
        <v>891.24957863986367</v>
      </c>
      <c r="Q149">
        <v>3.32802009582519</v>
      </c>
      <c r="R149" s="1">
        <v>42151</v>
      </c>
      <c r="S149">
        <f t="shared" si="45"/>
        <v>253.0250341743224</v>
      </c>
      <c r="T149">
        <v>0</v>
      </c>
      <c r="U149" s="1">
        <v>41786</v>
      </c>
      <c r="V149">
        <f t="shared" si="46"/>
        <v>163.99967409670325</v>
      </c>
      <c r="W149">
        <v>7.2708678245544398</v>
      </c>
      <c r="X149" s="1">
        <v>41421</v>
      </c>
      <c r="Y149">
        <f t="shared" si="47"/>
        <v>331.48638001084311</v>
      </c>
      <c r="Z149">
        <v>0.41832789778709401</v>
      </c>
      <c r="AA149" s="1">
        <v>41056</v>
      </c>
      <c r="AB149">
        <f t="shared" si="48"/>
        <v>233.12960645556402</v>
      </c>
      <c r="AC149">
        <v>6.8959398269653303</v>
      </c>
      <c r="AD149" s="1">
        <v>40690</v>
      </c>
      <c r="AE149">
        <f t="shared" si="49"/>
        <v>277.13455957919291</v>
      </c>
      <c r="AF149">
        <v>0</v>
      </c>
      <c r="AG149" s="1">
        <v>40325</v>
      </c>
      <c r="AH149">
        <f t="shared" si="50"/>
        <v>98.744982417672659</v>
      </c>
      <c r="AI149">
        <v>2.9158186912536599</v>
      </c>
      <c r="AJ149" s="1">
        <v>39960</v>
      </c>
      <c r="AK149">
        <f t="shared" si="51"/>
        <v>29.056175693869573</v>
      </c>
      <c r="AL149">
        <v>4.8654026985168404</v>
      </c>
      <c r="AM149" s="1">
        <v>39595</v>
      </c>
      <c r="AN149">
        <f t="shared" si="52"/>
        <v>307.85738706588722</v>
      </c>
      <c r="AO149">
        <v>0</v>
      </c>
      <c r="AP149" s="1">
        <v>39229</v>
      </c>
      <c r="AQ149">
        <f t="shared" si="53"/>
        <v>47.504452064633185</v>
      </c>
      <c r="AR149">
        <v>2.1402101516723602</v>
      </c>
      <c r="AS149" s="1">
        <v>38864</v>
      </c>
      <c r="AT149">
        <f t="shared" si="54"/>
        <v>142.88944683968987</v>
      </c>
      <c r="AU149">
        <v>14.9637432098388</v>
      </c>
      <c r="AV149" s="1">
        <v>38499</v>
      </c>
      <c r="AW149">
        <f t="shared" si="55"/>
        <v>88.83326081931574</v>
      </c>
      <c r="AX149">
        <v>6.8797569274902299</v>
      </c>
      <c r="AY149" s="1">
        <v>38134</v>
      </c>
      <c r="AZ149">
        <f t="shared" si="56"/>
        <v>268.90587846189692</v>
      </c>
      <c r="BA149">
        <v>3.3852169513702299</v>
      </c>
      <c r="BB149" s="1">
        <v>37768</v>
      </c>
      <c r="BC149">
        <f t="shared" si="57"/>
        <v>227.16389131545981</v>
      </c>
      <c r="BD149">
        <v>4.5898885726928702</v>
      </c>
      <c r="BE149" s="1">
        <v>37403</v>
      </c>
      <c r="BF149">
        <f t="shared" si="58"/>
        <v>120.23144284635764</v>
      </c>
      <c r="BG149">
        <v>17.363895416259702</v>
      </c>
      <c r="BH149" s="1">
        <v>37038</v>
      </c>
      <c r="BI149">
        <v>880104</v>
      </c>
      <c r="BJ149">
        <v>16.672460556030199</v>
      </c>
      <c r="BK149" s="1">
        <v>36673</v>
      </c>
      <c r="BL149">
        <f t="shared" si="59"/>
        <v>190.85166453942611</v>
      </c>
    </row>
    <row r="150" spans="5:64" x14ac:dyDescent="0.45">
      <c r="E150">
        <v>2.1070638671517299E-2</v>
      </c>
      <c r="F150" s="1">
        <v>43613</v>
      </c>
      <c r="G150">
        <f t="shared" si="41"/>
        <v>227.74520138837357</v>
      </c>
      <c r="H150">
        <v>6.4901909828186</v>
      </c>
      <c r="I150" s="1">
        <v>43248</v>
      </c>
      <c r="J150">
        <f t="shared" si="42"/>
        <v>264.85040279477818</v>
      </c>
      <c r="K150">
        <v>9.2822276055812794E-2</v>
      </c>
      <c r="L150" s="1">
        <v>42883</v>
      </c>
      <c r="M150">
        <f t="shared" si="43"/>
        <v>290.00050991028502</v>
      </c>
      <c r="N150">
        <v>6.9702363014221103</v>
      </c>
      <c r="O150" s="1">
        <f t="shared" si="40"/>
        <v>14.083354579595209</v>
      </c>
      <c r="P150">
        <f t="shared" si="44"/>
        <v>898.21981494128579</v>
      </c>
      <c r="Q150">
        <v>3.8541309833526598</v>
      </c>
      <c r="R150" s="1">
        <v>42152</v>
      </c>
      <c r="S150">
        <f t="shared" si="45"/>
        <v>256.87916515767506</v>
      </c>
      <c r="T150">
        <v>0.810141742229461</v>
      </c>
      <c r="U150" s="1">
        <v>41787</v>
      </c>
      <c r="V150">
        <f t="shared" si="46"/>
        <v>164.80981583893271</v>
      </c>
      <c r="W150">
        <v>0.428286492824554</v>
      </c>
      <c r="X150" s="1">
        <v>41422</v>
      </c>
      <c r="Y150">
        <f t="shared" si="47"/>
        <v>331.91466650366766</v>
      </c>
      <c r="Z150">
        <v>3.85965728759765</v>
      </c>
      <c r="AA150" s="1">
        <v>41057</v>
      </c>
      <c r="AB150">
        <f t="shared" si="48"/>
        <v>236.98926374316167</v>
      </c>
      <c r="AC150">
        <v>8.0732135772705007</v>
      </c>
      <c r="AD150" s="1">
        <v>40691</v>
      </c>
      <c r="AE150">
        <f t="shared" si="49"/>
        <v>285.20777315646342</v>
      </c>
      <c r="AF150">
        <v>0</v>
      </c>
      <c r="AG150" s="1">
        <v>40326</v>
      </c>
      <c r="AH150">
        <f t="shared" si="50"/>
        <v>98.744982417672659</v>
      </c>
      <c r="AI150">
        <v>0.29151204228401101</v>
      </c>
      <c r="AJ150" s="1">
        <v>39961</v>
      </c>
      <c r="AK150">
        <f t="shared" si="51"/>
        <v>29.347687736153585</v>
      </c>
      <c r="AL150">
        <v>51.924995422363203</v>
      </c>
      <c r="AM150" s="1">
        <v>39596</v>
      </c>
      <c r="AN150">
        <f t="shared" si="52"/>
        <v>359.78238248825045</v>
      </c>
      <c r="AO150">
        <v>1.4536670446395801</v>
      </c>
      <c r="AP150" s="1">
        <v>39230</v>
      </c>
      <c r="AQ150">
        <f t="shared" si="53"/>
        <v>48.958119109272765</v>
      </c>
      <c r="AR150">
        <v>1.82636106014251</v>
      </c>
      <c r="AS150" s="1">
        <v>38865</v>
      </c>
      <c r="AT150">
        <f t="shared" si="54"/>
        <v>144.71580789983238</v>
      </c>
      <c r="AU150">
        <v>0.16063866019248901</v>
      </c>
      <c r="AV150" s="1">
        <v>38500</v>
      </c>
      <c r="AW150">
        <f t="shared" si="55"/>
        <v>88.993899479508229</v>
      </c>
      <c r="AX150">
        <v>4.2567648887634197</v>
      </c>
      <c r="AY150" s="1">
        <v>38135</v>
      </c>
      <c r="AZ150">
        <f t="shared" si="56"/>
        <v>273.16264335066035</v>
      </c>
      <c r="BA150">
        <v>1.72345006465911</v>
      </c>
      <c r="BB150" s="1">
        <v>37769</v>
      </c>
      <c r="BC150">
        <f t="shared" si="57"/>
        <v>228.88734138011893</v>
      </c>
      <c r="BD150">
        <v>3.6126797199249201</v>
      </c>
      <c r="BE150" s="1">
        <v>37404</v>
      </c>
      <c r="BF150">
        <f t="shared" si="58"/>
        <v>123.84412256628256</v>
      </c>
      <c r="BG150">
        <v>18.974498748779201</v>
      </c>
      <c r="BH150" s="1">
        <v>37039</v>
      </c>
      <c r="BI150">
        <v>880128</v>
      </c>
      <c r="BJ150">
        <v>2.5424835681915199</v>
      </c>
      <c r="BK150" s="1">
        <v>36674</v>
      </c>
      <c r="BL150">
        <f t="shared" si="59"/>
        <v>193.39414810761764</v>
      </c>
    </row>
    <row r="151" spans="5:64" x14ac:dyDescent="0.45">
      <c r="E151">
        <v>33.3709907531738</v>
      </c>
      <c r="F151" s="1">
        <v>43614</v>
      </c>
      <c r="G151">
        <f t="shared" si="41"/>
        <v>261.11619214154734</v>
      </c>
      <c r="H151">
        <v>5.4053664207458496</v>
      </c>
      <c r="I151" s="1">
        <v>43249</v>
      </c>
      <c r="J151">
        <f t="shared" si="42"/>
        <v>270.25576921552403</v>
      </c>
      <c r="K151">
        <v>7.0817542076110804</v>
      </c>
      <c r="L151" s="1">
        <v>42884</v>
      </c>
      <c r="M151">
        <f t="shared" si="43"/>
        <v>297.0822641178961</v>
      </c>
      <c r="N151">
        <v>27.891767501831001</v>
      </c>
      <c r="O151" s="1">
        <f t="shared" si="40"/>
        <v>14.378427671579004</v>
      </c>
      <c r="P151">
        <f t="shared" si="44"/>
        <v>926.11158244311684</v>
      </c>
      <c r="Q151">
        <v>56.112464904785099</v>
      </c>
      <c r="R151" s="1">
        <v>42153</v>
      </c>
      <c r="S151">
        <f t="shared" si="45"/>
        <v>312.99163006246016</v>
      </c>
      <c r="T151">
        <v>0.43704313039779602</v>
      </c>
      <c r="U151" s="1">
        <v>41788</v>
      </c>
      <c r="V151">
        <f t="shared" si="46"/>
        <v>165.2468589693305</v>
      </c>
      <c r="W151">
        <v>5.4086666107177699</v>
      </c>
      <c r="X151" s="1">
        <v>41423</v>
      </c>
      <c r="Y151">
        <f t="shared" si="47"/>
        <v>337.32333311438543</v>
      </c>
      <c r="Z151">
        <v>10.7031688690185</v>
      </c>
      <c r="AA151" s="1">
        <v>41058</v>
      </c>
      <c r="AB151">
        <f t="shared" si="48"/>
        <v>247.69243261218017</v>
      </c>
      <c r="AC151">
        <v>2.13155937194824</v>
      </c>
      <c r="AD151" s="1">
        <v>40692</v>
      </c>
      <c r="AE151">
        <f t="shared" si="49"/>
        <v>287.33933252841166</v>
      </c>
      <c r="AF151">
        <v>0</v>
      </c>
      <c r="AG151" s="1">
        <v>40327</v>
      </c>
      <c r="AH151">
        <f t="shared" si="50"/>
        <v>98.744982417672659</v>
      </c>
      <c r="AI151">
        <v>0.29116061329841603</v>
      </c>
      <c r="AJ151" s="1">
        <v>39962</v>
      </c>
      <c r="AK151">
        <f t="shared" si="51"/>
        <v>29.638848349452001</v>
      </c>
      <c r="AL151">
        <v>18.956794738769499</v>
      </c>
      <c r="AM151" s="1">
        <v>39597</v>
      </c>
      <c r="AN151">
        <f t="shared" si="52"/>
        <v>378.73917722701992</v>
      </c>
      <c r="AO151">
        <v>0</v>
      </c>
      <c r="AP151" s="1">
        <v>39231</v>
      </c>
      <c r="AQ151">
        <f t="shared" si="53"/>
        <v>48.958119109272765</v>
      </c>
      <c r="AR151">
        <v>15.219447135925201</v>
      </c>
      <c r="AS151" s="1">
        <v>38866</v>
      </c>
      <c r="AT151">
        <f t="shared" si="54"/>
        <v>159.93525503575759</v>
      </c>
      <c r="AU151">
        <v>0</v>
      </c>
      <c r="AV151" s="1">
        <v>38501</v>
      </c>
      <c r="AW151">
        <f t="shared" si="55"/>
        <v>88.993899479508229</v>
      </c>
      <c r="AX151">
        <v>5.2141408920287997</v>
      </c>
      <c r="AY151" s="1">
        <v>38136</v>
      </c>
      <c r="AZ151">
        <f t="shared" si="56"/>
        <v>278.37678424268915</v>
      </c>
      <c r="BA151">
        <v>2.5458791255950901</v>
      </c>
      <c r="BB151" s="1">
        <v>37770</v>
      </c>
      <c r="BC151">
        <f t="shared" si="57"/>
        <v>231.43322050571402</v>
      </c>
      <c r="BD151">
        <v>0.82892388105392401</v>
      </c>
      <c r="BE151" s="1">
        <v>37405</v>
      </c>
      <c r="BF151">
        <f t="shared" si="58"/>
        <v>124.67304644733649</v>
      </c>
      <c r="BG151">
        <v>2.7393803596496502</v>
      </c>
      <c r="BH151" s="1">
        <v>37040</v>
      </c>
      <c r="BI151">
        <v>880152</v>
      </c>
      <c r="BJ151">
        <v>1.6663398742675699</v>
      </c>
      <c r="BK151" s="1">
        <v>36675</v>
      </c>
      <c r="BL151">
        <f t="shared" si="59"/>
        <v>195.06048798188522</v>
      </c>
    </row>
    <row r="152" spans="5:64" x14ac:dyDescent="0.45">
      <c r="E152">
        <v>1.9108737707137999</v>
      </c>
      <c r="F152" s="1">
        <v>43615</v>
      </c>
      <c r="G152">
        <f t="shared" si="41"/>
        <v>263.02706591226115</v>
      </c>
      <c r="H152">
        <v>0</v>
      </c>
      <c r="I152" s="1">
        <v>43250</v>
      </c>
      <c r="J152">
        <f t="shared" si="42"/>
        <v>270.25576921552403</v>
      </c>
      <c r="K152">
        <v>5.2012195587158203</v>
      </c>
      <c r="L152" s="1">
        <v>42885</v>
      </c>
      <c r="M152">
        <f t="shared" si="43"/>
        <v>302.28348367661192</v>
      </c>
      <c r="N152">
        <v>26.140161514282202</v>
      </c>
      <c r="O152" s="1">
        <f t="shared" si="40"/>
        <v>14.595145153192163</v>
      </c>
      <c r="P152">
        <f t="shared" si="44"/>
        <v>952.25174395739907</v>
      </c>
      <c r="Q152">
        <v>3.9657497406005802</v>
      </c>
      <c r="R152" s="1">
        <v>42154</v>
      </c>
      <c r="S152">
        <f t="shared" si="45"/>
        <v>316.95737980306075</v>
      </c>
      <c r="T152">
        <v>6.6746506690979004</v>
      </c>
      <c r="U152" s="1">
        <v>41789</v>
      </c>
      <c r="V152">
        <f t="shared" si="46"/>
        <v>171.9215096384284</v>
      </c>
      <c r="W152">
        <v>25.956089019775298</v>
      </c>
      <c r="X152" s="1">
        <v>41424</v>
      </c>
      <c r="Y152">
        <f t="shared" si="47"/>
        <v>363.27942213416071</v>
      </c>
      <c r="Z152">
        <v>6.7349371910095197</v>
      </c>
      <c r="AA152" s="1">
        <v>41059</v>
      </c>
      <c r="AB152">
        <f t="shared" si="48"/>
        <v>254.42736980318969</v>
      </c>
      <c r="AC152">
        <v>9.1696815490722603</v>
      </c>
      <c r="AD152" s="1">
        <v>40693</v>
      </c>
      <c r="AE152">
        <f t="shared" si="49"/>
        <v>296.50901407748393</v>
      </c>
      <c r="AF152">
        <v>8.90071296691894</v>
      </c>
      <c r="AG152" s="1">
        <v>40328</v>
      </c>
      <c r="AH152">
        <f t="shared" si="50"/>
        <v>107.6456953845916</v>
      </c>
      <c r="AI152">
        <v>0</v>
      </c>
      <c r="AJ152" s="1">
        <v>39963</v>
      </c>
      <c r="AK152">
        <f t="shared" si="51"/>
        <v>29.638848349452001</v>
      </c>
      <c r="AL152">
        <v>1.93576836585998</v>
      </c>
      <c r="AM152" s="1">
        <v>39598</v>
      </c>
      <c r="AN152">
        <f t="shared" si="52"/>
        <v>380.67494559287991</v>
      </c>
      <c r="AO152">
        <v>36.335628509521399</v>
      </c>
      <c r="AP152" s="1">
        <v>39232</v>
      </c>
      <c r="AQ152">
        <f t="shared" si="53"/>
        <v>85.293747618794157</v>
      </c>
      <c r="AR152">
        <v>5.8233966827392498</v>
      </c>
      <c r="AS152" s="1">
        <v>38867</v>
      </c>
      <c r="AT152">
        <f t="shared" si="54"/>
        <v>165.75865171849685</v>
      </c>
      <c r="AU152">
        <v>0</v>
      </c>
      <c r="AV152" s="1">
        <v>38502</v>
      </c>
      <c r="AW152">
        <f t="shared" si="55"/>
        <v>88.993899479508229</v>
      </c>
      <c r="AX152">
        <v>16.478702545166001</v>
      </c>
      <c r="AY152" s="1">
        <v>38137</v>
      </c>
      <c r="AZ152">
        <f t="shared" si="56"/>
        <v>294.85548678785517</v>
      </c>
      <c r="BA152">
        <v>3.0793359279632502</v>
      </c>
      <c r="BB152" s="1">
        <v>37771</v>
      </c>
      <c r="BC152">
        <f t="shared" si="57"/>
        <v>234.51255643367728</v>
      </c>
      <c r="BD152">
        <v>6.5353803634643501</v>
      </c>
      <c r="BE152" s="1">
        <v>37406</v>
      </c>
      <c r="BF152">
        <f t="shared" si="58"/>
        <v>131.20842681080083</v>
      </c>
      <c r="BG152">
        <v>1.57232654094696</v>
      </c>
      <c r="BH152" s="1">
        <v>37041</v>
      </c>
      <c r="BI152">
        <v>880176</v>
      </c>
      <c r="BJ152">
        <v>2.7912285178899699E-2</v>
      </c>
      <c r="BK152" s="1">
        <v>36676</v>
      </c>
      <c r="BL152">
        <f t="shared" si="59"/>
        <v>195.08840026706412</v>
      </c>
    </row>
    <row r="153" spans="5:64" x14ac:dyDescent="0.45">
      <c r="E153">
        <v>3.4161190986633301</v>
      </c>
      <c r="F153" s="1">
        <v>43616</v>
      </c>
      <c r="G153">
        <f t="shared" si="41"/>
        <v>266.44318501092448</v>
      </c>
      <c r="H153">
        <v>2.3344347476959202</v>
      </c>
      <c r="I153" s="1">
        <v>43251</v>
      </c>
      <c r="J153">
        <f t="shared" si="42"/>
        <v>272.59020396321995</v>
      </c>
      <c r="K153">
        <v>1.00019443035125</v>
      </c>
      <c r="L153" s="1">
        <v>42886</v>
      </c>
      <c r="M153">
        <f t="shared" si="43"/>
        <v>303.28367810696318</v>
      </c>
      <c r="N153">
        <v>0.15788097679615001</v>
      </c>
      <c r="O153" s="1">
        <f t="shared" si="40"/>
        <v>14.636819921123466</v>
      </c>
      <c r="P153">
        <f t="shared" si="44"/>
        <v>952.40962493419522</v>
      </c>
      <c r="Q153">
        <v>7.2986745834350497</v>
      </c>
      <c r="R153" s="1">
        <v>42155</v>
      </c>
      <c r="S153">
        <f t="shared" si="45"/>
        <v>324.2560543864958</v>
      </c>
      <c r="T153">
        <v>3.1080563068389799</v>
      </c>
      <c r="U153" s="1">
        <v>41790</v>
      </c>
      <c r="V153">
        <f t="shared" si="46"/>
        <v>175.02956594526739</v>
      </c>
      <c r="W153">
        <v>14.8495435714721</v>
      </c>
      <c r="X153" s="1">
        <v>41425</v>
      </c>
      <c r="Y153">
        <f t="shared" si="47"/>
        <v>378.12896570563282</v>
      </c>
      <c r="Z153">
        <v>3.5620529651641801</v>
      </c>
      <c r="AA153" s="1">
        <v>41060</v>
      </c>
      <c r="AB153">
        <f t="shared" si="48"/>
        <v>257.98942276835385</v>
      </c>
      <c r="AC153">
        <v>5.9944167137145996</v>
      </c>
      <c r="AD153" s="1">
        <v>40694</v>
      </c>
      <c r="AE153">
        <f t="shared" si="49"/>
        <v>302.50343079119853</v>
      </c>
      <c r="AF153">
        <v>0.97602081298828103</v>
      </c>
      <c r="AG153" s="1">
        <v>40329</v>
      </c>
      <c r="AH153">
        <f t="shared" si="50"/>
        <v>108.62171619757989</v>
      </c>
      <c r="AI153">
        <v>0</v>
      </c>
      <c r="AJ153" s="1">
        <v>39964</v>
      </c>
      <c r="AK153">
        <f t="shared" si="51"/>
        <v>29.638848349452001</v>
      </c>
      <c r="AL153">
        <v>0</v>
      </c>
      <c r="AM153" s="1">
        <v>39599</v>
      </c>
      <c r="AN153">
        <f t="shared" si="52"/>
        <v>380.67494559287991</v>
      </c>
      <c r="AO153">
        <v>9.8817977905273402</v>
      </c>
      <c r="AP153" s="1">
        <v>39233</v>
      </c>
      <c r="AQ153">
        <f t="shared" si="53"/>
        <v>95.175545409321501</v>
      </c>
      <c r="AR153">
        <v>0.70324218273162797</v>
      </c>
      <c r="AS153" s="1">
        <v>38868</v>
      </c>
      <c r="AT153">
        <f t="shared" si="54"/>
        <v>166.46189390122848</v>
      </c>
      <c r="AU153">
        <v>0.74644029140472401</v>
      </c>
      <c r="AV153" s="1">
        <v>38503</v>
      </c>
      <c r="AW153">
        <f t="shared" si="55"/>
        <v>89.740339770912954</v>
      </c>
      <c r="AX153">
        <v>5.6610994338989196</v>
      </c>
      <c r="AY153" s="1">
        <v>38138</v>
      </c>
      <c r="AZ153">
        <f t="shared" si="56"/>
        <v>300.5165862217541</v>
      </c>
      <c r="BA153">
        <v>0.18333877623081199</v>
      </c>
      <c r="BB153" s="1">
        <v>37772</v>
      </c>
      <c r="BC153">
        <f t="shared" si="57"/>
        <v>234.69589520990809</v>
      </c>
      <c r="BD153">
        <v>3.50942802429199</v>
      </c>
      <c r="BE153" s="1">
        <v>37407</v>
      </c>
      <c r="BF153">
        <f t="shared" si="58"/>
        <v>134.71785483509282</v>
      </c>
      <c r="BG153">
        <v>1.24133205413818</v>
      </c>
      <c r="BH153" s="1">
        <v>37042</v>
      </c>
      <c r="BI153">
        <v>880200</v>
      </c>
      <c r="BJ153">
        <v>4.8938069343566797</v>
      </c>
      <c r="BK153" s="1">
        <v>36677</v>
      </c>
      <c r="BL153">
        <f t="shared" si="59"/>
        <v>199.98220720142081</v>
      </c>
    </row>
    <row r="154" spans="5:64" x14ac:dyDescent="0.45">
      <c r="E154">
        <v>2.0172259807586599</v>
      </c>
      <c r="F154" s="1">
        <v>43617</v>
      </c>
      <c r="G154">
        <f t="shared" si="41"/>
        <v>2.0172259807586599</v>
      </c>
      <c r="H154">
        <v>0.41060972213745101</v>
      </c>
      <c r="I154" s="1">
        <v>43252</v>
      </c>
      <c r="J154">
        <f t="shared" si="42"/>
        <v>0.41060972213745101</v>
      </c>
      <c r="K154">
        <v>10.1968221664428</v>
      </c>
      <c r="L154" s="1">
        <v>42887</v>
      </c>
      <c r="M154">
        <f t="shared" si="43"/>
        <v>10.1968221664428</v>
      </c>
      <c r="N154">
        <v>1.04356801509857</v>
      </c>
      <c r="O154" s="1">
        <f t="shared" si="40"/>
        <v>2.42486759026845</v>
      </c>
      <c r="P154">
        <f t="shared" si="44"/>
        <v>953.45319294929379</v>
      </c>
      <c r="Q154">
        <v>2.0837845802307098</v>
      </c>
      <c r="R154" s="1">
        <v>42156</v>
      </c>
      <c r="S154">
        <f t="shared" si="45"/>
        <v>2.0837845802307098</v>
      </c>
      <c r="T154">
        <v>1.03910684585571</v>
      </c>
      <c r="U154" s="1">
        <v>41791</v>
      </c>
      <c r="V154">
        <f t="shared" si="46"/>
        <v>1.03910684585571</v>
      </c>
      <c r="W154">
        <v>0</v>
      </c>
      <c r="X154" s="1">
        <v>41426</v>
      </c>
      <c r="Y154">
        <f t="shared" si="47"/>
        <v>0</v>
      </c>
      <c r="Z154">
        <v>5.0590219497680602</v>
      </c>
      <c r="AA154" s="1">
        <v>41061</v>
      </c>
      <c r="AB154">
        <f t="shared" si="48"/>
        <v>5.0590219497680602</v>
      </c>
      <c r="AC154">
        <v>4.9348516464233398</v>
      </c>
      <c r="AD154" s="1">
        <v>40695</v>
      </c>
      <c r="AE154">
        <f t="shared" si="49"/>
        <v>4.9348516464233398</v>
      </c>
      <c r="AF154">
        <v>8.4097099304199201</v>
      </c>
      <c r="AG154" s="1">
        <v>40330</v>
      </c>
      <c r="AH154">
        <f t="shared" si="50"/>
        <v>8.4097099304199201</v>
      </c>
      <c r="AI154">
        <v>0</v>
      </c>
      <c r="AJ154" s="1">
        <v>39965</v>
      </c>
      <c r="AK154">
        <f t="shared" si="51"/>
        <v>0</v>
      </c>
      <c r="AL154">
        <v>0.28466829657554599</v>
      </c>
      <c r="AM154" s="1">
        <v>39600</v>
      </c>
      <c r="AN154">
        <f t="shared" si="52"/>
        <v>0.28466829657554599</v>
      </c>
      <c r="AO154">
        <v>11.019430160522401</v>
      </c>
      <c r="AP154" s="1">
        <v>39234</v>
      </c>
      <c r="AQ154">
        <f t="shared" si="53"/>
        <v>11.019430160522401</v>
      </c>
      <c r="AR154">
        <v>10.8492336273193</v>
      </c>
      <c r="AS154" s="1">
        <v>38869</v>
      </c>
      <c r="AT154">
        <f t="shared" si="54"/>
        <v>10.8492336273193</v>
      </c>
      <c r="AU154">
        <v>0</v>
      </c>
      <c r="AV154" s="1">
        <v>38504</v>
      </c>
      <c r="AW154">
        <f t="shared" si="55"/>
        <v>0</v>
      </c>
      <c r="AX154">
        <v>18.2395935058593</v>
      </c>
      <c r="AY154" s="1">
        <v>38139</v>
      </c>
      <c r="AZ154">
        <f t="shared" si="56"/>
        <v>18.2395935058593</v>
      </c>
      <c r="BA154">
        <v>8.4060039520263601</v>
      </c>
      <c r="BB154" s="1">
        <v>37773</v>
      </c>
      <c r="BC154">
        <f t="shared" si="57"/>
        <v>8.4060039520263601</v>
      </c>
      <c r="BD154">
        <v>1.22677981853485</v>
      </c>
      <c r="BE154" s="1">
        <v>37408</v>
      </c>
      <c r="BF154">
        <f t="shared" si="58"/>
        <v>1.22677981853485</v>
      </c>
      <c r="BG154">
        <v>0</v>
      </c>
      <c r="BH154" s="1">
        <v>37043</v>
      </c>
      <c r="BI154">
        <v>880224</v>
      </c>
      <c r="BJ154">
        <v>0.13766528666019401</v>
      </c>
      <c r="BK154" s="1">
        <v>36678</v>
      </c>
      <c r="BL154">
        <f t="shared" si="59"/>
        <v>0.13766528666019401</v>
      </c>
    </row>
    <row r="155" spans="5:64" x14ac:dyDescent="0.45">
      <c r="E155">
        <v>31.980787277221602</v>
      </c>
      <c r="F155" s="1">
        <v>43618</v>
      </c>
      <c r="G155">
        <f t="shared" si="41"/>
        <v>33.998013257980261</v>
      </c>
      <c r="H155">
        <v>0.93297636508941595</v>
      </c>
      <c r="I155" s="1">
        <v>43253</v>
      </c>
      <c r="J155">
        <f t="shared" si="42"/>
        <v>1.343586087226867</v>
      </c>
      <c r="K155">
        <v>5.6717276573181099</v>
      </c>
      <c r="L155" s="1">
        <v>42888</v>
      </c>
      <c r="M155">
        <f t="shared" si="43"/>
        <v>15.86854982376091</v>
      </c>
      <c r="N155">
        <v>14.9673147201538</v>
      </c>
      <c r="O155" s="1">
        <f t="shared" si="40"/>
        <v>2.6611895759900381</v>
      </c>
      <c r="P155">
        <f t="shared" si="44"/>
        <v>968.4205076694476</v>
      </c>
      <c r="Q155">
        <v>0.690094053745269</v>
      </c>
      <c r="R155" s="1">
        <v>42157</v>
      </c>
      <c r="S155">
        <f t="shared" si="45"/>
        <v>2.7738786339759787</v>
      </c>
      <c r="T155">
        <v>13.554039001464799</v>
      </c>
      <c r="U155" s="1">
        <v>41792</v>
      </c>
      <c r="V155">
        <f t="shared" si="46"/>
        <v>14.593145847320509</v>
      </c>
      <c r="W155">
        <v>0.32115700840950001</v>
      </c>
      <c r="X155" s="1">
        <v>41427</v>
      </c>
      <c r="Y155">
        <f t="shared" si="47"/>
        <v>0.32115700840950001</v>
      </c>
      <c r="Z155">
        <v>8.5076618194580007</v>
      </c>
      <c r="AA155" s="1">
        <v>41062</v>
      </c>
      <c r="AB155">
        <f t="shared" si="48"/>
        <v>13.56668376922606</v>
      </c>
      <c r="AC155">
        <v>0.18641290068626401</v>
      </c>
      <c r="AD155" s="1">
        <v>40696</v>
      </c>
      <c r="AE155">
        <f t="shared" si="49"/>
        <v>5.1212645471096039</v>
      </c>
      <c r="AF155">
        <v>1.8283611536026001</v>
      </c>
      <c r="AG155" s="1">
        <v>40331</v>
      </c>
      <c r="AH155">
        <f t="shared" si="50"/>
        <v>10.23807108402252</v>
      </c>
      <c r="AI155">
        <v>0.29124790430068898</v>
      </c>
      <c r="AJ155" s="1">
        <v>39966</v>
      </c>
      <c r="AK155">
        <f t="shared" si="51"/>
        <v>0.29124790430068898</v>
      </c>
      <c r="AL155">
        <v>34.098190307617102</v>
      </c>
      <c r="AM155" s="1">
        <v>39601</v>
      </c>
      <c r="AN155">
        <f t="shared" si="52"/>
        <v>34.382858604192648</v>
      </c>
      <c r="AO155">
        <v>4.3490509986877397</v>
      </c>
      <c r="AP155" s="1">
        <v>39235</v>
      </c>
      <c r="AQ155">
        <f t="shared" si="53"/>
        <v>15.368481159210141</v>
      </c>
      <c r="AR155">
        <v>6.9308805465698198</v>
      </c>
      <c r="AS155" s="1">
        <v>38870</v>
      </c>
      <c r="AT155">
        <f t="shared" si="54"/>
        <v>17.780114173889121</v>
      </c>
      <c r="AU155">
        <v>1.64493584632873</v>
      </c>
      <c r="AV155" s="1">
        <v>38505</v>
      </c>
      <c r="AW155">
        <f t="shared" si="55"/>
        <v>1.64493584632873</v>
      </c>
      <c r="AX155">
        <v>5.3736581802368102</v>
      </c>
      <c r="AY155" s="1">
        <v>38140</v>
      </c>
      <c r="AZ155">
        <f t="shared" si="56"/>
        <v>23.61325168609611</v>
      </c>
      <c r="BA155">
        <v>0.17436932027339899</v>
      </c>
      <c r="BB155" s="1">
        <v>37774</v>
      </c>
      <c r="BC155">
        <f t="shared" si="57"/>
        <v>8.5803732722997594</v>
      </c>
      <c r="BD155">
        <v>6.3824343681335396</v>
      </c>
      <c r="BE155" s="1">
        <v>37409</v>
      </c>
      <c r="BF155">
        <f t="shared" si="58"/>
        <v>7.6092141866683898</v>
      </c>
      <c r="BG155">
        <v>0.114697873592376</v>
      </c>
      <c r="BH155" s="1">
        <v>37044</v>
      </c>
      <c r="BI155">
        <v>880248</v>
      </c>
      <c r="BJ155">
        <v>0.45414924621581998</v>
      </c>
      <c r="BK155" s="1">
        <v>36679</v>
      </c>
      <c r="BL155">
        <f t="shared" si="59"/>
        <v>0.59181453287601404</v>
      </c>
    </row>
    <row r="156" spans="5:64" x14ac:dyDescent="0.45">
      <c r="E156">
        <v>8.3468599319458008</v>
      </c>
      <c r="F156" s="1">
        <v>43619</v>
      </c>
      <c r="G156">
        <f t="shared" si="41"/>
        <v>42.344873189926062</v>
      </c>
      <c r="H156">
        <v>1.3030660152435301</v>
      </c>
      <c r="I156" s="1">
        <v>43254</v>
      </c>
      <c r="J156">
        <f t="shared" si="42"/>
        <v>2.6466521024703971</v>
      </c>
      <c r="K156">
        <v>8.5931091308593697</v>
      </c>
      <c r="L156" s="1">
        <v>42889</v>
      </c>
      <c r="M156">
        <f t="shared" si="43"/>
        <v>24.46165895462028</v>
      </c>
      <c r="N156">
        <v>16.383213043212798</v>
      </c>
      <c r="O156" s="1">
        <f t="shared" si="40"/>
        <v>3.0192357897758448</v>
      </c>
      <c r="P156">
        <f t="shared" si="44"/>
        <v>984.80372071266038</v>
      </c>
      <c r="Q156">
        <v>1.7462739944457999</v>
      </c>
      <c r="R156" s="1">
        <v>42158</v>
      </c>
      <c r="S156">
        <f t="shared" si="45"/>
        <v>4.5201526284217781</v>
      </c>
      <c r="T156">
        <v>5.3984384536743102</v>
      </c>
      <c r="U156" s="1">
        <v>41793</v>
      </c>
      <c r="V156">
        <f t="shared" si="46"/>
        <v>19.99158430099482</v>
      </c>
      <c r="W156">
        <v>7.8242506980895996</v>
      </c>
      <c r="X156" s="1">
        <v>41428</v>
      </c>
      <c r="Y156">
        <f t="shared" si="47"/>
        <v>8.1454077064990997</v>
      </c>
      <c r="Z156">
        <v>1.1266727447509699</v>
      </c>
      <c r="AA156" s="1">
        <v>41063</v>
      </c>
      <c r="AB156">
        <f t="shared" si="48"/>
        <v>14.693356513977029</v>
      </c>
      <c r="AC156">
        <v>1.5253258943557699</v>
      </c>
      <c r="AD156" s="1">
        <v>40697</v>
      </c>
      <c r="AE156">
        <f t="shared" si="49"/>
        <v>6.6465904414653743</v>
      </c>
      <c r="AF156">
        <v>0.99654561281204201</v>
      </c>
      <c r="AG156" s="1">
        <v>40332</v>
      </c>
      <c r="AH156">
        <f t="shared" si="50"/>
        <v>11.234616696834562</v>
      </c>
      <c r="AI156">
        <v>0.218334630131721</v>
      </c>
      <c r="AJ156" s="1">
        <v>39967</v>
      </c>
      <c r="AK156">
        <f t="shared" si="51"/>
        <v>0.50958253443240997</v>
      </c>
      <c r="AL156">
        <v>10.199037551879799</v>
      </c>
      <c r="AM156" s="1">
        <v>39602</v>
      </c>
      <c r="AN156">
        <f t="shared" si="52"/>
        <v>44.581896156072446</v>
      </c>
      <c r="AO156">
        <v>4.7233076095581001</v>
      </c>
      <c r="AP156" s="1">
        <v>39236</v>
      </c>
      <c r="AQ156">
        <f t="shared" si="53"/>
        <v>20.091788768768239</v>
      </c>
      <c r="AR156">
        <v>23.882219314575099</v>
      </c>
      <c r="AS156" s="1">
        <v>38871</v>
      </c>
      <c r="AT156">
        <f t="shared" si="54"/>
        <v>41.66233348846422</v>
      </c>
      <c r="AU156">
        <v>0.79710483551025302</v>
      </c>
      <c r="AV156" s="1">
        <v>38506</v>
      </c>
      <c r="AW156">
        <f t="shared" si="55"/>
        <v>2.442040681838983</v>
      </c>
      <c r="AX156">
        <v>10.947024345397899</v>
      </c>
      <c r="AY156" s="1">
        <v>38141</v>
      </c>
      <c r="AZ156">
        <f t="shared" si="56"/>
        <v>34.560276031494013</v>
      </c>
      <c r="BA156">
        <v>0.457261472940444</v>
      </c>
      <c r="BB156" s="1">
        <v>37775</v>
      </c>
      <c r="BC156">
        <f t="shared" si="57"/>
        <v>9.0376347452402026</v>
      </c>
      <c r="BD156">
        <v>4.9111485481262198</v>
      </c>
      <c r="BE156" s="1">
        <v>37410</v>
      </c>
      <c r="BF156">
        <f t="shared" si="58"/>
        <v>12.52036273479461</v>
      </c>
      <c r="BG156">
        <v>5.8172111511230398</v>
      </c>
      <c r="BH156" s="1">
        <v>37045</v>
      </c>
      <c r="BI156">
        <v>880272</v>
      </c>
      <c r="BJ156">
        <v>1.2911562919616699</v>
      </c>
      <c r="BK156" s="1">
        <v>36680</v>
      </c>
      <c r="BL156">
        <f t="shared" si="59"/>
        <v>1.882970824837684</v>
      </c>
    </row>
    <row r="157" spans="5:64" x14ac:dyDescent="0.45">
      <c r="E157">
        <v>15.016222000121999</v>
      </c>
      <c r="F157" s="1">
        <v>43620</v>
      </c>
      <c r="G157">
        <f t="shared" si="41"/>
        <v>57.361095190048061</v>
      </c>
      <c r="H157">
        <v>4.1515307426452601</v>
      </c>
      <c r="I157" s="1">
        <v>43255</v>
      </c>
      <c r="J157">
        <f t="shared" si="42"/>
        <v>6.7981828451156572</v>
      </c>
      <c r="K157">
        <v>10.4265394210815</v>
      </c>
      <c r="L157" s="1">
        <v>42890</v>
      </c>
      <c r="M157">
        <f t="shared" si="43"/>
        <v>34.888198375701776</v>
      </c>
      <c r="N157">
        <v>28.7325439453125</v>
      </c>
      <c r="O157" s="1">
        <f t="shared" si="40"/>
        <v>3.4536749323209071</v>
      </c>
      <c r="P157">
        <f t="shared" si="44"/>
        <v>1013.5362646579729</v>
      </c>
      <c r="Q157">
        <v>3.8026099205017001</v>
      </c>
      <c r="R157" s="1">
        <v>42159</v>
      </c>
      <c r="S157">
        <f t="shared" si="45"/>
        <v>8.3227625489234782</v>
      </c>
      <c r="T157">
        <v>2.9436192512512198</v>
      </c>
      <c r="U157" s="1">
        <v>41794</v>
      </c>
      <c r="V157">
        <f t="shared" si="46"/>
        <v>22.93520355224604</v>
      </c>
      <c r="W157">
        <v>36.202003479003899</v>
      </c>
      <c r="X157" s="1">
        <v>41429</v>
      </c>
      <c r="Y157">
        <f t="shared" si="47"/>
        <v>44.347411185502999</v>
      </c>
      <c r="Z157">
        <v>0</v>
      </c>
      <c r="AA157" s="1">
        <v>41064</v>
      </c>
      <c r="AB157">
        <f t="shared" si="48"/>
        <v>14.693356513977029</v>
      </c>
      <c r="AC157">
        <v>0.369555413722991</v>
      </c>
      <c r="AD157" s="1">
        <v>40698</v>
      </c>
      <c r="AE157">
        <f t="shared" si="49"/>
        <v>7.0161458551883653</v>
      </c>
      <c r="AF157">
        <v>0.155802026391029</v>
      </c>
      <c r="AG157" s="1">
        <v>40333</v>
      </c>
      <c r="AH157">
        <f t="shared" si="50"/>
        <v>11.390418723225592</v>
      </c>
      <c r="AI157">
        <v>1.45576643943786</v>
      </c>
      <c r="AJ157" s="1">
        <v>39968</v>
      </c>
      <c r="AK157">
        <f t="shared" si="51"/>
        <v>1.9653489738702699</v>
      </c>
      <c r="AL157">
        <v>3.06558632850646</v>
      </c>
      <c r="AM157" s="1">
        <v>39603</v>
      </c>
      <c r="AN157">
        <f t="shared" si="52"/>
        <v>47.647482484578909</v>
      </c>
      <c r="AO157">
        <v>0.21891942620277399</v>
      </c>
      <c r="AP157" s="1">
        <v>39237</v>
      </c>
      <c r="AQ157">
        <f t="shared" si="53"/>
        <v>20.310708194971014</v>
      </c>
      <c r="AR157">
        <v>6.0946969985961896</v>
      </c>
      <c r="AS157" s="1">
        <v>38872</v>
      </c>
      <c r="AT157">
        <f t="shared" si="54"/>
        <v>47.757030487060412</v>
      </c>
      <c r="AU157">
        <v>0.44974350929260198</v>
      </c>
      <c r="AV157" s="1">
        <v>38507</v>
      </c>
      <c r="AW157">
        <f t="shared" si="55"/>
        <v>2.8917841911315851</v>
      </c>
      <c r="AX157">
        <v>12.6618242263793</v>
      </c>
      <c r="AY157" s="1">
        <v>38142</v>
      </c>
      <c r="AZ157">
        <f t="shared" si="56"/>
        <v>47.222100257873315</v>
      </c>
      <c r="BA157">
        <v>36.418674468994098</v>
      </c>
      <c r="BB157" s="1">
        <v>37776</v>
      </c>
      <c r="BC157">
        <f t="shared" si="57"/>
        <v>45.456309214234302</v>
      </c>
      <c r="BD157">
        <v>7.3627862930297798</v>
      </c>
      <c r="BE157" s="1">
        <v>37411</v>
      </c>
      <c r="BF157">
        <f t="shared" si="58"/>
        <v>19.883149027824388</v>
      </c>
      <c r="BG157">
        <v>0.33848887681960999</v>
      </c>
      <c r="BH157" s="1">
        <v>37046</v>
      </c>
      <c r="BI157">
        <v>880296</v>
      </c>
      <c r="BJ157">
        <v>0.34571453928947399</v>
      </c>
      <c r="BK157" s="1">
        <v>36681</v>
      </c>
      <c r="BL157">
        <f t="shared" si="59"/>
        <v>2.2286853641271578</v>
      </c>
    </row>
    <row r="158" spans="5:64" x14ac:dyDescent="0.45">
      <c r="E158">
        <v>19.585033416748001</v>
      </c>
      <c r="F158" s="1">
        <v>43621</v>
      </c>
      <c r="G158">
        <f t="shared" si="41"/>
        <v>76.946128606796066</v>
      </c>
      <c r="H158">
        <v>22.177684783935501</v>
      </c>
      <c r="I158" s="1">
        <v>43256</v>
      </c>
      <c r="J158">
        <f t="shared" si="42"/>
        <v>28.975867629051159</v>
      </c>
      <c r="K158">
        <v>7.3474564552307102</v>
      </c>
      <c r="L158" s="1">
        <v>42891</v>
      </c>
      <c r="M158">
        <f t="shared" si="43"/>
        <v>42.235654830932489</v>
      </c>
      <c r="N158">
        <v>0</v>
      </c>
      <c r="O158" s="1">
        <f t="shared" si="40"/>
        <v>3.759818951288854</v>
      </c>
      <c r="P158">
        <f t="shared" si="44"/>
        <v>1013.5362646579729</v>
      </c>
      <c r="Q158">
        <v>9.5855340957641602</v>
      </c>
      <c r="R158" s="1">
        <v>42160</v>
      </c>
      <c r="S158">
        <f t="shared" si="45"/>
        <v>17.908296644687638</v>
      </c>
      <c r="T158">
        <v>6.4838638305664</v>
      </c>
      <c r="U158" s="1">
        <v>41795</v>
      </c>
      <c r="V158">
        <f t="shared" si="46"/>
        <v>29.41906738281244</v>
      </c>
      <c r="W158">
        <v>35.532371520996001</v>
      </c>
      <c r="X158" s="1">
        <v>41430</v>
      </c>
      <c r="Y158">
        <f t="shared" si="47"/>
        <v>79.879782706499</v>
      </c>
      <c r="Z158">
        <v>3.39431500434875</v>
      </c>
      <c r="AA158" s="1">
        <v>41065</v>
      </c>
      <c r="AB158">
        <f t="shared" si="48"/>
        <v>18.087671518325781</v>
      </c>
      <c r="AC158">
        <v>3.1250724792480402</v>
      </c>
      <c r="AD158" s="1">
        <v>40699</v>
      </c>
      <c r="AE158">
        <f t="shared" si="49"/>
        <v>10.141218334436406</v>
      </c>
      <c r="AF158">
        <v>0.21745899319648701</v>
      </c>
      <c r="AG158" s="1">
        <v>40334</v>
      </c>
      <c r="AH158">
        <f t="shared" si="50"/>
        <v>11.607877716422079</v>
      </c>
      <c r="AI158">
        <v>0</v>
      </c>
      <c r="AJ158" s="1">
        <v>39969</v>
      </c>
      <c r="AK158">
        <f t="shared" si="51"/>
        <v>1.9653489738702699</v>
      </c>
      <c r="AL158">
        <v>0.27446568012237499</v>
      </c>
      <c r="AM158" s="1">
        <v>39604</v>
      </c>
      <c r="AN158">
        <f t="shared" si="52"/>
        <v>47.921948164701284</v>
      </c>
      <c r="AO158">
        <v>2.9147486686706499</v>
      </c>
      <c r="AP158" s="1">
        <v>39238</v>
      </c>
      <c r="AQ158">
        <f t="shared" si="53"/>
        <v>23.225456863641664</v>
      </c>
      <c r="AR158">
        <v>2.6400654315948402</v>
      </c>
      <c r="AS158" s="1">
        <v>38873</v>
      </c>
      <c r="AT158">
        <f t="shared" si="54"/>
        <v>50.397095918655253</v>
      </c>
      <c r="AU158">
        <v>0.171827882528305</v>
      </c>
      <c r="AV158" s="1">
        <v>38508</v>
      </c>
      <c r="AW158">
        <f t="shared" si="55"/>
        <v>3.0636120736598902</v>
      </c>
      <c r="AX158">
        <v>8.3085765838622994</v>
      </c>
      <c r="AY158" s="1">
        <v>38143</v>
      </c>
      <c r="AZ158">
        <f t="shared" si="56"/>
        <v>55.530676841735612</v>
      </c>
      <c r="BA158">
        <v>9.6008186340331996</v>
      </c>
      <c r="BB158" s="1">
        <v>37777</v>
      </c>
      <c r="BC158">
        <f t="shared" si="57"/>
        <v>55.057127848267498</v>
      </c>
      <c r="BD158">
        <v>9.2334117889404297</v>
      </c>
      <c r="BE158" s="1">
        <v>37412</v>
      </c>
      <c r="BF158">
        <f t="shared" si="58"/>
        <v>29.116560816764817</v>
      </c>
      <c r="BG158">
        <v>2.4440684318542401</v>
      </c>
      <c r="BH158" s="1">
        <v>37047</v>
      </c>
      <c r="BI158">
        <v>880320</v>
      </c>
      <c r="BJ158">
        <v>9.9793188273906694E-2</v>
      </c>
      <c r="BK158" s="1">
        <v>36682</v>
      </c>
      <c r="BL158">
        <f t="shared" si="59"/>
        <v>2.3284785524010645</v>
      </c>
    </row>
    <row r="159" spans="5:64" x14ac:dyDescent="0.45">
      <c r="E159">
        <v>3.2249493598937899</v>
      </c>
      <c r="F159" s="1">
        <v>43622</v>
      </c>
      <c r="G159">
        <f t="shared" si="41"/>
        <v>80.17107796668985</v>
      </c>
      <c r="H159">
        <v>1.60731029510498</v>
      </c>
      <c r="I159" s="1">
        <v>43257</v>
      </c>
      <c r="J159">
        <f t="shared" si="42"/>
        <v>30.583177924156139</v>
      </c>
      <c r="K159">
        <v>15.2379398345947</v>
      </c>
      <c r="L159" s="1">
        <v>42892</v>
      </c>
      <c r="M159">
        <f t="shared" si="43"/>
        <v>57.473594665527187</v>
      </c>
      <c r="N159">
        <v>17.135427474975501</v>
      </c>
      <c r="O159" s="1">
        <f t="shared" si="40"/>
        <v>4.3947331110636334</v>
      </c>
      <c r="P159">
        <f t="shared" si="44"/>
        <v>1030.6716921329485</v>
      </c>
      <c r="Q159">
        <v>12.6011562347412</v>
      </c>
      <c r="R159" s="1">
        <v>42161</v>
      </c>
      <c r="S159">
        <f t="shared" si="45"/>
        <v>30.509452879428839</v>
      </c>
      <c r="T159">
        <v>7.34568166732788</v>
      </c>
      <c r="U159" s="1">
        <v>41796</v>
      </c>
      <c r="V159">
        <f t="shared" si="46"/>
        <v>36.764749050140317</v>
      </c>
      <c r="W159">
        <v>0.79245841503143299</v>
      </c>
      <c r="X159" s="1">
        <v>41431</v>
      </c>
      <c r="Y159">
        <f t="shared" si="47"/>
        <v>80.672241121530433</v>
      </c>
      <c r="Z159">
        <v>6.3882484436035103</v>
      </c>
      <c r="AA159" s="1">
        <v>41066</v>
      </c>
      <c r="AB159">
        <f t="shared" si="48"/>
        <v>24.475919961929293</v>
      </c>
      <c r="AC159">
        <v>1.94459080696105</v>
      </c>
      <c r="AD159" s="1">
        <v>40700</v>
      </c>
      <c r="AE159">
        <f t="shared" si="49"/>
        <v>12.085809141397457</v>
      </c>
      <c r="AF159">
        <v>0.21760039031505499</v>
      </c>
      <c r="AG159" s="1">
        <v>40335</v>
      </c>
      <c r="AH159">
        <f t="shared" si="50"/>
        <v>11.825478106737135</v>
      </c>
      <c r="AI159">
        <v>3.9971745014190598</v>
      </c>
      <c r="AJ159" s="1">
        <v>39970</v>
      </c>
      <c r="AK159">
        <f t="shared" si="51"/>
        <v>5.9625234752893297</v>
      </c>
      <c r="AL159">
        <v>0</v>
      </c>
      <c r="AM159" s="1">
        <v>39605</v>
      </c>
      <c r="AN159">
        <f t="shared" si="52"/>
        <v>47.921948164701284</v>
      </c>
      <c r="AO159">
        <v>3.80470395088195</v>
      </c>
      <c r="AP159" s="1">
        <v>39239</v>
      </c>
      <c r="AQ159">
        <f t="shared" si="53"/>
        <v>27.030160814523615</v>
      </c>
      <c r="AR159">
        <v>25.058467864990199</v>
      </c>
      <c r="AS159" s="1">
        <v>38874</v>
      </c>
      <c r="AT159">
        <f t="shared" si="54"/>
        <v>75.455563783645459</v>
      </c>
      <c r="AU159">
        <v>0</v>
      </c>
      <c r="AV159" s="1">
        <v>38509</v>
      </c>
      <c r="AW159">
        <f t="shared" si="55"/>
        <v>3.0636120736598902</v>
      </c>
      <c r="AX159">
        <v>7.8988075256347603</v>
      </c>
      <c r="AY159" s="1">
        <v>38144</v>
      </c>
      <c r="AZ159">
        <f t="shared" si="56"/>
        <v>63.429484367370371</v>
      </c>
      <c r="BA159">
        <v>8.4382562637329102</v>
      </c>
      <c r="BB159" s="1">
        <v>37778</v>
      </c>
      <c r="BC159">
        <f t="shared" si="57"/>
        <v>63.495384112000409</v>
      </c>
      <c r="BD159">
        <v>26.542303085327099</v>
      </c>
      <c r="BE159" s="1">
        <v>37413</v>
      </c>
      <c r="BF159">
        <f t="shared" si="58"/>
        <v>55.658863902091916</v>
      </c>
      <c r="BG159">
        <v>1.9909470081329299</v>
      </c>
      <c r="BH159" s="1">
        <v>37048</v>
      </c>
      <c r="BI159">
        <v>880344</v>
      </c>
      <c r="BJ159">
        <v>0.55837976932525601</v>
      </c>
      <c r="BK159" s="1">
        <v>36683</v>
      </c>
      <c r="BL159">
        <f t="shared" si="59"/>
        <v>2.8868583217263204</v>
      </c>
    </row>
    <row r="160" spans="5:64" x14ac:dyDescent="0.45">
      <c r="E160">
        <v>0</v>
      </c>
      <c r="F160" s="1">
        <v>43623</v>
      </c>
      <c r="G160">
        <f t="shared" si="41"/>
        <v>80.17107796668985</v>
      </c>
      <c r="H160">
        <v>84.495742797851506</v>
      </c>
      <c r="I160" s="1">
        <v>43258</v>
      </c>
      <c r="J160">
        <f t="shared" si="42"/>
        <v>115.07892072200764</v>
      </c>
      <c r="K160">
        <v>0</v>
      </c>
      <c r="L160" s="1">
        <v>42893</v>
      </c>
      <c r="M160">
        <f t="shared" si="43"/>
        <v>57.473594665527187</v>
      </c>
      <c r="N160">
        <v>1.7072737216949401</v>
      </c>
      <c r="O160" s="1">
        <f t="shared" si="40"/>
        <v>4.3947331110636334</v>
      </c>
      <c r="P160">
        <f t="shared" si="44"/>
        <v>1032.3789658546434</v>
      </c>
      <c r="Q160">
        <v>1.7895040512084901</v>
      </c>
      <c r="R160" s="1">
        <v>42162</v>
      </c>
      <c r="S160">
        <f t="shared" si="45"/>
        <v>32.298956930637331</v>
      </c>
      <c r="T160">
        <v>6.3130249977111799</v>
      </c>
      <c r="U160" s="1">
        <v>41797</v>
      </c>
      <c r="V160">
        <f t="shared" si="46"/>
        <v>43.077774047851499</v>
      </c>
      <c r="W160">
        <v>7.45220470428466</v>
      </c>
      <c r="X160" s="1">
        <v>41432</v>
      </c>
      <c r="Y160">
        <f t="shared" si="47"/>
        <v>88.124445825815087</v>
      </c>
      <c r="Z160">
        <v>5.3237042427062899</v>
      </c>
      <c r="AA160" s="1">
        <v>41067</v>
      </c>
      <c r="AB160">
        <f t="shared" si="48"/>
        <v>29.799624204635585</v>
      </c>
      <c r="AC160">
        <v>1.18257319927215</v>
      </c>
      <c r="AD160" s="1">
        <v>40701</v>
      </c>
      <c r="AE160">
        <f t="shared" si="49"/>
        <v>13.268382340669607</v>
      </c>
      <c r="AF160">
        <v>0.14250138401985099</v>
      </c>
      <c r="AG160" s="1">
        <v>40336</v>
      </c>
      <c r="AH160">
        <f t="shared" si="50"/>
        <v>11.967979490756987</v>
      </c>
      <c r="AI160">
        <v>0.72736465930938698</v>
      </c>
      <c r="AJ160" s="1">
        <v>39971</v>
      </c>
      <c r="AK160">
        <f t="shared" si="51"/>
        <v>6.6898881345987169</v>
      </c>
      <c r="AL160">
        <v>2.26737308502197</v>
      </c>
      <c r="AM160" s="1">
        <v>39606</v>
      </c>
      <c r="AN160">
        <f t="shared" si="52"/>
        <v>50.189321249723257</v>
      </c>
      <c r="AO160">
        <v>14.315996170043899</v>
      </c>
      <c r="AP160" s="1">
        <v>39240</v>
      </c>
      <c r="AQ160">
        <f t="shared" si="53"/>
        <v>41.346156984567514</v>
      </c>
      <c r="AR160">
        <v>12.140581130981399</v>
      </c>
      <c r="AS160" s="1">
        <v>38875</v>
      </c>
      <c r="AT160">
        <f t="shared" si="54"/>
        <v>87.596144914626862</v>
      </c>
      <c r="AU160">
        <v>0</v>
      </c>
      <c r="AV160" s="1">
        <v>38510</v>
      </c>
      <c r="AW160">
        <f t="shared" si="55"/>
        <v>3.0636120736598902</v>
      </c>
      <c r="AX160">
        <v>11.887931823730399</v>
      </c>
      <c r="AY160" s="1">
        <v>38145</v>
      </c>
      <c r="AZ160">
        <f t="shared" si="56"/>
        <v>75.317416191100776</v>
      </c>
      <c r="BA160">
        <v>0.24703960120677901</v>
      </c>
      <c r="BB160" s="1">
        <v>37779</v>
      </c>
      <c r="BC160">
        <f t="shared" si="57"/>
        <v>63.742423713207188</v>
      </c>
      <c r="BD160">
        <v>0.359466612339019</v>
      </c>
      <c r="BE160" s="1">
        <v>37414</v>
      </c>
      <c r="BF160">
        <f t="shared" si="58"/>
        <v>56.018330514430936</v>
      </c>
      <c r="BG160">
        <v>2.15169358253479</v>
      </c>
      <c r="BH160" s="1">
        <v>37049</v>
      </c>
      <c r="BI160">
        <v>880368</v>
      </c>
      <c r="BJ160">
        <v>0.23332473635673501</v>
      </c>
      <c r="BK160" s="1">
        <v>36684</v>
      </c>
      <c r="BL160">
        <f t="shared" si="59"/>
        <v>3.1201830580830556</v>
      </c>
    </row>
    <row r="161" spans="5:64" x14ac:dyDescent="0.45">
      <c r="E161">
        <v>0</v>
      </c>
      <c r="F161" s="1">
        <v>43624</v>
      </c>
      <c r="G161">
        <f t="shared" si="41"/>
        <v>80.17107796668985</v>
      </c>
      <c r="H161">
        <v>0</v>
      </c>
      <c r="I161" s="1">
        <v>43259</v>
      </c>
      <c r="J161">
        <f t="shared" si="42"/>
        <v>115.07892072200764</v>
      </c>
      <c r="K161">
        <v>0.103857181966304</v>
      </c>
      <c r="L161" s="1">
        <v>42894</v>
      </c>
      <c r="M161">
        <f t="shared" si="43"/>
        <v>57.577451847493492</v>
      </c>
      <c r="N161">
        <v>2.1110036373138401</v>
      </c>
      <c r="O161" s="1">
        <f t="shared" si="40"/>
        <v>4.3990604936455622</v>
      </c>
      <c r="P161">
        <f t="shared" si="44"/>
        <v>1034.4899694919573</v>
      </c>
      <c r="Q161">
        <v>23.993024826049801</v>
      </c>
      <c r="R161" s="1">
        <v>42163</v>
      </c>
      <c r="S161">
        <f t="shared" si="45"/>
        <v>56.291981756687136</v>
      </c>
      <c r="T161">
        <v>6.7239065170287997</v>
      </c>
      <c r="U161" s="1">
        <v>41798</v>
      </c>
      <c r="V161">
        <f t="shared" si="46"/>
        <v>49.8016805648803</v>
      </c>
      <c r="W161">
        <v>28.5983581542968</v>
      </c>
      <c r="X161" s="1">
        <v>41433</v>
      </c>
      <c r="Y161">
        <f t="shared" si="47"/>
        <v>116.72280398011189</v>
      </c>
      <c r="Z161">
        <v>79.853179931640597</v>
      </c>
      <c r="AA161" s="1">
        <v>41068</v>
      </c>
      <c r="AB161">
        <f t="shared" si="48"/>
        <v>109.65280413627619</v>
      </c>
      <c r="AC161">
        <v>0</v>
      </c>
      <c r="AD161" s="1">
        <v>40702</v>
      </c>
      <c r="AE161">
        <f t="shared" si="49"/>
        <v>13.268382340669607</v>
      </c>
      <c r="AF161">
        <v>6.3498229980468697</v>
      </c>
      <c r="AG161" s="1">
        <v>40337</v>
      </c>
      <c r="AH161">
        <f t="shared" si="50"/>
        <v>18.317802488803856</v>
      </c>
      <c r="AI161">
        <v>1.6988998651504501</v>
      </c>
      <c r="AJ161" s="1">
        <v>39972</v>
      </c>
      <c r="AK161">
        <f t="shared" si="51"/>
        <v>8.3887879997491677</v>
      </c>
      <c r="AL161">
        <v>18.480939865112301</v>
      </c>
      <c r="AM161" s="1">
        <v>39607</v>
      </c>
      <c r="AN161">
        <f t="shared" si="52"/>
        <v>68.670261114835554</v>
      </c>
      <c r="AO161">
        <v>0.21838553249835899</v>
      </c>
      <c r="AP161" s="1">
        <v>39241</v>
      </c>
      <c r="AQ161">
        <f t="shared" si="53"/>
        <v>41.564542517065874</v>
      </c>
      <c r="AR161">
        <v>11.7475872039794</v>
      </c>
      <c r="AS161" s="1">
        <v>38876</v>
      </c>
      <c r="AT161">
        <f t="shared" si="54"/>
        <v>99.343732118606255</v>
      </c>
      <c r="AU161">
        <v>0</v>
      </c>
      <c r="AV161" s="1">
        <v>38511</v>
      </c>
      <c r="AW161">
        <f t="shared" si="55"/>
        <v>3.0636120736598902</v>
      </c>
      <c r="AX161">
        <v>8.6764335632324201</v>
      </c>
      <c r="AY161" s="1">
        <v>38146</v>
      </c>
      <c r="AZ161">
        <f t="shared" si="56"/>
        <v>83.993849754333198</v>
      </c>
      <c r="BA161">
        <v>17.820354461669901</v>
      </c>
      <c r="BB161" s="1">
        <v>37780</v>
      </c>
      <c r="BC161">
        <f t="shared" si="57"/>
        <v>81.562778174877081</v>
      </c>
      <c r="BD161">
        <v>10.867738723754799</v>
      </c>
      <c r="BE161" s="1">
        <v>37415</v>
      </c>
      <c r="BF161">
        <f t="shared" si="58"/>
        <v>66.88606923818574</v>
      </c>
      <c r="BG161">
        <v>23.319393157958899</v>
      </c>
      <c r="BH161" s="1">
        <v>37050</v>
      </c>
      <c r="BI161">
        <v>880392</v>
      </c>
      <c r="BJ161">
        <v>0.271161288022995</v>
      </c>
      <c r="BK161" s="1">
        <v>36685</v>
      </c>
      <c r="BL161">
        <f t="shared" si="59"/>
        <v>3.3913443461060506</v>
      </c>
    </row>
    <row r="162" spans="5:64" x14ac:dyDescent="0.45">
      <c r="E162">
        <v>8.4599027633666992</v>
      </c>
      <c r="F162" s="1">
        <v>43625</v>
      </c>
      <c r="G162">
        <f t="shared" si="41"/>
        <v>88.63098073005655</v>
      </c>
      <c r="H162">
        <v>4.4444818496704102</v>
      </c>
      <c r="I162" s="1">
        <v>43260</v>
      </c>
      <c r="J162">
        <f t="shared" si="42"/>
        <v>119.52340257167805</v>
      </c>
      <c r="K162">
        <v>3.8063113689422599</v>
      </c>
      <c r="L162" s="1">
        <v>42895</v>
      </c>
      <c r="M162">
        <f t="shared" si="43"/>
        <v>61.383763216435753</v>
      </c>
      <c r="N162">
        <v>0.113973811268806</v>
      </c>
      <c r="O162" s="1">
        <f t="shared" si="40"/>
        <v>4.557656800684823</v>
      </c>
      <c r="P162">
        <f t="shared" si="44"/>
        <v>1034.6039433032261</v>
      </c>
      <c r="Q162">
        <v>6.8623962402343697</v>
      </c>
      <c r="R162" s="1">
        <v>42164</v>
      </c>
      <c r="S162">
        <f t="shared" si="45"/>
        <v>63.154377996921504</v>
      </c>
      <c r="T162">
        <v>0</v>
      </c>
      <c r="U162" s="1">
        <v>41799</v>
      </c>
      <c r="V162">
        <f t="shared" si="46"/>
        <v>49.8016805648803</v>
      </c>
      <c r="W162">
        <v>29.711956024169901</v>
      </c>
      <c r="X162" s="1">
        <v>41434</v>
      </c>
      <c r="Y162">
        <f t="shared" si="47"/>
        <v>146.4347600042818</v>
      </c>
      <c r="Z162">
        <v>7.8809218406677202</v>
      </c>
      <c r="AA162" s="1">
        <v>41069</v>
      </c>
      <c r="AB162">
        <f t="shared" si="48"/>
        <v>117.53372597694391</v>
      </c>
      <c r="AC162">
        <v>4.12819099426269</v>
      </c>
      <c r="AD162" s="1">
        <v>40703</v>
      </c>
      <c r="AE162">
        <f t="shared" si="49"/>
        <v>17.396573334932299</v>
      </c>
      <c r="AF162">
        <v>5.2122840881347603</v>
      </c>
      <c r="AG162" s="1">
        <v>40338</v>
      </c>
      <c r="AH162">
        <f t="shared" si="50"/>
        <v>23.530086576938615</v>
      </c>
      <c r="AI162">
        <v>0.145476505160331</v>
      </c>
      <c r="AJ162" s="1">
        <v>39973</v>
      </c>
      <c r="AK162">
        <f t="shared" si="51"/>
        <v>8.5342645049094994</v>
      </c>
      <c r="AL162">
        <v>3.1658062934875399</v>
      </c>
      <c r="AM162" s="1">
        <v>39608</v>
      </c>
      <c r="AN162">
        <f t="shared" si="52"/>
        <v>71.836067408323089</v>
      </c>
      <c r="AO162">
        <v>4.5473299026489196</v>
      </c>
      <c r="AP162" s="1">
        <v>39242</v>
      </c>
      <c r="AQ162">
        <f t="shared" si="53"/>
        <v>46.111872419714793</v>
      </c>
      <c r="AR162">
        <v>3.5900676250457701</v>
      </c>
      <c r="AS162" s="1">
        <v>38877</v>
      </c>
      <c r="AT162">
        <f t="shared" si="54"/>
        <v>102.93379974365203</v>
      </c>
      <c r="AU162">
        <v>0.74245071411132801</v>
      </c>
      <c r="AV162" s="1">
        <v>38512</v>
      </c>
      <c r="AW162">
        <f t="shared" si="55"/>
        <v>3.8060627877712183</v>
      </c>
      <c r="AX162">
        <v>1.732759475708</v>
      </c>
      <c r="AY162" s="1">
        <v>38147</v>
      </c>
      <c r="AZ162">
        <f t="shared" si="56"/>
        <v>85.726609230041191</v>
      </c>
      <c r="BA162">
        <v>0</v>
      </c>
      <c r="BB162" s="1">
        <v>37781</v>
      </c>
      <c r="BC162">
        <f t="shared" si="57"/>
        <v>81.562778174877081</v>
      </c>
      <c r="BD162">
        <v>1.8203204870223999</v>
      </c>
      <c r="BE162" s="1">
        <v>37416</v>
      </c>
      <c r="BF162">
        <f t="shared" si="58"/>
        <v>68.70638972520814</v>
      </c>
      <c r="BG162">
        <v>8.8108463287353498</v>
      </c>
      <c r="BH162" s="1">
        <v>37051</v>
      </c>
      <c r="BI162">
        <v>880416</v>
      </c>
      <c r="BJ162">
        <v>0.219290345907211</v>
      </c>
      <c r="BK162" s="1">
        <v>36686</v>
      </c>
      <c r="BL162">
        <f t="shared" si="59"/>
        <v>3.6106346920132615</v>
      </c>
    </row>
    <row r="163" spans="5:64" x14ac:dyDescent="0.45">
      <c r="E163">
        <v>7.8861007690429599</v>
      </c>
      <c r="F163" s="1">
        <v>43626</v>
      </c>
      <c r="G163">
        <f t="shared" si="41"/>
        <v>96.517081499099504</v>
      </c>
      <c r="H163">
        <v>0.474824339151382</v>
      </c>
      <c r="I163" s="1">
        <v>43261</v>
      </c>
      <c r="J163">
        <f t="shared" si="42"/>
        <v>119.99822691082943</v>
      </c>
      <c r="K163">
        <v>0</v>
      </c>
      <c r="L163" s="1">
        <v>42896</v>
      </c>
      <c r="M163">
        <f t="shared" si="43"/>
        <v>61.383763216435753</v>
      </c>
      <c r="N163">
        <v>5.0330290794372496</v>
      </c>
      <c r="O163" s="1">
        <f t="shared" si="40"/>
        <v>4.557656800684823</v>
      </c>
      <c r="P163">
        <f t="shared" si="44"/>
        <v>1039.6369723826633</v>
      </c>
      <c r="Q163">
        <v>8.0919017791747994</v>
      </c>
      <c r="R163" s="1">
        <v>42165</v>
      </c>
      <c r="S163">
        <f t="shared" si="45"/>
        <v>71.246279776096301</v>
      </c>
      <c r="T163">
        <v>22.578840255737301</v>
      </c>
      <c r="U163" s="1">
        <v>41800</v>
      </c>
      <c r="V163">
        <f t="shared" si="46"/>
        <v>72.380520820617605</v>
      </c>
      <c r="W163">
        <v>5.5103521347045898</v>
      </c>
      <c r="X163" s="1">
        <v>41435</v>
      </c>
      <c r="Y163">
        <f t="shared" si="47"/>
        <v>151.94511213898639</v>
      </c>
      <c r="Z163">
        <v>22.068290710449201</v>
      </c>
      <c r="AA163" s="1">
        <v>41070</v>
      </c>
      <c r="AB163">
        <f t="shared" si="48"/>
        <v>139.6020166873931</v>
      </c>
      <c r="AC163">
        <v>0.39506122469902</v>
      </c>
      <c r="AD163" s="1">
        <v>40704</v>
      </c>
      <c r="AE163">
        <f t="shared" si="49"/>
        <v>17.791634559631319</v>
      </c>
      <c r="AF163">
        <v>3.0983252525329501</v>
      </c>
      <c r="AG163" s="1">
        <v>40339</v>
      </c>
      <c r="AH163">
        <f t="shared" si="50"/>
        <v>26.628411829471567</v>
      </c>
      <c r="AI163">
        <v>0.72676551342010498</v>
      </c>
      <c r="AJ163" s="1">
        <v>39974</v>
      </c>
      <c r="AK163">
        <f t="shared" si="51"/>
        <v>9.2610300183296044</v>
      </c>
      <c r="AL163">
        <v>17.052288055419901</v>
      </c>
      <c r="AM163" s="1">
        <v>39609</v>
      </c>
      <c r="AN163">
        <f t="shared" si="52"/>
        <v>88.888355463742982</v>
      </c>
      <c r="AO163">
        <v>0</v>
      </c>
      <c r="AP163" s="1">
        <v>39243</v>
      </c>
      <c r="AQ163">
        <f t="shared" si="53"/>
        <v>46.111872419714793</v>
      </c>
      <c r="AR163">
        <v>4.6825795173645002</v>
      </c>
      <c r="AS163" s="1">
        <v>38878</v>
      </c>
      <c r="AT163">
        <f t="shared" si="54"/>
        <v>107.61637926101653</v>
      </c>
      <c r="AU163">
        <v>0.14103409647941501</v>
      </c>
      <c r="AV163" s="1">
        <v>38513</v>
      </c>
      <c r="AW163">
        <f t="shared" si="55"/>
        <v>3.9470968842506333</v>
      </c>
      <c r="AX163">
        <v>2.88673567771911</v>
      </c>
      <c r="AY163" s="1">
        <v>38148</v>
      </c>
      <c r="AZ163">
        <f t="shared" si="56"/>
        <v>88.613344907760307</v>
      </c>
      <c r="BA163">
        <v>0.92107284069061202</v>
      </c>
      <c r="BB163" s="1">
        <v>37782</v>
      </c>
      <c r="BC163">
        <f t="shared" si="57"/>
        <v>82.483851015567694</v>
      </c>
      <c r="BD163">
        <v>8.3078117370605398</v>
      </c>
      <c r="BE163" s="1">
        <v>37417</v>
      </c>
      <c r="BF163">
        <f t="shared" si="58"/>
        <v>77.014201462268687</v>
      </c>
      <c r="BG163">
        <v>37.350273132324197</v>
      </c>
      <c r="BH163" s="1">
        <v>37052</v>
      </c>
      <c r="BI163">
        <v>880440</v>
      </c>
      <c r="BJ163">
        <v>0.10400550067424701</v>
      </c>
      <c r="BK163" s="1">
        <v>36687</v>
      </c>
      <c r="BL163">
        <f t="shared" si="59"/>
        <v>3.7146401926875083</v>
      </c>
    </row>
    <row r="164" spans="5:64" x14ac:dyDescent="0.45">
      <c r="E164">
        <v>13.7877140045166</v>
      </c>
      <c r="F164" s="1">
        <v>43627</v>
      </c>
      <c r="G164">
        <f t="shared" si="41"/>
        <v>110.30479550361611</v>
      </c>
      <c r="H164">
        <v>1.84504854679107</v>
      </c>
      <c r="I164" s="1">
        <v>43262</v>
      </c>
      <c r="J164">
        <f t="shared" si="42"/>
        <v>121.84327545762051</v>
      </c>
      <c r="K164">
        <v>5.2706570625305096</v>
      </c>
      <c r="L164" s="1">
        <v>42897</v>
      </c>
      <c r="M164">
        <f t="shared" si="43"/>
        <v>66.654420278966256</v>
      </c>
      <c r="N164">
        <v>9.1557722091674805</v>
      </c>
      <c r="O164" s="1">
        <f t="shared" si="40"/>
        <v>4.7772675116235934</v>
      </c>
      <c r="P164">
        <f t="shared" si="44"/>
        <v>1048.7927445918308</v>
      </c>
      <c r="Q164">
        <v>8.5857295989990199</v>
      </c>
      <c r="R164" s="1">
        <v>42166</v>
      </c>
      <c r="S164">
        <f t="shared" si="45"/>
        <v>79.832009375095325</v>
      </c>
      <c r="T164">
        <v>28.0687446594238</v>
      </c>
      <c r="U164" s="1">
        <v>41801</v>
      </c>
      <c r="V164">
        <f t="shared" si="46"/>
        <v>100.4492654800414</v>
      </c>
      <c r="W164">
        <v>23.652866363525298</v>
      </c>
      <c r="X164" s="1">
        <v>41436</v>
      </c>
      <c r="Y164">
        <f t="shared" si="47"/>
        <v>175.59797850251169</v>
      </c>
      <c r="Z164">
        <v>0.23383554816245999</v>
      </c>
      <c r="AA164" s="1">
        <v>41071</v>
      </c>
      <c r="AB164">
        <f t="shared" si="48"/>
        <v>139.83585223555556</v>
      </c>
      <c r="AC164">
        <v>2.6503057479858398</v>
      </c>
      <c r="AD164" s="1">
        <v>40705</v>
      </c>
      <c r="AE164">
        <f t="shared" si="49"/>
        <v>20.441940307617159</v>
      </c>
      <c r="AF164">
        <v>0.3372483253479</v>
      </c>
      <c r="AG164" s="1">
        <v>40340</v>
      </c>
      <c r="AH164">
        <f t="shared" si="50"/>
        <v>26.965660154819467</v>
      </c>
      <c r="AI164">
        <v>1.4542057514190601</v>
      </c>
      <c r="AJ164" s="1">
        <v>39975</v>
      </c>
      <c r="AK164">
        <f t="shared" si="51"/>
        <v>10.715235769748665</v>
      </c>
      <c r="AL164">
        <v>0.89660799503326405</v>
      </c>
      <c r="AM164" s="1">
        <v>39610</v>
      </c>
      <c r="AN164">
        <f t="shared" si="52"/>
        <v>89.784963458776247</v>
      </c>
      <c r="AO164">
        <v>0.57997357845306396</v>
      </c>
      <c r="AP164" s="1">
        <v>39244</v>
      </c>
      <c r="AQ164">
        <f t="shared" si="53"/>
        <v>46.691845998167857</v>
      </c>
      <c r="AR164">
        <v>7.1651177406311</v>
      </c>
      <c r="AS164" s="1">
        <v>38879</v>
      </c>
      <c r="AT164">
        <f t="shared" si="54"/>
        <v>114.78149700164764</v>
      </c>
      <c r="AU164">
        <v>0.66948950290679898</v>
      </c>
      <c r="AV164" s="1">
        <v>38514</v>
      </c>
      <c r="AW164">
        <f t="shared" si="55"/>
        <v>4.6165863871574322</v>
      </c>
      <c r="AX164">
        <v>1.9755878448486299</v>
      </c>
      <c r="AY164" s="1">
        <v>38149</v>
      </c>
      <c r="AZ164">
        <f t="shared" si="56"/>
        <v>90.58893275260894</v>
      </c>
      <c r="BA164">
        <v>7.9763464927673304</v>
      </c>
      <c r="BB164" s="1">
        <v>37783</v>
      </c>
      <c r="BC164">
        <f t="shared" si="57"/>
        <v>90.460197508335028</v>
      </c>
      <c r="BD164">
        <v>10.8490276336669</v>
      </c>
      <c r="BE164" s="1">
        <v>37418</v>
      </c>
      <c r="BF164">
        <f t="shared" si="58"/>
        <v>87.863229095935594</v>
      </c>
      <c r="BG164">
        <v>4.7641267776489196</v>
      </c>
      <c r="BH164" s="1">
        <v>37053</v>
      </c>
      <c r="BI164">
        <v>880464</v>
      </c>
      <c r="BJ164">
        <v>2.6626113802194502E-2</v>
      </c>
      <c r="BK164" s="1">
        <v>36688</v>
      </c>
      <c r="BL164">
        <f t="shared" si="59"/>
        <v>3.7412663064897029</v>
      </c>
    </row>
    <row r="165" spans="5:64" x14ac:dyDescent="0.45">
      <c r="E165">
        <v>7.5341081619262598</v>
      </c>
      <c r="F165" s="1">
        <v>43628</v>
      </c>
      <c r="G165">
        <f t="shared" si="41"/>
        <v>117.83890366554236</v>
      </c>
      <c r="H165">
        <v>27.014255523681602</v>
      </c>
      <c r="I165" s="1">
        <v>43263</v>
      </c>
      <c r="J165">
        <f t="shared" si="42"/>
        <v>148.85753098130212</v>
      </c>
      <c r="K165">
        <v>0.763286232948303</v>
      </c>
      <c r="L165" s="1">
        <v>42898</v>
      </c>
      <c r="M165">
        <f t="shared" si="43"/>
        <v>67.41770651191456</v>
      </c>
      <c r="N165">
        <v>4.8254146575927699</v>
      </c>
      <c r="O165" s="1">
        <f t="shared" si="40"/>
        <v>4.8090711046631061</v>
      </c>
      <c r="P165">
        <f t="shared" si="44"/>
        <v>1053.6181592494236</v>
      </c>
      <c r="Q165">
        <v>1.6927330493927</v>
      </c>
      <c r="R165" s="1">
        <v>42167</v>
      </c>
      <c r="S165">
        <f t="shared" si="45"/>
        <v>81.524742424488025</v>
      </c>
      <c r="T165">
        <v>0</v>
      </c>
      <c r="U165" s="1">
        <v>41802</v>
      </c>
      <c r="V165">
        <f t="shared" si="46"/>
        <v>100.4492654800414</v>
      </c>
      <c r="W165">
        <v>10.055299758911101</v>
      </c>
      <c r="X165" s="1">
        <v>41437</v>
      </c>
      <c r="Y165">
        <f t="shared" si="47"/>
        <v>185.6532782614228</v>
      </c>
      <c r="Z165">
        <v>0</v>
      </c>
      <c r="AA165" s="1">
        <v>41072</v>
      </c>
      <c r="AB165">
        <f t="shared" si="48"/>
        <v>139.83585223555556</v>
      </c>
      <c r="AC165">
        <v>10.9811897277832</v>
      </c>
      <c r="AD165" s="1">
        <v>40706</v>
      </c>
      <c r="AE165">
        <f t="shared" si="49"/>
        <v>31.423130035400359</v>
      </c>
      <c r="AF165">
        <v>0.14500747621059401</v>
      </c>
      <c r="AG165" s="1">
        <v>40341</v>
      </c>
      <c r="AH165">
        <f t="shared" si="50"/>
        <v>27.110667631030061</v>
      </c>
      <c r="AI165">
        <v>2.36217737197875</v>
      </c>
      <c r="AJ165" s="1">
        <v>39976</v>
      </c>
      <c r="AK165">
        <f t="shared" si="51"/>
        <v>13.077413141727416</v>
      </c>
      <c r="AL165">
        <v>4.0324640274047798</v>
      </c>
      <c r="AM165" s="1">
        <v>39611</v>
      </c>
      <c r="AN165">
        <f t="shared" si="52"/>
        <v>93.817427486181032</v>
      </c>
      <c r="AO165">
        <v>0</v>
      </c>
      <c r="AP165" s="1">
        <v>39245</v>
      </c>
      <c r="AQ165">
        <f t="shared" si="53"/>
        <v>46.691845998167857</v>
      </c>
      <c r="AR165">
        <v>6.8870468139648402</v>
      </c>
      <c r="AS165" s="1">
        <v>38880</v>
      </c>
      <c r="AT165">
        <f t="shared" si="54"/>
        <v>121.66854381561248</v>
      </c>
      <c r="AU165">
        <v>2.60724878311157</v>
      </c>
      <c r="AV165" s="1">
        <v>38515</v>
      </c>
      <c r="AW165">
        <f t="shared" si="55"/>
        <v>7.2238351702690018</v>
      </c>
      <c r="AX165">
        <v>6.86893606185913</v>
      </c>
      <c r="AY165" s="1">
        <v>38150</v>
      </c>
      <c r="AZ165">
        <f t="shared" si="56"/>
        <v>97.457868814468071</v>
      </c>
      <c r="BA165">
        <v>1.4650547504425</v>
      </c>
      <c r="BB165" s="1">
        <v>37784</v>
      </c>
      <c r="BC165">
        <f t="shared" si="57"/>
        <v>91.925252258777533</v>
      </c>
      <c r="BD165">
        <v>2.1050209999084402</v>
      </c>
      <c r="BE165" s="1">
        <v>37419</v>
      </c>
      <c r="BF165">
        <f t="shared" si="58"/>
        <v>89.968250095844041</v>
      </c>
      <c r="BG165">
        <v>0.32313576340675298</v>
      </c>
      <c r="BH165" s="1">
        <v>37054</v>
      </c>
      <c r="BI165">
        <v>880488</v>
      </c>
      <c r="BJ165">
        <v>2.7812964916229199</v>
      </c>
      <c r="BK165" s="1">
        <v>36689</v>
      </c>
      <c r="BL165">
        <f t="shared" si="59"/>
        <v>6.5225627981126229</v>
      </c>
    </row>
    <row r="166" spans="5:64" x14ac:dyDescent="0.45">
      <c r="E166">
        <v>0.66802948713302601</v>
      </c>
      <c r="F166" s="1">
        <v>43629</v>
      </c>
      <c r="G166">
        <f t="shared" si="41"/>
        <v>118.50693315267539</v>
      </c>
      <c r="H166">
        <v>9.2394733428955007</v>
      </c>
      <c r="I166" s="1">
        <v>43264</v>
      </c>
      <c r="J166">
        <f t="shared" si="42"/>
        <v>158.09700432419763</v>
      </c>
      <c r="K166">
        <v>41.391170501708899</v>
      </c>
      <c r="L166" s="1">
        <v>42899</v>
      </c>
      <c r="M166">
        <f t="shared" si="43"/>
        <v>108.80887701362346</v>
      </c>
      <c r="N166">
        <v>35.454078674316399</v>
      </c>
      <c r="O166" s="1">
        <f t="shared" si="40"/>
        <v>6.5337032089009774</v>
      </c>
      <c r="P166">
        <f t="shared" si="44"/>
        <v>1089.07223792374</v>
      </c>
      <c r="Q166">
        <v>5.7919197082519496</v>
      </c>
      <c r="R166" s="1">
        <v>42168</v>
      </c>
      <c r="S166">
        <f t="shared" si="45"/>
        <v>87.316662132739978</v>
      </c>
      <c r="T166">
        <v>14.178713798522899</v>
      </c>
      <c r="U166" s="1">
        <v>41803</v>
      </c>
      <c r="V166">
        <f t="shared" si="46"/>
        <v>114.62797927856431</v>
      </c>
      <c r="W166">
        <v>6.7853422164916903</v>
      </c>
      <c r="X166" s="1">
        <v>41438</v>
      </c>
      <c r="Y166">
        <f t="shared" si="47"/>
        <v>192.4386204779145</v>
      </c>
      <c r="Z166">
        <v>0</v>
      </c>
      <c r="AA166" s="1">
        <v>41073</v>
      </c>
      <c r="AB166">
        <f t="shared" si="48"/>
        <v>139.83585223555556</v>
      </c>
      <c r="AC166">
        <v>3.8110496997833199</v>
      </c>
      <c r="AD166" s="1">
        <v>40707</v>
      </c>
      <c r="AE166">
        <f t="shared" si="49"/>
        <v>35.23417973518368</v>
      </c>
      <c r="AF166">
        <v>0</v>
      </c>
      <c r="AG166" s="1">
        <v>40342</v>
      </c>
      <c r="AH166">
        <f t="shared" si="50"/>
        <v>27.110667631030061</v>
      </c>
      <c r="AI166">
        <v>0</v>
      </c>
      <c r="AJ166" s="1">
        <v>39977</v>
      </c>
      <c r="AK166">
        <f t="shared" si="51"/>
        <v>13.077413141727416</v>
      </c>
      <c r="AL166">
        <v>2.9642527103424001</v>
      </c>
      <c r="AM166" s="1">
        <v>39612</v>
      </c>
      <c r="AN166">
        <f t="shared" si="52"/>
        <v>96.781680196523439</v>
      </c>
      <c r="AO166">
        <v>0.87362921237945501</v>
      </c>
      <c r="AP166" s="1">
        <v>39246</v>
      </c>
      <c r="AQ166">
        <f t="shared" si="53"/>
        <v>47.565475210547312</v>
      </c>
      <c r="AR166">
        <v>0.84245651960372903</v>
      </c>
      <c r="AS166" s="1">
        <v>38881</v>
      </c>
      <c r="AT166">
        <f t="shared" si="54"/>
        <v>122.51100033521621</v>
      </c>
      <c r="AU166">
        <v>0</v>
      </c>
      <c r="AV166" s="1">
        <v>38516</v>
      </c>
      <c r="AW166">
        <f t="shared" si="55"/>
        <v>7.2238351702690018</v>
      </c>
      <c r="AX166">
        <v>6.4656496047973597</v>
      </c>
      <c r="AY166" s="1">
        <v>38151</v>
      </c>
      <c r="AZ166">
        <f t="shared" si="56"/>
        <v>103.92351841926543</v>
      </c>
      <c r="BA166">
        <v>3.6688041687011701</v>
      </c>
      <c r="BB166" s="1">
        <v>37785</v>
      </c>
      <c r="BC166">
        <f t="shared" si="57"/>
        <v>95.594056427478705</v>
      </c>
      <c r="BD166">
        <v>1.50566565990448</v>
      </c>
      <c r="BE166" s="1">
        <v>37420</v>
      </c>
      <c r="BF166">
        <f t="shared" si="58"/>
        <v>91.473915755748521</v>
      </c>
      <c r="BG166">
        <v>5.5435102432966198E-2</v>
      </c>
      <c r="BH166" s="1">
        <v>37055</v>
      </c>
      <c r="BI166">
        <v>880512</v>
      </c>
      <c r="BJ166">
        <v>0.22720830142498</v>
      </c>
      <c r="BK166" s="1">
        <v>36690</v>
      </c>
      <c r="BL166">
        <f t="shared" si="59"/>
        <v>6.749771099537603</v>
      </c>
    </row>
    <row r="167" spans="5:64" x14ac:dyDescent="0.45">
      <c r="E167">
        <v>20.312158584594702</v>
      </c>
      <c r="F167" s="1">
        <v>43630</v>
      </c>
      <c r="G167">
        <f t="shared" si="41"/>
        <v>138.8190917372701</v>
      </c>
      <c r="H167">
        <v>11.6250658035278</v>
      </c>
      <c r="I167" s="1">
        <v>43265</v>
      </c>
      <c r="J167">
        <f t="shared" si="42"/>
        <v>169.72207012772543</v>
      </c>
      <c r="K167">
        <v>45.7841796875</v>
      </c>
      <c r="L167" s="1">
        <v>42900</v>
      </c>
      <c r="M167">
        <f t="shared" si="43"/>
        <v>154.59305670112346</v>
      </c>
      <c r="N167">
        <v>17.9714260101318</v>
      </c>
      <c r="O167" s="1">
        <f t="shared" si="40"/>
        <v>8.4413773625468096</v>
      </c>
      <c r="P167">
        <f t="shared" si="44"/>
        <v>1107.0436639338718</v>
      </c>
      <c r="Q167">
        <v>2.1681463718414302</v>
      </c>
      <c r="R167" s="1">
        <v>42169</v>
      </c>
      <c r="S167">
        <f t="shared" si="45"/>
        <v>89.484808504581409</v>
      </c>
      <c r="T167">
        <v>4.49358654022216</v>
      </c>
      <c r="U167" s="1">
        <v>41804</v>
      </c>
      <c r="V167">
        <f t="shared" si="46"/>
        <v>119.12156581878646</v>
      </c>
      <c r="W167">
        <v>14.584849357604901</v>
      </c>
      <c r="X167" s="1">
        <v>41439</v>
      </c>
      <c r="Y167">
        <f t="shared" si="47"/>
        <v>207.02346983551939</v>
      </c>
      <c r="Z167">
        <v>0.93216121196746804</v>
      </c>
      <c r="AA167" s="1">
        <v>41074</v>
      </c>
      <c r="AB167">
        <f t="shared" si="48"/>
        <v>140.76801344752303</v>
      </c>
      <c r="AC167">
        <v>50.544898986816399</v>
      </c>
      <c r="AD167" s="1">
        <v>40708</v>
      </c>
      <c r="AE167">
        <f t="shared" si="49"/>
        <v>85.779078722000079</v>
      </c>
      <c r="AF167">
        <v>0</v>
      </c>
      <c r="AG167" s="1">
        <v>40343</v>
      </c>
      <c r="AH167">
        <f t="shared" si="50"/>
        <v>27.110667631030061</v>
      </c>
      <c r="AI167">
        <v>0.21833714842796301</v>
      </c>
      <c r="AJ167" s="1">
        <v>39978</v>
      </c>
      <c r="AK167">
        <f t="shared" si="51"/>
        <v>13.295750290155379</v>
      </c>
      <c r="AL167">
        <v>13.285580635070801</v>
      </c>
      <c r="AM167" s="1">
        <v>39613</v>
      </c>
      <c r="AN167">
        <f t="shared" si="52"/>
        <v>110.06726083159424</v>
      </c>
      <c r="AO167">
        <v>7.7647919654846103</v>
      </c>
      <c r="AP167" s="1">
        <v>39247</v>
      </c>
      <c r="AQ167">
        <f t="shared" si="53"/>
        <v>55.330267176031924</v>
      </c>
      <c r="AR167">
        <v>14.1141262054443</v>
      </c>
      <c r="AS167" s="1">
        <v>38882</v>
      </c>
      <c r="AT167">
        <f t="shared" si="54"/>
        <v>136.62512654066052</v>
      </c>
      <c r="AU167">
        <v>0.98582780361175504</v>
      </c>
      <c r="AV167" s="1">
        <v>38517</v>
      </c>
      <c r="AW167">
        <f t="shared" si="55"/>
        <v>8.2096629738807572</v>
      </c>
      <c r="AX167">
        <v>7.2185029983520499</v>
      </c>
      <c r="AY167" s="1">
        <v>38152</v>
      </c>
      <c r="AZ167">
        <f t="shared" si="56"/>
        <v>111.14202141761749</v>
      </c>
      <c r="BA167">
        <v>8.94301033020019</v>
      </c>
      <c r="BB167" s="1">
        <v>37786</v>
      </c>
      <c r="BC167">
        <f t="shared" si="57"/>
        <v>104.5370667576789</v>
      </c>
      <c r="BD167">
        <v>2.05125761032104</v>
      </c>
      <c r="BE167" s="1">
        <v>37421</v>
      </c>
      <c r="BF167">
        <f t="shared" si="58"/>
        <v>93.525173366069566</v>
      </c>
      <c r="BG167">
        <v>2.4690945148468</v>
      </c>
      <c r="BH167" s="1">
        <v>37056</v>
      </c>
      <c r="BI167">
        <v>880536</v>
      </c>
      <c r="BJ167">
        <v>0.113995932042598</v>
      </c>
      <c r="BK167" s="1">
        <v>36691</v>
      </c>
      <c r="BL167">
        <f t="shared" si="59"/>
        <v>6.8637670315802009</v>
      </c>
    </row>
    <row r="168" spans="5:64" x14ac:dyDescent="0.45">
      <c r="E168">
        <v>0.419557064771652</v>
      </c>
      <c r="F168" s="1">
        <v>43631</v>
      </c>
      <c r="G168">
        <f t="shared" si="41"/>
        <v>139.23864880204175</v>
      </c>
      <c r="H168">
        <v>2.4104602336883501</v>
      </c>
      <c r="I168" s="1">
        <v>43266</v>
      </c>
      <c r="J168">
        <f t="shared" si="42"/>
        <v>172.13253036141379</v>
      </c>
      <c r="K168">
        <v>13.303799629211399</v>
      </c>
      <c r="L168" s="1">
        <v>42901</v>
      </c>
      <c r="M168">
        <f t="shared" si="43"/>
        <v>167.89685633033486</v>
      </c>
      <c r="N168">
        <v>0</v>
      </c>
      <c r="O168" s="1">
        <f t="shared" si="40"/>
        <v>8.9957023470972857</v>
      </c>
      <c r="P168">
        <f t="shared" si="44"/>
        <v>1107.0436639338718</v>
      </c>
      <c r="Q168">
        <v>2.66027379035949</v>
      </c>
      <c r="R168" s="1">
        <v>42170</v>
      </c>
      <c r="S168">
        <f t="shared" si="45"/>
        <v>92.145082294940892</v>
      </c>
      <c r="T168">
        <v>44.313632965087798</v>
      </c>
      <c r="U168" s="1">
        <v>41805</v>
      </c>
      <c r="V168">
        <f t="shared" si="46"/>
        <v>163.43519878387426</v>
      </c>
      <c r="W168">
        <v>11.402814865112299</v>
      </c>
      <c r="X168" s="1">
        <v>41440</v>
      </c>
      <c r="Y168">
        <f t="shared" si="47"/>
        <v>218.4262847006317</v>
      </c>
      <c r="Z168">
        <v>5.8339872360229403</v>
      </c>
      <c r="AA168" s="1">
        <v>41075</v>
      </c>
      <c r="AB168">
        <f t="shared" si="48"/>
        <v>146.60200068354598</v>
      </c>
      <c r="AC168">
        <v>1.7202720642089799</v>
      </c>
      <c r="AD168" s="1">
        <v>40709</v>
      </c>
      <c r="AE168">
        <f t="shared" si="49"/>
        <v>87.499350786209064</v>
      </c>
      <c r="AF168">
        <v>0</v>
      </c>
      <c r="AG168" s="1">
        <v>40344</v>
      </c>
      <c r="AH168">
        <f t="shared" si="50"/>
        <v>27.110667631030061</v>
      </c>
      <c r="AI168">
        <v>1.3632061481475799</v>
      </c>
      <c r="AJ168" s="1">
        <v>39979</v>
      </c>
      <c r="AK168">
        <f t="shared" si="51"/>
        <v>14.658956438302958</v>
      </c>
      <c r="AL168">
        <v>13.963145256042401</v>
      </c>
      <c r="AM168" s="1">
        <v>39614</v>
      </c>
      <c r="AN168">
        <f t="shared" si="52"/>
        <v>124.03040608763663</v>
      </c>
      <c r="AO168">
        <v>9.9519672393798793</v>
      </c>
      <c r="AP168" s="1">
        <v>39248</v>
      </c>
      <c r="AQ168">
        <f t="shared" si="53"/>
        <v>65.282234415411807</v>
      </c>
      <c r="AR168">
        <v>21.102403640746999</v>
      </c>
      <c r="AS168" s="1">
        <v>38883</v>
      </c>
      <c r="AT168">
        <f t="shared" si="54"/>
        <v>157.72753018140753</v>
      </c>
      <c r="AU168">
        <v>0.83739662170410101</v>
      </c>
      <c r="AV168" s="1">
        <v>38518</v>
      </c>
      <c r="AW168">
        <f t="shared" si="55"/>
        <v>9.0470595955848587</v>
      </c>
      <c r="AX168">
        <v>0.141033470630645</v>
      </c>
      <c r="AY168" s="1">
        <v>38153</v>
      </c>
      <c r="AZ168">
        <f t="shared" si="56"/>
        <v>111.28305488824813</v>
      </c>
      <c r="BA168">
        <v>1.7837301492691</v>
      </c>
      <c r="BB168" s="1">
        <v>37787</v>
      </c>
      <c r="BC168">
        <f t="shared" si="57"/>
        <v>106.320796906948</v>
      </c>
      <c r="BD168">
        <v>6.22023153305053</v>
      </c>
      <c r="BE168" s="1">
        <v>37422</v>
      </c>
      <c r="BF168">
        <f t="shared" si="58"/>
        <v>99.745404899120103</v>
      </c>
      <c r="BG168">
        <v>5.2323656082153303</v>
      </c>
      <c r="BH168" s="1">
        <v>37057</v>
      </c>
      <c r="BI168">
        <v>880560</v>
      </c>
      <c r="BJ168">
        <v>10.3862504959106</v>
      </c>
      <c r="BK168" s="1">
        <v>36692</v>
      </c>
      <c r="BL168">
        <f t="shared" si="59"/>
        <v>17.250017527490801</v>
      </c>
    </row>
    <row r="169" spans="5:64" x14ac:dyDescent="0.45">
      <c r="E169">
        <v>44.754665374755803</v>
      </c>
      <c r="F169" s="1">
        <v>43632</v>
      </c>
      <c r="G169">
        <f t="shared" si="41"/>
        <v>183.99331417679755</v>
      </c>
      <c r="H169">
        <v>19.5224494934082</v>
      </c>
      <c r="I169" s="1">
        <v>43267</v>
      </c>
      <c r="J169">
        <f t="shared" si="42"/>
        <v>191.65497985482199</v>
      </c>
      <c r="K169">
        <v>10.326025962829499</v>
      </c>
      <c r="L169" s="1">
        <v>42902</v>
      </c>
      <c r="M169">
        <f t="shared" si="43"/>
        <v>178.22288229316436</v>
      </c>
      <c r="N169">
        <v>3.1424691677093501</v>
      </c>
      <c r="O169" s="1">
        <f t="shared" si="40"/>
        <v>9.4259534288818472</v>
      </c>
      <c r="P169">
        <f t="shared" si="44"/>
        <v>1110.1861331015812</v>
      </c>
      <c r="Q169">
        <v>4.7812256813049299</v>
      </c>
      <c r="R169" s="1">
        <v>42171</v>
      </c>
      <c r="S169">
        <f t="shared" si="45"/>
        <v>96.926307976245823</v>
      </c>
      <c r="T169">
        <v>4.1964421272277797</v>
      </c>
      <c r="U169" s="1">
        <v>41806</v>
      </c>
      <c r="V169">
        <f t="shared" si="46"/>
        <v>167.63164091110204</v>
      </c>
      <c r="W169">
        <v>0</v>
      </c>
      <c r="X169" s="1">
        <v>41441</v>
      </c>
      <c r="Y169">
        <f t="shared" si="47"/>
        <v>218.4262847006317</v>
      </c>
      <c r="Z169">
        <v>0</v>
      </c>
      <c r="AA169" s="1">
        <v>41076</v>
      </c>
      <c r="AB169">
        <f t="shared" si="48"/>
        <v>146.60200068354598</v>
      </c>
      <c r="AC169">
        <v>2.7986674308776802</v>
      </c>
      <c r="AD169" s="1">
        <v>40710</v>
      </c>
      <c r="AE169">
        <f t="shared" si="49"/>
        <v>90.298018217086749</v>
      </c>
      <c r="AF169">
        <v>2.82420706748962</v>
      </c>
      <c r="AG169" s="1">
        <v>40345</v>
      </c>
      <c r="AH169">
        <f t="shared" si="50"/>
        <v>29.934874698519682</v>
      </c>
      <c r="AI169">
        <v>2.1809275150299001</v>
      </c>
      <c r="AJ169" s="1">
        <v>39980</v>
      </c>
      <c r="AK169">
        <f t="shared" si="51"/>
        <v>16.839883953332858</v>
      </c>
      <c r="AL169">
        <v>29.1290168762207</v>
      </c>
      <c r="AM169" s="1">
        <v>39615</v>
      </c>
      <c r="AN169">
        <f t="shared" si="52"/>
        <v>153.15942296385734</v>
      </c>
      <c r="AO169">
        <v>0.72484314441680897</v>
      </c>
      <c r="AP169" s="1">
        <v>39249</v>
      </c>
      <c r="AQ169">
        <f t="shared" si="53"/>
        <v>66.007077559828616</v>
      </c>
      <c r="AR169">
        <v>22.835811614990199</v>
      </c>
      <c r="AS169" s="1">
        <v>38884</v>
      </c>
      <c r="AT169">
        <f t="shared" si="54"/>
        <v>180.56334179639774</v>
      </c>
      <c r="AU169">
        <v>1.4899268150329501</v>
      </c>
      <c r="AV169" s="1">
        <v>38519</v>
      </c>
      <c r="AW169">
        <f t="shared" si="55"/>
        <v>10.536986410617809</v>
      </c>
      <c r="AX169">
        <v>6.5666116774082101E-2</v>
      </c>
      <c r="AY169" s="1">
        <v>38154</v>
      </c>
      <c r="AZ169">
        <f t="shared" si="56"/>
        <v>111.34872100502221</v>
      </c>
      <c r="BA169">
        <v>9.2247600555419904</v>
      </c>
      <c r="BB169" s="1">
        <v>37788</v>
      </c>
      <c r="BC169">
        <f t="shared" si="57"/>
        <v>115.54555696249</v>
      </c>
      <c r="BD169">
        <v>6.6745882034301696</v>
      </c>
      <c r="BE169" s="1">
        <v>37423</v>
      </c>
      <c r="BF169">
        <f t="shared" si="58"/>
        <v>106.41999310255028</v>
      </c>
      <c r="BG169">
        <v>0.23936852812767001</v>
      </c>
      <c r="BH169" s="1">
        <v>37058</v>
      </c>
      <c r="BI169">
        <v>880584</v>
      </c>
      <c r="BJ169">
        <v>32.263771057128899</v>
      </c>
      <c r="BK169" s="1">
        <v>36693</v>
      </c>
      <c r="BL169">
        <f t="shared" si="59"/>
        <v>49.513788584619704</v>
      </c>
    </row>
    <row r="170" spans="5:64" x14ac:dyDescent="0.45">
      <c r="E170">
        <v>2.4575829505920401</v>
      </c>
      <c r="F170" s="1">
        <v>43633</v>
      </c>
      <c r="G170">
        <f t="shared" si="41"/>
        <v>186.4508971273896</v>
      </c>
      <c r="H170">
        <v>48.4104614257812</v>
      </c>
      <c r="I170" s="1">
        <v>43268</v>
      </c>
      <c r="J170">
        <f t="shared" si="42"/>
        <v>240.06544128060318</v>
      </c>
      <c r="K170">
        <v>0</v>
      </c>
      <c r="L170" s="1">
        <v>42903</v>
      </c>
      <c r="M170">
        <f t="shared" si="43"/>
        <v>178.22288229316436</v>
      </c>
      <c r="N170">
        <v>9.1669225692749006</v>
      </c>
      <c r="O170" s="1">
        <f t="shared" si="40"/>
        <v>9.4259534288818472</v>
      </c>
      <c r="P170">
        <f t="shared" si="44"/>
        <v>1119.3530556708561</v>
      </c>
      <c r="Q170">
        <v>22.065168380737301</v>
      </c>
      <c r="R170" s="1">
        <v>42172</v>
      </c>
      <c r="S170">
        <f t="shared" si="45"/>
        <v>118.99147635698313</v>
      </c>
      <c r="T170">
        <v>0.76601278781890803</v>
      </c>
      <c r="U170" s="1">
        <v>41807</v>
      </c>
      <c r="V170">
        <f t="shared" si="46"/>
        <v>168.39765369892095</v>
      </c>
      <c r="W170">
        <v>0</v>
      </c>
      <c r="X170" s="1">
        <v>41442</v>
      </c>
      <c r="Y170">
        <f t="shared" si="47"/>
        <v>218.4262847006317</v>
      </c>
      <c r="Z170">
        <v>5.5401124954223597</v>
      </c>
      <c r="AA170" s="1">
        <v>41077</v>
      </c>
      <c r="AB170">
        <f t="shared" si="48"/>
        <v>152.14211317896834</v>
      </c>
      <c r="AC170">
        <v>0.27236416935920699</v>
      </c>
      <c r="AD170" s="1">
        <v>40711</v>
      </c>
      <c r="AE170">
        <f t="shared" si="49"/>
        <v>90.570382386445957</v>
      </c>
      <c r="AF170">
        <v>4.8227796554565403</v>
      </c>
      <c r="AG170" s="1">
        <v>40346</v>
      </c>
      <c r="AH170">
        <f t="shared" si="50"/>
        <v>34.757654353976221</v>
      </c>
      <c r="AI170">
        <v>2.2770180702209402</v>
      </c>
      <c r="AJ170" s="1">
        <v>39981</v>
      </c>
      <c r="AK170">
        <f t="shared" si="51"/>
        <v>19.116902023553799</v>
      </c>
      <c r="AL170">
        <v>7.5664253234863201</v>
      </c>
      <c r="AM170" s="1">
        <v>39616</v>
      </c>
      <c r="AN170">
        <f t="shared" si="52"/>
        <v>160.72584828734367</v>
      </c>
      <c r="AO170">
        <v>0.64537990093231201</v>
      </c>
      <c r="AP170" s="1">
        <v>39250</v>
      </c>
      <c r="AQ170">
        <f t="shared" si="53"/>
        <v>66.652457460760928</v>
      </c>
      <c r="AR170">
        <v>22.765626907348601</v>
      </c>
      <c r="AS170" s="1">
        <v>38885</v>
      </c>
      <c r="AT170">
        <f t="shared" si="54"/>
        <v>203.32896870374634</v>
      </c>
      <c r="AU170">
        <v>0</v>
      </c>
      <c r="AV170" s="1">
        <v>38520</v>
      </c>
      <c r="AW170">
        <f t="shared" si="55"/>
        <v>10.536986410617809</v>
      </c>
      <c r="AX170">
        <v>0.313981503248214</v>
      </c>
      <c r="AY170" s="1">
        <v>38155</v>
      </c>
      <c r="AZ170">
        <f t="shared" si="56"/>
        <v>111.66270250827043</v>
      </c>
      <c r="BA170">
        <v>8.4766597747802699</v>
      </c>
      <c r="BB170" s="1">
        <v>37789</v>
      </c>
      <c r="BC170">
        <f t="shared" si="57"/>
        <v>124.02221673727027</v>
      </c>
      <c r="BD170">
        <v>0.147433966398239</v>
      </c>
      <c r="BE170" s="1">
        <v>37424</v>
      </c>
      <c r="BF170">
        <f t="shared" si="58"/>
        <v>106.56742706894852</v>
      </c>
      <c r="BG170">
        <v>0.85967242717742898</v>
      </c>
      <c r="BH170" s="1">
        <v>37059</v>
      </c>
      <c r="BI170">
        <v>880608</v>
      </c>
      <c r="BJ170">
        <v>6.1902823448181099</v>
      </c>
      <c r="BK170" s="1">
        <v>36694</v>
      </c>
      <c r="BL170">
        <f t="shared" si="59"/>
        <v>55.704070929437812</v>
      </c>
    </row>
    <row r="171" spans="5:64" x14ac:dyDescent="0.45">
      <c r="E171">
        <v>1.8386362791061399</v>
      </c>
      <c r="F171" s="1">
        <v>43634</v>
      </c>
      <c r="G171">
        <f t="shared" si="41"/>
        <v>188.28953340649574</v>
      </c>
      <c r="H171">
        <v>2.7917613983154199</v>
      </c>
      <c r="I171" s="1">
        <v>43269</v>
      </c>
      <c r="J171">
        <f t="shared" si="42"/>
        <v>242.85720267891861</v>
      </c>
      <c r="K171">
        <v>0.58980071544647195</v>
      </c>
      <c r="L171" s="1">
        <v>42904</v>
      </c>
      <c r="M171">
        <f t="shared" si="43"/>
        <v>178.81268300861083</v>
      </c>
      <c r="N171">
        <v>14.305813789367599</v>
      </c>
      <c r="O171" s="1">
        <f t="shared" si="40"/>
        <v>9.4505284586921192</v>
      </c>
      <c r="P171">
        <f t="shared" si="44"/>
        <v>1133.6588694602237</v>
      </c>
      <c r="Q171">
        <v>37.119373321533203</v>
      </c>
      <c r="R171" s="1">
        <v>42173</v>
      </c>
      <c r="S171">
        <f t="shared" si="45"/>
        <v>156.11084967851633</v>
      </c>
      <c r="T171">
        <v>6.3705410957336399</v>
      </c>
      <c r="U171" s="1">
        <v>41808</v>
      </c>
      <c r="V171">
        <f t="shared" si="46"/>
        <v>174.76819479465459</v>
      </c>
      <c r="W171">
        <v>0.36356586217880199</v>
      </c>
      <c r="X171" s="1">
        <v>41443</v>
      </c>
      <c r="Y171">
        <f t="shared" si="47"/>
        <v>218.7898505628105</v>
      </c>
      <c r="Z171">
        <v>0.168771997094154</v>
      </c>
      <c r="AA171" s="1">
        <v>41078</v>
      </c>
      <c r="AB171">
        <f t="shared" si="48"/>
        <v>152.3108851760625</v>
      </c>
      <c r="AC171">
        <v>9.2745323181152308</v>
      </c>
      <c r="AD171" s="1">
        <v>40712</v>
      </c>
      <c r="AE171">
        <f t="shared" si="49"/>
        <v>99.844914704561191</v>
      </c>
      <c r="AF171">
        <v>0</v>
      </c>
      <c r="AG171" s="1">
        <v>40347</v>
      </c>
      <c r="AH171">
        <f t="shared" si="50"/>
        <v>34.757654353976221</v>
      </c>
      <c r="AI171">
        <v>0</v>
      </c>
      <c r="AJ171" s="1">
        <v>39982</v>
      </c>
      <c r="AK171">
        <f t="shared" si="51"/>
        <v>19.116902023553799</v>
      </c>
      <c r="AL171">
        <v>0</v>
      </c>
      <c r="AM171" s="1">
        <v>39617</v>
      </c>
      <c r="AN171">
        <f t="shared" si="52"/>
        <v>160.72584828734367</v>
      </c>
      <c r="AO171">
        <v>0</v>
      </c>
      <c r="AP171" s="1">
        <v>39251</v>
      </c>
      <c r="AQ171">
        <f t="shared" si="53"/>
        <v>66.652457460760928</v>
      </c>
      <c r="AR171">
        <v>0.145885914564132</v>
      </c>
      <c r="AS171" s="1">
        <v>38886</v>
      </c>
      <c r="AT171">
        <f t="shared" si="54"/>
        <v>203.47485461831047</v>
      </c>
      <c r="AU171">
        <v>0</v>
      </c>
      <c r="AV171" s="1">
        <v>38521</v>
      </c>
      <c r="AW171">
        <f t="shared" si="55"/>
        <v>10.536986410617809</v>
      </c>
      <c r="AX171">
        <v>6.2134599685668901</v>
      </c>
      <c r="AY171" s="1">
        <v>38156</v>
      </c>
      <c r="AZ171">
        <f t="shared" si="56"/>
        <v>117.87616247683732</v>
      </c>
      <c r="BA171">
        <v>0.86780279874801602</v>
      </c>
      <c r="BB171" s="1">
        <v>37790</v>
      </c>
      <c r="BC171">
        <f t="shared" si="57"/>
        <v>124.89001953601829</v>
      </c>
      <c r="BD171">
        <v>2.8167185783386199</v>
      </c>
      <c r="BE171" s="1">
        <v>37425</v>
      </c>
      <c r="BF171">
        <f t="shared" si="58"/>
        <v>109.38414564728714</v>
      </c>
      <c r="BG171">
        <v>5.8439087867736799</v>
      </c>
      <c r="BH171" s="1">
        <v>37060</v>
      </c>
      <c r="BI171">
        <v>880632</v>
      </c>
      <c r="BJ171">
        <v>0.118689432740211</v>
      </c>
      <c r="BK171" s="1">
        <v>36695</v>
      </c>
      <c r="BL171">
        <f t="shared" si="59"/>
        <v>55.822760362178023</v>
      </c>
    </row>
    <row r="172" spans="5:64" x14ac:dyDescent="0.45">
      <c r="E172">
        <v>0.489427000284194</v>
      </c>
      <c r="F172" s="1">
        <v>43635</v>
      </c>
      <c r="G172">
        <f t="shared" si="41"/>
        <v>188.77896040677993</v>
      </c>
      <c r="H172">
        <v>1.6264135837554901</v>
      </c>
      <c r="I172" s="1">
        <v>43270</v>
      </c>
      <c r="J172">
        <f t="shared" si="42"/>
        <v>244.4836162626741</v>
      </c>
      <c r="K172">
        <v>2.15220594406127</v>
      </c>
      <c r="L172" s="1">
        <v>42905</v>
      </c>
      <c r="M172">
        <f t="shared" si="43"/>
        <v>180.96488895267211</v>
      </c>
      <c r="N172">
        <v>0.58405166864395097</v>
      </c>
      <c r="O172" s="1">
        <f t="shared" si="40"/>
        <v>9.5402037063613392</v>
      </c>
      <c r="P172">
        <f t="shared" si="44"/>
        <v>1134.2429211288677</v>
      </c>
      <c r="Q172">
        <v>2.1170113086700399</v>
      </c>
      <c r="R172" s="1">
        <v>42174</v>
      </c>
      <c r="S172">
        <f t="shared" si="45"/>
        <v>158.22786098718638</v>
      </c>
      <c r="T172">
        <v>0</v>
      </c>
      <c r="U172" s="1">
        <v>41809</v>
      </c>
      <c r="V172">
        <f t="shared" si="46"/>
        <v>174.76819479465459</v>
      </c>
      <c r="W172">
        <v>0.21796302497386899</v>
      </c>
      <c r="X172" s="1">
        <v>41444</v>
      </c>
      <c r="Y172">
        <f t="shared" si="47"/>
        <v>219.00781358778437</v>
      </c>
      <c r="Z172">
        <v>2.3060541152954102</v>
      </c>
      <c r="AA172" s="1">
        <v>41079</v>
      </c>
      <c r="AB172">
        <f t="shared" si="48"/>
        <v>154.61693929135791</v>
      </c>
      <c r="AC172">
        <v>30.607028961181602</v>
      </c>
      <c r="AD172" s="1">
        <v>40713</v>
      </c>
      <c r="AE172">
        <f t="shared" si="49"/>
        <v>130.45194366574279</v>
      </c>
      <c r="AF172">
        <v>6.9334740638732901</v>
      </c>
      <c r="AG172" s="1">
        <v>40348</v>
      </c>
      <c r="AH172">
        <f t="shared" si="50"/>
        <v>41.691128417849512</v>
      </c>
      <c r="AI172">
        <v>7.2654671967029502E-2</v>
      </c>
      <c r="AJ172" s="1">
        <v>39983</v>
      </c>
      <c r="AK172">
        <f t="shared" si="51"/>
        <v>19.189556695520828</v>
      </c>
      <c r="AL172">
        <v>0.334247916936874</v>
      </c>
      <c r="AM172" s="1">
        <v>39618</v>
      </c>
      <c r="AN172">
        <f t="shared" si="52"/>
        <v>161.06009620428054</v>
      </c>
      <c r="AO172">
        <v>0</v>
      </c>
      <c r="AP172" s="1">
        <v>39252</v>
      </c>
      <c r="AQ172">
        <f t="shared" si="53"/>
        <v>66.652457460760928</v>
      </c>
      <c r="AR172">
        <v>0.56725329160690297</v>
      </c>
      <c r="AS172" s="1">
        <v>38887</v>
      </c>
      <c r="AT172">
        <f t="shared" si="54"/>
        <v>204.04210790991738</v>
      </c>
      <c r="AU172">
        <v>21.837560653686499</v>
      </c>
      <c r="AV172" s="1">
        <v>38522</v>
      </c>
      <c r="AW172">
        <f t="shared" si="55"/>
        <v>32.374547064304309</v>
      </c>
      <c r="AX172">
        <v>4.5156564712524396</v>
      </c>
      <c r="AY172" s="1">
        <v>38157</v>
      </c>
      <c r="AZ172">
        <f t="shared" si="56"/>
        <v>122.39181894808976</v>
      </c>
      <c r="BA172">
        <v>14.8097534179687</v>
      </c>
      <c r="BB172" s="1">
        <v>37791</v>
      </c>
      <c r="BC172">
        <f t="shared" si="57"/>
        <v>139.69977295398698</v>
      </c>
      <c r="BD172">
        <v>9.3289051055908203</v>
      </c>
      <c r="BE172" s="1">
        <v>37426</v>
      </c>
      <c r="BF172">
        <f t="shared" si="58"/>
        <v>118.71305075287796</v>
      </c>
      <c r="BG172">
        <v>22.931118011474599</v>
      </c>
      <c r="BH172" s="1">
        <v>37061</v>
      </c>
      <c r="BI172">
        <v>880656</v>
      </c>
      <c r="BJ172">
        <v>0</v>
      </c>
      <c r="BK172" s="1">
        <v>36696</v>
      </c>
      <c r="BL172">
        <f t="shared" si="59"/>
        <v>55.822760362178023</v>
      </c>
    </row>
    <row r="173" spans="5:64" x14ac:dyDescent="0.45">
      <c r="E173">
        <v>12.9940938949584</v>
      </c>
      <c r="F173" s="1">
        <v>43636</v>
      </c>
      <c r="G173">
        <f t="shared" si="41"/>
        <v>201.77305430173834</v>
      </c>
      <c r="H173">
        <v>0.108328692615032</v>
      </c>
      <c r="I173" s="1">
        <v>43271</v>
      </c>
      <c r="J173">
        <f t="shared" si="42"/>
        <v>244.59194495528914</v>
      </c>
      <c r="K173">
        <v>28.985280990600501</v>
      </c>
      <c r="L173" s="1">
        <v>42906</v>
      </c>
      <c r="M173">
        <f t="shared" si="43"/>
        <v>209.95016994327261</v>
      </c>
      <c r="N173">
        <v>29.754562377929599</v>
      </c>
      <c r="O173" s="1">
        <f t="shared" si="40"/>
        <v>10.747923747636358</v>
      </c>
      <c r="P173">
        <f t="shared" si="44"/>
        <v>1163.9974835067974</v>
      </c>
      <c r="Q173">
        <v>15.3173370361328</v>
      </c>
      <c r="R173" s="1">
        <v>42175</v>
      </c>
      <c r="S173">
        <f t="shared" si="45"/>
        <v>173.54519802331919</v>
      </c>
      <c r="T173">
        <v>0.65806627273559504</v>
      </c>
      <c r="U173" s="1">
        <v>41810</v>
      </c>
      <c r="V173">
        <f t="shared" si="46"/>
        <v>175.42626106739019</v>
      </c>
      <c r="W173">
        <v>3.8162243366241402</v>
      </c>
      <c r="X173" s="1">
        <v>41445</v>
      </c>
      <c r="Y173">
        <f t="shared" si="47"/>
        <v>222.82403792440851</v>
      </c>
      <c r="Z173">
        <v>1.9296562671661299</v>
      </c>
      <c r="AA173" s="1">
        <v>41080</v>
      </c>
      <c r="AB173">
        <f t="shared" si="48"/>
        <v>156.54659555852405</v>
      </c>
      <c r="AC173">
        <v>0</v>
      </c>
      <c r="AD173" s="1">
        <v>40714</v>
      </c>
      <c r="AE173">
        <f t="shared" si="49"/>
        <v>130.45194366574279</v>
      </c>
      <c r="AF173">
        <v>7.2557554244995099</v>
      </c>
      <c r="AG173" s="1">
        <v>40349</v>
      </c>
      <c r="AH173">
        <f t="shared" si="50"/>
        <v>48.946883842349024</v>
      </c>
      <c r="AI173">
        <v>0.29105633497238098</v>
      </c>
      <c r="AJ173" s="1">
        <v>39984</v>
      </c>
      <c r="AK173">
        <f t="shared" si="51"/>
        <v>19.48061303049321</v>
      </c>
      <c r="AL173">
        <v>30.182058334350501</v>
      </c>
      <c r="AM173" s="1">
        <v>39619</v>
      </c>
      <c r="AN173">
        <f t="shared" si="52"/>
        <v>191.24215453863104</v>
      </c>
      <c r="AO173">
        <v>0.21731384098529799</v>
      </c>
      <c r="AP173" s="1">
        <v>39253</v>
      </c>
      <c r="AQ173">
        <f t="shared" si="53"/>
        <v>66.869771301746226</v>
      </c>
      <c r="AR173">
        <v>10.9268703460693</v>
      </c>
      <c r="AS173" s="1">
        <v>38888</v>
      </c>
      <c r="AT173">
        <f t="shared" si="54"/>
        <v>214.96897825598668</v>
      </c>
      <c r="AU173">
        <v>1.45830106735229</v>
      </c>
      <c r="AV173" s="1">
        <v>38523</v>
      </c>
      <c r="AW173">
        <f t="shared" si="55"/>
        <v>33.832848131656597</v>
      </c>
      <c r="AX173">
        <v>0.87869346141815097</v>
      </c>
      <c r="AY173" s="1">
        <v>38158</v>
      </c>
      <c r="AZ173">
        <f t="shared" si="56"/>
        <v>123.27051240950792</v>
      </c>
      <c r="BA173">
        <v>10.522229194641101</v>
      </c>
      <c r="BB173" s="1">
        <v>37792</v>
      </c>
      <c r="BC173">
        <f t="shared" si="57"/>
        <v>150.22200214862809</v>
      </c>
      <c r="BD173">
        <v>9.5019683837890607</v>
      </c>
      <c r="BE173" s="1">
        <v>37427</v>
      </c>
      <c r="BF173">
        <f t="shared" si="58"/>
        <v>128.21501913666702</v>
      </c>
      <c r="BG173">
        <v>18.138858795166001</v>
      </c>
      <c r="BH173" s="1">
        <v>37062</v>
      </c>
      <c r="BI173">
        <v>880680</v>
      </c>
      <c r="BJ173">
        <v>9.9235210418701101</v>
      </c>
      <c r="BK173" s="1">
        <v>36697</v>
      </c>
      <c r="BL173">
        <f t="shared" si="59"/>
        <v>65.746281404048133</v>
      </c>
    </row>
    <row r="174" spans="5:64" x14ac:dyDescent="0.45">
      <c r="E174">
        <v>15.563992500305099</v>
      </c>
      <c r="F174" s="1">
        <v>43637</v>
      </c>
      <c r="G174">
        <f t="shared" si="41"/>
        <v>217.33704680204343</v>
      </c>
      <c r="H174">
        <v>0</v>
      </c>
      <c r="I174" s="1">
        <v>43272</v>
      </c>
      <c r="J174">
        <f t="shared" si="42"/>
        <v>244.59194495528914</v>
      </c>
      <c r="K174">
        <v>11.3725881576538</v>
      </c>
      <c r="L174" s="1">
        <v>42907</v>
      </c>
      <c r="M174">
        <f t="shared" si="43"/>
        <v>221.32275810092642</v>
      </c>
      <c r="N174">
        <v>23.810054779052699</v>
      </c>
      <c r="O174" s="1">
        <f t="shared" si="40"/>
        <v>11.221781587538601</v>
      </c>
      <c r="P174">
        <f t="shared" si="44"/>
        <v>1187.8075382858501</v>
      </c>
      <c r="Q174">
        <v>5.8716115951537997</v>
      </c>
      <c r="R174" s="1">
        <v>42176</v>
      </c>
      <c r="S174">
        <f t="shared" si="45"/>
        <v>179.416809618473</v>
      </c>
      <c r="T174">
        <v>1.9946504831314</v>
      </c>
      <c r="U174" s="1">
        <v>41811</v>
      </c>
      <c r="V174">
        <f t="shared" si="46"/>
        <v>177.42091155052159</v>
      </c>
      <c r="W174">
        <v>3.6630387306213299</v>
      </c>
      <c r="X174" s="1">
        <v>41446</v>
      </c>
      <c r="Y174">
        <f t="shared" si="47"/>
        <v>226.48707665502985</v>
      </c>
      <c r="Z174">
        <v>31.693658828735298</v>
      </c>
      <c r="AA174" s="1">
        <v>41081</v>
      </c>
      <c r="AB174">
        <f t="shared" si="48"/>
        <v>188.24025438725934</v>
      </c>
      <c r="AC174">
        <v>0.272184789180755</v>
      </c>
      <c r="AD174" s="1">
        <v>40715</v>
      </c>
      <c r="AE174">
        <f t="shared" si="49"/>
        <v>130.72412845492354</v>
      </c>
      <c r="AF174">
        <v>17.6684265136718</v>
      </c>
      <c r="AG174" s="1">
        <v>40350</v>
      </c>
      <c r="AH174">
        <f t="shared" si="50"/>
        <v>66.615310356020828</v>
      </c>
      <c r="AI174">
        <v>0.36338418722152699</v>
      </c>
      <c r="AJ174" s="1">
        <v>39985</v>
      </c>
      <c r="AK174">
        <f t="shared" si="51"/>
        <v>19.843997217714737</v>
      </c>
      <c r="AL174">
        <v>2.99888610839843</v>
      </c>
      <c r="AM174" s="1">
        <v>39620</v>
      </c>
      <c r="AN174">
        <f t="shared" si="52"/>
        <v>194.24104064702948</v>
      </c>
      <c r="AO174">
        <v>42.038887023925703</v>
      </c>
      <c r="AP174" s="1">
        <v>39254</v>
      </c>
      <c r="AQ174">
        <f t="shared" si="53"/>
        <v>108.90865832567192</v>
      </c>
      <c r="AR174">
        <v>0.32187214493751498</v>
      </c>
      <c r="AS174" s="1">
        <v>38889</v>
      </c>
      <c r="AT174">
        <f t="shared" si="54"/>
        <v>215.2908504009242</v>
      </c>
      <c r="AU174">
        <v>0.73365199565887396</v>
      </c>
      <c r="AV174" s="1">
        <v>38524</v>
      </c>
      <c r="AW174">
        <f t="shared" si="55"/>
        <v>34.566500127315472</v>
      </c>
      <c r="AX174">
        <v>3.8883812427520699</v>
      </c>
      <c r="AY174" s="1">
        <v>38159</v>
      </c>
      <c r="AZ174">
        <f t="shared" si="56"/>
        <v>127.15889365225999</v>
      </c>
      <c r="BA174">
        <v>0.94262349605560303</v>
      </c>
      <c r="BB174" s="1">
        <v>37793</v>
      </c>
      <c r="BC174">
        <f t="shared" si="57"/>
        <v>151.1646256446837</v>
      </c>
      <c r="BD174">
        <v>0.22069644927978499</v>
      </c>
      <c r="BE174" s="1">
        <v>37428</v>
      </c>
      <c r="BF174">
        <f t="shared" si="58"/>
        <v>128.43571558594681</v>
      </c>
      <c r="BG174">
        <v>1.32045674324035</v>
      </c>
      <c r="BH174" s="1">
        <v>37063</v>
      </c>
      <c r="BI174">
        <v>880704</v>
      </c>
      <c r="BJ174">
        <v>13.365043640136699</v>
      </c>
      <c r="BK174" s="1">
        <v>36698</v>
      </c>
      <c r="BL174">
        <f t="shared" si="59"/>
        <v>79.111325044184838</v>
      </c>
    </row>
    <row r="175" spans="5:64" x14ac:dyDescent="0.45">
      <c r="E175">
        <v>6.9580874443054199</v>
      </c>
      <c r="F175" s="1">
        <v>43638</v>
      </c>
      <c r="G175">
        <f t="shared" si="41"/>
        <v>224.29513424634885</v>
      </c>
      <c r="H175">
        <v>0</v>
      </c>
      <c r="I175" s="1">
        <v>43273</v>
      </c>
      <c r="J175">
        <f t="shared" si="42"/>
        <v>244.59194495528914</v>
      </c>
      <c r="K175">
        <v>6.5044221878051696</v>
      </c>
      <c r="L175" s="1">
        <v>42908</v>
      </c>
      <c r="M175">
        <f t="shared" si="43"/>
        <v>227.8271802887316</v>
      </c>
      <c r="N175">
        <v>21.778097152709901</v>
      </c>
      <c r="O175" s="1">
        <f t="shared" si="40"/>
        <v>11.492799178697149</v>
      </c>
      <c r="P175">
        <f t="shared" si="44"/>
        <v>1209.5856354385601</v>
      </c>
      <c r="Q175">
        <v>0.195918649435043</v>
      </c>
      <c r="R175" s="1">
        <v>42177</v>
      </c>
      <c r="S175">
        <f t="shared" si="45"/>
        <v>179.61272826790804</v>
      </c>
      <c r="T175">
        <v>0</v>
      </c>
      <c r="U175" s="1">
        <v>41812</v>
      </c>
      <c r="V175">
        <f t="shared" si="46"/>
        <v>177.42091155052159</v>
      </c>
      <c r="W175">
        <v>4.6057538986206001</v>
      </c>
      <c r="X175" s="1">
        <v>41447</v>
      </c>
      <c r="Y175">
        <f t="shared" si="47"/>
        <v>231.09283055365046</v>
      </c>
      <c r="Z175">
        <v>0.54143661260604803</v>
      </c>
      <c r="AA175" s="1">
        <v>41082</v>
      </c>
      <c r="AB175">
        <f t="shared" si="48"/>
        <v>188.78169099986539</v>
      </c>
      <c r="AC175">
        <v>11.2244825363159</v>
      </c>
      <c r="AD175" s="1">
        <v>40716</v>
      </c>
      <c r="AE175">
        <f t="shared" si="49"/>
        <v>141.94861099123943</v>
      </c>
      <c r="AF175">
        <v>0</v>
      </c>
      <c r="AG175" s="1">
        <v>40351</v>
      </c>
      <c r="AH175">
        <f t="shared" si="50"/>
        <v>66.615310356020828</v>
      </c>
      <c r="AI175">
        <v>0</v>
      </c>
      <c r="AJ175" s="1">
        <v>39986</v>
      </c>
      <c r="AK175">
        <f t="shared" si="51"/>
        <v>19.843997217714737</v>
      </c>
      <c r="AL175">
        <v>18.828615188598601</v>
      </c>
      <c r="AM175" s="1">
        <v>39621</v>
      </c>
      <c r="AN175">
        <f t="shared" si="52"/>
        <v>213.06965583562808</v>
      </c>
      <c r="AO175">
        <v>0</v>
      </c>
      <c r="AP175" s="1">
        <v>39255</v>
      </c>
      <c r="AQ175">
        <f t="shared" si="53"/>
        <v>108.90865832567192</v>
      </c>
      <c r="AR175">
        <v>6.6178565025329501</v>
      </c>
      <c r="AS175" s="1">
        <v>38890</v>
      </c>
      <c r="AT175">
        <f t="shared" si="54"/>
        <v>221.90870690345716</v>
      </c>
      <c r="AU175">
        <v>1.48518061637878</v>
      </c>
      <c r="AV175" s="1">
        <v>38525</v>
      </c>
      <c r="AW175">
        <f t="shared" si="55"/>
        <v>36.051680743694249</v>
      </c>
      <c r="AX175">
        <v>1.3048518896102901</v>
      </c>
      <c r="AY175" s="1">
        <v>38160</v>
      </c>
      <c r="AZ175">
        <f t="shared" si="56"/>
        <v>128.46374554187028</v>
      </c>
      <c r="BA175">
        <v>4.5893659591674796</v>
      </c>
      <c r="BB175" s="1">
        <v>37794</v>
      </c>
      <c r="BC175">
        <f t="shared" si="57"/>
        <v>155.75399160385118</v>
      </c>
      <c r="BD175">
        <v>2.9863834381103498E-2</v>
      </c>
      <c r="BE175" s="1">
        <v>37429</v>
      </c>
      <c r="BF175">
        <f t="shared" si="58"/>
        <v>128.46557942032791</v>
      </c>
      <c r="BG175">
        <v>0.75838625431060702</v>
      </c>
      <c r="BH175" s="1">
        <v>37064</v>
      </c>
      <c r="BI175">
        <v>880728</v>
      </c>
      <c r="BJ175">
        <v>11.0420360565185</v>
      </c>
      <c r="BK175" s="1">
        <v>36699</v>
      </c>
      <c r="BL175">
        <f t="shared" si="59"/>
        <v>90.153361100703336</v>
      </c>
    </row>
    <row r="176" spans="5:64" x14ac:dyDescent="0.45">
      <c r="E176">
        <v>6.2440314292907697</v>
      </c>
      <c r="F176" s="1">
        <v>43639</v>
      </c>
      <c r="G176">
        <f t="shared" si="41"/>
        <v>230.53916567563962</v>
      </c>
      <c r="H176">
        <v>2.5937006473541202</v>
      </c>
      <c r="I176" s="1">
        <v>43274</v>
      </c>
      <c r="J176">
        <f t="shared" si="42"/>
        <v>247.18564560264326</v>
      </c>
      <c r="K176">
        <v>0</v>
      </c>
      <c r="L176" s="1">
        <v>42909</v>
      </c>
      <c r="M176">
        <f t="shared" si="43"/>
        <v>227.8271802887316</v>
      </c>
      <c r="N176">
        <v>10.056383132934499</v>
      </c>
      <c r="O176" s="1">
        <f t="shared" si="40"/>
        <v>11.492799178697149</v>
      </c>
      <c r="P176">
        <f t="shared" si="44"/>
        <v>1219.6420185714946</v>
      </c>
      <c r="Q176">
        <v>5.7021894454956001</v>
      </c>
      <c r="R176" s="1">
        <v>42178</v>
      </c>
      <c r="S176">
        <f t="shared" si="45"/>
        <v>185.31491771340364</v>
      </c>
      <c r="T176">
        <v>0</v>
      </c>
      <c r="U176" s="1">
        <v>41813</v>
      </c>
      <c r="V176">
        <f t="shared" si="46"/>
        <v>177.42091155052159</v>
      </c>
      <c r="W176">
        <v>4.1454162597656197</v>
      </c>
      <c r="X176" s="1">
        <v>41448</v>
      </c>
      <c r="Y176">
        <f t="shared" si="47"/>
        <v>235.23824681341608</v>
      </c>
      <c r="Z176">
        <v>1.30754542350769</v>
      </c>
      <c r="AA176" s="1">
        <v>41083</v>
      </c>
      <c r="AB176">
        <f t="shared" si="48"/>
        <v>190.08923642337308</v>
      </c>
      <c r="AC176">
        <v>8.6968717575073207</v>
      </c>
      <c r="AD176" s="1">
        <v>40717</v>
      </c>
      <c r="AE176">
        <f t="shared" si="49"/>
        <v>150.64548274874676</v>
      </c>
      <c r="AF176">
        <v>0</v>
      </c>
      <c r="AG176" s="1">
        <v>40352</v>
      </c>
      <c r="AH176">
        <f t="shared" si="50"/>
        <v>66.615310356020828</v>
      </c>
      <c r="AI176">
        <v>0.18177227675914701</v>
      </c>
      <c r="AJ176" s="1">
        <v>39987</v>
      </c>
      <c r="AK176">
        <f t="shared" si="51"/>
        <v>20.025769494473884</v>
      </c>
      <c r="AL176">
        <v>1.63764536380767</v>
      </c>
      <c r="AM176" s="1">
        <v>39622</v>
      </c>
      <c r="AN176">
        <f t="shared" si="52"/>
        <v>214.70730119943576</v>
      </c>
      <c r="AO176">
        <v>1.6284784078598</v>
      </c>
      <c r="AP176" s="1">
        <v>39256</v>
      </c>
      <c r="AQ176">
        <f t="shared" si="53"/>
        <v>110.53713673353172</v>
      </c>
      <c r="AR176">
        <v>21.9291667938232</v>
      </c>
      <c r="AS176" s="1">
        <v>38891</v>
      </c>
      <c r="AT176">
        <f t="shared" si="54"/>
        <v>243.83787369728037</v>
      </c>
      <c r="AU176">
        <v>0.29987424612045199</v>
      </c>
      <c r="AV176" s="1">
        <v>38526</v>
      </c>
      <c r="AW176">
        <f t="shared" si="55"/>
        <v>36.351554989814701</v>
      </c>
      <c r="AX176">
        <v>0.34078255295753401</v>
      </c>
      <c r="AY176" s="1">
        <v>38161</v>
      </c>
      <c r="AZ176">
        <f t="shared" si="56"/>
        <v>128.80452809482782</v>
      </c>
      <c r="BA176">
        <v>3.6675601005554199</v>
      </c>
      <c r="BB176" s="1">
        <v>37795</v>
      </c>
      <c r="BC176">
        <f t="shared" si="57"/>
        <v>159.4215517044066</v>
      </c>
      <c r="BD176">
        <v>2.5993375778198198</v>
      </c>
      <c r="BE176" s="1">
        <v>37430</v>
      </c>
      <c r="BF176">
        <f t="shared" si="58"/>
        <v>131.06491699814774</v>
      </c>
      <c r="BG176">
        <v>0.62954032421112005</v>
      </c>
      <c r="BH176" s="1">
        <v>37065</v>
      </c>
      <c r="BI176">
        <v>880752</v>
      </c>
      <c r="BJ176">
        <v>8.9619216918945295</v>
      </c>
      <c r="BK176" s="1">
        <v>36700</v>
      </c>
      <c r="BL176">
        <f t="shared" si="59"/>
        <v>99.115282792597867</v>
      </c>
    </row>
    <row r="177" spans="5:64" x14ac:dyDescent="0.45">
      <c r="E177">
        <v>3.1597650051116899</v>
      </c>
      <c r="F177" s="1">
        <v>43640</v>
      </c>
      <c r="G177">
        <f t="shared" si="41"/>
        <v>233.69893068075132</v>
      </c>
      <c r="H177">
        <v>4.1268606185912997</v>
      </c>
      <c r="I177" s="1">
        <v>43275</v>
      </c>
      <c r="J177">
        <f t="shared" si="42"/>
        <v>251.31250622123457</v>
      </c>
      <c r="K177">
        <v>0</v>
      </c>
      <c r="L177" s="1">
        <v>42910</v>
      </c>
      <c r="M177">
        <f t="shared" si="43"/>
        <v>227.8271802887316</v>
      </c>
      <c r="N177">
        <v>3.6504209041595401</v>
      </c>
      <c r="O177" s="1">
        <f t="shared" si="40"/>
        <v>11.492799178697149</v>
      </c>
      <c r="P177">
        <f t="shared" si="44"/>
        <v>1223.2924394756542</v>
      </c>
      <c r="Q177">
        <v>6.8730406761169398</v>
      </c>
      <c r="R177" s="1">
        <v>42179</v>
      </c>
      <c r="S177">
        <f t="shared" si="45"/>
        <v>192.18795838952059</v>
      </c>
      <c r="T177">
        <v>3.3359622955322199</v>
      </c>
      <c r="U177" s="1">
        <v>41814</v>
      </c>
      <c r="V177">
        <f t="shared" si="46"/>
        <v>180.75687384605382</v>
      </c>
      <c r="W177">
        <v>21.037059783935501</v>
      </c>
      <c r="X177" s="1">
        <v>41449</v>
      </c>
      <c r="Y177">
        <f t="shared" si="47"/>
        <v>256.27530659735157</v>
      </c>
      <c r="Z177">
        <v>24.720075607299801</v>
      </c>
      <c r="AA177" s="1">
        <v>41084</v>
      </c>
      <c r="AB177">
        <f t="shared" si="48"/>
        <v>214.80931203067288</v>
      </c>
      <c r="AC177">
        <v>8.10076808929443</v>
      </c>
      <c r="AD177" s="1">
        <v>40718</v>
      </c>
      <c r="AE177">
        <f t="shared" si="49"/>
        <v>158.74625083804119</v>
      </c>
      <c r="AF177">
        <v>0</v>
      </c>
      <c r="AG177" s="1">
        <v>40353</v>
      </c>
      <c r="AH177">
        <f t="shared" si="50"/>
        <v>66.615310356020828</v>
      </c>
      <c r="AI177">
        <v>0</v>
      </c>
      <c r="AJ177" s="1">
        <v>39988</v>
      </c>
      <c r="AK177">
        <f t="shared" si="51"/>
        <v>20.025769494473884</v>
      </c>
      <c r="AL177">
        <v>17.211284637451101</v>
      </c>
      <c r="AM177" s="1">
        <v>39623</v>
      </c>
      <c r="AN177">
        <f t="shared" si="52"/>
        <v>231.91858583688685</v>
      </c>
      <c r="AO177">
        <v>0.16613328456878601</v>
      </c>
      <c r="AP177" s="1">
        <v>39257</v>
      </c>
      <c r="AQ177">
        <f t="shared" si="53"/>
        <v>110.70327001810051</v>
      </c>
      <c r="AR177">
        <v>0.95657557249069203</v>
      </c>
      <c r="AS177" s="1">
        <v>38892</v>
      </c>
      <c r="AT177">
        <f t="shared" si="54"/>
        <v>244.79444926977106</v>
      </c>
      <c r="AU177">
        <v>0.29946050047874401</v>
      </c>
      <c r="AV177" s="1">
        <v>38527</v>
      </c>
      <c r="AW177">
        <f t="shared" si="55"/>
        <v>36.651015490293446</v>
      </c>
      <c r="AX177">
        <v>1.3789091110229399</v>
      </c>
      <c r="AY177" s="1">
        <v>38162</v>
      </c>
      <c r="AZ177">
        <f t="shared" si="56"/>
        <v>130.18343720585077</v>
      </c>
      <c r="BA177">
        <v>1.1587654352188099</v>
      </c>
      <c r="BB177" s="1">
        <v>37796</v>
      </c>
      <c r="BC177">
        <f t="shared" si="57"/>
        <v>160.58031713962541</v>
      </c>
      <c r="BD177">
        <v>4.2101640701293901</v>
      </c>
      <c r="BE177" s="1">
        <v>37431</v>
      </c>
      <c r="BF177">
        <f t="shared" si="58"/>
        <v>135.27508106827713</v>
      </c>
      <c r="BG177">
        <v>0</v>
      </c>
      <c r="BH177" s="1">
        <v>37066</v>
      </c>
      <c r="BI177">
        <v>880776</v>
      </c>
      <c r="BJ177">
        <v>9.1400846838951097E-2</v>
      </c>
      <c r="BK177" s="1">
        <v>36701</v>
      </c>
      <c r="BL177">
        <f t="shared" si="59"/>
        <v>99.206683639436818</v>
      </c>
    </row>
    <row r="178" spans="5:64" x14ac:dyDescent="0.45">
      <c r="E178">
        <v>0.39900991320610002</v>
      </c>
      <c r="F178" s="1">
        <v>43641</v>
      </c>
      <c r="G178">
        <f t="shared" si="41"/>
        <v>234.09794059395742</v>
      </c>
      <c r="H178">
        <v>2.7397081851959202</v>
      </c>
      <c r="I178" s="1">
        <v>43276</v>
      </c>
      <c r="J178">
        <f t="shared" si="42"/>
        <v>254.05221440643049</v>
      </c>
      <c r="K178">
        <v>10.047373771667401</v>
      </c>
      <c r="L178" s="1">
        <v>42911</v>
      </c>
      <c r="M178">
        <f t="shared" si="43"/>
        <v>237.87455406039899</v>
      </c>
      <c r="N178">
        <v>2.9089496135711599</v>
      </c>
      <c r="O178" s="1">
        <f t="shared" si="40"/>
        <v>11.911439752516625</v>
      </c>
      <c r="P178">
        <f t="shared" si="44"/>
        <v>1226.2013890892254</v>
      </c>
      <c r="Q178">
        <v>8.2875003814697195</v>
      </c>
      <c r="R178" s="1">
        <v>42180</v>
      </c>
      <c r="S178">
        <f t="shared" si="45"/>
        <v>200.47545877099031</v>
      </c>
      <c r="T178">
        <v>19.211814880371001</v>
      </c>
      <c r="U178" s="1">
        <v>41815</v>
      </c>
      <c r="V178">
        <f t="shared" si="46"/>
        <v>199.96868872642483</v>
      </c>
      <c r="W178">
        <v>20.970272064208899</v>
      </c>
      <c r="X178" s="1">
        <v>41450</v>
      </c>
      <c r="Y178">
        <f t="shared" si="47"/>
        <v>277.24557866156044</v>
      </c>
      <c r="Z178">
        <v>4.6660661697387598</v>
      </c>
      <c r="AA178" s="1">
        <v>41085</v>
      </c>
      <c r="AB178">
        <f t="shared" si="48"/>
        <v>219.47537820041165</v>
      </c>
      <c r="AC178">
        <v>6.2842988967895499</v>
      </c>
      <c r="AD178" s="1">
        <v>40719</v>
      </c>
      <c r="AE178">
        <f t="shared" si="49"/>
        <v>165.03054973483074</v>
      </c>
      <c r="AF178">
        <v>0</v>
      </c>
      <c r="AG178" s="1">
        <v>40354</v>
      </c>
      <c r="AH178">
        <f t="shared" si="50"/>
        <v>66.615310356020828</v>
      </c>
      <c r="AI178">
        <v>0.21803328394889801</v>
      </c>
      <c r="AJ178" s="1">
        <v>39989</v>
      </c>
      <c r="AK178">
        <f t="shared" si="51"/>
        <v>20.243802778422783</v>
      </c>
      <c r="AL178">
        <v>19.7517375946044</v>
      </c>
      <c r="AM178" s="1">
        <v>39624</v>
      </c>
      <c r="AN178">
        <f t="shared" si="52"/>
        <v>251.67032343149125</v>
      </c>
      <c r="AO178">
        <v>0.14495186507701799</v>
      </c>
      <c r="AP178" s="1">
        <v>39258</v>
      </c>
      <c r="AQ178">
        <f t="shared" si="53"/>
        <v>110.84822188317753</v>
      </c>
      <c r="AR178">
        <v>0</v>
      </c>
      <c r="AS178" s="1">
        <v>38893</v>
      </c>
      <c r="AT178">
        <f t="shared" si="54"/>
        <v>244.79444926977106</v>
      </c>
      <c r="AU178">
        <v>0</v>
      </c>
      <c r="AV178" s="1">
        <v>38528</v>
      </c>
      <c r="AW178">
        <f t="shared" si="55"/>
        <v>36.651015490293446</v>
      </c>
      <c r="AX178">
        <v>5.5376052856445304</v>
      </c>
      <c r="AY178" s="1">
        <v>38163</v>
      </c>
      <c r="AZ178">
        <f t="shared" si="56"/>
        <v>135.7210424914953</v>
      </c>
      <c r="BA178">
        <v>11.0149431228637</v>
      </c>
      <c r="BB178" s="1">
        <v>37797</v>
      </c>
      <c r="BC178">
        <f t="shared" si="57"/>
        <v>171.59526026248912</v>
      </c>
      <c r="BD178">
        <v>0.45745643973350503</v>
      </c>
      <c r="BE178" s="1">
        <v>37432</v>
      </c>
      <c r="BF178">
        <f t="shared" si="58"/>
        <v>135.73253750801064</v>
      </c>
      <c r="BG178">
        <v>0.89431458711624101</v>
      </c>
      <c r="BH178" s="1">
        <v>37067</v>
      </c>
      <c r="BI178">
        <v>880800</v>
      </c>
      <c r="BJ178">
        <v>8.5379011929035104E-2</v>
      </c>
      <c r="BK178" s="1">
        <v>36702</v>
      </c>
      <c r="BL178">
        <f t="shared" si="59"/>
        <v>99.292062651365853</v>
      </c>
    </row>
    <row r="179" spans="5:64" x14ac:dyDescent="0.45">
      <c r="E179">
        <v>0</v>
      </c>
      <c r="F179" s="1">
        <v>43642</v>
      </c>
      <c r="G179">
        <f t="shared" si="41"/>
        <v>234.09794059395742</v>
      </c>
      <c r="H179">
        <v>1.32110714912414</v>
      </c>
      <c r="I179" s="1">
        <v>43277</v>
      </c>
      <c r="J179">
        <f t="shared" si="42"/>
        <v>255.37332155555464</v>
      </c>
      <c r="K179">
        <v>25.6483650207519</v>
      </c>
      <c r="L179" s="1">
        <v>42912</v>
      </c>
      <c r="M179">
        <f t="shared" si="43"/>
        <v>263.52291908115092</v>
      </c>
      <c r="N179">
        <v>0</v>
      </c>
      <c r="O179" s="1">
        <f t="shared" si="40"/>
        <v>12.980121628381289</v>
      </c>
      <c r="P179">
        <f t="shared" si="44"/>
        <v>1226.2013890892254</v>
      </c>
      <c r="Q179">
        <v>7.9806251525878897</v>
      </c>
      <c r="R179" s="1">
        <v>42181</v>
      </c>
      <c r="S179">
        <f t="shared" si="45"/>
        <v>208.45608392357821</v>
      </c>
      <c r="T179">
        <v>7.8517026901245099</v>
      </c>
      <c r="U179" s="1">
        <v>41816</v>
      </c>
      <c r="V179">
        <f t="shared" si="46"/>
        <v>207.82039141654934</v>
      </c>
      <c r="W179">
        <v>13.5291337966918</v>
      </c>
      <c r="X179" s="1">
        <v>41451</v>
      </c>
      <c r="Y179">
        <f t="shared" si="47"/>
        <v>290.77471245825222</v>
      </c>
      <c r="Z179">
        <v>7.1873641014099103</v>
      </c>
      <c r="AA179" s="1">
        <v>41086</v>
      </c>
      <c r="AB179">
        <f t="shared" si="48"/>
        <v>226.66274230182157</v>
      </c>
      <c r="AC179">
        <v>1.1009707450866699</v>
      </c>
      <c r="AD179" s="1">
        <v>40720</v>
      </c>
      <c r="AE179">
        <f t="shared" si="49"/>
        <v>166.13152047991741</v>
      </c>
      <c r="AF179">
        <v>0.545598864555358</v>
      </c>
      <c r="AG179" s="1">
        <v>40355</v>
      </c>
      <c r="AH179">
        <f t="shared" si="50"/>
        <v>67.160909220576187</v>
      </c>
      <c r="AI179">
        <v>0</v>
      </c>
      <c r="AJ179" s="1">
        <v>39990</v>
      </c>
      <c r="AK179">
        <f t="shared" si="51"/>
        <v>20.243802778422783</v>
      </c>
      <c r="AL179">
        <v>4.1085357666015598</v>
      </c>
      <c r="AM179" s="1">
        <v>39625</v>
      </c>
      <c r="AN179">
        <f t="shared" si="52"/>
        <v>255.77885919809282</v>
      </c>
      <c r="AO179">
        <v>0</v>
      </c>
      <c r="AP179" s="1">
        <v>39259</v>
      </c>
      <c r="AQ179">
        <f t="shared" si="53"/>
        <v>110.84822188317753</v>
      </c>
      <c r="AR179">
        <v>0</v>
      </c>
      <c r="AS179" s="1">
        <v>38894</v>
      </c>
      <c r="AT179">
        <f t="shared" si="54"/>
        <v>244.79444926977106</v>
      </c>
      <c r="AU179">
        <v>0</v>
      </c>
      <c r="AV179" s="1">
        <v>38529</v>
      </c>
      <c r="AW179">
        <f t="shared" si="55"/>
        <v>36.651015490293446</v>
      </c>
      <c r="AX179">
        <v>2.8919911384582502</v>
      </c>
      <c r="AY179" s="1">
        <v>38164</v>
      </c>
      <c r="AZ179">
        <f t="shared" si="56"/>
        <v>138.61303362995355</v>
      </c>
      <c r="BA179">
        <v>4.4970755577087402</v>
      </c>
      <c r="BB179" s="1">
        <v>37798</v>
      </c>
      <c r="BC179">
        <f t="shared" si="57"/>
        <v>176.09233582019786</v>
      </c>
      <c r="BD179">
        <v>0.24477276206016499</v>
      </c>
      <c r="BE179" s="1">
        <v>37433</v>
      </c>
      <c r="BF179">
        <f t="shared" si="58"/>
        <v>135.9773102700708</v>
      </c>
      <c r="BG179">
        <v>13.020483016967701</v>
      </c>
      <c r="BH179" s="1">
        <v>37068</v>
      </c>
      <c r="BI179">
        <v>880824</v>
      </c>
      <c r="BJ179">
        <v>0.67277252674102705</v>
      </c>
      <c r="BK179" s="1">
        <v>36703</v>
      </c>
      <c r="BL179">
        <f t="shared" si="59"/>
        <v>99.964835178106881</v>
      </c>
    </row>
    <row r="180" spans="5:64" x14ac:dyDescent="0.45">
      <c r="E180">
        <v>1.4031227827072099</v>
      </c>
      <c r="F180" s="1">
        <v>43643</v>
      </c>
      <c r="G180">
        <f t="shared" si="41"/>
        <v>235.50106337666463</v>
      </c>
      <c r="H180">
        <v>10.737548828125</v>
      </c>
      <c r="I180" s="1">
        <v>43278</v>
      </c>
      <c r="J180">
        <f t="shared" si="42"/>
        <v>266.11087038367964</v>
      </c>
      <c r="K180">
        <v>0.67244523763656605</v>
      </c>
      <c r="L180" s="1">
        <v>42913</v>
      </c>
      <c r="M180">
        <f t="shared" si="43"/>
        <v>264.19536431878748</v>
      </c>
      <c r="N180">
        <v>4.6778421401977504</v>
      </c>
      <c r="O180" s="1">
        <f t="shared" si="40"/>
        <v>13.008140179949478</v>
      </c>
      <c r="P180">
        <f t="shared" si="44"/>
        <v>1230.8792312294231</v>
      </c>
      <c r="Q180">
        <v>3.60739970207214</v>
      </c>
      <c r="R180" s="1">
        <v>42182</v>
      </c>
      <c r="S180">
        <f t="shared" si="45"/>
        <v>212.06348362565035</v>
      </c>
      <c r="T180">
        <v>0.47612255811691201</v>
      </c>
      <c r="U180" s="1">
        <v>41817</v>
      </c>
      <c r="V180">
        <f t="shared" si="46"/>
        <v>208.29651397466625</v>
      </c>
      <c r="W180">
        <v>0.13636200129985801</v>
      </c>
      <c r="X180" s="1">
        <v>41452</v>
      </c>
      <c r="Y180">
        <f t="shared" si="47"/>
        <v>290.91107445955208</v>
      </c>
      <c r="Z180">
        <v>10.272830009460399</v>
      </c>
      <c r="AA180" s="1">
        <v>41087</v>
      </c>
      <c r="AB180">
        <f t="shared" si="48"/>
        <v>236.93557231128196</v>
      </c>
      <c r="AC180">
        <v>15.269308090209901</v>
      </c>
      <c r="AD180" s="1">
        <v>40721</v>
      </c>
      <c r="AE180">
        <f t="shared" si="49"/>
        <v>181.40082857012732</v>
      </c>
      <c r="AF180">
        <v>0.69428533315658503</v>
      </c>
      <c r="AG180" s="1">
        <v>40356</v>
      </c>
      <c r="AH180">
        <f t="shared" si="50"/>
        <v>67.855194553732773</v>
      </c>
      <c r="AI180">
        <v>0</v>
      </c>
      <c r="AJ180" s="1">
        <v>39991</v>
      </c>
      <c r="AK180">
        <f t="shared" si="51"/>
        <v>20.243802778422783</v>
      </c>
      <c r="AL180">
        <v>13.6976776123046</v>
      </c>
      <c r="AM180" s="1">
        <v>39626</v>
      </c>
      <c r="AN180">
        <f t="shared" si="52"/>
        <v>269.47653681039742</v>
      </c>
      <c r="AO180">
        <v>0.56507325172424305</v>
      </c>
      <c r="AP180" s="1">
        <v>39260</v>
      </c>
      <c r="AQ180">
        <f t="shared" si="53"/>
        <v>111.41329513490177</v>
      </c>
      <c r="AR180">
        <v>0</v>
      </c>
      <c r="AS180" s="1">
        <v>38895</v>
      </c>
      <c r="AT180">
        <f t="shared" si="54"/>
        <v>244.79444926977106</v>
      </c>
      <c r="AU180">
        <v>0</v>
      </c>
      <c r="AV180" s="1">
        <v>38530</v>
      </c>
      <c r="AW180">
        <f t="shared" si="55"/>
        <v>36.651015490293446</v>
      </c>
      <c r="AX180">
        <v>5.4574894905090297</v>
      </c>
      <c r="AY180" s="1">
        <v>38165</v>
      </c>
      <c r="AZ180">
        <f t="shared" si="56"/>
        <v>144.07052312046258</v>
      </c>
      <c r="BA180">
        <v>8.2461848855018602E-2</v>
      </c>
      <c r="BB180" s="1">
        <v>37799</v>
      </c>
      <c r="BC180">
        <f t="shared" si="57"/>
        <v>176.17479766905288</v>
      </c>
      <c r="BD180">
        <v>0</v>
      </c>
      <c r="BE180" s="1">
        <v>37434</v>
      </c>
      <c r="BF180">
        <f t="shared" si="58"/>
        <v>135.9773102700708</v>
      </c>
      <c r="BG180">
        <v>3.7321639060974099</v>
      </c>
      <c r="BH180" s="1">
        <v>37069</v>
      </c>
      <c r="BI180">
        <v>880848</v>
      </c>
      <c r="BJ180">
        <v>1.9963575601577701</v>
      </c>
      <c r="BK180" s="1">
        <v>36704</v>
      </c>
      <c r="BL180">
        <f t="shared" si="59"/>
        <v>101.96119273826466</v>
      </c>
    </row>
    <row r="181" spans="5:64" x14ac:dyDescent="0.45">
      <c r="E181">
        <v>11.009166717529199</v>
      </c>
      <c r="F181" s="1">
        <v>43644</v>
      </c>
      <c r="G181">
        <f t="shared" si="41"/>
        <v>246.51023009419384</v>
      </c>
      <c r="H181">
        <v>1.9188574552536</v>
      </c>
      <c r="I181" s="1">
        <v>43279</v>
      </c>
      <c r="J181">
        <f t="shared" si="42"/>
        <v>268.02972783893324</v>
      </c>
      <c r="K181">
        <v>19.8681545257568</v>
      </c>
      <c r="L181" s="1">
        <v>42914</v>
      </c>
      <c r="M181">
        <f t="shared" si="43"/>
        <v>284.06351884454426</v>
      </c>
      <c r="N181">
        <v>13.4164524078369</v>
      </c>
      <c r="O181" s="1">
        <f t="shared" si="40"/>
        <v>13.835979951856011</v>
      </c>
      <c r="P181">
        <f t="shared" si="44"/>
        <v>1244.29568363726</v>
      </c>
      <c r="Q181">
        <v>0</v>
      </c>
      <c r="R181" s="1">
        <v>42183</v>
      </c>
      <c r="S181">
        <f t="shared" si="45"/>
        <v>212.06348362565035</v>
      </c>
      <c r="T181">
        <v>6.2452063560485804</v>
      </c>
      <c r="U181" s="1">
        <v>41818</v>
      </c>
      <c r="V181">
        <f t="shared" si="46"/>
        <v>214.54172033071484</v>
      </c>
      <c r="W181">
        <v>6.9250168800354004</v>
      </c>
      <c r="X181" s="1">
        <v>41453</v>
      </c>
      <c r="Y181">
        <f t="shared" si="47"/>
        <v>297.83609133958748</v>
      </c>
      <c r="Z181">
        <v>5.1087927818298304</v>
      </c>
      <c r="AA181" s="1">
        <v>41088</v>
      </c>
      <c r="AB181">
        <f t="shared" si="48"/>
        <v>242.04436509311179</v>
      </c>
      <c r="AC181">
        <v>0</v>
      </c>
      <c r="AD181" s="1">
        <v>40722</v>
      </c>
      <c r="AE181">
        <f t="shared" si="49"/>
        <v>181.40082857012732</v>
      </c>
      <c r="AF181">
        <v>0.217418938875198</v>
      </c>
      <c r="AG181" s="1">
        <v>40357</v>
      </c>
      <c r="AH181">
        <f t="shared" si="50"/>
        <v>68.072613492607971</v>
      </c>
      <c r="AI181">
        <v>0</v>
      </c>
      <c r="AJ181" s="1">
        <v>39992</v>
      </c>
      <c r="AK181">
        <f t="shared" si="51"/>
        <v>20.243802778422783</v>
      </c>
      <c r="AL181">
        <v>0</v>
      </c>
      <c r="AM181" s="1">
        <v>39627</v>
      </c>
      <c r="AN181">
        <f t="shared" si="52"/>
        <v>269.47653681039742</v>
      </c>
      <c r="AO181">
        <v>0.21742434799671101</v>
      </c>
      <c r="AP181" s="1">
        <v>39261</v>
      </c>
      <c r="AQ181">
        <f t="shared" si="53"/>
        <v>111.63071948289848</v>
      </c>
      <c r="AR181">
        <v>23.889532089233398</v>
      </c>
      <c r="AS181" s="1">
        <v>38896</v>
      </c>
      <c r="AT181">
        <f t="shared" si="54"/>
        <v>268.68398135900446</v>
      </c>
      <c r="AU181">
        <v>0</v>
      </c>
      <c r="AV181" s="1">
        <v>38531</v>
      </c>
      <c r="AW181">
        <f t="shared" si="55"/>
        <v>36.651015490293446</v>
      </c>
      <c r="AX181">
        <v>8.2574272155761701</v>
      </c>
      <c r="AY181" s="1">
        <v>38166</v>
      </c>
      <c r="AZ181">
        <f t="shared" si="56"/>
        <v>152.32795033603875</v>
      </c>
      <c r="BA181">
        <v>3.0807235240936199</v>
      </c>
      <c r="BB181" s="1">
        <v>37800</v>
      </c>
      <c r="BC181">
        <f t="shared" si="57"/>
        <v>179.25552119314651</v>
      </c>
      <c r="BD181">
        <v>2.01582908630371</v>
      </c>
      <c r="BE181" s="1">
        <v>37435</v>
      </c>
      <c r="BF181">
        <f t="shared" si="58"/>
        <v>137.99313935637451</v>
      </c>
      <c r="BG181">
        <v>0.79556721448898304</v>
      </c>
      <c r="BH181" s="1">
        <v>37070</v>
      </c>
      <c r="BI181">
        <v>880872</v>
      </c>
      <c r="BJ181">
        <v>0.14200332760810799</v>
      </c>
      <c r="BK181" s="1">
        <v>36705</v>
      </c>
      <c r="BL181">
        <f t="shared" si="59"/>
        <v>102.10319606587277</v>
      </c>
    </row>
    <row r="182" spans="5:64" x14ac:dyDescent="0.45">
      <c r="E182">
        <v>1.49749863147735</v>
      </c>
      <c r="F182" s="1">
        <v>43645</v>
      </c>
      <c r="G182">
        <f t="shared" si="41"/>
        <v>248.0077287256712</v>
      </c>
      <c r="H182">
        <v>0.90922623872756902</v>
      </c>
      <c r="I182" s="1">
        <v>43280</v>
      </c>
      <c r="J182">
        <f t="shared" si="42"/>
        <v>268.93895407766081</v>
      </c>
      <c r="K182">
        <v>7.41176080703735</v>
      </c>
      <c r="L182" s="1">
        <v>42915</v>
      </c>
      <c r="M182">
        <f t="shared" si="43"/>
        <v>291.47527965158162</v>
      </c>
      <c r="N182">
        <v>25.654830932617099</v>
      </c>
      <c r="O182" s="1">
        <f t="shared" si="40"/>
        <v>14.144803318815901</v>
      </c>
      <c r="P182">
        <f t="shared" si="44"/>
        <v>1269.9505145698772</v>
      </c>
      <c r="Q182">
        <v>0.67287176847457797</v>
      </c>
      <c r="R182" s="1">
        <v>42184</v>
      </c>
      <c r="S182">
        <f t="shared" si="45"/>
        <v>212.73635539412493</v>
      </c>
      <c r="T182">
        <v>9.0674724578857404</v>
      </c>
      <c r="U182" s="1">
        <v>41819</v>
      </c>
      <c r="V182">
        <f t="shared" si="46"/>
        <v>223.60919278860058</v>
      </c>
      <c r="W182">
        <v>0.121907591819763</v>
      </c>
      <c r="X182" s="1">
        <v>41454</v>
      </c>
      <c r="Y182">
        <f t="shared" si="47"/>
        <v>297.95799893140725</v>
      </c>
      <c r="Z182">
        <v>41.851097106933501</v>
      </c>
      <c r="AA182" s="1">
        <v>41089</v>
      </c>
      <c r="AB182">
        <f t="shared" si="48"/>
        <v>283.8954622000453</v>
      </c>
      <c r="AC182">
        <v>4.4672765731811497</v>
      </c>
      <c r="AD182" s="1">
        <v>40723</v>
      </c>
      <c r="AE182">
        <f t="shared" si="49"/>
        <v>185.86810514330847</v>
      </c>
      <c r="AF182">
        <v>0.216985434293746</v>
      </c>
      <c r="AG182" s="1">
        <v>40358</v>
      </c>
      <c r="AH182">
        <f t="shared" si="50"/>
        <v>68.289598926901718</v>
      </c>
      <c r="AI182">
        <v>0.145099356770515</v>
      </c>
      <c r="AJ182" s="1">
        <v>39993</v>
      </c>
      <c r="AK182">
        <f t="shared" si="51"/>
        <v>20.388902135193298</v>
      </c>
      <c r="AL182">
        <v>0</v>
      </c>
      <c r="AM182" s="1">
        <v>39628</v>
      </c>
      <c r="AN182">
        <f t="shared" si="52"/>
        <v>269.47653681039742</v>
      </c>
      <c r="AO182">
        <v>0.21741445362567899</v>
      </c>
      <c r="AP182" s="1">
        <v>39262</v>
      </c>
      <c r="AQ182">
        <f t="shared" si="53"/>
        <v>111.84813393652416</v>
      </c>
      <c r="AR182">
        <v>21.6061096191406</v>
      </c>
      <c r="AS182" s="1">
        <v>38897</v>
      </c>
      <c r="AT182">
        <f t="shared" si="54"/>
        <v>290.29009097814509</v>
      </c>
      <c r="AU182">
        <v>10.130739212036101</v>
      </c>
      <c r="AV182" s="1">
        <v>38532</v>
      </c>
      <c r="AW182">
        <f t="shared" si="55"/>
        <v>46.78175470232955</v>
      </c>
      <c r="AX182">
        <v>0.82023274898528997</v>
      </c>
      <c r="AY182" s="1">
        <v>38167</v>
      </c>
      <c r="AZ182">
        <f t="shared" si="56"/>
        <v>153.14818308502404</v>
      </c>
      <c r="BA182">
        <v>5.83111476898193</v>
      </c>
      <c r="BB182" s="1">
        <v>37801</v>
      </c>
      <c r="BC182">
        <f t="shared" si="57"/>
        <v>185.08663596212844</v>
      </c>
      <c r="BD182">
        <v>9.95423984527587</v>
      </c>
      <c r="BE182" s="1">
        <v>37436</v>
      </c>
      <c r="BF182">
        <f t="shared" si="58"/>
        <v>147.94737920165039</v>
      </c>
      <c r="BG182">
        <v>0.27202707529067899</v>
      </c>
      <c r="BH182" s="1">
        <v>37071</v>
      </c>
      <c r="BI182">
        <v>880896</v>
      </c>
      <c r="BJ182">
        <v>1.75596499443054</v>
      </c>
      <c r="BK182" s="1">
        <v>36706</v>
      </c>
      <c r="BL182">
        <f t="shared" si="59"/>
        <v>103.85916106030331</v>
      </c>
    </row>
    <row r="183" spans="5:64" x14ac:dyDescent="0.45">
      <c r="E183">
        <v>29.436548233032202</v>
      </c>
      <c r="F183" s="1">
        <v>43646</v>
      </c>
      <c r="G183">
        <f t="shared" si="41"/>
        <v>277.44427695870343</v>
      </c>
      <c r="H183">
        <v>7.3623962402343697</v>
      </c>
      <c r="I183" s="1">
        <v>43281</v>
      </c>
      <c r="J183">
        <f t="shared" si="42"/>
        <v>276.30135031789519</v>
      </c>
      <c r="K183">
        <v>2.5341916084289502</v>
      </c>
      <c r="L183" s="1">
        <v>42916</v>
      </c>
      <c r="M183">
        <f t="shared" si="43"/>
        <v>294.00947126001057</v>
      </c>
      <c r="N183">
        <v>13.6806325912475</v>
      </c>
      <c r="O183" s="1">
        <f t="shared" si="40"/>
        <v>14.250394635833773</v>
      </c>
      <c r="P183">
        <f t="shared" si="44"/>
        <v>1283.6311471611248</v>
      </c>
      <c r="Q183">
        <v>1.18844819068908</v>
      </c>
      <c r="R183" s="1">
        <v>42185</v>
      </c>
      <c r="S183">
        <f t="shared" si="45"/>
        <v>213.92480358481401</v>
      </c>
      <c r="T183">
        <v>14.316416740417401</v>
      </c>
      <c r="U183" s="1">
        <v>41820</v>
      </c>
      <c r="V183">
        <f t="shared" si="46"/>
        <v>237.92560952901798</v>
      </c>
      <c r="W183">
        <v>3.24186706542968</v>
      </c>
      <c r="X183" s="1">
        <v>41455</v>
      </c>
      <c r="Y183">
        <f t="shared" si="47"/>
        <v>301.19986599683693</v>
      </c>
      <c r="Z183">
        <v>2.0965874195098801</v>
      </c>
      <c r="AA183" s="1">
        <v>41090</v>
      </c>
      <c r="AB183">
        <f t="shared" si="48"/>
        <v>285.99204961955519</v>
      </c>
      <c r="AC183">
        <v>28.745494842529201</v>
      </c>
      <c r="AD183" s="1">
        <v>40724</v>
      </c>
      <c r="AE183">
        <f t="shared" si="49"/>
        <v>214.61359998583768</v>
      </c>
      <c r="AF183">
        <v>0.72380125522613503</v>
      </c>
      <c r="AG183" s="1">
        <v>40359</v>
      </c>
      <c r="AH183">
        <f t="shared" si="50"/>
        <v>69.013400182127853</v>
      </c>
      <c r="AI183">
        <v>7.2684146463871002E-2</v>
      </c>
      <c r="AJ183" s="1">
        <v>39994</v>
      </c>
      <c r="AK183">
        <f t="shared" si="51"/>
        <v>20.461586281657169</v>
      </c>
      <c r="AL183">
        <v>5.4775576591491699</v>
      </c>
      <c r="AM183" s="1">
        <v>39629</v>
      </c>
      <c r="AN183">
        <f t="shared" si="52"/>
        <v>274.95409446954659</v>
      </c>
      <c r="AO183">
        <v>0</v>
      </c>
      <c r="AP183" s="1">
        <v>39263</v>
      </c>
      <c r="AQ183">
        <f t="shared" si="53"/>
        <v>111.84813393652416</v>
      </c>
      <c r="AR183">
        <v>0</v>
      </c>
      <c r="AS183" s="1">
        <v>38898</v>
      </c>
      <c r="AT183">
        <f t="shared" si="54"/>
        <v>290.29009097814509</v>
      </c>
      <c r="AU183">
        <v>9.1768436431884695</v>
      </c>
      <c r="AV183" s="1">
        <v>38533</v>
      </c>
      <c r="AW183">
        <f t="shared" si="55"/>
        <v>55.95859834551802</v>
      </c>
      <c r="AX183">
        <v>5.06408214569091</v>
      </c>
      <c r="AY183" s="1">
        <v>38168</v>
      </c>
      <c r="AZ183">
        <f t="shared" si="56"/>
        <v>158.21226523071496</v>
      </c>
      <c r="BA183">
        <v>0.19574210047721799</v>
      </c>
      <c r="BB183" s="1">
        <v>37802</v>
      </c>
      <c r="BC183">
        <f t="shared" si="57"/>
        <v>185.28237806260566</v>
      </c>
      <c r="BD183">
        <v>1.0888863801956099</v>
      </c>
      <c r="BE183" s="1">
        <v>37437</v>
      </c>
      <c r="BF183">
        <f t="shared" si="58"/>
        <v>149.03626558184601</v>
      </c>
      <c r="BG183">
        <v>0.32486361265182401</v>
      </c>
      <c r="BH183" s="1">
        <v>37072</v>
      </c>
      <c r="BI183">
        <v>880920</v>
      </c>
      <c r="BJ183">
        <v>0.565848529338836</v>
      </c>
      <c r="BK183" s="1">
        <v>36707</v>
      </c>
      <c r="BL183">
        <f t="shared" si="59"/>
        <v>104.42500958964214</v>
      </c>
    </row>
    <row r="184" spans="5:64" x14ac:dyDescent="0.45">
      <c r="E184">
        <v>2.8459384441375701</v>
      </c>
      <c r="F184" s="1">
        <v>43647</v>
      </c>
      <c r="G184">
        <f t="shared" si="41"/>
        <v>2.8459384441375701</v>
      </c>
      <c r="H184">
        <v>3.0420160293579102</v>
      </c>
      <c r="I184" s="1">
        <v>43282</v>
      </c>
      <c r="J184">
        <f t="shared" si="42"/>
        <v>3.0420160293579102</v>
      </c>
      <c r="K184">
        <v>0</v>
      </c>
      <c r="L184" s="1">
        <v>42917</v>
      </c>
      <c r="M184">
        <f t="shared" si="43"/>
        <v>0</v>
      </c>
      <c r="N184">
        <v>18.4820346832275</v>
      </c>
      <c r="O184" s="1">
        <f t="shared" si="40"/>
        <v>2</v>
      </c>
      <c r="P184">
        <f t="shared" si="44"/>
        <v>1302.1131818443523</v>
      </c>
      <c r="Q184">
        <v>1.83779120445251</v>
      </c>
      <c r="R184" s="1">
        <v>42186</v>
      </c>
      <c r="S184">
        <f t="shared" si="45"/>
        <v>1.83779120445251</v>
      </c>
      <c r="T184">
        <v>23.253520965576101</v>
      </c>
      <c r="U184" s="1">
        <v>41821</v>
      </c>
      <c r="V184">
        <f t="shared" si="46"/>
        <v>23.253520965576101</v>
      </c>
      <c r="W184">
        <v>4.3656427413225098E-2</v>
      </c>
      <c r="X184" s="1">
        <v>41456</v>
      </c>
      <c r="Y184">
        <f t="shared" si="47"/>
        <v>4.3656427413225098E-2</v>
      </c>
      <c r="Z184">
        <v>16.854251861572202</v>
      </c>
      <c r="AA184" s="1">
        <v>41091</v>
      </c>
      <c r="AB184">
        <f t="shared" si="48"/>
        <v>16.854251861572202</v>
      </c>
      <c r="AC184">
        <v>1.6961301565170199</v>
      </c>
      <c r="AD184" s="1">
        <v>40725</v>
      </c>
      <c r="AE184">
        <f t="shared" si="49"/>
        <v>1.6961301565170199</v>
      </c>
      <c r="AF184">
        <v>0</v>
      </c>
      <c r="AG184" s="1">
        <v>40360</v>
      </c>
      <c r="AH184">
        <f t="shared" si="50"/>
        <v>0</v>
      </c>
      <c r="AI184">
        <v>0.58086019754409701</v>
      </c>
      <c r="AJ184" s="1">
        <v>39995</v>
      </c>
      <c r="AK184">
        <f t="shared" si="51"/>
        <v>0.58086019754409701</v>
      </c>
      <c r="AL184">
        <v>38.040733337402301</v>
      </c>
      <c r="AM184" s="1">
        <v>39630</v>
      </c>
      <c r="AN184">
        <f t="shared" si="52"/>
        <v>38.040733337402301</v>
      </c>
      <c r="AO184">
        <v>0</v>
      </c>
      <c r="AP184" s="1">
        <v>39264</v>
      </c>
      <c r="AQ184">
        <f t="shared" si="53"/>
        <v>0</v>
      </c>
      <c r="AR184">
        <v>7.8730621337890598</v>
      </c>
      <c r="AS184" s="1">
        <v>38899</v>
      </c>
      <c r="AT184">
        <f t="shared" si="54"/>
        <v>7.8730621337890598</v>
      </c>
      <c r="AU184">
        <v>0.51037091016769398</v>
      </c>
      <c r="AV184" s="1">
        <v>38534</v>
      </c>
      <c r="AW184">
        <f t="shared" si="55"/>
        <v>0.51037091016769398</v>
      </c>
      <c r="AX184">
        <v>1.7621829509735101</v>
      </c>
      <c r="AY184" s="1">
        <v>38169</v>
      </c>
      <c r="AZ184">
        <f t="shared" si="56"/>
        <v>1.7621829509735101</v>
      </c>
      <c r="BA184">
        <v>2.0337159633636399</v>
      </c>
      <c r="BB184" s="1">
        <v>37803</v>
      </c>
      <c r="BC184">
        <f t="shared" si="57"/>
        <v>2.0337159633636399</v>
      </c>
      <c r="BD184">
        <v>1.30186378955841</v>
      </c>
      <c r="BE184" s="1">
        <v>37438</v>
      </c>
      <c r="BF184">
        <f t="shared" si="58"/>
        <v>1.30186378955841</v>
      </c>
      <c r="BG184">
        <v>0.47325038909912098</v>
      </c>
      <c r="BH184" s="1">
        <v>37073</v>
      </c>
      <c r="BI184">
        <v>880944</v>
      </c>
      <c r="BJ184">
        <v>3.2970314025878902</v>
      </c>
      <c r="BK184" s="1">
        <v>36708</v>
      </c>
      <c r="BL184">
        <f t="shared" si="59"/>
        <v>3.2970314025878902</v>
      </c>
    </row>
    <row r="185" spans="5:64" x14ac:dyDescent="0.45">
      <c r="E185">
        <v>1.00721967220306</v>
      </c>
      <c r="F185" s="1">
        <v>43648</v>
      </c>
      <c r="G185">
        <f t="shared" si="41"/>
        <v>3.8531581163406301</v>
      </c>
      <c r="H185">
        <v>0</v>
      </c>
      <c r="I185" s="1">
        <v>43283</v>
      </c>
      <c r="J185">
        <f t="shared" si="42"/>
        <v>3.0420160293579102</v>
      </c>
      <c r="K185">
        <v>8.4491643905639595</v>
      </c>
      <c r="L185" s="1">
        <v>42918</v>
      </c>
      <c r="M185">
        <f t="shared" si="43"/>
        <v>8.4491643905639595</v>
      </c>
      <c r="N185">
        <v>4.5022959709167401</v>
      </c>
      <c r="O185" s="1">
        <f t="shared" si="40"/>
        <v>2.3520485162734985</v>
      </c>
      <c r="P185">
        <f t="shared" si="44"/>
        <v>1306.6154778152691</v>
      </c>
      <c r="Q185">
        <v>0</v>
      </c>
      <c r="R185" s="1">
        <v>42187</v>
      </c>
      <c r="S185">
        <f t="shared" si="45"/>
        <v>1.83779120445251</v>
      </c>
      <c r="T185">
        <v>0.55757766962051303</v>
      </c>
      <c r="U185" s="1">
        <v>41822</v>
      </c>
      <c r="V185">
        <f t="shared" si="46"/>
        <v>23.811098635196615</v>
      </c>
      <c r="W185">
        <v>28.41548538208</v>
      </c>
      <c r="X185" s="1">
        <v>41457</v>
      </c>
      <c r="Y185">
        <f t="shared" si="47"/>
        <v>28.459141809493225</v>
      </c>
      <c r="Z185">
        <v>1.1991095542907699</v>
      </c>
      <c r="AA185" s="1">
        <v>41092</v>
      </c>
      <c r="AB185">
        <f t="shared" si="48"/>
        <v>18.053361415862973</v>
      </c>
      <c r="AC185">
        <v>11.1945247650146</v>
      </c>
      <c r="AD185" s="1">
        <v>40726</v>
      </c>
      <c r="AE185">
        <f t="shared" si="49"/>
        <v>12.89065492153162</v>
      </c>
      <c r="AF185">
        <v>2.8921689987182599</v>
      </c>
      <c r="AG185" s="1">
        <v>40361</v>
      </c>
      <c r="AH185">
        <f t="shared" si="50"/>
        <v>2.8921689987182599</v>
      </c>
      <c r="AI185">
        <v>0.78058373928070002</v>
      </c>
      <c r="AJ185" s="1">
        <v>39996</v>
      </c>
      <c r="AK185">
        <f t="shared" si="51"/>
        <v>1.361443936824797</v>
      </c>
      <c r="AL185">
        <v>3.0323672294616699</v>
      </c>
      <c r="AM185" s="1">
        <v>39631</v>
      </c>
      <c r="AN185">
        <f t="shared" si="52"/>
        <v>41.073100566863971</v>
      </c>
      <c r="AO185">
        <v>0</v>
      </c>
      <c r="AP185" s="1">
        <v>39265</v>
      </c>
      <c r="AQ185">
        <f t="shared" si="53"/>
        <v>0</v>
      </c>
      <c r="AR185">
        <v>10.7337388992309</v>
      </c>
      <c r="AS185" s="1">
        <v>38900</v>
      </c>
      <c r="AT185">
        <f t="shared" si="54"/>
        <v>18.606801033019959</v>
      </c>
      <c r="AU185">
        <v>1.4008332490921001</v>
      </c>
      <c r="AV185" s="1">
        <v>38535</v>
      </c>
      <c r="AW185">
        <f t="shared" si="55"/>
        <v>1.9112041592597939</v>
      </c>
      <c r="AX185">
        <v>2.9544436931610099</v>
      </c>
      <c r="AY185" s="1">
        <v>38170</v>
      </c>
      <c r="AZ185">
        <f t="shared" si="56"/>
        <v>4.7166266441345197</v>
      </c>
      <c r="BA185">
        <v>3.1189918518066402</v>
      </c>
      <c r="BB185" s="1">
        <v>37804</v>
      </c>
      <c r="BC185">
        <f t="shared" si="57"/>
        <v>5.1527078151702801</v>
      </c>
      <c r="BD185">
        <v>3.2121741771697998</v>
      </c>
      <c r="BE185" s="1">
        <v>37439</v>
      </c>
      <c r="BF185">
        <f t="shared" si="58"/>
        <v>4.5140379667282096</v>
      </c>
      <c r="BG185">
        <v>0.410053491592407</v>
      </c>
      <c r="BH185" s="1">
        <v>37074</v>
      </c>
      <c r="BI185">
        <v>880968</v>
      </c>
      <c r="BJ185">
        <v>0.81114369630813599</v>
      </c>
      <c r="BK185" s="1">
        <v>36709</v>
      </c>
      <c r="BL185">
        <f t="shared" si="59"/>
        <v>4.1081750988960266</v>
      </c>
    </row>
    <row r="186" spans="5:64" x14ac:dyDescent="0.45">
      <c r="E186">
        <v>1.63311660289764</v>
      </c>
      <c r="F186" s="1">
        <v>43649</v>
      </c>
      <c r="G186">
        <f t="shared" si="41"/>
        <v>5.4862747192382706</v>
      </c>
      <c r="H186">
        <v>0</v>
      </c>
      <c r="I186" s="1">
        <v>43284</v>
      </c>
      <c r="J186">
        <f t="shared" si="42"/>
        <v>3.0420160293579102</v>
      </c>
      <c r="K186">
        <v>4.1574902534484801</v>
      </c>
      <c r="L186" s="1">
        <v>42919</v>
      </c>
      <c r="M186">
        <f t="shared" si="43"/>
        <v>12.606654644012441</v>
      </c>
      <c r="N186">
        <v>4.5830144882202104</v>
      </c>
      <c r="O186" s="1">
        <f t="shared" si="40"/>
        <v>2.5252772768338518</v>
      </c>
      <c r="P186">
        <f t="shared" si="44"/>
        <v>1311.1984923034893</v>
      </c>
      <c r="Q186">
        <v>6.3638563156127903</v>
      </c>
      <c r="R186" s="1">
        <v>42188</v>
      </c>
      <c r="S186">
        <f t="shared" si="45"/>
        <v>8.2016475200653005</v>
      </c>
      <c r="T186">
        <v>0.121895566582679</v>
      </c>
      <c r="U186" s="1">
        <v>41823</v>
      </c>
      <c r="V186">
        <f t="shared" si="46"/>
        <v>23.932994201779294</v>
      </c>
      <c r="W186">
        <v>7.2055573463439897</v>
      </c>
      <c r="X186" s="1">
        <v>41458</v>
      </c>
      <c r="Y186">
        <f t="shared" si="47"/>
        <v>35.664699155837212</v>
      </c>
      <c r="Z186">
        <v>0.351720720529556</v>
      </c>
      <c r="AA186" s="1">
        <v>41093</v>
      </c>
      <c r="AB186">
        <f t="shared" si="48"/>
        <v>18.405082136392529</v>
      </c>
      <c r="AC186">
        <v>4.9780364036559996</v>
      </c>
      <c r="AD186" s="1">
        <v>40727</v>
      </c>
      <c r="AE186">
        <f t="shared" si="49"/>
        <v>17.868691325187619</v>
      </c>
      <c r="AF186">
        <v>0</v>
      </c>
      <c r="AG186" s="1">
        <v>40362</v>
      </c>
      <c r="AH186">
        <f t="shared" si="50"/>
        <v>2.8921689987182599</v>
      </c>
      <c r="AI186">
        <v>0.36314758658409102</v>
      </c>
      <c r="AJ186" s="1">
        <v>39997</v>
      </c>
      <c r="AK186">
        <f t="shared" si="51"/>
        <v>1.724591523408888</v>
      </c>
      <c r="AL186">
        <v>3.2780520915985099</v>
      </c>
      <c r="AM186" s="1">
        <v>39632</v>
      </c>
      <c r="AN186">
        <f t="shared" si="52"/>
        <v>44.351152658462482</v>
      </c>
      <c r="AO186">
        <v>0</v>
      </c>
      <c r="AP186" s="1">
        <v>39266</v>
      </c>
      <c r="AQ186">
        <f t="shared" si="53"/>
        <v>0</v>
      </c>
      <c r="AR186">
        <v>28.435710906982401</v>
      </c>
      <c r="AS186" s="1">
        <v>38901</v>
      </c>
      <c r="AT186">
        <f t="shared" si="54"/>
        <v>47.042511940002356</v>
      </c>
      <c r="AU186">
        <v>0</v>
      </c>
      <c r="AV186" s="1">
        <v>38536</v>
      </c>
      <c r="AW186">
        <f t="shared" si="55"/>
        <v>1.9112041592597939</v>
      </c>
      <c r="AX186">
        <v>9.0279865264892507</v>
      </c>
      <c r="AY186" s="1">
        <v>38171</v>
      </c>
      <c r="AZ186">
        <f t="shared" si="56"/>
        <v>13.74461317062377</v>
      </c>
      <c r="BA186">
        <v>11.062429428100501</v>
      </c>
      <c r="BB186" s="1">
        <v>37805</v>
      </c>
      <c r="BC186">
        <f t="shared" si="57"/>
        <v>16.215137243270782</v>
      </c>
      <c r="BD186">
        <v>0.17355820536613401</v>
      </c>
      <c r="BE186" s="1">
        <v>37440</v>
      </c>
      <c r="BF186">
        <f t="shared" si="58"/>
        <v>4.6875961720943433</v>
      </c>
      <c r="BG186">
        <v>1.54689145088195</v>
      </c>
      <c r="BH186" s="1">
        <v>37075</v>
      </c>
      <c r="BI186">
        <v>880992</v>
      </c>
      <c r="BJ186">
        <v>0.63159149885177601</v>
      </c>
      <c r="BK186" s="1">
        <v>36710</v>
      </c>
      <c r="BL186">
        <f t="shared" si="59"/>
        <v>4.7397665977478027</v>
      </c>
    </row>
    <row r="187" spans="5:64" x14ac:dyDescent="0.45">
      <c r="E187">
        <v>20.3217658996582</v>
      </c>
      <c r="F187" s="1">
        <v>43650</v>
      </c>
      <c r="G187">
        <f t="shared" si="41"/>
        <v>25.80804061889647</v>
      </c>
      <c r="H187">
        <v>25.94407081604</v>
      </c>
      <c r="I187" s="1">
        <v>43285</v>
      </c>
      <c r="J187">
        <f t="shared" si="42"/>
        <v>28.98608684539791</v>
      </c>
      <c r="K187">
        <v>6.4725480973720495E-2</v>
      </c>
      <c r="L187" s="1">
        <v>42920</v>
      </c>
      <c r="M187">
        <f t="shared" si="43"/>
        <v>12.671380124986161</v>
      </c>
      <c r="N187">
        <v>0</v>
      </c>
      <c r="O187" s="1">
        <f t="shared" si="40"/>
        <v>2.5279741718744235</v>
      </c>
      <c r="P187">
        <f t="shared" si="44"/>
        <v>1311.1984923034893</v>
      </c>
      <c r="Q187">
        <v>2.0959846973419101</v>
      </c>
      <c r="R187" s="1">
        <v>42189</v>
      </c>
      <c r="S187">
        <f t="shared" si="45"/>
        <v>10.297632217407211</v>
      </c>
      <c r="T187">
        <v>3.55480527877807</v>
      </c>
      <c r="U187" s="1">
        <v>41824</v>
      </c>
      <c r="V187">
        <f t="shared" si="46"/>
        <v>27.487799480557364</v>
      </c>
      <c r="W187">
        <v>9.1164484024047798</v>
      </c>
      <c r="X187" s="1">
        <v>41459</v>
      </c>
      <c r="Y187">
        <f t="shared" si="47"/>
        <v>44.78114755824199</v>
      </c>
      <c r="Z187">
        <v>4.4459719657897896</v>
      </c>
      <c r="AA187" s="1">
        <v>41094</v>
      </c>
      <c r="AB187">
        <f t="shared" si="48"/>
        <v>22.851054102182317</v>
      </c>
      <c r="AC187">
        <v>1.5322579145431501</v>
      </c>
      <c r="AD187" s="1">
        <v>40728</v>
      </c>
      <c r="AE187">
        <f t="shared" si="49"/>
        <v>19.400949239730771</v>
      </c>
      <c r="AF187">
        <v>0.43475589156150801</v>
      </c>
      <c r="AG187" s="1">
        <v>40363</v>
      </c>
      <c r="AH187">
        <f t="shared" si="50"/>
        <v>3.3269248902797681</v>
      </c>
      <c r="AI187">
        <v>0</v>
      </c>
      <c r="AJ187" s="1">
        <v>39998</v>
      </c>
      <c r="AK187">
        <f t="shared" si="51"/>
        <v>1.724591523408888</v>
      </c>
      <c r="AL187">
        <v>3.5666623115539502</v>
      </c>
      <c r="AM187" s="1">
        <v>39633</v>
      </c>
      <c r="AN187">
        <f t="shared" si="52"/>
        <v>47.91781497001643</v>
      </c>
      <c r="AO187">
        <v>0</v>
      </c>
      <c r="AP187" s="1">
        <v>39267</v>
      </c>
      <c r="AQ187">
        <f t="shared" si="53"/>
        <v>0</v>
      </c>
      <c r="AR187">
        <v>9.1530857086181605</v>
      </c>
      <c r="AS187" s="1">
        <v>38902</v>
      </c>
      <c r="AT187">
        <f t="shared" si="54"/>
        <v>56.19559764862052</v>
      </c>
      <c r="AU187">
        <v>0</v>
      </c>
      <c r="AV187" s="1">
        <v>38537</v>
      </c>
      <c r="AW187">
        <f t="shared" si="55"/>
        <v>1.9112041592597939</v>
      </c>
      <c r="AX187">
        <v>10.1641225814819</v>
      </c>
      <c r="AY187" s="1">
        <v>38172</v>
      </c>
      <c r="AZ187">
        <f t="shared" si="56"/>
        <v>23.90873575210567</v>
      </c>
      <c r="BA187">
        <v>0.22896590828895499</v>
      </c>
      <c r="BB187" s="1">
        <v>37806</v>
      </c>
      <c r="BC187">
        <f t="shared" si="57"/>
        <v>16.444103151559737</v>
      </c>
      <c r="BD187">
        <v>0.75089460611343295</v>
      </c>
      <c r="BE187" s="1">
        <v>37441</v>
      </c>
      <c r="BF187">
        <f t="shared" si="58"/>
        <v>5.4384907782077763</v>
      </c>
      <c r="BG187">
        <v>0.138823747634887</v>
      </c>
      <c r="BH187" s="1">
        <v>37076</v>
      </c>
      <c r="BI187">
        <v>881016</v>
      </c>
      <c r="BJ187">
        <v>0.99981993436813299</v>
      </c>
      <c r="BK187" s="1">
        <v>36711</v>
      </c>
      <c r="BL187">
        <f t="shared" si="59"/>
        <v>5.7395865321159354</v>
      </c>
    </row>
    <row r="188" spans="5:64" x14ac:dyDescent="0.45">
      <c r="E188">
        <v>3.2806556224822998</v>
      </c>
      <c r="F188" s="1">
        <v>43651</v>
      </c>
      <c r="G188">
        <f t="shared" si="41"/>
        <v>29.08869624137877</v>
      </c>
      <c r="H188">
        <v>8.8585272431373596E-2</v>
      </c>
      <c r="I188" s="1">
        <v>43286</v>
      </c>
      <c r="J188">
        <f t="shared" si="42"/>
        <v>29.074672117829284</v>
      </c>
      <c r="K188">
        <v>2.0684466361999498</v>
      </c>
      <c r="L188" s="1">
        <v>42921</v>
      </c>
      <c r="M188">
        <f t="shared" si="43"/>
        <v>14.73982676118611</v>
      </c>
      <c r="N188">
        <v>1.83745789527893</v>
      </c>
      <c r="O188" s="1">
        <f t="shared" si="40"/>
        <v>2.6141594483827548</v>
      </c>
      <c r="P188">
        <f t="shared" si="44"/>
        <v>1313.0359501987682</v>
      </c>
      <c r="Q188">
        <v>29.678401947021399</v>
      </c>
      <c r="R188" s="1">
        <v>42190</v>
      </c>
      <c r="S188">
        <f t="shared" si="45"/>
        <v>39.976034164428611</v>
      </c>
      <c r="T188">
        <v>15.5246810913085</v>
      </c>
      <c r="U188" s="1">
        <v>41825</v>
      </c>
      <c r="V188">
        <f t="shared" si="46"/>
        <v>43.012480571865865</v>
      </c>
      <c r="W188">
        <v>9.4914379119872994</v>
      </c>
      <c r="X188" s="1">
        <v>41460</v>
      </c>
      <c r="Y188">
        <f t="shared" si="47"/>
        <v>54.272585470229288</v>
      </c>
      <c r="Z188">
        <v>27.753818511962798</v>
      </c>
      <c r="AA188" s="1">
        <v>41095</v>
      </c>
      <c r="AB188">
        <f t="shared" si="48"/>
        <v>50.604872614145116</v>
      </c>
      <c r="AC188">
        <v>5.5816264152526802</v>
      </c>
      <c r="AD188" s="1">
        <v>40729</v>
      </c>
      <c r="AE188">
        <f t="shared" si="49"/>
        <v>24.982575654983449</v>
      </c>
      <c r="AF188">
        <v>3.3744037151336599</v>
      </c>
      <c r="AG188" s="1">
        <v>40364</v>
      </c>
      <c r="AH188">
        <f t="shared" si="50"/>
        <v>6.701328605413428</v>
      </c>
      <c r="AI188">
        <v>0.36290341615676802</v>
      </c>
      <c r="AJ188" s="1">
        <v>39999</v>
      </c>
      <c r="AK188">
        <f t="shared" si="51"/>
        <v>2.0874949395656559</v>
      </c>
      <c r="AL188">
        <v>1.46465480327606</v>
      </c>
      <c r="AM188" s="1">
        <v>39634</v>
      </c>
      <c r="AN188">
        <f t="shared" si="52"/>
        <v>49.382469773292492</v>
      </c>
      <c r="AO188">
        <v>0.14490534365177099</v>
      </c>
      <c r="AP188" s="1">
        <v>39268</v>
      </c>
      <c r="AQ188">
        <f t="shared" si="53"/>
        <v>0.14490534365177099</v>
      </c>
      <c r="AR188">
        <v>4.9677529335021902</v>
      </c>
      <c r="AS188" s="1">
        <v>38903</v>
      </c>
      <c r="AT188">
        <f t="shared" si="54"/>
        <v>61.16335058212271</v>
      </c>
      <c r="AU188">
        <v>0.64442908763885498</v>
      </c>
      <c r="AV188" s="1">
        <v>38538</v>
      </c>
      <c r="AW188">
        <f t="shared" si="55"/>
        <v>2.5556332468986489</v>
      </c>
      <c r="AX188">
        <v>1.0741509199142401</v>
      </c>
      <c r="AY188" s="1">
        <v>38173</v>
      </c>
      <c r="AZ188">
        <f t="shared" si="56"/>
        <v>24.982886672019909</v>
      </c>
      <c r="BA188">
        <v>0</v>
      </c>
      <c r="BB188" s="1">
        <v>37807</v>
      </c>
      <c r="BC188">
        <f t="shared" si="57"/>
        <v>16.444103151559737</v>
      </c>
      <c r="BD188">
        <v>16.021745681762599</v>
      </c>
      <c r="BE188" s="1">
        <v>37442</v>
      </c>
      <c r="BF188">
        <f t="shared" si="58"/>
        <v>21.460236459970375</v>
      </c>
      <c r="BG188">
        <v>0.41789564490318298</v>
      </c>
      <c r="BH188" s="1">
        <v>37077</v>
      </c>
      <c r="BI188">
        <v>881040</v>
      </c>
      <c r="BJ188">
        <v>0.30391877889633101</v>
      </c>
      <c r="BK188" s="1">
        <v>36712</v>
      </c>
      <c r="BL188">
        <f t="shared" si="59"/>
        <v>6.0435053110122663</v>
      </c>
    </row>
    <row r="189" spans="5:64" x14ac:dyDescent="0.45">
      <c r="E189">
        <v>0</v>
      </c>
      <c r="F189" s="1">
        <v>43652</v>
      </c>
      <c r="G189">
        <f t="shared" si="41"/>
        <v>29.08869624137877</v>
      </c>
      <c r="H189">
        <v>0.31370067596435502</v>
      </c>
      <c r="I189" s="1">
        <v>43287</v>
      </c>
      <c r="J189">
        <f t="shared" si="42"/>
        <v>29.388372793793639</v>
      </c>
      <c r="K189">
        <v>0.32299605011940002</v>
      </c>
      <c r="L189" s="1">
        <v>42922</v>
      </c>
      <c r="M189">
        <f t="shared" si="43"/>
        <v>15.06282281130551</v>
      </c>
      <c r="N189">
        <v>0.19386027753353099</v>
      </c>
      <c r="O189" s="1">
        <f t="shared" si="40"/>
        <v>2.6276176171377297</v>
      </c>
      <c r="P189">
        <f t="shared" si="44"/>
        <v>1313.2298104763017</v>
      </c>
      <c r="Q189">
        <v>14.070722579956</v>
      </c>
      <c r="R189" s="1">
        <v>42191</v>
      </c>
      <c r="S189">
        <f t="shared" si="45"/>
        <v>54.046756744384609</v>
      </c>
      <c r="T189">
        <v>4.21058750152587</v>
      </c>
      <c r="U189" s="1">
        <v>41826</v>
      </c>
      <c r="V189">
        <f t="shared" si="46"/>
        <v>47.223068073391737</v>
      </c>
      <c r="W189">
        <v>25.980724334716701</v>
      </c>
      <c r="X189" s="1">
        <v>41461</v>
      </c>
      <c r="Y189">
        <f t="shared" si="47"/>
        <v>80.253309804945985</v>
      </c>
      <c r="Z189">
        <v>0</v>
      </c>
      <c r="AA189" s="1">
        <v>41096</v>
      </c>
      <c r="AB189">
        <f t="shared" si="48"/>
        <v>50.604872614145116</v>
      </c>
      <c r="AC189">
        <v>15.2821655273437</v>
      </c>
      <c r="AD189" s="1">
        <v>40730</v>
      </c>
      <c r="AE189">
        <f t="shared" si="49"/>
        <v>40.26474118232715</v>
      </c>
      <c r="AF189">
        <v>8.1787973642349202E-2</v>
      </c>
      <c r="AG189" s="1">
        <v>40365</v>
      </c>
      <c r="AH189">
        <f t="shared" si="50"/>
        <v>6.7831165790557773</v>
      </c>
      <c r="AI189">
        <v>0.363199412822723</v>
      </c>
      <c r="AJ189" s="1">
        <v>40000</v>
      </c>
      <c r="AK189">
        <f t="shared" si="51"/>
        <v>2.4506943523883788</v>
      </c>
      <c r="AL189">
        <v>0.15543825924396501</v>
      </c>
      <c r="AM189" s="1">
        <v>39635</v>
      </c>
      <c r="AN189">
        <f t="shared" si="52"/>
        <v>49.537908032536457</v>
      </c>
      <c r="AO189">
        <v>0</v>
      </c>
      <c r="AP189" s="1">
        <v>39269</v>
      </c>
      <c r="AQ189">
        <f t="shared" si="53"/>
        <v>0.14490534365177099</v>
      </c>
      <c r="AR189">
        <v>0.60826307535171498</v>
      </c>
      <c r="AS189" s="1">
        <v>38904</v>
      </c>
      <c r="AT189">
        <f t="shared" si="54"/>
        <v>61.771613657474425</v>
      </c>
      <c r="AU189">
        <v>0</v>
      </c>
      <c r="AV189" s="1">
        <v>38539</v>
      </c>
      <c r="AW189">
        <f t="shared" si="55"/>
        <v>2.5556332468986489</v>
      </c>
      <c r="AX189">
        <v>5.2790856361389098</v>
      </c>
      <c r="AY189" s="1">
        <v>38174</v>
      </c>
      <c r="AZ189">
        <f t="shared" si="56"/>
        <v>30.261972308158818</v>
      </c>
      <c r="BA189">
        <v>4.5438299179077104</v>
      </c>
      <c r="BB189" s="1">
        <v>37808</v>
      </c>
      <c r="BC189">
        <f t="shared" si="57"/>
        <v>20.987933069467449</v>
      </c>
      <c r="BD189">
        <v>5.7377395629882804</v>
      </c>
      <c r="BE189" s="1">
        <v>37443</v>
      </c>
      <c r="BF189">
        <f t="shared" si="58"/>
        <v>27.197976022958656</v>
      </c>
      <c r="BG189">
        <v>2.9824414253234801</v>
      </c>
      <c r="BH189" s="1">
        <v>37078</v>
      </c>
      <c r="BI189">
        <v>881064</v>
      </c>
      <c r="BJ189">
        <v>0.52359974384307795</v>
      </c>
      <c r="BK189" s="1">
        <v>36713</v>
      </c>
      <c r="BL189">
        <f t="shared" si="59"/>
        <v>6.567105054855344</v>
      </c>
    </row>
    <row r="190" spans="5:64" x14ac:dyDescent="0.45">
      <c r="E190">
        <v>0.50789684057235696</v>
      </c>
      <c r="F190" s="1">
        <v>43653</v>
      </c>
      <c r="G190">
        <f t="shared" si="41"/>
        <v>29.596593081951127</v>
      </c>
      <c r="H190">
        <v>7.3821449279785103</v>
      </c>
      <c r="I190" s="1">
        <v>43288</v>
      </c>
      <c r="J190">
        <f t="shared" si="42"/>
        <v>36.770517721772151</v>
      </c>
      <c r="K190">
        <v>2.6373236179351802</v>
      </c>
      <c r="L190" s="1">
        <v>42923</v>
      </c>
      <c r="M190">
        <f t="shared" si="43"/>
        <v>17.700146429240689</v>
      </c>
      <c r="N190">
        <v>1.82554531097412</v>
      </c>
      <c r="O190" s="1">
        <f t="shared" ref="O190:O253" si="60">M190/24+2</f>
        <v>2.7375061012183619</v>
      </c>
      <c r="P190">
        <f t="shared" si="44"/>
        <v>1315.0553557872759</v>
      </c>
      <c r="Q190">
        <v>0.89644145965576105</v>
      </c>
      <c r="R190" s="1">
        <v>42192</v>
      </c>
      <c r="S190">
        <f t="shared" si="45"/>
        <v>54.943198204040371</v>
      </c>
      <c r="T190">
        <v>0.33816128969192499</v>
      </c>
      <c r="U190" s="1">
        <v>41827</v>
      </c>
      <c r="V190">
        <f t="shared" si="46"/>
        <v>47.561229363083662</v>
      </c>
      <c r="W190">
        <v>7.4749426841735804</v>
      </c>
      <c r="X190" s="1">
        <v>41462</v>
      </c>
      <c r="Y190">
        <f t="shared" si="47"/>
        <v>87.728252489119569</v>
      </c>
      <c r="Z190">
        <v>13.759503364562899</v>
      </c>
      <c r="AA190" s="1">
        <v>41097</v>
      </c>
      <c r="AB190">
        <f t="shared" si="48"/>
        <v>64.364375978708011</v>
      </c>
      <c r="AC190">
        <v>1.79502642154693</v>
      </c>
      <c r="AD190" s="1">
        <v>40731</v>
      </c>
      <c r="AE190">
        <f t="shared" si="49"/>
        <v>42.059767603874079</v>
      </c>
      <c r="AF190">
        <v>1.09342837333679</v>
      </c>
      <c r="AG190" s="1">
        <v>40366</v>
      </c>
      <c r="AH190">
        <f t="shared" si="50"/>
        <v>7.8765449523925675</v>
      </c>
      <c r="AI190">
        <v>0.72677826881408603</v>
      </c>
      <c r="AJ190" s="1">
        <v>40001</v>
      </c>
      <c r="AK190">
        <f t="shared" si="51"/>
        <v>3.1774726212024649</v>
      </c>
      <c r="AL190">
        <v>0</v>
      </c>
      <c r="AM190" s="1">
        <v>39636</v>
      </c>
      <c r="AN190">
        <f t="shared" si="52"/>
        <v>49.537908032536457</v>
      </c>
      <c r="AO190">
        <v>0</v>
      </c>
      <c r="AP190" s="1">
        <v>39270</v>
      </c>
      <c r="AQ190">
        <f t="shared" si="53"/>
        <v>0.14490534365177099</v>
      </c>
      <c r="AR190">
        <v>18.4680671691894</v>
      </c>
      <c r="AS190" s="1">
        <v>38905</v>
      </c>
      <c r="AT190">
        <f t="shared" si="54"/>
        <v>80.239680826663829</v>
      </c>
      <c r="AU190">
        <v>2.1521766185760498</v>
      </c>
      <c r="AV190" s="1">
        <v>38540</v>
      </c>
      <c r="AW190">
        <f t="shared" si="55"/>
        <v>4.7078098654746992</v>
      </c>
      <c r="AX190">
        <v>7.2981109619140598</v>
      </c>
      <c r="AY190" s="1">
        <v>38175</v>
      </c>
      <c r="AZ190">
        <f t="shared" si="56"/>
        <v>37.56008327007288</v>
      </c>
      <c r="BA190">
        <v>13.8741655349731</v>
      </c>
      <c r="BB190" s="1">
        <v>37809</v>
      </c>
      <c r="BC190">
        <f t="shared" si="57"/>
        <v>34.862098604440547</v>
      </c>
      <c r="BD190">
        <v>11.375072479248001</v>
      </c>
      <c r="BE190" s="1">
        <v>37444</v>
      </c>
      <c r="BF190">
        <f t="shared" si="58"/>
        <v>38.57304850220666</v>
      </c>
      <c r="BG190">
        <v>4.33259725570678</v>
      </c>
      <c r="BH190" s="1">
        <v>37079</v>
      </c>
      <c r="BI190">
        <v>881088</v>
      </c>
      <c r="BJ190">
        <v>4.0946956723928403E-2</v>
      </c>
      <c r="BK190" s="1">
        <v>36714</v>
      </c>
      <c r="BL190">
        <f t="shared" si="59"/>
        <v>6.6080520115792725</v>
      </c>
    </row>
    <row r="191" spans="5:64" x14ac:dyDescent="0.45">
      <c r="E191">
        <v>5.1093511581420898</v>
      </c>
      <c r="F191" s="1">
        <v>43654</v>
      </c>
      <c r="G191">
        <f t="shared" si="41"/>
        <v>34.705944240093217</v>
      </c>
      <c r="H191">
        <v>0.66341954469680697</v>
      </c>
      <c r="I191" s="1">
        <v>43289</v>
      </c>
      <c r="J191">
        <f t="shared" si="42"/>
        <v>37.433937266468959</v>
      </c>
      <c r="K191">
        <v>0.87160772085189797</v>
      </c>
      <c r="L191" s="1">
        <v>42924</v>
      </c>
      <c r="M191">
        <f t="shared" si="43"/>
        <v>18.571754150092588</v>
      </c>
      <c r="N191">
        <v>15.9566135406494</v>
      </c>
      <c r="O191" s="1">
        <f t="shared" si="60"/>
        <v>2.7738230895871911</v>
      </c>
      <c r="P191">
        <f t="shared" si="44"/>
        <v>1331.0119693279253</v>
      </c>
      <c r="Q191">
        <v>0.67441523075103704</v>
      </c>
      <c r="R191" s="1">
        <v>42193</v>
      </c>
      <c r="S191">
        <f t="shared" si="45"/>
        <v>55.617613434791409</v>
      </c>
      <c r="T191">
        <v>16.515079498291001</v>
      </c>
      <c r="U191" s="1">
        <v>41828</v>
      </c>
      <c r="V191">
        <f t="shared" si="46"/>
        <v>64.076308861374656</v>
      </c>
      <c r="W191">
        <v>10.6739807128906</v>
      </c>
      <c r="X191" s="1">
        <v>41463</v>
      </c>
      <c r="Y191">
        <f t="shared" si="47"/>
        <v>98.402233202010166</v>
      </c>
      <c r="Z191">
        <v>14.0065031051635</v>
      </c>
      <c r="AA191" s="1">
        <v>41098</v>
      </c>
      <c r="AB191">
        <f t="shared" si="48"/>
        <v>78.370879083871515</v>
      </c>
      <c r="AC191">
        <v>4.0536293983459402</v>
      </c>
      <c r="AD191" s="1">
        <v>40732</v>
      </c>
      <c r="AE191">
        <f t="shared" si="49"/>
        <v>46.113397002220019</v>
      </c>
      <c r="AF191">
        <v>3.2724766731262198</v>
      </c>
      <c r="AG191" s="1">
        <v>40367</v>
      </c>
      <c r="AH191">
        <f t="shared" si="50"/>
        <v>11.149021625518788</v>
      </c>
      <c r="AI191">
        <v>4.3584280014037997</v>
      </c>
      <c r="AJ191" s="1">
        <v>40002</v>
      </c>
      <c r="AK191">
        <f t="shared" si="51"/>
        <v>7.535900622606265</v>
      </c>
      <c r="AL191">
        <v>9.1104240417480398</v>
      </c>
      <c r="AM191" s="1">
        <v>39637</v>
      </c>
      <c r="AN191">
        <f t="shared" si="52"/>
        <v>58.648332074284497</v>
      </c>
      <c r="AO191">
        <v>0</v>
      </c>
      <c r="AP191" s="1">
        <v>39271</v>
      </c>
      <c r="AQ191">
        <f t="shared" si="53"/>
        <v>0.14490534365177099</v>
      </c>
      <c r="AR191">
        <v>0.51360982656478804</v>
      </c>
      <c r="AS191" s="1">
        <v>38906</v>
      </c>
      <c r="AT191">
        <f t="shared" si="54"/>
        <v>80.753290653228618</v>
      </c>
      <c r="AU191">
        <v>0</v>
      </c>
      <c r="AV191" s="1">
        <v>38541</v>
      </c>
      <c r="AW191">
        <f t="shared" si="55"/>
        <v>4.7078098654746992</v>
      </c>
      <c r="AX191">
        <v>22.737991333007798</v>
      </c>
      <c r="AY191" s="1">
        <v>38176</v>
      </c>
      <c r="AZ191">
        <f t="shared" si="56"/>
        <v>60.298074603080678</v>
      </c>
      <c r="BA191">
        <v>9.7464847564697195</v>
      </c>
      <c r="BB191" s="1">
        <v>37810</v>
      </c>
      <c r="BC191">
        <f t="shared" si="57"/>
        <v>44.608583360910266</v>
      </c>
      <c r="BD191">
        <v>0.24913279712200101</v>
      </c>
      <c r="BE191" s="1">
        <v>37445</v>
      </c>
      <c r="BF191">
        <f t="shared" si="58"/>
        <v>38.822181299328662</v>
      </c>
      <c r="BG191">
        <v>1.74131619930267</v>
      </c>
      <c r="BH191" s="1">
        <v>37080</v>
      </c>
      <c r="BI191">
        <v>881112</v>
      </c>
      <c r="BJ191">
        <v>0.401564180850982</v>
      </c>
      <c r="BK191" s="1">
        <v>36715</v>
      </c>
      <c r="BL191">
        <f t="shared" si="59"/>
        <v>7.0096161924302542</v>
      </c>
    </row>
    <row r="192" spans="5:64" x14ac:dyDescent="0.45">
      <c r="E192">
        <v>1.3523434400558401</v>
      </c>
      <c r="F192" s="1">
        <v>43655</v>
      </c>
      <c r="G192">
        <f t="shared" si="41"/>
        <v>36.058287680149057</v>
      </c>
      <c r="H192">
        <v>0.41874122619628901</v>
      </c>
      <c r="I192" s="1">
        <v>43290</v>
      </c>
      <c r="J192">
        <f t="shared" si="42"/>
        <v>37.852678492665248</v>
      </c>
      <c r="K192">
        <v>1.71846187114715</v>
      </c>
      <c r="L192" s="1">
        <v>42925</v>
      </c>
      <c r="M192">
        <f t="shared" si="43"/>
        <v>20.290216021239736</v>
      </c>
      <c r="N192">
        <v>0</v>
      </c>
      <c r="O192" s="1">
        <f t="shared" si="60"/>
        <v>2.8454256675516558</v>
      </c>
      <c r="P192">
        <f t="shared" si="44"/>
        <v>1331.0119693279253</v>
      </c>
      <c r="Q192">
        <v>14.6633529663085</v>
      </c>
      <c r="R192" s="1">
        <v>42194</v>
      </c>
      <c r="S192">
        <f t="shared" si="45"/>
        <v>70.280966401099903</v>
      </c>
      <c r="T192">
        <v>2.7754540443420401</v>
      </c>
      <c r="U192" s="1">
        <v>41829</v>
      </c>
      <c r="V192">
        <f t="shared" si="46"/>
        <v>66.851762905716697</v>
      </c>
      <c r="W192">
        <v>8.4689893722534109</v>
      </c>
      <c r="X192" s="1">
        <v>41464</v>
      </c>
      <c r="Y192">
        <f t="shared" si="47"/>
        <v>106.87122257426358</v>
      </c>
      <c r="Z192">
        <v>17.524755477905199</v>
      </c>
      <c r="AA192" s="1">
        <v>41099</v>
      </c>
      <c r="AB192">
        <f t="shared" si="48"/>
        <v>95.895634561776717</v>
      </c>
      <c r="AC192">
        <v>4.4744172096252397</v>
      </c>
      <c r="AD192" s="1">
        <v>40733</v>
      </c>
      <c r="AE192">
        <f t="shared" si="49"/>
        <v>50.587814211845256</v>
      </c>
      <c r="AF192">
        <v>3.90633916854858</v>
      </c>
      <c r="AG192" s="1">
        <v>40368</v>
      </c>
      <c r="AH192">
        <f t="shared" si="50"/>
        <v>15.055360794067369</v>
      </c>
      <c r="AI192">
        <v>6.6433768272399902</v>
      </c>
      <c r="AJ192" s="1">
        <v>40003</v>
      </c>
      <c r="AK192">
        <f t="shared" si="51"/>
        <v>14.179277449846255</v>
      </c>
      <c r="AL192">
        <v>9.6732616424560494</v>
      </c>
      <c r="AM192" s="1">
        <v>39638</v>
      </c>
      <c r="AN192">
        <f t="shared" si="52"/>
        <v>68.321593716740551</v>
      </c>
      <c r="AO192">
        <v>0.13485400378703999</v>
      </c>
      <c r="AP192" s="1">
        <v>39272</v>
      </c>
      <c r="AQ192">
        <f t="shared" si="53"/>
        <v>0.27975934743881098</v>
      </c>
      <c r="AR192">
        <v>0.52493464946746804</v>
      </c>
      <c r="AS192" s="1">
        <v>38907</v>
      </c>
      <c r="AT192">
        <f t="shared" si="54"/>
        <v>81.278225302696086</v>
      </c>
      <c r="AU192">
        <v>0</v>
      </c>
      <c r="AV192" s="1">
        <v>38542</v>
      </c>
      <c r="AW192">
        <f t="shared" si="55"/>
        <v>4.7078098654746992</v>
      </c>
      <c r="AX192">
        <v>1.2802084684371899</v>
      </c>
      <c r="AY192" s="1">
        <v>38177</v>
      </c>
      <c r="AZ192">
        <f t="shared" si="56"/>
        <v>61.578283071517866</v>
      </c>
      <c r="BA192">
        <v>2.32531285285949</v>
      </c>
      <c r="BB192" s="1">
        <v>37811</v>
      </c>
      <c r="BC192">
        <f t="shared" si="57"/>
        <v>46.933896213769756</v>
      </c>
      <c r="BD192">
        <v>6.2819137573242099</v>
      </c>
      <c r="BE192" s="1">
        <v>37446</v>
      </c>
      <c r="BF192">
        <f t="shared" si="58"/>
        <v>45.104095056652874</v>
      </c>
      <c r="BG192">
        <v>0.78747856616973799</v>
      </c>
      <c r="BH192" s="1">
        <v>37081</v>
      </c>
      <c r="BI192">
        <v>881136</v>
      </c>
      <c r="BJ192">
        <v>0.119938634335994</v>
      </c>
      <c r="BK192" s="1">
        <v>36716</v>
      </c>
      <c r="BL192">
        <f t="shared" si="59"/>
        <v>7.1295548267662481</v>
      </c>
    </row>
    <row r="193" spans="5:64" x14ac:dyDescent="0.45">
      <c r="E193">
        <v>4.5013409107923501E-2</v>
      </c>
      <c r="F193" s="1">
        <v>43656</v>
      </c>
      <c r="G193">
        <f t="shared" si="41"/>
        <v>36.103301089256981</v>
      </c>
      <c r="H193">
        <v>3.8846344947814901</v>
      </c>
      <c r="I193" s="1">
        <v>43291</v>
      </c>
      <c r="J193">
        <f t="shared" si="42"/>
        <v>41.737312987446735</v>
      </c>
      <c r="K193">
        <v>5.5885634422302202</v>
      </c>
      <c r="L193" s="1">
        <v>42926</v>
      </c>
      <c r="M193">
        <f t="shared" si="43"/>
        <v>25.878779463469957</v>
      </c>
      <c r="N193">
        <v>4.3195915222167898</v>
      </c>
      <c r="O193" s="1">
        <f t="shared" si="60"/>
        <v>3.0782824776445814</v>
      </c>
      <c r="P193">
        <f t="shared" si="44"/>
        <v>1335.3315608501421</v>
      </c>
      <c r="Q193">
        <v>10.597856521606399</v>
      </c>
      <c r="R193" s="1">
        <v>42195</v>
      </c>
      <c r="S193">
        <f t="shared" si="45"/>
        <v>80.878822922706306</v>
      </c>
      <c r="T193">
        <v>0.31510281562805098</v>
      </c>
      <c r="U193" s="1">
        <v>41830</v>
      </c>
      <c r="V193">
        <f t="shared" si="46"/>
        <v>67.166865721344749</v>
      </c>
      <c r="W193">
        <v>13.965329170226999</v>
      </c>
      <c r="X193" s="1">
        <v>41465</v>
      </c>
      <c r="Y193">
        <f t="shared" si="47"/>
        <v>120.83655174449058</v>
      </c>
      <c r="Z193">
        <v>11.6796255111694</v>
      </c>
      <c r="AA193" s="1">
        <v>41100</v>
      </c>
      <c r="AB193">
        <f t="shared" si="48"/>
        <v>107.57526007294612</v>
      </c>
      <c r="AC193">
        <v>3.4415619373321502</v>
      </c>
      <c r="AD193" s="1">
        <v>40734</v>
      </c>
      <c r="AE193">
        <f t="shared" si="49"/>
        <v>54.029376149177409</v>
      </c>
      <c r="AF193">
        <v>0.996510028839111</v>
      </c>
      <c r="AG193" s="1">
        <v>40369</v>
      </c>
      <c r="AH193">
        <f t="shared" si="50"/>
        <v>16.05187082290648</v>
      </c>
      <c r="AI193">
        <v>1.53478550910949</v>
      </c>
      <c r="AJ193" s="1">
        <v>40004</v>
      </c>
      <c r="AK193">
        <f t="shared" si="51"/>
        <v>15.714062958955745</v>
      </c>
      <c r="AL193">
        <v>6.4248604774475098</v>
      </c>
      <c r="AM193" s="1">
        <v>39639</v>
      </c>
      <c r="AN193">
        <f t="shared" si="52"/>
        <v>74.746454194188061</v>
      </c>
      <c r="AO193">
        <v>0.21735914051532701</v>
      </c>
      <c r="AP193" s="1">
        <v>39273</v>
      </c>
      <c r="AQ193">
        <f t="shared" si="53"/>
        <v>0.49711848795413799</v>
      </c>
      <c r="AR193">
        <v>2.0042366981506299</v>
      </c>
      <c r="AS193" s="1">
        <v>38908</v>
      </c>
      <c r="AT193">
        <f t="shared" si="54"/>
        <v>83.282462000846721</v>
      </c>
      <c r="AU193">
        <v>0</v>
      </c>
      <c r="AV193" s="1">
        <v>38543</v>
      </c>
      <c r="AW193">
        <f t="shared" si="55"/>
        <v>4.7078098654746992</v>
      </c>
      <c r="AX193">
        <v>14.636245727539</v>
      </c>
      <c r="AY193" s="1">
        <v>38178</v>
      </c>
      <c r="AZ193">
        <f t="shared" si="56"/>
        <v>76.214528799056865</v>
      </c>
      <c r="BA193">
        <v>17.269542694091701</v>
      </c>
      <c r="BB193" s="1">
        <v>37812</v>
      </c>
      <c r="BC193">
        <f t="shared" si="57"/>
        <v>64.203438907861454</v>
      </c>
      <c r="BD193">
        <v>1.7433433532714799</v>
      </c>
      <c r="BE193" s="1">
        <v>37447</v>
      </c>
      <c r="BF193">
        <f t="shared" si="58"/>
        <v>46.847438409924351</v>
      </c>
      <c r="BG193">
        <v>0.62507724761962802</v>
      </c>
      <c r="BH193" s="1">
        <v>37082</v>
      </c>
      <c r="BI193">
        <v>881160</v>
      </c>
      <c r="BJ193">
        <v>2.68213804811239E-2</v>
      </c>
      <c r="BK193" s="1">
        <v>36717</v>
      </c>
      <c r="BL193">
        <f t="shared" si="59"/>
        <v>7.156376207247372</v>
      </c>
    </row>
    <row r="194" spans="5:64" x14ac:dyDescent="0.45">
      <c r="E194">
        <v>0</v>
      </c>
      <c r="F194" s="1">
        <v>43657</v>
      </c>
      <c r="G194">
        <f t="shared" si="41"/>
        <v>36.103301089256981</v>
      </c>
      <c r="H194">
        <v>12.823702812194799</v>
      </c>
      <c r="I194" s="1">
        <v>43292</v>
      </c>
      <c r="J194">
        <f t="shared" si="42"/>
        <v>54.561015799641538</v>
      </c>
      <c r="K194">
        <v>1.3343706130981401</v>
      </c>
      <c r="L194" s="1">
        <v>42927</v>
      </c>
      <c r="M194">
        <f t="shared" si="43"/>
        <v>27.213150076568098</v>
      </c>
      <c r="N194">
        <v>13.057913780212401</v>
      </c>
      <c r="O194" s="1">
        <f t="shared" si="60"/>
        <v>3.1338812531903377</v>
      </c>
      <c r="P194">
        <f t="shared" si="44"/>
        <v>1348.3894746303545</v>
      </c>
      <c r="Q194">
        <v>7.3361539840698198</v>
      </c>
      <c r="R194" s="1">
        <v>42196</v>
      </c>
      <c r="S194">
        <f t="shared" si="45"/>
        <v>88.21497690677613</v>
      </c>
      <c r="T194">
        <v>7.2948942184448198</v>
      </c>
      <c r="U194" s="1">
        <v>41831</v>
      </c>
      <c r="V194">
        <f t="shared" si="46"/>
        <v>74.461759939789573</v>
      </c>
      <c r="W194">
        <v>0.26703110337257302</v>
      </c>
      <c r="X194" s="1">
        <v>41466</v>
      </c>
      <c r="Y194">
        <f t="shared" si="47"/>
        <v>121.10358284786315</v>
      </c>
      <c r="Z194">
        <v>14.7169952392578</v>
      </c>
      <c r="AA194" s="1">
        <v>41101</v>
      </c>
      <c r="AB194">
        <f t="shared" si="48"/>
        <v>122.29225531220392</v>
      </c>
      <c r="AC194">
        <v>12.772345542907701</v>
      </c>
      <c r="AD194" s="1">
        <v>40735</v>
      </c>
      <c r="AE194">
        <f t="shared" si="49"/>
        <v>66.80172169208511</v>
      </c>
      <c r="AF194">
        <v>0</v>
      </c>
      <c r="AG194" s="1">
        <v>40370</v>
      </c>
      <c r="AH194">
        <f t="shared" si="50"/>
        <v>16.05187082290648</v>
      </c>
      <c r="AI194">
        <v>2.1790187358856201</v>
      </c>
      <c r="AJ194" s="1">
        <v>40005</v>
      </c>
      <c r="AK194">
        <f t="shared" si="51"/>
        <v>17.893081694841364</v>
      </c>
      <c r="AL194">
        <v>7.1041197776794398</v>
      </c>
      <c r="AM194" s="1">
        <v>39640</v>
      </c>
      <c r="AN194">
        <f t="shared" si="52"/>
        <v>81.850573971867504</v>
      </c>
      <c r="AO194">
        <v>0</v>
      </c>
      <c r="AP194" s="1">
        <v>39274</v>
      </c>
      <c r="AQ194">
        <f t="shared" si="53"/>
        <v>0.49711848795413799</v>
      </c>
      <c r="AR194">
        <v>0.59065878391265803</v>
      </c>
      <c r="AS194" s="1">
        <v>38909</v>
      </c>
      <c r="AT194">
        <f t="shared" si="54"/>
        <v>83.873120784759379</v>
      </c>
      <c r="AU194">
        <v>0</v>
      </c>
      <c r="AV194" s="1">
        <v>38544</v>
      </c>
      <c r="AW194">
        <f t="shared" si="55"/>
        <v>4.7078098654746992</v>
      </c>
      <c r="AX194">
        <v>6.1958470344543404</v>
      </c>
      <c r="AY194" s="1">
        <v>38179</v>
      </c>
      <c r="AZ194">
        <f t="shared" si="56"/>
        <v>82.41037583351121</v>
      </c>
      <c r="BA194">
        <v>11.4803829193115</v>
      </c>
      <c r="BB194" s="1">
        <v>37813</v>
      </c>
      <c r="BC194">
        <f t="shared" si="57"/>
        <v>75.683821827172949</v>
      </c>
      <c r="BD194">
        <v>7.54754543304443</v>
      </c>
      <c r="BE194" s="1">
        <v>37448</v>
      </c>
      <c r="BF194">
        <f t="shared" si="58"/>
        <v>54.394983842968784</v>
      </c>
      <c r="BG194">
        <v>0.87695205211639404</v>
      </c>
      <c r="BH194" s="1">
        <v>37083</v>
      </c>
      <c r="BI194">
        <v>881184</v>
      </c>
      <c r="BJ194">
        <v>0.40273839235305697</v>
      </c>
      <c r="BK194" s="1">
        <v>36718</v>
      </c>
      <c r="BL194">
        <f t="shared" si="59"/>
        <v>7.559114599600429</v>
      </c>
    </row>
    <row r="195" spans="5:64" x14ac:dyDescent="0.45">
      <c r="E195">
        <v>0</v>
      </c>
      <c r="F195" s="1">
        <v>43658</v>
      </c>
      <c r="G195">
        <f t="shared" si="41"/>
        <v>36.103301089256981</v>
      </c>
      <c r="H195">
        <v>15.5564317703247</v>
      </c>
      <c r="I195" s="1">
        <v>43293</v>
      </c>
      <c r="J195">
        <f t="shared" si="42"/>
        <v>70.117447569966231</v>
      </c>
      <c r="K195">
        <v>2.7053589820861799</v>
      </c>
      <c r="L195" s="1">
        <v>42928</v>
      </c>
      <c r="M195">
        <f t="shared" si="43"/>
        <v>29.91850905865428</v>
      </c>
      <c r="N195">
        <v>15.236884117126399</v>
      </c>
      <c r="O195" s="1">
        <f t="shared" si="60"/>
        <v>3.2466045441105953</v>
      </c>
      <c r="P195">
        <f t="shared" si="44"/>
        <v>1363.6263587474809</v>
      </c>
      <c r="Q195">
        <v>0.25363954901695202</v>
      </c>
      <c r="R195" s="1">
        <v>42197</v>
      </c>
      <c r="S195">
        <f t="shared" si="45"/>
        <v>88.468616455793082</v>
      </c>
      <c r="T195">
        <v>0.13005104660987801</v>
      </c>
      <c r="U195" s="1">
        <v>41832</v>
      </c>
      <c r="V195">
        <f t="shared" si="46"/>
        <v>74.591810986399452</v>
      </c>
      <c r="W195">
        <v>0.16644442081451399</v>
      </c>
      <c r="X195" s="1">
        <v>41467</v>
      </c>
      <c r="Y195">
        <f t="shared" si="47"/>
        <v>121.27002726867767</v>
      </c>
      <c r="Z195">
        <v>0</v>
      </c>
      <c r="AA195" s="1">
        <v>41102</v>
      </c>
      <c r="AB195">
        <f t="shared" si="48"/>
        <v>122.29225531220392</v>
      </c>
      <c r="AC195">
        <v>4.1226782798767001</v>
      </c>
      <c r="AD195" s="1">
        <v>40736</v>
      </c>
      <c r="AE195">
        <f t="shared" si="49"/>
        <v>70.924399971961805</v>
      </c>
      <c r="AF195">
        <v>6.6114549636840803</v>
      </c>
      <c r="AG195" s="1">
        <v>40371</v>
      </c>
      <c r="AH195">
        <f t="shared" si="50"/>
        <v>22.663325786590562</v>
      </c>
      <c r="AI195">
        <v>0</v>
      </c>
      <c r="AJ195" s="1">
        <v>40006</v>
      </c>
      <c r="AK195">
        <f t="shared" si="51"/>
        <v>17.893081694841364</v>
      </c>
      <c r="AL195">
        <v>14.502573966979901</v>
      </c>
      <c r="AM195" s="1">
        <v>39641</v>
      </c>
      <c r="AN195">
        <f t="shared" si="52"/>
        <v>96.3531479388474</v>
      </c>
      <c r="AO195">
        <v>0.21807834506034801</v>
      </c>
      <c r="AP195" s="1">
        <v>39275</v>
      </c>
      <c r="AQ195">
        <f t="shared" si="53"/>
        <v>0.715196833014486</v>
      </c>
      <c r="AR195">
        <v>0.31049892306327798</v>
      </c>
      <c r="AS195" s="1">
        <v>38910</v>
      </c>
      <c r="AT195">
        <f t="shared" si="54"/>
        <v>84.183619707822658</v>
      </c>
      <c r="AU195">
        <v>0</v>
      </c>
      <c r="AV195" s="1">
        <v>38545</v>
      </c>
      <c r="AW195">
        <f t="shared" si="55"/>
        <v>4.7078098654746992</v>
      </c>
      <c r="AX195">
        <v>0.33214572072029103</v>
      </c>
      <c r="AY195" s="1">
        <v>38180</v>
      </c>
      <c r="AZ195">
        <f t="shared" si="56"/>
        <v>82.742521554231502</v>
      </c>
      <c r="BA195">
        <v>5.7101407051086399</v>
      </c>
      <c r="BB195" s="1">
        <v>37814</v>
      </c>
      <c r="BC195">
        <f t="shared" si="57"/>
        <v>81.393962532281591</v>
      </c>
      <c r="BD195">
        <v>14.9860029220581</v>
      </c>
      <c r="BE195" s="1">
        <v>37449</v>
      </c>
      <c r="BF195">
        <f t="shared" si="58"/>
        <v>69.38098676502689</v>
      </c>
      <c r="BG195">
        <v>2.35256719589233</v>
      </c>
      <c r="BH195" s="1">
        <v>37084</v>
      </c>
      <c r="BI195">
        <v>881208</v>
      </c>
      <c r="BJ195">
        <v>0.90309083461761397</v>
      </c>
      <c r="BK195" s="1">
        <v>36719</v>
      </c>
      <c r="BL195">
        <f t="shared" si="59"/>
        <v>8.4622054342180437</v>
      </c>
    </row>
    <row r="196" spans="5:64" x14ac:dyDescent="0.45">
      <c r="E196">
        <v>2.9467687606811501</v>
      </c>
      <c r="F196" s="1">
        <v>43659</v>
      </c>
      <c r="G196">
        <f t="shared" ref="G196:G259" si="61">IF(MONTH(F196)=MONTH(F195),G195+E196,E196)</f>
        <v>39.050069849938133</v>
      </c>
      <c r="H196">
        <v>0</v>
      </c>
      <c r="I196" s="1">
        <v>43294</v>
      </c>
      <c r="J196">
        <f t="shared" ref="J196:J259" si="62">IF(MONTH(I196)=MONTH(I195),J195+H196,H196)</f>
        <v>70.117447569966231</v>
      </c>
      <c r="K196">
        <v>0</v>
      </c>
      <c r="L196" s="1">
        <v>42929</v>
      </c>
      <c r="M196">
        <f t="shared" ref="M196:M259" si="63">IF(MONTH(L196)=MONTH(L195),M195+K196,K196)</f>
        <v>29.91850905865428</v>
      </c>
      <c r="N196">
        <v>5.2695822715759197</v>
      </c>
      <c r="O196" s="1">
        <f t="shared" si="60"/>
        <v>3.2466045441105953</v>
      </c>
      <c r="P196">
        <f t="shared" ref="P196:P259" si="64">IF(MONTH(O196)=MONTH(O195),P195+N196,N196)</f>
        <v>1368.8959410190569</v>
      </c>
      <c r="Q196">
        <v>6.8631696701049796</v>
      </c>
      <c r="R196" s="1">
        <v>42198</v>
      </c>
      <c r="S196">
        <f t="shared" ref="S196:S259" si="65">IF(MONTH(R196)=MONTH(R195),S195+Q196,Q196)</f>
        <v>95.331786125898063</v>
      </c>
      <c r="T196">
        <v>3.9586473256349501E-2</v>
      </c>
      <c r="U196" s="1">
        <v>41833</v>
      </c>
      <c r="V196">
        <f t="shared" ref="V196:V259" si="66">IF(MONTH(U196)=MONTH(U195),V195+T196,T196)</f>
        <v>74.631397459655801</v>
      </c>
      <c r="W196">
        <v>0</v>
      </c>
      <c r="X196" s="1">
        <v>41468</v>
      </c>
      <c r="Y196">
        <f t="shared" ref="Y196:Y259" si="67">IF(MONTH(X196)=MONTH(X195),Y195+W196,W196)</f>
        <v>121.27002726867767</v>
      </c>
      <c r="Z196">
        <v>0.93082094192504805</v>
      </c>
      <c r="AA196" s="1">
        <v>41103</v>
      </c>
      <c r="AB196">
        <f t="shared" ref="AB196:AB259" si="68">IF(MONTH(AA196)=MONTH(AA195),AB195+Z196,Z196)</f>
        <v>123.22307625412897</v>
      </c>
      <c r="AC196">
        <v>5.2858166694641104</v>
      </c>
      <c r="AD196" s="1">
        <v>40737</v>
      </c>
      <c r="AE196">
        <f t="shared" ref="AE196:AE259" si="69">IF(MONTH(AD196)=MONTH(AD195),AE195+AC196,AC196)</f>
        <v>76.210216641425916</v>
      </c>
      <c r="AF196">
        <v>1.2736599445343</v>
      </c>
      <c r="AG196" s="1">
        <v>40372</v>
      </c>
      <c r="AH196">
        <f t="shared" ref="AH196:AH259" si="70">IF(MONTH(AG196)=MONTH(AG195),AH195+AF196,AF196)</f>
        <v>23.936985731124864</v>
      </c>
      <c r="AI196">
        <v>4.6113538742065403</v>
      </c>
      <c r="AJ196" s="1">
        <v>40007</v>
      </c>
      <c r="AK196">
        <f t="shared" ref="AK196:AK259" si="71">IF(MONTH(AJ196)=MONTH(AJ195),AK195+AI196,AI196)</f>
        <v>22.504435569047903</v>
      </c>
      <c r="AL196">
        <v>1.56854701042175</v>
      </c>
      <c r="AM196" s="1">
        <v>39642</v>
      </c>
      <c r="AN196">
        <f t="shared" ref="AN196:AN259" si="72">IF(MONTH(AM196)=MONTH(AM195),AN195+AL196,AL196)</f>
        <v>97.921694949269153</v>
      </c>
      <c r="AO196">
        <v>0</v>
      </c>
      <c r="AP196" s="1">
        <v>39276</v>
      </c>
      <c r="AQ196">
        <f t="shared" ref="AQ196:AQ259" si="73">IF(MONTH(AP196)=MONTH(AP195),AQ195+AO196,AO196)</f>
        <v>0.715196833014486</v>
      </c>
      <c r="AR196">
        <v>6.0866146087646396</v>
      </c>
      <c r="AS196" s="1">
        <v>38911</v>
      </c>
      <c r="AT196">
        <f t="shared" ref="AT196:AT259" si="74">IF(MONTH(AS196)=MONTH(AS195),AT195+AR196,AR196)</f>
        <v>90.270234316587292</v>
      </c>
      <c r="AU196">
        <v>0</v>
      </c>
      <c r="AV196" s="1">
        <v>38546</v>
      </c>
      <c r="AW196">
        <f t="shared" ref="AW196:AW259" si="75">IF(MONTH(AV196)=MONTH(AV195),AW195+AU196,AU196)</f>
        <v>4.7078098654746992</v>
      </c>
      <c r="AX196">
        <v>2.8260118961334202</v>
      </c>
      <c r="AY196" s="1">
        <v>38181</v>
      </c>
      <c r="AZ196">
        <f t="shared" ref="AZ196:AZ259" si="76">IF(MONTH(AY196)=MONTH(AY195),AZ195+AX196,AX196)</f>
        <v>85.568533450364924</v>
      </c>
      <c r="BA196">
        <v>0.27069589495658802</v>
      </c>
      <c r="BB196" s="1">
        <v>37815</v>
      </c>
      <c r="BC196">
        <f t="shared" ref="BC196:BC259" si="77">IF(MONTH(BB196)=MONTH(BB195),BC195+BA196,BA196)</f>
        <v>81.66465842723818</v>
      </c>
      <c r="BD196">
        <v>2.5716176033020002</v>
      </c>
      <c r="BE196" s="1">
        <v>37450</v>
      </c>
      <c r="BF196">
        <f t="shared" ref="BF196:BF259" si="78">IF(MONTH(BE196)=MONTH(BE195),BF195+BD196,BD196)</f>
        <v>71.952604368328892</v>
      </c>
      <c r="BG196">
        <v>3.5766060352325399</v>
      </c>
      <c r="BH196" s="1">
        <v>37085</v>
      </c>
      <c r="BI196">
        <v>881232</v>
      </c>
      <c r="BJ196">
        <v>0.57818484306335405</v>
      </c>
      <c r="BK196" s="1">
        <v>36720</v>
      </c>
      <c r="BL196">
        <f t="shared" ref="BL196:BL259" si="79">IF(MONTH(BK196)=MONTH(BK195),BL195+BJ196,BJ196)</f>
        <v>9.0403902772813982</v>
      </c>
    </row>
    <row r="197" spans="5:64" x14ac:dyDescent="0.45">
      <c r="E197">
        <v>6.803955078125</v>
      </c>
      <c r="F197" s="1">
        <v>43660</v>
      </c>
      <c r="G197">
        <f t="shared" si="61"/>
        <v>45.854024928063133</v>
      </c>
      <c r="H197">
        <v>2.76812648773193</v>
      </c>
      <c r="I197" s="1">
        <v>43295</v>
      </c>
      <c r="J197">
        <f t="shared" si="62"/>
        <v>72.885574057698165</v>
      </c>
      <c r="K197">
        <v>0</v>
      </c>
      <c r="L197" s="1">
        <v>42930</v>
      </c>
      <c r="M197">
        <f t="shared" si="63"/>
        <v>29.91850905865428</v>
      </c>
      <c r="N197">
        <v>6.7671751976013104</v>
      </c>
      <c r="O197" s="1">
        <f t="shared" si="60"/>
        <v>3.2466045441105953</v>
      </c>
      <c r="P197">
        <f t="shared" si="64"/>
        <v>1375.6631162166582</v>
      </c>
      <c r="Q197">
        <v>0</v>
      </c>
      <c r="R197" s="1">
        <v>42199</v>
      </c>
      <c r="S197">
        <f t="shared" si="65"/>
        <v>95.331786125898063</v>
      </c>
      <c r="T197">
        <v>32.872688293457003</v>
      </c>
      <c r="U197" s="1">
        <v>41834</v>
      </c>
      <c r="V197">
        <f t="shared" si="66"/>
        <v>107.5040857531128</v>
      </c>
      <c r="W197">
        <v>13.770322799682599</v>
      </c>
      <c r="X197" s="1">
        <v>41469</v>
      </c>
      <c r="Y197">
        <f t="shared" si="67"/>
        <v>135.04035006836025</v>
      </c>
      <c r="Z197">
        <v>2.4830961227416899</v>
      </c>
      <c r="AA197" s="1">
        <v>41104</v>
      </c>
      <c r="AB197">
        <f t="shared" si="68"/>
        <v>125.70617237687065</v>
      </c>
      <c r="AC197">
        <v>2.9536545276641801</v>
      </c>
      <c r="AD197" s="1">
        <v>40738</v>
      </c>
      <c r="AE197">
        <f t="shared" si="69"/>
        <v>79.1638711690901</v>
      </c>
      <c r="AF197">
        <v>8.6197795867919904</v>
      </c>
      <c r="AG197" s="1">
        <v>40373</v>
      </c>
      <c r="AH197">
        <f t="shared" si="70"/>
        <v>32.556765317916856</v>
      </c>
      <c r="AI197">
        <v>1.8716192245483301</v>
      </c>
      <c r="AJ197" s="1">
        <v>40008</v>
      </c>
      <c r="AK197">
        <f t="shared" si="71"/>
        <v>24.376054793596232</v>
      </c>
      <c r="AL197">
        <v>2.9736156463622998</v>
      </c>
      <c r="AM197" s="1">
        <v>39643</v>
      </c>
      <c r="AN197">
        <f t="shared" si="72"/>
        <v>100.89531059563146</v>
      </c>
      <c r="AO197">
        <v>0.28974422812461798</v>
      </c>
      <c r="AP197" s="1">
        <v>39277</v>
      </c>
      <c r="AQ197">
        <f t="shared" si="73"/>
        <v>1.0049410611391041</v>
      </c>
      <c r="AR197">
        <v>27.002376556396399</v>
      </c>
      <c r="AS197" s="1">
        <v>38912</v>
      </c>
      <c r="AT197">
        <f t="shared" si="74"/>
        <v>117.27261087298369</v>
      </c>
      <c r="AU197">
        <v>6.6887269020080504</v>
      </c>
      <c r="AV197" s="1">
        <v>38547</v>
      </c>
      <c r="AW197">
        <f t="shared" si="75"/>
        <v>11.39653676748275</v>
      </c>
      <c r="AX197">
        <v>15.333059310913001</v>
      </c>
      <c r="AY197" s="1">
        <v>38182</v>
      </c>
      <c r="AZ197">
        <f t="shared" si="76"/>
        <v>100.90159276127793</v>
      </c>
      <c r="BA197">
        <v>0</v>
      </c>
      <c r="BB197" s="1">
        <v>37816</v>
      </c>
      <c r="BC197">
        <f t="shared" si="77"/>
        <v>81.66465842723818</v>
      </c>
      <c r="BD197">
        <v>1.91842901706695</v>
      </c>
      <c r="BE197" s="1">
        <v>37451</v>
      </c>
      <c r="BF197">
        <f t="shared" si="78"/>
        <v>73.871033385395847</v>
      </c>
      <c r="BG197">
        <v>0.23640117049217199</v>
      </c>
      <c r="BH197" s="1">
        <v>37086</v>
      </c>
      <c r="BI197">
        <v>881256</v>
      </c>
      <c r="BJ197">
        <v>0.45452126860618502</v>
      </c>
      <c r="BK197" s="1">
        <v>36721</v>
      </c>
      <c r="BL197">
        <f t="shared" si="79"/>
        <v>9.4949115458875823</v>
      </c>
    </row>
    <row r="198" spans="5:64" x14ac:dyDescent="0.45">
      <c r="E198">
        <v>38.803825378417898</v>
      </c>
      <c r="F198" s="1">
        <v>43661</v>
      </c>
      <c r="G198">
        <f t="shared" si="61"/>
        <v>84.657850306481038</v>
      </c>
      <c r="H198">
        <v>6.9574685096740696</v>
      </c>
      <c r="I198" s="1">
        <v>43296</v>
      </c>
      <c r="J198">
        <f t="shared" si="62"/>
        <v>79.843042567372237</v>
      </c>
      <c r="K198">
        <v>0</v>
      </c>
      <c r="L198" s="1">
        <v>42931</v>
      </c>
      <c r="M198">
        <f t="shared" si="63"/>
        <v>29.91850905865428</v>
      </c>
      <c r="N198">
        <v>6.7071236670017201E-2</v>
      </c>
      <c r="O198" s="1">
        <f t="shared" si="60"/>
        <v>3.2466045441105953</v>
      </c>
      <c r="P198">
        <f t="shared" si="64"/>
        <v>1375.7301874533282</v>
      </c>
      <c r="Q198">
        <v>0</v>
      </c>
      <c r="R198" s="1">
        <v>42200</v>
      </c>
      <c r="S198">
        <f t="shared" si="65"/>
        <v>95.331786125898063</v>
      </c>
      <c r="T198">
        <v>4.8056783676147399</v>
      </c>
      <c r="U198" s="1">
        <v>41835</v>
      </c>
      <c r="V198">
        <f t="shared" si="66"/>
        <v>112.30976412072755</v>
      </c>
      <c r="W198">
        <v>15.189756393432599</v>
      </c>
      <c r="X198" s="1">
        <v>41470</v>
      </c>
      <c r="Y198">
        <f t="shared" si="67"/>
        <v>150.23010646179284</v>
      </c>
      <c r="Z198">
        <v>5.5939755439758301</v>
      </c>
      <c r="AA198" s="1">
        <v>41105</v>
      </c>
      <c r="AB198">
        <f t="shared" si="68"/>
        <v>131.30014792084648</v>
      </c>
      <c r="AC198">
        <v>0.201389744877815</v>
      </c>
      <c r="AD198" s="1">
        <v>40739</v>
      </c>
      <c r="AE198">
        <f t="shared" si="69"/>
        <v>79.365260913967916</v>
      </c>
      <c r="AF198">
        <v>0.82458686828613204</v>
      </c>
      <c r="AG198" s="1">
        <v>40374</v>
      </c>
      <c r="AH198">
        <f t="shared" si="70"/>
        <v>33.381352186202989</v>
      </c>
      <c r="AI198">
        <v>11.776909828186</v>
      </c>
      <c r="AJ198" s="1">
        <v>40009</v>
      </c>
      <c r="AK198">
        <f t="shared" si="71"/>
        <v>36.152964621782232</v>
      </c>
      <c r="AL198">
        <v>12.7466487884521</v>
      </c>
      <c r="AM198" s="1">
        <v>39644</v>
      </c>
      <c r="AN198">
        <f t="shared" si="72"/>
        <v>113.64195938408356</v>
      </c>
      <c r="AO198">
        <v>9.9659671783447195</v>
      </c>
      <c r="AP198" s="1">
        <v>39278</v>
      </c>
      <c r="AQ198">
        <f t="shared" si="73"/>
        <v>10.970908239483823</v>
      </c>
      <c r="AR198">
        <v>23.06907081604</v>
      </c>
      <c r="AS198" s="1">
        <v>38913</v>
      </c>
      <c r="AT198">
        <f t="shared" si="74"/>
        <v>140.34168168902369</v>
      </c>
      <c r="AU198">
        <v>0</v>
      </c>
      <c r="AV198" s="1">
        <v>38548</v>
      </c>
      <c r="AW198">
        <f t="shared" si="75"/>
        <v>11.39653676748275</v>
      </c>
      <c r="AX198">
        <v>8.9854717254638601</v>
      </c>
      <c r="AY198" s="1">
        <v>38183</v>
      </c>
      <c r="AZ198">
        <f t="shared" si="76"/>
        <v>109.88706448674179</v>
      </c>
      <c r="BA198">
        <v>0</v>
      </c>
      <c r="BB198" s="1">
        <v>37817</v>
      </c>
      <c r="BC198">
        <f t="shared" si="77"/>
        <v>81.66465842723818</v>
      </c>
      <c r="BD198">
        <v>3.3384971618652299</v>
      </c>
      <c r="BE198" s="1">
        <v>37452</v>
      </c>
      <c r="BF198">
        <f t="shared" si="78"/>
        <v>77.209530547261082</v>
      </c>
      <c r="BG198">
        <v>2.3786931037902801</v>
      </c>
      <c r="BH198" s="1">
        <v>37087</v>
      </c>
      <c r="BI198">
        <v>881280</v>
      </c>
      <c r="BJ198">
        <v>0.92644357681274403</v>
      </c>
      <c r="BK198" s="1">
        <v>36722</v>
      </c>
      <c r="BL198">
        <f t="shared" si="79"/>
        <v>10.421355122700326</v>
      </c>
    </row>
    <row r="199" spans="5:64" x14ac:dyDescent="0.45">
      <c r="E199">
        <v>0.76001024246215798</v>
      </c>
      <c r="F199" s="1">
        <v>43662</v>
      </c>
      <c r="G199">
        <f t="shared" si="61"/>
        <v>85.417860548943196</v>
      </c>
      <c r="H199">
        <v>0.111185327172279</v>
      </c>
      <c r="I199" s="1">
        <v>43297</v>
      </c>
      <c r="J199">
        <f t="shared" si="62"/>
        <v>79.954227894544516</v>
      </c>
      <c r="K199">
        <v>0.37785869836807201</v>
      </c>
      <c r="L199" s="1">
        <v>42932</v>
      </c>
      <c r="M199">
        <f t="shared" si="63"/>
        <v>30.296367757022352</v>
      </c>
      <c r="N199">
        <v>0</v>
      </c>
      <c r="O199" s="1">
        <f t="shared" si="60"/>
        <v>3.2623486565425983</v>
      </c>
      <c r="P199">
        <f t="shared" si="64"/>
        <v>1375.7301874533282</v>
      </c>
      <c r="Q199">
        <v>10.598584175109799</v>
      </c>
      <c r="R199" s="1">
        <v>42201</v>
      </c>
      <c r="S199">
        <f t="shared" si="65"/>
        <v>105.93037030100786</v>
      </c>
      <c r="T199">
        <v>0</v>
      </c>
      <c r="U199" s="1">
        <v>41836</v>
      </c>
      <c r="V199">
        <f t="shared" si="66"/>
        <v>112.30976412072755</v>
      </c>
      <c r="W199">
        <v>16.572923660278299</v>
      </c>
      <c r="X199" s="1">
        <v>41471</v>
      </c>
      <c r="Y199">
        <f t="shared" si="67"/>
        <v>166.80303012207114</v>
      </c>
      <c r="Z199">
        <v>7.9370484352111799</v>
      </c>
      <c r="AA199" s="1">
        <v>41106</v>
      </c>
      <c r="AB199">
        <f t="shared" si="68"/>
        <v>139.23719635605767</v>
      </c>
      <c r="AC199">
        <v>1.0810083150863601</v>
      </c>
      <c r="AD199" s="1">
        <v>40740</v>
      </c>
      <c r="AE199">
        <f t="shared" si="69"/>
        <v>80.44626922905428</v>
      </c>
      <c r="AF199">
        <v>20.064672470092699</v>
      </c>
      <c r="AG199" s="1">
        <v>40375</v>
      </c>
      <c r="AH199">
        <f t="shared" si="70"/>
        <v>53.446024656295691</v>
      </c>
      <c r="AI199">
        <v>0</v>
      </c>
      <c r="AJ199" s="1">
        <v>40010</v>
      </c>
      <c r="AK199">
        <f t="shared" si="71"/>
        <v>36.152964621782232</v>
      </c>
      <c r="AL199">
        <v>64.664474487304602</v>
      </c>
      <c r="AM199" s="1">
        <v>39645</v>
      </c>
      <c r="AN199">
        <f t="shared" si="72"/>
        <v>178.30643387138815</v>
      </c>
      <c r="AO199">
        <v>2.27486944198608</v>
      </c>
      <c r="AP199" s="1">
        <v>39279</v>
      </c>
      <c r="AQ199">
        <f t="shared" si="73"/>
        <v>13.245777681469903</v>
      </c>
      <c r="AR199">
        <v>19.530635833740199</v>
      </c>
      <c r="AS199" s="1">
        <v>38914</v>
      </c>
      <c r="AT199">
        <f t="shared" si="74"/>
        <v>159.87231752276389</v>
      </c>
      <c r="AU199">
        <v>5.8792851865291498E-2</v>
      </c>
      <c r="AV199" s="1">
        <v>38549</v>
      </c>
      <c r="AW199">
        <f t="shared" si="75"/>
        <v>11.455329619348042</v>
      </c>
      <c r="AX199">
        <v>3.8477904796600302</v>
      </c>
      <c r="AY199" s="1">
        <v>38184</v>
      </c>
      <c r="AZ199">
        <f t="shared" si="76"/>
        <v>113.73485496640183</v>
      </c>
      <c r="BA199">
        <v>3.85960817337036</v>
      </c>
      <c r="BB199" s="1">
        <v>37818</v>
      </c>
      <c r="BC199">
        <f t="shared" si="77"/>
        <v>85.524266600608541</v>
      </c>
      <c r="BD199">
        <v>0.317202389240264</v>
      </c>
      <c r="BE199" s="1">
        <v>37453</v>
      </c>
      <c r="BF199">
        <f t="shared" si="78"/>
        <v>77.526732936501347</v>
      </c>
      <c r="BG199">
        <v>5.17215824127197</v>
      </c>
      <c r="BH199" s="1">
        <v>37088</v>
      </c>
      <c r="BI199">
        <v>881304</v>
      </c>
      <c r="BJ199">
        <v>3.9377778768539401E-2</v>
      </c>
      <c r="BK199" s="1">
        <v>36723</v>
      </c>
      <c r="BL199">
        <f t="shared" si="79"/>
        <v>10.460732901468866</v>
      </c>
    </row>
    <row r="200" spans="5:64" x14ac:dyDescent="0.45">
      <c r="E200">
        <v>8.3491106033325195</v>
      </c>
      <c r="F200" s="1">
        <v>43663</v>
      </c>
      <c r="G200">
        <f t="shared" si="61"/>
        <v>93.766971152275715</v>
      </c>
      <c r="H200">
        <v>0.16721880435943601</v>
      </c>
      <c r="I200" s="1">
        <v>43298</v>
      </c>
      <c r="J200">
        <f t="shared" si="62"/>
        <v>80.121446698903952</v>
      </c>
      <c r="K200">
        <v>8.7609930038452095</v>
      </c>
      <c r="L200" s="1">
        <v>42933</v>
      </c>
      <c r="M200">
        <f t="shared" si="63"/>
        <v>39.05736076086756</v>
      </c>
      <c r="N200">
        <v>15.539140701293899</v>
      </c>
      <c r="O200" s="1">
        <f t="shared" si="60"/>
        <v>3.6273900317028147</v>
      </c>
      <c r="P200">
        <f t="shared" si="64"/>
        <v>1391.2693281546221</v>
      </c>
      <c r="Q200">
        <v>0.82735282182693404</v>
      </c>
      <c r="R200" s="1">
        <v>42202</v>
      </c>
      <c r="S200">
        <f t="shared" si="65"/>
        <v>106.75772312283479</v>
      </c>
      <c r="T200">
        <v>8.6674709320068306</v>
      </c>
      <c r="U200" s="1">
        <v>41837</v>
      </c>
      <c r="V200">
        <f t="shared" si="66"/>
        <v>120.97723505273439</v>
      </c>
      <c r="W200">
        <v>6.5379056930541903</v>
      </c>
      <c r="X200" s="1">
        <v>41472</v>
      </c>
      <c r="Y200">
        <f t="shared" si="67"/>
        <v>173.34093581512533</v>
      </c>
      <c r="Z200">
        <v>23.288528442382798</v>
      </c>
      <c r="AA200" s="1">
        <v>41107</v>
      </c>
      <c r="AB200">
        <f t="shared" si="68"/>
        <v>162.52572479844048</v>
      </c>
      <c r="AC200">
        <v>1.37345111370086</v>
      </c>
      <c r="AD200" s="1">
        <v>40741</v>
      </c>
      <c r="AE200">
        <f t="shared" si="69"/>
        <v>81.819720342755147</v>
      </c>
      <c r="AF200">
        <v>7.4098205566406197</v>
      </c>
      <c r="AG200" s="1">
        <v>40376</v>
      </c>
      <c r="AH200">
        <f t="shared" si="70"/>
        <v>60.855845212936309</v>
      </c>
      <c r="AI200">
        <v>0.405338704586029</v>
      </c>
      <c r="AJ200" s="1">
        <v>40011</v>
      </c>
      <c r="AK200">
        <f t="shared" si="71"/>
        <v>36.558303326368261</v>
      </c>
      <c r="AL200">
        <v>0.35408732295036299</v>
      </c>
      <c r="AM200" s="1">
        <v>39646</v>
      </c>
      <c r="AN200">
        <f t="shared" si="72"/>
        <v>178.66052119433851</v>
      </c>
      <c r="AO200">
        <v>0</v>
      </c>
      <c r="AP200" s="1">
        <v>39280</v>
      </c>
      <c r="AQ200">
        <f t="shared" si="73"/>
        <v>13.245777681469903</v>
      </c>
      <c r="AR200">
        <v>0</v>
      </c>
      <c r="AS200" s="1">
        <v>38915</v>
      </c>
      <c r="AT200">
        <f t="shared" si="74"/>
        <v>159.87231752276389</v>
      </c>
      <c r="AU200">
        <v>0.179599434137344</v>
      </c>
      <c r="AV200" s="1">
        <v>38550</v>
      </c>
      <c r="AW200">
        <f t="shared" si="75"/>
        <v>11.634929053485386</v>
      </c>
      <c r="AX200">
        <v>12.1355447769165</v>
      </c>
      <c r="AY200" s="1">
        <v>38185</v>
      </c>
      <c r="AZ200">
        <f t="shared" si="76"/>
        <v>125.87039974331833</v>
      </c>
      <c r="BA200">
        <v>1.4563934803009</v>
      </c>
      <c r="BB200" s="1">
        <v>37819</v>
      </c>
      <c r="BC200">
        <f t="shared" si="77"/>
        <v>86.980660080909445</v>
      </c>
      <c r="BD200">
        <v>5.0605092048645002</v>
      </c>
      <c r="BE200" s="1">
        <v>37454</v>
      </c>
      <c r="BF200">
        <f t="shared" si="78"/>
        <v>82.587242141365849</v>
      </c>
      <c r="BG200">
        <v>2.0975494384765598</v>
      </c>
      <c r="BH200" s="1">
        <v>37089</v>
      </c>
      <c r="BI200">
        <v>881328</v>
      </c>
      <c r="BJ200">
        <v>0</v>
      </c>
      <c r="BK200" s="1">
        <v>36724</v>
      </c>
      <c r="BL200">
        <f t="shared" si="79"/>
        <v>10.460732901468866</v>
      </c>
    </row>
    <row r="201" spans="5:64" x14ac:dyDescent="0.45">
      <c r="E201">
        <v>11.076502799987701</v>
      </c>
      <c r="F201" s="1">
        <v>43664</v>
      </c>
      <c r="G201">
        <f t="shared" si="61"/>
        <v>104.84347395226342</v>
      </c>
      <c r="H201">
        <v>4.0162696838378897</v>
      </c>
      <c r="I201" s="1">
        <v>43299</v>
      </c>
      <c r="J201">
        <f t="shared" si="62"/>
        <v>84.137716382741843</v>
      </c>
      <c r="K201">
        <v>24.405935287475501</v>
      </c>
      <c r="L201" s="1">
        <v>42934</v>
      </c>
      <c r="M201">
        <f t="shared" si="63"/>
        <v>63.463296048343061</v>
      </c>
      <c r="N201">
        <v>14.8876543045043</v>
      </c>
      <c r="O201" s="1">
        <f t="shared" si="60"/>
        <v>4.6443040020142945</v>
      </c>
      <c r="P201">
        <f t="shared" si="64"/>
        <v>1406.1569824591265</v>
      </c>
      <c r="Q201">
        <v>0.31803730130195601</v>
      </c>
      <c r="R201" s="1">
        <v>42203</v>
      </c>
      <c r="S201">
        <f t="shared" si="65"/>
        <v>107.07576042413675</v>
      </c>
      <c r="T201">
        <v>3.2218315601348801</v>
      </c>
      <c r="U201" s="1">
        <v>41838</v>
      </c>
      <c r="V201">
        <f t="shared" si="66"/>
        <v>124.19906661286926</v>
      </c>
      <c r="W201">
        <v>4.5437555313110298</v>
      </c>
      <c r="X201" s="1">
        <v>41473</v>
      </c>
      <c r="Y201">
        <f t="shared" si="67"/>
        <v>177.88469134643637</v>
      </c>
      <c r="Z201">
        <v>32.722984313964801</v>
      </c>
      <c r="AA201" s="1">
        <v>41108</v>
      </c>
      <c r="AB201">
        <f t="shared" si="68"/>
        <v>195.24870911240527</v>
      </c>
      <c r="AC201">
        <v>4.1399793624877903</v>
      </c>
      <c r="AD201" s="1">
        <v>40742</v>
      </c>
      <c r="AE201">
        <f t="shared" si="69"/>
        <v>85.95969970524294</v>
      </c>
      <c r="AF201">
        <v>0</v>
      </c>
      <c r="AG201" s="1">
        <v>40377</v>
      </c>
      <c r="AH201">
        <f t="shared" si="70"/>
        <v>60.855845212936309</v>
      </c>
      <c r="AI201">
        <v>1.75713002681732</v>
      </c>
      <c r="AJ201" s="1">
        <v>40012</v>
      </c>
      <c r="AK201">
        <f t="shared" si="71"/>
        <v>38.315433353185583</v>
      </c>
      <c r="AL201">
        <v>1.8531583547592101</v>
      </c>
      <c r="AM201" s="1">
        <v>39647</v>
      </c>
      <c r="AN201">
        <f t="shared" si="72"/>
        <v>180.51367954909773</v>
      </c>
      <c r="AO201">
        <v>0</v>
      </c>
      <c r="AP201" s="1">
        <v>39281</v>
      </c>
      <c r="AQ201">
        <f t="shared" si="73"/>
        <v>13.245777681469903</v>
      </c>
      <c r="AR201">
        <v>0</v>
      </c>
      <c r="AS201" s="1">
        <v>38916</v>
      </c>
      <c r="AT201">
        <f t="shared" si="74"/>
        <v>159.87231752276389</v>
      </c>
      <c r="AU201">
        <v>0</v>
      </c>
      <c r="AV201" s="1">
        <v>38551</v>
      </c>
      <c r="AW201">
        <f t="shared" si="75"/>
        <v>11.634929053485386</v>
      </c>
      <c r="AX201">
        <v>0.25245922803878701</v>
      </c>
      <c r="AY201" s="1">
        <v>38186</v>
      </c>
      <c r="AZ201">
        <f t="shared" si="76"/>
        <v>126.12285897135712</v>
      </c>
      <c r="BA201">
        <v>1.7282588481903001</v>
      </c>
      <c r="BB201" s="1">
        <v>37820</v>
      </c>
      <c r="BC201">
        <f t="shared" si="77"/>
        <v>88.708918929099738</v>
      </c>
      <c r="BD201">
        <v>4.4068403244018501</v>
      </c>
      <c r="BE201" s="1">
        <v>37455</v>
      </c>
      <c r="BF201">
        <f t="shared" si="78"/>
        <v>86.994082465767704</v>
      </c>
      <c r="BG201">
        <v>15.0620346069335</v>
      </c>
      <c r="BH201" s="1">
        <v>37090</v>
      </c>
      <c r="BI201">
        <v>881352</v>
      </c>
      <c r="BJ201">
        <v>18.342727661132798</v>
      </c>
      <c r="BK201" s="1">
        <v>36725</v>
      </c>
      <c r="BL201">
        <f t="shared" si="79"/>
        <v>28.803460562601664</v>
      </c>
    </row>
    <row r="202" spans="5:64" x14ac:dyDescent="0.45">
      <c r="E202">
        <v>1.5022321939468299</v>
      </c>
      <c r="F202" s="1">
        <v>43665</v>
      </c>
      <c r="G202">
        <f t="shared" si="61"/>
        <v>106.34570614621025</v>
      </c>
      <c r="H202">
        <v>0</v>
      </c>
      <c r="I202" s="1">
        <v>43300</v>
      </c>
      <c r="J202">
        <f t="shared" si="62"/>
        <v>84.137716382741843</v>
      </c>
      <c r="K202">
        <v>39.045646667480398</v>
      </c>
      <c r="L202" s="1">
        <v>42935</v>
      </c>
      <c r="M202">
        <f t="shared" si="63"/>
        <v>102.50894271582345</v>
      </c>
      <c r="N202">
        <v>0.19749091565608901</v>
      </c>
      <c r="O202" s="1">
        <f t="shared" si="60"/>
        <v>6.2712059464926435</v>
      </c>
      <c r="P202">
        <f t="shared" si="64"/>
        <v>1406.3544733747826</v>
      </c>
      <c r="Q202">
        <v>2.4780139923095699</v>
      </c>
      <c r="R202" s="1">
        <v>42204</v>
      </c>
      <c r="S202">
        <f t="shared" si="65"/>
        <v>109.55377441644632</v>
      </c>
      <c r="T202">
        <v>1.8497180938720701</v>
      </c>
      <c r="U202" s="1">
        <v>41839</v>
      </c>
      <c r="V202">
        <f t="shared" si="66"/>
        <v>126.04878470674133</v>
      </c>
      <c r="W202">
        <v>0.994961857795715</v>
      </c>
      <c r="X202" s="1">
        <v>41474</v>
      </c>
      <c r="Y202">
        <f t="shared" si="67"/>
        <v>178.87965320423208</v>
      </c>
      <c r="Z202">
        <v>39.790332794189403</v>
      </c>
      <c r="AA202" s="1">
        <v>41109</v>
      </c>
      <c r="AB202">
        <f t="shared" si="68"/>
        <v>235.03904190659466</v>
      </c>
      <c r="AC202">
        <v>4.2104234695434499</v>
      </c>
      <c r="AD202" s="1">
        <v>40743</v>
      </c>
      <c r="AE202">
        <f t="shared" si="69"/>
        <v>90.170123174786397</v>
      </c>
      <c r="AF202">
        <v>0</v>
      </c>
      <c r="AG202" s="1">
        <v>40378</v>
      </c>
      <c r="AH202">
        <f t="shared" si="70"/>
        <v>60.855845212936309</v>
      </c>
      <c r="AI202">
        <v>42.644157409667898</v>
      </c>
      <c r="AJ202" s="1">
        <v>40013</v>
      </c>
      <c r="AK202">
        <f t="shared" si="71"/>
        <v>80.95959076285348</v>
      </c>
      <c r="AL202">
        <v>6.6277923583984304</v>
      </c>
      <c r="AM202" s="1">
        <v>39648</v>
      </c>
      <c r="AN202">
        <f t="shared" si="72"/>
        <v>187.14147190749617</v>
      </c>
      <c r="AO202">
        <v>0</v>
      </c>
      <c r="AP202" s="1">
        <v>39282</v>
      </c>
      <c r="AQ202">
        <f t="shared" si="73"/>
        <v>13.245777681469903</v>
      </c>
      <c r="AR202">
        <v>9.2608594894409109</v>
      </c>
      <c r="AS202" s="1">
        <v>38917</v>
      </c>
      <c r="AT202">
        <f t="shared" si="74"/>
        <v>169.13317701220481</v>
      </c>
      <c r="AU202">
        <v>2.8772542476653999</v>
      </c>
      <c r="AV202" s="1">
        <v>38552</v>
      </c>
      <c r="AW202">
        <f t="shared" si="75"/>
        <v>14.512183301150786</v>
      </c>
      <c r="AX202">
        <v>8.6378021240234304</v>
      </c>
      <c r="AY202" s="1">
        <v>38187</v>
      </c>
      <c r="AZ202">
        <f t="shared" si="76"/>
        <v>134.76066109538056</v>
      </c>
      <c r="BA202">
        <v>3.5105414688587099E-2</v>
      </c>
      <c r="BB202" s="1">
        <v>37821</v>
      </c>
      <c r="BC202">
        <f t="shared" si="77"/>
        <v>88.744024343788325</v>
      </c>
      <c r="BD202">
        <v>0.15782466530799799</v>
      </c>
      <c r="BE202" s="1">
        <v>37456</v>
      </c>
      <c r="BF202">
        <f t="shared" si="78"/>
        <v>87.151907131075703</v>
      </c>
      <c r="BG202">
        <v>11.9934091567993</v>
      </c>
      <c r="BH202" s="1">
        <v>37091</v>
      </c>
      <c r="BI202">
        <v>881376</v>
      </c>
      <c r="BJ202">
        <v>15.645311355590801</v>
      </c>
      <c r="BK202" s="1">
        <v>36726</v>
      </c>
      <c r="BL202">
        <f t="shared" si="79"/>
        <v>44.448771918192463</v>
      </c>
    </row>
    <row r="203" spans="5:64" x14ac:dyDescent="0.45">
      <c r="E203">
        <v>2.8904902935028001</v>
      </c>
      <c r="F203" s="1">
        <v>43666</v>
      </c>
      <c r="G203">
        <f t="shared" si="61"/>
        <v>109.23619643971304</v>
      </c>
      <c r="H203">
        <v>7.7060122489929199</v>
      </c>
      <c r="I203" s="1">
        <v>43301</v>
      </c>
      <c r="J203">
        <f t="shared" si="62"/>
        <v>91.843728631734763</v>
      </c>
      <c r="K203">
        <v>2.2052650451660099</v>
      </c>
      <c r="L203" s="1">
        <v>42936</v>
      </c>
      <c r="M203">
        <f t="shared" si="63"/>
        <v>104.71420776098947</v>
      </c>
      <c r="N203">
        <v>17.853054046630799</v>
      </c>
      <c r="O203" s="1">
        <f t="shared" si="60"/>
        <v>6.3630919900412275</v>
      </c>
      <c r="P203">
        <f t="shared" si="64"/>
        <v>1424.2075274214135</v>
      </c>
      <c r="Q203">
        <v>0.185809150338172</v>
      </c>
      <c r="R203" s="1">
        <v>42205</v>
      </c>
      <c r="S203">
        <f t="shared" si="65"/>
        <v>109.73958356678449</v>
      </c>
      <c r="T203">
        <v>13.1179857254028</v>
      </c>
      <c r="U203" s="1">
        <v>41840</v>
      </c>
      <c r="V203">
        <f t="shared" si="66"/>
        <v>139.16677043214412</v>
      </c>
      <c r="W203">
        <v>6.05635261535644</v>
      </c>
      <c r="X203" s="1">
        <v>41475</v>
      </c>
      <c r="Y203">
        <f t="shared" si="67"/>
        <v>184.93600581958853</v>
      </c>
      <c r="Z203">
        <v>1.94382452964782</v>
      </c>
      <c r="AA203" s="1">
        <v>41110</v>
      </c>
      <c r="AB203">
        <f t="shared" si="68"/>
        <v>236.98286643624249</v>
      </c>
      <c r="AC203">
        <v>0.86555641889572099</v>
      </c>
      <c r="AD203" s="1">
        <v>40744</v>
      </c>
      <c r="AE203">
        <f t="shared" si="69"/>
        <v>91.035679593682119</v>
      </c>
      <c r="AF203">
        <v>0</v>
      </c>
      <c r="AG203" s="1">
        <v>40379</v>
      </c>
      <c r="AH203">
        <f t="shared" si="70"/>
        <v>60.855845212936309</v>
      </c>
      <c r="AI203">
        <v>0.96138799190521196</v>
      </c>
      <c r="AJ203" s="1">
        <v>40014</v>
      </c>
      <c r="AK203">
        <f t="shared" si="71"/>
        <v>81.920978754758693</v>
      </c>
      <c r="AL203">
        <v>12.525942802429199</v>
      </c>
      <c r="AM203" s="1">
        <v>39649</v>
      </c>
      <c r="AN203">
        <f t="shared" si="72"/>
        <v>199.66741470992537</v>
      </c>
      <c r="AO203">
        <v>0</v>
      </c>
      <c r="AP203" s="1">
        <v>39283</v>
      </c>
      <c r="AQ203">
        <f t="shared" si="73"/>
        <v>13.245777681469903</v>
      </c>
      <c r="AR203">
        <v>6.7892026901245099</v>
      </c>
      <c r="AS203" s="1">
        <v>38918</v>
      </c>
      <c r="AT203">
        <f t="shared" si="74"/>
        <v>175.92237970232932</v>
      </c>
      <c r="AU203">
        <v>1.69051909446716</v>
      </c>
      <c r="AV203" s="1">
        <v>38553</v>
      </c>
      <c r="AW203">
        <f t="shared" si="75"/>
        <v>16.202702395617948</v>
      </c>
      <c r="AX203">
        <v>10.138105392456</v>
      </c>
      <c r="AY203" s="1">
        <v>38188</v>
      </c>
      <c r="AZ203">
        <f t="shared" si="76"/>
        <v>144.89876648783655</v>
      </c>
      <c r="BA203">
        <v>1.41541719436645</v>
      </c>
      <c r="BB203" s="1">
        <v>37822</v>
      </c>
      <c r="BC203">
        <f t="shared" si="77"/>
        <v>90.15944153815478</v>
      </c>
      <c r="BD203">
        <v>5.4729025810956899E-2</v>
      </c>
      <c r="BE203" s="1">
        <v>37457</v>
      </c>
      <c r="BF203">
        <f t="shared" si="78"/>
        <v>87.20663615688666</v>
      </c>
      <c r="BG203">
        <v>11.434552192687899</v>
      </c>
      <c r="BH203" s="1">
        <v>37092</v>
      </c>
      <c r="BI203">
        <v>881400</v>
      </c>
      <c r="BJ203">
        <v>5.3445463180541903</v>
      </c>
      <c r="BK203" s="1">
        <v>36727</v>
      </c>
      <c r="BL203">
        <f t="shared" si="79"/>
        <v>49.793318236246655</v>
      </c>
    </row>
    <row r="204" spans="5:64" x14ac:dyDescent="0.45">
      <c r="E204">
        <v>6.5660691261291504</v>
      </c>
      <c r="F204" s="1">
        <v>43667</v>
      </c>
      <c r="G204">
        <f t="shared" si="61"/>
        <v>115.80226556584219</v>
      </c>
      <c r="H204">
        <v>6.74346494674682</v>
      </c>
      <c r="I204" s="1">
        <v>43302</v>
      </c>
      <c r="J204">
        <f t="shared" si="62"/>
        <v>98.587193578481589</v>
      </c>
      <c r="K204">
        <v>0</v>
      </c>
      <c r="L204" s="1">
        <v>42937</v>
      </c>
      <c r="M204">
        <f t="shared" si="63"/>
        <v>104.71420776098947</v>
      </c>
      <c r="N204">
        <v>6.2045626640319798</v>
      </c>
      <c r="O204" s="1">
        <f t="shared" si="60"/>
        <v>6.3630919900412275</v>
      </c>
      <c r="P204">
        <f t="shared" si="64"/>
        <v>1430.4120900854455</v>
      </c>
      <c r="Q204">
        <v>3.8810718059539702</v>
      </c>
      <c r="R204" s="1">
        <v>42206</v>
      </c>
      <c r="S204">
        <f t="shared" si="65"/>
        <v>113.62065537273845</v>
      </c>
      <c r="T204">
        <v>26.082586288452099</v>
      </c>
      <c r="U204" s="1">
        <v>41841</v>
      </c>
      <c r="V204">
        <f t="shared" si="66"/>
        <v>165.24935672059621</v>
      </c>
      <c r="W204">
        <v>0.87723845243453902</v>
      </c>
      <c r="X204" s="1">
        <v>41476</v>
      </c>
      <c r="Y204">
        <f t="shared" si="67"/>
        <v>185.81324427202307</v>
      </c>
      <c r="Z204">
        <v>0</v>
      </c>
      <c r="AA204" s="1">
        <v>41111</v>
      </c>
      <c r="AB204">
        <f t="shared" si="68"/>
        <v>236.98286643624249</v>
      </c>
      <c r="AC204">
        <v>0</v>
      </c>
      <c r="AD204" s="1">
        <v>40745</v>
      </c>
      <c r="AE204">
        <f t="shared" si="69"/>
        <v>91.035679593682119</v>
      </c>
      <c r="AF204">
        <v>0</v>
      </c>
      <c r="AG204" s="1">
        <v>40380</v>
      </c>
      <c r="AH204">
        <f t="shared" si="70"/>
        <v>60.855845212936309</v>
      </c>
      <c r="AI204">
        <v>0</v>
      </c>
      <c r="AJ204" s="1">
        <v>40015</v>
      </c>
      <c r="AK204">
        <f t="shared" si="71"/>
        <v>81.920978754758693</v>
      </c>
      <c r="AL204">
        <v>17.6869087219238</v>
      </c>
      <c r="AM204" s="1">
        <v>39650</v>
      </c>
      <c r="AN204">
        <f t="shared" si="72"/>
        <v>217.35432343184917</v>
      </c>
      <c r="AO204">
        <v>0</v>
      </c>
      <c r="AP204" s="1">
        <v>39284</v>
      </c>
      <c r="AQ204">
        <f t="shared" si="73"/>
        <v>13.245777681469903</v>
      </c>
      <c r="AR204">
        <v>1.7034113407135001</v>
      </c>
      <c r="AS204" s="1">
        <v>38919</v>
      </c>
      <c r="AT204">
        <f t="shared" si="74"/>
        <v>177.62579104304282</v>
      </c>
      <c r="AU204">
        <v>0.314122915267944</v>
      </c>
      <c r="AV204" s="1">
        <v>38554</v>
      </c>
      <c r="AW204">
        <f t="shared" si="75"/>
        <v>16.516825310885892</v>
      </c>
      <c r="AX204">
        <v>2.4598307609558101</v>
      </c>
      <c r="AY204" s="1">
        <v>38189</v>
      </c>
      <c r="AZ204">
        <f t="shared" si="76"/>
        <v>147.35859724879236</v>
      </c>
      <c r="BA204">
        <v>0.93717575073242099</v>
      </c>
      <c r="BB204" s="1">
        <v>37823</v>
      </c>
      <c r="BC204">
        <f t="shared" si="77"/>
        <v>91.096617288887202</v>
      </c>
      <c r="BD204">
        <v>0.24704718589782701</v>
      </c>
      <c r="BE204" s="1">
        <v>37458</v>
      </c>
      <c r="BF204">
        <f t="shared" si="78"/>
        <v>87.453683342784487</v>
      </c>
      <c r="BG204">
        <v>6.8298530578613201</v>
      </c>
      <c r="BH204" s="1">
        <v>37093</v>
      </c>
      <c r="BI204">
        <v>881424</v>
      </c>
      <c r="BJ204">
        <v>0.70891010761260898</v>
      </c>
      <c r="BK204" s="1">
        <v>36728</v>
      </c>
      <c r="BL204">
        <f t="shared" si="79"/>
        <v>50.502228343859265</v>
      </c>
    </row>
    <row r="205" spans="5:64" x14ac:dyDescent="0.45">
      <c r="E205">
        <v>4.6803212165832502</v>
      </c>
      <c r="F205" s="1">
        <v>43668</v>
      </c>
      <c r="G205">
        <f t="shared" si="61"/>
        <v>120.48258678242544</v>
      </c>
      <c r="H205">
        <v>76.141990661621094</v>
      </c>
      <c r="I205" s="1">
        <v>43303</v>
      </c>
      <c r="J205">
        <f t="shared" si="62"/>
        <v>174.72918424010268</v>
      </c>
      <c r="K205">
        <v>0</v>
      </c>
      <c r="L205" s="1">
        <v>42938</v>
      </c>
      <c r="M205">
        <f t="shared" si="63"/>
        <v>104.71420776098947</v>
      </c>
      <c r="N205">
        <v>0</v>
      </c>
      <c r="O205" s="1">
        <f t="shared" si="60"/>
        <v>6.3630919900412275</v>
      </c>
      <c r="P205">
        <f t="shared" si="64"/>
        <v>1430.4120900854455</v>
      </c>
      <c r="Q205">
        <v>6.5943794250488201</v>
      </c>
      <c r="R205" s="1">
        <v>42207</v>
      </c>
      <c r="S205">
        <f t="shared" si="65"/>
        <v>120.21503479778727</v>
      </c>
      <c r="T205">
        <v>1.5350865125656099</v>
      </c>
      <c r="U205" s="1">
        <v>41842</v>
      </c>
      <c r="V205">
        <f t="shared" si="66"/>
        <v>166.78444323316182</v>
      </c>
      <c r="W205">
        <v>0.80033254623412997</v>
      </c>
      <c r="X205" s="1">
        <v>41477</v>
      </c>
      <c r="Y205">
        <f t="shared" si="67"/>
        <v>186.6135768182572</v>
      </c>
      <c r="Z205">
        <v>1.6653249263763401</v>
      </c>
      <c r="AA205" s="1">
        <v>41112</v>
      </c>
      <c r="AB205">
        <f t="shared" si="68"/>
        <v>238.64819136261883</v>
      </c>
      <c r="AC205">
        <v>6.05252838134765</v>
      </c>
      <c r="AD205" s="1">
        <v>40746</v>
      </c>
      <c r="AE205">
        <f t="shared" si="69"/>
        <v>97.088207975029775</v>
      </c>
      <c r="AF205">
        <v>0</v>
      </c>
      <c r="AG205" s="1">
        <v>40381</v>
      </c>
      <c r="AH205">
        <f t="shared" si="70"/>
        <v>60.855845212936309</v>
      </c>
      <c r="AI205">
        <v>0</v>
      </c>
      <c r="AJ205" s="1">
        <v>40016</v>
      </c>
      <c r="AK205">
        <f t="shared" si="71"/>
        <v>81.920978754758693</v>
      </c>
      <c r="AL205">
        <v>0.94547444581985396</v>
      </c>
      <c r="AM205" s="1">
        <v>39651</v>
      </c>
      <c r="AN205">
        <f t="shared" si="72"/>
        <v>218.29979787766902</v>
      </c>
      <c r="AO205">
        <v>0</v>
      </c>
      <c r="AP205" s="1">
        <v>39285</v>
      </c>
      <c r="AQ205">
        <f t="shared" si="73"/>
        <v>13.245777681469903</v>
      </c>
      <c r="AR205">
        <v>2.3427778854966101E-2</v>
      </c>
      <c r="AS205" s="1">
        <v>38920</v>
      </c>
      <c r="AT205">
        <f t="shared" si="74"/>
        <v>177.64921882189779</v>
      </c>
      <c r="AU205">
        <v>7.2576336562633501E-2</v>
      </c>
      <c r="AV205" s="1">
        <v>38555</v>
      </c>
      <c r="AW205">
        <f t="shared" si="75"/>
        <v>16.589401647448526</v>
      </c>
      <c r="AX205">
        <v>0.50298035144805897</v>
      </c>
      <c r="AY205" s="1">
        <v>38190</v>
      </c>
      <c r="AZ205">
        <f t="shared" si="76"/>
        <v>147.86157760024042</v>
      </c>
      <c r="BA205">
        <v>1.56625628471374</v>
      </c>
      <c r="BB205" s="1">
        <v>37824</v>
      </c>
      <c r="BC205">
        <f t="shared" si="77"/>
        <v>92.662873573600947</v>
      </c>
      <c r="BD205">
        <v>0.29216623306274397</v>
      </c>
      <c r="BE205" s="1">
        <v>37459</v>
      </c>
      <c r="BF205">
        <f t="shared" si="78"/>
        <v>87.745849575847231</v>
      </c>
      <c r="BG205">
        <v>2.0282807350158598</v>
      </c>
      <c r="BH205" s="1">
        <v>37094</v>
      </c>
      <c r="BI205">
        <v>881448</v>
      </c>
      <c r="BJ205">
        <v>0.76978003978729204</v>
      </c>
      <c r="BK205" s="1">
        <v>36729</v>
      </c>
      <c r="BL205">
        <f t="shared" si="79"/>
        <v>51.272008383646558</v>
      </c>
    </row>
    <row r="206" spans="5:64" x14ac:dyDescent="0.45">
      <c r="E206">
        <v>8.1913977861404405E-2</v>
      </c>
      <c r="F206" s="1">
        <v>43669</v>
      </c>
      <c r="G206">
        <f t="shared" si="61"/>
        <v>120.56450076028685</v>
      </c>
      <c r="H206">
        <v>17.0206203460693</v>
      </c>
      <c r="I206" s="1">
        <v>43304</v>
      </c>
      <c r="J206">
        <f t="shared" si="62"/>
        <v>191.74980458617199</v>
      </c>
      <c r="K206">
        <v>0</v>
      </c>
      <c r="L206" s="1">
        <v>42939</v>
      </c>
      <c r="M206">
        <f t="shared" si="63"/>
        <v>104.71420776098947</v>
      </c>
      <c r="N206">
        <v>0</v>
      </c>
      <c r="O206" s="1">
        <f t="shared" si="60"/>
        <v>6.3630919900412275</v>
      </c>
      <c r="P206">
        <f t="shared" si="64"/>
        <v>1430.4120900854455</v>
      </c>
      <c r="Q206">
        <v>21.736564636230401</v>
      </c>
      <c r="R206" s="1">
        <v>42208</v>
      </c>
      <c r="S206">
        <f t="shared" si="65"/>
        <v>141.95159943401768</v>
      </c>
      <c r="T206">
        <v>0.33877819776535001</v>
      </c>
      <c r="U206" s="1">
        <v>41843</v>
      </c>
      <c r="V206">
        <f t="shared" si="66"/>
        <v>167.12322143092717</v>
      </c>
      <c r="W206">
        <v>1.5193717479705799</v>
      </c>
      <c r="X206" s="1">
        <v>41478</v>
      </c>
      <c r="Y206">
        <f t="shared" si="67"/>
        <v>188.13294856622778</v>
      </c>
      <c r="Z206">
        <v>3.3659770488739</v>
      </c>
      <c r="AA206" s="1">
        <v>41113</v>
      </c>
      <c r="AB206">
        <f t="shared" si="68"/>
        <v>242.01416841149273</v>
      </c>
      <c r="AC206">
        <v>10.409589767456</v>
      </c>
      <c r="AD206" s="1">
        <v>40747</v>
      </c>
      <c r="AE206">
        <f t="shared" si="69"/>
        <v>107.49779774248577</v>
      </c>
      <c r="AF206">
        <v>0</v>
      </c>
      <c r="AG206" s="1">
        <v>40382</v>
      </c>
      <c r="AH206">
        <f t="shared" si="70"/>
        <v>60.855845212936309</v>
      </c>
      <c r="AI206">
        <v>0.18934740126132901</v>
      </c>
      <c r="AJ206" s="1">
        <v>40017</v>
      </c>
      <c r="AK206">
        <f t="shared" si="71"/>
        <v>82.110326156020022</v>
      </c>
      <c r="AL206">
        <v>6.6508469581604004</v>
      </c>
      <c r="AM206" s="1">
        <v>39652</v>
      </c>
      <c r="AN206">
        <f t="shared" si="72"/>
        <v>224.95064483582942</v>
      </c>
      <c r="AO206">
        <v>1.44955670833587</v>
      </c>
      <c r="AP206" s="1">
        <v>39286</v>
      </c>
      <c r="AQ206">
        <f t="shared" si="73"/>
        <v>14.695334389805772</v>
      </c>
      <c r="AR206">
        <v>5.4419484138488698</v>
      </c>
      <c r="AS206" s="1">
        <v>38921</v>
      </c>
      <c r="AT206">
        <f t="shared" si="74"/>
        <v>183.09116723574667</v>
      </c>
      <c r="AU206">
        <v>0</v>
      </c>
      <c r="AV206" s="1">
        <v>38556</v>
      </c>
      <c r="AW206">
        <f t="shared" si="75"/>
        <v>16.589401647448526</v>
      </c>
      <c r="AX206">
        <v>6.98056888580322</v>
      </c>
      <c r="AY206" s="1">
        <v>38191</v>
      </c>
      <c r="AZ206">
        <f t="shared" si="76"/>
        <v>154.84214648604365</v>
      </c>
      <c r="BA206">
        <v>2.6091172695159899</v>
      </c>
      <c r="BB206" s="1">
        <v>37825</v>
      </c>
      <c r="BC206">
        <f t="shared" si="77"/>
        <v>95.271990843116939</v>
      </c>
      <c r="BD206">
        <v>5.8283815383911097</v>
      </c>
      <c r="BE206" s="1">
        <v>37460</v>
      </c>
      <c r="BF206">
        <f t="shared" si="78"/>
        <v>93.574231114238344</v>
      </c>
      <c r="BG206">
        <v>2.59491950273513E-2</v>
      </c>
      <c r="BH206" s="1">
        <v>37095</v>
      </c>
      <c r="BI206">
        <v>881472</v>
      </c>
      <c r="BJ206">
        <v>5.3024277687072701</v>
      </c>
      <c r="BK206" s="1">
        <v>36730</v>
      </c>
      <c r="BL206">
        <f t="shared" si="79"/>
        <v>56.574436152353826</v>
      </c>
    </row>
    <row r="207" spans="5:64" x14ac:dyDescent="0.45">
      <c r="E207">
        <v>22.289289474487301</v>
      </c>
      <c r="F207" s="1">
        <v>43670</v>
      </c>
      <c r="G207">
        <f t="shared" si="61"/>
        <v>142.85379023477415</v>
      </c>
      <c r="H207">
        <v>10.6865377426147</v>
      </c>
      <c r="I207" s="1">
        <v>43305</v>
      </c>
      <c r="J207">
        <f t="shared" si="62"/>
        <v>202.43634232878668</v>
      </c>
      <c r="K207">
        <v>0.89261788129806496</v>
      </c>
      <c r="L207" s="1">
        <v>42940</v>
      </c>
      <c r="M207">
        <f t="shared" si="63"/>
        <v>105.60682564228753</v>
      </c>
      <c r="N207">
        <v>8.9483432471752097E-2</v>
      </c>
      <c r="O207" s="1">
        <f t="shared" si="60"/>
        <v>6.4002844017619802</v>
      </c>
      <c r="P207">
        <f t="shared" si="64"/>
        <v>1430.5015735179172</v>
      </c>
      <c r="Q207">
        <v>0.33061158657073902</v>
      </c>
      <c r="R207" s="1">
        <v>42209</v>
      </c>
      <c r="S207">
        <f t="shared" si="65"/>
        <v>142.28221102058842</v>
      </c>
      <c r="T207">
        <v>6.9973998069763104</v>
      </c>
      <c r="U207" s="1">
        <v>41844</v>
      </c>
      <c r="V207">
        <f t="shared" si="66"/>
        <v>174.12062123790349</v>
      </c>
      <c r="W207">
        <v>13.1757249832153</v>
      </c>
      <c r="X207" s="1">
        <v>41479</v>
      </c>
      <c r="Y207">
        <f t="shared" si="67"/>
        <v>201.30867354944309</v>
      </c>
      <c r="Z207">
        <v>0</v>
      </c>
      <c r="AA207" s="1">
        <v>41114</v>
      </c>
      <c r="AB207">
        <f t="shared" si="68"/>
        <v>242.01416841149273</v>
      </c>
      <c r="AC207">
        <v>18.0386047363281</v>
      </c>
      <c r="AD207" s="1">
        <v>40748</v>
      </c>
      <c r="AE207">
        <f t="shared" si="69"/>
        <v>125.53640247881387</v>
      </c>
      <c r="AF207">
        <v>7.2347983717918396E-2</v>
      </c>
      <c r="AG207" s="1">
        <v>40383</v>
      </c>
      <c r="AH207">
        <f t="shared" si="70"/>
        <v>60.928193196654227</v>
      </c>
      <c r="AI207">
        <v>3.2157413959503098</v>
      </c>
      <c r="AJ207" s="1">
        <v>40018</v>
      </c>
      <c r="AK207">
        <f t="shared" si="71"/>
        <v>85.326067551970326</v>
      </c>
      <c r="AL207">
        <v>2.7767453193664502</v>
      </c>
      <c r="AM207" s="1">
        <v>39653</v>
      </c>
      <c r="AN207">
        <f t="shared" si="72"/>
        <v>227.72739015519588</v>
      </c>
      <c r="AO207">
        <v>0.97208702564239502</v>
      </c>
      <c r="AP207" s="1">
        <v>39287</v>
      </c>
      <c r="AQ207">
        <f t="shared" si="73"/>
        <v>15.667421415448167</v>
      </c>
      <c r="AR207">
        <v>5.5056910514831499</v>
      </c>
      <c r="AS207" s="1">
        <v>38922</v>
      </c>
      <c r="AT207">
        <f t="shared" si="74"/>
        <v>188.59685828722982</v>
      </c>
      <c r="AU207">
        <v>0</v>
      </c>
      <c r="AV207" s="1">
        <v>38557</v>
      </c>
      <c r="AW207">
        <f t="shared" si="75"/>
        <v>16.589401647448526</v>
      </c>
      <c r="AX207">
        <v>14.487092971801699</v>
      </c>
      <c r="AY207" s="1">
        <v>38192</v>
      </c>
      <c r="AZ207">
        <f t="shared" si="76"/>
        <v>169.32923945784535</v>
      </c>
      <c r="BA207">
        <v>3.9804196357727002</v>
      </c>
      <c r="BB207" s="1">
        <v>37826</v>
      </c>
      <c r="BC207">
        <f t="shared" si="77"/>
        <v>99.252410478889644</v>
      </c>
      <c r="BD207">
        <v>6.9927725791931099</v>
      </c>
      <c r="BE207" s="1">
        <v>37461</v>
      </c>
      <c r="BF207">
        <f t="shared" si="78"/>
        <v>100.56700369343146</v>
      </c>
      <c r="BG207">
        <v>0.12530085444450301</v>
      </c>
      <c r="BH207" s="1">
        <v>37096</v>
      </c>
      <c r="BI207">
        <v>881496</v>
      </c>
      <c r="BJ207">
        <v>2.52461504936218</v>
      </c>
      <c r="BK207" s="1">
        <v>36731</v>
      </c>
      <c r="BL207">
        <f t="shared" si="79"/>
        <v>59.099051201716009</v>
      </c>
    </row>
    <row r="208" spans="5:64" x14ac:dyDescent="0.45">
      <c r="E208">
        <v>5.4165296554565403</v>
      </c>
      <c r="F208" s="1">
        <v>43671</v>
      </c>
      <c r="G208">
        <f t="shared" si="61"/>
        <v>148.2703198902307</v>
      </c>
      <c r="H208">
        <v>13.5079040527343</v>
      </c>
      <c r="I208" s="1">
        <v>43306</v>
      </c>
      <c r="J208">
        <f t="shared" si="62"/>
        <v>215.94424638152097</v>
      </c>
      <c r="K208">
        <v>10.008975028991699</v>
      </c>
      <c r="L208" s="1">
        <v>42941</v>
      </c>
      <c r="M208">
        <f t="shared" si="63"/>
        <v>115.61580067127923</v>
      </c>
      <c r="N208">
        <v>0.26407214999198902</v>
      </c>
      <c r="O208" s="1">
        <f t="shared" si="60"/>
        <v>6.817325027969968</v>
      </c>
      <c r="P208">
        <f t="shared" si="64"/>
        <v>1430.7656456679092</v>
      </c>
      <c r="Q208">
        <v>0.77316617965698198</v>
      </c>
      <c r="R208" s="1">
        <v>42210</v>
      </c>
      <c r="S208">
        <f t="shared" si="65"/>
        <v>143.0553772002454</v>
      </c>
      <c r="T208">
        <v>1.3121688365936199</v>
      </c>
      <c r="U208" s="1">
        <v>41845</v>
      </c>
      <c r="V208">
        <f t="shared" si="66"/>
        <v>175.43279007449712</v>
      </c>
      <c r="W208">
        <v>22.241527557373001</v>
      </c>
      <c r="X208" s="1">
        <v>41480</v>
      </c>
      <c r="Y208">
        <f t="shared" si="67"/>
        <v>223.55020110681608</v>
      </c>
      <c r="Z208">
        <v>0</v>
      </c>
      <c r="AA208" s="1">
        <v>41115</v>
      </c>
      <c r="AB208">
        <f t="shared" si="68"/>
        <v>242.01416841149273</v>
      </c>
      <c r="AC208">
        <v>3.4893813133239702</v>
      </c>
      <c r="AD208" s="1">
        <v>40749</v>
      </c>
      <c r="AE208">
        <f t="shared" si="69"/>
        <v>129.02578379213784</v>
      </c>
      <c r="AF208">
        <v>0.7242431640625</v>
      </c>
      <c r="AG208" s="1">
        <v>40384</v>
      </c>
      <c r="AH208">
        <f t="shared" si="70"/>
        <v>61.652436360716727</v>
      </c>
      <c r="AI208">
        <v>10.9116516113281</v>
      </c>
      <c r="AJ208" s="1">
        <v>40019</v>
      </c>
      <c r="AK208">
        <f t="shared" si="71"/>
        <v>96.237719163298422</v>
      </c>
      <c r="AL208">
        <v>7.0647330284118599</v>
      </c>
      <c r="AM208" s="1">
        <v>39654</v>
      </c>
      <c r="AN208">
        <f t="shared" si="72"/>
        <v>234.79212318360774</v>
      </c>
      <c r="AO208">
        <v>1.4490272998809799</v>
      </c>
      <c r="AP208" s="1">
        <v>39288</v>
      </c>
      <c r="AQ208">
        <f t="shared" si="73"/>
        <v>17.116448715329149</v>
      </c>
      <c r="AR208">
        <v>10.268129348754799</v>
      </c>
      <c r="AS208" s="1">
        <v>38923</v>
      </c>
      <c r="AT208">
        <f t="shared" si="74"/>
        <v>198.86498763598462</v>
      </c>
      <c r="AU208">
        <v>0</v>
      </c>
      <c r="AV208" s="1">
        <v>38558</v>
      </c>
      <c r="AW208">
        <f t="shared" si="75"/>
        <v>16.589401647448526</v>
      </c>
      <c r="AX208">
        <v>3.4772629737853999</v>
      </c>
      <c r="AY208" s="1">
        <v>38193</v>
      </c>
      <c r="AZ208">
        <f t="shared" si="76"/>
        <v>172.80650243163075</v>
      </c>
      <c r="BA208">
        <v>12.1075887680053</v>
      </c>
      <c r="BB208" s="1">
        <v>37827</v>
      </c>
      <c r="BC208">
        <f t="shared" si="77"/>
        <v>111.35999924689494</v>
      </c>
      <c r="BD208">
        <v>7.14409923553466</v>
      </c>
      <c r="BE208" s="1">
        <v>37462</v>
      </c>
      <c r="BF208">
        <f t="shared" si="78"/>
        <v>107.71110292896611</v>
      </c>
      <c r="BG208">
        <v>2.1080629825592001</v>
      </c>
      <c r="BH208" s="1">
        <v>37097</v>
      </c>
      <c r="BI208">
        <v>881520</v>
      </c>
      <c r="BJ208">
        <v>0.48665219545364302</v>
      </c>
      <c r="BK208" s="1">
        <v>36732</v>
      </c>
      <c r="BL208">
        <f t="shared" si="79"/>
        <v>59.585703397169652</v>
      </c>
    </row>
    <row r="209" spans="5:64" x14ac:dyDescent="0.45">
      <c r="E209">
        <v>15.744438171386699</v>
      </c>
      <c r="F209" s="1">
        <v>43672</v>
      </c>
      <c r="G209">
        <f t="shared" si="61"/>
        <v>164.01475806161739</v>
      </c>
      <c r="H209">
        <v>13.802487373351999</v>
      </c>
      <c r="I209" s="1">
        <v>43307</v>
      </c>
      <c r="J209">
        <f t="shared" si="62"/>
        <v>229.74673375487296</v>
      </c>
      <c r="K209">
        <v>11.424441337585399</v>
      </c>
      <c r="L209" s="1">
        <v>42942</v>
      </c>
      <c r="M209">
        <f t="shared" si="63"/>
        <v>127.04024200886462</v>
      </c>
      <c r="N209">
        <v>38.080192565917898</v>
      </c>
      <c r="O209" s="1">
        <f t="shared" si="60"/>
        <v>7.2933434170360263</v>
      </c>
      <c r="P209">
        <f t="shared" si="64"/>
        <v>1468.8458382338272</v>
      </c>
      <c r="Q209">
        <v>21.0643997192382</v>
      </c>
      <c r="R209" s="1">
        <v>42211</v>
      </c>
      <c r="S209">
        <f t="shared" si="65"/>
        <v>164.1197769194836</v>
      </c>
      <c r="T209">
        <v>1.06161904335021</v>
      </c>
      <c r="U209" s="1">
        <v>41846</v>
      </c>
      <c r="V209">
        <f t="shared" si="66"/>
        <v>176.49440911784734</v>
      </c>
      <c r="W209">
        <v>12.8023557662963</v>
      </c>
      <c r="X209" s="1">
        <v>41481</v>
      </c>
      <c r="Y209">
        <f t="shared" si="67"/>
        <v>236.35255687311238</v>
      </c>
      <c r="Z209">
        <v>0</v>
      </c>
      <c r="AA209" s="1">
        <v>41116</v>
      </c>
      <c r="AB209">
        <f t="shared" si="68"/>
        <v>242.01416841149273</v>
      </c>
      <c r="AC209">
        <v>0</v>
      </c>
      <c r="AD209" s="1">
        <v>40750</v>
      </c>
      <c r="AE209">
        <f t="shared" si="69"/>
        <v>129.02578379213784</v>
      </c>
      <c r="AF209">
        <v>0.56415975093841497</v>
      </c>
      <c r="AG209" s="1">
        <v>40385</v>
      </c>
      <c r="AH209">
        <f t="shared" si="70"/>
        <v>62.216596111655143</v>
      </c>
      <c r="AI209">
        <v>8.4073295593261701</v>
      </c>
      <c r="AJ209" s="1">
        <v>40020</v>
      </c>
      <c r="AK209">
        <f t="shared" si="71"/>
        <v>104.64504872262459</v>
      </c>
      <c r="AL209">
        <v>15.833338737487701</v>
      </c>
      <c r="AM209" s="1">
        <v>39655</v>
      </c>
      <c r="AN209">
        <f t="shared" si="72"/>
        <v>250.62546192109545</v>
      </c>
      <c r="AO209">
        <v>0</v>
      </c>
      <c r="AP209" s="1">
        <v>39289</v>
      </c>
      <c r="AQ209">
        <f t="shared" si="73"/>
        <v>17.116448715329149</v>
      </c>
      <c r="AR209">
        <v>10.288457870483301</v>
      </c>
      <c r="AS209" s="1">
        <v>38924</v>
      </c>
      <c r="AT209">
        <f t="shared" si="74"/>
        <v>209.15344550646793</v>
      </c>
      <c r="AU209">
        <v>0</v>
      </c>
      <c r="AV209" s="1">
        <v>38559</v>
      </c>
      <c r="AW209">
        <f t="shared" si="75"/>
        <v>16.589401647448526</v>
      </c>
      <c r="AX209">
        <v>7.3513536453246999</v>
      </c>
      <c r="AY209" s="1">
        <v>38194</v>
      </c>
      <c r="AZ209">
        <f t="shared" si="76"/>
        <v>180.15785607695545</v>
      </c>
      <c r="BA209">
        <v>8.2048778533935494</v>
      </c>
      <c r="BB209" s="1">
        <v>37828</v>
      </c>
      <c r="BC209">
        <f t="shared" si="77"/>
        <v>119.5648771002885</v>
      </c>
      <c r="BD209">
        <v>0.29422074556350702</v>
      </c>
      <c r="BE209" s="1">
        <v>37463</v>
      </c>
      <c r="BF209">
        <f t="shared" si="78"/>
        <v>108.00532367452962</v>
      </c>
      <c r="BG209">
        <v>0.97060430049896196</v>
      </c>
      <c r="BH209" s="1">
        <v>37098</v>
      </c>
      <c r="BI209">
        <v>881544</v>
      </c>
      <c r="BJ209">
        <v>6.6323385238647399</v>
      </c>
      <c r="BK209" s="1">
        <v>36733</v>
      </c>
      <c r="BL209">
        <f t="shared" si="79"/>
        <v>66.218041921034398</v>
      </c>
    </row>
    <row r="210" spans="5:64" x14ac:dyDescent="0.45">
      <c r="E210">
        <v>12.4004859924316</v>
      </c>
      <c r="F210" s="1">
        <v>43673</v>
      </c>
      <c r="G210">
        <f t="shared" si="61"/>
        <v>176.415244054049</v>
      </c>
      <c r="H210">
        <v>7.7290263175964302</v>
      </c>
      <c r="I210" s="1">
        <v>43308</v>
      </c>
      <c r="J210">
        <f t="shared" si="62"/>
        <v>237.4757600724694</v>
      </c>
      <c r="K210">
        <v>8.2929525375366193</v>
      </c>
      <c r="L210" s="1">
        <v>42943</v>
      </c>
      <c r="M210">
        <f t="shared" si="63"/>
        <v>135.33319454640124</v>
      </c>
      <c r="N210">
        <v>1.1289199590682899</v>
      </c>
      <c r="O210" s="1">
        <f t="shared" si="60"/>
        <v>7.6388831061000522</v>
      </c>
      <c r="P210">
        <f t="shared" si="64"/>
        <v>1469.9747581928955</v>
      </c>
      <c r="Q210">
        <v>9.9944755434989901E-2</v>
      </c>
      <c r="R210" s="1">
        <v>42212</v>
      </c>
      <c r="S210">
        <f t="shared" si="65"/>
        <v>164.21972167491859</v>
      </c>
      <c r="T210">
        <v>2.3414556980132999</v>
      </c>
      <c r="U210" s="1">
        <v>41847</v>
      </c>
      <c r="V210">
        <f t="shared" si="66"/>
        <v>178.83586481586065</v>
      </c>
      <c r="W210">
        <v>0</v>
      </c>
      <c r="X210" s="1">
        <v>41482</v>
      </c>
      <c r="Y210">
        <f t="shared" si="67"/>
        <v>236.35255687311238</v>
      </c>
      <c r="Z210">
        <v>7.5913228988647399</v>
      </c>
      <c r="AA210" s="1">
        <v>41117</v>
      </c>
      <c r="AB210">
        <f t="shared" si="68"/>
        <v>249.60549131035748</v>
      </c>
      <c r="AC210">
        <v>2.4644207954406698</v>
      </c>
      <c r="AD210" s="1">
        <v>40751</v>
      </c>
      <c r="AE210">
        <f t="shared" si="69"/>
        <v>131.49020458757852</v>
      </c>
      <c r="AF210">
        <v>2.95121049880981</v>
      </c>
      <c r="AG210" s="1">
        <v>40386</v>
      </c>
      <c r="AH210">
        <f t="shared" si="70"/>
        <v>65.16780661046495</v>
      </c>
      <c r="AI210">
        <v>7.3218498229980398</v>
      </c>
      <c r="AJ210" s="1">
        <v>40021</v>
      </c>
      <c r="AK210">
        <f t="shared" si="71"/>
        <v>111.96689854562263</v>
      </c>
      <c r="AL210">
        <v>9.0693378448486293</v>
      </c>
      <c r="AM210" s="1">
        <v>39656</v>
      </c>
      <c r="AN210">
        <f t="shared" si="72"/>
        <v>259.69479976594408</v>
      </c>
      <c r="AO210">
        <v>12.9280748367309</v>
      </c>
      <c r="AP210" s="1">
        <v>39290</v>
      </c>
      <c r="AQ210">
        <f t="shared" si="73"/>
        <v>30.044523552060049</v>
      </c>
      <c r="AR210">
        <v>0.112119972705841</v>
      </c>
      <c r="AS210" s="1">
        <v>38925</v>
      </c>
      <c r="AT210">
        <f t="shared" si="74"/>
        <v>209.26556547917377</v>
      </c>
      <c r="AU210">
        <v>0</v>
      </c>
      <c r="AV210" s="1">
        <v>38560</v>
      </c>
      <c r="AW210">
        <f t="shared" si="75"/>
        <v>16.589401647448526</v>
      </c>
      <c r="AX210">
        <v>9.2188577651977504</v>
      </c>
      <c r="AY210" s="1">
        <v>38195</v>
      </c>
      <c r="AZ210">
        <f t="shared" si="76"/>
        <v>189.37671384215321</v>
      </c>
      <c r="BA210">
        <v>5.3815736770629803</v>
      </c>
      <c r="BB210" s="1">
        <v>37829</v>
      </c>
      <c r="BC210">
        <f t="shared" si="77"/>
        <v>124.94645077735147</v>
      </c>
      <c r="BD210">
        <v>1.3750870227813701</v>
      </c>
      <c r="BE210" s="1">
        <v>37464</v>
      </c>
      <c r="BF210">
        <f t="shared" si="78"/>
        <v>109.38041069731099</v>
      </c>
      <c r="BG210">
        <v>2.30479788780212</v>
      </c>
      <c r="BH210" s="1">
        <v>37099</v>
      </c>
      <c r="BI210">
        <v>881568</v>
      </c>
      <c r="BJ210">
        <v>1.1438241004943801</v>
      </c>
      <c r="BK210" s="1">
        <v>36734</v>
      </c>
      <c r="BL210">
        <f t="shared" si="79"/>
        <v>67.361866021528783</v>
      </c>
    </row>
    <row r="211" spans="5:64" x14ac:dyDescent="0.45">
      <c r="E211">
        <v>20.0060100555419</v>
      </c>
      <c r="F211" s="1">
        <v>43674</v>
      </c>
      <c r="G211">
        <f t="shared" si="61"/>
        <v>196.4212541095909</v>
      </c>
      <c r="H211">
        <v>0.23966896533966001</v>
      </c>
      <c r="I211" s="1">
        <v>43309</v>
      </c>
      <c r="J211">
        <f t="shared" si="62"/>
        <v>237.71542903780906</v>
      </c>
      <c r="K211">
        <v>10.415876388549799</v>
      </c>
      <c r="L211" s="1">
        <v>42944</v>
      </c>
      <c r="M211">
        <f t="shared" si="63"/>
        <v>145.74907093495105</v>
      </c>
      <c r="N211">
        <v>31.075180053710898</v>
      </c>
      <c r="O211" s="1">
        <f t="shared" si="60"/>
        <v>8.0728779556229604</v>
      </c>
      <c r="P211">
        <f t="shared" si="64"/>
        <v>1501.0499382466064</v>
      </c>
      <c r="Q211">
        <v>16.339061737060501</v>
      </c>
      <c r="R211" s="1">
        <v>42213</v>
      </c>
      <c r="S211">
        <f t="shared" si="65"/>
        <v>180.55878341197908</v>
      </c>
      <c r="T211">
        <v>19.473852157592699</v>
      </c>
      <c r="U211" s="1">
        <v>41848</v>
      </c>
      <c r="V211">
        <f t="shared" si="66"/>
        <v>198.30971697345333</v>
      </c>
      <c r="W211">
        <v>0</v>
      </c>
      <c r="X211" s="1">
        <v>41483</v>
      </c>
      <c r="Y211">
        <f t="shared" si="67"/>
        <v>236.35255687311238</v>
      </c>
      <c r="Z211">
        <v>16.199047088623001</v>
      </c>
      <c r="AA211" s="1">
        <v>41118</v>
      </c>
      <c r="AB211">
        <f t="shared" si="68"/>
        <v>265.80453839898047</v>
      </c>
      <c r="AC211">
        <v>10.4840755462646</v>
      </c>
      <c r="AD211" s="1">
        <v>40752</v>
      </c>
      <c r="AE211">
        <f t="shared" si="69"/>
        <v>141.97428013384311</v>
      </c>
      <c r="AF211">
        <v>0.72411203384399403</v>
      </c>
      <c r="AG211" s="1">
        <v>40387</v>
      </c>
      <c r="AH211">
        <f t="shared" si="70"/>
        <v>65.891918644308944</v>
      </c>
      <c r="AI211">
        <v>1.48829722404479</v>
      </c>
      <c r="AJ211" s="1">
        <v>40022</v>
      </c>
      <c r="AK211">
        <f t="shared" si="71"/>
        <v>113.45519576966741</v>
      </c>
      <c r="AL211">
        <v>0.81945723295211703</v>
      </c>
      <c r="AM211" s="1">
        <v>39657</v>
      </c>
      <c r="AN211">
        <f t="shared" si="72"/>
        <v>260.5142569988962</v>
      </c>
      <c r="AO211">
        <v>0.34771639108657798</v>
      </c>
      <c r="AP211" s="1">
        <v>39291</v>
      </c>
      <c r="AQ211">
        <f t="shared" si="73"/>
        <v>30.392239943146627</v>
      </c>
      <c r="AR211">
        <v>0.91309249401092496</v>
      </c>
      <c r="AS211" s="1">
        <v>38926</v>
      </c>
      <c r="AT211">
        <f t="shared" si="74"/>
        <v>210.1786579731847</v>
      </c>
      <c r="AU211">
        <v>0</v>
      </c>
      <c r="AV211" s="1">
        <v>38561</v>
      </c>
      <c r="AW211">
        <f t="shared" si="75"/>
        <v>16.589401647448526</v>
      </c>
      <c r="AX211">
        <v>0.25286638736724798</v>
      </c>
      <c r="AY211" s="1">
        <v>38196</v>
      </c>
      <c r="AZ211">
        <f t="shared" si="76"/>
        <v>189.62958022952046</v>
      </c>
      <c r="BA211">
        <v>5.8153588324785198E-2</v>
      </c>
      <c r="BB211" s="1">
        <v>37830</v>
      </c>
      <c r="BC211">
        <f t="shared" si="77"/>
        <v>125.00460436567626</v>
      </c>
      <c r="BD211">
        <v>4.0759067535400302</v>
      </c>
      <c r="BE211" s="1">
        <v>37465</v>
      </c>
      <c r="BF211">
        <f t="shared" si="78"/>
        <v>113.45631745085102</v>
      </c>
      <c r="BG211">
        <v>9.4251575469970703</v>
      </c>
      <c r="BH211" s="1">
        <v>37100</v>
      </c>
      <c r="BI211">
        <v>881592</v>
      </c>
      <c r="BJ211">
        <v>1.00325095653533</v>
      </c>
      <c r="BK211" s="1">
        <v>36735</v>
      </c>
      <c r="BL211">
        <f t="shared" si="79"/>
        <v>68.365116978064108</v>
      </c>
    </row>
    <row r="212" spans="5:64" x14ac:dyDescent="0.45">
      <c r="E212">
        <v>3.7975780963897701</v>
      </c>
      <c r="F212" s="1">
        <v>43675</v>
      </c>
      <c r="G212">
        <f t="shared" si="61"/>
        <v>200.21883220598068</v>
      </c>
      <c r="H212">
        <v>0.64397251605987504</v>
      </c>
      <c r="I212" s="1">
        <v>43310</v>
      </c>
      <c r="J212">
        <f t="shared" si="62"/>
        <v>238.35940155386893</v>
      </c>
      <c r="K212">
        <v>0</v>
      </c>
      <c r="L212" s="1">
        <v>42945</v>
      </c>
      <c r="M212">
        <f t="shared" si="63"/>
        <v>145.74907093495105</v>
      </c>
      <c r="N212">
        <v>15.2456769943237</v>
      </c>
      <c r="O212" s="1">
        <f t="shared" si="60"/>
        <v>8.0728779556229604</v>
      </c>
      <c r="P212">
        <f t="shared" si="64"/>
        <v>1516.2956152409301</v>
      </c>
      <c r="Q212">
        <v>4.0519442558288503</v>
      </c>
      <c r="R212" s="1">
        <v>42214</v>
      </c>
      <c r="S212">
        <f t="shared" si="65"/>
        <v>184.61072766780794</v>
      </c>
      <c r="T212">
        <v>6.8373441696166903</v>
      </c>
      <c r="U212" s="1">
        <v>41849</v>
      </c>
      <c r="V212">
        <f t="shared" si="66"/>
        <v>205.14706114307003</v>
      </c>
      <c r="W212">
        <v>0.31961697340011502</v>
      </c>
      <c r="X212" s="1">
        <v>41484</v>
      </c>
      <c r="Y212">
        <f t="shared" si="67"/>
        <v>236.67217384651249</v>
      </c>
      <c r="Z212">
        <v>18.2520542144775</v>
      </c>
      <c r="AA212" s="1">
        <v>41119</v>
      </c>
      <c r="AB212">
        <f t="shared" si="68"/>
        <v>284.05659261345795</v>
      </c>
      <c r="AC212">
        <v>0.73762810230255105</v>
      </c>
      <c r="AD212" s="1">
        <v>40753</v>
      </c>
      <c r="AE212">
        <f t="shared" si="69"/>
        <v>142.71190823614566</v>
      </c>
      <c r="AF212">
        <v>0</v>
      </c>
      <c r="AG212" s="1">
        <v>40388</v>
      </c>
      <c r="AH212">
        <f t="shared" si="70"/>
        <v>65.891918644308944</v>
      </c>
      <c r="AI212">
        <v>11.708830833435</v>
      </c>
      <c r="AJ212" s="1">
        <v>40023</v>
      </c>
      <c r="AK212">
        <f t="shared" si="71"/>
        <v>125.16402660310241</v>
      </c>
      <c r="AL212">
        <v>1.4960701465606601</v>
      </c>
      <c r="AM212" s="1">
        <v>39658</v>
      </c>
      <c r="AN212">
        <f t="shared" si="72"/>
        <v>262.01032714545687</v>
      </c>
      <c r="AO212">
        <v>0</v>
      </c>
      <c r="AP212" s="1">
        <v>39292</v>
      </c>
      <c r="AQ212">
        <f t="shared" si="73"/>
        <v>30.392239943146627</v>
      </c>
      <c r="AR212">
        <v>0.19726791977882299</v>
      </c>
      <c r="AS212" s="1">
        <v>38927</v>
      </c>
      <c r="AT212">
        <f t="shared" si="74"/>
        <v>210.37592589296352</v>
      </c>
      <c r="AU212">
        <v>0</v>
      </c>
      <c r="AV212" s="1">
        <v>38562</v>
      </c>
      <c r="AW212">
        <f t="shared" si="75"/>
        <v>16.589401647448526</v>
      </c>
      <c r="AX212">
        <v>6.60536336898803</v>
      </c>
      <c r="AY212" s="1">
        <v>38197</v>
      </c>
      <c r="AZ212">
        <f t="shared" si="76"/>
        <v>196.23494359850849</v>
      </c>
      <c r="BA212">
        <v>330.93435668945301</v>
      </c>
      <c r="BB212" s="1">
        <v>37831</v>
      </c>
      <c r="BC212">
        <f t="shared" si="77"/>
        <v>455.93896105512925</v>
      </c>
      <c r="BD212">
        <v>3.0154728889465301</v>
      </c>
      <c r="BE212" s="1">
        <v>37466</v>
      </c>
      <c r="BF212">
        <f t="shared" si="78"/>
        <v>116.47179033979755</v>
      </c>
      <c r="BG212">
        <v>0.50872135162353505</v>
      </c>
      <c r="BH212" s="1">
        <v>37101</v>
      </c>
      <c r="BI212">
        <v>881616</v>
      </c>
      <c r="BJ212">
        <v>0.102282539010047</v>
      </c>
      <c r="BK212" s="1">
        <v>36736</v>
      </c>
      <c r="BL212">
        <f t="shared" si="79"/>
        <v>68.467399517074156</v>
      </c>
    </row>
    <row r="213" spans="5:64" x14ac:dyDescent="0.45">
      <c r="E213">
        <v>0</v>
      </c>
      <c r="F213" s="1">
        <v>43676</v>
      </c>
      <c r="G213">
        <f t="shared" si="61"/>
        <v>200.21883220598068</v>
      </c>
      <c r="H213">
        <v>1.53455138206481</v>
      </c>
      <c r="I213" s="1">
        <v>43311</v>
      </c>
      <c r="J213">
        <f t="shared" si="62"/>
        <v>239.89395293593375</v>
      </c>
      <c r="K213">
        <v>0</v>
      </c>
      <c r="L213" s="1">
        <v>42946</v>
      </c>
      <c r="M213">
        <f t="shared" si="63"/>
        <v>145.74907093495105</v>
      </c>
      <c r="N213">
        <v>1.2958390712737999</v>
      </c>
      <c r="O213" s="1">
        <f t="shared" si="60"/>
        <v>8.0728779556229604</v>
      </c>
      <c r="P213">
        <f t="shared" si="64"/>
        <v>1517.591454312204</v>
      </c>
      <c r="Q213">
        <v>14.0972471237182</v>
      </c>
      <c r="R213" s="1">
        <v>42215</v>
      </c>
      <c r="S213">
        <f t="shared" si="65"/>
        <v>198.70797479152614</v>
      </c>
      <c r="T213">
        <v>0.425335884094238</v>
      </c>
      <c r="U213" s="1">
        <v>41850</v>
      </c>
      <c r="V213">
        <f t="shared" si="66"/>
        <v>205.57239702716427</v>
      </c>
      <c r="W213">
        <v>0.84716784954071001</v>
      </c>
      <c r="X213" s="1">
        <v>41485</v>
      </c>
      <c r="Y213">
        <f t="shared" si="67"/>
        <v>237.5193416960532</v>
      </c>
      <c r="Z213">
        <v>0.233102962374687</v>
      </c>
      <c r="AA213" s="1">
        <v>41120</v>
      </c>
      <c r="AB213">
        <f t="shared" si="68"/>
        <v>284.28969557583264</v>
      </c>
      <c r="AC213">
        <v>6.5497562289237907E-2</v>
      </c>
      <c r="AD213" s="1">
        <v>40754</v>
      </c>
      <c r="AE213">
        <f t="shared" si="69"/>
        <v>142.7774057984349</v>
      </c>
      <c r="AF213">
        <v>0</v>
      </c>
      <c r="AG213" s="1">
        <v>40389</v>
      </c>
      <c r="AH213">
        <f t="shared" si="70"/>
        <v>65.891918644308944</v>
      </c>
      <c r="AI213">
        <v>1.0711758136749201</v>
      </c>
      <c r="AJ213" s="1">
        <v>40024</v>
      </c>
      <c r="AK213">
        <f t="shared" si="71"/>
        <v>126.23520241677734</v>
      </c>
      <c r="AL213">
        <v>0.17875087261199901</v>
      </c>
      <c r="AM213" s="1">
        <v>39659</v>
      </c>
      <c r="AN213">
        <f t="shared" si="72"/>
        <v>262.18907801806887</v>
      </c>
      <c r="AO213">
        <v>0</v>
      </c>
      <c r="AP213" s="1">
        <v>39293</v>
      </c>
      <c r="AQ213">
        <f t="shared" si="73"/>
        <v>30.392239943146627</v>
      </c>
      <c r="AR213">
        <v>12.192369461059499</v>
      </c>
      <c r="AS213" s="1">
        <v>38928</v>
      </c>
      <c r="AT213">
        <f t="shared" si="74"/>
        <v>222.56829535402301</v>
      </c>
      <c r="AU213">
        <v>0.21771888434886899</v>
      </c>
      <c r="AV213" s="1">
        <v>38563</v>
      </c>
      <c r="AW213">
        <f t="shared" si="75"/>
        <v>16.807120531797395</v>
      </c>
      <c r="AX213">
        <v>15.0004482269287</v>
      </c>
      <c r="AY213" s="1">
        <v>38198</v>
      </c>
      <c r="AZ213">
        <f t="shared" si="76"/>
        <v>211.2353918254372</v>
      </c>
      <c r="BA213">
        <v>0.258467257022857</v>
      </c>
      <c r="BB213" s="1">
        <v>37832</v>
      </c>
      <c r="BC213">
        <f t="shared" si="77"/>
        <v>456.19742831215211</v>
      </c>
      <c r="BD213">
        <v>3.05749464035034</v>
      </c>
      <c r="BE213" s="1">
        <v>37467</v>
      </c>
      <c r="BF213">
        <f t="shared" si="78"/>
        <v>119.52928498014789</v>
      </c>
      <c r="BG213">
        <v>5.8219023048877702E-2</v>
      </c>
      <c r="BH213" s="1">
        <v>37102</v>
      </c>
      <c r="BI213">
        <v>881640</v>
      </c>
      <c r="BJ213">
        <v>0</v>
      </c>
      <c r="BK213" s="1">
        <v>36737</v>
      </c>
      <c r="BL213">
        <f t="shared" si="79"/>
        <v>68.467399517074156</v>
      </c>
    </row>
    <row r="214" spans="5:64" x14ac:dyDescent="0.45">
      <c r="E214">
        <v>0</v>
      </c>
      <c r="F214" s="1">
        <v>43677</v>
      </c>
      <c r="G214">
        <f t="shared" si="61"/>
        <v>200.21883220598068</v>
      </c>
      <c r="H214">
        <v>10.328284263610801</v>
      </c>
      <c r="I214" s="1">
        <v>43312</v>
      </c>
      <c r="J214">
        <f t="shared" si="62"/>
        <v>250.22223719954457</v>
      </c>
      <c r="K214">
        <v>0.27177730202674799</v>
      </c>
      <c r="L214" s="1">
        <v>42947</v>
      </c>
      <c r="M214">
        <f t="shared" si="63"/>
        <v>146.0208482369778</v>
      </c>
      <c r="N214">
        <v>1.2697108983993499</v>
      </c>
      <c r="O214" s="1">
        <f t="shared" si="60"/>
        <v>8.0842020098740761</v>
      </c>
      <c r="P214">
        <f t="shared" si="64"/>
        <v>1518.8611652106033</v>
      </c>
      <c r="Q214">
        <v>10.7445888519287</v>
      </c>
      <c r="R214" s="1">
        <v>42216</v>
      </c>
      <c r="S214">
        <f t="shared" si="65"/>
        <v>209.45256364345485</v>
      </c>
      <c r="T214">
        <v>0.77776777744293202</v>
      </c>
      <c r="U214" s="1">
        <v>41851</v>
      </c>
      <c r="V214">
        <f t="shared" si="66"/>
        <v>206.3501648046072</v>
      </c>
      <c r="W214">
        <v>3.9375355243682799</v>
      </c>
      <c r="X214" s="1">
        <v>41486</v>
      </c>
      <c r="Y214">
        <f t="shared" si="67"/>
        <v>241.45687722042149</v>
      </c>
      <c r="Z214">
        <v>28.461828231811499</v>
      </c>
      <c r="AA214" s="1">
        <v>41121</v>
      </c>
      <c r="AB214">
        <f t="shared" si="68"/>
        <v>312.75152380764416</v>
      </c>
      <c r="AC214">
        <v>2.9370188713073699</v>
      </c>
      <c r="AD214" s="1">
        <v>40755</v>
      </c>
      <c r="AE214">
        <f t="shared" si="69"/>
        <v>145.71442466974227</v>
      </c>
      <c r="AF214">
        <v>0.40882459282875</v>
      </c>
      <c r="AG214" s="1">
        <v>40390</v>
      </c>
      <c r="AH214">
        <f t="shared" si="70"/>
        <v>66.300743237137695</v>
      </c>
      <c r="AI214">
        <v>4.68941307067871</v>
      </c>
      <c r="AJ214" s="1">
        <v>40025</v>
      </c>
      <c r="AK214">
        <f t="shared" si="71"/>
        <v>130.92461548745604</v>
      </c>
      <c r="AL214">
        <v>0.115824237465858</v>
      </c>
      <c r="AM214" s="1">
        <v>39660</v>
      </c>
      <c r="AN214">
        <f t="shared" si="72"/>
        <v>262.30490225553473</v>
      </c>
      <c r="AO214">
        <v>0</v>
      </c>
      <c r="AP214" s="1">
        <v>39294</v>
      </c>
      <c r="AQ214">
        <f t="shared" si="73"/>
        <v>30.392239943146627</v>
      </c>
      <c r="AR214">
        <v>0.67653512954711903</v>
      </c>
      <c r="AS214" s="1">
        <v>38929</v>
      </c>
      <c r="AT214">
        <f t="shared" si="74"/>
        <v>223.24483048357013</v>
      </c>
      <c r="AU214">
        <v>0.64422798156738204</v>
      </c>
      <c r="AV214" s="1">
        <v>38564</v>
      </c>
      <c r="AW214">
        <f t="shared" si="75"/>
        <v>17.451348513364778</v>
      </c>
      <c r="AX214">
        <v>7.7694730758666903</v>
      </c>
      <c r="AY214" s="1">
        <v>38199</v>
      </c>
      <c r="AZ214">
        <f t="shared" si="76"/>
        <v>219.0048649013039</v>
      </c>
      <c r="BA214">
        <v>0.22100737690925501</v>
      </c>
      <c r="BB214" s="1">
        <v>37833</v>
      </c>
      <c r="BC214">
        <f t="shared" si="77"/>
        <v>456.41843568906137</v>
      </c>
      <c r="BD214">
        <v>0.117275610566139</v>
      </c>
      <c r="BE214" s="1">
        <v>37468</v>
      </c>
      <c r="BF214">
        <f t="shared" si="78"/>
        <v>119.64656059071403</v>
      </c>
      <c r="BG214">
        <v>0.31383126974105802</v>
      </c>
      <c r="BH214" s="1">
        <v>37103</v>
      </c>
      <c r="BI214">
        <v>881664</v>
      </c>
      <c r="BJ214">
        <v>12.186107635498001</v>
      </c>
      <c r="BK214" s="1">
        <v>36738</v>
      </c>
      <c r="BL214">
        <f t="shared" si="79"/>
        <v>80.653507152572161</v>
      </c>
    </row>
    <row r="215" spans="5:64" x14ac:dyDescent="0.45">
      <c r="E215">
        <v>1.4712551832198999</v>
      </c>
      <c r="F215" s="1">
        <v>43678</v>
      </c>
      <c r="G215">
        <f t="shared" si="61"/>
        <v>1.4712551832198999</v>
      </c>
      <c r="H215">
        <v>1.2760536670684799</v>
      </c>
      <c r="I215" s="1">
        <v>43313</v>
      </c>
      <c r="J215">
        <f t="shared" si="62"/>
        <v>1.2760536670684799</v>
      </c>
      <c r="K215">
        <v>23.750524520873999</v>
      </c>
      <c r="L215" s="1">
        <v>42948</v>
      </c>
      <c r="M215">
        <f t="shared" si="63"/>
        <v>23.750524520873999</v>
      </c>
      <c r="N215">
        <v>2.0075478553771902</v>
      </c>
      <c r="O215" s="1">
        <f t="shared" si="60"/>
        <v>2.9896051883697501</v>
      </c>
      <c r="P215">
        <f t="shared" si="64"/>
        <v>1520.8687130659805</v>
      </c>
      <c r="Q215">
        <v>0.42516073584556502</v>
      </c>
      <c r="R215" s="1">
        <v>42217</v>
      </c>
      <c r="S215">
        <f t="shared" si="65"/>
        <v>0.42516073584556502</v>
      </c>
      <c r="T215">
        <v>5.1336057484149898E-2</v>
      </c>
      <c r="U215" s="1">
        <v>41852</v>
      </c>
      <c r="V215">
        <f t="shared" si="66"/>
        <v>5.1336057484149898E-2</v>
      </c>
      <c r="W215">
        <v>3.4971027374267498</v>
      </c>
      <c r="X215" s="1">
        <v>41487</v>
      </c>
      <c r="Y215">
        <f t="shared" si="67"/>
        <v>3.4971027374267498</v>
      </c>
      <c r="Z215">
        <v>15.6852111816406</v>
      </c>
      <c r="AA215" s="1">
        <v>41122</v>
      </c>
      <c r="AB215">
        <f t="shared" si="68"/>
        <v>15.6852111816406</v>
      </c>
      <c r="AC215">
        <v>10.7102088928222</v>
      </c>
      <c r="AD215" s="1">
        <v>40756</v>
      </c>
      <c r="AE215">
        <f t="shared" si="69"/>
        <v>10.7102088928222</v>
      </c>
      <c r="AF215">
        <v>2.4597008228302002</v>
      </c>
      <c r="AG215" s="1">
        <v>40391</v>
      </c>
      <c r="AH215">
        <f t="shared" si="70"/>
        <v>2.4597008228302002</v>
      </c>
      <c r="AI215">
        <v>0.81507045030593805</v>
      </c>
      <c r="AJ215" s="1">
        <v>40026</v>
      </c>
      <c r="AK215">
        <f t="shared" si="71"/>
        <v>0.81507045030593805</v>
      </c>
      <c r="AL215">
        <v>0.44073185324668801</v>
      </c>
      <c r="AM215" s="1">
        <v>39661</v>
      </c>
      <c r="AN215">
        <f t="shared" si="72"/>
        <v>0.44073185324668801</v>
      </c>
      <c r="AO215">
        <v>0</v>
      </c>
      <c r="AP215" s="1">
        <v>39295</v>
      </c>
      <c r="AQ215">
        <f t="shared" si="73"/>
        <v>0</v>
      </c>
      <c r="AR215">
        <v>27.549118041992099</v>
      </c>
      <c r="AS215" s="1">
        <v>38930</v>
      </c>
      <c r="AT215">
        <f t="shared" si="74"/>
        <v>27.549118041992099</v>
      </c>
      <c r="AU215">
        <v>0.50033080577850297</v>
      </c>
      <c r="AV215" s="1">
        <v>38565</v>
      </c>
      <c r="AW215">
        <f t="shared" si="75"/>
        <v>0.50033080577850297</v>
      </c>
      <c r="AX215">
        <v>0.22658309340476901</v>
      </c>
      <c r="AY215" s="1">
        <v>38200</v>
      </c>
      <c r="AZ215">
        <f t="shared" si="76"/>
        <v>0.22658309340476901</v>
      </c>
      <c r="BA215">
        <v>4.1430220007896403E-2</v>
      </c>
      <c r="BB215" s="1">
        <v>37834</v>
      </c>
      <c r="BC215">
        <f t="shared" si="77"/>
        <v>4.1430220007896403E-2</v>
      </c>
      <c r="BD215">
        <v>8.28041267395019</v>
      </c>
      <c r="BE215" s="1">
        <v>37469</v>
      </c>
      <c r="BF215">
        <f t="shared" si="78"/>
        <v>8.28041267395019</v>
      </c>
      <c r="BG215">
        <v>2.9962821006774898</v>
      </c>
      <c r="BH215" s="1">
        <v>37104</v>
      </c>
      <c r="BI215">
        <v>881688</v>
      </c>
      <c r="BJ215">
        <v>2.3895926773548098E-2</v>
      </c>
      <c r="BK215" s="1">
        <v>36739</v>
      </c>
      <c r="BL215">
        <f t="shared" si="79"/>
        <v>2.3895926773548098E-2</v>
      </c>
    </row>
    <row r="216" spans="5:64" x14ac:dyDescent="0.45">
      <c r="E216">
        <v>0.106324590742588</v>
      </c>
      <c r="F216" s="1">
        <v>43679</v>
      </c>
      <c r="G216">
        <f t="shared" si="61"/>
        <v>1.5775797739624879</v>
      </c>
      <c r="H216">
        <v>3.4632873535156201</v>
      </c>
      <c r="I216" s="1">
        <v>43314</v>
      </c>
      <c r="J216">
        <f t="shared" si="62"/>
        <v>4.7393410205841002</v>
      </c>
      <c r="K216">
        <v>4.2415484786033603E-2</v>
      </c>
      <c r="L216" s="1">
        <v>42949</v>
      </c>
      <c r="M216">
        <f t="shared" si="63"/>
        <v>23.792940005660032</v>
      </c>
      <c r="N216">
        <v>0</v>
      </c>
      <c r="O216" s="1">
        <f t="shared" si="60"/>
        <v>2.9913725002358347</v>
      </c>
      <c r="P216">
        <f t="shared" si="64"/>
        <v>1520.8687130659805</v>
      </c>
      <c r="Q216">
        <v>0</v>
      </c>
      <c r="R216" s="1">
        <v>42218</v>
      </c>
      <c r="S216">
        <f t="shared" si="65"/>
        <v>0.42516073584556502</v>
      </c>
      <c r="T216">
        <v>3.9160904884338299</v>
      </c>
      <c r="U216" s="1">
        <v>41853</v>
      </c>
      <c r="V216">
        <f t="shared" si="66"/>
        <v>3.9674265459179798</v>
      </c>
      <c r="W216">
        <v>2.1461799144744802</v>
      </c>
      <c r="X216" s="1">
        <v>41488</v>
      </c>
      <c r="Y216">
        <f t="shared" si="67"/>
        <v>5.64328265190123</v>
      </c>
      <c r="Z216">
        <v>0</v>
      </c>
      <c r="AA216" s="1">
        <v>41123</v>
      </c>
      <c r="AB216">
        <f t="shared" si="68"/>
        <v>15.6852111816406</v>
      </c>
      <c r="AC216">
        <v>1.82325387001037</v>
      </c>
      <c r="AD216" s="1">
        <v>40757</v>
      </c>
      <c r="AE216">
        <f t="shared" si="69"/>
        <v>12.533462762832571</v>
      </c>
      <c r="AF216">
        <v>0.819782733917236</v>
      </c>
      <c r="AG216" s="1">
        <v>40392</v>
      </c>
      <c r="AH216">
        <f t="shared" si="70"/>
        <v>3.2794835567474361</v>
      </c>
      <c r="AI216">
        <v>0</v>
      </c>
      <c r="AJ216" s="1">
        <v>40027</v>
      </c>
      <c r="AK216">
        <f t="shared" si="71"/>
        <v>0.81507045030593805</v>
      </c>
      <c r="AL216">
        <v>13.7616577148437</v>
      </c>
      <c r="AM216" s="1">
        <v>39662</v>
      </c>
      <c r="AN216">
        <f t="shared" si="72"/>
        <v>14.202389568090389</v>
      </c>
      <c r="AO216">
        <v>0</v>
      </c>
      <c r="AP216" s="1">
        <v>39296</v>
      </c>
      <c r="AQ216">
        <f t="shared" si="73"/>
        <v>0</v>
      </c>
      <c r="AR216">
        <v>14.5284709930419</v>
      </c>
      <c r="AS216" s="1">
        <v>38931</v>
      </c>
      <c r="AT216">
        <f t="shared" si="74"/>
        <v>42.077589035033995</v>
      </c>
      <c r="AU216">
        <v>0.14301481842994601</v>
      </c>
      <c r="AV216" s="1">
        <v>38566</v>
      </c>
      <c r="AW216">
        <f t="shared" si="75"/>
        <v>0.64334562420844899</v>
      </c>
      <c r="AX216">
        <v>0</v>
      </c>
      <c r="AY216" s="1">
        <v>38201</v>
      </c>
      <c r="AZ216">
        <f t="shared" si="76"/>
        <v>0.22658309340476901</v>
      </c>
      <c r="BA216">
        <v>0.23350496590137401</v>
      </c>
      <c r="BB216" s="1">
        <v>37835</v>
      </c>
      <c r="BC216">
        <f t="shared" si="77"/>
        <v>0.27493518590927041</v>
      </c>
      <c r="BD216">
        <v>0.53362375497817904</v>
      </c>
      <c r="BE216" s="1">
        <v>37470</v>
      </c>
      <c r="BF216">
        <f t="shared" si="78"/>
        <v>8.8140364289283681</v>
      </c>
      <c r="BG216">
        <v>0.34115397930145203</v>
      </c>
      <c r="BH216" s="1">
        <v>37105</v>
      </c>
      <c r="BI216">
        <v>881712</v>
      </c>
      <c r="BJ216">
        <v>0.222465485334396</v>
      </c>
      <c r="BK216" s="1">
        <v>36740</v>
      </c>
      <c r="BL216">
        <f t="shared" si="79"/>
        <v>0.2463614121079441</v>
      </c>
    </row>
    <row r="217" spans="5:64" x14ac:dyDescent="0.45">
      <c r="E217">
        <v>7.7425889968871999</v>
      </c>
      <c r="F217" s="1">
        <v>43680</v>
      </c>
      <c r="G217">
        <f t="shared" si="61"/>
        <v>9.320168770849687</v>
      </c>
      <c r="H217">
        <v>0</v>
      </c>
      <c r="I217" s="1">
        <v>43315</v>
      </c>
      <c r="J217">
        <f t="shared" si="62"/>
        <v>4.7393410205841002</v>
      </c>
      <c r="K217">
        <v>0</v>
      </c>
      <c r="L217" s="1">
        <v>42950</v>
      </c>
      <c r="M217">
        <f t="shared" si="63"/>
        <v>23.792940005660032</v>
      </c>
      <c r="N217">
        <v>6.8142786026000897</v>
      </c>
      <c r="O217" s="1">
        <f t="shared" si="60"/>
        <v>2.9913725002358347</v>
      </c>
      <c r="P217">
        <f t="shared" si="64"/>
        <v>1527.6829916685806</v>
      </c>
      <c r="Q217">
        <v>0.11154709011316299</v>
      </c>
      <c r="R217" s="1">
        <v>42219</v>
      </c>
      <c r="S217">
        <f t="shared" si="65"/>
        <v>0.53670782595872801</v>
      </c>
      <c r="T217">
        <v>15.067135810851999</v>
      </c>
      <c r="U217" s="1">
        <v>41854</v>
      </c>
      <c r="V217">
        <f t="shared" si="66"/>
        <v>19.034562356769978</v>
      </c>
      <c r="W217">
        <v>16.668992996215799</v>
      </c>
      <c r="X217" s="1">
        <v>41489</v>
      </c>
      <c r="Y217">
        <f t="shared" si="67"/>
        <v>22.31227564811703</v>
      </c>
      <c r="Z217">
        <v>0</v>
      </c>
      <c r="AA217" s="1">
        <v>41124</v>
      </c>
      <c r="AB217">
        <f t="shared" si="68"/>
        <v>15.6852111816406</v>
      </c>
      <c r="AC217">
        <v>2.7768669128417902</v>
      </c>
      <c r="AD217" s="1">
        <v>40758</v>
      </c>
      <c r="AE217">
        <f t="shared" si="69"/>
        <v>15.31032967567436</v>
      </c>
      <c r="AF217">
        <v>4.4649081230163503</v>
      </c>
      <c r="AG217" s="1">
        <v>40393</v>
      </c>
      <c r="AH217">
        <f t="shared" si="70"/>
        <v>7.7443916797637868</v>
      </c>
      <c r="AI217">
        <v>2.0795221328735298</v>
      </c>
      <c r="AJ217" s="1">
        <v>40028</v>
      </c>
      <c r="AK217">
        <f t="shared" si="71"/>
        <v>2.8945925831794677</v>
      </c>
      <c r="AL217">
        <v>4.4801697731018004</v>
      </c>
      <c r="AM217" s="1">
        <v>39663</v>
      </c>
      <c r="AN217">
        <f t="shared" si="72"/>
        <v>18.682559341192189</v>
      </c>
      <c r="AO217">
        <v>0</v>
      </c>
      <c r="AP217" s="1">
        <v>39297</v>
      </c>
      <c r="AQ217">
        <f t="shared" si="73"/>
        <v>0</v>
      </c>
      <c r="AR217">
        <v>12.4175615310668</v>
      </c>
      <c r="AS217" s="1">
        <v>38932</v>
      </c>
      <c r="AT217">
        <f t="shared" si="74"/>
        <v>54.495150566100797</v>
      </c>
      <c r="AU217">
        <v>1.4374814033508301</v>
      </c>
      <c r="AV217" s="1">
        <v>38567</v>
      </c>
      <c r="AW217">
        <f t="shared" si="75"/>
        <v>2.0808270275592791</v>
      </c>
      <c r="AX217">
        <v>8.8720149993896396</v>
      </c>
      <c r="AY217" s="1">
        <v>38202</v>
      </c>
      <c r="AZ217">
        <f t="shared" si="76"/>
        <v>9.0985980927944077</v>
      </c>
      <c r="BA217">
        <v>1.70075070858001</v>
      </c>
      <c r="BB217" s="1">
        <v>37836</v>
      </c>
      <c r="BC217">
        <f t="shared" si="77"/>
        <v>1.9756858944892803</v>
      </c>
      <c r="BD217">
        <v>2.65016388893127</v>
      </c>
      <c r="BE217" s="1">
        <v>37471</v>
      </c>
      <c r="BF217">
        <f t="shared" si="78"/>
        <v>11.464200317859639</v>
      </c>
      <c r="BG217">
        <v>0.53476250171661299</v>
      </c>
      <c r="BH217" s="1">
        <v>37106</v>
      </c>
      <c r="BI217">
        <v>881736</v>
      </c>
      <c r="BJ217">
        <v>0.13729465007781899</v>
      </c>
      <c r="BK217" s="1">
        <v>36741</v>
      </c>
      <c r="BL217">
        <f t="shared" si="79"/>
        <v>0.38365606218576309</v>
      </c>
    </row>
    <row r="218" spans="5:64" x14ac:dyDescent="0.45">
      <c r="E218">
        <v>10.400976181030201</v>
      </c>
      <c r="F218" s="1">
        <v>43681</v>
      </c>
      <c r="G218">
        <f t="shared" si="61"/>
        <v>19.721144951879886</v>
      </c>
      <c r="H218">
        <v>0.43540978431701599</v>
      </c>
      <c r="I218" s="1">
        <v>43316</v>
      </c>
      <c r="J218">
        <f t="shared" si="62"/>
        <v>5.1747508049011159</v>
      </c>
      <c r="K218">
        <v>8.4496660232543892</v>
      </c>
      <c r="L218" s="1">
        <v>42951</v>
      </c>
      <c r="M218">
        <f t="shared" si="63"/>
        <v>32.242606028914423</v>
      </c>
      <c r="N218">
        <v>3.4028668403625399</v>
      </c>
      <c r="O218" s="1">
        <f t="shared" si="60"/>
        <v>3.3434419178714343</v>
      </c>
      <c r="P218">
        <f t="shared" si="64"/>
        <v>1531.0858585089431</v>
      </c>
      <c r="Q218">
        <v>0.52036696672439497</v>
      </c>
      <c r="R218" s="1">
        <v>42220</v>
      </c>
      <c r="S218">
        <f t="shared" si="65"/>
        <v>1.057074792683123</v>
      </c>
      <c r="T218">
        <v>0</v>
      </c>
      <c r="U218" s="1">
        <v>41855</v>
      </c>
      <c r="V218">
        <f t="shared" si="66"/>
        <v>19.034562356769978</v>
      </c>
      <c r="W218">
        <v>23.699684143066399</v>
      </c>
      <c r="X218" s="1">
        <v>41490</v>
      </c>
      <c r="Y218">
        <f t="shared" si="67"/>
        <v>46.011959791183429</v>
      </c>
      <c r="Z218">
        <v>4.3877992779016398E-2</v>
      </c>
      <c r="AA218" s="1">
        <v>41125</v>
      </c>
      <c r="AB218">
        <f t="shared" si="68"/>
        <v>15.729089174419617</v>
      </c>
      <c r="AC218">
        <v>1.99825191497802</v>
      </c>
      <c r="AD218" s="1">
        <v>40759</v>
      </c>
      <c r="AE218">
        <f t="shared" si="69"/>
        <v>17.308581590652381</v>
      </c>
      <c r="AF218">
        <v>0.49071034789085299</v>
      </c>
      <c r="AG218" s="1">
        <v>40394</v>
      </c>
      <c r="AH218">
        <f t="shared" si="70"/>
        <v>8.2351020276546407</v>
      </c>
      <c r="AI218">
        <v>37.870731353759702</v>
      </c>
      <c r="AJ218" s="1">
        <v>40029</v>
      </c>
      <c r="AK218">
        <f t="shared" si="71"/>
        <v>40.765323936939168</v>
      </c>
      <c r="AL218">
        <v>8.6753511428833008</v>
      </c>
      <c r="AM218" s="1">
        <v>39664</v>
      </c>
      <c r="AN218">
        <f t="shared" si="72"/>
        <v>27.357910484075489</v>
      </c>
      <c r="AO218">
        <v>0</v>
      </c>
      <c r="AP218" s="1">
        <v>39298</v>
      </c>
      <c r="AQ218">
        <f t="shared" si="73"/>
        <v>0</v>
      </c>
      <c r="AR218">
        <v>0.14088049530982899</v>
      </c>
      <c r="AS218" s="1">
        <v>38933</v>
      </c>
      <c r="AT218">
        <f t="shared" si="74"/>
        <v>54.636031061410627</v>
      </c>
      <c r="AU218">
        <v>0.50339162349700906</v>
      </c>
      <c r="AV218" s="1">
        <v>38568</v>
      </c>
      <c r="AW218">
        <f t="shared" si="75"/>
        <v>2.5842186510562879</v>
      </c>
      <c r="AX218">
        <v>4.2758474349975497</v>
      </c>
      <c r="AY218" s="1">
        <v>38203</v>
      </c>
      <c r="AZ218">
        <f t="shared" si="76"/>
        <v>13.374445527791957</v>
      </c>
      <c r="BA218">
        <v>1.3437646627426101</v>
      </c>
      <c r="BB218" s="1">
        <v>37837</v>
      </c>
      <c r="BC218">
        <f t="shared" si="77"/>
        <v>3.3194505572318906</v>
      </c>
      <c r="BD218">
        <v>0.28418713808059598</v>
      </c>
      <c r="BE218" s="1">
        <v>37472</v>
      </c>
      <c r="BF218">
        <f t="shared" si="78"/>
        <v>11.748387455940234</v>
      </c>
      <c r="BG218">
        <v>1.6711069345474201</v>
      </c>
      <c r="BH218" s="1">
        <v>37107</v>
      </c>
      <c r="BI218">
        <v>881760</v>
      </c>
      <c r="BJ218">
        <v>9.4480730593204498E-2</v>
      </c>
      <c r="BK218" s="1">
        <v>36742</v>
      </c>
      <c r="BL218">
        <f t="shared" si="79"/>
        <v>0.47813679277896759</v>
      </c>
    </row>
    <row r="219" spans="5:64" x14ac:dyDescent="0.45">
      <c r="E219">
        <v>33.663463592529297</v>
      </c>
      <c r="F219" s="1">
        <v>43682</v>
      </c>
      <c r="G219">
        <f t="shared" si="61"/>
        <v>53.384608544409183</v>
      </c>
      <c r="H219">
        <v>0.78503030538558904</v>
      </c>
      <c r="I219" s="1">
        <v>43317</v>
      </c>
      <c r="J219">
        <f t="shared" si="62"/>
        <v>5.9597811102867047</v>
      </c>
      <c r="K219">
        <v>61.545722961425703</v>
      </c>
      <c r="L219" s="1">
        <v>42952</v>
      </c>
      <c r="M219">
        <f t="shared" si="63"/>
        <v>93.788328990340119</v>
      </c>
      <c r="N219">
        <v>0.39233496785163802</v>
      </c>
      <c r="O219" s="1">
        <f t="shared" si="60"/>
        <v>5.907847041264171</v>
      </c>
      <c r="P219">
        <f t="shared" si="64"/>
        <v>1531.4781934767948</v>
      </c>
      <c r="Q219">
        <v>2.8510997295379599</v>
      </c>
      <c r="R219" s="1">
        <v>42221</v>
      </c>
      <c r="S219">
        <f t="shared" si="65"/>
        <v>3.9081745222210831</v>
      </c>
      <c r="T219">
        <v>0.30808985233306801</v>
      </c>
      <c r="U219" s="1">
        <v>41856</v>
      </c>
      <c r="V219">
        <f t="shared" si="66"/>
        <v>19.342652209103047</v>
      </c>
      <c r="W219">
        <v>0.25457859039306602</v>
      </c>
      <c r="X219" s="1">
        <v>41491</v>
      </c>
      <c r="Y219">
        <f t="shared" si="67"/>
        <v>46.266538381576495</v>
      </c>
      <c r="Z219">
        <v>4.6073985099792401</v>
      </c>
      <c r="AA219" s="1">
        <v>41126</v>
      </c>
      <c r="AB219">
        <f t="shared" si="68"/>
        <v>20.336487684398858</v>
      </c>
      <c r="AC219">
        <v>26.0594177246093</v>
      </c>
      <c r="AD219" s="1">
        <v>40760</v>
      </c>
      <c r="AE219">
        <f t="shared" si="69"/>
        <v>43.367999315261685</v>
      </c>
      <c r="AF219">
        <v>0.28982529044151301</v>
      </c>
      <c r="AG219" s="1">
        <v>40395</v>
      </c>
      <c r="AH219">
        <f t="shared" si="70"/>
        <v>8.5249273180961538</v>
      </c>
      <c r="AI219">
        <v>1.82254958152771</v>
      </c>
      <c r="AJ219" s="1">
        <v>40030</v>
      </c>
      <c r="AK219">
        <f t="shared" si="71"/>
        <v>42.587873518466878</v>
      </c>
      <c r="AL219">
        <v>4.01262950897216</v>
      </c>
      <c r="AM219" s="1">
        <v>39665</v>
      </c>
      <c r="AN219">
        <f t="shared" si="72"/>
        <v>31.37053999304765</v>
      </c>
      <c r="AO219">
        <v>0.72454261779785101</v>
      </c>
      <c r="AP219" s="1">
        <v>39299</v>
      </c>
      <c r="AQ219">
        <f t="shared" si="73"/>
        <v>0.72454261779785101</v>
      </c>
      <c r="AR219">
        <v>0</v>
      </c>
      <c r="AS219" s="1">
        <v>38934</v>
      </c>
      <c r="AT219">
        <f t="shared" si="74"/>
        <v>54.636031061410627</v>
      </c>
      <c r="AU219">
        <v>0</v>
      </c>
      <c r="AV219" s="1">
        <v>38569</v>
      </c>
      <c r="AW219">
        <f t="shared" si="75"/>
        <v>2.5842186510562879</v>
      </c>
      <c r="AX219">
        <v>0.48678979277610701</v>
      </c>
      <c r="AY219" s="1">
        <v>38204</v>
      </c>
      <c r="AZ219">
        <f t="shared" si="76"/>
        <v>13.861235320568065</v>
      </c>
      <c r="BA219">
        <v>3.6747362464666297E-2</v>
      </c>
      <c r="BB219" s="1">
        <v>37838</v>
      </c>
      <c r="BC219">
        <f t="shared" si="77"/>
        <v>3.356197919696557</v>
      </c>
      <c r="BD219">
        <v>0</v>
      </c>
      <c r="BE219" s="1">
        <v>37473</v>
      </c>
      <c r="BF219">
        <f t="shared" si="78"/>
        <v>11.748387455940234</v>
      </c>
      <c r="BG219">
        <v>1.9018808603286701</v>
      </c>
      <c r="BH219" s="1">
        <v>37108</v>
      </c>
      <c r="BI219">
        <v>881784</v>
      </c>
      <c r="BJ219">
        <v>0</v>
      </c>
      <c r="BK219" s="1">
        <v>36743</v>
      </c>
      <c r="BL219">
        <f t="shared" si="79"/>
        <v>0.47813679277896759</v>
      </c>
    </row>
    <row r="220" spans="5:64" x14ac:dyDescent="0.45">
      <c r="E220">
        <v>0</v>
      </c>
      <c r="F220" s="1">
        <v>43683</v>
      </c>
      <c r="G220">
        <f t="shared" si="61"/>
        <v>53.384608544409183</v>
      </c>
      <c r="H220">
        <v>0.63557779788970903</v>
      </c>
      <c r="I220" s="1">
        <v>43318</v>
      </c>
      <c r="J220">
        <f t="shared" si="62"/>
        <v>6.5953589081764132</v>
      </c>
      <c r="K220">
        <v>4.9358196258544904</v>
      </c>
      <c r="L220" s="1">
        <v>42953</v>
      </c>
      <c r="M220">
        <f t="shared" si="63"/>
        <v>98.724148616194611</v>
      </c>
      <c r="N220">
        <v>0.35286888480186401</v>
      </c>
      <c r="O220" s="1">
        <f t="shared" si="60"/>
        <v>6.1135061923414424</v>
      </c>
      <c r="P220">
        <f t="shared" si="64"/>
        <v>1531.8310623615967</v>
      </c>
      <c r="Q220">
        <v>1.5617694854736299</v>
      </c>
      <c r="R220" s="1">
        <v>42222</v>
      </c>
      <c r="S220">
        <f t="shared" si="65"/>
        <v>5.4699440076947132</v>
      </c>
      <c r="T220">
        <v>11.069246292114199</v>
      </c>
      <c r="U220" s="1">
        <v>41857</v>
      </c>
      <c r="V220">
        <f t="shared" si="66"/>
        <v>30.411898501217244</v>
      </c>
      <c r="W220">
        <v>3.0267062187194802</v>
      </c>
      <c r="X220" s="1">
        <v>41492</v>
      </c>
      <c r="Y220">
        <f t="shared" si="67"/>
        <v>49.293244600295978</v>
      </c>
      <c r="Z220">
        <v>5.1266336441040004</v>
      </c>
      <c r="AA220" s="1">
        <v>41127</v>
      </c>
      <c r="AB220">
        <f t="shared" si="68"/>
        <v>25.463121328502858</v>
      </c>
      <c r="AC220">
        <v>0.99509698152542103</v>
      </c>
      <c r="AD220" s="1">
        <v>40761</v>
      </c>
      <c r="AE220">
        <f t="shared" si="69"/>
        <v>44.363096296787106</v>
      </c>
      <c r="AF220">
        <v>1.29951071739196</v>
      </c>
      <c r="AG220" s="1">
        <v>40396</v>
      </c>
      <c r="AH220">
        <f t="shared" si="70"/>
        <v>9.8244380354881145</v>
      </c>
      <c r="AI220">
        <v>1.84712791442871</v>
      </c>
      <c r="AJ220" s="1">
        <v>40031</v>
      </c>
      <c r="AK220">
        <f t="shared" si="71"/>
        <v>44.435001432895589</v>
      </c>
      <c r="AL220">
        <v>2.2506153583526598</v>
      </c>
      <c r="AM220" s="1">
        <v>39666</v>
      </c>
      <c r="AN220">
        <f t="shared" si="72"/>
        <v>33.621155351400311</v>
      </c>
      <c r="AO220">
        <v>0.75212144851684504</v>
      </c>
      <c r="AP220" s="1">
        <v>39300</v>
      </c>
      <c r="AQ220">
        <f t="shared" si="73"/>
        <v>1.4766640663146959</v>
      </c>
      <c r="AR220">
        <v>0</v>
      </c>
      <c r="AS220" s="1">
        <v>38935</v>
      </c>
      <c r="AT220">
        <f t="shared" si="74"/>
        <v>54.636031061410627</v>
      </c>
      <c r="AU220">
        <v>0</v>
      </c>
      <c r="AV220" s="1">
        <v>38570</v>
      </c>
      <c r="AW220">
        <f t="shared" si="75"/>
        <v>2.5842186510562879</v>
      </c>
      <c r="AX220">
        <v>10.9929666519165</v>
      </c>
      <c r="AY220" s="1">
        <v>38205</v>
      </c>
      <c r="AZ220">
        <f t="shared" si="76"/>
        <v>24.854201972484567</v>
      </c>
      <c r="BA220">
        <v>5.8633546829223597</v>
      </c>
      <c r="BB220" s="1">
        <v>37839</v>
      </c>
      <c r="BC220">
        <f t="shared" si="77"/>
        <v>9.2195526026189167</v>
      </c>
      <c r="BD220">
        <v>14.687429428100501</v>
      </c>
      <c r="BE220" s="1">
        <v>37474</v>
      </c>
      <c r="BF220">
        <f t="shared" si="78"/>
        <v>26.435816884040733</v>
      </c>
      <c r="BG220">
        <v>0.10558965057134601</v>
      </c>
      <c r="BH220" s="1">
        <v>37109</v>
      </c>
      <c r="BI220">
        <v>881808</v>
      </c>
      <c r="BJ220">
        <v>0.82123243808746305</v>
      </c>
      <c r="BK220" s="1">
        <v>36744</v>
      </c>
      <c r="BL220">
        <f t="shared" si="79"/>
        <v>1.2993692308664306</v>
      </c>
    </row>
    <row r="221" spans="5:64" x14ac:dyDescent="0.45">
      <c r="E221">
        <v>0</v>
      </c>
      <c r="F221" s="1">
        <v>43684</v>
      </c>
      <c r="G221">
        <f t="shared" si="61"/>
        <v>53.384608544409183</v>
      </c>
      <c r="H221">
        <v>12.260806083679199</v>
      </c>
      <c r="I221" s="1">
        <v>43319</v>
      </c>
      <c r="J221">
        <f t="shared" si="62"/>
        <v>18.856164991855614</v>
      </c>
      <c r="K221">
        <v>3.2794950008392298</v>
      </c>
      <c r="L221" s="1">
        <v>42954</v>
      </c>
      <c r="M221">
        <f t="shared" si="63"/>
        <v>102.00364361703384</v>
      </c>
      <c r="N221">
        <v>6.1638207435607901</v>
      </c>
      <c r="O221" s="1">
        <f t="shared" si="60"/>
        <v>6.2501518173764099</v>
      </c>
      <c r="P221">
        <f t="shared" si="64"/>
        <v>1537.9948831051574</v>
      </c>
      <c r="Q221">
        <v>0</v>
      </c>
      <c r="R221" s="1">
        <v>42223</v>
      </c>
      <c r="S221">
        <f t="shared" si="65"/>
        <v>5.4699440076947132</v>
      </c>
      <c r="T221">
        <v>1.7476794719696001</v>
      </c>
      <c r="U221" s="1">
        <v>41858</v>
      </c>
      <c r="V221">
        <f t="shared" si="66"/>
        <v>32.159577973186842</v>
      </c>
      <c r="W221">
        <v>15.3843631744384</v>
      </c>
      <c r="X221" s="1">
        <v>41493</v>
      </c>
      <c r="Y221">
        <f t="shared" si="67"/>
        <v>64.677607774734383</v>
      </c>
      <c r="Z221">
        <v>0</v>
      </c>
      <c r="AA221" s="1">
        <v>41128</v>
      </c>
      <c r="AB221">
        <f t="shared" si="68"/>
        <v>25.463121328502858</v>
      </c>
      <c r="AC221">
        <v>0.33736532926559398</v>
      </c>
      <c r="AD221" s="1">
        <v>40762</v>
      </c>
      <c r="AE221">
        <f t="shared" si="69"/>
        <v>44.7004616260527</v>
      </c>
      <c r="AF221">
        <v>0.28979581594467102</v>
      </c>
      <c r="AG221" s="1">
        <v>40397</v>
      </c>
      <c r="AH221">
        <f t="shared" si="70"/>
        <v>10.114233851432786</v>
      </c>
      <c r="AI221">
        <v>8.20245361328125</v>
      </c>
      <c r="AJ221" s="1">
        <v>40032</v>
      </c>
      <c r="AK221">
        <f t="shared" si="71"/>
        <v>52.637455046176839</v>
      </c>
      <c r="AL221">
        <v>6.80602550506591</v>
      </c>
      <c r="AM221" s="1">
        <v>39667</v>
      </c>
      <c r="AN221">
        <f t="shared" si="72"/>
        <v>40.427180856466222</v>
      </c>
      <c r="AO221">
        <v>0</v>
      </c>
      <c r="AP221" s="1">
        <v>39301</v>
      </c>
      <c r="AQ221">
        <f t="shared" si="73"/>
        <v>1.4766640663146959</v>
      </c>
      <c r="AR221">
        <v>0.26967877149581898</v>
      </c>
      <c r="AS221" s="1">
        <v>38936</v>
      </c>
      <c r="AT221">
        <f t="shared" si="74"/>
        <v>54.905709832906446</v>
      </c>
      <c r="AU221">
        <v>0</v>
      </c>
      <c r="AV221" s="1">
        <v>38571</v>
      </c>
      <c r="AW221">
        <f t="shared" si="75"/>
        <v>2.5842186510562879</v>
      </c>
      <c r="AX221">
        <v>11.7393951416015</v>
      </c>
      <c r="AY221" s="1">
        <v>38206</v>
      </c>
      <c r="AZ221">
        <f t="shared" si="76"/>
        <v>36.593597114086066</v>
      </c>
      <c r="BA221">
        <v>12.3896007537841</v>
      </c>
      <c r="BB221" s="1">
        <v>37840</v>
      </c>
      <c r="BC221">
        <f t="shared" si="77"/>
        <v>21.609153356403016</v>
      </c>
      <c r="BD221">
        <v>2.5235056877136199</v>
      </c>
      <c r="BE221" s="1">
        <v>37475</v>
      </c>
      <c r="BF221">
        <f t="shared" si="78"/>
        <v>28.959322571754353</v>
      </c>
      <c r="BG221">
        <v>10.7480096817016</v>
      </c>
      <c r="BH221" s="1">
        <v>37110</v>
      </c>
      <c r="BI221">
        <v>881832</v>
      </c>
      <c r="BJ221">
        <v>1.6132770776748599</v>
      </c>
      <c r="BK221" s="1">
        <v>36745</v>
      </c>
      <c r="BL221">
        <f t="shared" si="79"/>
        <v>2.9126463085412908</v>
      </c>
    </row>
    <row r="222" spans="5:64" x14ac:dyDescent="0.45">
      <c r="E222">
        <v>0</v>
      </c>
      <c r="F222" s="1">
        <v>43685</v>
      </c>
      <c r="G222">
        <f t="shared" si="61"/>
        <v>53.384608544409183</v>
      </c>
      <c r="H222">
        <v>21.326519012451101</v>
      </c>
      <c r="I222" s="1">
        <v>43320</v>
      </c>
      <c r="J222">
        <f t="shared" si="62"/>
        <v>40.182684004306715</v>
      </c>
      <c r="K222">
        <v>1.6988176107406601</v>
      </c>
      <c r="L222" s="1">
        <v>42955</v>
      </c>
      <c r="M222">
        <f t="shared" si="63"/>
        <v>103.70246122777451</v>
      </c>
      <c r="N222">
        <v>12.041932106018001</v>
      </c>
      <c r="O222" s="1">
        <f t="shared" si="60"/>
        <v>6.3209358844906047</v>
      </c>
      <c r="P222">
        <f t="shared" si="64"/>
        <v>1550.0368152111755</v>
      </c>
      <c r="Q222">
        <v>24.8236064910888</v>
      </c>
      <c r="R222" s="1">
        <v>42224</v>
      </c>
      <c r="S222">
        <f t="shared" si="65"/>
        <v>30.293550498783514</v>
      </c>
      <c r="T222">
        <v>1.10318219661712</v>
      </c>
      <c r="U222" s="1">
        <v>41859</v>
      </c>
      <c r="V222">
        <f t="shared" si="66"/>
        <v>33.262760169803961</v>
      </c>
      <c r="W222">
        <v>1.1835924386978101</v>
      </c>
      <c r="X222" s="1">
        <v>41494</v>
      </c>
      <c r="Y222">
        <f t="shared" si="67"/>
        <v>65.861200213432198</v>
      </c>
      <c r="Z222">
        <v>0</v>
      </c>
      <c r="AA222" s="1">
        <v>41129</v>
      </c>
      <c r="AB222">
        <f t="shared" si="68"/>
        <v>25.463121328502858</v>
      </c>
      <c r="AC222">
        <v>0</v>
      </c>
      <c r="AD222" s="1">
        <v>40763</v>
      </c>
      <c r="AE222">
        <f t="shared" si="69"/>
        <v>44.7004616260527</v>
      </c>
      <c r="AF222">
        <v>0</v>
      </c>
      <c r="AG222" s="1">
        <v>40398</v>
      </c>
      <c r="AH222">
        <f t="shared" si="70"/>
        <v>10.114233851432786</v>
      </c>
      <c r="AI222">
        <v>2.96983671188354</v>
      </c>
      <c r="AJ222" s="1">
        <v>40033</v>
      </c>
      <c r="AK222">
        <f t="shared" si="71"/>
        <v>55.607291758060377</v>
      </c>
      <c r="AL222">
        <v>0.122455656528472</v>
      </c>
      <c r="AM222" s="1">
        <v>39668</v>
      </c>
      <c r="AN222">
        <f t="shared" si="72"/>
        <v>40.549636512994695</v>
      </c>
      <c r="AO222">
        <v>2.8954937458038299</v>
      </c>
      <c r="AP222" s="1">
        <v>39302</v>
      </c>
      <c r="AQ222">
        <f t="shared" si="73"/>
        <v>4.3721578121185258</v>
      </c>
      <c r="AR222">
        <v>0.24492600560188199</v>
      </c>
      <c r="AS222" s="1">
        <v>38937</v>
      </c>
      <c r="AT222">
        <f t="shared" si="74"/>
        <v>55.150635838508329</v>
      </c>
      <c r="AU222">
        <v>0</v>
      </c>
      <c r="AV222" s="1">
        <v>38572</v>
      </c>
      <c r="AW222">
        <f t="shared" si="75"/>
        <v>2.5842186510562879</v>
      </c>
      <c r="AX222">
        <v>2.53226566314697</v>
      </c>
      <c r="AY222" s="1">
        <v>38207</v>
      </c>
      <c r="AZ222">
        <f t="shared" si="76"/>
        <v>39.125862777233039</v>
      </c>
      <c r="BA222">
        <v>5.6154084205627397</v>
      </c>
      <c r="BB222" s="1">
        <v>37841</v>
      </c>
      <c r="BC222">
        <f t="shared" si="77"/>
        <v>27.224561776965757</v>
      </c>
      <c r="BD222">
        <v>4.43326663970947</v>
      </c>
      <c r="BE222" s="1">
        <v>37476</v>
      </c>
      <c r="BF222">
        <f t="shared" si="78"/>
        <v>33.392589211463822</v>
      </c>
      <c r="BG222">
        <v>2.23398566246032</v>
      </c>
      <c r="BH222" s="1">
        <v>37111</v>
      </c>
      <c r="BI222">
        <v>881856</v>
      </c>
      <c r="BJ222">
        <v>1.6170858144760101</v>
      </c>
      <c r="BK222" s="1">
        <v>36746</v>
      </c>
      <c r="BL222">
        <f t="shared" si="79"/>
        <v>4.5297321230173004</v>
      </c>
    </row>
    <row r="223" spans="5:64" x14ac:dyDescent="0.45">
      <c r="E223">
        <v>1.5105941295623699</v>
      </c>
      <c r="F223" s="1">
        <v>43686</v>
      </c>
      <c r="G223">
        <f t="shared" si="61"/>
        <v>54.895202673971554</v>
      </c>
      <c r="H223">
        <v>1.54321277141571</v>
      </c>
      <c r="I223" s="1">
        <v>43321</v>
      </c>
      <c r="J223">
        <f t="shared" si="62"/>
        <v>41.725896775722426</v>
      </c>
      <c r="K223">
        <v>0</v>
      </c>
      <c r="L223" s="1">
        <v>42956</v>
      </c>
      <c r="M223">
        <f t="shared" si="63"/>
        <v>103.70246122777451</v>
      </c>
      <c r="N223">
        <v>3.9682381153106601</v>
      </c>
      <c r="O223" s="1">
        <f t="shared" si="60"/>
        <v>6.3209358844906047</v>
      </c>
      <c r="P223">
        <f t="shared" si="64"/>
        <v>1554.0050533264862</v>
      </c>
      <c r="Q223">
        <v>15.748049736022899</v>
      </c>
      <c r="R223" s="1">
        <v>42225</v>
      </c>
      <c r="S223">
        <f t="shared" si="65"/>
        <v>46.04160023480641</v>
      </c>
      <c r="T223">
        <v>5.7340593338012598</v>
      </c>
      <c r="U223" s="1">
        <v>41860</v>
      </c>
      <c r="V223">
        <f t="shared" si="66"/>
        <v>38.996819503605224</v>
      </c>
      <c r="W223">
        <v>0.27254799008369401</v>
      </c>
      <c r="X223" s="1">
        <v>41495</v>
      </c>
      <c r="Y223">
        <f t="shared" si="67"/>
        <v>66.133748203515893</v>
      </c>
      <c r="Z223">
        <v>0</v>
      </c>
      <c r="AA223" s="1">
        <v>41130</v>
      </c>
      <c r="AB223">
        <f t="shared" si="68"/>
        <v>25.463121328502858</v>
      </c>
      <c r="AC223">
        <v>0.88912487030029297</v>
      </c>
      <c r="AD223" s="1">
        <v>40764</v>
      </c>
      <c r="AE223">
        <f t="shared" si="69"/>
        <v>45.589586496352993</v>
      </c>
      <c r="AF223">
        <v>0.100617215037345</v>
      </c>
      <c r="AG223" s="1">
        <v>40399</v>
      </c>
      <c r="AH223">
        <f t="shared" si="70"/>
        <v>10.214851066470132</v>
      </c>
      <c r="AI223">
        <v>4.1995382308959899</v>
      </c>
      <c r="AJ223" s="1">
        <v>40034</v>
      </c>
      <c r="AK223">
        <f t="shared" si="71"/>
        <v>59.806829988956366</v>
      </c>
      <c r="AL223">
        <v>0.15613994002342199</v>
      </c>
      <c r="AM223" s="1">
        <v>39669</v>
      </c>
      <c r="AN223">
        <f t="shared" si="72"/>
        <v>40.705776453018117</v>
      </c>
      <c r="AO223">
        <v>30.270381927490199</v>
      </c>
      <c r="AP223" s="1">
        <v>39303</v>
      </c>
      <c r="AQ223">
        <f t="shared" si="73"/>
        <v>34.642539739608722</v>
      </c>
      <c r="AR223">
        <v>0</v>
      </c>
      <c r="AS223" s="1">
        <v>38938</v>
      </c>
      <c r="AT223">
        <f t="shared" si="74"/>
        <v>55.150635838508329</v>
      </c>
      <c r="AU223">
        <v>0</v>
      </c>
      <c r="AV223" s="1">
        <v>38573</v>
      </c>
      <c r="AW223">
        <f t="shared" si="75"/>
        <v>2.5842186510562879</v>
      </c>
      <c r="AX223">
        <v>1.04244685173034</v>
      </c>
      <c r="AY223" s="1">
        <v>38208</v>
      </c>
      <c r="AZ223">
        <f t="shared" si="76"/>
        <v>40.168309628963378</v>
      </c>
      <c r="BA223">
        <v>13.2519969940185</v>
      </c>
      <c r="BB223" s="1">
        <v>37842</v>
      </c>
      <c r="BC223">
        <f t="shared" si="77"/>
        <v>40.476558770984255</v>
      </c>
      <c r="BD223">
        <v>0.70655381679534901</v>
      </c>
      <c r="BE223" s="1">
        <v>37477</v>
      </c>
      <c r="BF223">
        <f t="shared" si="78"/>
        <v>34.099143028259171</v>
      </c>
      <c r="BG223">
        <v>1.1184892654418901</v>
      </c>
      <c r="BH223" s="1">
        <v>37112</v>
      </c>
      <c r="BI223">
        <v>881880</v>
      </c>
      <c r="BJ223">
        <v>2.6682319641113201</v>
      </c>
      <c r="BK223" s="1">
        <v>36747</v>
      </c>
      <c r="BL223">
        <f t="shared" si="79"/>
        <v>7.1979640871286206</v>
      </c>
    </row>
    <row r="224" spans="5:64" x14ac:dyDescent="0.45">
      <c r="E224">
        <v>0</v>
      </c>
      <c r="F224" s="1">
        <v>43687</v>
      </c>
      <c r="G224">
        <f t="shared" si="61"/>
        <v>54.895202673971554</v>
      </c>
      <c r="H224">
        <v>27.298791885375898</v>
      </c>
      <c r="I224" s="1">
        <v>43322</v>
      </c>
      <c r="J224">
        <f t="shared" si="62"/>
        <v>69.024688661098324</v>
      </c>
      <c r="K224">
        <v>1.9910373687744101</v>
      </c>
      <c r="L224" s="1">
        <v>42957</v>
      </c>
      <c r="M224">
        <f t="shared" si="63"/>
        <v>105.69349859654892</v>
      </c>
      <c r="N224">
        <v>4.1114234924316397</v>
      </c>
      <c r="O224" s="1">
        <f t="shared" si="60"/>
        <v>6.4038957748562053</v>
      </c>
      <c r="P224">
        <f t="shared" si="64"/>
        <v>1558.1164768189178</v>
      </c>
      <c r="Q224">
        <v>1.3214408159255899</v>
      </c>
      <c r="R224" s="1">
        <v>42226</v>
      </c>
      <c r="S224">
        <f t="shared" si="65"/>
        <v>47.363041050732001</v>
      </c>
      <c r="T224">
        <v>0</v>
      </c>
      <c r="U224" s="1">
        <v>41861</v>
      </c>
      <c r="V224">
        <f t="shared" si="66"/>
        <v>38.996819503605224</v>
      </c>
      <c r="W224">
        <v>9.0167026519775302</v>
      </c>
      <c r="X224" s="1">
        <v>41496</v>
      </c>
      <c r="Y224">
        <f t="shared" si="67"/>
        <v>75.150450855493418</v>
      </c>
      <c r="Z224">
        <v>0.49342879652976901</v>
      </c>
      <c r="AA224" s="1">
        <v>41131</v>
      </c>
      <c r="AB224">
        <f t="shared" si="68"/>
        <v>25.956550125032628</v>
      </c>
      <c r="AC224">
        <v>0.713944792747497</v>
      </c>
      <c r="AD224" s="1">
        <v>40765</v>
      </c>
      <c r="AE224">
        <f t="shared" si="69"/>
        <v>46.303531289100491</v>
      </c>
      <c r="AF224">
        <v>3.0999670028686501</v>
      </c>
      <c r="AG224" s="1">
        <v>40400</v>
      </c>
      <c r="AH224">
        <f t="shared" si="70"/>
        <v>13.314818069338783</v>
      </c>
      <c r="AI224">
        <v>11.6121711730957</v>
      </c>
      <c r="AJ224" s="1">
        <v>40035</v>
      </c>
      <c r="AK224">
        <f t="shared" si="71"/>
        <v>71.419001162052069</v>
      </c>
      <c r="AL224">
        <v>1.01832842826843</v>
      </c>
      <c r="AM224" s="1">
        <v>39670</v>
      </c>
      <c r="AN224">
        <f t="shared" si="72"/>
        <v>41.72410488128655</v>
      </c>
      <c r="AO224">
        <v>8.1074550747871399E-2</v>
      </c>
      <c r="AP224" s="1">
        <v>39304</v>
      </c>
      <c r="AQ224">
        <f t="shared" si="73"/>
        <v>34.723614290356593</v>
      </c>
      <c r="AR224">
        <v>22.490432739257798</v>
      </c>
      <c r="AS224" s="1">
        <v>38939</v>
      </c>
      <c r="AT224">
        <f t="shared" si="74"/>
        <v>77.641068577766134</v>
      </c>
      <c r="AU224">
        <v>0</v>
      </c>
      <c r="AV224" s="1">
        <v>38574</v>
      </c>
      <c r="AW224">
        <f t="shared" si="75"/>
        <v>2.5842186510562879</v>
      </c>
      <c r="AX224">
        <v>0</v>
      </c>
      <c r="AY224" s="1">
        <v>38209</v>
      </c>
      <c r="AZ224">
        <f t="shared" si="76"/>
        <v>40.168309628963378</v>
      </c>
      <c r="BA224">
        <v>2.4040009975433301</v>
      </c>
      <c r="BB224" s="1">
        <v>37843</v>
      </c>
      <c r="BC224">
        <f t="shared" si="77"/>
        <v>42.880559768527583</v>
      </c>
      <c r="BD224">
        <v>1.49975562095642</v>
      </c>
      <c r="BE224" s="1">
        <v>37478</v>
      </c>
      <c r="BF224">
        <f t="shared" si="78"/>
        <v>35.598898649215592</v>
      </c>
      <c r="BG224">
        <v>2.0026266574859601</v>
      </c>
      <c r="BH224" s="1">
        <v>37113</v>
      </c>
      <c r="BI224">
        <v>881904</v>
      </c>
      <c r="BJ224">
        <v>0.25452992320060702</v>
      </c>
      <c r="BK224" s="1">
        <v>36748</v>
      </c>
      <c r="BL224">
        <f t="shared" si="79"/>
        <v>7.4524940103292279</v>
      </c>
    </row>
    <row r="225" spans="5:64" x14ac:dyDescent="0.45">
      <c r="E225">
        <v>3.1927826404571502</v>
      </c>
      <c r="F225" s="1">
        <v>43688</v>
      </c>
      <c r="G225">
        <f t="shared" si="61"/>
        <v>58.087985314428707</v>
      </c>
      <c r="H225">
        <v>1.41888880729675</v>
      </c>
      <c r="I225" s="1">
        <v>43323</v>
      </c>
      <c r="J225">
        <f t="shared" si="62"/>
        <v>70.443577468395077</v>
      </c>
      <c r="K225">
        <v>0.121710933744907</v>
      </c>
      <c r="L225" s="1">
        <v>42958</v>
      </c>
      <c r="M225">
        <f t="shared" si="63"/>
        <v>105.81520953029383</v>
      </c>
      <c r="N225">
        <v>10.665452957153301</v>
      </c>
      <c r="O225" s="1">
        <f t="shared" si="60"/>
        <v>6.4089670637622431</v>
      </c>
      <c r="P225">
        <f t="shared" si="64"/>
        <v>1568.7819297760711</v>
      </c>
      <c r="Q225">
        <v>2.1534514427185001</v>
      </c>
      <c r="R225" s="1">
        <v>42227</v>
      </c>
      <c r="S225">
        <f t="shared" si="65"/>
        <v>49.5164924934505</v>
      </c>
      <c r="T225">
        <v>0.32660418748855502</v>
      </c>
      <c r="U225" s="1">
        <v>41862</v>
      </c>
      <c r="V225">
        <f t="shared" si="66"/>
        <v>39.32342369109378</v>
      </c>
      <c r="W225">
        <v>5.4496560096740696</v>
      </c>
      <c r="X225" s="1">
        <v>41497</v>
      </c>
      <c r="Y225">
        <f t="shared" si="67"/>
        <v>80.60010686516749</v>
      </c>
      <c r="Z225">
        <v>0</v>
      </c>
      <c r="AA225" s="1">
        <v>41132</v>
      </c>
      <c r="AB225">
        <f t="shared" si="68"/>
        <v>25.956550125032628</v>
      </c>
      <c r="AC225">
        <v>0.40491524338722201</v>
      </c>
      <c r="AD225" s="1">
        <v>40766</v>
      </c>
      <c r="AE225">
        <f t="shared" si="69"/>
        <v>46.708446532487713</v>
      </c>
      <c r="AF225">
        <v>0.80608814954757602</v>
      </c>
      <c r="AG225" s="1">
        <v>40401</v>
      </c>
      <c r="AH225">
        <f t="shared" si="70"/>
        <v>14.120906218886358</v>
      </c>
      <c r="AI225">
        <v>7.0518541336059499</v>
      </c>
      <c r="AJ225" s="1">
        <v>40036</v>
      </c>
      <c r="AK225">
        <f t="shared" si="71"/>
        <v>78.470855295658026</v>
      </c>
      <c r="AL225">
        <v>1.18789315223693</v>
      </c>
      <c r="AM225" s="1">
        <v>39671</v>
      </c>
      <c r="AN225">
        <f t="shared" si="72"/>
        <v>42.911998033523481</v>
      </c>
      <c r="AO225">
        <v>0.42835503816604598</v>
      </c>
      <c r="AP225" s="1">
        <v>39305</v>
      </c>
      <c r="AQ225">
        <f t="shared" si="73"/>
        <v>35.15196932852264</v>
      </c>
      <c r="AR225">
        <v>15.2602996826171</v>
      </c>
      <c r="AS225" s="1">
        <v>38940</v>
      </c>
      <c r="AT225">
        <f t="shared" si="74"/>
        <v>92.901368260383236</v>
      </c>
      <c r="AU225">
        <v>0</v>
      </c>
      <c r="AV225" s="1">
        <v>38575</v>
      </c>
      <c r="AW225">
        <f t="shared" si="75"/>
        <v>2.5842186510562879</v>
      </c>
      <c r="AX225">
        <v>0</v>
      </c>
      <c r="AY225" s="1">
        <v>38210</v>
      </c>
      <c r="AZ225">
        <f t="shared" si="76"/>
        <v>40.168309628963378</v>
      </c>
      <c r="BA225">
        <v>2.2856428623199401</v>
      </c>
      <c r="BB225" s="1">
        <v>37844</v>
      </c>
      <c r="BC225">
        <f t="shared" si="77"/>
        <v>45.166202630847522</v>
      </c>
      <c r="BD225">
        <v>1.34357154369354</v>
      </c>
      <c r="BE225" s="1">
        <v>37479</v>
      </c>
      <c r="BF225">
        <f t="shared" si="78"/>
        <v>36.942470192909134</v>
      </c>
      <c r="BG225">
        <v>0.90851974487304599</v>
      </c>
      <c r="BH225" s="1">
        <v>37114</v>
      </c>
      <c r="BI225">
        <v>881928</v>
      </c>
      <c r="BJ225">
        <v>6.3500493764877305E-2</v>
      </c>
      <c r="BK225" s="1">
        <v>36749</v>
      </c>
      <c r="BL225">
        <f t="shared" si="79"/>
        <v>7.5159945040941052</v>
      </c>
    </row>
    <row r="226" spans="5:64" x14ac:dyDescent="0.45">
      <c r="E226">
        <v>1.7795925140380799</v>
      </c>
      <c r="F226" s="1">
        <v>43689</v>
      </c>
      <c r="G226">
        <f t="shared" si="61"/>
        <v>59.867577828466786</v>
      </c>
      <c r="H226">
        <v>0.362337917089462</v>
      </c>
      <c r="I226" s="1">
        <v>43324</v>
      </c>
      <c r="J226">
        <f t="shared" si="62"/>
        <v>70.805915385484539</v>
      </c>
      <c r="K226">
        <v>6.15893565118312E-2</v>
      </c>
      <c r="L226" s="1">
        <v>42959</v>
      </c>
      <c r="M226">
        <f t="shared" si="63"/>
        <v>105.87679888680566</v>
      </c>
      <c r="N226">
        <v>2.3327817916870099</v>
      </c>
      <c r="O226" s="1">
        <f t="shared" si="60"/>
        <v>6.4115332869502355</v>
      </c>
      <c r="P226">
        <f t="shared" si="64"/>
        <v>1571.1147115677581</v>
      </c>
      <c r="Q226">
        <v>13.1604614257812</v>
      </c>
      <c r="R226" s="1">
        <v>42228</v>
      </c>
      <c r="S226">
        <f t="shared" si="65"/>
        <v>62.6769539192317</v>
      </c>
      <c r="T226">
        <v>4.5089216232299796</v>
      </c>
      <c r="U226" s="1">
        <v>41863</v>
      </c>
      <c r="V226">
        <f t="shared" si="66"/>
        <v>43.83234531432376</v>
      </c>
      <c r="W226">
        <v>8.9227056503295898</v>
      </c>
      <c r="X226" s="1">
        <v>41498</v>
      </c>
      <c r="Y226">
        <f t="shared" si="67"/>
        <v>89.52281251549708</v>
      </c>
      <c r="Z226">
        <v>1.6839872598648</v>
      </c>
      <c r="AA226" s="1">
        <v>41133</v>
      </c>
      <c r="AB226">
        <f t="shared" si="68"/>
        <v>27.640537384897428</v>
      </c>
      <c r="AC226">
        <v>0.144751816987991</v>
      </c>
      <c r="AD226" s="1">
        <v>40767</v>
      </c>
      <c r="AE226">
        <f t="shared" si="69"/>
        <v>46.853198349475704</v>
      </c>
      <c r="AF226">
        <v>0</v>
      </c>
      <c r="AG226" s="1">
        <v>40402</v>
      </c>
      <c r="AH226">
        <f t="shared" si="70"/>
        <v>14.120906218886358</v>
      </c>
      <c r="AI226">
        <v>23.806159973144499</v>
      </c>
      <c r="AJ226" s="1">
        <v>40037</v>
      </c>
      <c r="AK226">
        <f t="shared" si="71"/>
        <v>102.27701526880253</v>
      </c>
      <c r="AL226">
        <v>0</v>
      </c>
      <c r="AM226" s="1">
        <v>39672</v>
      </c>
      <c r="AN226">
        <f t="shared" si="72"/>
        <v>42.911998033523481</v>
      </c>
      <c r="AO226">
        <v>3.13826584815979</v>
      </c>
      <c r="AP226" s="1">
        <v>39306</v>
      </c>
      <c r="AQ226">
        <f t="shared" si="73"/>
        <v>38.29023517668243</v>
      </c>
      <c r="AR226">
        <v>8.7779521942138601</v>
      </c>
      <c r="AS226" s="1">
        <v>38941</v>
      </c>
      <c r="AT226">
        <f t="shared" si="74"/>
        <v>101.6793204545971</v>
      </c>
      <c r="AU226">
        <v>0</v>
      </c>
      <c r="AV226" s="1">
        <v>38576</v>
      </c>
      <c r="AW226">
        <f t="shared" si="75"/>
        <v>2.5842186510562879</v>
      </c>
      <c r="AX226">
        <v>8.6950092315673793</v>
      </c>
      <c r="AY226" s="1">
        <v>38211</v>
      </c>
      <c r="AZ226">
        <f t="shared" si="76"/>
        <v>48.863318860530754</v>
      </c>
      <c r="BA226">
        <v>0</v>
      </c>
      <c r="BB226" s="1">
        <v>37845</v>
      </c>
      <c r="BC226">
        <f t="shared" si="77"/>
        <v>45.166202630847522</v>
      </c>
      <c r="BD226">
        <v>3.7203567028045601</v>
      </c>
      <c r="BE226" s="1">
        <v>37480</v>
      </c>
      <c r="BF226">
        <f t="shared" si="78"/>
        <v>40.662826895713692</v>
      </c>
      <c r="BG226">
        <v>0.559292912483215</v>
      </c>
      <c r="BH226" s="1">
        <v>37115</v>
      </c>
      <c r="BI226">
        <v>881952</v>
      </c>
      <c r="BJ226">
        <v>0</v>
      </c>
      <c r="BK226" s="1">
        <v>36750</v>
      </c>
      <c r="BL226">
        <f t="shared" si="79"/>
        <v>7.5159945040941052</v>
      </c>
    </row>
    <row r="227" spans="5:64" x14ac:dyDescent="0.45">
      <c r="E227">
        <v>5.7804495096206603E-2</v>
      </c>
      <c r="F227" s="1">
        <v>43690</v>
      </c>
      <c r="G227">
        <f t="shared" si="61"/>
        <v>59.925382323562992</v>
      </c>
      <c r="H227">
        <v>4.0091428905725403E-2</v>
      </c>
      <c r="I227" s="1">
        <v>43325</v>
      </c>
      <c r="J227">
        <f t="shared" si="62"/>
        <v>70.846006814390265</v>
      </c>
      <c r="K227">
        <v>1.6834579706192001</v>
      </c>
      <c r="L227" s="1">
        <v>42960</v>
      </c>
      <c r="M227">
        <f t="shared" si="63"/>
        <v>107.56025685742486</v>
      </c>
      <c r="N227">
        <v>0.72671085596084595</v>
      </c>
      <c r="O227" s="1">
        <f t="shared" si="60"/>
        <v>6.4816773690593692</v>
      </c>
      <c r="P227">
        <f t="shared" si="64"/>
        <v>1571.841422423719</v>
      </c>
      <c r="Q227">
        <v>19.587459564208899</v>
      </c>
      <c r="R227" s="1">
        <v>42229</v>
      </c>
      <c r="S227">
        <f t="shared" si="65"/>
        <v>82.264413483440592</v>
      </c>
      <c r="T227">
        <v>20.0856819152832</v>
      </c>
      <c r="U227" s="1">
        <v>41864</v>
      </c>
      <c r="V227">
        <f t="shared" si="66"/>
        <v>63.918027229606963</v>
      </c>
      <c r="W227">
        <v>5.2896475791931099</v>
      </c>
      <c r="X227" s="1">
        <v>41499</v>
      </c>
      <c r="Y227">
        <f t="shared" si="67"/>
        <v>94.812460094690195</v>
      </c>
      <c r="Z227">
        <v>0.14925888180732699</v>
      </c>
      <c r="AA227" s="1">
        <v>41134</v>
      </c>
      <c r="AB227">
        <f t="shared" si="68"/>
        <v>27.789796266704755</v>
      </c>
      <c r="AC227">
        <v>0.306205093860626</v>
      </c>
      <c r="AD227" s="1">
        <v>40768</v>
      </c>
      <c r="AE227">
        <f t="shared" si="69"/>
        <v>47.15940344333633</v>
      </c>
      <c r="AF227">
        <v>0</v>
      </c>
      <c r="AG227" s="1">
        <v>40403</v>
      </c>
      <c r="AH227">
        <f t="shared" si="70"/>
        <v>14.120906218886358</v>
      </c>
      <c r="AI227">
        <v>4.7848086357116699</v>
      </c>
      <c r="AJ227" s="1">
        <v>40038</v>
      </c>
      <c r="AK227">
        <f t="shared" si="71"/>
        <v>107.0618239045142</v>
      </c>
      <c r="AL227">
        <v>7.7611799240112296</v>
      </c>
      <c r="AM227" s="1">
        <v>39673</v>
      </c>
      <c r="AN227">
        <f t="shared" si="72"/>
        <v>50.673177957534712</v>
      </c>
      <c r="AO227">
        <v>8.8196763992309499</v>
      </c>
      <c r="AP227" s="1">
        <v>39307</v>
      </c>
      <c r="AQ227">
        <f t="shared" si="73"/>
        <v>47.10991157591338</v>
      </c>
      <c r="AR227">
        <v>4.7655496597290004</v>
      </c>
      <c r="AS227" s="1">
        <v>38942</v>
      </c>
      <c r="AT227">
        <f t="shared" si="74"/>
        <v>106.44487011432611</v>
      </c>
      <c r="AU227">
        <v>0</v>
      </c>
      <c r="AV227" s="1">
        <v>38577</v>
      </c>
      <c r="AW227">
        <f t="shared" si="75"/>
        <v>2.5842186510562879</v>
      </c>
      <c r="AX227">
        <v>6.7047600746154696</v>
      </c>
      <c r="AY227" s="1">
        <v>38212</v>
      </c>
      <c r="AZ227">
        <f t="shared" si="76"/>
        <v>55.568078935146225</v>
      </c>
      <c r="BA227">
        <v>0.17006918787956199</v>
      </c>
      <c r="BB227" s="1">
        <v>37846</v>
      </c>
      <c r="BC227">
        <f t="shared" si="77"/>
        <v>45.336271818727084</v>
      </c>
      <c r="BD227">
        <v>0.41691222786903298</v>
      </c>
      <c r="BE227" s="1">
        <v>37481</v>
      </c>
      <c r="BF227">
        <f t="shared" si="78"/>
        <v>41.079739123582726</v>
      </c>
      <c r="BG227">
        <v>0.35645535588264399</v>
      </c>
      <c r="BH227" s="1">
        <v>37116</v>
      </c>
      <c r="BI227">
        <v>881976</v>
      </c>
      <c r="BJ227">
        <v>0</v>
      </c>
      <c r="BK227" s="1">
        <v>36751</v>
      </c>
      <c r="BL227">
        <f t="shared" si="79"/>
        <v>7.5159945040941052</v>
      </c>
    </row>
    <row r="228" spans="5:64" x14ac:dyDescent="0.45">
      <c r="E228">
        <v>31.3541164398193</v>
      </c>
      <c r="F228" s="1">
        <v>43691</v>
      </c>
      <c r="G228">
        <f t="shared" si="61"/>
        <v>91.279498763382293</v>
      </c>
      <c r="H228">
        <v>0</v>
      </c>
      <c r="I228" s="1">
        <v>43326</v>
      </c>
      <c r="J228">
        <f t="shared" si="62"/>
        <v>70.846006814390265</v>
      </c>
      <c r="K228">
        <v>2.2640106678009002</v>
      </c>
      <c r="L228" s="1">
        <v>42961</v>
      </c>
      <c r="M228">
        <f t="shared" si="63"/>
        <v>109.82426752522576</v>
      </c>
      <c r="N228">
        <v>0.12606070935726099</v>
      </c>
      <c r="O228" s="1">
        <f t="shared" si="60"/>
        <v>6.5760111468844071</v>
      </c>
      <c r="P228">
        <f t="shared" si="64"/>
        <v>1571.9674831330763</v>
      </c>
      <c r="Q228">
        <v>9.17817878723144</v>
      </c>
      <c r="R228" s="1">
        <v>42230</v>
      </c>
      <c r="S228">
        <f t="shared" si="65"/>
        <v>91.442592270672037</v>
      </c>
      <c r="T228">
        <v>0.411930471658706</v>
      </c>
      <c r="U228" s="1">
        <v>41865</v>
      </c>
      <c r="V228">
        <f t="shared" si="66"/>
        <v>64.32995770126567</v>
      </c>
      <c r="W228">
        <v>14.8743839263916</v>
      </c>
      <c r="X228" s="1">
        <v>41500</v>
      </c>
      <c r="Y228">
        <f t="shared" si="67"/>
        <v>109.6868440210818</v>
      </c>
      <c r="Z228">
        <v>20.433525085449201</v>
      </c>
      <c r="AA228" s="1">
        <v>41135</v>
      </c>
      <c r="AB228">
        <f t="shared" si="68"/>
        <v>48.22332135215396</v>
      </c>
      <c r="AC228">
        <v>8.7506189942359897E-2</v>
      </c>
      <c r="AD228" s="1">
        <v>40769</v>
      </c>
      <c r="AE228">
        <f t="shared" si="69"/>
        <v>47.24690963327869</v>
      </c>
      <c r="AF228">
        <v>3.6036095619201598</v>
      </c>
      <c r="AG228" s="1">
        <v>40404</v>
      </c>
      <c r="AH228">
        <f t="shared" si="70"/>
        <v>17.724515780806517</v>
      </c>
      <c r="AI228">
        <v>0.15548875927925099</v>
      </c>
      <c r="AJ228" s="1">
        <v>40039</v>
      </c>
      <c r="AK228">
        <f t="shared" si="71"/>
        <v>107.21731266379345</v>
      </c>
      <c r="AL228">
        <v>0.94367820024490301</v>
      </c>
      <c r="AM228" s="1">
        <v>39674</v>
      </c>
      <c r="AN228">
        <f t="shared" si="72"/>
        <v>51.616856157779615</v>
      </c>
      <c r="AO228">
        <v>0.67896109819412198</v>
      </c>
      <c r="AP228" s="1">
        <v>39308</v>
      </c>
      <c r="AQ228">
        <f t="shared" si="73"/>
        <v>47.788872674107502</v>
      </c>
      <c r="AR228">
        <v>4.3334608078002903</v>
      </c>
      <c r="AS228" s="1">
        <v>38943</v>
      </c>
      <c r="AT228">
        <f t="shared" si="74"/>
        <v>110.7783309221264</v>
      </c>
      <c r="AU228">
        <v>0</v>
      </c>
      <c r="AV228" s="1">
        <v>38578</v>
      </c>
      <c r="AW228">
        <f t="shared" si="75"/>
        <v>2.5842186510562879</v>
      </c>
      <c r="AX228">
        <v>0.172234207391738</v>
      </c>
      <c r="AY228" s="1">
        <v>38213</v>
      </c>
      <c r="AZ228">
        <f t="shared" si="76"/>
        <v>55.740313142537964</v>
      </c>
      <c r="BA228">
        <v>21.9864387512207</v>
      </c>
      <c r="BB228" s="1">
        <v>37847</v>
      </c>
      <c r="BC228">
        <f t="shared" si="77"/>
        <v>67.322710569947787</v>
      </c>
      <c r="BD228">
        <v>1.3250496387481601</v>
      </c>
      <c r="BE228" s="1">
        <v>37482</v>
      </c>
      <c r="BF228">
        <f t="shared" si="78"/>
        <v>42.404788762330888</v>
      </c>
      <c r="BG228">
        <v>0.45758581161499001</v>
      </c>
      <c r="BH228" s="1">
        <v>37117</v>
      </c>
      <c r="BI228">
        <v>882000</v>
      </c>
      <c r="BJ228">
        <v>0.25242149829864502</v>
      </c>
      <c r="BK228" s="1">
        <v>36752</v>
      </c>
      <c r="BL228">
        <f t="shared" si="79"/>
        <v>7.7684160023927502</v>
      </c>
    </row>
    <row r="229" spans="5:64" x14ac:dyDescent="0.45">
      <c r="E229">
        <v>2.9421870708465501</v>
      </c>
      <c r="F229" s="1">
        <v>43692</v>
      </c>
      <c r="G229">
        <f t="shared" si="61"/>
        <v>94.221685834228836</v>
      </c>
      <c r="H229">
        <v>0.76032423973083496</v>
      </c>
      <c r="I229" s="1">
        <v>43327</v>
      </c>
      <c r="J229">
        <f t="shared" si="62"/>
        <v>71.6063310541211</v>
      </c>
      <c r="K229">
        <v>0.60238856077194203</v>
      </c>
      <c r="L229" s="1">
        <v>42962</v>
      </c>
      <c r="M229">
        <f t="shared" si="63"/>
        <v>110.42665608599771</v>
      </c>
      <c r="N229">
        <v>0</v>
      </c>
      <c r="O229" s="1">
        <f t="shared" si="60"/>
        <v>6.6011106702499047</v>
      </c>
      <c r="P229">
        <f t="shared" si="64"/>
        <v>1571.9674831330763</v>
      </c>
      <c r="Q229">
        <v>8.1544895172119105</v>
      </c>
      <c r="R229" s="1">
        <v>42231</v>
      </c>
      <c r="S229">
        <f t="shared" si="65"/>
        <v>99.597081787883951</v>
      </c>
      <c r="T229">
        <v>18.658229827880799</v>
      </c>
      <c r="U229" s="1">
        <v>41866</v>
      </c>
      <c r="V229">
        <f t="shared" si="66"/>
        <v>82.988187529146472</v>
      </c>
      <c r="W229">
        <v>37.887310028076101</v>
      </c>
      <c r="X229" s="1">
        <v>41501</v>
      </c>
      <c r="Y229">
        <f t="shared" si="67"/>
        <v>147.5741540491579</v>
      </c>
      <c r="Z229">
        <v>1.0100746154785101</v>
      </c>
      <c r="AA229" s="1">
        <v>41136</v>
      </c>
      <c r="AB229">
        <f t="shared" si="68"/>
        <v>49.233395967632468</v>
      </c>
      <c r="AC229">
        <v>6.0261573791503897</v>
      </c>
      <c r="AD229" s="1">
        <v>40770</v>
      </c>
      <c r="AE229">
        <f t="shared" si="69"/>
        <v>53.273067012429081</v>
      </c>
      <c r="AF229">
        <v>0.68203562498092596</v>
      </c>
      <c r="AG229" s="1">
        <v>40405</v>
      </c>
      <c r="AH229">
        <f t="shared" si="70"/>
        <v>18.406551405787443</v>
      </c>
      <c r="AI229">
        <v>2.5560436248779199</v>
      </c>
      <c r="AJ229" s="1">
        <v>40040</v>
      </c>
      <c r="AK229">
        <f t="shared" si="71"/>
        <v>109.77335628867137</v>
      </c>
      <c r="AL229">
        <v>6.9568505287170401</v>
      </c>
      <c r="AM229" s="1">
        <v>39675</v>
      </c>
      <c r="AN229">
        <f t="shared" si="72"/>
        <v>58.573706686496656</v>
      </c>
      <c r="AO229">
        <v>0</v>
      </c>
      <c r="AP229" s="1">
        <v>39309</v>
      </c>
      <c r="AQ229">
        <f t="shared" si="73"/>
        <v>47.788872674107502</v>
      </c>
      <c r="AR229">
        <v>3.8403141498565598</v>
      </c>
      <c r="AS229" s="1">
        <v>38944</v>
      </c>
      <c r="AT229">
        <f t="shared" si="74"/>
        <v>114.61864507198295</v>
      </c>
      <c r="AU229">
        <v>0</v>
      </c>
      <c r="AV229" s="1">
        <v>38579</v>
      </c>
      <c r="AW229">
        <f t="shared" si="75"/>
        <v>2.5842186510562879</v>
      </c>
      <c r="AX229">
        <v>0</v>
      </c>
      <c r="AY229" s="1">
        <v>38214</v>
      </c>
      <c r="AZ229">
        <f t="shared" si="76"/>
        <v>55.740313142537964</v>
      </c>
      <c r="BA229">
        <v>0.34414049983024497</v>
      </c>
      <c r="BB229" s="1">
        <v>37848</v>
      </c>
      <c r="BC229">
        <f t="shared" si="77"/>
        <v>67.666851069778033</v>
      </c>
      <c r="BD229">
        <v>7.78914022445678</v>
      </c>
      <c r="BE229" s="1">
        <v>37483</v>
      </c>
      <c r="BF229">
        <f t="shared" si="78"/>
        <v>50.193928986787668</v>
      </c>
      <c r="BG229">
        <v>0.73516494035720803</v>
      </c>
      <c r="BH229" s="1">
        <v>37118</v>
      </c>
      <c r="BI229">
        <v>882024</v>
      </c>
      <c r="BJ229">
        <v>0.99645292758941595</v>
      </c>
      <c r="BK229" s="1">
        <v>36753</v>
      </c>
      <c r="BL229">
        <f t="shared" si="79"/>
        <v>8.7648689299821658</v>
      </c>
    </row>
    <row r="230" spans="5:64" x14ac:dyDescent="0.45">
      <c r="E230">
        <v>9.7530231475830007</v>
      </c>
      <c r="F230" s="1">
        <v>43693</v>
      </c>
      <c r="G230">
        <f t="shared" si="61"/>
        <v>103.97470898181183</v>
      </c>
      <c r="H230">
        <v>2.8431432247161799</v>
      </c>
      <c r="I230" s="1">
        <v>43328</v>
      </c>
      <c r="J230">
        <f t="shared" si="62"/>
        <v>74.449474278837286</v>
      </c>
      <c r="K230">
        <v>0.81957978010177601</v>
      </c>
      <c r="L230" s="1">
        <v>42963</v>
      </c>
      <c r="M230">
        <f t="shared" si="63"/>
        <v>111.24623586609948</v>
      </c>
      <c r="N230">
        <v>4.6702699661254803</v>
      </c>
      <c r="O230" s="1">
        <f t="shared" si="60"/>
        <v>6.6352598277541448</v>
      </c>
      <c r="P230">
        <f t="shared" si="64"/>
        <v>1576.6377530992017</v>
      </c>
      <c r="Q230">
        <v>0</v>
      </c>
      <c r="R230" s="1">
        <v>42232</v>
      </c>
      <c r="S230">
        <f t="shared" si="65"/>
        <v>99.597081787883951</v>
      </c>
      <c r="T230">
        <v>6.78014659881591</v>
      </c>
      <c r="U230" s="1">
        <v>41867</v>
      </c>
      <c r="V230">
        <f t="shared" si="66"/>
        <v>89.768334127962376</v>
      </c>
      <c r="W230">
        <v>8.2566204071044904</v>
      </c>
      <c r="X230" s="1">
        <v>41502</v>
      </c>
      <c r="Y230">
        <f t="shared" si="67"/>
        <v>155.83077445626239</v>
      </c>
      <c r="Z230">
        <v>0.38434886932373002</v>
      </c>
      <c r="AA230" s="1">
        <v>41137</v>
      </c>
      <c r="AB230">
        <f t="shared" si="68"/>
        <v>49.617744836956199</v>
      </c>
      <c r="AC230">
        <v>2.5203800201415998</v>
      </c>
      <c r="AD230" s="1">
        <v>40771</v>
      </c>
      <c r="AE230">
        <f t="shared" si="69"/>
        <v>55.793447032570683</v>
      </c>
      <c r="AF230">
        <v>0.31526347994804299</v>
      </c>
      <c r="AG230" s="1">
        <v>40406</v>
      </c>
      <c r="AH230">
        <f t="shared" si="70"/>
        <v>18.721814885735487</v>
      </c>
      <c r="AI230">
        <v>0</v>
      </c>
      <c r="AJ230" s="1">
        <v>40041</v>
      </c>
      <c r="AK230">
        <f t="shared" si="71"/>
        <v>109.77335628867137</v>
      </c>
      <c r="AL230">
        <v>10.8874197006225</v>
      </c>
      <c r="AM230" s="1">
        <v>39676</v>
      </c>
      <c r="AN230">
        <f t="shared" si="72"/>
        <v>69.461126387119151</v>
      </c>
      <c r="AO230">
        <v>8.4581365585327095</v>
      </c>
      <c r="AP230" s="1">
        <v>39310</v>
      </c>
      <c r="AQ230">
        <f t="shared" si="73"/>
        <v>56.24700923264021</v>
      </c>
      <c r="AR230">
        <v>4.1561713218688903</v>
      </c>
      <c r="AS230" s="1">
        <v>38945</v>
      </c>
      <c r="AT230">
        <f t="shared" si="74"/>
        <v>118.77481639385185</v>
      </c>
      <c r="AU230">
        <v>0</v>
      </c>
      <c r="AV230" s="1">
        <v>38580</v>
      </c>
      <c r="AW230">
        <f t="shared" si="75"/>
        <v>2.5842186510562879</v>
      </c>
      <c r="AX230">
        <v>0.279162228107452</v>
      </c>
      <c r="AY230" s="1">
        <v>38215</v>
      </c>
      <c r="AZ230">
        <f t="shared" si="76"/>
        <v>56.019475370645416</v>
      </c>
      <c r="BA230">
        <v>1.14110112190246</v>
      </c>
      <c r="BB230" s="1">
        <v>37849</v>
      </c>
      <c r="BC230">
        <f t="shared" si="77"/>
        <v>68.807952191680499</v>
      </c>
      <c r="BD230">
        <v>6.6568894386291504</v>
      </c>
      <c r="BE230" s="1">
        <v>37484</v>
      </c>
      <c r="BF230">
        <f t="shared" si="78"/>
        <v>56.850818425416819</v>
      </c>
      <c r="BG230">
        <v>0.48922246694564803</v>
      </c>
      <c r="BH230" s="1">
        <v>37119</v>
      </c>
      <c r="BI230">
        <v>882048</v>
      </c>
      <c r="BJ230">
        <v>0.11747999489307399</v>
      </c>
      <c r="BK230" s="1">
        <v>36754</v>
      </c>
      <c r="BL230">
        <f t="shared" si="79"/>
        <v>8.8823489248752399</v>
      </c>
    </row>
    <row r="231" spans="5:64" x14ac:dyDescent="0.45">
      <c r="E231">
        <v>0</v>
      </c>
      <c r="F231" s="1">
        <v>43694</v>
      </c>
      <c r="G231">
        <f t="shared" si="61"/>
        <v>103.97470898181183</v>
      </c>
      <c r="H231">
        <v>19.765108108520501</v>
      </c>
      <c r="I231" s="1">
        <v>43329</v>
      </c>
      <c r="J231">
        <f t="shared" si="62"/>
        <v>94.21458238735778</v>
      </c>
      <c r="K231">
        <v>0.37453565001487699</v>
      </c>
      <c r="L231" s="1">
        <v>42964</v>
      </c>
      <c r="M231">
        <f t="shared" si="63"/>
        <v>111.62077151611436</v>
      </c>
      <c r="N231">
        <v>1.8409951925277701</v>
      </c>
      <c r="O231" s="1">
        <f t="shared" si="60"/>
        <v>6.6508654798380986</v>
      </c>
      <c r="P231">
        <f t="shared" si="64"/>
        <v>1578.4787482917295</v>
      </c>
      <c r="Q231">
        <v>5.0208945274353001</v>
      </c>
      <c r="R231" s="1">
        <v>42233</v>
      </c>
      <c r="S231">
        <f t="shared" si="65"/>
        <v>104.61797631531925</v>
      </c>
      <c r="T231">
        <v>9.33703517913818</v>
      </c>
      <c r="U231" s="1">
        <v>41868</v>
      </c>
      <c r="V231">
        <f t="shared" si="66"/>
        <v>99.10536930710056</v>
      </c>
      <c r="W231">
        <v>0.49635109305381703</v>
      </c>
      <c r="X231" s="1">
        <v>41503</v>
      </c>
      <c r="Y231">
        <f t="shared" si="67"/>
        <v>156.32712554931621</v>
      </c>
      <c r="Z231">
        <v>3.5859687328338601</v>
      </c>
      <c r="AA231" s="1">
        <v>41138</v>
      </c>
      <c r="AB231">
        <f t="shared" si="68"/>
        <v>53.203713569790061</v>
      </c>
      <c r="AC231">
        <v>9.0403363108634893E-2</v>
      </c>
      <c r="AD231" s="1">
        <v>40772</v>
      </c>
      <c r="AE231">
        <f t="shared" si="69"/>
        <v>55.883850395679318</v>
      </c>
      <c r="AF231">
        <v>0</v>
      </c>
      <c r="AG231" s="1">
        <v>40407</v>
      </c>
      <c r="AH231">
        <f t="shared" si="70"/>
        <v>18.721814885735487</v>
      </c>
      <c r="AI231">
        <v>0</v>
      </c>
      <c r="AJ231" s="1">
        <v>40042</v>
      </c>
      <c r="AK231">
        <f t="shared" si="71"/>
        <v>109.77335628867137</v>
      </c>
      <c r="AL231">
        <v>0</v>
      </c>
      <c r="AM231" s="1">
        <v>39677</v>
      </c>
      <c r="AN231">
        <f t="shared" si="72"/>
        <v>69.461126387119151</v>
      </c>
      <c r="AO231">
        <v>6.0467247962951598</v>
      </c>
      <c r="AP231" s="1">
        <v>39311</v>
      </c>
      <c r="AQ231">
        <f t="shared" si="73"/>
        <v>62.293734028935368</v>
      </c>
      <c r="AR231">
        <v>0.55418074131011896</v>
      </c>
      <c r="AS231" s="1">
        <v>38946</v>
      </c>
      <c r="AT231">
        <f t="shared" si="74"/>
        <v>119.32899713516197</v>
      </c>
      <c r="AU231">
        <v>0.21376335620880099</v>
      </c>
      <c r="AV231" s="1">
        <v>38581</v>
      </c>
      <c r="AW231">
        <f t="shared" si="75"/>
        <v>2.7979820072650887</v>
      </c>
      <c r="AX231">
        <v>1.91978991031646</v>
      </c>
      <c r="AY231" s="1">
        <v>38216</v>
      </c>
      <c r="AZ231">
        <f t="shared" si="76"/>
        <v>57.939265280961877</v>
      </c>
      <c r="BA231">
        <v>4.1886444091796804</v>
      </c>
      <c r="BB231" s="1">
        <v>37850</v>
      </c>
      <c r="BC231">
        <f t="shared" si="77"/>
        <v>72.996596600860187</v>
      </c>
      <c r="BD231">
        <v>0.62417232990264804</v>
      </c>
      <c r="BE231" s="1">
        <v>37485</v>
      </c>
      <c r="BF231">
        <f t="shared" si="78"/>
        <v>57.474990755319467</v>
      </c>
      <c r="BG231">
        <v>0.68135124444961503</v>
      </c>
      <c r="BH231" s="1">
        <v>37120</v>
      </c>
      <c r="BI231">
        <v>882072</v>
      </c>
      <c r="BJ231">
        <v>2.9429903253912901E-2</v>
      </c>
      <c r="BK231" s="1">
        <v>36755</v>
      </c>
      <c r="BL231">
        <f t="shared" si="79"/>
        <v>8.9117788281291528</v>
      </c>
    </row>
    <row r="232" spans="5:64" x14ac:dyDescent="0.45">
      <c r="E232">
        <v>0</v>
      </c>
      <c r="F232" s="1">
        <v>43695</v>
      </c>
      <c r="G232">
        <f t="shared" si="61"/>
        <v>103.97470898181183</v>
      </c>
      <c r="H232">
        <v>0</v>
      </c>
      <c r="I232" s="1">
        <v>43330</v>
      </c>
      <c r="J232">
        <f t="shared" si="62"/>
        <v>94.21458238735778</v>
      </c>
      <c r="K232">
        <v>0.80170202255249001</v>
      </c>
      <c r="L232" s="1">
        <v>42965</v>
      </c>
      <c r="M232">
        <f t="shared" si="63"/>
        <v>112.42247353866685</v>
      </c>
      <c r="N232">
        <v>8.4940986633300692</v>
      </c>
      <c r="O232" s="1">
        <f t="shared" si="60"/>
        <v>6.6842697307777854</v>
      </c>
      <c r="P232">
        <f t="shared" si="64"/>
        <v>1586.9728469550596</v>
      </c>
      <c r="Q232">
        <v>0</v>
      </c>
      <c r="R232" s="1">
        <v>42234</v>
      </c>
      <c r="S232">
        <f t="shared" si="65"/>
        <v>104.61797631531925</v>
      </c>
      <c r="T232">
        <v>0</v>
      </c>
      <c r="U232" s="1">
        <v>41869</v>
      </c>
      <c r="V232">
        <f t="shared" si="66"/>
        <v>99.10536930710056</v>
      </c>
      <c r="W232">
        <v>0.79008525609970004</v>
      </c>
      <c r="X232" s="1">
        <v>41504</v>
      </c>
      <c r="Y232">
        <f t="shared" si="67"/>
        <v>157.11721080541591</v>
      </c>
      <c r="Z232">
        <v>2.0186200141906698</v>
      </c>
      <c r="AA232" s="1">
        <v>41139</v>
      </c>
      <c r="AB232">
        <f t="shared" si="68"/>
        <v>55.222333583980728</v>
      </c>
      <c r="AC232">
        <v>0.71555650234222401</v>
      </c>
      <c r="AD232" s="1">
        <v>40773</v>
      </c>
      <c r="AE232">
        <f t="shared" si="69"/>
        <v>56.599406898021542</v>
      </c>
      <c r="AF232">
        <v>0</v>
      </c>
      <c r="AG232" s="1">
        <v>40408</v>
      </c>
      <c r="AH232">
        <f t="shared" si="70"/>
        <v>18.721814885735487</v>
      </c>
      <c r="AI232">
        <v>13.2939357757568</v>
      </c>
      <c r="AJ232" s="1">
        <v>40043</v>
      </c>
      <c r="AK232">
        <f t="shared" si="71"/>
        <v>123.06729206442816</v>
      </c>
      <c r="AL232">
        <v>7.8863372802734304</v>
      </c>
      <c r="AM232" s="1">
        <v>39678</v>
      </c>
      <c r="AN232">
        <f t="shared" si="72"/>
        <v>77.347463667392589</v>
      </c>
      <c r="AO232">
        <v>5.0440402030944798</v>
      </c>
      <c r="AP232" s="1">
        <v>39312</v>
      </c>
      <c r="AQ232">
        <f t="shared" si="73"/>
        <v>67.337774232029844</v>
      </c>
      <c r="AR232">
        <v>1.5482594966888401</v>
      </c>
      <c r="AS232" s="1">
        <v>38947</v>
      </c>
      <c r="AT232">
        <f t="shared" si="74"/>
        <v>120.87725663185081</v>
      </c>
      <c r="AU232">
        <v>0.21973033249378199</v>
      </c>
      <c r="AV232" s="1">
        <v>38582</v>
      </c>
      <c r="AW232">
        <f t="shared" si="75"/>
        <v>3.0177123397588708</v>
      </c>
      <c r="AX232">
        <v>5.4985651969909597</v>
      </c>
      <c r="AY232" s="1">
        <v>38217</v>
      </c>
      <c r="AZ232">
        <f t="shared" si="76"/>
        <v>63.437830477952836</v>
      </c>
      <c r="BA232">
        <v>0.99591064453125</v>
      </c>
      <c r="BB232" s="1">
        <v>37851</v>
      </c>
      <c r="BC232">
        <f t="shared" si="77"/>
        <v>73.992507245391437</v>
      </c>
      <c r="BD232">
        <v>6.1029953956604004</v>
      </c>
      <c r="BE232" s="1">
        <v>37486</v>
      </c>
      <c r="BF232">
        <f t="shared" si="78"/>
        <v>63.577986150979868</v>
      </c>
      <c r="BG232">
        <v>1.1712890863418499</v>
      </c>
      <c r="BH232" s="1">
        <v>37121</v>
      </c>
      <c r="BI232">
        <v>882096</v>
      </c>
      <c r="BJ232">
        <v>0.96006709337234497</v>
      </c>
      <c r="BK232" s="1">
        <v>36756</v>
      </c>
      <c r="BL232">
        <f t="shared" si="79"/>
        <v>9.8718459215014978</v>
      </c>
    </row>
    <row r="233" spans="5:64" x14ac:dyDescent="0.45">
      <c r="E233">
        <v>0</v>
      </c>
      <c r="F233" s="1">
        <v>43696</v>
      </c>
      <c r="G233">
        <f t="shared" si="61"/>
        <v>103.97470898181183</v>
      </c>
      <c r="H233">
        <v>0.273340314626693</v>
      </c>
      <c r="I233" s="1">
        <v>43331</v>
      </c>
      <c r="J233">
        <f t="shared" si="62"/>
        <v>94.487922701984473</v>
      </c>
      <c r="K233">
        <v>7.3288760185241699</v>
      </c>
      <c r="L233" s="1">
        <v>42966</v>
      </c>
      <c r="M233">
        <f t="shared" si="63"/>
        <v>119.75134955719102</v>
      </c>
      <c r="N233">
        <v>10.9399213790893</v>
      </c>
      <c r="O233" s="1">
        <f t="shared" si="60"/>
        <v>6.9896395648829595</v>
      </c>
      <c r="P233">
        <f t="shared" si="64"/>
        <v>1597.912768334149</v>
      </c>
      <c r="Q233">
        <v>2.72321128845214</v>
      </c>
      <c r="R233" s="1">
        <v>42235</v>
      </c>
      <c r="S233">
        <f t="shared" si="65"/>
        <v>107.34118760377139</v>
      </c>
      <c r="T233">
        <v>2.1435761451721098</v>
      </c>
      <c r="U233" s="1">
        <v>41870</v>
      </c>
      <c r="V233">
        <f t="shared" si="66"/>
        <v>101.24894545227266</v>
      </c>
      <c r="W233">
        <v>0.186820328235626</v>
      </c>
      <c r="X233" s="1">
        <v>41505</v>
      </c>
      <c r="Y233">
        <f t="shared" si="67"/>
        <v>157.30403113365153</v>
      </c>
      <c r="Z233">
        <v>0.18946944177150701</v>
      </c>
      <c r="AA233" s="1">
        <v>41140</v>
      </c>
      <c r="AB233">
        <f t="shared" si="68"/>
        <v>55.411803025752235</v>
      </c>
      <c r="AC233">
        <v>0.26158589124679499</v>
      </c>
      <c r="AD233" s="1">
        <v>40774</v>
      </c>
      <c r="AE233">
        <f t="shared" si="69"/>
        <v>56.860992789268337</v>
      </c>
      <c r="AF233">
        <v>0.50929093360900801</v>
      </c>
      <c r="AG233" s="1">
        <v>40409</v>
      </c>
      <c r="AH233">
        <f t="shared" si="70"/>
        <v>19.231105819344496</v>
      </c>
      <c r="AI233">
        <v>14.4026279449462</v>
      </c>
      <c r="AJ233" s="1">
        <v>40044</v>
      </c>
      <c r="AK233">
        <f t="shared" si="71"/>
        <v>137.46992000937436</v>
      </c>
      <c r="AL233">
        <v>0.74459177255630404</v>
      </c>
      <c r="AM233" s="1">
        <v>39679</v>
      </c>
      <c r="AN233">
        <f t="shared" si="72"/>
        <v>78.092055439948894</v>
      </c>
      <c r="AO233">
        <v>2.9525284767150799</v>
      </c>
      <c r="AP233" s="1">
        <v>39313</v>
      </c>
      <c r="AQ233">
        <f t="shared" si="73"/>
        <v>70.290302708744917</v>
      </c>
      <c r="AR233">
        <v>1.29258704185485</v>
      </c>
      <c r="AS233" s="1">
        <v>38948</v>
      </c>
      <c r="AT233">
        <f t="shared" si="74"/>
        <v>122.16984367370566</v>
      </c>
      <c r="AU233">
        <v>3.7436954975128098</v>
      </c>
      <c r="AV233" s="1">
        <v>38583</v>
      </c>
      <c r="AW233">
        <f t="shared" si="75"/>
        <v>6.7614078372716806</v>
      </c>
      <c r="AX233">
        <v>26.4384860992431</v>
      </c>
      <c r="AY233" s="1">
        <v>38218</v>
      </c>
      <c r="AZ233">
        <f t="shared" si="76"/>
        <v>89.876316577195936</v>
      </c>
      <c r="BA233">
        <v>0.251469045877456</v>
      </c>
      <c r="BB233" s="1">
        <v>37852</v>
      </c>
      <c r="BC233">
        <f t="shared" si="77"/>
        <v>74.243976291268893</v>
      </c>
      <c r="BD233">
        <v>1.48137879371643</v>
      </c>
      <c r="BE233" s="1">
        <v>37487</v>
      </c>
      <c r="BF233">
        <f t="shared" si="78"/>
        <v>65.059364944696298</v>
      </c>
      <c r="BG233">
        <v>3.2055746763944598E-2</v>
      </c>
      <c r="BH233" s="1">
        <v>37122</v>
      </c>
      <c r="BI233">
        <v>882120</v>
      </c>
      <c r="BJ233">
        <v>1.35399210453033</v>
      </c>
      <c r="BK233" s="1">
        <v>36757</v>
      </c>
      <c r="BL233">
        <f t="shared" si="79"/>
        <v>11.225838026031827</v>
      </c>
    </row>
    <row r="234" spans="5:64" x14ac:dyDescent="0.45">
      <c r="E234">
        <v>4.1211876869201598</v>
      </c>
      <c r="F234" s="1">
        <v>43697</v>
      </c>
      <c r="G234">
        <f t="shared" si="61"/>
        <v>108.095896668732</v>
      </c>
      <c r="H234">
        <v>0</v>
      </c>
      <c r="I234" s="1">
        <v>43332</v>
      </c>
      <c r="J234">
        <f t="shared" si="62"/>
        <v>94.487922701984473</v>
      </c>
      <c r="K234">
        <v>2.1759409904479901</v>
      </c>
      <c r="L234" s="1">
        <v>42967</v>
      </c>
      <c r="M234">
        <f t="shared" si="63"/>
        <v>121.927290547639</v>
      </c>
      <c r="N234">
        <v>3.0422568321228001</v>
      </c>
      <c r="O234" s="1">
        <f t="shared" si="60"/>
        <v>7.0803037728182918</v>
      </c>
      <c r="P234">
        <f t="shared" si="64"/>
        <v>1600.9550251662718</v>
      </c>
      <c r="Q234">
        <v>5.5260686874389604</v>
      </c>
      <c r="R234" s="1">
        <v>42236</v>
      </c>
      <c r="S234">
        <f t="shared" si="65"/>
        <v>112.86725629121035</v>
      </c>
      <c r="T234">
        <v>4.5634655952453604</v>
      </c>
      <c r="U234" s="1">
        <v>41871</v>
      </c>
      <c r="V234">
        <f t="shared" si="66"/>
        <v>105.81241104751803</v>
      </c>
      <c r="W234">
        <v>0</v>
      </c>
      <c r="X234" s="1">
        <v>41506</v>
      </c>
      <c r="Y234">
        <f t="shared" si="67"/>
        <v>157.30403113365153</v>
      </c>
      <c r="Z234">
        <v>0</v>
      </c>
      <c r="AA234" s="1">
        <v>41141</v>
      </c>
      <c r="AB234">
        <f t="shared" si="68"/>
        <v>55.411803025752235</v>
      </c>
      <c r="AC234">
        <v>0.51810991764068604</v>
      </c>
      <c r="AD234" s="1">
        <v>40775</v>
      </c>
      <c r="AE234">
        <f t="shared" si="69"/>
        <v>57.379102706909023</v>
      </c>
      <c r="AF234">
        <v>0.26965242624282798</v>
      </c>
      <c r="AG234" s="1">
        <v>40410</v>
      </c>
      <c r="AH234">
        <f t="shared" si="70"/>
        <v>19.500758245587324</v>
      </c>
      <c r="AI234">
        <v>0.15547993779182401</v>
      </c>
      <c r="AJ234" s="1">
        <v>40045</v>
      </c>
      <c r="AK234">
        <f t="shared" si="71"/>
        <v>137.62539994716619</v>
      </c>
      <c r="AL234">
        <v>5.9598088264465297</v>
      </c>
      <c r="AM234" s="1">
        <v>39680</v>
      </c>
      <c r="AN234">
        <f t="shared" si="72"/>
        <v>84.051864266395427</v>
      </c>
      <c r="AO234">
        <v>1.54660403728485</v>
      </c>
      <c r="AP234" s="1">
        <v>39314</v>
      </c>
      <c r="AQ234">
        <f t="shared" si="73"/>
        <v>71.836906746029769</v>
      </c>
      <c r="AR234">
        <v>8.0934505462646396</v>
      </c>
      <c r="AS234" s="1">
        <v>38949</v>
      </c>
      <c r="AT234">
        <f t="shared" si="74"/>
        <v>130.26329421997031</v>
      </c>
      <c r="AU234">
        <v>0</v>
      </c>
      <c r="AV234" s="1">
        <v>38584</v>
      </c>
      <c r="AW234">
        <f t="shared" si="75"/>
        <v>6.7614078372716806</v>
      </c>
      <c r="AX234">
        <v>0.28642797470092701</v>
      </c>
      <c r="AY234" s="1">
        <v>38219</v>
      </c>
      <c r="AZ234">
        <f t="shared" si="76"/>
        <v>90.162744551896864</v>
      </c>
      <c r="BA234">
        <v>3.17805624008178</v>
      </c>
      <c r="BB234" s="1">
        <v>37853</v>
      </c>
      <c r="BC234">
        <f t="shared" si="77"/>
        <v>77.422032531350681</v>
      </c>
      <c r="BD234">
        <v>7.5554938316345197</v>
      </c>
      <c r="BE234" s="1">
        <v>37488</v>
      </c>
      <c r="BF234">
        <f t="shared" si="78"/>
        <v>72.61485877633082</v>
      </c>
      <c r="BG234">
        <v>8.4046268463134695</v>
      </c>
      <c r="BH234" s="1">
        <v>37123</v>
      </c>
      <c r="BI234">
        <v>882144</v>
      </c>
      <c r="BJ234">
        <v>9.0082496404647799E-2</v>
      </c>
      <c r="BK234" s="1">
        <v>36758</v>
      </c>
      <c r="BL234">
        <f t="shared" si="79"/>
        <v>11.315920522436475</v>
      </c>
    </row>
    <row r="235" spans="5:64" x14ac:dyDescent="0.45">
      <c r="E235">
        <v>3.0731785297393799</v>
      </c>
      <c r="F235" s="1">
        <v>43698</v>
      </c>
      <c r="G235">
        <f t="shared" si="61"/>
        <v>111.16907519847138</v>
      </c>
      <c r="H235">
        <v>9.4967298507690394</v>
      </c>
      <c r="I235" s="1">
        <v>43333</v>
      </c>
      <c r="J235">
        <f t="shared" si="62"/>
        <v>103.98465255275352</v>
      </c>
      <c r="K235">
        <v>9.4160413742065394</v>
      </c>
      <c r="L235" s="1">
        <v>42968</v>
      </c>
      <c r="M235">
        <f t="shared" si="63"/>
        <v>131.34333192184553</v>
      </c>
      <c r="N235">
        <v>6.10841885209083E-2</v>
      </c>
      <c r="O235" s="1">
        <f t="shared" si="60"/>
        <v>7.4726388300768969</v>
      </c>
      <c r="P235">
        <f t="shared" si="64"/>
        <v>1601.0161093547927</v>
      </c>
      <c r="Q235">
        <v>0</v>
      </c>
      <c r="R235" s="1">
        <v>42237</v>
      </c>
      <c r="S235">
        <f t="shared" si="65"/>
        <v>112.86725629121035</v>
      </c>
      <c r="T235">
        <v>0.15562838315963701</v>
      </c>
      <c r="U235" s="1">
        <v>41872</v>
      </c>
      <c r="V235">
        <f t="shared" si="66"/>
        <v>105.96803943067766</v>
      </c>
      <c r="W235">
        <v>0.26984271407127303</v>
      </c>
      <c r="X235" s="1">
        <v>41507</v>
      </c>
      <c r="Y235">
        <f t="shared" si="67"/>
        <v>157.57387384772281</v>
      </c>
      <c r="Z235">
        <v>0</v>
      </c>
      <c r="AA235" s="1">
        <v>41142</v>
      </c>
      <c r="AB235">
        <f t="shared" si="68"/>
        <v>55.411803025752235</v>
      </c>
      <c r="AC235">
        <v>0.68861234188079801</v>
      </c>
      <c r="AD235" s="1">
        <v>40776</v>
      </c>
      <c r="AE235">
        <f t="shared" si="69"/>
        <v>58.067715048789822</v>
      </c>
      <c r="AF235">
        <v>0.457027107477188</v>
      </c>
      <c r="AG235" s="1">
        <v>40411</v>
      </c>
      <c r="AH235">
        <f t="shared" si="70"/>
        <v>19.957785353064512</v>
      </c>
      <c r="AI235">
        <v>4.1067309379577601</v>
      </c>
      <c r="AJ235" s="1">
        <v>40046</v>
      </c>
      <c r="AK235">
        <f t="shared" si="71"/>
        <v>141.73213088512395</v>
      </c>
      <c r="AL235">
        <v>7.79811334609985</v>
      </c>
      <c r="AM235" s="1">
        <v>39681</v>
      </c>
      <c r="AN235">
        <f t="shared" si="72"/>
        <v>91.84997761249528</v>
      </c>
      <c r="AO235">
        <v>5.7277669906616202</v>
      </c>
      <c r="AP235" s="1">
        <v>39315</v>
      </c>
      <c r="AQ235">
        <f t="shared" si="73"/>
        <v>77.56467373669139</v>
      </c>
      <c r="AR235">
        <v>22.8456726074218</v>
      </c>
      <c r="AS235" s="1">
        <v>38950</v>
      </c>
      <c r="AT235">
        <f t="shared" si="74"/>
        <v>153.10896682739209</v>
      </c>
      <c r="AU235">
        <v>0</v>
      </c>
      <c r="AV235" s="1">
        <v>38585</v>
      </c>
      <c r="AW235">
        <f t="shared" si="75"/>
        <v>6.7614078372716806</v>
      </c>
      <c r="AX235">
        <v>1.01733922958374</v>
      </c>
      <c r="AY235" s="1">
        <v>38220</v>
      </c>
      <c r="AZ235">
        <f t="shared" si="76"/>
        <v>91.180083781480604</v>
      </c>
      <c r="BA235">
        <v>0</v>
      </c>
      <c r="BB235" s="1">
        <v>37854</v>
      </c>
      <c r="BC235">
        <f t="shared" si="77"/>
        <v>77.422032531350681</v>
      </c>
      <c r="BD235">
        <v>1.2942359447479199</v>
      </c>
      <c r="BE235" s="1">
        <v>37489</v>
      </c>
      <c r="BF235">
        <f t="shared" si="78"/>
        <v>73.909094721078745</v>
      </c>
      <c r="BG235">
        <v>3.0797257423400799</v>
      </c>
      <c r="BH235" s="1">
        <v>37124</v>
      </c>
      <c r="BI235">
        <v>882168</v>
      </c>
      <c r="BJ235">
        <v>0.70842576026916504</v>
      </c>
      <c r="BK235" s="1">
        <v>36759</v>
      </c>
      <c r="BL235">
        <f t="shared" si="79"/>
        <v>12.02434628270564</v>
      </c>
    </row>
    <row r="236" spans="5:64" x14ac:dyDescent="0.45">
      <c r="E236">
        <v>0.90861034393310502</v>
      </c>
      <c r="F236" s="1">
        <v>43699</v>
      </c>
      <c r="G236">
        <f t="shared" si="61"/>
        <v>112.07768554240448</v>
      </c>
      <c r="H236">
        <v>2.6772396564483598</v>
      </c>
      <c r="I236" s="1">
        <v>43334</v>
      </c>
      <c r="J236">
        <f t="shared" si="62"/>
        <v>106.66189220920188</v>
      </c>
      <c r="K236">
        <v>19.973730087280199</v>
      </c>
      <c r="L236" s="1">
        <v>42969</v>
      </c>
      <c r="M236">
        <f t="shared" si="63"/>
        <v>151.31706200912572</v>
      </c>
      <c r="N236">
        <v>2.1262893676757799</v>
      </c>
      <c r="O236" s="1">
        <f t="shared" si="60"/>
        <v>8.3048775837135729</v>
      </c>
      <c r="P236">
        <f t="shared" si="64"/>
        <v>1603.1423987224684</v>
      </c>
      <c r="Q236">
        <v>0.21134302020072901</v>
      </c>
      <c r="R236" s="1">
        <v>42238</v>
      </c>
      <c r="S236">
        <f t="shared" si="65"/>
        <v>113.07859931141108</v>
      </c>
      <c r="T236">
        <v>0.93435305356979304</v>
      </c>
      <c r="U236" s="1">
        <v>41873</v>
      </c>
      <c r="V236">
        <f t="shared" si="66"/>
        <v>106.90239248424746</v>
      </c>
      <c r="W236">
        <v>0.25842264294624301</v>
      </c>
      <c r="X236" s="1">
        <v>41508</v>
      </c>
      <c r="Y236">
        <f t="shared" si="67"/>
        <v>157.83229649066905</v>
      </c>
      <c r="Z236">
        <v>14.8411045074462</v>
      </c>
      <c r="AA236" s="1">
        <v>41143</v>
      </c>
      <c r="AB236">
        <f t="shared" si="68"/>
        <v>70.252907533198439</v>
      </c>
      <c r="AC236">
        <v>142.40048217773401</v>
      </c>
      <c r="AD236" s="1">
        <v>40777</v>
      </c>
      <c r="AE236">
        <f t="shared" si="69"/>
        <v>200.46819722652384</v>
      </c>
      <c r="AF236">
        <v>0.74830919504165605</v>
      </c>
      <c r="AG236" s="1">
        <v>40412</v>
      </c>
      <c r="AH236">
        <f t="shared" si="70"/>
        <v>20.706094548106169</v>
      </c>
      <c r="AI236">
        <v>3.2091655731201101</v>
      </c>
      <c r="AJ236" s="1">
        <v>40047</v>
      </c>
      <c r="AK236">
        <f t="shared" si="71"/>
        <v>144.94129645824407</v>
      </c>
      <c r="AL236">
        <v>5.2644844055175701</v>
      </c>
      <c r="AM236" s="1">
        <v>39682</v>
      </c>
      <c r="AN236">
        <f t="shared" si="72"/>
        <v>97.114462018012844</v>
      </c>
      <c r="AO236">
        <v>0</v>
      </c>
      <c r="AP236" s="1">
        <v>39316</v>
      </c>
      <c r="AQ236">
        <f t="shared" si="73"/>
        <v>77.56467373669139</v>
      </c>
      <c r="AR236">
        <v>27.880270004272401</v>
      </c>
      <c r="AS236" s="1">
        <v>38951</v>
      </c>
      <c r="AT236">
        <f t="shared" si="74"/>
        <v>180.9892368316645</v>
      </c>
      <c r="AU236">
        <v>0</v>
      </c>
      <c r="AV236" s="1">
        <v>38586</v>
      </c>
      <c r="AW236">
        <f t="shared" si="75"/>
        <v>6.7614078372716806</v>
      </c>
      <c r="AX236">
        <v>2.58725762367248</v>
      </c>
      <c r="AY236" s="1">
        <v>38221</v>
      </c>
      <c r="AZ236">
        <f t="shared" si="76"/>
        <v>93.76734140515309</v>
      </c>
      <c r="BA236">
        <v>0.41380017995834301</v>
      </c>
      <c r="BB236" s="1">
        <v>37855</v>
      </c>
      <c r="BC236">
        <f t="shared" si="77"/>
        <v>77.835832711309024</v>
      </c>
      <c r="BD236">
        <v>19.541704177856399</v>
      </c>
      <c r="BE236" s="1">
        <v>37490</v>
      </c>
      <c r="BF236">
        <f t="shared" si="78"/>
        <v>93.450798898935147</v>
      </c>
      <c r="BG236">
        <v>0.247548192739486</v>
      </c>
      <c r="BH236" s="1">
        <v>37125</v>
      </c>
      <c r="BI236">
        <v>882192</v>
      </c>
      <c r="BJ236">
        <v>1.1789276599884</v>
      </c>
      <c r="BK236" s="1">
        <v>36760</v>
      </c>
      <c r="BL236">
        <f t="shared" si="79"/>
        <v>13.20327394269404</v>
      </c>
    </row>
    <row r="237" spans="5:64" x14ac:dyDescent="0.45">
      <c r="E237">
        <v>0.88877338171005205</v>
      </c>
      <c r="F237" s="1">
        <v>43700</v>
      </c>
      <c r="G237">
        <f t="shared" si="61"/>
        <v>112.96645892411453</v>
      </c>
      <c r="H237">
        <v>10.2915887832641</v>
      </c>
      <c r="I237" s="1">
        <v>43335</v>
      </c>
      <c r="J237">
        <f t="shared" si="62"/>
        <v>116.95348099246598</v>
      </c>
      <c r="K237">
        <v>3.54521489143371</v>
      </c>
      <c r="L237" s="1">
        <v>42970</v>
      </c>
      <c r="M237">
        <f t="shared" si="63"/>
        <v>154.86227690055944</v>
      </c>
      <c r="N237">
        <v>5.5457391738891602</v>
      </c>
      <c r="O237" s="1">
        <f t="shared" si="60"/>
        <v>8.4525948708566432</v>
      </c>
      <c r="P237">
        <f t="shared" si="64"/>
        <v>1608.6881378963576</v>
      </c>
      <c r="Q237">
        <v>30.243240356445298</v>
      </c>
      <c r="R237" s="1">
        <v>42239</v>
      </c>
      <c r="S237">
        <f t="shared" si="65"/>
        <v>143.32183966785638</v>
      </c>
      <c r="T237">
        <v>0</v>
      </c>
      <c r="U237" s="1">
        <v>41874</v>
      </c>
      <c r="V237">
        <f t="shared" si="66"/>
        <v>106.90239248424746</v>
      </c>
      <c r="W237">
        <v>0</v>
      </c>
      <c r="X237" s="1">
        <v>41509</v>
      </c>
      <c r="Y237">
        <f t="shared" si="67"/>
        <v>157.83229649066905</v>
      </c>
      <c r="Z237">
        <v>0</v>
      </c>
      <c r="AA237" s="1">
        <v>41144</v>
      </c>
      <c r="AB237">
        <f t="shared" si="68"/>
        <v>70.252907533198439</v>
      </c>
      <c r="AC237">
        <v>0.43148154020309398</v>
      </c>
      <c r="AD237" s="1">
        <v>40778</v>
      </c>
      <c r="AE237">
        <f t="shared" si="69"/>
        <v>200.89967876672694</v>
      </c>
      <c r="AF237">
        <v>0</v>
      </c>
      <c r="AG237" s="1">
        <v>40413</v>
      </c>
      <c r="AH237">
        <f t="shared" si="70"/>
        <v>20.706094548106169</v>
      </c>
      <c r="AI237">
        <v>0</v>
      </c>
      <c r="AJ237" s="1">
        <v>40048</v>
      </c>
      <c r="AK237">
        <f t="shared" si="71"/>
        <v>144.94129645824407</v>
      </c>
      <c r="AL237">
        <v>45.825340270996001</v>
      </c>
      <c r="AM237" s="1">
        <v>39683</v>
      </c>
      <c r="AN237">
        <f t="shared" si="72"/>
        <v>142.93980228900884</v>
      </c>
      <c r="AO237">
        <v>0.67667996883392301</v>
      </c>
      <c r="AP237" s="1">
        <v>39317</v>
      </c>
      <c r="AQ237">
        <f t="shared" si="73"/>
        <v>78.241353705525313</v>
      </c>
      <c r="AR237">
        <v>4.3471651077270499</v>
      </c>
      <c r="AS237" s="1">
        <v>38952</v>
      </c>
      <c r="AT237">
        <f t="shared" si="74"/>
        <v>185.33640193939155</v>
      </c>
      <c r="AU237">
        <v>0.156055837869644</v>
      </c>
      <c r="AV237" s="1">
        <v>38587</v>
      </c>
      <c r="AW237">
        <f t="shared" si="75"/>
        <v>6.9174636751413248</v>
      </c>
      <c r="AX237">
        <v>8.3925609588622994</v>
      </c>
      <c r="AY237" s="1">
        <v>38222</v>
      </c>
      <c r="AZ237">
        <f t="shared" si="76"/>
        <v>102.15990236401539</v>
      </c>
      <c r="BA237">
        <v>0.60104066133499101</v>
      </c>
      <c r="BB237" s="1">
        <v>37856</v>
      </c>
      <c r="BC237">
        <f t="shared" si="77"/>
        <v>78.436873372644015</v>
      </c>
      <c r="BD237">
        <v>2.7855153083801198</v>
      </c>
      <c r="BE237" s="1">
        <v>37491</v>
      </c>
      <c r="BF237">
        <f t="shared" si="78"/>
        <v>96.236314207315274</v>
      </c>
      <c r="BG237">
        <v>0</v>
      </c>
      <c r="BH237" s="1">
        <v>37126</v>
      </c>
      <c r="BI237">
        <v>882216</v>
      </c>
      <c r="BJ237">
        <v>9.6335291862487696E-2</v>
      </c>
      <c r="BK237" s="1">
        <v>36761</v>
      </c>
      <c r="BL237">
        <f t="shared" si="79"/>
        <v>13.299609234556527</v>
      </c>
    </row>
    <row r="238" spans="5:64" x14ac:dyDescent="0.45">
      <c r="E238">
        <v>0.31155374646186801</v>
      </c>
      <c r="F238" s="1">
        <v>43701</v>
      </c>
      <c r="G238">
        <f t="shared" si="61"/>
        <v>113.2780126705764</v>
      </c>
      <c r="H238">
        <v>1.8304294347762999</v>
      </c>
      <c r="I238" s="1">
        <v>43336</v>
      </c>
      <c r="J238">
        <f t="shared" si="62"/>
        <v>118.78391042724229</v>
      </c>
      <c r="K238">
        <v>0.59162992238998402</v>
      </c>
      <c r="L238" s="1">
        <v>42971</v>
      </c>
      <c r="M238">
        <f t="shared" si="63"/>
        <v>155.45390682294942</v>
      </c>
      <c r="N238">
        <v>0</v>
      </c>
      <c r="O238" s="1">
        <f t="shared" si="60"/>
        <v>8.4772461176228937</v>
      </c>
      <c r="P238">
        <f t="shared" si="64"/>
        <v>1608.6881378963576</v>
      </c>
      <c r="Q238">
        <v>0.47542947530746399</v>
      </c>
      <c r="R238" s="1">
        <v>42240</v>
      </c>
      <c r="S238">
        <f t="shared" si="65"/>
        <v>143.79726914316385</v>
      </c>
      <c r="T238">
        <v>0</v>
      </c>
      <c r="U238" s="1">
        <v>41875</v>
      </c>
      <c r="V238">
        <f t="shared" si="66"/>
        <v>106.90239248424746</v>
      </c>
      <c r="W238">
        <v>1.74364566802978</v>
      </c>
      <c r="X238" s="1">
        <v>41510</v>
      </c>
      <c r="Y238">
        <f t="shared" si="67"/>
        <v>159.57594215869884</v>
      </c>
      <c r="Z238">
        <v>0</v>
      </c>
      <c r="AA238" s="1">
        <v>41145</v>
      </c>
      <c r="AB238">
        <f t="shared" si="68"/>
        <v>70.252907533198439</v>
      </c>
      <c r="AC238">
        <v>0.67405527830123901</v>
      </c>
      <c r="AD238" s="1">
        <v>40779</v>
      </c>
      <c r="AE238">
        <f t="shared" si="69"/>
        <v>201.57373404502817</v>
      </c>
      <c r="AF238">
        <v>0</v>
      </c>
      <c r="AG238" s="1">
        <v>40414</v>
      </c>
      <c r="AH238">
        <f t="shared" si="70"/>
        <v>20.706094548106169</v>
      </c>
      <c r="AI238">
        <v>1.56347751617431</v>
      </c>
      <c r="AJ238" s="1">
        <v>40049</v>
      </c>
      <c r="AK238">
        <f t="shared" si="71"/>
        <v>146.50477397441838</v>
      </c>
      <c r="AL238">
        <v>0.82752245664596502</v>
      </c>
      <c r="AM238" s="1">
        <v>39684</v>
      </c>
      <c r="AN238">
        <f t="shared" si="72"/>
        <v>143.7673247456548</v>
      </c>
      <c r="AO238">
        <v>0</v>
      </c>
      <c r="AP238" s="1">
        <v>39318</v>
      </c>
      <c r="AQ238">
        <f t="shared" si="73"/>
        <v>78.241353705525313</v>
      </c>
      <c r="AR238">
        <v>4.3641219139099103</v>
      </c>
      <c r="AS238" s="1">
        <v>38953</v>
      </c>
      <c r="AT238">
        <f t="shared" si="74"/>
        <v>189.70052385330146</v>
      </c>
      <c r="AU238">
        <v>10.012299537658601</v>
      </c>
      <c r="AV238" s="1">
        <v>38588</v>
      </c>
      <c r="AW238">
        <f t="shared" si="75"/>
        <v>16.929763212799926</v>
      </c>
      <c r="AX238">
        <v>7.4159440994262598</v>
      </c>
      <c r="AY238" s="1">
        <v>38223</v>
      </c>
      <c r="AZ238">
        <f t="shared" si="76"/>
        <v>109.57584646344165</v>
      </c>
      <c r="BA238">
        <v>6.01025745272636E-2</v>
      </c>
      <c r="BB238" s="1">
        <v>37857</v>
      </c>
      <c r="BC238">
        <f t="shared" si="77"/>
        <v>78.496975947171279</v>
      </c>
      <c r="BD238">
        <v>1.4520691633224401</v>
      </c>
      <c r="BE238" s="1">
        <v>37492</v>
      </c>
      <c r="BF238">
        <f t="shared" si="78"/>
        <v>97.688383370637709</v>
      </c>
      <c r="BG238">
        <v>0.14936944842338501</v>
      </c>
      <c r="BH238" s="1">
        <v>37127</v>
      </c>
      <c r="BI238">
        <v>882240</v>
      </c>
      <c r="BJ238">
        <v>3.4021427631378098</v>
      </c>
      <c r="BK238" s="1">
        <v>36762</v>
      </c>
      <c r="BL238">
        <f t="shared" si="79"/>
        <v>16.701751997694338</v>
      </c>
    </row>
    <row r="239" spans="5:64" x14ac:dyDescent="0.45">
      <c r="E239">
        <v>2.1883285045623699</v>
      </c>
      <c r="F239" s="1">
        <v>43702</v>
      </c>
      <c r="G239">
        <f t="shared" si="61"/>
        <v>115.46634117513877</v>
      </c>
      <c r="H239">
        <v>6.7915298044681494E-2</v>
      </c>
      <c r="I239" s="1">
        <v>43337</v>
      </c>
      <c r="J239">
        <f t="shared" si="62"/>
        <v>118.85182572528697</v>
      </c>
      <c r="K239">
        <v>6.9057388305664</v>
      </c>
      <c r="L239" s="1">
        <v>42972</v>
      </c>
      <c r="M239">
        <f t="shared" si="63"/>
        <v>162.35964565351583</v>
      </c>
      <c r="N239">
        <v>0</v>
      </c>
      <c r="O239" s="1">
        <f t="shared" si="60"/>
        <v>8.7649852355631594</v>
      </c>
      <c r="P239">
        <f t="shared" si="64"/>
        <v>1608.6881378963576</v>
      </c>
      <c r="Q239">
        <v>39.210300445556598</v>
      </c>
      <c r="R239" s="1">
        <v>42241</v>
      </c>
      <c r="S239">
        <f t="shared" si="65"/>
        <v>183.00756958872046</v>
      </c>
      <c r="T239">
        <v>1.32219338417053</v>
      </c>
      <c r="U239" s="1">
        <v>41876</v>
      </c>
      <c r="V239">
        <f t="shared" si="66"/>
        <v>108.22458586841799</v>
      </c>
      <c r="W239">
        <v>1.23306572437286</v>
      </c>
      <c r="X239" s="1">
        <v>41511</v>
      </c>
      <c r="Y239">
        <f t="shared" si="67"/>
        <v>160.8090078830717</v>
      </c>
      <c r="Z239">
        <v>3.1675286293029701</v>
      </c>
      <c r="AA239" s="1">
        <v>41146</v>
      </c>
      <c r="AB239">
        <f t="shared" si="68"/>
        <v>73.420436162501403</v>
      </c>
      <c r="AC239">
        <v>0</v>
      </c>
      <c r="AD239" s="1">
        <v>40780</v>
      </c>
      <c r="AE239">
        <f t="shared" si="69"/>
        <v>201.57373404502817</v>
      </c>
      <c r="AF239">
        <v>0</v>
      </c>
      <c r="AG239" s="1">
        <v>40415</v>
      </c>
      <c r="AH239">
        <f t="shared" si="70"/>
        <v>20.706094548106169</v>
      </c>
      <c r="AI239">
        <v>7.0338959693908603</v>
      </c>
      <c r="AJ239" s="1">
        <v>40050</v>
      </c>
      <c r="AK239">
        <f t="shared" si="71"/>
        <v>153.53866994380925</v>
      </c>
      <c r="AL239">
        <v>1.2619137763977</v>
      </c>
      <c r="AM239" s="1">
        <v>39685</v>
      </c>
      <c r="AN239">
        <f t="shared" si="72"/>
        <v>145.02923852205251</v>
      </c>
      <c r="AO239">
        <v>4.2642540931701598</v>
      </c>
      <c r="AP239" s="1">
        <v>39319</v>
      </c>
      <c r="AQ239">
        <f t="shared" si="73"/>
        <v>82.505607798695479</v>
      </c>
      <c r="AR239">
        <v>0</v>
      </c>
      <c r="AS239" s="1">
        <v>38954</v>
      </c>
      <c r="AT239">
        <f t="shared" si="74"/>
        <v>189.70052385330146</v>
      </c>
      <c r="AU239">
        <v>0.73178017139434803</v>
      </c>
      <c r="AV239" s="1">
        <v>38589</v>
      </c>
      <c r="AW239">
        <f t="shared" si="75"/>
        <v>17.661543384194275</v>
      </c>
      <c r="AX239">
        <v>6.4585213661193803</v>
      </c>
      <c r="AY239" s="1">
        <v>38224</v>
      </c>
      <c r="AZ239">
        <f t="shared" si="76"/>
        <v>116.03436782956103</v>
      </c>
      <c r="BA239">
        <v>2.0143332481384202</v>
      </c>
      <c r="BB239" s="1">
        <v>37858</v>
      </c>
      <c r="BC239">
        <f t="shared" si="77"/>
        <v>80.511309195309693</v>
      </c>
      <c r="BD239">
        <v>10.274071693420399</v>
      </c>
      <c r="BE239" s="1">
        <v>37493</v>
      </c>
      <c r="BF239">
        <f t="shared" si="78"/>
        <v>107.9624550640581</v>
      </c>
      <c r="BG239">
        <v>12.006156921386699</v>
      </c>
      <c r="BH239" s="1">
        <v>37128</v>
      </c>
      <c r="BI239">
        <v>882264</v>
      </c>
      <c r="BJ239">
        <v>0.80115050077438299</v>
      </c>
      <c r="BK239" s="1">
        <v>36763</v>
      </c>
      <c r="BL239">
        <f t="shared" si="79"/>
        <v>17.502902498468721</v>
      </c>
    </row>
    <row r="240" spans="5:64" x14ac:dyDescent="0.45">
      <c r="E240">
        <v>0.60997492074966397</v>
      </c>
      <c r="F240" s="1">
        <v>43703</v>
      </c>
      <c r="G240">
        <f t="shared" si="61"/>
        <v>116.07631609588843</v>
      </c>
      <c r="H240">
        <v>0.50914525985717696</v>
      </c>
      <c r="I240" s="1">
        <v>43338</v>
      </c>
      <c r="J240">
        <f t="shared" si="62"/>
        <v>119.36097098514415</v>
      </c>
      <c r="K240">
        <v>4.7159147262573198</v>
      </c>
      <c r="L240" s="1">
        <v>42973</v>
      </c>
      <c r="M240">
        <f t="shared" si="63"/>
        <v>167.07556037977315</v>
      </c>
      <c r="N240">
        <v>5.0461864471435502</v>
      </c>
      <c r="O240" s="1">
        <f t="shared" si="60"/>
        <v>8.9614816824905468</v>
      </c>
      <c r="P240">
        <f t="shared" si="64"/>
        <v>1613.7343243435012</v>
      </c>
      <c r="Q240">
        <v>0.61300361156463601</v>
      </c>
      <c r="R240" s="1">
        <v>42242</v>
      </c>
      <c r="S240">
        <f t="shared" si="65"/>
        <v>183.62057320028509</v>
      </c>
      <c r="T240">
        <v>2.4297015666961599</v>
      </c>
      <c r="U240" s="1">
        <v>41877</v>
      </c>
      <c r="V240">
        <f t="shared" si="66"/>
        <v>110.65428743511416</v>
      </c>
      <c r="W240">
        <v>2.97324013710021</v>
      </c>
      <c r="X240" s="1">
        <v>41512</v>
      </c>
      <c r="Y240">
        <f t="shared" si="67"/>
        <v>163.78224802017192</v>
      </c>
      <c r="Z240">
        <v>32.336280822753899</v>
      </c>
      <c r="AA240" s="1">
        <v>41147</v>
      </c>
      <c r="AB240">
        <f t="shared" si="68"/>
        <v>105.75671698525531</v>
      </c>
      <c r="AC240">
        <v>0</v>
      </c>
      <c r="AD240" s="1">
        <v>40781</v>
      </c>
      <c r="AE240">
        <f t="shared" si="69"/>
        <v>201.57373404502817</v>
      </c>
      <c r="AF240">
        <v>0.13332550227642001</v>
      </c>
      <c r="AG240" s="1">
        <v>40416</v>
      </c>
      <c r="AH240">
        <f t="shared" si="70"/>
        <v>20.839420050382589</v>
      </c>
      <c r="AI240">
        <v>5.3355045318603498</v>
      </c>
      <c r="AJ240" s="1">
        <v>40051</v>
      </c>
      <c r="AK240">
        <f t="shared" si="71"/>
        <v>158.87417447566961</v>
      </c>
      <c r="AL240">
        <v>3.1951906681060702</v>
      </c>
      <c r="AM240" s="1">
        <v>39686</v>
      </c>
      <c r="AN240">
        <f t="shared" si="72"/>
        <v>148.22442919015859</v>
      </c>
      <c r="AO240">
        <v>1.2542970180511399</v>
      </c>
      <c r="AP240" s="1">
        <v>39320</v>
      </c>
      <c r="AQ240">
        <f t="shared" si="73"/>
        <v>83.759904816746612</v>
      </c>
      <c r="AR240">
        <v>6.7302003502845695E-2</v>
      </c>
      <c r="AS240" s="1">
        <v>38955</v>
      </c>
      <c r="AT240">
        <f t="shared" si="74"/>
        <v>189.76782585680431</v>
      </c>
      <c r="AU240">
        <v>0</v>
      </c>
      <c r="AV240" s="1">
        <v>38590</v>
      </c>
      <c r="AW240">
        <f t="shared" si="75"/>
        <v>17.661543384194275</v>
      </c>
      <c r="AX240">
        <v>0.16601888835430101</v>
      </c>
      <c r="AY240" s="1">
        <v>38225</v>
      </c>
      <c r="AZ240">
        <f t="shared" si="76"/>
        <v>116.20038671791534</v>
      </c>
      <c r="BA240">
        <v>4.5806417465209899</v>
      </c>
      <c r="BB240" s="1">
        <v>37859</v>
      </c>
      <c r="BC240">
        <f t="shared" si="77"/>
        <v>85.091950941830689</v>
      </c>
      <c r="BD240">
        <v>0.34759923815727201</v>
      </c>
      <c r="BE240" s="1">
        <v>37494</v>
      </c>
      <c r="BF240">
        <f t="shared" si="78"/>
        <v>108.31005430221538</v>
      </c>
      <c r="BG240">
        <v>0.188278883695602</v>
      </c>
      <c r="BH240" s="1">
        <v>37129</v>
      </c>
      <c r="BI240">
        <v>882288</v>
      </c>
      <c r="BJ240">
        <v>0.419361531734466</v>
      </c>
      <c r="BK240" s="1">
        <v>36764</v>
      </c>
      <c r="BL240">
        <f t="shared" si="79"/>
        <v>17.922264030203188</v>
      </c>
    </row>
    <row r="241" spans="5:64" x14ac:dyDescent="0.45">
      <c r="E241">
        <v>0.208664521574974</v>
      </c>
      <c r="F241" s="1">
        <v>43704</v>
      </c>
      <c r="G241">
        <f t="shared" si="61"/>
        <v>116.2849806174634</v>
      </c>
      <c r="H241">
        <v>8.9709339141845703</v>
      </c>
      <c r="I241" s="1">
        <v>43339</v>
      </c>
      <c r="J241">
        <f t="shared" si="62"/>
        <v>128.33190489932872</v>
      </c>
      <c r="K241">
        <v>0.47360306978225702</v>
      </c>
      <c r="L241" s="1">
        <v>42974</v>
      </c>
      <c r="M241">
        <f t="shared" si="63"/>
        <v>167.54916344955541</v>
      </c>
      <c r="N241">
        <v>0.54389911890029896</v>
      </c>
      <c r="O241" s="1">
        <f t="shared" si="60"/>
        <v>8.9812151437314753</v>
      </c>
      <c r="P241">
        <f t="shared" si="64"/>
        <v>1614.2782234624015</v>
      </c>
      <c r="Q241">
        <v>0</v>
      </c>
      <c r="R241" s="1">
        <v>42243</v>
      </c>
      <c r="S241">
        <f t="shared" si="65"/>
        <v>183.62057320028509</v>
      </c>
      <c r="T241">
        <v>4.6602926254272399</v>
      </c>
      <c r="U241" s="1">
        <v>41878</v>
      </c>
      <c r="V241">
        <f t="shared" si="66"/>
        <v>115.3145800605414</v>
      </c>
      <c r="W241">
        <v>15.5720520019531</v>
      </c>
      <c r="X241" s="1">
        <v>41513</v>
      </c>
      <c r="Y241">
        <f t="shared" si="67"/>
        <v>179.35430002212502</v>
      </c>
      <c r="Z241">
        <v>0.52532845735549905</v>
      </c>
      <c r="AA241" s="1">
        <v>41148</v>
      </c>
      <c r="AB241">
        <f t="shared" si="68"/>
        <v>106.28204544261081</v>
      </c>
      <c r="AC241">
        <v>0.15612277388572601</v>
      </c>
      <c r="AD241" s="1">
        <v>40782</v>
      </c>
      <c r="AE241">
        <f t="shared" si="69"/>
        <v>201.7298568189139</v>
      </c>
      <c r="AF241">
        <v>0</v>
      </c>
      <c r="AG241" s="1">
        <v>40417</v>
      </c>
      <c r="AH241">
        <f t="shared" si="70"/>
        <v>20.839420050382589</v>
      </c>
      <c r="AI241">
        <v>7.4747443199157697</v>
      </c>
      <c r="AJ241" s="1">
        <v>40052</v>
      </c>
      <c r="AK241">
        <f t="shared" si="71"/>
        <v>166.34891879558538</v>
      </c>
      <c r="AL241">
        <v>0</v>
      </c>
      <c r="AM241" s="1">
        <v>39687</v>
      </c>
      <c r="AN241">
        <f t="shared" si="72"/>
        <v>148.22442919015859</v>
      </c>
      <c r="AO241">
        <v>3.1219844818115199</v>
      </c>
      <c r="AP241" s="1">
        <v>39321</v>
      </c>
      <c r="AQ241">
        <f t="shared" si="73"/>
        <v>86.881889298558136</v>
      </c>
      <c r="AR241">
        <v>0</v>
      </c>
      <c r="AS241" s="1">
        <v>38956</v>
      </c>
      <c r="AT241">
        <f t="shared" si="74"/>
        <v>189.76782585680431</v>
      </c>
      <c r="AU241">
        <v>2.7312004938721601E-2</v>
      </c>
      <c r="AV241" s="1">
        <v>38591</v>
      </c>
      <c r="AW241">
        <f t="shared" si="75"/>
        <v>17.688855389132996</v>
      </c>
      <c r="AX241">
        <v>5.97947072982788</v>
      </c>
      <c r="AY241" s="1">
        <v>38226</v>
      </c>
      <c r="AZ241">
        <f t="shared" si="76"/>
        <v>122.17985744774322</v>
      </c>
      <c r="BA241">
        <v>1.76336193084716</v>
      </c>
      <c r="BB241" s="1">
        <v>37860</v>
      </c>
      <c r="BC241">
        <f t="shared" si="77"/>
        <v>86.855312872677843</v>
      </c>
      <c r="BD241">
        <v>0.292302936315536</v>
      </c>
      <c r="BE241" s="1">
        <v>37495</v>
      </c>
      <c r="BF241">
        <f t="shared" si="78"/>
        <v>108.60235723853091</v>
      </c>
      <c r="BG241">
        <v>0.48779177665710399</v>
      </c>
      <c r="BH241" s="1">
        <v>37130</v>
      </c>
      <c r="BI241">
        <v>882312</v>
      </c>
      <c r="BJ241">
        <v>0.113158784806728</v>
      </c>
      <c r="BK241" s="1">
        <v>36765</v>
      </c>
      <c r="BL241">
        <f t="shared" si="79"/>
        <v>18.035422815009916</v>
      </c>
    </row>
    <row r="242" spans="5:64" x14ac:dyDescent="0.45">
      <c r="E242">
        <v>10.0157012939453</v>
      </c>
      <c r="F242" s="1">
        <v>43705</v>
      </c>
      <c r="G242">
        <f t="shared" si="61"/>
        <v>126.3006819114087</v>
      </c>
      <c r="H242">
        <v>19.3444805145263</v>
      </c>
      <c r="I242" s="1">
        <v>43340</v>
      </c>
      <c r="J242">
        <f t="shared" si="62"/>
        <v>147.67638541385503</v>
      </c>
      <c r="K242">
        <v>12.819480895996</v>
      </c>
      <c r="L242" s="1">
        <v>42975</v>
      </c>
      <c r="M242">
        <f t="shared" si="63"/>
        <v>180.36864434555142</v>
      </c>
      <c r="N242">
        <v>0</v>
      </c>
      <c r="O242" s="1">
        <f t="shared" si="60"/>
        <v>9.5153601810646435</v>
      </c>
      <c r="P242">
        <f t="shared" si="64"/>
        <v>1614.2782234624015</v>
      </c>
      <c r="Q242">
        <v>3.9060852527618399</v>
      </c>
      <c r="R242" s="1">
        <v>42244</v>
      </c>
      <c r="S242">
        <f t="shared" si="65"/>
        <v>187.52665845304693</v>
      </c>
      <c r="T242">
        <v>4.7386121749877903</v>
      </c>
      <c r="U242" s="1">
        <v>41879</v>
      </c>
      <c r="V242">
        <f t="shared" si="66"/>
        <v>120.0531922355292</v>
      </c>
      <c r="W242">
        <v>2.0182802677154501</v>
      </c>
      <c r="X242" s="1">
        <v>41514</v>
      </c>
      <c r="Y242">
        <f t="shared" si="67"/>
        <v>181.37258028984047</v>
      </c>
      <c r="Z242">
        <v>1.1683367490768399</v>
      </c>
      <c r="AA242" s="1">
        <v>41149</v>
      </c>
      <c r="AB242">
        <f t="shared" si="68"/>
        <v>107.45038219168765</v>
      </c>
      <c r="AC242">
        <v>1.45952928066253</v>
      </c>
      <c r="AD242" s="1">
        <v>40783</v>
      </c>
      <c r="AE242">
        <f t="shared" si="69"/>
        <v>203.18938609957644</v>
      </c>
      <c r="AF242">
        <v>0.32900601625442499</v>
      </c>
      <c r="AG242" s="1">
        <v>40418</v>
      </c>
      <c r="AH242">
        <f t="shared" si="70"/>
        <v>21.168426066637014</v>
      </c>
      <c r="AI242">
        <v>31.845586776733398</v>
      </c>
      <c r="AJ242" s="1">
        <v>40053</v>
      </c>
      <c r="AK242">
        <f t="shared" si="71"/>
        <v>198.19450557231877</v>
      </c>
      <c r="AL242">
        <v>0</v>
      </c>
      <c r="AM242" s="1">
        <v>39688</v>
      </c>
      <c r="AN242">
        <f t="shared" si="72"/>
        <v>148.22442919015859</v>
      </c>
      <c r="AO242">
        <v>11.3713064193725</v>
      </c>
      <c r="AP242" s="1">
        <v>39322</v>
      </c>
      <c r="AQ242">
        <f t="shared" si="73"/>
        <v>98.253195717930637</v>
      </c>
      <c r="AR242">
        <v>2.3763313293457</v>
      </c>
      <c r="AS242" s="1">
        <v>38957</v>
      </c>
      <c r="AT242">
        <f t="shared" si="74"/>
        <v>192.14415718615001</v>
      </c>
      <c r="AU242">
        <v>0</v>
      </c>
      <c r="AV242" s="1">
        <v>38592</v>
      </c>
      <c r="AW242">
        <f t="shared" si="75"/>
        <v>17.688855389132996</v>
      </c>
      <c r="AX242">
        <v>13.9177961349487</v>
      </c>
      <c r="AY242" s="1">
        <v>38227</v>
      </c>
      <c r="AZ242">
        <f t="shared" si="76"/>
        <v>136.09765358269192</v>
      </c>
      <c r="BA242">
        <v>2.9061627388000399</v>
      </c>
      <c r="BB242" s="1">
        <v>37861</v>
      </c>
      <c r="BC242">
        <f t="shared" si="77"/>
        <v>89.761475611477877</v>
      </c>
      <c r="BD242">
        <v>1.2025299072265601</v>
      </c>
      <c r="BE242" s="1">
        <v>37496</v>
      </c>
      <c r="BF242">
        <f t="shared" si="78"/>
        <v>109.80488714575748</v>
      </c>
      <c r="BG242">
        <v>2.9680013656616202</v>
      </c>
      <c r="BH242" s="1">
        <v>37131</v>
      </c>
      <c r="BI242">
        <v>882336</v>
      </c>
      <c r="BJ242">
        <v>11.086310386657701</v>
      </c>
      <c r="BK242" s="1">
        <v>36766</v>
      </c>
      <c r="BL242">
        <f t="shared" si="79"/>
        <v>29.121733201667617</v>
      </c>
    </row>
    <row r="243" spans="5:64" x14ac:dyDescent="0.45">
      <c r="E243">
        <v>6.3394756317138601</v>
      </c>
      <c r="F243" s="1">
        <v>43706</v>
      </c>
      <c r="G243">
        <f t="shared" si="61"/>
        <v>132.64015754312257</v>
      </c>
      <c r="H243">
        <v>6.9112546741962405E-2</v>
      </c>
      <c r="I243" s="1">
        <v>43341</v>
      </c>
      <c r="J243">
        <f t="shared" si="62"/>
        <v>147.74549796059699</v>
      </c>
      <c r="K243">
        <v>6.52005863189697</v>
      </c>
      <c r="L243" s="1">
        <v>42976</v>
      </c>
      <c r="M243">
        <f t="shared" si="63"/>
        <v>186.88870297744839</v>
      </c>
      <c r="N243">
        <v>5.0093807280063601E-2</v>
      </c>
      <c r="O243" s="1">
        <f t="shared" si="60"/>
        <v>9.7870292907270162</v>
      </c>
      <c r="P243">
        <f t="shared" si="64"/>
        <v>1614.3283172696815</v>
      </c>
      <c r="Q243">
        <v>7.7356977462768501</v>
      </c>
      <c r="R243" s="1">
        <v>42245</v>
      </c>
      <c r="S243">
        <f t="shared" si="65"/>
        <v>195.26235619932379</v>
      </c>
      <c r="T243">
        <v>6.6921272277831996</v>
      </c>
      <c r="U243" s="1">
        <v>41880</v>
      </c>
      <c r="V243">
        <f t="shared" si="66"/>
        <v>126.7453194633124</v>
      </c>
      <c r="W243">
        <v>2.03187704086303</v>
      </c>
      <c r="X243" s="1">
        <v>41515</v>
      </c>
      <c r="Y243">
        <f t="shared" si="67"/>
        <v>183.40445733070351</v>
      </c>
      <c r="Z243">
        <v>19.5799045562744</v>
      </c>
      <c r="AA243" s="1">
        <v>41150</v>
      </c>
      <c r="AB243">
        <f t="shared" si="68"/>
        <v>127.03028674796205</v>
      </c>
      <c r="AC243">
        <v>7.0892997086048098E-2</v>
      </c>
      <c r="AD243" s="1">
        <v>40784</v>
      </c>
      <c r="AE243">
        <f t="shared" si="69"/>
        <v>203.26027909666249</v>
      </c>
      <c r="AF243">
        <v>0.94165420532226496</v>
      </c>
      <c r="AG243" s="1">
        <v>40419</v>
      </c>
      <c r="AH243">
        <f t="shared" si="70"/>
        <v>22.11008027195928</v>
      </c>
      <c r="AI243">
        <v>20.3435764312744</v>
      </c>
      <c r="AJ243" s="1">
        <v>40054</v>
      </c>
      <c r="AK243">
        <f t="shared" si="71"/>
        <v>218.53808200359316</v>
      </c>
      <c r="AL243">
        <v>47.007389068603501</v>
      </c>
      <c r="AM243" s="1">
        <v>39689</v>
      </c>
      <c r="AN243">
        <f t="shared" si="72"/>
        <v>195.23181825876208</v>
      </c>
      <c r="AO243">
        <v>4.9824948310851997</v>
      </c>
      <c r="AP243" s="1">
        <v>39323</v>
      </c>
      <c r="AQ243">
        <f t="shared" si="73"/>
        <v>103.23569054901584</v>
      </c>
      <c r="AR243">
        <v>6.2488567084074E-2</v>
      </c>
      <c r="AS243" s="1">
        <v>38958</v>
      </c>
      <c r="AT243">
        <f t="shared" si="74"/>
        <v>192.20664575323408</v>
      </c>
      <c r="AU243">
        <v>0</v>
      </c>
      <c r="AV243" s="1">
        <v>38593</v>
      </c>
      <c r="AW243">
        <f t="shared" si="75"/>
        <v>17.688855389132996</v>
      </c>
      <c r="AX243">
        <v>3.2953410148620601</v>
      </c>
      <c r="AY243" s="1">
        <v>38228</v>
      </c>
      <c r="AZ243">
        <f t="shared" si="76"/>
        <v>139.39299459755398</v>
      </c>
      <c r="BA243">
        <v>5.9900956153869602</v>
      </c>
      <c r="BB243" s="1">
        <v>37862</v>
      </c>
      <c r="BC243">
        <f t="shared" si="77"/>
        <v>95.75157122686484</v>
      </c>
      <c r="BD243">
        <v>14.9760837554931</v>
      </c>
      <c r="BE243" s="1">
        <v>37497</v>
      </c>
      <c r="BF243">
        <f t="shared" si="78"/>
        <v>124.78097090125058</v>
      </c>
      <c r="BG243">
        <v>9.1645136475562994E-2</v>
      </c>
      <c r="BH243" s="1">
        <v>37132</v>
      </c>
      <c r="BI243">
        <v>882360</v>
      </c>
      <c r="BJ243">
        <v>7.0355832576751695E-2</v>
      </c>
      <c r="BK243" s="1">
        <v>36767</v>
      </c>
      <c r="BL243">
        <f t="shared" si="79"/>
        <v>29.192089034244368</v>
      </c>
    </row>
    <row r="244" spans="5:64" x14ac:dyDescent="0.45">
      <c r="E244">
        <v>0</v>
      </c>
      <c r="F244" s="1">
        <v>43707</v>
      </c>
      <c r="G244">
        <f t="shared" si="61"/>
        <v>132.64015754312257</v>
      </c>
      <c r="H244">
        <v>0</v>
      </c>
      <c r="I244" s="1">
        <v>43342</v>
      </c>
      <c r="J244">
        <f t="shared" si="62"/>
        <v>147.74549796059699</v>
      </c>
      <c r="K244">
        <v>10.042911529541</v>
      </c>
      <c r="L244" s="1">
        <v>42977</v>
      </c>
      <c r="M244">
        <f t="shared" si="63"/>
        <v>196.93161450698938</v>
      </c>
      <c r="N244">
        <v>0.24281986057758301</v>
      </c>
      <c r="O244" s="1">
        <f t="shared" si="60"/>
        <v>10.205483937791223</v>
      </c>
      <c r="P244">
        <f t="shared" si="64"/>
        <v>1614.5711371302591</v>
      </c>
      <c r="Q244">
        <v>5.1388187408447203</v>
      </c>
      <c r="R244" s="1">
        <v>42246</v>
      </c>
      <c r="S244">
        <f t="shared" si="65"/>
        <v>200.40117494016852</v>
      </c>
      <c r="T244">
        <v>0.41157776117324801</v>
      </c>
      <c r="U244" s="1">
        <v>41881</v>
      </c>
      <c r="V244">
        <f t="shared" si="66"/>
        <v>127.15689722448565</v>
      </c>
      <c r="W244">
        <v>0</v>
      </c>
      <c r="X244" s="1">
        <v>41516</v>
      </c>
      <c r="Y244">
        <f t="shared" si="67"/>
        <v>183.40445733070351</v>
      </c>
      <c r="Z244">
        <v>17.997653961181602</v>
      </c>
      <c r="AA244" s="1">
        <v>41151</v>
      </c>
      <c r="AB244">
        <f t="shared" si="68"/>
        <v>145.02794070914365</v>
      </c>
      <c r="AC244">
        <v>0</v>
      </c>
      <c r="AD244" s="1">
        <v>40785</v>
      </c>
      <c r="AE244">
        <f t="shared" si="69"/>
        <v>203.26027909666249</v>
      </c>
      <c r="AF244">
        <v>0</v>
      </c>
      <c r="AG244" s="1">
        <v>40420</v>
      </c>
      <c r="AH244">
        <f t="shared" si="70"/>
        <v>22.11008027195928</v>
      </c>
      <c r="AI244">
        <v>11.2796268463134</v>
      </c>
      <c r="AJ244" s="1">
        <v>40055</v>
      </c>
      <c r="AK244">
        <f t="shared" si="71"/>
        <v>229.81770884990655</v>
      </c>
      <c r="AL244">
        <v>6.3684563636779696</v>
      </c>
      <c r="AM244" s="1">
        <v>39690</v>
      </c>
      <c r="AN244">
        <f t="shared" si="72"/>
        <v>201.60027462244005</v>
      </c>
      <c r="AO244">
        <v>5.8593034744262598</v>
      </c>
      <c r="AP244" s="1">
        <v>39324</v>
      </c>
      <c r="AQ244">
        <f t="shared" si="73"/>
        <v>109.0949940234421</v>
      </c>
      <c r="AR244">
        <v>0</v>
      </c>
      <c r="AS244" s="1">
        <v>38959</v>
      </c>
      <c r="AT244">
        <f t="shared" si="74"/>
        <v>192.20664575323408</v>
      </c>
      <c r="AU244">
        <v>0</v>
      </c>
      <c r="AV244" s="1">
        <v>38594</v>
      </c>
      <c r="AW244">
        <f t="shared" si="75"/>
        <v>17.688855389132996</v>
      </c>
      <c r="AX244">
        <v>0.69264596700668302</v>
      </c>
      <c r="AY244" s="1">
        <v>38229</v>
      </c>
      <c r="AZ244">
        <f t="shared" si="76"/>
        <v>140.08564056456066</v>
      </c>
      <c r="BA244">
        <v>0.168288618326187</v>
      </c>
      <c r="BB244" s="1">
        <v>37863</v>
      </c>
      <c r="BC244">
        <f t="shared" si="77"/>
        <v>95.919859845191027</v>
      </c>
      <c r="BD244">
        <v>5.1357398033142001</v>
      </c>
      <c r="BE244" s="1">
        <v>37498</v>
      </c>
      <c r="BF244">
        <f t="shared" si="78"/>
        <v>129.91671070456479</v>
      </c>
      <c r="BG244">
        <v>9.2918686568737002E-2</v>
      </c>
      <c r="BH244" s="1">
        <v>37133</v>
      </c>
      <c r="BI244">
        <v>882384</v>
      </c>
      <c r="BJ244">
        <v>4.0832415223121601E-2</v>
      </c>
      <c r="BK244" s="1">
        <v>36768</v>
      </c>
      <c r="BL244">
        <f t="shared" si="79"/>
        <v>29.23292144946749</v>
      </c>
    </row>
    <row r="245" spans="5:64" x14ac:dyDescent="0.45">
      <c r="E245">
        <v>0</v>
      </c>
      <c r="F245" s="1">
        <v>43708</v>
      </c>
      <c r="G245">
        <f t="shared" si="61"/>
        <v>132.64015754312257</v>
      </c>
      <c r="H245">
        <v>0</v>
      </c>
      <c r="I245" s="1">
        <v>43343</v>
      </c>
      <c r="J245">
        <f t="shared" si="62"/>
        <v>147.74549796059699</v>
      </c>
      <c r="K245">
        <v>0</v>
      </c>
      <c r="L245" s="1">
        <v>42978</v>
      </c>
      <c r="M245">
        <f t="shared" si="63"/>
        <v>196.93161450698938</v>
      </c>
      <c r="N245">
        <v>2.0407309532165501</v>
      </c>
      <c r="O245" s="1">
        <f t="shared" si="60"/>
        <v>10.205483937791223</v>
      </c>
      <c r="P245">
        <f t="shared" si="64"/>
        <v>1616.6118680834757</v>
      </c>
      <c r="Q245">
        <v>2.7315993309020898</v>
      </c>
      <c r="R245" s="1">
        <v>42247</v>
      </c>
      <c r="S245">
        <f t="shared" si="65"/>
        <v>203.13277427107062</v>
      </c>
      <c r="T245">
        <v>20.042379379272401</v>
      </c>
      <c r="U245" s="1">
        <v>41882</v>
      </c>
      <c r="V245">
        <f t="shared" si="66"/>
        <v>147.19927660375805</v>
      </c>
      <c r="W245">
        <v>0</v>
      </c>
      <c r="X245" s="1">
        <v>41517</v>
      </c>
      <c r="Y245">
        <f t="shared" si="67"/>
        <v>183.40445733070351</v>
      </c>
      <c r="Z245">
        <v>0</v>
      </c>
      <c r="AA245" s="1">
        <v>41152</v>
      </c>
      <c r="AB245">
        <f t="shared" si="68"/>
        <v>145.02794070914365</v>
      </c>
      <c r="AC245">
        <v>9.9649950861930806E-2</v>
      </c>
      <c r="AD245" s="1">
        <v>40786</v>
      </c>
      <c r="AE245">
        <f t="shared" si="69"/>
        <v>203.35992904752442</v>
      </c>
      <c r="AF245">
        <v>1.59938287734985</v>
      </c>
      <c r="AG245" s="1">
        <v>40421</v>
      </c>
      <c r="AH245">
        <f t="shared" si="70"/>
        <v>23.70946314930913</v>
      </c>
      <c r="AI245">
        <v>0</v>
      </c>
      <c r="AJ245" s="1">
        <v>40056</v>
      </c>
      <c r="AK245">
        <f t="shared" si="71"/>
        <v>229.81770884990655</v>
      </c>
      <c r="AL245">
        <v>16.107608795166001</v>
      </c>
      <c r="AM245" s="1">
        <v>39691</v>
      </c>
      <c r="AN245">
        <f t="shared" si="72"/>
        <v>217.70788341760607</v>
      </c>
      <c r="AO245">
        <v>3.3236491680145201</v>
      </c>
      <c r="AP245" s="1">
        <v>39325</v>
      </c>
      <c r="AQ245">
        <f t="shared" si="73"/>
        <v>112.41864319145662</v>
      </c>
      <c r="AR245">
        <v>0</v>
      </c>
      <c r="AS245" s="1">
        <v>38960</v>
      </c>
      <c r="AT245">
        <f t="shared" si="74"/>
        <v>192.20664575323408</v>
      </c>
      <c r="AU245">
        <v>1.41844129562377</v>
      </c>
      <c r="AV245" s="1">
        <v>38595</v>
      </c>
      <c r="AW245">
        <f t="shared" si="75"/>
        <v>19.107296684756765</v>
      </c>
      <c r="AX245">
        <v>1.0835330486297601</v>
      </c>
      <c r="AY245" s="1">
        <v>38230</v>
      </c>
      <c r="AZ245">
        <f t="shared" si="76"/>
        <v>141.16917361319042</v>
      </c>
      <c r="BA245">
        <v>1.6153711080551101</v>
      </c>
      <c r="BB245" s="1">
        <v>37864</v>
      </c>
      <c r="BC245">
        <f t="shared" si="77"/>
        <v>97.535230953246142</v>
      </c>
      <c r="BD245">
        <v>1.20064485073089</v>
      </c>
      <c r="BE245" s="1">
        <v>37499</v>
      </c>
      <c r="BF245">
        <f t="shared" si="78"/>
        <v>131.11735555529569</v>
      </c>
      <c r="BG245">
        <v>9.7080297768115997E-2</v>
      </c>
      <c r="BH245" s="1">
        <v>37134</v>
      </c>
      <c r="BI245">
        <v>882408</v>
      </c>
      <c r="BJ245">
        <v>1.03309762477874</v>
      </c>
      <c r="BK245" s="1">
        <v>36769</v>
      </c>
      <c r="BL245">
        <f t="shared" si="79"/>
        <v>30.266019074246231</v>
      </c>
    </row>
    <row r="246" spans="5:64" x14ac:dyDescent="0.45">
      <c r="E246">
        <v>4.51934814453125</v>
      </c>
      <c r="F246" s="1">
        <v>43709</v>
      </c>
      <c r="G246">
        <f t="shared" si="61"/>
        <v>4.51934814453125</v>
      </c>
      <c r="H246">
        <v>1.20270371437072</v>
      </c>
      <c r="I246" s="1">
        <v>43344</v>
      </c>
      <c r="J246">
        <f t="shared" si="62"/>
        <v>1.20270371437072</v>
      </c>
      <c r="K246">
        <v>0</v>
      </c>
      <c r="L246" s="1">
        <v>42979</v>
      </c>
      <c r="M246">
        <f t="shared" si="63"/>
        <v>0</v>
      </c>
      <c r="N246">
        <v>6.0219909995794199E-2</v>
      </c>
      <c r="O246" s="1">
        <f t="shared" si="60"/>
        <v>2</v>
      </c>
      <c r="P246">
        <f t="shared" si="64"/>
        <v>1616.6720879934715</v>
      </c>
      <c r="Q246">
        <v>6.0177907943725497</v>
      </c>
      <c r="R246" s="1">
        <v>42248</v>
      </c>
      <c r="S246">
        <f t="shared" si="65"/>
        <v>6.0177907943725497</v>
      </c>
      <c r="T246">
        <v>0.23222999274730599</v>
      </c>
      <c r="U246" s="1">
        <v>41883</v>
      </c>
      <c r="V246">
        <f t="shared" si="66"/>
        <v>0.23222999274730599</v>
      </c>
      <c r="W246">
        <v>3.4979712963104199</v>
      </c>
      <c r="X246" s="1">
        <v>41518</v>
      </c>
      <c r="Y246">
        <f t="shared" si="67"/>
        <v>3.4979712963104199</v>
      </c>
      <c r="Z246">
        <v>15.7489366531372</v>
      </c>
      <c r="AA246" s="1">
        <v>41153</v>
      </c>
      <c r="AB246">
        <f t="shared" si="68"/>
        <v>15.7489366531372</v>
      </c>
      <c r="AC246">
        <v>2.97490239143371</v>
      </c>
      <c r="AD246" s="1">
        <v>40787</v>
      </c>
      <c r="AE246">
        <f t="shared" si="69"/>
        <v>2.97490239143371</v>
      </c>
      <c r="AF246">
        <v>0</v>
      </c>
      <c r="AG246" s="1">
        <v>40422</v>
      </c>
      <c r="AH246">
        <f t="shared" si="70"/>
        <v>0</v>
      </c>
      <c r="AI246">
        <v>0.30703347921371399</v>
      </c>
      <c r="AJ246" s="1">
        <v>40057</v>
      </c>
      <c r="AK246">
        <f t="shared" si="71"/>
        <v>0.30703347921371399</v>
      </c>
      <c r="AL246">
        <v>2.7941260337829501</v>
      </c>
      <c r="AM246" s="1">
        <v>39692</v>
      </c>
      <c r="AN246">
        <f t="shared" si="72"/>
        <v>2.7941260337829501</v>
      </c>
      <c r="AO246">
        <v>0.80345344543456998</v>
      </c>
      <c r="AP246" s="1">
        <v>39326</v>
      </c>
      <c r="AQ246">
        <f t="shared" si="73"/>
        <v>0.80345344543456998</v>
      </c>
      <c r="AR246">
        <v>0</v>
      </c>
      <c r="AS246" s="1">
        <v>38961</v>
      </c>
      <c r="AT246">
        <f t="shared" si="74"/>
        <v>0</v>
      </c>
      <c r="AU246">
        <v>0</v>
      </c>
      <c r="AV246" s="1">
        <v>38596</v>
      </c>
      <c r="AW246">
        <f t="shared" si="75"/>
        <v>0</v>
      </c>
      <c r="AX246">
        <v>1.7190530300140301</v>
      </c>
      <c r="AY246" s="1">
        <v>38231</v>
      </c>
      <c r="AZ246">
        <f t="shared" si="76"/>
        <v>1.7190530300140301</v>
      </c>
      <c r="BA246">
        <v>8.8241233825683594</v>
      </c>
      <c r="BB246" s="1">
        <v>37865</v>
      </c>
      <c r="BC246">
        <f t="shared" si="77"/>
        <v>8.8241233825683594</v>
      </c>
      <c r="BD246">
        <v>4.0012655258178702</v>
      </c>
      <c r="BE246" s="1">
        <v>37500</v>
      </c>
      <c r="BF246">
        <f t="shared" si="78"/>
        <v>4.0012655258178702</v>
      </c>
      <c r="BG246">
        <v>2.1581788063049299</v>
      </c>
      <c r="BH246" s="1">
        <v>37135</v>
      </c>
      <c r="BI246">
        <v>882432</v>
      </c>
      <c r="BJ246">
        <v>3.45437936484813E-2</v>
      </c>
      <c r="BK246" s="1">
        <v>36770</v>
      </c>
      <c r="BL246">
        <f t="shared" si="79"/>
        <v>3.45437936484813E-2</v>
      </c>
    </row>
    <row r="247" spans="5:64" x14ac:dyDescent="0.45">
      <c r="E247">
        <v>2.1937835216522199</v>
      </c>
      <c r="F247" s="1">
        <v>43710</v>
      </c>
      <c r="G247">
        <f t="shared" si="61"/>
        <v>6.7131316661834699</v>
      </c>
      <c r="H247">
        <v>0.13037429749965601</v>
      </c>
      <c r="I247" s="1">
        <v>43345</v>
      </c>
      <c r="J247">
        <f t="shared" si="62"/>
        <v>1.333078011870376</v>
      </c>
      <c r="K247">
        <v>0</v>
      </c>
      <c r="L247" s="1">
        <v>42980</v>
      </c>
      <c r="M247">
        <f t="shared" si="63"/>
        <v>0</v>
      </c>
      <c r="N247">
        <v>0.84359312057495095</v>
      </c>
      <c r="O247" s="1">
        <f t="shared" si="60"/>
        <v>2</v>
      </c>
      <c r="P247">
        <f t="shared" si="64"/>
        <v>1617.5156811140464</v>
      </c>
      <c r="Q247">
        <v>5.3586006164550701</v>
      </c>
      <c r="R247" s="1">
        <v>42249</v>
      </c>
      <c r="S247">
        <f t="shared" si="65"/>
        <v>11.376391410827619</v>
      </c>
      <c r="T247">
        <v>5.8688397407531703</v>
      </c>
      <c r="U247" s="1">
        <v>41884</v>
      </c>
      <c r="V247">
        <f t="shared" si="66"/>
        <v>6.1010697335004762</v>
      </c>
      <c r="W247">
        <v>0.156399875879287</v>
      </c>
      <c r="X247" s="1">
        <v>41519</v>
      </c>
      <c r="Y247">
        <f t="shared" si="67"/>
        <v>3.6543711721897068</v>
      </c>
      <c r="Z247">
        <v>0.37798455357551503</v>
      </c>
      <c r="AA247" s="1">
        <v>41154</v>
      </c>
      <c r="AB247">
        <f t="shared" si="68"/>
        <v>16.126921206712716</v>
      </c>
      <c r="AC247">
        <v>0</v>
      </c>
      <c r="AD247" s="1">
        <v>40788</v>
      </c>
      <c r="AE247">
        <f t="shared" si="69"/>
        <v>2.97490239143371</v>
      </c>
      <c r="AF247">
        <v>7.8291158676147399</v>
      </c>
      <c r="AG247" s="1">
        <v>40423</v>
      </c>
      <c r="AH247">
        <f t="shared" si="70"/>
        <v>7.8291158676147399</v>
      </c>
      <c r="AI247">
        <v>12.4018955230712</v>
      </c>
      <c r="AJ247" s="1">
        <v>40058</v>
      </c>
      <c r="AK247">
        <f t="shared" si="71"/>
        <v>12.708929002284915</v>
      </c>
      <c r="AL247">
        <v>2.5087044239044101</v>
      </c>
      <c r="AM247" s="1">
        <v>39693</v>
      </c>
      <c r="AN247">
        <f t="shared" si="72"/>
        <v>5.3028304576873602</v>
      </c>
      <c r="AO247">
        <v>0.59503161907196001</v>
      </c>
      <c r="AP247" s="1">
        <v>39327</v>
      </c>
      <c r="AQ247">
        <f t="shared" si="73"/>
        <v>1.3984850645065299</v>
      </c>
      <c r="AR247">
        <v>5.1279388368129702E-2</v>
      </c>
      <c r="AS247" s="1">
        <v>38962</v>
      </c>
      <c r="AT247">
        <f t="shared" si="74"/>
        <v>5.1279388368129702E-2</v>
      </c>
      <c r="AU247">
        <v>0.14790587127208699</v>
      </c>
      <c r="AV247" s="1">
        <v>38597</v>
      </c>
      <c r="AW247">
        <f t="shared" si="75"/>
        <v>0.14790587127208699</v>
      </c>
      <c r="AX247">
        <v>9.6844896674156106E-2</v>
      </c>
      <c r="AY247" s="1">
        <v>38232</v>
      </c>
      <c r="AZ247">
        <f t="shared" si="76"/>
        <v>1.8158979266881863</v>
      </c>
      <c r="BA247">
        <v>2.7087624073028498</v>
      </c>
      <c r="BB247" s="1">
        <v>37866</v>
      </c>
      <c r="BC247">
        <f t="shared" si="77"/>
        <v>11.532885789871209</v>
      </c>
      <c r="BD247">
        <v>3.56899833679199</v>
      </c>
      <c r="BE247" s="1">
        <v>37501</v>
      </c>
      <c r="BF247">
        <f t="shared" si="78"/>
        <v>7.5702638626098597</v>
      </c>
      <c r="BG247">
        <v>3.7944805622100799</v>
      </c>
      <c r="BH247" s="1">
        <v>37136</v>
      </c>
      <c r="BI247">
        <v>882456</v>
      </c>
      <c r="BJ247">
        <v>2.38373018801212E-2</v>
      </c>
      <c r="BK247" s="1">
        <v>36771</v>
      </c>
      <c r="BL247">
        <f t="shared" si="79"/>
        <v>5.8381095528602503E-2</v>
      </c>
    </row>
    <row r="248" spans="5:64" x14ac:dyDescent="0.45">
      <c r="E248">
        <v>5.7381644248962402</v>
      </c>
      <c r="F248" s="1">
        <v>43711</v>
      </c>
      <c r="G248">
        <f t="shared" si="61"/>
        <v>12.45129609107971</v>
      </c>
      <c r="H248">
        <v>0.73079770803451505</v>
      </c>
      <c r="I248" s="1">
        <v>43346</v>
      </c>
      <c r="J248">
        <f t="shared" si="62"/>
        <v>2.0638757199048912</v>
      </c>
      <c r="K248">
        <v>3.4978375434875399</v>
      </c>
      <c r="L248" s="1">
        <v>42981</v>
      </c>
      <c r="M248">
        <f t="shared" si="63"/>
        <v>3.4978375434875399</v>
      </c>
      <c r="N248">
        <v>4.8440580368041903</v>
      </c>
      <c r="O248" s="1">
        <f t="shared" si="60"/>
        <v>2.1457432309786473</v>
      </c>
      <c r="P248">
        <f t="shared" si="64"/>
        <v>1622.3597391508506</v>
      </c>
      <c r="Q248">
        <v>0.12547045946121199</v>
      </c>
      <c r="R248" s="1">
        <v>42250</v>
      </c>
      <c r="S248">
        <f t="shared" si="65"/>
        <v>11.501861870288831</v>
      </c>
      <c r="T248">
        <v>0</v>
      </c>
      <c r="U248" s="1">
        <v>41885</v>
      </c>
      <c r="V248">
        <f t="shared" si="66"/>
        <v>6.1010697335004762</v>
      </c>
      <c r="W248">
        <v>0</v>
      </c>
      <c r="X248" s="1">
        <v>41520</v>
      </c>
      <c r="Y248">
        <f t="shared" si="67"/>
        <v>3.6543711721897068</v>
      </c>
      <c r="Z248">
        <v>0.62331533432006803</v>
      </c>
      <c r="AA248" s="1">
        <v>41155</v>
      </c>
      <c r="AB248">
        <f t="shared" si="68"/>
        <v>16.750236541032784</v>
      </c>
      <c r="AC248">
        <v>0.14615955948829601</v>
      </c>
      <c r="AD248" s="1">
        <v>40789</v>
      </c>
      <c r="AE248">
        <f t="shared" si="69"/>
        <v>3.1210619509220061</v>
      </c>
      <c r="AF248">
        <v>8.7080354690551705</v>
      </c>
      <c r="AG248" s="1">
        <v>40424</v>
      </c>
      <c r="AH248">
        <f t="shared" si="70"/>
        <v>16.537151336669911</v>
      </c>
      <c r="AI248">
        <v>16.426641464233398</v>
      </c>
      <c r="AJ248" s="1">
        <v>40059</v>
      </c>
      <c r="AK248">
        <f t="shared" si="71"/>
        <v>29.135570466518313</v>
      </c>
      <c r="AL248">
        <v>0</v>
      </c>
      <c r="AM248" s="1">
        <v>39694</v>
      </c>
      <c r="AN248">
        <f t="shared" si="72"/>
        <v>5.3028304576873602</v>
      </c>
      <c r="AO248">
        <v>21.240230560302699</v>
      </c>
      <c r="AP248" s="1">
        <v>39328</v>
      </c>
      <c r="AQ248">
        <f t="shared" si="73"/>
        <v>22.63871562480923</v>
      </c>
      <c r="AR248">
        <v>0</v>
      </c>
      <c r="AS248" s="1">
        <v>38963</v>
      </c>
      <c r="AT248">
        <f t="shared" si="74"/>
        <v>5.1279388368129702E-2</v>
      </c>
      <c r="AU248">
        <v>0.63244724273681596</v>
      </c>
      <c r="AV248" s="1">
        <v>38598</v>
      </c>
      <c r="AW248">
        <f t="shared" si="75"/>
        <v>0.78035311400890295</v>
      </c>
      <c r="AX248">
        <v>7.5005159378051696</v>
      </c>
      <c r="AY248" s="1">
        <v>38233</v>
      </c>
      <c r="AZ248">
        <f t="shared" si="76"/>
        <v>9.3164138644933558</v>
      </c>
      <c r="BA248">
        <v>0.69639599323272705</v>
      </c>
      <c r="BB248" s="1">
        <v>37867</v>
      </c>
      <c r="BC248">
        <f t="shared" si="77"/>
        <v>12.229281783103936</v>
      </c>
      <c r="BD248">
        <v>1.0063879489898599</v>
      </c>
      <c r="BE248" s="1">
        <v>37502</v>
      </c>
      <c r="BF248">
        <f t="shared" si="78"/>
        <v>8.576651811599719</v>
      </c>
      <c r="BG248">
        <v>1.0703331232070901</v>
      </c>
      <c r="BH248" s="1">
        <v>37137</v>
      </c>
      <c r="BI248">
        <v>882480</v>
      </c>
      <c r="BJ248">
        <v>9.6012554168701101</v>
      </c>
      <c r="BK248" s="1">
        <v>36772</v>
      </c>
      <c r="BL248">
        <f t="shared" si="79"/>
        <v>9.6596365123987127</v>
      </c>
    </row>
    <row r="249" spans="5:64" x14ac:dyDescent="0.45">
      <c r="E249">
        <v>0.37228208780288602</v>
      </c>
      <c r="F249" s="1">
        <v>43712</v>
      </c>
      <c r="G249">
        <f t="shared" si="61"/>
        <v>12.823578178882595</v>
      </c>
      <c r="H249">
        <v>3.0828216075897199</v>
      </c>
      <c r="I249" s="1">
        <v>43347</v>
      </c>
      <c r="J249">
        <f t="shared" si="62"/>
        <v>5.1466973274946106</v>
      </c>
      <c r="K249">
        <v>0.321397304534912</v>
      </c>
      <c r="L249" s="1">
        <v>42982</v>
      </c>
      <c r="M249">
        <f t="shared" si="63"/>
        <v>3.8192348480224521</v>
      </c>
      <c r="N249">
        <v>0</v>
      </c>
      <c r="O249" s="1">
        <f t="shared" si="60"/>
        <v>2.1591347853342686</v>
      </c>
      <c r="P249">
        <f t="shared" si="64"/>
        <v>1622.3597391508506</v>
      </c>
      <c r="Q249">
        <v>0</v>
      </c>
      <c r="R249" s="1">
        <v>42251</v>
      </c>
      <c r="S249">
        <f t="shared" si="65"/>
        <v>11.501861870288831</v>
      </c>
      <c r="T249">
        <v>0</v>
      </c>
      <c r="U249" s="1">
        <v>41886</v>
      </c>
      <c r="V249">
        <f t="shared" si="66"/>
        <v>6.1010697335004762</v>
      </c>
      <c r="W249">
        <v>0</v>
      </c>
      <c r="X249" s="1">
        <v>41521</v>
      </c>
      <c r="Y249">
        <f t="shared" si="67"/>
        <v>3.6543711721897068</v>
      </c>
      <c r="Z249">
        <v>0</v>
      </c>
      <c r="AA249" s="1">
        <v>41156</v>
      </c>
      <c r="AB249">
        <f t="shared" si="68"/>
        <v>16.750236541032784</v>
      </c>
      <c r="AC249">
        <v>0</v>
      </c>
      <c r="AD249" s="1">
        <v>40790</v>
      </c>
      <c r="AE249">
        <f t="shared" si="69"/>
        <v>3.1210619509220061</v>
      </c>
      <c r="AF249">
        <v>0.88877743482589699</v>
      </c>
      <c r="AG249" s="1">
        <v>40425</v>
      </c>
      <c r="AH249">
        <f t="shared" si="70"/>
        <v>17.425928771495808</v>
      </c>
      <c r="AI249">
        <v>9.3003683090209908</v>
      </c>
      <c r="AJ249" s="1">
        <v>40060</v>
      </c>
      <c r="AK249">
        <f t="shared" si="71"/>
        <v>38.435938775539306</v>
      </c>
      <c r="AL249">
        <v>7.7417299151420593E-2</v>
      </c>
      <c r="AM249" s="1">
        <v>39695</v>
      </c>
      <c r="AN249">
        <f t="shared" si="72"/>
        <v>5.3802477568387808</v>
      </c>
      <c r="AO249">
        <v>0</v>
      </c>
      <c r="AP249" s="1">
        <v>39329</v>
      </c>
      <c r="AQ249">
        <f t="shared" si="73"/>
        <v>22.63871562480923</v>
      </c>
      <c r="AR249">
        <v>0</v>
      </c>
      <c r="AS249" s="1">
        <v>38964</v>
      </c>
      <c r="AT249">
        <f t="shared" si="74"/>
        <v>5.1279388368129702E-2</v>
      </c>
      <c r="AU249">
        <v>0</v>
      </c>
      <c r="AV249" s="1">
        <v>38599</v>
      </c>
      <c r="AW249">
        <f t="shared" si="75"/>
        <v>0.78035311400890295</v>
      </c>
      <c r="AX249">
        <v>14.634208679199199</v>
      </c>
      <c r="AY249" s="1">
        <v>38234</v>
      </c>
      <c r="AZ249">
        <f t="shared" si="76"/>
        <v>23.950622543692553</v>
      </c>
      <c r="BA249">
        <v>2.11590480804443</v>
      </c>
      <c r="BB249" s="1">
        <v>37868</v>
      </c>
      <c r="BC249">
        <f t="shared" si="77"/>
        <v>14.345186591148366</v>
      </c>
      <c r="BD249">
        <v>0.145048737525939</v>
      </c>
      <c r="BE249" s="1">
        <v>37503</v>
      </c>
      <c r="BF249">
        <f t="shared" si="78"/>
        <v>8.7217005491256572</v>
      </c>
      <c r="BG249">
        <v>0.13669601082801799</v>
      </c>
      <c r="BH249" s="1">
        <v>37138</v>
      </c>
      <c r="BI249">
        <v>882504</v>
      </c>
      <c r="BJ249">
        <v>8.9569835662841797</v>
      </c>
      <c r="BK249" s="1">
        <v>36773</v>
      </c>
      <c r="BL249">
        <f t="shared" si="79"/>
        <v>18.616620078682892</v>
      </c>
    </row>
    <row r="250" spans="5:64" x14ac:dyDescent="0.45">
      <c r="E250">
        <v>4.7565321922302202</v>
      </c>
      <c r="F250" s="1">
        <v>43713</v>
      </c>
      <c r="G250">
        <f t="shared" si="61"/>
        <v>17.580110371112816</v>
      </c>
      <c r="H250">
        <v>6.43094635009765</v>
      </c>
      <c r="I250" s="1">
        <v>43348</v>
      </c>
      <c r="J250">
        <f t="shared" si="62"/>
        <v>11.57764367759226</v>
      </c>
      <c r="K250">
        <v>0</v>
      </c>
      <c r="L250" s="1">
        <v>42983</v>
      </c>
      <c r="M250">
        <f t="shared" si="63"/>
        <v>3.8192348480224521</v>
      </c>
      <c r="N250">
        <v>4.3785853385925204</v>
      </c>
      <c r="O250" s="1">
        <f t="shared" si="60"/>
        <v>2.1591347853342686</v>
      </c>
      <c r="P250">
        <f t="shared" si="64"/>
        <v>1626.7383244894431</v>
      </c>
      <c r="Q250">
        <v>0</v>
      </c>
      <c r="R250" s="1">
        <v>42252</v>
      </c>
      <c r="S250">
        <f t="shared" si="65"/>
        <v>11.501861870288831</v>
      </c>
      <c r="T250">
        <v>2.9100270271301198</v>
      </c>
      <c r="U250" s="1">
        <v>41887</v>
      </c>
      <c r="V250">
        <f t="shared" si="66"/>
        <v>9.0110967606305969</v>
      </c>
      <c r="W250">
        <v>0.39512178301811202</v>
      </c>
      <c r="X250" s="1">
        <v>41522</v>
      </c>
      <c r="Y250">
        <f t="shared" si="67"/>
        <v>4.0494929552078185</v>
      </c>
      <c r="Z250">
        <v>3.0808646678924498</v>
      </c>
      <c r="AA250" s="1">
        <v>41157</v>
      </c>
      <c r="AB250">
        <f t="shared" si="68"/>
        <v>19.831101208925233</v>
      </c>
      <c r="AC250">
        <v>0</v>
      </c>
      <c r="AD250" s="1">
        <v>40791</v>
      </c>
      <c r="AE250">
        <f t="shared" si="69"/>
        <v>3.1210619509220061</v>
      </c>
      <c r="AF250">
        <v>0.66359102725982599</v>
      </c>
      <c r="AG250" s="1">
        <v>40426</v>
      </c>
      <c r="AH250">
        <f t="shared" si="70"/>
        <v>18.089519798755635</v>
      </c>
      <c r="AI250">
        <v>0</v>
      </c>
      <c r="AJ250" s="1">
        <v>40061</v>
      </c>
      <c r="AK250">
        <f t="shared" si="71"/>
        <v>38.435938775539306</v>
      </c>
      <c r="AL250">
        <v>52.3602485656738</v>
      </c>
      <c r="AM250" s="1">
        <v>39696</v>
      </c>
      <c r="AN250">
        <f t="shared" si="72"/>
        <v>57.740496322512584</v>
      </c>
      <c r="AO250">
        <v>43.177696228027301</v>
      </c>
      <c r="AP250" s="1">
        <v>39330</v>
      </c>
      <c r="AQ250">
        <f t="shared" si="73"/>
        <v>65.816411852836524</v>
      </c>
      <c r="AR250">
        <v>0.25759917497634799</v>
      </c>
      <c r="AS250" s="1">
        <v>38965</v>
      </c>
      <c r="AT250">
        <f t="shared" si="74"/>
        <v>0.30887856334447772</v>
      </c>
      <c r="AU250">
        <v>0</v>
      </c>
      <c r="AV250" s="1">
        <v>38600</v>
      </c>
      <c r="AW250">
        <f t="shared" si="75"/>
        <v>0.78035311400890295</v>
      </c>
      <c r="AX250">
        <v>0.43733271956443698</v>
      </c>
      <c r="AY250" s="1">
        <v>38235</v>
      </c>
      <c r="AZ250">
        <f t="shared" si="76"/>
        <v>24.387955263256991</v>
      </c>
      <c r="BA250">
        <v>1.21909475326538</v>
      </c>
      <c r="BB250" s="1">
        <v>37869</v>
      </c>
      <c r="BC250">
        <f t="shared" si="77"/>
        <v>15.564281344413747</v>
      </c>
      <c r="BD250">
        <v>0.33005705475807101</v>
      </c>
      <c r="BE250" s="1">
        <v>37504</v>
      </c>
      <c r="BF250">
        <f t="shared" si="78"/>
        <v>9.0517576038837291</v>
      </c>
      <c r="BG250">
        <v>0.38481196761131198</v>
      </c>
      <c r="BH250" s="1">
        <v>37139</v>
      </c>
      <c r="BI250">
        <v>882528</v>
      </c>
      <c r="BJ250">
        <v>3.6546337604522701</v>
      </c>
      <c r="BK250" s="1">
        <v>36774</v>
      </c>
      <c r="BL250">
        <f t="shared" si="79"/>
        <v>22.271253839135163</v>
      </c>
    </row>
    <row r="251" spans="5:64" x14ac:dyDescent="0.45">
      <c r="E251">
        <v>4.34308238327503E-2</v>
      </c>
      <c r="F251" s="1">
        <v>43714</v>
      </c>
      <c r="G251">
        <f t="shared" si="61"/>
        <v>17.623541194945567</v>
      </c>
      <c r="H251">
        <v>7.9666428267955697E-2</v>
      </c>
      <c r="I251" s="1">
        <v>43349</v>
      </c>
      <c r="J251">
        <f t="shared" si="62"/>
        <v>11.657310105860216</v>
      </c>
      <c r="K251">
        <v>21.755691528320298</v>
      </c>
      <c r="L251" s="1">
        <v>42984</v>
      </c>
      <c r="M251">
        <f t="shared" si="63"/>
        <v>25.574926376342752</v>
      </c>
      <c r="N251">
        <v>6.80370664596557</v>
      </c>
      <c r="O251" s="1">
        <f t="shared" si="60"/>
        <v>3.0656219323476144</v>
      </c>
      <c r="P251">
        <f t="shared" si="64"/>
        <v>1633.5420311354087</v>
      </c>
      <c r="Q251">
        <v>2.4480967521667401</v>
      </c>
      <c r="R251" s="1">
        <v>42253</v>
      </c>
      <c r="S251">
        <f t="shared" si="65"/>
        <v>13.949958622455572</v>
      </c>
      <c r="T251">
        <v>1.20353078842163</v>
      </c>
      <c r="U251" s="1">
        <v>41888</v>
      </c>
      <c r="V251">
        <f t="shared" si="66"/>
        <v>10.214627549052228</v>
      </c>
      <c r="W251">
        <v>1.2007038593292201</v>
      </c>
      <c r="X251" s="1">
        <v>41523</v>
      </c>
      <c r="Y251">
        <f t="shared" si="67"/>
        <v>5.2501968145370386</v>
      </c>
      <c r="Z251">
        <v>0</v>
      </c>
      <c r="AA251" s="1">
        <v>41158</v>
      </c>
      <c r="AB251">
        <f t="shared" si="68"/>
        <v>19.831101208925233</v>
      </c>
      <c r="AC251">
        <v>0</v>
      </c>
      <c r="AD251" s="1">
        <v>40792</v>
      </c>
      <c r="AE251">
        <f t="shared" si="69"/>
        <v>3.1210619509220061</v>
      </c>
      <c r="AF251">
        <v>37.528343200683501</v>
      </c>
      <c r="AG251" s="1">
        <v>40427</v>
      </c>
      <c r="AH251">
        <f t="shared" si="70"/>
        <v>55.61786299943914</v>
      </c>
      <c r="AI251">
        <v>1.9197244644164999</v>
      </c>
      <c r="AJ251" s="1">
        <v>40062</v>
      </c>
      <c r="AK251">
        <f t="shared" si="71"/>
        <v>40.355663239955803</v>
      </c>
      <c r="AL251">
        <v>3.10895776748657</v>
      </c>
      <c r="AM251" s="1">
        <v>39697</v>
      </c>
      <c r="AN251">
        <f t="shared" si="72"/>
        <v>60.849454089999156</v>
      </c>
      <c r="AO251">
        <v>2.50509309768676</v>
      </c>
      <c r="AP251" s="1">
        <v>39331</v>
      </c>
      <c r="AQ251">
        <f t="shared" si="73"/>
        <v>68.321504950523277</v>
      </c>
      <c r="AR251">
        <v>0</v>
      </c>
      <c r="AS251" s="1">
        <v>38966</v>
      </c>
      <c r="AT251">
        <f t="shared" si="74"/>
        <v>0.30887856334447772</v>
      </c>
      <c r="AU251">
        <v>0.36777731776237399</v>
      </c>
      <c r="AV251" s="1">
        <v>38601</v>
      </c>
      <c r="AW251">
        <f t="shared" si="75"/>
        <v>1.148130431771277</v>
      </c>
      <c r="AX251">
        <v>3.99614286422729</v>
      </c>
      <c r="AY251" s="1">
        <v>38236</v>
      </c>
      <c r="AZ251">
        <f t="shared" si="76"/>
        <v>28.384098127484283</v>
      </c>
      <c r="BA251">
        <v>9.21449375152587</v>
      </c>
      <c r="BB251" s="1">
        <v>37870</v>
      </c>
      <c r="BC251">
        <f t="shared" si="77"/>
        <v>24.778775095939615</v>
      </c>
      <c r="BD251">
        <v>2.7571203708648602</v>
      </c>
      <c r="BE251" s="1">
        <v>37505</v>
      </c>
      <c r="BF251">
        <f t="shared" si="78"/>
        <v>11.80887797474859</v>
      </c>
      <c r="BG251">
        <v>2.6637685298919598</v>
      </c>
      <c r="BH251" s="1">
        <v>37140</v>
      </c>
      <c r="BI251">
        <v>882552</v>
      </c>
      <c r="BJ251">
        <v>6.95965099334716</v>
      </c>
      <c r="BK251" s="1">
        <v>36775</v>
      </c>
      <c r="BL251">
        <f t="shared" si="79"/>
        <v>29.230904832482324</v>
      </c>
    </row>
    <row r="252" spans="5:64" x14ac:dyDescent="0.45">
      <c r="E252">
        <v>0.28957283496856601</v>
      </c>
      <c r="F252" s="1">
        <v>43715</v>
      </c>
      <c r="G252">
        <f t="shared" si="61"/>
        <v>17.913114029914134</v>
      </c>
      <c r="H252">
        <v>0</v>
      </c>
      <c r="I252" s="1">
        <v>43350</v>
      </c>
      <c r="J252">
        <f t="shared" si="62"/>
        <v>11.657310105860216</v>
      </c>
      <c r="K252">
        <v>4.7443743795156403E-2</v>
      </c>
      <c r="L252" s="1">
        <v>42985</v>
      </c>
      <c r="M252">
        <f t="shared" si="63"/>
        <v>25.622370120137909</v>
      </c>
      <c r="N252">
        <v>2.1897447109222399</v>
      </c>
      <c r="O252" s="1">
        <f t="shared" si="60"/>
        <v>3.0675987550057462</v>
      </c>
      <c r="P252">
        <f t="shared" si="64"/>
        <v>1635.7317758463309</v>
      </c>
      <c r="Q252">
        <v>2.2768137454986501</v>
      </c>
      <c r="R252" s="1">
        <v>42254</v>
      </c>
      <c r="S252">
        <f t="shared" si="65"/>
        <v>16.226772367954222</v>
      </c>
      <c r="T252">
        <v>1.7048466205596899</v>
      </c>
      <c r="U252" s="1">
        <v>41889</v>
      </c>
      <c r="V252">
        <f t="shared" si="66"/>
        <v>11.919474169611918</v>
      </c>
      <c r="W252">
        <v>0</v>
      </c>
      <c r="X252" s="1">
        <v>41524</v>
      </c>
      <c r="Y252">
        <f t="shared" si="67"/>
        <v>5.2501968145370386</v>
      </c>
      <c r="Z252">
        <v>3.81965827941894</v>
      </c>
      <c r="AA252" s="1">
        <v>41159</v>
      </c>
      <c r="AB252">
        <f t="shared" si="68"/>
        <v>23.650759488344171</v>
      </c>
      <c r="AC252">
        <v>1.516575217247</v>
      </c>
      <c r="AD252" s="1">
        <v>40793</v>
      </c>
      <c r="AE252">
        <f t="shared" si="69"/>
        <v>4.6376371681690056</v>
      </c>
      <c r="AF252">
        <v>11.438141822814901</v>
      </c>
      <c r="AG252" s="1">
        <v>40428</v>
      </c>
      <c r="AH252">
        <f t="shared" si="70"/>
        <v>67.056004822254039</v>
      </c>
      <c r="AI252">
        <v>0</v>
      </c>
      <c r="AJ252" s="1">
        <v>40063</v>
      </c>
      <c r="AK252">
        <f t="shared" si="71"/>
        <v>40.355663239955803</v>
      </c>
      <c r="AL252">
        <v>0.79159224033355702</v>
      </c>
      <c r="AM252" s="1">
        <v>39698</v>
      </c>
      <c r="AN252">
        <f t="shared" si="72"/>
        <v>61.641046330332713</v>
      </c>
      <c r="AO252">
        <v>4.8931479454040501</v>
      </c>
      <c r="AP252" s="1">
        <v>39332</v>
      </c>
      <c r="AQ252">
        <f t="shared" si="73"/>
        <v>73.21465289592733</v>
      </c>
      <c r="AR252">
        <v>0</v>
      </c>
      <c r="AS252" s="1">
        <v>38967</v>
      </c>
      <c r="AT252">
        <f t="shared" si="74"/>
        <v>0.30887856334447772</v>
      </c>
      <c r="AU252">
        <v>1.46373915672302</v>
      </c>
      <c r="AV252" s="1">
        <v>38602</v>
      </c>
      <c r="AW252">
        <f t="shared" si="75"/>
        <v>2.6118695884942973</v>
      </c>
      <c r="AX252">
        <v>4.6539406776428196</v>
      </c>
      <c r="AY252" s="1">
        <v>38237</v>
      </c>
      <c r="AZ252">
        <f t="shared" si="76"/>
        <v>33.038038805127101</v>
      </c>
      <c r="BA252">
        <v>6.4419021606445304</v>
      </c>
      <c r="BB252" s="1">
        <v>37871</v>
      </c>
      <c r="BC252">
        <f t="shared" si="77"/>
        <v>31.220677256584146</v>
      </c>
      <c r="BD252">
        <v>5.07618808746337</v>
      </c>
      <c r="BE252" s="1">
        <v>37506</v>
      </c>
      <c r="BF252">
        <f t="shared" si="78"/>
        <v>16.885066062211962</v>
      </c>
      <c r="BG252">
        <v>4.3415584564208896</v>
      </c>
      <c r="BH252" s="1">
        <v>37141</v>
      </c>
      <c r="BI252">
        <v>882576</v>
      </c>
      <c r="BJ252">
        <v>12.876187324523899</v>
      </c>
      <c r="BK252" s="1">
        <v>36776</v>
      </c>
      <c r="BL252">
        <f t="shared" si="79"/>
        <v>42.107092157006221</v>
      </c>
    </row>
    <row r="253" spans="5:64" x14ac:dyDescent="0.45">
      <c r="E253">
        <v>0.69827294349670399</v>
      </c>
      <c r="F253" s="1">
        <v>43716</v>
      </c>
      <c r="G253">
        <f t="shared" si="61"/>
        <v>18.611386973410838</v>
      </c>
      <c r="H253">
        <v>0</v>
      </c>
      <c r="I253" s="1">
        <v>43351</v>
      </c>
      <c r="J253">
        <f t="shared" si="62"/>
        <v>11.657310105860216</v>
      </c>
      <c r="K253">
        <v>0</v>
      </c>
      <c r="L253" s="1">
        <v>42986</v>
      </c>
      <c r="M253">
        <f t="shared" si="63"/>
        <v>25.622370120137909</v>
      </c>
      <c r="N253">
        <v>0</v>
      </c>
      <c r="O253" s="1">
        <f t="shared" si="60"/>
        <v>3.0675987550057462</v>
      </c>
      <c r="P253">
        <f t="shared" si="64"/>
        <v>1635.7317758463309</v>
      </c>
      <c r="Q253">
        <v>9.0654382705688406</v>
      </c>
      <c r="R253" s="1">
        <v>42255</v>
      </c>
      <c r="S253">
        <f t="shared" si="65"/>
        <v>25.292210638523063</v>
      </c>
      <c r="T253">
        <v>28.4596652984619</v>
      </c>
      <c r="U253" s="1">
        <v>41890</v>
      </c>
      <c r="V253">
        <f t="shared" si="66"/>
        <v>40.379139468073816</v>
      </c>
      <c r="W253">
        <v>19.4059143066406</v>
      </c>
      <c r="X253" s="1">
        <v>41525</v>
      </c>
      <c r="Y253">
        <f t="shared" si="67"/>
        <v>24.656111121177638</v>
      </c>
      <c r="Z253">
        <v>0</v>
      </c>
      <c r="AA253" s="1">
        <v>41160</v>
      </c>
      <c r="AB253">
        <f t="shared" si="68"/>
        <v>23.650759488344171</v>
      </c>
      <c r="AC253">
        <v>7.3233127593994099E-2</v>
      </c>
      <c r="AD253" s="1">
        <v>40794</v>
      </c>
      <c r="AE253">
        <f t="shared" si="69"/>
        <v>4.7108702957629998</v>
      </c>
      <c r="AF253">
        <v>2.78533864021301</v>
      </c>
      <c r="AG253" s="1">
        <v>40429</v>
      </c>
      <c r="AH253">
        <f t="shared" si="70"/>
        <v>69.841343462467051</v>
      </c>
      <c r="AI253">
        <v>0</v>
      </c>
      <c r="AJ253" s="1">
        <v>40064</v>
      </c>
      <c r="AK253">
        <f t="shared" si="71"/>
        <v>40.355663239955803</v>
      </c>
      <c r="AL253">
        <v>2.46608114242553</v>
      </c>
      <c r="AM253" s="1">
        <v>39699</v>
      </c>
      <c r="AN253">
        <f t="shared" si="72"/>
        <v>64.107127472758236</v>
      </c>
      <c r="AO253">
        <v>9.6901931762695295</v>
      </c>
      <c r="AP253" s="1">
        <v>39333</v>
      </c>
      <c r="AQ253">
        <f t="shared" si="73"/>
        <v>82.904846072196861</v>
      </c>
      <c r="AR253">
        <v>0</v>
      </c>
      <c r="AS253" s="1">
        <v>38968</v>
      </c>
      <c r="AT253">
        <f t="shared" si="74"/>
        <v>0.30887856334447772</v>
      </c>
      <c r="AU253">
        <v>0</v>
      </c>
      <c r="AV253" s="1">
        <v>38603</v>
      </c>
      <c r="AW253">
        <f t="shared" si="75"/>
        <v>2.6118695884942973</v>
      </c>
      <c r="AX253">
        <v>4.5566844940185502</v>
      </c>
      <c r="AY253" s="1">
        <v>38238</v>
      </c>
      <c r="AZ253">
        <f t="shared" si="76"/>
        <v>37.594723299145649</v>
      </c>
      <c r="BA253">
        <v>0.99899590015411299</v>
      </c>
      <c r="BB253" s="1">
        <v>37872</v>
      </c>
      <c r="BC253">
        <f t="shared" si="77"/>
        <v>32.21967315673826</v>
      </c>
      <c r="BD253">
        <v>0.91131716966628995</v>
      </c>
      <c r="BE253" s="1">
        <v>37507</v>
      </c>
      <c r="BF253">
        <f t="shared" si="78"/>
        <v>17.796383231878252</v>
      </c>
      <c r="BG253">
        <v>1.3377258777618399</v>
      </c>
      <c r="BH253" s="1">
        <v>37142</v>
      </c>
      <c r="BI253">
        <v>882600</v>
      </c>
      <c r="BJ253">
        <v>7.8499436378479004</v>
      </c>
      <c r="BK253" s="1">
        <v>36777</v>
      </c>
      <c r="BL253">
        <f t="shared" si="79"/>
        <v>49.957035794854121</v>
      </c>
    </row>
    <row r="254" spans="5:64" x14ac:dyDescent="0.45">
      <c r="E254">
        <v>0.447039604187011</v>
      </c>
      <c r="F254" s="1">
        <v>43717</v>
      </c>
      <c r="G254">
        <f t="shared" si="61"/>
        <v>19.058426577597849</v>
      </c>
      <c r="H254">
        <v>0</v>
      </c>
      <c r="I254" s="1">
        <v>43352</v>
      </c>
      <c r="J254">
        <f t="shared" si="62"/>
        <v>11.657310105860216</v>
      </c>
      <c r="K254">
        <v>6.0687565803527797</v>
      </c>
      <c r="L254" s="1">
        <v>42987</v>
      </c>
      <c r="M254">
        <f t="shared" si="63"/>
        <v>31.691126700490688</v>
      </c>
      <c r="N254">
        <v>1.57639348506927</v>
      </c>
      <c r="O254" s="1">
        <f t="shared" ref="O254:O317" si="80">M254/24+2</f>
        <v>3.3204636125204452</v>
      </c>
      <c r="P254">
        <f t="shared" si="64"/>
        <v>1637.3081693314002</v>
      </c>
      <c r="Q254">
        <v>1.4028800725936801</v>
      </c>
      <c r="R254" s="1">
        <v>42256</v>
      </c>
      <c r="S254">
        <f t="shared" si="65"/>
        <v>26.695090711116741</v>
      </c>
      <c r="T254">
        <v>2.2757506370544398</v>
      </c>
      <c r="U254" s="1">
        <v>41891</v>
      </c>
      <c r="V254">
        <f t="shared" si="66"/>
        <v>42.65489010512826</v>
      </c>
      <c r="W254">
        <v>0.85793626308441095</v>
      </c>
      <c r="X254" s="1">
        <v>41526</v>
      </c>
      <c r="Y254">
        <f t="shared" si="67"/>
        <v>25.514047384262049</v>
      </c>
      <c r="Z254">
        <v>4.1717419624328604</v>
      </c>
      <c r="AA254" s="1">
        <v>41161</v>
      </c>
      <c r="AB254">
        <f t="shared" si="68"/>
        <v>27.822501450777033</v>
      </c>
      <c r="AC254">
        <v>8.4659004211425692</v>
      </c>
      <c r="AD254" s="1">
        <v>40795</v>
      </c>
      <c r="AE254">
        <f t="shared" si="69"/>
        <v>13.176770716905569</v>
      </c>
      <c r="AF254">
        <v>0</v>
      </c>
      <c r="AG254" s="1">
        <v>40430</v>
      </c>
      <c r="AH254">
        <f t="shared" si="70"/>
        <v>69.841343462467051</v>
      </c>
      <c r="AI254">
        <v>9.8461074829101491</v>
      </c>
      <c r="AJ254" s="1">
        <v>40065</v>
      </c>
      <c r="AK254">
        <f t="shared" si="71"/>
        <v>50.201770722865952</v>
      </c>
      <c r="AL254">
        <v>27.622875213623001</v>
      </c>
      <c r="AM254" s="1">
        <v>39700</v>
      </c>
      <c r="AN254">
        <f t="shared" si="72"/>
        <v>91.730002686381241</v>
      </c>
      <c r="AO254">
        <v>7.5098915100097603</v>
      </c>
      <c r="AP254" s="1">
        <v>39334</v>
      </c>
      <c r="AQ254">
        <f t="shared" si="73"/>
        <v>90.414737582206627</v>
      </c>
      <c r="AR254">
        <v>0</v>
      </c>
      <c r="AS254" s="1">
        <v>38969</v>
      </c>
      <c r="AT254">
        <f t="shared" si="74"/>
        <v>0.30887856334447772</v>
      </c>
      <c r="AU254">
        <v>0</v>
      </c>
      <c r="AV254" s="1">
        <v>38604</v>
      </c>
      <c r="AW254">
        <f t="shared" si="75"/>
        <v>2.6118695884942973</v>
      </c>
      <c r="AX254">
        <v>14.216932296752899</v>
      </c>
      <c r="AY254" s="1">
        <v>38239</v>
      </c>
      <c r="AZ254">
        <f t="shared" si="76"/>
        <v>51.81165559589855</v>
      </c>
      <c r="BA254">
        <v>1.60173952579498</v>
      </c>
      <c r="BB254" s="1">
        <v>37873</v>
      </c>
      <c r="BC254">
        <f t="shared" si="77"/>
        <v>33.821412682533243</v>
      </c>
      <c r="BD254">
        <v>0.53651469945907504</v>
      </c>
      <c r="BE254" s="1">
        <v>37508</v>
      </c>
      <c r="BF254">
        <f t="shared" si="78"/>
        <v>18.332897931337328</v>
      </c>
      <c r="BG254">
        <v>0.55657899379730202</v>
      </c>
      <c r="BH254" s="1">
        <v>37143</v>
      </c>
      <c r="BI254">
        <v>882624</v>
      </c>
      <c r="BJ254">
        <v>1.68083071708679</v>
      </c>
      <c r="BK254" s="1">
        <v>36778</v>
      </c>
      <c r="BL254">
        <f t="shared" si="79"/>
        <v>51.637866511940913</v>
      </c>
    </row>
    <row r="255" spans="5:64" x14ac:dyDescent="0.45">
      <c r="E255">
        <v>0</v>
      </c>
      <c r="F255" s="1">
        <v>43718</v>
      </c>
      <c r="G255">
        <f t="shared" si="61"/>
        <v>19.058426577597849</v>
      </c>
      <c r="H255">
        <v>0</v>
      </c>
      <c r="I255" s="1">
        <v>43353</v>
      </c>
      <c r="J255">
        <f t="shared" si="62"/>
        <v>11.657310105860216</v>
      </c>
      <c r="K255">
        <v>0.45819121599197299</v>
      </c>
      <c r="L255" s="1">
        <v>42988</v>
      </c>
      <c r="M255">
        <f t="shared" si="63"/>
        <v>32.149317916482659</v>
      </c>
      <c r="N255">
        <v>42.855068206787102</v>
      </c>
      <c r="O255" s="1">
        <f t="shared" si="80"/>
        <v>3.3395549131867774</v>
      </c>
      <c r="P255">
        <f t="shared" si="64"/>
        <v>1680.1632375381873</v>
      </c>
      <c r="Q255">
        <v>2.58044981956481</v>
      </c>
      <c r="R255" s="1">
        <v>42257</v>
      </c>
      <c r="S255">
        <f t="shared" si="65"/>
        <v>29.27554053068155</v>
      </c>
      <c r="T255">
        <v>0</v>
      </c>
      <c r="U255" s="1">
        <v>41892</v>
      </c>
      <c r="V255">
        <f t="shared" si="66"/>
        <v>42.65489010512826</v>
      </c>
      <c r="W255">
        <v>38.441360473632798</v>
      </c>
      <c r="X255" s="1">
        <v>41527</v>
      </c>
      <c r="Y255">
        <f t="shared" si="67"/>
        <v>63.955407857894848</v>
      </c>
      <c r="Z255">
        <v>6.7354383468627903</v>
      </c>
      <c r="AA255" s="1">
        <v>41162</v>
      </c>
      <c r="AB255">
        <f t="shared" si="68"/>
        <v>34.557939797639825</v>
      </c>
      <c r="AC255">
        <v>6.3012800216674796</v>
      </c>
      <c r="AD255" s="1">
        <v>40796</v>
      </c>
      <c r="AE255">
        <f t="shared" si="69"/>
        <v>19.478050738573049</v>
      </c>
      <c r="AF255">
        <v>0</v>
      </c>
      <c r="AG255" s="1">
        <v>40431</v>
      </c>
      <c r="AH255">
        <f t="shared" si="70"/>
        <v>69.841343462467051</v>
      </c>
      <c r="AI255">
        <v>3.08691310882568</v>
      </c>
      <c r="AJ255" s="1">
        <v>40066</v>
      </c>
      <c r="AK255">
        <f t="shared" si="71"/>
        <v>53.288683831691628</v>
      </c>
      <c r="AL255">
        <v>14.5888261795043</v>
      </c>
      <c r="AM255" s="1">
        <v>39701</v>
      </c>
      <c r="AN255">
        <f t="shared" si="72"/>
        <v>106.31882886588554</v>
      </c>
      <c r="AO255">
        <v>18.377496719360298</v>
      </c>
      <c r="AP255" s="1">
        <v>39335</v>
      </c>
      <c r="AQ255">
        <f t="shared" si="73"/>
        <v>108.79223430156692</v>
      </c>
      <c r="AR255">
        <v>0</v>
      </c>
      <c r="AS255" s="1">
        <v>38970</v>
      </c>
      <c r="AT255">
        <f t="shared" si="74"/>
        <v>0.30887856334447772</v>
      </c>
      <c r="AU255">
        <v>0.367245852947235</v>
      </c>
      <c r="AV255" s="1">
        <v>38605</v>
      </c>
      <c r="AW255">
        <f t="shared" si="75"/>
        <v>2.9791154414415324</v>
      </c>
      <c r="AX255">
        <v>1.40965151786804</v>
      </c>
      <c r="AY255" s="1">
        <v>38240</v>
      </c>
      <c r="AZ255">
        <f t="shared" si="76"/>
        <v>53.221307113766592</v>
      </c>
      <c r="BA255">
        <v>15.4403839111328</v>
      </c>
      <c r="BB255" s="1">
        <v>37874</v>
      </c>
      <c r="BC255">
        <f t="shared" si="77"/>
        <v>49.261796593666041</v>
      </c>
      <c r="BD255">
        <v>1.1162401437759399</v>
      </c>
      <c r="BE255" s="1">
        <v>37509</v>
      </c>
      <c r="BF255">
        <f t="shared" si="78"/>
        <v>19.449138075113268</v>
      </c>
      <c r="BG255">
        <v>0.90833252668380704</v>
      </c>
      <c r="BH255" s="1">
        <v>37144</v>
      </c>
      <c r="BI255">
        <v>882648</v>
      </c>
      <c r="BJ255">
        <v>0.187755972146987</v>
      </c>
      <c r="BK255" s="1">
        <v>36779</v>
      </c>
      <c r="BL255">
        <f t="shared" si="79"/>
        <v>51.825622484087901</v>
      </c>
    </row>
    <row r="256" spans="5:64" x14ac:dyDescent="0.45">
      <c r="E256">
        <v>0</v>
      </c>
      <c r="F256" s="1">
        <v>43719</v>
      </c>
      <c r="G256">
        <f t="shared" si="61"/>
        <v>19.058426577597849</v>
      </c>
      <c r="H256">
        <v>0</v>
      </c>
      <c r="I256" s="1">
        <v>43354</v>
      </c>
      <c r="J256">
        <f t="shared" si="62"/>
        <v>11.657310105860216</v>
      </c>
      <c r="K256">
        <v>0.27537062764167702</v>
      </c>
      <c r="L256" s="1">
        <v>42989</v>
      </c>
      <c r="M256">
        <f t="shared" si="63"/>
        <v>32.424688544124336</v>
      </c>
      <c r="N256">
        <v>5.0338172912597603</v>
      </c>
      <c r="O256" s="1">
        <f t="shared" si="80"/>
        <v>3.3510286893385137</v>
      </c>
      <c r="P256">
        <f t="shared" si="64"/>
        <v>1685.1970548294471</v>
      </c>
      <c r="Q256">
        <v>0</v>
      </c>
      <c r="R256" s="1">
        <v>42258</v>
      </c>
      <c r="S256">
        <f t="shared" si="65"/>
        <v>29.27554053068155</v>
      </c>
      <c r="T256">
        <v>7.6119108200073198</v>
      </c>
      <c r="U256" s="1">
        <v>41893</v>
      </c>
      <c r="V256">
        <f t="shared" si="66"/>
        <v>50.266800925135577</v>
      </c>
      <c r="W256">
        <v>0.70137768983840898</v>
      </c>
      <c r="X256" s="1">
        <v>41528</v>
      </c>
      <c r="Y256">
        <f t="shared" si="67"/>
        <v>64.65678554773325</v>
      </c>
      <c r="Z256">
        <v>3.5126311779022199</v>
      </c>
      <c r="AA256" s="1">
        <v>41163</v>
      </c>
      <c r="AB256">
        <f t="shared" si="68"/>
        <v>38.070570975542047</v>
      </c>
      <c r="AC256">
        <v>4.5619401931762598</v>
      </c>
      <c r="AD256" s="1">
        <v>40797</v>
      </c>
      <c r="AE256">
        <f t="shared" si="69"/>
        <v>24.039990931749308</v>
      </c>
      <c r="AF256">
        <v>0</v>
      </c>
      <c r="AG256" s="1">
        <v>40432</v>
      </c>
      <c r="AH256">
        <f t="shared" si="70"/>
        <v>69.841343462467051</v>
      </c>
      <c r="AI256">
        <v>0.63979864120483398</v>
      </c>
      <c r="AJ256" s="1">
        <v>40067</v>
      </c>
      <c r="AK256">
        <f t="shared" si="71"/>
        <v>53.928482472896462</v>
      </c>
      <c r="AL256">
        <v>0.91071474552154497</v>
      </c>
      <c r="AM256" s="1">
        <v>39702</v>
      </c>
      <c r="AN256">
        <f t="shared" si="72"/>
        <v>107.22954361140708</v>
      </c>
      <c r="AO256">
        <v>36.302299499511697</v>
      </c>
      <c r="AP256" s="1">
        <v>39336</v>
      </c>
      <c r="AQ256">
        <f t="shared" si="73"/>
        <v>145.09453380107863</v>
      </c>
      <c r="AR256">
        <v>1.46659648418426</v>
      </c>
      <c r="AS256" s="1">
        <v>38971</v>
      </c>
      <c r="AT256">
        <f t="shared" si="74"/>
        <v>1.7754750475287377</v>
      </c>
      <c r="AU256">
        <v>24.9054145812988</v>
      </c>
      <c r="AV256" s="1">
        <v>38606</v>
      </c>
      <c r="AW256">
        <f t="shared" si="75"/>
        <v>27.884530022740332</v>
      </c>
      <c r="AX256">
        <v>8.2601871490478498</v>
      </c>
      <c r="AY256" s="1">
        <v>38241</v>
      </c>
      <c r="AZ256">
        <f t="shared" si="76"/>
        <v>61.481494262814444</v>
      </c>
      <c r="BA256">
        <v>4.8530249595642001</v>
      </c>
      <c r="BB256" s="1">
        <v>37875</v>
      </c>
      <c r="BC256">
        <f t="shared" si="77"/>
        <v>54.114821553230243</v>
      </c>
      <c r="BD256">
        <v>1.2314715385437001</v>
      </c>
      <c r="BE256" s="1">
        <v>37510</v>
      </c>
      <c r="BF256">
        <f t="shared" si="78"/>
        <v>20.680609613656969</v>
      </c>
      <c r="BG256">
        <v>1.3431135416030799</v>
      </c>
      <c r="BH256" s="1">
        <v>37145</v>
      </c>
      <c r="BI256">
        <v>882672</v>
      </c>
      <c r="BJ256">
        <v>0</v>
      </c>
      <c r="BK256" s="1">
        <v>36780</v>
      </c>
      <c r="BL256">
        <f t="shared" si="79"/>
        <v>51.825622484087901</v>
      </c>
    </row>
    <row r="257" spans="5:64" x14ac:dyDescent="0.45">
      <c r="E257">
        <v>11.815192222595201</v>
      </c>
      <c r="F257" s="1">
        <v>43720</v>
      </c>
      <c r="G257">
        <f t="shared" si="61"/>
        <v>30.87361880019305</v>
      </c>
      <c r="H257">
        <v>3.4270534515380802</v>
      </c>
      <c r="I257" s="1">
        <v>43355</v>
      </c>
      <c r="J257">
        <f t="shared" si="62"/>
        <v>15.084363557398296</v>
      </c>
      <c r="K257">
        <v>0</v>
      </c>
      <c r="L257" s="1">
        <v>42990</v>
      </c>
      <c r="M257">
        <f t="shared" si="63"/>
        <v>32.424688544124336</v>
      </c>
      <c r="N257">
        <v>2.40713906288146</v>
      </c>
      <c r="O257" s="1">
        <f t="shared" si="80"/>
        <v>3.3510286893385137</v>
      </c>
      <c r="P257">
        <f t="shared" si="64"/>
        <v>1687.6041938923286</v>
      </c>
      <c r="Q257">
        <v>0.79604846239089899</v>
      </c>
      <c r="R257" s="1">
        <v>42259</v>
      </c>
      <c r="S257">
        <f t="shared" si="65"/>
        <v>30.071588993072449</v>
      </c>
      <c r="T257">
        <v>0.529879450798034</v>
      </c>
      <c r="U257" s="1">
        <v>41894</v>
      </c>
      <c r="V257">
        <f t="shared" si="66"/>
        <v>50.796680375933612</v>
      </c>
      <c r="W257">
        <v>0.65862500667571999</v>
      </c>
      <c r="X257" s="1">
        <v>41529</v>
      </c>
      <c r="Y257">
        <f t="shared" si="67"/>
        <v>65.31541055440897</v>
      </c>
      <c r="Z257">
        <v>14.2293853759765</v>
      </c>
      <c r="AA257" s="1">
        <v>41164</v>
      </c>
      <c r="AB257">
        <f t="shared" si="68"/>
        <v>52.299956351518546</v>
      </c>
      <c r="AC257">
        <v>6.16448879241943</v>
      </c>
      <c r="AD257" s="1">
        <v>40798</v>
      </c>
      <c r="AE257">
        <f t="shared" si="69"/>
        <v>30.204479724168738</v>
      </c>
      <c r="AF257">
        <v>0</v>
      </c>
      <c r="AG257" s="1">
        <v>40433</v>
      </c>
      <c r="AH257">
        <f t="shared" si="70"/>
        <v>69.841343462467051</v>
      </c>
      <c r="AI257">
        <v>3.99415063858032</v>
      </c>
      <c r="AJ257" s="1">
        <v>40068</v>
      </c>
      <c r="AK257">
        <f t="shared" si="71"/>
        <v>57.922633111476785</v>
      </c>
      <c r="AL257">
        <v>0</v>
      </c>
      <c r="AM257" s="1">
        <v>39703</v>
      </c>
      <c r="AN257">
        <f t="shared" si="72"/>
        <v>107.22954361140708</v>
      </c>
      <c r="AO257">
        <v>0.94080793857574396</v>
      </c>
      <c r="AP257" s="1">
        <v>39337</v>
      </c>
      <c r="AQ257">
        <f t="shared" si="73"/>
        <v>146.03534173965437</v>
      </c>
      <c r="AR257">
        <v>0.73209011554717995</v>
      </c>
      <c r="AS257" s="1">
        <v>38972</v>
      </c>
      <c r="AT257">
        <f t="shared" si="74"/>
        <v>2.5075651630759177</v>
      </c>
      <c r="AU257">
        <v>0</v>
      </c>
      <c r="AV257" s="1">
        <v>38607</v>
      </c>
      <c r="AW257">
        <f t="shared" si="75"/>
        <v>27.884530022740332</v>
      </c>
      <c r="AX257">
        <v>5.4772620201110804</v>
      </c>
      <c r="AY257" s="1">
        <v>38242</v>
      </c>
      <c r="AZ257">
        <f t="shared" si="76"/>
        <v>66.958756282925521</v>
      </c>
      <c r="BA257">
        <v>0.37530401349067599</v>
      </c>
      <c r="BB257" s="1">
        <v>37876</v>
      </c>
      <c r="BC257">
        <f t="shared" si="77"/>
        <v>54.49012556672092</v>
      </c>
      <c r="BD257">
        <v>0</v>
      </c>
      <c r="BE257" s="1">
        <v>37511</v>
      </c>
      <c r="BF257">
        <f t="shared" si="78"/>
        <v>20.680609613656969</v>
      </c>
      <c r="BG257">
        <v>0</v>
      </c>
      <c r="BH257" s="1">
        <v>37146</v>
      </c>
      <c r="BI257">
        <v>882696</v>
      </c>
      <c r="BJ257">
        <v>1.8440263271331701</v>
      </c>
      <c r="BK257" s="1">
        <v>36781</v>
      </c>
      <c r="BL257">
        <f t="shared" si="79"/>
        <v>53.669648811221073</v>
      </c>
    </row>
    <row r="258" spans="5:64" x14ac:dyDescent="0.45">
      <c r="E258">
        <v>23.312520980834901</v>
      </c>
      <c r="F258" s="1">
        <v>43721</v>
      </c>
      <c r="G258">
        <f t="shared" si="61"/>
        <v>54.186139781027947</v>
      </c>
      <c r="H258">
        <v>0.37458986043929998</v>
      </c>
      <c r="I258" s="1">
        <v>43356</v>
      </c>
      <c r="J258">
        <f t="shared" si="62"/>
        <v>15.458953417837597</v>
      </c>
      <c r="K258">
        <v>38.252819061279297</v>
      </c>
      <c r="L258" s="1">
        <v>42991</v>
      </c>
      <c r="M258">
        <f t="shared" si="63"/>
        <v>70.677507605403633</v>
      </c>
      <c r="N258">
        <v>0</v>
      </c>
      <c r="O258" s="1">
        <f t="shared" si="80"/>
        <v>4.9448961502251514</v>
      </c>
      <c r="P258">
        <f t="shared" si="64"/>
        <v>1687.6041938923286</v>
      </c>
      <c r="Q258">
        <v>0</v>
      </c>
      <c r="R258" s="1">
        <v>42260</v>
      </c>
      <c r="S258">
        <f t="shared" si="65"/>
        <v>30.071588993072449</v>
      </c>
      <c r="T258">
        <v>2.7090368270874001</v>
      </c>
      <c r="U258" s="1">
        <v>41895</v>
      </c>
      <c r="V258">
        <f t="shared" si="66"/>
        <v>53.505717203021014</v>
      </c>
      <c r="W258">
        <v>0.35967206954955999</v>
      </c>
      <c r="X258" s="1">
        <v>41530</v>
      </c>
      <c r="Y258">
        <f t="shared" si="67"/>
        <v>65.675082623958531</v>
      </c>
      <c r="Z258">
        <v>0.49845623970031699</v>
      </c>
      <c r="AA258" s="1">
        <v>41165</v>
      </c>
      <c r="AB258">
        <f t="shared" si="68"/>
        <v>52.798412591218863</v>
      </c>
      <c r="AC258">
        <v>1.9338010549545199</v>
      </c>
      <c r="AD258" s="1">
        <v>40799</v>
      </c>
      <c r="AE258">
        <f t="shared" si="69"/>
        <v>32.138280779123257</v>
      </c>
      <c r="AF258">
        <v>0.23903839290142001</v>
      </c>
      <c r="AG258" s="1">
        <v>40434</v>
      </c>
      <c r="AH258">
        <f t="shared" si="70"/>
        <v>70.080381855368472</v>
      </c>
      <c r="AI258">
        <v>0</v>
      </c>
      <c r="AJ258" s="1">
        <v>40069</v>
      </c>
      <c r="AK258">
        <f t="shared" si="71"/>
        <v>57.922633111476785</v>
      </c>
      <c r="AL258">
        <v>1.8308632373809799</v>
      </c>
      <c r="AM258" s="1">
        <v>39704</v>
      </c>
      <c r="AN258">
        <f t="shared" si="72"/>
        <v>109.06040684878806</v>
      </c>
      <c r="AO258">
        <v>1.27747642993927</v>
      </c>
      <c r="AP258" s="1">
        <v>39338</v>
      </c>
      <c r="AQ258">
        <f t="shared" si="73"/>
        <v>147.31281816959364</v>
      </c>
      <c r="AR258">
        <v>0.787361919879913</v>
      </c>
      <c r="AS258" s="1">
        <v>38973</v>
      </c>
      <c r="AT258">
        <f t="shared" si="74"/>
        <v>3.2949270829558306</v>
      </c>
      <c r="AU258">
        <v>0</v>
      </c>
      <c r="AV258" s="1">
        <v>38608</v>
      </c>
      <c r="AW258">
        <f t="shared" si="75"/>
        <v>27.884530022740332</v>
      </c>
      <c r="AX258">
        <v>4.1707057952880797</v>
      </c>
      <c r="AY258" s="1">
        <v>38243</v>
      </c>
      <c r="AZ258">
        <f t="shared" si="76"/>
        <v>71.129462078213606</v>
      </c>
      <c r="BA258">
        <v>0</v>
      </c>
      <c r="BB258" s="1">
        <v>37877</v>
      </c>
      <c r="BC258">
        <f t="shared" si="77"/>
        <v>54.49012556672092</v>
      </c>
      <c r="BD258">
        <v>2.6443963050842201</v>
      </c>
      <c r="BE258" s="1">
        <v>37512</v>
      </c>
      <c r="BF258">
        <f t="shared" si="78"/>
        <v>23.325005918741191</v>
      </c>
      <c r="BG258">
        <v>1.97963142395019</v>
      </c>
      <c r="BH258" s="1">
        <v>37147</v>
      </c>
      <c r="BI258">
        <v>882720</v>
      </c>
      <c r="BJ258">
        <v>7.0298209190368599</v>
      </c>
      <c r="BK258" s="1">
        <v>36782</v>
      </c>
      <c r="BL258">
        <f t="shared" si="79"/>
        <v>60.699469730257931</v>
      </c>
    </row>
    <row r="259" spans="5:64" x14ac:dyDescent="0.45">
      <c r="E259">
        <v>52.201580047607401</v>
      </c>
      <c r="F259" s="1">
        <v>43722</v>
      </c>
      <c r="G259">
        <f t="shared" si="61"/>
        <v>106.38771982863534</v>
      </c>
      <c r="H259">
        <v>12.926271438598601</v>
      </c>
      <c r="I259" s="1">
        <v>43357</v>
      </c>
      <c r="J259">
        <f t="shared" si="62"/>
        <v>28.385224856436196</v>
      </c>
      <c r="K259">
        <v>24.334955215454102</v>
      </c>
      <c r="L259" s="1">
        <v>42992</v>
      </c>
      <c r="M259">
        <f t="shared" si="63"/>
        <v>95.012462820857735</v>
      </c>
      <c r="N259">
        <v>3.8582730293273899</v>
      </c>
      <c r="O259" s="1">
        <f t="shared" si="80"/>
        <v>5.9588526175357384</v>
      </c>
      <c r="P259">
        <f t="shared" si="64"/>
        <v>1691.462466921656</v>
      </c>
      <c r="Q259">
        <v>0</v>
      </c>
      <c r="R259" s="1">
        <v>42261</v>
      </c>
      <c r="S259">
        <f t="shared" si="65"/>
        <v>30.071588993072449</v>
      </c>
      <c r="T259">
        <v>8.2163124084472603</v>
      </c>
      <c r="U259" s="1">
        <v>41896</v>
      </c>
      <c r="V259">
        <f t="shared" si="66"/>
        <v>61.722029611468272</v>
      </c>
      <c r="W259">
        <v>0.51986199617385798</v>
      </c>
      <c r="X259" s="1">
        <v>41531</v>
      </c>
      <c r="Y259">
        <f t="shared" si="67"/>
        <v>66.194944620132389</v>
      </c>
      <c r="Z259">
        <v>0.249007433652877</v>
      </c>
      <c r="AA259" s="1">
        <v>41166</v>
      </c>
      <c r="AB259">
        <f t="shared" si="68"/>
        <v>53.047420024871741</v>
      </c>
      <c r="AC259">
        <v>0</v>
      </c>
      <c r="AD259" s="1">
        <v>40800</v>
      </c>
      <c r="AE259">
        <f t="shared" si="69"/>
        <v>32.138280779123257</v>
      </c>
      <c r="AF259">
        <v>16.433235168456999</v>
      </c>
      <c r="AG259" s="1">
        <v>40435</v>
      </c>
      <c r="AH259">
        <f t="shared" si="70"/>
        <v>86.513617023825475</v>
      </c>
      <c r="AI259">
        <v>0</v>
      </c>
      <c r="AJ259" s="1">
        <v>40070</v>
      </c>
      <c r="AK259">
        <f t="shared" si="71"/>
        <v>57.922633111476785</v>
      </c>
      <c r="AL259">
        <v>6.1803407669067303</v>
      </c>
      <c r="AM259" s="1">
        <v>39705</v>
      </c>
      <c r="AN259">
        <f t="shared" si="72"/>
        <v>115.24074761569479</v>
      </c>
      <c r="AO259">
        <v>51.813484191894503</v>
      </c>
      <c r="AP259" s="1">
        <v>39339</v>
      </c>
      <c r="AQ259">
        <f t="shared" si="73"/>
        <v>199.12630236148814</v>
      </c>
      <c r="AR259">
        <v>0</v>
      </c>
      <c r="AS259" s="1">
        <v>38974</v>
      </c>
      <c r="AT259">
        <f t="shared" si="74"/>
        <v>3.2949270829558306</v>
      </c>
      <c r="AU259">
        <v>0.36923933029174799</v>
      </c>
      <c r="AV259" s="1">
        <v>38609</v>
      </c>
      <c r="AW259">
        <f t="shared" si="75"/>
        <v>28.25376935303208</v>
      </c>
      <c r="AX259">
        <v>8.5217699408531106E-2</v>
      </c>
      <c r="AY259" s="1">
        <v>38244</v>
      </c>
      <c r="AZ259">
        <f t="shared" si="76"/>
        <v>71.214679777622138</v>
      </c>
      <c r="BA259">
        <v>1.64918076992034</v>
      </c>
      <c r="BB259" s="1">
        <v>37878</v>
      </c>
      <c r="BC259">
        <f t="shared" si="77"/>
        <v>56.139306336641262</v>
      </c>
      <c r="BD259">
        <v>0.45303249359130798</v>
      </c>
      <c r="BE259" s="1">
        <v>37513</v>
      </c>
      <c r="BF259">
        <f t="shared" si="78"/>
        <v>23.778038412332499</v>
      </c>
      <c r="BG259">
        <v>0.330251425504684</v>
      </c>
      <c r="BH259" s="1">
        <v>37148</v>
      </c>
      <c r="BI259">
        <v>882744</v>
      </c>
      <c r="BJ259">
        <v>3.8671488761901802</v>
      </c>
      <c r="BK259" s="1">
        <v>36783</v>
      </c>
      <c r="BL259">
        <f t="shared" si="79"/>
        <v>64.566618606448117</v>
      </c>
    </row>
    <row r="260" spans="5:64" x14ac:dyDescent="0.45">
      <c r="E260">
        <v>0.414922624826431</v>
      </c>
      <c r="F260" s="1">
        <v>43723</v>
      </c>
      <c r="G260">
        <f t="shared" ref="G260:G323" si="81">IF(MONTH(F260)=MONTH(F259),G259+E260,E260)</f>
        <v>106.80264245346177</v>
      </c>
      <c r="H260">
        <v>7.7284235954284597</v>
      </c>
      <c r="I260" s="1">
        <v>43358</v>
      </c>
      <c r="J260">
        <f t="shared" ref="J260:J323" si="82">IF(MONTH(I260)=MONTH(I259),J259+H260,H260)</f>
        <v>36.113648451864655</v>
      </c>
      <c r="K260">
        <v>3.94171786308288</v>
      </c>
      <c r="L260" s="1">
        <v>42993</v>
      </c>
      <c r="M260">
        <f t="shared" ref="M260:M323" si="83">IF(MONTH(L260)=MONTH(L259),M259+K260,K260)</f>
        <v>98.954180683940621</v>
      </c>
      <c r="N260">
        <v>8.0184011459350497</v>
      </c>
      <c r="O260" s="1">
        <f t="shared" si="80"/>
        <v>6.1230908618308595</v>
      </c>
      <c r="P260">
        <f t="shared" ref="P260:P323" si="84">IF(MONTH(O260)=MONTH(O259),P259+N260,N260)</f>
        <v>1699.480868067591</v>
      </c>
      <c r="Q260">
        <v>0</v>
      </c>
      <c r="R260" s="1">
        <v>42262</v>
      </c>
      <c r="S260">
        <f t="shared" ref="S260:S323" si="85">IF(MONTH(R260)=MONTH(R259),S259+Q260,Q260)</f>
        <v>30.071588993072449</v>
      </c>
      <c r="T260">
        <v>1.9836349487304601</v>
      </c>
      <c r="U260" s="1">
        <v>41897</v>
      </c>
      <c r="V260">
        <f t="shared" ref="V260:V323" si="86">IF(MONTH(U260)=MONTH(U259),V259+T260,T260)</f>
        <v>63.705664560198734</v>
      </c>
      <c r="W260">
        <v>2.95506644248962</v>
      </c>
      <c r="X260" s="1">
        <v>41532</v>
      </c>
      <c r="Y260">
        <f t="shared" ref="Y260:Y323" si="87">IF(MONTH(X260)=MONTH(X259),Y259+W260,W260)</f>
        <v>69.150011062622013</v>
      </c>
      <c r="Z260">
        <v>0.733348488807678</v>
      </c>
      <c r="AA260" s="1">
        <v>41167</v>
      </c>
      <c r="AB260">
        <f t="shared" ref="AB260:AB323" si="88">IF(MONTH(AA260)=MONTH(AA259),AB259+Z260,Z260)</f>
        <v>53.780768513679419</v>
      </c>
      <c r="AC260">
        <v>1.0481048822402901</v>
      </c>
      <c r="AD260" s="1">
        <v>40801</v>
      </c>
      <c r="AE260">
        <f t="shared" ref="AE260:AE323" si="89">IF(MONTH(AD260)=MONTH(AD259),AE259+AC260,AC260)</f>
        <v>33.186385661363545</v>
      </c>
      <c r="AF260">
        <v>25.119787216186499</v>
      </c>
      <c r="AG260" s="1">
        <v>40436</v>
      </c>
      <c r="AH260">
        <f t="shared" ref="AH260:AH323" si="90">IF(MONTH(AG260)=MONTH(AG259),AH259+AF260,AF260)</f>
        <v>111.63340424001197</v>
      </c>
      <c r="AI260">
        <v>0</v>
      </c>
      <c r="AJ260" s="1">
        <v>40071</v>
      </c>
      <c r="AK260">
        <f t="shared" ref="AK260:AK323" si="91">IF(MONTH(AJ260)=MONTH(AJ259),AK259+AI260,AI260)</f>
        <v>57.922633111476785</v>
      </c>
      <c r="AL260">
        <v>3.7997653484344398</v>
      </c>
      <c r="AM260" s="1">
        <v>39706</v>
      </c>
      <c r="AN260">
        <f t="shared" ref="AN260:AN323" si="92">IF(MONTH(AM260)=MONTH(AM259),AN259+AL260,AL260)</f>
        <v>119.04051296412922</v>
      </c>
      <c r="AO260">
        <v>12.7994365692138</v>
      </c>
      <c r="AP260" s="1">
        <v>39340</v>
      </c>
      <c r="AQ260">
        <f t="shared" ref="AQ260:AQ323" si="93">IF(MONTH(AP260)=MONTH(AP259),AQ259+AO260,AO260)</f>
        <v>211.92573893070195</v>
      </c>
      <c r="AR260">
        <v>0</v>
      </c>
      <c r="AS260" s="1">
        <v>38975</v>
      </c>
      <c r="AT260">
        <f t="shared" ref="AT260:AT323" si="94">IF(MONTH(AS260)=MONTH(AS259),AT259+AR260,AR260)</f>
        <v>3.2949270829558306</v>
      </c>
      <c r="AU260">
        <v>0.36851340532302801</v>
      </c>
      <c r="AV260" s="1">
        <v>38610</v>
      </c>
      <c r="AW260">
        <f t="shared" ref="AW260:AW323" si="95">IF(MONTH(AV260)=MONTH(AV259),AW259+AU260,AU260)</f>
        <v>28.622282758355109</v>
      </c>
      <c r="AX260">
        <v>0</v>
      </c>
      <c r="AY260" s="1">
        <v>38245</v>
      </c>
      <c r="AZ260">
        <f t="shared" ref="AZ260:AZ323" si="96">IF(MONTH(AY260)=MONTH(AY259),AZ259+AX260,AX260)</f>
        <v>71.214679777622138</v>
      </c>
      <c r="BA260">
        <v>2.0420978069305402</v>
      </c>
      <c r="BB260" s="1">
        <v>37879</v>
      </c>
      <c r="BC260">
        <f t="shared" ref="BC260:BC323" si="97">IF(MONTH(BB260)=MONTH(BB259),BC259+BA260,BA260)</f>
        <v>58.181404143571804</v>
      </c>
      <c r="BD260">
        <v>1.83922839164733</v>
      </c>
      <c r="BE260" s="1">
        <v>37514</v>
      </c>
      <c r="BF260">
        <f t="shared" ref="BF260:BF323" si="98">IF(MONTH(BE260)=MONTH(BE259),BF259+BD260,BD260)</f>
        <v>25.617266803979831</v>
      </c>
      <c r="BG260">
        <v>1.9911530017852701</v>
      </c>
      <c r="BH260" s="1">
        <v>37149</v>
      </c>
      <c r="BI260">
        <v>882768</v>
      </c>
      <c r="BJ260">
        <v>0.60838276147842396</v>
      </c>
      <c r="BK260" s="1">
        <v>36784</v>
      </c>
      <c r="BL260">
        <f t="shared" ref="BL260:BL323" si="99">IF(MONTH(BK260)=MONTH(BK259),BL259+BJ260,BJ260)</f>
        <v>65.175001367926541</v>
      </c>
    </row>
    <row r="261" spans="5:64" x14ac:dyDescent="0.45">
      <c r="E261">
        <v>0</v>
      </c>
      <c r="F261" s="1">
        <v>43724</v>
      </c>
      <c r="G261">
        <f t="shared" si="81"/>
        <v>106.80264245346177</v>
      </c>
      <c r="H261">
        <v>3.4975221157073899</v>
      </c>
      <c r="I261" s="1">
        <v>43359</v>
      </c>
      <c r="J261">
        <f t="shared" si="82"/>
        <v>39.611170567572046</v>
      </c>
      <c r="K261">
        <v>14.492505073547299</v>
      </c>
      <c r="L261" s="1">
        <v>42994</v>
      </c>
      <c r="M261">
        <f t="shared" si="83"/>
        <v>113.44668575748793</v>
      </c>
      <c r="N261">
        <v>0.56060981750488204</v>
      </c>
      <c r="O261" s="1">
        <f t="shared" si="80"/>
        <v>6.72694523989533</v>
      </c>
      <c r="P261">
        <f t="shared" si="84"/>
        <v>1700.0414778850959</v>
      </c>
      <c r="Q261">
        <v>1.6628175973892201</v>
      </c>
      <c r="R261" s="1">
        <v>42263</v>
      </c>
      <c r="S261">
        <f t="shared" si="85"/>
        <v>31.734406590461671</v>
      </c>
      <c r="T261">
        <v>6.0118923187255797</v>
      </c>
      <c r="U261" s="1">
        <v>41898</v>
      </c>
      <c r="V261">
        <f t="shared" si="86"/>
        <v>69.717556878924313</v>
      </c>
      <c r="W261">
        <v>8.0325345993041992</v>
      </c>
      <c r="X261" s="1">
        <v>41533</v>
      </c>
      <c r="Y261">
        <f t="shared" si="87"/>
        <v>77.182545661926213</v>
      </c>
      <c r="Z261">
        <v>0</v>
      </c>
      <c r="AA261" s="1">
        <v>41168</v>
      </c>
      <c r="AB261">
        <f t="shared" si="88"/>
        <v>53.780768513679419</v>
      </c>
      <c r="AC261">
        <v>6.0819792747497496</v>
      </c>
      <c r="AD261" s="1">
        <v>40802</v>
      </c>
      <c r="AE261">
        <f t="shared" si="89"/>
        <v>39.268364936113294</v>
      </c>
      <c r="AF261">
        <v>2.84565925598144</v>
      </c>
      <c r="AG261" s="1">
        <v>40437</v>
      </c>
      <c r="AH261">
        <f t="shared" si="90"/>
        <v>114.47906349599342</v>
      </c>
      <c r="AI261">
        <v>73.374038696289006</v>
      </c>
      <c r="AJ261" s="1">
        <v>40072</v>
      </c>
      <c r="AK261">
        <f t="shared" si="91"/>
        <v>131.29667180776579</v>
      </c>
      <c r="AL261">
        <v>13.0428161621093</v>
      </c>
      <c r="AM261" s="1">
        <v>39707</v>
      </c>
      <c r="AN261">
        <f t="shared" si="92"/>
        <v>132.08332912623851</v>
      </c>
      <c r="AO261">
        <v>8.4650983810424805</v>
      </c>
      <c r="AP261" s="1">
        <v>39341</v>
      </c>
      <c r="AQ261">
        <f t="shared" si="93"/>
        <v>220.39083731174443</v>
      </c>
      <c r="AR261">
        <v>0</v>
      </c>
      <c r="AS261" s="1">
        <v>38976</v>
      </c>
      <c r="AT261">
        <f t="shared" si="94"/>
        <v>3.2949270829558306</v>
      </c>
      <c r="AU261">
        <v>0.296141326427459</v>
      </c>
      <c r="AV261" s="1">
        <v>38611</v>
      </c>
      <c r="AW261">
        <f t="shared" si="95"/>
        <v>28.918424084782568</v>
      </c>
      <c r="AX261">
        <v>0.49701309204101501</v>
      </c>
      <c r="AY261" s="1">
        <v>38246</v>
      </c>
      <c r="AZ261">
        <f t="shared" si="96"/>
        <v>71.711692869663153</v>
      </c>
      <c r="BA261">
        <v>9.9857940673828107</v>
      </c>
      <c r="BB261" s="1">
        <v>37880</v>
      </c>
      <c r="BC261">
        <f t="shared" si="97"/>
        <v>68.167198210954609</v>
      </c>
      <c r="BD261">
        <v>1.82677781581878</v>
      </c>
      <c r="BE261" s="1">
        <v>37515</v>
      </c>
      <c r="BF261">
        <f t="shared" si="98"/>
        <v>27.444044619798611</v>
      </c>
      <c r="BG261">
        <v>1.6833474636077801</v>
      </c>
      <c r="BH261" s="1">
        <v>37150</v>
      </c>
      <c r="BI261">
        <v>882792</v>
      </c>
      <c r="BJ261">
        <v>1.1736857891082699</v>
      </c>
      <c r="BK261" s="1">
        <v>36785</v>
      </c>
      <c r="BL261">
        <f t="shared" si="99"/>
        <v>66.348687157034817</v>
      </c>
    </row>
    <row r="262" spans="5:64" x14ac:dyDescent="0.45">
      <c r="E262">
        <v>0</v>
      </c>
      <c r="F262" s="1">
        <v>43725</v>
      </c>
      <c r="G262">
        <f t="shared" si="81"/>
        <v>106.80264245346177</v>
      </c>
      <c r="H262">
        <v>31.239028930663999</v>
      </c>
      <c r="I262" s="1">
        <v>43360</v>
      </c>
      <c r="J262">
        <f t="shared" si="82"/>
        <v>70.850199498236037</v>
      </c>
      <c r="K262">
        <v>28.905073165893501</v>
      </c>
      <c r="L262" s="1">
        <v>42995</v>
      </c>
      <c r="M262">
        <f t="shared" si="83"/>
        <v>142.35175892338142</v>
      </c>
      <c r="N262">
        <v>24.131549835205</v>
      </c>
      <c r="O262" s="1">
        <f t="shared" si="80"/>
        <v>7.9313232884742257</v>
      </c>
      <c r="P262">
        <f t="shared" si="84"/>
        <v>1724.173027720301</v>
      </c>
      <c r="Q262">
        <v>0</v>
      </c>
      <c r="R262" s="1">
        <v>42264</v>
      </c>
      <c r="S262">
        <f t="shared" si="85"/>
        <v>31.734406590461671</v>
      </c>
      <c r="T262">
        <v>7.569580078125</v>
      </c>
      <c r="U262" s="1">
        <v>41899</v>
      </c>
      <c r="V262">
        <f t="shared" si="86"/>
        <v>77.287136957049313</v>
      </c>
      <c r="W262">
        <v>0</v>
      </c>
      <c r="X262" s="1">
        <v>41534</v>
      </c>
      <c r="Y262">
        <f t="shared" si="87"/>
        <v>77.182545661926213</v>
      </c>
      <c r="Z262">
        <v>0</v>
      </c>
      <c r="AA262" s="1">
        <v>41169</v>
      </c>
      <c r="AB262">
        <f t="shared" si="88"/>
        <v>53.780768513679419</v>
      </c>
      <c r="AC262">
        <v>0.26176297664642301</v>
      </c>
      <c r="AD262" s="1">
        <v>40803</v>
      </c>
      <c r="AE262">
        <f t="shared" si="89"/>
        <v>39.530127912759717</v>
      </c>
      <c r="AF262">
        <v>0.567257940769195</v>
      </c>
      <c r="AG262" s="1">
        <v>40438</v>
      </c>
      <c r="AH262">
        <f t="shared" si="90"/>
        <v>115.04632143676261</v>
      </c>
      <c r="AI262">
        <v>9.4141540527343697</v>
      </c>
      <c r="AJ262" s="1">
        <v>40073</v>
      </c>
      <c r="AK262">
        <f t="shared" si="91"/>
        <v>140.71082586050017</v>
      </c>
      <c r="AL262">
        <v>21.8916816711425</v>
      </c>
      <c r="AM262" s="1">
        <v>39708</v>
      </c>
      <c r="AN262">
        <f t="shared" si="92"/>
        <v>153.975010797381</v>
      </c>
      <c r="AO262">
        <v>0</v>
      </c>
      <c r="AP262" s="1">
        <v>39342</v>
      </c>
      <c r="AQ262">
        <f t="shared" si="93"/>
        <v>220.39083731174443</v>
      </c>
      <c r="AR262">
        <v>5.2073688507079998</v>
      </c>
      <c r="AS262" s="1">
        <v>38977</v>
      </c>
      <c r="AT262">
        <f t="shared" si="94"/>
        <v>8.5022959336638309</v>
      </c>
      <c r="AU262">
        <v>0</v>
      </c>
      <c r="AV262" s="1">
        <v>38612</v>
      </c>
      <c r="AW262">
        <f t="shared" si="95"/>
        <v>28.918424084782568</v>
      </c>
      <c r="AX262">
        <v>1.4497427940368599</v>
      </c>
      <c r="AY262" s="1">
        <v>38247</v>
      </c>
      <c r="AZ262">
        <f t="shared" si="96"/>
        <v>73.161435663700018</v>
      </c>
      <c r="BA262">
        <v>8.7889223098754794</v>
      </c>
      <c r="BB262" s="1">
        <v>37881</v>
      </c>
      <c r="BC262">
        <f t="shared" si="97"/>
        <v>76.956120520830083</v>
      </c>
      <c r="BD262">
        <v>0.85355818271636896</v>
      </c>
      <c r="BE262" s="1">
        <v>37516</v>
      </c>
      <c r="BF262">
        <f t="shared" si="98"/>
        <v>28.29760280251498</v>
      </c>
      <c r="BG262">
        <v>0.76187801361083896</v>
      </c>
      <c r="BH262" s="1">
        <v>37151</v>
      </c>
      <c r="BI262">
        <v>882816</v>
      </c>
      <c r="BJ262">
        <v>0.101980134844779</v>
      </c>
      <c r="BK262" s="1">
        <v>36786</v>
      </c>
      <c r="BL262">
        <f t="shared" si="99"/>
        <v>66.450667291879597</v>
      </c>
    </row>
    <row r="263" spans="5:64" x14ac:dyDescent="0.45">
      <c r="E263">
        <v>3.9392635822296098</v>
      </c>
      <c r="F263" s="1">
        <v>43726</v>
      </c>
      <c r="G263">
        <f t="shared" si="81"/>
        <v>110.74190603569139</v>
      </c>
      <c r="H263">
        <v>1.8098331689834499</v>
      </c>
      <c r="I263" s="1">
        <v>43361</v>
      </c>
      <c r="J263">
        <f t="shared" si="82"/>
        <v>72.660032667219483</v>
      </c>
      <c r="K263">
        <v>1.0871326923370299</v>
      </c>
      <c r="L263" s="1">
        <v>42996</v>
      </c>
      <c r="M263">
        <f t="shared" si="83"/>
        <v>143.43889161571846</v>
      </c>
      <c r="N263">
        <v>19.121932983398398</v>
      </c>
      <c r="O263" s="1">
        <f t="shared" si="80"/>
        <v>7.9766204839882695</v>
      </c>
      <c r="P263">
        <f t="shared" si="84"/>
        <v>1743.2949607036994</v>
      </c>
      <c r="Q263">
        <v>1.6881738901138299</v>
      </c>
      <c r="R263" s="1">
        <v>42265</v>
      </c>
      <c r="S263">
        <f t="shared" si="85"/>
        <v>33.422580480575498</v>
      </c>
      <c r="T263">
        <v>0</v>
      </c>
      <c r="U263" s="1">
        <v>41900</v>
      </c>
      <c r="V263">
        <f t="shared" si="86"/>
        <v>77.287136957049313</v>
      </c>
      <c r="W263">
        <v>2.6749889850616402</v>
      </c>
      <c r="X263" s="1">
        <v>41535</v>
      </c>
      <c r="Y263">
        <f t="shared" si="87"/>
        <v>79.857534646987858</v>
      </c>
      <c r="Z263">
        <v>9.9594272673129994E-2</v>
      </c>
      <c r="AA263" s="1">
        <v>41170</v>
      </c>
      <c r="AB263">
        <f t="shared" si="88"/>
        <v>53.880362786352549</v>
      </c>
      <c r="AC263">
        <v>0.29569500684738098</v>
      </c>
      <c r="AD263" s="1">
        <v>40804</v>
      </c>
      <c r="AE263">
        <f t="shared" si="89"/>
        <v>39.825822919607099</v>
      </c>
      <c r="AF263">
        <v>0</v>
      </c>
      <c r="AG263" s="1">
        <v>40439</v>
      </c>
      <c r="AH263">
        <f t="shared" si="90"/>
        <v>115.04632143676261</v>
      </c>
      <c r="AI263">
        <v>2.84058237075805</v>
      </c>
      <c r="AJ263" s="1">
        <v>40074</v>
      </c>
      <c r="AK263">
        <f t="shared" si="91"/>
        <v>143.55140823125822</v>
      </c>
      <c r="AL263">
        <v>1.87532782554626</v>
      </c>
      <c r="AM263" s="1">
        <v>39709</v>
      </c>
      <c r="AN263">
        <f t="shared" si="92"/>
        <v>155.85033862292727</v>
      </c>
      <c r="AO263">
        <v>0</v>
      </c>
      <c r="AP263" s="1">
        <v>39343</v>
      </c>
      <c r="AQ263">
        <f t="shared" si="93"/>
        <v>220.39083731174443</v>
      </c>
      <c r="AR263">
        <v>1.5268139839172301</v>
      </c>
      <c r="AS263" s="1">
        <v>38978</v>
      </c>
      <c r="AT263">
        <f t="shared" si="94"/>
        <v>10.02910991758106</v>
      </c>
      <c r="AU263">
        <v>0</v>
      </c>
      <c r="AV263" s="1">
        <v>38613</v>
      </c>
      <c r="AW263">
        <f t="shared" si="95"/>
        <v>28.918424084782568</v>
      </c>
      <c r="AX263">
        <v>2.3200736045837398</v>
      </c>
      <c r="AY263" s="1">
        <v>38248</v>
      </c>
      <c r="AZ263">
        <f t="shared" si="96"/>
        <v>75.481509268283759</v>
      </c>
      <c r="BA263">
        <v>0.71405124664306596</v>
      </c>
      <c r="BB263" s="1">
        <v>37882</v>
      </c>
      <c r="BC263">
        <f t="shared" si="97"/>
        <v>77.67017176747315</v>
      </c>
      <c r="BD263">
        <v>0.98512905836105302</v>
      </c>
      <c r="BE263" s="1">
        <v>37517</v>
      </c>
      <c r="BF263">
        <f t="shared" si="98"/>
        <v>29.282731860876034</v>
      </c>
      <c r="BG263">
        <v>0.56846982240676802</v>
      </c>
      <c r="BH263" s="1">
        <v>37152</v>
      </c>
      <c r="BI263">
        <v>882840</v>
      </c>
      <c r="BJ263">
        <v>1.2894828319549501</v>
      </c>
      <c r="BK263" s="1">
        <v>36787</v>
      </c>
      <c r="BL263">
        <f t="shared" si="99"/>
        <v>67.740150123834553</v>
      </c>
    </row>
    <row r="264" spans="5:64" x14ac:dyDescent="0.45">
      <c r="E264">
        <v>0.79361861944198597</v>
      </c>
      <c r="F264" s="1">
        <v>43727</v>
      </c>
      <c r="G264">
        <f t="shared" si="81"/>
        <v>111.53552465513337</v>
      </c>
      <c r="H264">
        <v>0</v>
      </c>
      <c r="I264" s="1">
        <v>43362</v>
      </c>
      <c r="J264">
        <f t="shared" si="82"/>
        <v>72.660032667219483</v>
      </c>
      <c r="K264">
        <v>3.0999627113342201</v>
      </c>
      <c r="L264" s="1">
        <v>42997</v>
      </c>
      <c r="M264">
        <f t="shared" si="83"/>
        <v>146.53885432705269</v>
      </c>
      <c r="N264">
        <v>63.99458694458</v>
      </c>
      <c r="O264" s="1">
        <f t="shared" si="80"/>
        <v>8.1057855969605299</v>
      </c>
      <c r="P264">
        <f t="shared" si="84"/>
        <v>1807.2895476482795</v>
      </c>
      <c r="Q264">
        <v>2.35975885391235</v>
      </c>
      <c r="R264" s="1">
        <v>42266</v>
      </c>
      <c r="S264">
        <f t="shared" si="85"/>
        <v>35.782339334487844</v>
      </c>
      <c r="T264">
        <v>8.0051193237304599</v>
      </c>
      <c r="U264" s="1">
        <v>41901</v>
      </c>
      <c r="V264">
        <f t="shared" si="86"/>
        <v>85.292256280779768</v>
      </c>
      <c r="W264">
        <v>1.93750476837158</v>
      </c>
      <c r="X264" s="1">
        <v>41536</v>
      </c>
      <c r="Y264">
        <f t="shared" si="87"/>
        <v>81.79503941535944</v>
      </c>
      <c r="Z264">
        <v>0</v>
      </c>
      <c r="AA264" s="1">
        <v>41171</v>
      </c>
      <c r="AB264">
        <f t="shared" si="88"/>
        <v>53.880362786352549</v>
      </c>
      <c r="AC264">
        <v>4.2544636726379297</v>
      </c>
      <c r="AD264" s="1">
        <v>40805</v>
      </c>
      <c r="AE264">
        <f t="shared" si="89"/>
        <v>44.080286592245031</v>
      </c>
      <c r="AF264">
        <v>2.5812745094299299</v>
      </c>
      <c r="AG264" s="1">
        <v>40440</v>
      </c>
      <c r="AH264">
        <f t="shared" si="90"/>
        <v>117.62759594619254</v>
      </c>
      <c r="AI264">
        <v>1.3531091213226301</v>
      </c>
      <c r="AJ264" s="1">
        <v>40075</v>
      </c>
      <c r="AK264">
        <f t="shared" si="91"/>
        <v>144.90451735258085</v>
      </c>
      <c r="AL264">
        <v>4.8457388877868599</v>
      </c>
      <c r="AM264" s="1">
        <v>39710</v>
      </c>
      <c r="AN264">
        <f t="shared" si="92"/>
        <v>160.69607751071413</v>
      </c>
      <c r="AO264">
        <v>4.3424696922302202</v>
      </c>
      <c r="AP264" s="1">
        <v>39344</v>
      </c>
      <c r="AQ264">
        <f t="shared" si="93"/>
        <v>224.73330700397466</v>
      </c>
      <c r="AR264">
        <v>1.5629848241805999</v>
      </c>
      <c r="AS264" s="1">
        <v>38979</v>
      </c>
      <c r="AT264">
        <f t="shared" si="94"/>
        <v>11.59209474176166</v>
      </c>
      <c r="AU264">
        <v>0</v>
      </c>
      <c r="AV264" s="1">
        <v>38614</v>
      </c>
      <c r="AW264">
        <f t="shared" si="95"/>
        <v>28.918424084782568</v>
      </c>
      <c r="AX264">
        <v>13.7670946121215</v>
      </c>
      <c r="AY264" s="1">
        <v>38249</v>
      </c>
      <c r="AZ264">
        <f t="shared" si="96"/>
        <v>89.248603880405255</v>
      </c>
      <c r="BA264">
        <v>0.32567307353019698</v>
      </c>
      <c r="BB264" s="1">
        <v>37883</v>
      </c>
      <c r="BC264">
        <f t="shared" si="97"/>
        <v>77.995844841003347</v>
      </c>
      <c r="BD264">
        <v>1.0257775783538801</v>
      </c>
      <c r="BE264" s="1">
        <v>37518</v>
      </c>
      <c r="BF264">
        <f t="shared" si="98"/>
        <v>30.308509439229915</v>
      </c>
      <c r="BG264">
        <v>1.22040939331054</v>
      </c>
      <c r="BH264" s="1">
        <v>37153</v>
      </c>
      <c r="BI264">
        <v>882864</v>
      </c>
      <c r="BJ264">
        <v>0.42763513326644897</v>
      </c>
      <c r="BK264" s="1">
        <v>36788</v>
      </c>
      <c r="BL264">
        <f t="shared" si="99"/>
        <v>68.167785257101002</v>
      </c>
    </row>
    <row r="265" spans="5:64" x14ac:dyDescent="0.45">
      <c r="E265">
        <v>2.4262236431241001E-2</v>
      </c>
      <c r="F265" s="1">
        <v>43728</v>
      </c>
      <c r="G265">
        <f t="shared" si="81"/>
        <v>111.55978689156461</v>
      </c>
      <c r="H265">
        <v>0.92518395185470503</v>
      </c>
      <c r="I265" s="1">
        <v>43363</v>
      </c>
      <c r="J265">
        <f t="shared" si="82"/>
        <v>73.585216619074188</v>
      </c>
      <c r="K265">
        <v>0</v>
      </c>
      <c r="L265" s="1">
        <v>42998</v>
      </c>
      <c r="M265">
        <f t="shared" si="83"/>
        <v>146.53885432705269</v>
      </c>
      <c r="N265">
        <v>107.303421020507</v>
      </c>
      <c r="O265" s="1">
        <f t="shared" si="80"/>
        <v>8.1057855969605299</v>
      </c>
      <c r="P265">
        <f t="shared" si="84"/>
        <v>1914.5929686687864</v>
      </c>
      <c r="Q265">
        <v>49.758220672607401</v>
      </c>
      <c r="R265" s="1">
        <v>42267</v>
      </c>
      <c r="S265">
        <f t="shared" si="85"/>
        <v>85.540560007095252</v>
      </c>
      <c r="T265">
        <v>2.3763451576232901</v>
      </c>
      <c r="U265" s="1">
        <v>41902</v>
      </c>
      <c r="V265">
        <f t="shared" si="86"/>
        <v>87.668601438403059</v>
      </c>
      <c r="W265">
        <v>5.4509334564208896</v>
      </c>
      <c r="X265" s="1">
        <v>41537</v>
      </c>
      <c r="Y265">
        <f t="shared" si="87"/>
        <v>87.245972871780324</v>
      </c>
      <c r="Z265">
        <v>0</v>
      </c>
      <c r="AA265" s="1">
        <v>41172</v>
      </c>
      <c r="AB265">
        <f t="shared" si="88"/>
        <v>53.880362786352549</v>
      </c>
      <c r="AC265">
        <v>7.5876755714416504</v>
      </c>
      <c r="AD265" s="1">
        <v>40806</v>
      </c>
      <c r="AE265">
        <f t="shared" si="89"/>
        <v>51.667962163686681</v>
      </c>
      <c r="AF265">
        <v>0.176048249006271</v>
      </c>
      <c r="AG265" s="1">
        <v>40441</v>
      </c>
      <c r="AH265">
        <f t="shared" si="90"/>
        <v>117.80364419519881</v>
      </c>
      <c r="AI265">
        <v>9.2971525192260707</v>
      </c>
      <c r="AJ265" s="1">
        <v>40076</v>
      </c>
      <c r="AK265">
        <f t="shared" si="91"/>
        <v>154.20166987180693</v>
      </c>
      <c r="AL265">
        <v>0</v>
      </c>
      <c r="AM265" s="1">
        <v>39711</v>
      </c>
      <c r="AN265">
        <f t="shared" si="92"/>
        <v>160.69607751071413</v>
      </c>
      <c r="AO265">
        <v>24.4991130828857</v>
      </c>
      <c r="AP265" s="1">
        <v>39345</v>
      </c>
      <c r="AQ265">
        <f t="shared" si="93"/>
        <v>249.23242008686037</v>
      </c>
      <c r="AR265">
        <v>0</v>
      </c>
      <c r="AS265" s="1">
        <v>38980</v>
      </c>
      <c r="AT265">
        <f t="shared" si="94"/>
        <v>11.59209474176166</v>
      </c>
      <c r="AU265">
        <v>0.80533379316329901</v>
      </c>
      <c r="AV265" s="1">
        <v>38615</v>
      </c>
      <c r="AW265">
        <f t="shared" si="95"/>
        <v>29.723757877945868</v>
      </c>
      <c r="AX265">
        <v>3.30152368545532</v>
      </c>
      <c r="AY265" s="1">
        <v>38250</v>
      </c>
      <c r="AZ265">
        <f t="shared" si="96"/>
        <v>92.550127565860578</v>
      </c>
      <c r="BA265">
        <v>3.0881164073943999</v>
      </c>
      <c r="BB265" s="1">
        <v>37884</v>
      </c>
      <c r="BC265">
        <f t="shared" si="97"/>
        <v>81.083961248397742</v>
      </c>
      <c r="BD265">
        <v>2.9307558536529501</v>
      </c>
      <c r="BE265" s="1">
        <v>37519</v>
      </c>
      <c r="BF265">
        <f t="shared" si="98"/>
        <v>33.239265292882862</v>
      </c>
      <c r="BG265">
        <v>2.6925160884857098</v>
      </c>
      <c r="BH265" s="1">
        <v>37154</v>
      </c>
      <c r="BI265">
        <v>882888</v>
      </c>
      <c r="BJ265">
        <v>5.6714452803134897E-2</v>
      </c>
      <c r="BK265" s="1">
        <v>36789</v>
      </c>
      <c r="BL265">
        <f t="shared" si="99"/>
        <v>68.224499709904137</v>
      </c>
    </row>
    <row r="266" spans="5:64" x14ac:dyDescent="0.45">
      <c r="E266">
        <v>0.77338302135467496</v>
      </c>
      <c r="F266" s="1">
        <v>43729</v>
      </c>
      <c r="G266">
        <f t="shared" si="81"/>
        <v>112.33316991291929</v>
      </c>
      <c r="H266">
        <v>0.60026162862777699</v>
      </c>
      <c r="I266" s="1">
        <v>43364</v>
      </c>
      <c r="J266">
        <f t="shared" si="82"/>
        <v>74.185478247701965</v>
      </c>
      <c r="K266">
        <v>0</v>
      </c>
      <c r="L266" s="1">
        <v>42999</v>
      </c>
      <c r="M266">
        <f t="shared" si="83"/>
        <v>146.53885432705269</v>
      </c>
      <c r="N266">
        <v>4.8191466331481898</v>
      </c>
      <c r="O266" s="1">
        <f t="shared" si="80"/>
        <v>8.1057855969605299</v>
      </c>
      <c r="P266">
        <f t="shared" si="84"/>
        <v>1919.4121153019346</v>
      </c>
      <c r="Q266">
        <v>0.98004931211471502</v>
      </c>
      <c r="R266" s="1">
        <v>42268</v>
      </c>
      <c r="S266">
        <f t="shared" si="85"/>
        <v>86.520609319209967</v>
      </c>
      <c r="T266">
        <v>0.25170350074768</v>
      </c>
      <c r="U266" s="1">
        <v>41903</v>
      </c>
      <c r="V266">
        <f t="shared" si="86"/>
        <v>87.920304939150739</v>
      </c>
      <c r="W266">
        <v>0</v>
      </c>
      <c r="X266" s="1">
        <v>41538</v>
      </c>
      <c r="Y266">
        <f t="shared" si="87"/>
        <v>87.245972871780324</v>
      </c>
      <c r="Z266">
        <v>6.6360816955566397</v>
      </c>
      <c r="AA266" s="1">
        <v>41173</v>
      </c>
      <c r="AB266">
        <f t="shared" si="88"/>
        <v>60.51644448190919</v>
      </c>
      <c r="AC266">
        <v>0.44274678826331998</v>
      </c>
      <c r="AD266" s="1">
        <v>40807</v>
      </c>
      <c r="AE266">
        <f t="shared" si="89"/>
        <v>52.110708951950002</v>
      </c>
      <c r="AF266">
        <v>0</v>
      </c>
      <c r="AG266" s="1">
        <v>40442</v>
      </c>
      <c r="AH266">
        <f t="shared" si="90"/>
        <v>117.80364419519881</v>
      </c>
      <c r="AI266">
        <v>0.52369725704193104</v>
      </c>
      <c r="AJ266" s="1">
        <v>40077</v>
      </c>
      <c r="AK266">
        <f t="shared" si="91"/>
        <v>154.72536712884886</v>
      </c>
      <c r="AL266">
        <v>4.1926856040954501</v>
      </c>
      <c r="AM266" s="1">
        <v>39712</v>
      </c>
      <c r="AN266">
        <f t="shared" si="92"/>
        <v>164.88876311480959</v>
      </c>
      <c r="AO266">
        <v>3.7594711780547998</v>
      </c>
      <c r="AP266" s="1">
        <v>39346</v>
      </c>
      <c r="AQ266">
        <f t="shared" si="93"/>
        <v>252.99189126491518</v>
      </c>
      <c r="AR266">
        <v>0</v>
      </c>
      <c r="AS266" s="1">
        <v>38981</v>
      </c>
      <c r="AT266">
        <f t="shared" si="94"/>
        <v>11.59209474176166</v>
      </c>
      <c r="AU266">
        <v>0</v>
      </c>
      <c r="AV266" s="1">
        <v>38616</v>
      </c>
      <c r="AW266">
        <f t="shared" si="95"/>
        <v>29.723757877945868</v>
      </c>
      <c r="AX266">
        <v>5.6724710464477504</v>
      </c>
      <c r="AY266" s="1">
        <v>38251</v>
      </c>
      <c r="AZ266">
        <f t="shared" si="96"/>
        <v>98.222598612308332</v>
      </c>
      <c r="BA266">
        <v>12.7524394989013</v>
      </c>
      <c r="BB266" s="1">
        <v>37885</v>
      </c>
      <c r="BC266">
        <f t="shared" si="97"/>
        <v>93.836400747299038</v>
      </c>
      <c r="BD266">
        <v>4.0513434410095197</v>
      </c>
      <c r="BE266" s="1">
        <v>37520</v>
      </c>
      <c r="BF266">
        <f t="shared" si="98"/>
        <v>37.290608733892384</v>
      </c>
      <c r="BG266">
        <v>4.0214891433715803</v>
      </c>
      <c r="BH266" s="1">
        <v>37155</v>
      </c>
      <c r="BI266">
        <v>882912</v>
      </c>
      <c r="BJ266">
        <v>1.7428009510040201</v>
      </c>
      <c r="BK266" s="1">
        <v>36790</v>
      </c>
      <c r="BL266">
        <f t="shared" si="99"/>
        <v>69.967300660908151</v>
      </c>
    </row>
    <row r="267" spans="5:64" x14ac:dyDescent="0.45">
      <c r="E267">
        <v>0</v>
      </c>
      <c r="F267" s="1">
        <v>43730</v>
      </c>
      <c r="G267">
        <f t="shared" si="81"/>
        <v>112.33316991291929</v>
      </c>
      <c r="H267">
        <v>10.0600271224975</v>
      </c>
      <c r="I267" s="1">
        <v>43365</v>
      </c>
      <c r="J267">
        <f t="shared" si="82"/>
        <v>84.245505370199467</v>
      </c>
      <c r="K267">
        <v>0</v>
      </c>
      <c r="L267" s="1">
        <v>43000</v>
      </c>
      <c r="M267">
        <f t="shared" si="83"/>
        <v>146.53885432705269</v>
      </c>
      <c r="N267">
        <v>0</v>
      </c>
      <c r="O267" s="1">
        <f t="shared" si="80"/>
        <v>8.1057855969605299</v>
      </c>
      <c r="P267">
        <f t="shared" si="84"/>
        <v>1919.4121153019346</v>
      </c>
      <c r="Q267">
        <v>9.5572156906127894</v>
      </c>
      <c r="R267" s="1">
        <v>42269</v>
      </c>
      <c r="S267">
        <f t="shared" si="85"/>
        <v>96.07782500982276</v>
      </c>
      <c r="T267">
        <v>1.51175785064697</v>
      </c>
      <c r="U267" s="1">
        <v>41904</v>
      </c>
      <c r="V267">
        <f t="shared" si="86"/>
        <v>89.432062789797712</v>
      </c>
      <c r="W267">
        <v>0</v>
      </c>
      <c r="X267" s="1">
        <v>41539</v>
      </c>
      <c r="Y267">
        <f t="shared" si="87"/>
        <v>87.245972871780324</v>
      </c>
      <c r="Z267">
        <v>5.1351370811462402</v>
      </c>
      <c r="AA267" s="1">
        <v>41174</v>
      </c>
      <c r="AB267">
        <f t="shared" si="88"/>
        <v>65.65158156305543</v>
      </c>
      <c r="AC267">
        <v>0</v>
      </c>
      <c r="AD267" s="1">
        <v>40808</v>
      </c>
      <c r="AE267">
        <f t="shared" si="89"/>
        <v>52.110708951950002</v>
      </c>
      <c r="AF267">
        <v>7.8909974098205504</v>
      </c>
      <c r="AG267" s="1">
        <v>40443</v>
      </c>
      <c r="AH267">
        <f t="shared" si="90"/>
        <v>125.69464160501937</v>
      </c>
      <c r="AI267">
        <v>11.949987411499</v>
      </c>
      <c r="AJ267" s="1">
        <v>40078</v>
      </c>
      <c r="AK267">
        <f t="shared" si="91"/>
        <v>166.67535454034785</v>
      </c>
      <c r="AL267">
        <v>12.3347148895263</v>
      </c>
      <c r="AM267" s="1">
        <v>39713</v>
      </c>
      <c r="AN267">
        <f t="shared" si="92"/>
        <v>177.2234780043359</v>
      </c>
      <c r="AO267">
        <v>0</v>
      </c>
      <c r="AP267" s="1">
        <v>39347</v>
      </c>
      <c r="AQ267">
        <f t="shared" si="93"/>
        <v>252.99189126491518</v>
      </c>
      <c r="AR267">
        <v>0</v>
      </c>
      <c r="AS267" s="1">
        <v>38982</v>
      </c>
      <c r="AT267">
        <f t="shared" si="94"/>
        <v>11.59209474176166</v>
      </c>
      <c r="AU267">
        <v>0.60839700698852495</v>
      </c>
      <c r="AV267" s="1">
        <v>38617</v>
      </c>
      <c r="AW267">
        <f t="shared" si="95"/>
        <v>30.332154884934393</v>
      </c>
      <c r="AX267">
        <v>24.617252349853501</v>
      </c>
      <c r="AY267" s="1">
        <v>38252</v>
      </c>
      <c r="AZ267">
        <f t="shared" si="96"/>
        <v>122.83985096216183</v>
      </c>
      <c r="BA267">
        <v>4.7660880088806099</v>
      </c>
      <c r="BB267" s="1">
        <v>37886</v>
      </c>
      <c r="BC267">
        <f t="shared" si="97"/>
        <v>98.602488756179653</v>
      </c>
      <c r="BD267">
        <v>0</v>
      </c>
      <c r="BE267" s="1">
        <v>37521</v>
      </c>
      <c r="BF267">
        <f t="shared" si="98"/>
        <v>37.290608733892384</v>
      </c>
      <c r="BG267">
        <v>1.55298364162445</v>
      </c>
      <c r="BH267" s="1">
        <v>37156</v>
      </c>
      <c r="BI267">
        <v>882936</v>
      </c>
      <c r="BJ267">
        <v>2.9685316085815399</v>
      </c>
      <c r="BK267" s="1">
        <v>36791</v>
      </c>
      <c r="BL267">
        <f t="shared" si="99"/>
        <v>72.935832269489694</v>
      </c>
    </row>
    <row r="268" spans="5:64" x14ac:dyDescent="0.45">
      <c r="E268">
        <v>0</v>
      </c>
      <c r="F268" s="1">
        <v>43731</v>
      </c>
      <c r="G268">
        <f t="shared" si="81"/>
        <v>112.33316991291929</v>
      </c>
      <c r="H268">
        <v>0</v>
      </c>
      <c r="I268" s="1">
        <v>43366</v>
      </c>
      <c r="J268">
        <f t="shared" si="82"/>
        <v>84.245505370199467</v>
      </c>
      <c r="K268">
        <v>0</v>
      </c>
      <c r="L268" s="1">
        <v>43001</v>
      </c>
      <c r="M268">
        <f t="shared" si="83"/>
        <v>146.53885432705269</v>
      </c>
      <c r="N268">
        <v>8.1694984436035103</v>
      </c>
      <c r="O268" s="1">
        <f t="shared" si="80"/>
        <v>8.1057855969605299</v>
      </c>
      <c r="P268">
        <f t="shared" si="84"/>
        <v>1927.5816137455381</v>
      </c>
      <c r="Q268">
        <v>5.0010194778442303</v>
      </c>
      <c r="R268" s="1">
        <v>42270</v>
      </c>
      <c r="S268">
        <f t="shared" si="85"/>
        <v>101.07884448766698</v>
      </c>
      <c r="T268">
        <v>22.211479187011701</v>
      </c>
      <c r="U268" s="1">
        <v>41905</v>
      </c>
      <c r="V268">
        <f t="shared" si="86"/>
        <v>111.64354197680942</v>
      </c>
      <c r="W268">
        <v>2.9114704132079998</v>
      </c>
      <c r="X268" s="1">
        <v>41540</v>
      </c>
      <c r="Y268">
        <f t="shared" si="87"/>
        <v>90.157443284988318</v>
      </c>
      <c r="Z268">
        <v>6.50909328460693</v>
      </c>
      <c r="AA268" s="1">
        <v>41175</v>
      </c>
      <c r="AB268">
        <f t="shared" si="88"/>
        <v>72.160674847662364</v>
      </c>
      <c r="AC268">
        <v>0.76613342761993397</v>
      </c>
      <c r="AD268" s="1">
        <v>40809</v>
      </c>
      <c r="AE268">
        <f t="shared" si="89"/>
        <v>52.876842379569936</v>
      </c>
      <c r="AF268">
        <v>2.70375156402587</v>
      </c>
      <c r="AG268" s="1">
        <v>40444</v>
      </c>
      <c r="AH268">
        <f t="shared" si="90"/>
        <v>128.39839316904525</v>
      </c>
      <c r="AI268">
        <v>22.534030914306602</v>
      </c>
      <c r="AJ268" s="1">
        <v>40079</v>
      </c>
      <c r="AK268">
        <f t="shared" si="91"/>
        <v>189.20938545465447</v>
      </c>
      <c r="AL268">
        <v>11.8609609603881</v>
      </c>
      <c r="AM268" s="1">
        <v>39714</v>
      </c>
      <c r="AN268">
        <f t="shared" si="92"/>
        <v>189.084438964724</v>
      </c>
      <c r="AO268">
        <v>0</v>
      </c>
      <c r="AP268" s="1">
        <v>39348</v>
      </c>
      <c r="AQ268">
        <f t="shared" si="93"/>
        <v>252.99189126491518</v>
      </c>
      <c r="AR268">
        <v>0</v>
      </c>
      <c r="AS268" s="1">
        <v>38983</v>
      </c>
      <c r="AT268">
        <f t="shared" si="94"/>
        <v>11.59209474176166</v>
      </c>
      <c r="AU268">
        <v>1.28536820411682</v>
      </c>
      <c r="AV268" s="1">
        <v>38618</v>
      </c>
      <c r="AW268">
        <f t="shared" si="95"/>
        <v>31.617523089051215</v>
      </c>
      <c r="AX268">
        <v>9.8870449066162092</v>
      </c>
      <c r="AY268" s="1">
        <v>38253</v>
      </c>
      <c r="AZ268">
        <f t="shared" si="96"/>
        <v>132.72689586877803</v>
      </c>
      <c r="BA268">
        <v>1.3470776081085201</v>
      </c>
      <c r="BB268" s="1">
        <v>37887</v>
      </c>
      <c r="BC268">
        <f t="shared" si="97"/>
        <v>99.949566364288174</v>
      </c>
      <c r="BD268">
        <v>0</v>
      </c>
      <c r="BE268" s="1">
        <v>37522</v>
      </c>
      <c r="BF268">
        <f t="shared" si="98"/>
        <v>37.290608733892384</v>
      </c>
      <c r="BG268">
        <v>0.29039162397384599</v>
      </c>
      <c r="BH268" s="1">
        <v>37157</v>
      </c>
      <c r="BI268">
        <v>882960</v>
      </c>
      <c r="BJ268">
        <v>0.45516347885131803</v>
      </c>
      <c r="BK268" s="1">
        <v>36792</v>
      </c>
      <c r="BL268">
        <f t="shared" si="99"/>
        <v>73.390995748341012</v>
      </c>
    </row>
    <row r="269" spans="5:64" x14ac:dyDescent="0.45">
      <c r="E269">
        <v>3.3578739166259699</v>
      </c>
      <c r="F269" s="1">
        <v>43732</v>
      </c>
      <c r="G269">
        <f t="shared" si="81"/>
        <v>115.69104382954526</v>
      </c>
      <c r="H269">
        <v>0</v>
      </c>
      <c r="I269" s="1">
        <v>43367</v>
      </c>
      <c r="J269">
        <f t="shared" si="82"/>
        <v>84.245505370199467</v>
      </c>
      <c r="K269">
        <v>2.5312016010284402</v>
      </c>
      <c r="L269" s="1">
        <v>43002</v>
      </c>
      <c r="M269">
        <f t="shared" si="83"/>
        <v>149.07005592808113</v>
      </c>
      <c r="N269">
        <v>9.6242856979370099</v>
      </c>
      <c r="O269" s="1">
        <f t="shared" si="80"/>
        <v>8.2112523303367126</v>
      </c>
      <c r="P269">
        <f t="shared" si="84"/>
        <v>1937.2058994434751</v>
      </c>
      <c r="Q269">
        <v>2.65499711036682</v>
      </c>
      <c r="R269" s="1">
        <v>42271</v>
      </c>
      <c r="S269">
        <f t="shared" si="85"/>
        <v>103.73384159803381</v>
      </c>
      <c r="T269">
        <v>0.12832739949226299</v>
      </c>
      <c r="U269" s="1">
        <v>41906</v>
      </c>
      <c r="V269">
        <f t="shared" si="86"/>
        <v>111.77186937630168</v>
      </c>
      <c r="W269">
        <v>21.492059707641602</v>
      </c>
      <c r="X269" s="1">
        <v>41541</v>
      </c>
      <c r="Y269">
        <f t="shared" si="87"/>
        <v>111.64950299262992</v>
      </c>
      <c r="Z269">
        <v>28.982519149780199</v>
      </c>
      <c r="AA269" s="1">
        <v>41176</v>
      </c>
      <c r="AB269">
        <f t="shared" si="88"/>
        <v>101.14319399744257</v>
      </c>
      <c r="AC269">
        <v>0.94096934795379605</v>
      </c>
      <c r="AD269" s="1">
        <v>40810</v>
      </c>
      <c r="AE269">
        <f t="shared" si="89"/>
        <v>53.817811727523733</v>
      </c>
      <c r="AF269">
        <v>5.3878026008605904</v>
      </c>
      <c r="AG269" s="1">
        <v>40445</v>
      </c>
      <c r="AH269">
        <f t="shared" si="90"/>
        <v>133.78619576990585</v>
      </c>
      <c r="AI269">
        <v>2.01758456230163</v>
      </c>
      <c r="AJ269" s="1">
        <v>40080</v>
      </c>
      <c r="AK269">
        <f t="shared" si="91"/>
        <v>191.2269700169561</v>
      </c>
      <c r="AL269">
        <v>0</v>
      </c>
      <c r="AM269" s="1">
        <v>39715</v>
      </c>
      <c r="AN269">
        <f t="shared" si="92"/>
        <v>189.084438964724</v>
      </c>
      <c r="AO269">
        <v>0.30316135287284801</v>
      </c>
      <c r="AP269" s="1">
        <v>39349</v>
      </c>
      <c r="AQ269">
        <f t="shared" si="93"/>
        <v>253.29505261778803</v>
      </c>
      <c r="AR269">
        <v>0.13708044588565799</v>
      </c>
      <c r="AS269" s="1">
        <v>38984</v>
      </c>
      <c r="AT269">
        <f t="shared" si="94"/>
        <v>11.729175187647318</v>
      </c>
      <c r="AU269">
        <v>0</v>
      </c>
      <c r="AV269" s="1">
        <v>38619</v>
      </c>
      <c r="AW269">
        <f t="shared" si="95"/>
        <v>31.617523089051215</v>
      </c>
      <c r="AX269">
        <v>1.13602423667907</v>
      </c>
      <c r="AY269" s="1">
        <v>38254</v>
      </c>
      <c r="AZ269">
        <f t="shared" si="96"/>
        <v>133.86292010545711</v>
      </c>
      <c r="BA269">
        <v>0.486778885126113</v>
      </c>
      <c r="BB269" s="1">
        <v>37888</v>
      </c>
      <c r="BC269">
        <f t="shared" si="97"/>
        <v>100.43634524941429</v>
      </c>
      <c r="BD269">
        <v>0.331368088722229</v>
      </c>
      <c r="BE269" s="1">
        <v>37523</v>
      </c>
      <c r="BF269">
        <f t="shared" si="98"/>
        <v>37.621976822614613</v>
      </c>
      <c r="BG269">
        <v>1.5756142139434799</v>
      </c>
      <c r="BH269" s="1">
        <v>37158</v>
      </c>
      <c r="BI269">
        <v>882984</v>
      </c>
      <c r="BJ269">
        <v>11.8212671279907</v>
      </c>
      <c r="BK269" s="1">
        <v>36793</v>
      </c>
      <c r="BL269">
        <f t="shared" si="99"/>
        <v>85.212262876331707</v>
      </c>
    </row>
    <row r="270" spans="5:64" x14ac:dyDescent="0.45">
      <c r="E270">
        <v>0</v>
      </c>
      <c r="F270" s="1">
        <v>43733</v>
      </c>
      <c r="G270">
        <f t="shared" si="81"/>
        <v>115.69104382954526</v>
      </c>
      <c r="H270">
        <v>0.789875388145446</v>
      </c>
      <c r="I270" s="1">
        <v>43368</v>
      </c>
      <c r="J270">
        <f t="shared" si="82"/>
        <v>85.035380758344914</v>
      </c>
      <c r="K270">
        <v>0.16372598707675901</v>
      </c>
      <c r="L270" s="1">
        <v>43003</v>
      </c>
      <c r="M270">
        <f t="shared" si="83"/>
        <v>149.23378191515789</v>
      </c>
      <c r="N270">
        <v>3.2723839282989502</v>
      </c>
      <c r="O270" s="1">
        <f t="shared" si="80"/>
        <v>8.2180742464649121</v>
      </c>
      <c r="P270">
        <f t="shared" si="84"/>
        <v>1940.4782833717741</v>
      </c>
      <c r="Q270">
        <v>0.94935911893844604</v>
      </c>
      <c r="R270" s="1">
        <v>42272</v>
      </c>
      <c r="S270">
        <f t="shared" si="85"/>
        <v>104.68320071697225</v>
      </c>
      <c r="T270">
        <v>0.53326213359832697</v>
      </c>
      <c r="U270" s="1">
        <v>41907</v>
      </c>
      <c r="V270">
        <f t="shared" si="86"/>
        <v>112.30513150990001</v>
      </c>
      <c r="W270">
        <v>7.4545006752014098</v>
      </c>
      <c r="X270" s="1">
        <v>41542</v>
      </c>
      <c r="Y270">
        <f t="shared" si="87"/>
        <v>119.10400366783134</v>
      </c>
      <c r="Z270">
        <v>2.29526543617248</v>
      </c>
      <c r="AA270" s="1">
        <v>41177</v>
      </c>
      <c r="AB270">
        <f t="shared" si="88"/>
        <v>103.43845943361505</v>
      </c>
      <c r="AC270">
        <v>7.4261384010314897</v>
      </c>
      <c r="AD270" s="1">
        <v>40811</v>
      </c>
      <c r="AE270">
        <f t="shared" si="89"/>
        <v>61.24395012855522</v>
      </c>
      <c r="AF270">
        <v>0.61639654636383001</v>
      </c>
      <c r="AG270" s="1">
        <v>40446</v>
      </c>
      <c r="AH270">
        <f t="shared" si="90"/>
        <v>134.40259231626968</v>
      </c>
      <c r="AI270">
        <v>0.43475374579429599</v>
      </c>
      <c r="AJ270" s="1">
        <v>40081</v>
      </c>
      <c r="AK270">
        <f t="shared" si="91"/>
        <v>191.6617237627504</v>
      </c>
      <c r="AL270">
        <v>4.4172272682189897</v>
      </c>
      <c r="AM270" s="1">
        <v>39716</v>
      </c>
      <c r="AN270">
        <f t="shared" si="92"/>
        <v>193.50166623294299</v>
      </c>
      <c r="AO270">
        <v>7.0384893417358398</v>
      </c>
      <c r="AP270" s="1">
        <v>39350</v>
      </c>
      <c r="AQ270">
        <f t="shared" si="93"/>
        <v>260.33354195952387</v>
      </c>
      <c r="AR270">
        <v>1.5914056301116899</v>
      </c>
      <c r="AS270" s="1">
        <v>38985</v>
      </c>
      <c r="AT270">
        <f t="shared" si="94"/>
        <v>13.320580817759009</v>
      </c>
      <c r="AU270">
        <v>0</v>
      </c>
      <c r="AV270" s="1">
        <v>38620</v>
      </c>
      <c r="AW270">
        <f t="shared" si="95"/>
        <v>31.617523089051215</v>
      </c>
      <c r="AX270">
        <v>10.1660356521606</v>
      </c>
      <c r="AY270" s="1">
        <v>38255</v>
      </c>
      <c r="AZ270">
        <f t="shared" si="96"/>
        <v>144.02895575761769</v>
      </c>
      <c r="BA270">
        <v>0.28659087419509799</v>
      </c>
      <c r="BB270" s="1">
        <v>37889</v>
      </c>
      <c r="BC270">
        <f t="shared" si="97"/>
        <v>100.72293612360939</v>
      </c>
      <c r="BD270">
        <v>4.6638216972351003</v>
      </c>
      <c r="BE270" s="1">
        <v>37524</v>
      </c>
      <c r="BF270">
        <f t="shared" si="98"/>
        <v>42.285798519849713</v>
      </c>
      <c r="BG270">
        <v>0.22021588683128299</v>
      </c>
      <c r="BH270" s="1">
        <v>37159</v>
      </c>
      <c r="BI270">
        <v>883008</v>
      </c>
      <c r="BJ270">
        <v>0.39408561587333601</v>
      </c>
      <c r="BK270" s="1">
        <v>36794</v>
      </c>
      <c r="BL270">
        <f t="shared" si="99"/>
        <v>85.606348492205043</v>
      </c>
    </row>
    <row r="271" spans="5:64" x14ac:dyDescent="0.45">
      <c r="E271">
        <v>0.29898792505264199</v>
      </c>
      <c r="F271" s="1">
        <v>43734</v>
      </c>
      <c r="G271">
        <f t="shared" si="81"/>
        <v>115.99003175459791</v>
      </c>
      <c r="H271">
        <v>1.2528202533721899</v>
      </c>
      <c r="I271" s="1">
        <v>43369</v>
      </c>
      <c r="J271">
        <f t="shared" si="82"/>
        <v>86.288201011717106</v>
      </c>
      <c r="K271">
        <v>0</v>
      </c>
      <c r="L271" s="1">
        <v>43004</v>
      </c>
      <c r="M271">
        <f t="shared" si="83"/>
        <v>149.23378191515789</v>
      </c>
      <c r="N271">
        <v>1.0141528844833301</v>
      </c>
      <c r="O271" s="1">
        <f t="shared" si="80"/>
        <v>8.2180742464649121</v>
      </c>
      <c r="P271">
        <f t="shared" si="84"/>
        <v>1941.4924362562574</v>
      </c>
      <c r="Q271">
        <v>8.57605561614036E-2</v>
      </c>
      <c r="R271" s="1">
        <v>42273</v>
      </c>
      <c r="S271">
        <f t="shared" si="85"/>
        <v>104.76896127313366</v>
      </c>
      <c r="T271">
        <v>0</v>
      </c>
      <c r="U271" s="1">
        <v>41908</v>
      </c>
      <c r="V271">
        <f t="shared" si="86"/>
        <v>112.30513150990001</v>
      </c>
      <c r="W271">
        <v>15.7100353240966</v>
      </c>
      <c r="X271" s="1">
        <v>41543</v>
      </c>
      <c r="Y271">
        <f t="shared" si="87"/>
        <v>134.81403899192793</v>
      </c>
      <c r="Z271">
        <v>6.3678860664367596</v>
      </c>
      <c r="AA271" s="1">
        <v>41178</v>
      </c>
      <c r="AB271">
        <f t="shared" si="88"/>
        <v>109.8063455000518</v>
      </c>
      <c r="AC271">
        <v>5.8123311996459899</v>
      </c>
      <c r="AD271" s="1">
        <v>40812</v>
      </c>
      <c r="AE271">
        <f t="shared" si="89"/>
        <v>67.056281328201209</v>
      </c>
      <c r="AF271">
        <v>2.4432911872863698</v>
      </c>
      <c r="AG271" s="1">
        <v>40447</v>
      </c>
      <c r="AH271">
        <f t="shared" si="90"/>
        <v>136.84588350355605</v>
      </c>
      <c r="AI271">
        <v>17.546512603759702</v>
      </c>
      <c r="AJ271" s="1">
        <v>40082</v>
      </c>
      <c r="AK271">
        <f t="shared" si="91"/>
        <v>209.20823636651011</v>
      </c>
      <c r="AL271">
        <v>0.50312048196792603</v>
      </c>
      <c r="AM271" s="1">
        <v>39717</v>
      </c>
      <c r="AN271">
        <f t="shared" si="92"/>
        <v>194.00478671491092</v>
      </c>
      <c r="AO271">
        <v>6.2154054641723597</v>
      </c>
      <c r="AP271" s="1">
        <v>39351</v>
      </c>
      <c r="AQ271">
        <f t="shared" si="93"/>
        <v>266.54894742369623</v>
      </c>
      <c r="AR271">
        <v>0.20494690537452601</v>
      </c>
      <c r="AS271" s="1">
        <v>38986</v>
      </c>
      <c r="AT271">
        <f t="shared" si="94"/>
        <v>13.525527723133534</v>
      </c>
      <c r="AU271">
        <v>3.7078049182891801</v>
      </c>
      <c r="AV271" s="1">
        <v>38621</v>
      </c>
      <c r="AW271">
        <f t="shared" si="95"/>
        <v>35.325328007340396</v>
      </c>
      <c r="AX271">
        <v>2.0915141105651802</v>
      </c>
      <c r="AY271" s="1">
        <v>38256</v>
      </c>
      <c r="AZ271">
        <f t="shared" si="96"/>
        <v>146.12046986818288</v>
      </c>
      <c r="BA271">
        <v>2.4868469238281201</v>
      </c>
      <c r="BB271" s="1">
        <v>37890</v>
      </c>
      <c r="BC271">
        <f t="shared" si="97"/>
        <v>103.20978304743751</v>
      </c>
      <c r="BD271">
        <v>0.79302400350570601</v>
      </c>
      <c r="BE271" s="1">
        <v>37525</v>
      </c>
      <c r="BF271">
        <f t="shared" si="98"/>
        <v>43.07882252335542</v>
      </c>
      <c r="BG271">
        <v>3.0960792675614301E-2</v>
      </c>
      <c r="BH271" s="1">
        <v>37160</v>
      </c>
      <c r="BI271">
        <v>883032</v>
      </c>
      <c r="BJ271">
        <v>0.27115619182586598</v>
      </c>
      <c r="BK271" s="1">
        <v>36795</v>
      </c>
      <c r="BL271">
        <f t="shared" si="99"/>
        <v>85.87750468403091</v>
      </c>
    </row>
    <row r="272" spans="5:64" x14ac:dyDescent="0.45">
      <c r="E272">
        <v>0</v>
      </c>
      <c r="F272" s="1">
        <v>43735</v>
      </c>
      <c r="G272">
        <f t="shared" si="81"/>
        <v>115.99003175459791</v>
      </c>
      <c r="H272">
        <v>0.73782014846801702</v>
      </c>
      <c r="I272" s="1">
        <v>43370</v>
      </c>
      <c r="J272">
        <f t="shared" si="82"/>
        <v>87.026021160185124</v>
      </c>
      <c r="K272">
        <v>0</v>
      </c>
      <c r="L272" s="1">
        <v>43005</v>
      </c>
      <c r="M272">
        <f t="shared" si="83"/>
        <v>149.23378191515789</v>
      </c>
      <c r="N272">
        <v>0.60115379095077504</v>
      </c>
      <c r="O272" s="1">
        <f t="shared" si="80"/>
        <v>8.2180742464649121</v>
      </c>
      <c r="P272">
        <f t="shared" si="84"/>
        <v>1942.0935900472082</v>
      </c>
      <c r="Q272">
        <v>0.95831328630447299</v>
      </c>
      <c r="R272" s="1">
        <v>42274</v>
      </c>
      <c r="S272">
        <f t="shared" si="85"/>
        <v>105.72727455943813</v>
      </c>
      <c r="T272">
        <v>16.142885208129801</v>
      </c>
      <c r="U272" s="1">
        <v>41909</v>
      </c>
      <c r="V272">
        <f t="shared" si="86"/>
        <v>128.44801671802981</v>
      </c>
      <c r="W272">
        <v>43.187400817871001</v>
      </c>
      <c r="X272" s="1">
        <v>41544</v>
      </c>
      <c r="Y272">
        <f t="shared" si="87"/>
        <v>178.00143980979894</v>
      </c>
      <c r="Z272">
        <v>18.133937835693299</v>
      </c>
      <c r="AA272" s="1">
        <v>41179</v>
      </c>
      <c r="AB272">
        <f t="shared" si="88"/>
        <v>127.94028333574511</v>
      </c>
      <c r="AC272">
        <v>1.73076212406158</v>
      </c>
      <c r="AD272" s="1">
        <v>40813</v>
      </c>
      <c r="AE272">
        <f t="shared" si="89"/>
        <v>68.787043452262793</v>
      </c>
      <c r="AF272">
        <v>1.0656104087829501</v>
      </c>
      <c r="AG272" s="1">
        <v>40448</v>
      </c>
      <c r="AH272">
        <f t="shared" si="90"/>
        <v>137.91149391233901</v>
      </c>
      <c r="AI272">
        <v>0</v>
      </c>
      <c r="AJ272" s="1">
        <v>40083</v>
      </c>
      <c r="AK272">
        <f t="shared" si="91"/>
        <v>209.20823636651011</v>
      </c>
      <c r="AL272">
        <v>5.4652371406555096</v>
      </c>
      <c r="AM272" s="1">
        <v>39718</v>
      </c>
      <c r="AN272">
        <f t="shared" si="92"/>
        <v>199.47002385556644</v>
      </c>
      <c r="AO272">
        <v>0</v>
      </c>
      <c r="AP272" s="1">
        <v>39352</v>
      </c>
      <c r="AQ272">
        <f t="shared" si="93"/>
        <v>266.54894742369623</v>
      </c>
      <c r="AR272">
        <v>0.15323416888713801</v>
      </c>
      <c r="AS272" s="1">
        <v>38987</v>
      </c>
      <c r="AT272">
        <f t="shared" si="94"/>
        <v>13.678761892020672</v>
      </c>
      <c r="AU272">
        <v>0</v>
      </c>
      <c r="AV272" s="1">
        <v>38622</v>
      </c>
      <c r="AW272">
        <f t="shared" si="95"/>
        <v>35.325328007340396</v>
      </c>
      <c r="AX272">
        <v>0</v>
      </c>
      <c r="AY272" s="1">
        <v>38257</v>
      </c>
      <c r="AZ272">
        <f t="shared" si="96"/>
        <v>146.12046986818288</v>
      </c>
      <c r="BA272">
        <v>9.2605781555175692</v>
      </c>
      <c r="BB272" s="1">
        <v>37891</v>
      </c>
      <c r="BC272">
        <f t="shared" si="97"/>
        <v>112.47036120295508</v>
      </c>
      <c r="BD272">
        <v>1.2358634471893299</v>
      </c>
      <c r="BE272" s="1">
        <v>37526</v>
      </c>
      <c r="BF272">
        <f t="shared" si="98"/>
        <v>44.314685970544751</v>
      </c>
      <c r="BG272">
        <v>7.2953388094901997E-2</v>
      </c>
      <c r="BH272" s="1">
        <v>37161</v>
      </c>
      <c r="BI272">
        <v>883056</v>
      </c>
      <c r="BJ272">
        <v>0</v>
      </c>
      <c r="BK272" s="1">
        <v>36796</v>
      </c>
      <c r="BL272">
        <f t="shared" si="99"/>
        <v>85.87750468403091</v>
      </c>
    </row>
    <row r="273" spans="5:64" x14ac:dyDescent="0.45">
      <c r="E273">
        <v>0</v>
      </c>
      <c r="F273" s="1">
        <v>43736</v>
      </c>
      <c r="G273">
        <f t="shared" si="81"/>
        <v>115.99003175459791</v>
      </c>
      <c r="H273">
        <v>0</v>
      </c>
      <c r="I273" s="1">
        <v>43371</v>
      </c>
      <c r="J273">
        <f t="shared" si="82"/>
        <v>87.026021160185124</v>
      </c>
      <c r="K273">
        <v>0</v>
      </c>
      <c r="L273" s="1">
        <v>43006</v>
      </c>
      <c r="M273">
        <f t="shared" si="83"/>
        <v>149.23378191515789</v>
      </c>
      <c r="N273">
        <v>19.272670745849599</v>
      </c>
      <c r="O273" s="1">
        <f t="shared" si="80"/>
        <v>8.2180742464649121</v>
      </c>
      <c r="P273">
        <f t="shared" si="84"/>
        <v>1961.3662607930578</v>
      </c>
      <c r="Q273">
        <v>0.38852709531784002</v>
      </c>
      <c r="R273" s="1">
        <v>42275</v>
      </c>
      <c r="S273">
        <f t="shared" si="85"/>
        <v>106.11580165475597</v>
      </c>
      <c r="T273">
        <v>19.871507644653299</v>
      </c>
      <c r="U273" s="1">
        <v>41910</v>
      </c>
      <c r="V273">
        <f t="shared" si="86"/>
        <v>148.3195243626831</v>
      </c>
      <c r="W273">
        <v>5.6841182708740199</v>
      </c>
      <c r="X273" s="1">
        <v>41545</v>
      </c>
      <c r="Y273">
        <f t="shared" si="87"/>
        <v>183.68555808067296</v>
      </c>
      <c r="Z273">
        <v>24.797458648681602</v>
      </c>
      <c r="AA273" s="1">
        <v>41180</v>
      </c>
      <c r="AB273">
        <f t="shared" si="88"/>
        <v>152.73774198442672</v>
      </c>
      <c r="AC273">
        <v>0</v>
      </c>
      <c r="AD273" s="1">
        <v>40814</v>
      </c>
      <c r="AE273">
        <f t="shared" si="89"/>
        <v>68.787043452262793</v>
      </c>
      <c r="AF273">
        <v>0</v>
      </c>
      <c r="AG273" s="1">
        <v>40449</v>
      </c>
      <c r="AH273">
        <f t="shared" si="90"/>
        <v>137.91149391233901</v>
      </c>
      <c r="AI273">
        <v>0</v>
      </c>
      <c r="AJ273" s="1">
        <v>40084</v>
      </c>
      <c r="AK273">
        <f t="shared" si="91"/>
        <v>209.20823636651011</v>
      </c>
      <c r="AL273">
        <v>0.91909933090209905</v>
      </c>
      <c r="AM273" s="1">
        <v>39719</v>
      </c>
      <c r="AN273">
        <f t="shared" si="92"/>
        <v>200.38912318646854</v>
      </c>
      <c r="AO273">
        <v>2.4082000255584699</v>
      </c>
      <c r="AP273" s="1">
        <v>39353</v>
      </c>
      <c r="AQ273">
        <f t="shared" si="93"/>
        <v>268.95714744925471</v>
      </c>
      <c r="AR273">
        <v>0</v>
      </c>
      <c r="AS273" s="1">
        <v>38988</v>
      </c>
      <c r="AT273">
        <f t="shared" si="94"/>
        <v>13.678761892020672</v>
      </c>
      <c r="AU273">
        <v>4.3331918716430602</v>
      </c>
      <c r="AV273" s="1">
        <v>38623</v>
      </c>
      <c r="AW273">
        <f t="shared" si="95"/>
        <v>39.658519878983455</v>
      </c>
      <c r="AX273">
        <v>0.61481457948684604</v>
      </c>
      <c r="AY273" s="1">
        <v>38258</v>
      </c>
      <c r="AZ273">
        <f t="shared" si="96"/>
        <v>146.73528444766973</v>
      </c>
      <c r="BA273">
        <v>19.768850326538001</v>
      </c>
      <c r="BB273" s="1">
        <v>37892</v>
      </c>
      <c r="BC273">
        <f t="shared" si="97"/>
        <v>132.23921152949308</v>
      </c>
      <c r="BD273">
        <v>0.13675715029239599</v>
      </c>
      <c r="BE273" s="1">
        <v>37527</v>
      </c>
      <c r="BF273">
        <f t="shared" si="98"/>
        <v>44.451443120837148</v>
      </c>
      <c r="BG273">
        <v>3.6315948963165199</v>
      </c>
      <c r="BH273" s="1">
        <v>37162</v>
      </c>
      <c r="BI273">
        <v>883080</v>
      </c>
      <c r="BJ273">
        <v>0</v>
      </c>
      <c r="BK273" s="1">
        <v>36797</v>
      </c>
      <c r="BL273">
        <f t="shared" si="99"/>
        <v>85.87750468403091</v>
      </c>
    </row>
    <row r="274" spans="5:64" x14ac:dyDescent="0.45">
      <c r="E274">
        <v>0.22841405868530201</v>
      </c>
      <c r="F274" s="1">
        <v>43737</v>
      </c>
      <c r="G274">
        <f t="shared" si="81"/>
        <v>116.21844581328321</v>
      </c>
      <c r="H274">
        <v>0.27493736147880499</v>
      </c>
      <c r="I274" s="1">
        <v>43372</v>
      </c>
      <c r="J274">
        <f t="shared" si="82"/>
        <v>87.300958521663929</v>
      </c>
      <c r="K274">
        <v>2.80818319320678</v>
      </c>
      <c r="L274" s="1">
        <v>43007</v>
      </c>
      <c r="M274">
        <f t="shared" si="83"/>
        <v>152.04196510836468</v>
      </c>
      <c r="N274">
        <v>33.342575073242102</v>
      </c>
      <c r="O274" s="1">
        <f t="shared" si="80"/>
        <v>8.3350818795151937</v>
      </c>
      <c r="P274">
        <f t="shared" si="84"/>
        <v>1994.7088358663</v>
      </c>
      <c r="Q274">
        <v>0.96949231624603205</v>
      </c>
      <c r="R274" s="1">
        <v>42276</v>
      </c>
      <c r="S274">
        <f t="shared" si="85"/>
        <v>107.085293971002</v>
      </c>
      <c r="T274">
        <v>12.258936882019</v>
      </c>
      <c r="U274" s="1">
        <v>41911</v>
      </c>
      <c r="V274">
        <f t="shared" si="86"/>
        <v>160.57846124470211</v>
      </c>
      <c r="W274">
        <v>20.553892135620099</v>
      </c>
      <c r="X274" s="1">
        <v>41546</v>
      </c>
      <c r="Y274">
        <f t="shared" si="87"/>
        <v>204.23945021629305</v>
      </c>
      <c r="Z274">
        <v>0</v>
      </c>
      <c r="AA274" s="1">
        <v>41181</v>
      </c>
      <c r="AB274">
        <f t="shared" si="88"/>
        <v>152.73774198442672</v>
      </c>
      <c r="AC274">
        <v>1.45843029022216</v>
      </c>
      <c r="AD274" s="1">
        <v>40815</v>
      </c>
      <c r="AE274">
        <f t="shared" si="89"/>
        <v>70.245473742484947</v>
      </c>
      <c r="AF274">
        <v>3.8111286163329998</v>
      </c>
      <c r="AG274" s="1">
        <v>40450</v>
      </c>
      <c r="AH274">
        <f t="shared" si="90"/>
        <v>141.72262252867202</v>
      </c>
      <c r="AI274">
        <v>9.6821117401122994</v>
      </c>
      <c r="AJ274" s="1">
        <v>40085</v>
      </c>
      <c r="AK274">
        <f t="shared" si="91"/>
        <v>218.89034810662241</v>
      </c>
      <c r="AL274">
        <v>0.54326516389846802</v>
      </c>
      <c r="AM274" s="1">
        <v>39720</v>
      </c>
      <c r="AN274">
        <f t="shared" si="92"/>
        <v>200.93238835036701</v>
      </c>
      <c r="AO274">
        <v>0</v>
      </c>
      <c r="AP274" s="1">
        <v>39354</v>
      </c>
      <c r="AQ274">
        <f t="shared" si="93"/>
        <v>268.95714744925471</v>
      </c>
      <c r="AR274">
        <v>0</v>
      </c>
      <c r="AS274" s="1">
        <v>38989</v>
      </c>
      <c r="AT274">
        <f t="shared" si="94"/>
        <v>13.678761892020672</v>
      </c>
      <c r="AU274">
        <v>7.7224144935607901</v>
      </c>
      <c r="AV274" s="1">
        <v>38624</v>
      </c>
      <c r="AW274">
        <f t="shared" si="95"/>
        <v>47.380934372544246</v>
      </c>
      <c r="AX274">
        <v>36.636768341064403</v>
      </c>
      <c r="AY274" s="1">
        <v>38259</v>
      </c>
      <c r="AZ274">
        <f t="shared" si="96"/>
        <v>183.37205278873412</v>
      </c>
      <c r="BA274">
        <v>1.23423039913177</v>
      </c>
      <c r="BB274" s="1">
        <v>37893</v>
      </c>
      <c r="BC274">
        <f t="shared" si="97"/>
        <v>133.47344192862485</v>
      </c>
      <c r="BD274">
        <v>0</v>
      </c>
      <c r="BE274" s="1">
        <v>37528</v>
      </c>
      <c r="BF274">
        <f t="shared" si="98"/>
        <v>44.451443120837148</v>
      </c>
      <c r="BG274">
        <v>1.32901263236999</v>
      </c>
      <c r="BH274" s="1">
        <v>37163</v>
      </c>
      <c r="BI274">
        <v>883104</v>
      </c>
      <c r="BJ274">
        <v>1.4133369922637899</v>
      </c>
      <c r="BK274" s="1">
        <v>36798</v>
      </c>
      <c r="BL274">
        <f t="shared" si="99"/>
        <v>87.290841676294704</v>
      </c>
    </row>
    <row r="275" spans="5:64" x14ac:dyDescent="0.45">
      <c r="E275">
        <v>8.6773862838745099</v>
      </c>
      <c r="F275" s="1">
        <v>43738</v>
      </c>
      <c r="G275">
        <f t="shared" si="81"/>
        <v>124.89583209715772</v>
      </c>
      <c r="H275">
        <v>0.50941216945648105</v>
      </c>
      <c r="I275" s="1">
        <v>43373</v>
      </c>
      <c r="J275">
        <f t="shared" si="82"/>
        <v>87.810370691120411</v>
      </c>
      <c r="K275">
        <v>0.48724713921546903</v>
      </c>
      <c r="L275" s="1">
        <v>43008</v>
      </c>
      <c r="M275">
        <f t="shared" si="83"/>
        <v>152.52921224758015</v>
      </c>
      <c r="N275">
        <v>1.8171293735504099</v>
      </c>
      <c r="O275" s="1">
        <f t="shared" si="80"/>
        <v>8.3553838436491716</v>
      </c>
      <c r="P275">
        <f t="shared" si="84"/>
        <v>1996.5259652398504</v>
      </c>
      <c r="Q275">
        <v>1.69716608524322</v>
      </c>
      <c r="R275" s="1">
        <v>42277</v>
      </c>
      <c r="S275">
        <f t="shared" si="85"/>
        <v>108.78246005624523</v>
      </c>
      <c r="T275">
        <v>0</v>
      </c>
      <c r="U275" s="1">
        <v>41912</v>
      </c>
      <c r="V275">
        <f t="shared" si="86"/>
        <v>160.57846124470211</v>
      </c>
      <c r="W275">
        <v>6.4549016952514604</v>
      </c>
      <c r="X275" s="1">
        <v>41547</v>
      </c>
      <c r="Y275">
        <f t="shared" si="87"/>
        <v>210.69435191154452</v>
      </c>
      <c r="Z275">
        <v>3.48564147949218</v>
      </c>
      <c r="AA275" s="1">
        <v>41182</v>
      </c>
      <c r="AB275">
        <f t="shared" si="88"/>
        <v>156.22338346391891</v>
      </c>
      <c r="AC275">
        <v>1.2032489776611299</v>
      </c>
      <c r="AD275" s="1">
        <v>40816</v>
      </c>
      <c r="AE275">
        <f t="shared" si="89"/>
        <v>71.44872272014608</v>
      </c>
      <c r="AF275">
        <v>0</v>
      </c>
      <c r="AG275" s="1">
        <v>40451</v>
      </c>
      <c r="AH275">
        <f t="shared" si="90"/>
        <v>141.72262252867202</v>
      </c>
      <c r="AI275">
        <v>13.192781448364199</v>
      </c>
      <c r="AJ275" s="1">
        <v>40086</v>
      </c>
      <c r="AK275">
        <f t="shared" si="91"/>
        <v>232.08312955498661</v>
      </c>
      <c r="AL275">
        <v>41.078994750976499</v>
      </c>
      <c r="AM275" s="1">
        <v>39721</v>
      </c>
      <c r="AN275">
        <f t="shared" si="92"/>
        <v>242.01138310134351</v>
      </c>
      <c r="AO275">
        <v>7.6866087913513104</v>
      </c>
      <c r="AP275" s="1">
        <v>39355</v>
      </c>
      <c r="AQ275">
        <f t="shared" si="93"/>
        <v>276.64375624060602</v>
      </c>
      <c r="AR275">
        <v>3.8811378479003902</v>
      </c>
      <c r="AS275" s="1">
        <v>38990</v>
      </c>
      <c r="AT275">
        <f t="shared" si="94"/>
        <v>17.559899739921061</v>
      </c>
      <c r="AU275">
        <v>7.8444510698318398E-2</v>
      </c>
      <c r="AV275" s="1">
        <v>38625</v>
      </c>
      <c r="AW275">
        <f t="shared" si="95"/>
        <v>47.459378883242564</v>
      </c>
      <c r="AX275">
        <v>0.85123908519744795</v>
      </c>
      <c r="AY275" s="1">
        <v>38260</v>
      </c>
      <c r="AZ275">
        <f t="shared" si="96"/>
        <v>184.22329187393157</v>
      </c>
      <c r="BA275">
        <v>6.1590251922607404</v>
      </c>
      <c r="BB275" s="1">
        <v>37894</v>
      </c>
      <c r="BC275">
        <f t="shared" si="97"/>
        <v>139.63246712088559</v>
      </c>
      <c r="BD275">
        <v>0.21893891692161499</v>
      </c>
      <c r="BE275" s="1">
        <v>37529</v>
      </c>
      <c r="BF275">
        <f t="shared" si="98"/>
        <v>44.670382037758763</v>
      </c>
      <c r="BG275">
        <v>0.18540832400321899</v>
      </c>
      <c r="BH275" s="1">
        <v>37164</v>
      </c>
      <c r="BI275">
        <v>883128</v>
      </c>
      <c r="BJ275">
        <v>0.10810150951147</v>
      </c>
      <c r="BK275" s="1">
        <v>36799</v>
      </c>
      <c r="BL275">
        <f t="shared" si="99"/>
        <v>87.398943185806175</v>
      </c>
    </row>
    <row r="276" spans="5:64" x14ac:dyDescent="0.45">
      <c r="E276">
        <v>4.2488012313842702</v>
      </c>
      <c r="F276" s="1">
        <v>43739</v>
      </c>
      <c r="G276">
        <f t="shared" si="81"/>
        <v>4.2488012313842702</v>
      </c>
      <c r="H276">
        <v>0</v>
      </c>
      <c r="I276" s="1">
        <v>43374</v>
      </c>
      <c r="J276">
        <f t="shared" si="82"/>
        <v>0</v>
      </c>
      <c r="K276">
        <v>19.705089569091701</v>
      </c>
      <c r="L276" s="1">
        <v>43009</v>
      </c>
      <c r="M276">
        <f t="shared" si="83"/>
        <v>19.705089569091701</v>
      </c>
      <c r="N276">
        <v>5.4253182411193803</v>
      </c>
      <c r="O276" s="1">
        <f t="shared" si="80"/>
        <v>2.8210453987121542</v>
      </c>
      <c r="P276">
        <f t="shared" si="84"/>
        <v>2001.9512834809698</v>
      </c>
      <c r="Q276">
        <v>23.406486511230401</v>
      </c>
      <c r="R276" s="1">
        <v>42278</v>
      </c>
      <c r="S276">
        <f t="shared" si="85"/>
        <v>23.406486511230401</v>
      </c>
      <c r="T276">
        <v>0.35757538676261902</v>
      </c>
      <c r="U276" s="1">
        <v>41913</v>
      </c>
      <c r="V276">
        <f t="shared" si="86"/>
        <v>0.35757538676261902</v>
      </c>
      <c r="W276">
        <v>1.56837725639343</v>
      </c>
      <c r="X276" s="1">
        <v>41548</v>
      </c>
      <c r="Y276">
        <f t="shared" si="87"/>
        <v>1.56837725639343</v>
      </c>
      <c r="Z276">
        <v>13.4816465377807</v>
      </c>
      <c r="AA276" s="1">
        <v>41183</v>
      </c>
      <c r="AB276">
        <f t="shared" si="88"/>
        <v>13.4816465377807</v>
      </c>
      <c r="AC276">
        <v>2.69170022010803</v>
      </c>
      <c r="AD276" s="1">
        <v>40817</v>
      </c>
      <c r="AE276">
        <f t="shared" si="89"/>
        <v>2.69170022010803</v>
      </c>
      <c r="AF276">
        <v>0.25868731737136802</v>
      </c>
      <c r="AG276" s="1">
        <v>40452</v>
      </c>
      <c r="AH276">
        <f t="shared" si="90"/>
        <v>0.25868731737136802</v>
      </c>
      <c r="AI276">
        <v>0</v>
      </c>
      <c r="AJ276" s="1">
        <v>40087</v>
      </c>
      <c r="AK276">
        <f t="shared" si="91"/>
        <v>0</v>
      </c>
      <c r="AL276">
        <v>10.4666996002197</v>
      </c>
      <c r="AM276" s="1">
        <v>39722</v>
      </c>
      <c r="AN276">
        <f t="shared" si="92"/>
        <v>10.4666996002197</v>
      </c>
      <c r="AO276">
        <v>19.941204071044901</v>
      </c>
      <c r="AP276" s="1">
        <v>39356</v>
      </c>
      <c r="AQ276">
        <f t="shared" si="93"/>
        <v>19.941204071044901</v>
      </c>
      <c r="AR276">
        <v>3.1274785995483398</v>
      </c>
      <c r="AS276" s="1">
        <v>38991</v>
      </c>
      <c r="AT276">
        <f t="shared" si="94"/>
        <v>3.1274785995483398</v>
      </c>
      <c r="AU276">
        <v>3.4021701812744101</v>
      </c>
      <c r="AV276" s="1">
        <v>38626</v>
      </c>
      <c r="AW276">
        <f t="shared" si="95"/>
        <v>3.4021701812744101</v>
      </c>
      <c r="AX276">
        <v>2.9093785285949698</v>
      </c>
      <c r="AY276" s="1">
        <v>38261</v>
      </c>
      <c r="AZ276">
        <f t="shared" si="96"/>
        <v>2.9093785285949698</v>
      </c>
      <c r="BA276">
        <v>2.38062119483947</v>
      </c>
      <c r="BB276" s="1">
        <v>37895</v>
      </c>
      <c r="BC276">
        <f t="shared" si="97"/>
        <v>2.38062119483947</v>
      </c>
      <c r="BD276">
        <v>1.6664450168609599</v>
      </c>
      <c r="BE276" s="1">
        <v>37530</v>
      </c>
      <c r="BF276">
        <f t="shared" si="98"/>
        <v>1.6664450168609599</v>
      </c>
      <c r="BG276">
        <v>0</v>
      </c>
      <c r="BH276" s="1">
        <v>37165</v>
      </c>
      <c r="BI276">
        <v>883152</v>
      </c>
      <c r="BJ276">
        <v>2.3959452286362599E-2</v>
      </c>
      <c r="BK276" s="1">
        <v>36800</v>
      </c>
      <c r="BL276">
        <f t="shared" si="99"/>
        <v>2.3959452286362599E-2</v>
      </c>
    </row>
    <row r="277" spans="5:64" x14ac:dyDescent="0.45">
      <c r="E277">
        <v>17.3189983367919</v>
      </c>
      <c r="F277" s="1">
        <v>43740</v>
      </c>
      <c r="G277">
        <f t="shared" si="81"/>
        <v>21.56779956817617</v>
      </c>
      <c r="H277">
        <v>6.3740048408508301</v>
      </c>
      <c r="I277" s="1">
        <v>43375</v>
      </c>
      <c r="J277">
        <f t="shared" si="82"/>
        <v>6.3740048408508301</v>
      </c>
      <c r="K277">
        <v>9.0979076921939794E-2</v>
      </c>
      <c r="L277" s="1">
        <v>43010</v>
      </c>
      <c r="M277">
        <f t="shared" si="83"/>
        <v>19.796068646013641</v>
      </c>
      <c r="N277">
        <v>0.86671727895736606</v>
      </c>
      <c r="O277" s="1">
        <f t="shared" si="80"/>
        <v>2.8248361935839017</v>
      </c>
      <c r="P277">
        <f t="shared" si="84"/>
        <v>2002.8180007599271</v>
      </c>
      <c r="Q277">
        <v>3.9035167694091699</v>
      </c>
      <c r="R277" s="1">
        <v>42279</v>
      </c>
      <c r="S277">
        <f t="shared" si="85"/>
        <v>27.31000328063957</v>
      </c>
      <c r="T277">
        <v>0.80329495668411199</v>
      </c>
      <c r="U277" s="1">
        <v>41914</v>
      </c>
      <c r="V277">
        <f t="shared" si="86"/>
        <v>1.1608703434467311</v>
      </c>
      <c r="W277">
        <v>0</v>
      </c>
      <c r="X277" s="1">
        <v>41549</v>
      </c>
      <c r="Y277">
        <f t="shared" si="87"/>
        <v>1.56837725639343</v>
      </c>
      <c r="Z277">
        <v>0.249489516019821</v>
      </c>
      <c r="AA277" s="1">
        <v>41184</v>
      </c>
      <c r="AB277">
        <f t="shared" si="88"/>
        <v>13.731136053800521</v>
      </c>
      <c r="AC277">
        <v>16.519809722900298</v>
      </c>
      <c r="AD277" s="1">
        <v>40818</v>
      </c>
      <c r="AE277">
        <f t="shared" si="89"/>
        <v>19.211509943008327</v>
      </c>
      <c r="AF277">
        <v>0</v>
      </c>
      <c r="AG277" s="1">
        <v>40453</v>
      </c>
      <c r="AH277">
        <f t="shared" si="90"/>
        <v>0.25868731737136802</v>
      </c>
      <c r="AI277">
        <v>8.6442937850952095</v>
      </c>
      <c r="AJ277" s="1">
        <v>40088</v>
      </c>
      <c r="AK277">
        <f t="shared" si="91"/>
        <v>8.6442937850952095</v>
      </c>
      <c r="AL277">
        <v>3.9060034751892001</v>
      </c>
      <c r="AM277" s="1">
        <v>39723</v>
      </c>
      <c r="AN277">
        <f t="shared" si="92"/>
        <v>14.3727030754089</v>
      </c>
      <c r="AO277">
        <v>0.52801203727722101</v>
      </c>
      <c r="AP277" s="1">
        <v>39357</v>
      </c>
      <c r="AQ277">
        <f t="shared" si="93"/>
        <v>20.469216108322122</v>
      </c>
      <c r="AR277">
        <v>0</v>
      </c>
      <c r="AS277" s="1">
        <v>38992</v>
      </c>
      <c r="AT277">
        <f t="shared" si="94"/>
        <v>3.1274785995483398</v>
      </c>
      <c r="AU277">
        <v>1.9446605443954399</v>
      </c>
      <c r="AV277" s="1">
        <v>38627</v>
      </c>
      <c r="AW277">
        <f t="shared" si="95"/>
        <v>5.3468307256698502</v>
      </c>
      <c r="AX277">
        <v>1.7534933090209901</v>
      </c>
      <c r="AY277" s="1">
        <v>38262</v>
      </c>
      <c r="AZ277">
        <f t="shared" si="96"/>
        <v>4.6628718376159597</v>
      </c>
      <c r="BA277">
        <v>1.55096554756164</v>
      </c>
      <c r="BB277" s="1">
        <v>37896</v>
      </c>
      <c r="BC277">
        <f t="shared" si="97"/>
        <v>3.9315867424011097</v>
      </c>
      <c r="BD277">
        <v>7.5803670883178702</v>
      </c>
      <c r="BE277" s="1">
        <v>37531</v>
      </c>
      <c r="BF277">
        <f t="shared" si="98"/>
        <v>9.2468121051788295</v>
      </c>
      <c r="BG277">
        <v>0</v>
      </c>
      <c r="BH277" s="1">
        <v>37166</v>
      </c>
      <c r="BI277">
        <v>883176</v>
      </c>
      <c r="BJ277">
        <v>0.13790169358253401</v>
      </c>
      <c r="BK277" s="1">
        <v>36801</v>
      </c>
      <c r="BL277">
        <f t="shared" si="99"/>
        <v>0.16186114586889661</v>
      </c>
    </row>
    <row r="278" spans="5:64" x14ac:dyDescent="0.45">
      <c r="E278">
        <v>57.987049102783203</v>
      </c>
      <c r="F278" s="1">
        <v>43741</v>
      </c>
      <c r="G278">
        <f t="shared" si="81"/>
        <v>79.554848670959373</v>
      </c>
      <c r="H278">
        <v>0.34373340010643</v>
      </c>
      <c r="I278" s="1">
        <v>43376</v>
      </c>
      <c r="J278">
        <f t="shared" si="82"/>
        <v>6.7177382409572601</v>
      </c>
      <c r="K278">
        <v>2.1639435291290199</v>
      </c>
      <c r="L278" s="1">
        <v>43011</v>
      </c>
      <c r="M278">
        <f t="shared" si="83"/>
        <v>21.960012175142662</v>
      </c>
      <c r="N278">
        <v>13.505511283874499</v>
      </c>
      <c r="O278" s="1">
        <f t="shared" si="80"/>
        <v>2.9150005072976111</v>
      </c>
      <c r="P278">
        <f t="shared" si="84"/>
        <v>2016.3235120438017</v>
      </c>
      <c r="Q278">
        <v>34.8511962890625</v>
      </c>
      <c r="R278" s="1">
        <v>42280</v>
      </c>
      <c r="S278">
        <f t="shared" si="85"/>
        <v>62.16119956970207</v>
      </c>
      <c r="T278">
        <v>6.6108345985412598</v>
      </c>
      <c r="U278" s="1">
        <v>41915</v>
      </c>
      <c r="V278">
        <f t="shared" si="86"/>
        <v>7.7717049419879913</v>
      </c>
      <c r="W278">
        <v>3.11994004249572</v>
      </c>
      <c r="X278" s="1">
        <v>41550</v>
      </c>
      <c r="Y278">
        <f t="shared" si="87"/>
        <v>4.6883172988891495</v>
      </c>
      <c r="Z278">
        <v>0.101837918162345</v>
      </c>
      <c r="AA278" s="1">
        <v>41185</v>
      </c>
      <c r="AB278">
        <f t="shared" si="88"/>
        <v>13.832973971962865</v>
      </c>
      <c r="AC278">
        <v>16.809251785278299</v>
      </c>
      <c r="AD278" s="1">
        <v>40819</v>
      </c>
      <c r="AE278">
        <f t="shared" si="89"/>
        <v>36.020761728286629</v>
      </c>
      <c r="AF278">
        <v>1.5996904373168901</v>
      </c>
      <c r="AG278" s="1">
        <v>40454</v>
      </c>
      <c r="AH278">
        <f t="shared" si="90"/>
        <v>1.8583777546882581</v>
      </c>
      <c r="AI278">
        <v>1.09820020198822</v>
      </c>
      <c r="AJ278" s="1">
        <v>40089</v>
      </c>
      <c r="AK278">
        <f t="shared" si="91"/>
        <v>9.7424939870834297</v>
      </c>
      <c r="AL278">
        <v>0</v>
      </c>
      <c r="AM278" s="1">
        <v>39724</v>
      </c>
      <c r="AN278">
        <f t="shared" si="92"/>
        <v>14.3727030754089</v>
      </c>
      <c r="AO278">
        <v>4.85367631912231</v>
      </c>
      <c r="AP278" s="1">
        <v>39358</v>
      </c>
      <c r="AQ278">
        <f t="shared" si="93"/>
        <v>25.322892427444433</v>
      </c>
      <c r="AR278">
        <v>8.1367111206054599</v>
      </c>
      <c r="AS278" s="1">
        <v>38993</v>
      </c>
      <c r="AT278">
        <f t="shared" si="94"/>
        <v>11.2641897201538</v>
      </c>
      <c r="AU278">
        <v>0.78299885988235396</v>
      </c>
      <c r="AV278" s="1">
        <v>38628</v>
      </c>
      <c r="AW278">
        <f t="shared" si="95"/>
        <v>6.129829585552204</v>
      </c>
      <c r="AX278">
        <v>5.41688680648803</v>
      </c>
      <c r="AY278" s="1">
        <v>38263</v>
      </c>
      <c r="AZ278">
        <f t="shared" si="96"/>
        <v>10.07975864410399</v>
      </c>
      <c r="BA278">
        <v>4.3045282363891602</v>
      </c>
      <c r="BB278" s="1">
        <v>37897</v>
      </c>
      <c r="BC278">
        <f t="shared" si="97"/>
        <v>8.236114978790269</v>
      </c>
      <c r="BD278">
        <v>6.2245793342590297</v>
      </c>
      <c r="BE278" s="1">
        <v>37532</v>
      </c>
      <c r="BF278">
        <f t="shared" si="98"/>
        <v>15.471391439437859</v>
      </c>
      <c r="BG278">
        <v>0</v>
      </c>
      <c r="BH278" s="1">
        <v>37167</v>
      </c>
      <c r="BI278">
        <v>883200</v>
      </c>
      <c r="BJ278">
        <v>0.81108570098876898</v>
      </c>
      <c r="BK278" s="1">
        <v>36802</v>
      </c>
      <c r="BL278">
        <f t="shared" si="99"/>
        <v>0.97294684685766564</v>
      </c>
    </row>
    <row r="279" spans="5:64" x14ac:dyDescent="0.45">
      <c r="E279">
        <v>3.1433734893798801</v>
      </c>
      <c r="F279" s="1">
        <v>43742</v>
      </c>
      <c r="G279">
        <f t="shared" si="81"/>
        <v>82.698222160339256</v>
      </c>
      <c r="H279">
        <v>2.6734688282012899</v>
      </c>
      <c r="I279" s="1">
        <v>43377</v>
      </c>
      <c r="J279">
        <f t="shared" si="82"/>
        <v>9.3912070691585505</v>
      </c>
      <c r="K279">
        <v>4.8106827735900799</v>
      </c>
      <c r="L279" s="1">
        <v>43012</v>
      </c>
      <c r="M279">
        <f t="shared" si="83"/>
        <v>26.770694948732743</v>
      </c>
      <c r="N279">
        <v>4.3866000175476003</v>
      </c>
      <c r="O279" s="1">
        <f t="shared" si="80"/>
        <v>3.1154456228638643</v>
      </c>
      <c r="P279">
        <f t="shared" si="84"/>
        <v>2020.7101120613493</v>
      </c>
      <c r="Q279">
        <v>8.8806600570678693</v>
      </c>
      <c r="R279" s="1">
        <v>42281</v>
      </c>
      <c r="S279">
        <f t="shared" si="85"/>
        <v>71.041859626769934</v>
      </c>
      <c r="T279">
        <v>0</v>
      </c>
      <c r="U279" s="1">
        <v>41916</v>
      </c>
      <c r="V279">
        <f t="shared" si="86"/>
        <v>7.7717049419879913</v>
      </c>
      <c r="W279">
        <v>16.870708465576101</v>
      </c>
      <c r="X279" s="1">
        <v>41551</v>
      </c>
      <c r="Y279">
        <f t="shared" si="87"/>
        <v>21.55902576446525</v>
      </c>
      <c r="Z279">
        <v>9.3364610671996999</v>
      </c>
      <c r="AA279" s="1">
        <v>41186</v>
      </c>
      <c r="AB279">
        <f t="shared" si="88"/>
        <v>23.169435039162565</v>
      </c>
      <c r="AC279">
        <v>30.949752807617099</v>
      </c>
      <c r="AD279" s="1">
        <v>40820</v>
      </c>
      <c r="AE279">
        <f t="shared" si="89"/>
        <v>66.970514535903732</v>
      </c>
      <c r="AF279">
        <v>13.1418504714965</v>
      </c>
      <c r="AG279" s="1">
        <v>40455</v>
      </c>
      <c r="AH279">
        <f t="shared" si="90"/>
        <v>15.000228226184758</v>
      </c>
      <c r="AI279">
        <v>4.0662412643432599</v>
      </c>
      <c r="AJ279" s="1">
        <v>40090</v>
      </c>
      <c r="AK279">
        <f t="shared" si="91"/>
        <v>13.80873525142669</v>
      </c>
      <c r="AL279">
        <v>0</v>
      </c>
      <c r="AM279" s="1">
        <v>39725</v>
      </c>
      <c r="AN279">
        <f t="shared" si="92"/>
        <v>14.3727030754089</v>
      </c>
      <c r="AO279">
        <v>5.1761698722839302</v>
      </c>
      <c r="AP279" s="1">
        <v>39359</v>
      </c>
      <c r="AQ279">
        <f t="shared" si="93"/>
        <v>30.499062299728365</v>
      </c>
      <c r="AR279">
        <v>0.165838152170181</v>
      </c>
      <c r="AS279" s="1">
        <v>38994</v>
      </c>
      <c r="AT279">
        <f t="shared" si="94"/>
        <v>11.430027872323981</v>
      </c>
      <c r="AU279">
        <v>1.80444371700286</v>
      </c>
      <c r="AV279" s="1">
        <v>38629</v>
      </c>
      <c r="AW279">
        <f t="shared" si="95"/>
        <v>7.9342733025550638</v>
      </c>
      <c r="AX279">
        <v>7.3421654701232901</v>
      </c>
      <c r="AY279" s="1">
        <v>38264</v>
      </c>
      <c r="AZ279">
        <f t="shared" si="96"/>
        <v>17.421924114227281</v>
      </c>
      <c r="BA279">
        <v>6.6961488723754803</v>
      </c>
      <c r="BB279" s="1">
        <v>37898</v>
      </c>
      <c r="BC279">
        <f t="shared" si="97"/>
        <v>14.93226385116575</v>
      </c>
      <c r="BD279">
        <v>2.0513134002685498</v>
      </c>
      <c r="BE279" s="1">
        <v>37533</v>
      </c>
      <c r="BF279">
        <f t="shared" si="98"/>
        <v>17.52270483970641</v>
      </c>
      <c r="BG279">
        <v>7.5124233961105305E-2</v>
      </c>
      <c r="BH279" s="1">
        <v>37168</v>
      </c>
      <c r="BI279">
        <v>883224</v>
      </c>
      <c r="BJ279">
        <v>7.1474294662475497</v>
      </c>
      <c r="BK279" s="1">
        <v>36803</v>
      </c>
      <c r="BL279">
        <f t="shared" si="99"/>
        <v>8.1203763131052149</v>
      </c>
    </row>
    <row r="280" spans="5:64" x14ac:dyDescent="0.45">
      <c r="E280">
        <v>0</v>
      </c>
      <c r="F280" s="1">
        <v>43743</v>
      </c>
      <c r="G280">
        <f t="shared" si="81"/>
        <v>82.698222160339256</v>
      </c>
      <c r="H280">
        <v>0</v>
      </c>
      <c r="I280" s="1">
        <v>43378</v>
      </c>
      <c r="J280">
        <f t="shared" si="82"/>
        <v>9.3912070691585505</v>
      </c>
      <c r="K280">
        <v>6.2361636161804199</v>
      </c>
      <c r="L280" s="1">
        <v>43013</v>
      </c>
      <c r="M280">
        <f t="shared" si="83"/>
        <v>33.006858564913159</v>
      </c>
      <c r="N280">
        <v>2.7570948600768999</v>
      </c>
      <c r="O280" s="1">
        <f t="shared" si="80"/>
        <v>3.3752857735380486</v>
      </c>
      <c r="P280">
        <f t="shared" si="84"/>
        <v>2023.4672069214262</v>
      </c>
      <c r="Q280">
        <v>10.2836513519287</v>
      </c>
      <c r="R280" s="1">
        <v>42282</v>
      </c>
      <c r="S280">
        <f t="shared" si="85"/>
        <v>81.325510978698631</v>
      </c>
      <c r="T280">
        <v>0</v>
      </c>
      <c r="U280" s="1">
        <v>41917</v>
      </c>
      <c r="V280">
        <f t="shared" si="86"/>
        <v>7.7717049419879913</v>
      </c>
      <c r="W280">
        <v>1.05551981925964</v>
      </c>
      <c r="X280" s="1">
        <v>41552</v>
      </c>
      <c r="Y280">
        <f t="shared" si="87"/>
        <v>22.61454558372489</v>
      </c>
      <c r="Z280">
        <v>5.1008563041687003</v>
      </c>
      <c r="AA280" s="1">
        <v>41187</v>
      </c>
      <c r="AB280">
        <f t="shared" si="88"/>
        <v>28.270291343331266</v>
      </c>
      <c r="AC280">
        <v>6.6841177940368599</v>
      </c>
      <c r="AD280" s="1">
        <v>40821</v>
      </c>
      <c r="AE280">
        <f t="shared" si="89"/>
        <v>73.654632329940597</v>
      </c>
      <c r="AF280">
        <v>4.3463382720947203</v>
      </c>
      <c r="AG280" s="1">
        <v>40456</v>
      </c>
      <c r="AH280">
        <f t="shared" si="90"/>
        <v>19.346566498279479</v>
      </c>
      <c r="AI280">
        <v>4.0503897666931099</v>
      </c>
      <c r="AJ280" s="1">
        <v>40091</v>
      </c>
      <c r="AK280">
        <f t="shared" si="91"/>
        <v>17.859125018119798</v>
      </c>
      <c r="AL280">
        <v>0</v>
      </c>
      <c r="AM280" s="1">
        <v>39726</v>
      </c>
      <c r="AN280">
        <f t="shared" si="92"/>
        <v>14.3727030754089</v>
      </c>
      <c r="AO280">
        <v>1.6905606985092101</v>
      </c>
      <c r="AP280" s="1">
        <v>39360</v>
      </c>
      <c r="AQ280">
        <f t="shared" si="93"/>
        <v>32.189622998237574</v>
      </c>
      <c r="AR280">
        <v>0.48524522781371998</v>
      </c>
      <c r="AS280" s="1">
        <v>38995</v>
      </c>
      <c r="AT280">
        <f t="shared" si="94"/>
        <v>11.915273100137702</v>
      </c>
      <c r="AU280">
        <v>8.6835803985595703</v>
      </c>
      <c r="AV280" s="1">
        <v>38630</v>
      </c>
      <c r="AW280">
        <f t="shared" si="95"/>
        <v>16.617853701114633</v>
      </c>
      <c r="AX280">
        <v>7.8325715065002397</v>
      </c>
      <c r="AY280" s="1">
        <v>38265</v>
      </c>
      <c r="AZ280">
        <f t="shared" si="96"/>
        <v>25.254495620727521</v>
      </c>
      <c r="BA280">
        <v>5.9324793815612704</v>
      </c>
      <c r="BB280" s="1">
        <v>37899</v>
      </c>
      <c r="BC280">
        <f t="shared" si="97"/>
        <v>20.864743232727022</v>
      </c>
      <c r="BD280">
        <v>0.62081468105316095</v>
      </c>
      <c r="BE280" s="1">
        <v>37534</v>
      </c>
      <c r="BF280">
        <f t="shared" si="98"/>
        <v>18.143519520759572</v>
      </c>
      <c r="BG280">
        <v>0.60108864307403498</v>
      </c>
      <c r="BH280" s="1">
        <v>37169</v>
      </c>
      <c r="BI280">
        <v>883248</v>
      </c>
      <c r="BJ280">
        <v>1.96974253654479</v>
      </c>
      <c r="BK280" s="1">
        <v>36804</v>
      </c>
      <c r="BL280">
        <f t="shared" si="99"/>
        <v>10.090118849650004</v>
      </c>
    </row>
    <row r="281" spans="5:64" x14ac:dyDescent="0.45">
      <c r="E281">
        <v>0.28977373242378202</v>
      </c>
      <c r="F281" s="1">
        <v>43744</v>
      </c>
      <c r="G281">
        <f t="shared" si="81"/>
        <v>82.987995892763038</v>
      </c>
      <c r="H281">
        <v>28.777154922485298</v>
      </c>
      <c r="I281" s="1">
        <v>43379</v>
      </c>
      <c r="J281">
        <f t="shared" si="82"/>
        <v>38.168361991643849</v>
      </c>
      <c r="K281">
        <v>0.20375876128673501</v>
      </c>
      <c r="L281" s="1">
        <v>43014</v>
      </c>
      <c r="M281">
        <f t="shared" si="83"/>
        <v>33.210617326199895</v>
      </c>
      <c r="N281">
        <v>3.1423225998878403E-2</v>
      </c>
      <c r="O281" s="1">
        <f t="shared" si="80"/>
        <v>3.3837757219249953</v>
      </c>
      <c r="P281">
        <f t="shared" si="84"/>
        <v>2023.498630147425</v>
      </c>
      <c r="Q281">
        <v>3.3939833641052202</v>
      </c>
      <c r="R281" s="1">
        <v>42283</v>
      </c>
      <c r="S281">
        <f t="shared" si="85"/>
        <v>84.719494342803856</v>
      </c>
      <c r="T281">
        <v>0.31052538752555803</v>
      </c>
      <c r="U281" s="1">
        <v>41918</v>
      </c>
      <c r="V281">
        <f t="shared" si="86"/>
        <v>8.0822303295135498</v>
      </c>
      <c r="W281">
        <v>1.2710759639739899</v>
      </c>
      <c r="X281" s="1">
        <v>41553</v>
      </c>
      <c r="Y281">
        <f t="shared" si="87"/>
        <v>23.885621547698879</v>
      </c>
      <c r="Z281">
        <v>2.63982081413269</v>
      </c>
      <c r="AA281" s="1">
        <v>41188</v>
      </c>
      <c r="AB281">
        <f t="shared" si="88"/>
        <v>30.910112157463956</v>
      </c>
      <c r="AC281">
        <v>3.42130279541015</v>
      </c>
      <c r="AD281" s="1">
        <v>40822</v>
      </c>
      <c r="AE281">
        <f t="shared" si="89"/>
        <v>77.075935125350753</v>
      </c>
      <c r="AF281">
        <v>8.9891985058784402E-2</v>
      </c>
      <c r="AG281" s="1">
        <v>40457</v>
      </c>
      <c r="AH281">
        <f t="shared" si="90"/>
        <v>19.436458483338264</v>
      </c>
      <c r="AI281">
        <v>2.9978687763214098</v>
      </c>
      <c r="AJ281" s="1">
        <v>40092</v>
      </c>
      <c r="AK281">
        <f t="shared" si="91"/>
        <v>20.856993794441209</v>
      </c>
      <c r="AL281">
        <v>0.71376627683639504</v>
      </c>
      <c r="AM281" s="1">
        <v>39727</v>
      </c>
      <c r="AN281">
        <f t="shared" si="92"/>
        <v>15.086469352245295</v>
      </c>
      <c r="AO281">
        <v>3.54159235954284</v>
      </c>
      <c r="AP281" s="1">
        <v>39361</v>
      </c>
      <c r="AQ281">
        <f t="shared" si="93"/>
        <v>35.731215357780414</v>
      </c>
      <c r="AR281">
        <v>0.391318619251251</v>
      </c>
      <c r="AS281" s="1">
        <v>38996</v>
      </c>
      <c r="AT281">
        <f t="shared" si="94"/>
        <v>12.306591719388953</v>
      </c>
      <c r="AU281">
        <v>0.212981462478637</v>
      </c>
      <c r="AV281" s="1">
        <v>38631</v>
      </c>
      <c r="AW281">
        <f t="shared" si="95"/>
        <v>16.830835163593271</v>
      </c>
      <c r="AX281">
        <v>4.4975204467773402</v>
      </c>
      <c r="AY281" s="1">
        <v>38266</v>
      </c>
      <c r="AZ281">
        <f t="shared" si="96"/>
        <v>29.752016067504861</v>
      </c>
      <c r="BA281">
        <v>4.7907533645629803</v>
      </c>
      <c r="BB281" s="1">
        <v>37900</v>
      </c>
      <c r="BC281">
        <f t="shared" si="97"/>
        <v>25.655496597290004</v>
      </c>
      <c r="BD281">
        <v>0</v>
      </c>
      <c r="BE281" s="1">
        <v>37535</v>
      </c>
      <c r="BF281">
        <f t="shared" si="98"/>
        <v>18.143519520759572</v>
      </c>
      <c r="BG281">
        <v>4.1466083526611301</v>
      </c>
      <c r="BH281" s="1">
        <v>37170</v>
      </c>
      <c r="BI281">
        <v>883272</v>
      </c>
      <c r="BJ281">
        <v>0</v>
      </c>
      <c r="BK281" s="1">
        <v>36805</v>
      </c>
      <c r="BL281">
        <f t="shared" si="99"/>
        <v>10.090118849650004</v>
      </c>
    </row>
    <row r="282" spans="5:64" x14ac:dyDescent="0.45">
      <c r="E282">
        <v>19.058803558349599</v>
      </c>
      <c r="F282" s="1">
        <v>43745</v>
      </c>
      <c r="G282">
        <f t="shared" si="81"/>
        <v>102.04679945111263</v>
      </c>
      <c r="H282">
        <v>1.10444700717926</v>
      </c>
      <c r="I282" s="1">
        <v>43380</v>
      </c>
      <c r="J282">
        <f t="shared" si="82"/>
        <v>39.272808998823109</v>
      </c>
      <c r="K282">
        <v>0</v>
      </c>
      <c r="L282" s="1">
        <v>43015</v>
      </c>
      <c r="M282">
        <f t="shared" si="83"/>
        <v>33.210617326199895</v>
      </c>
      <c r="N282">
        <v>4.6133011579513501E-2</v>
      </c>
      <c r="O282" s="1">
        <f t="shared" si="80"/>
        <v>3.3837757219249953</v>
      </c>
      <c r="P282">
        <f t="shared" si="84"/>
        <v>2023.5447631590046</v>
      </c>
      <c r="Q282">
        <v>2.5245733261108398</v>
      </c>
      <c r="R282" s="1">
        <v>42284</v>
      </c>
      <c r="S282">
        <f t="shared" si="85"/>
        <v>87.244067668914695</v>
      </c>
      <c r="T282">
        <v>5.7674932479858398</v>
      </c>
      <c r="U282" s="1">
        <v>41919</v>
      </c>
      <c r="V282">
        <f t="shared" si="86"/>
        <v>13.84972357749939</v>
      </c>
      <c r="W282">
        <v>1.7337439060211099</v>
      </c>
      <c r="X282" s="1">
        <v>41554</v>
      </c>
      <c r="Y282">
        <f t="shared" si="87"/>
        <v>25.61936545371999</v>
      </c>
      <c r="Z282">
        <v>19.263364791870099</v>
      </c>
      <c r="AA282" s="1">
        <v>41189</v>
      </c>
      <c r="AB282">
        <f t="shared" si="88"/>
        <v>50.173476949334059</v>
      </c>
      <c r="AC282">
        <v>9.9171504974365199</v>
      </c>
      <c r="AD282" s="1">
        <v>40823</v>
      </c>
      <c r="AE282">
        <f t="shared" si="89"/>
        <v>86.993085622787277</v>
      </c>
      <c r="AF282">
        <v>0.91766738891601496</v>
      </c>
      <c r="AG282" s="1">
        <v>40458</v>
      </c>
      <c r="AH282">
        <f t="shared" si="90"/>
        <v>20.354125872254279</v>
      </c>
      <c r="AI282">
        <v>2.6110975742339999</v>
      </c>
      <c r="AJ282" s="1">
        <v>40093</v>
      </c>
      <c r="AK282">
        <f t="shared" si="91"/>
        <v>23.468091368675211</v>
      </c>
      <c r="AL282">
        <v>16.210630416870099</v>
      </c>
      <c r="AM282" s="1">
        <v>39728</v>
      </c>
      <c r="AN282">
        <f t="shared" si="92"/>
        <v>31.297099769115395</v>
      </c>
      <c r="AO282">
        <v>1.85561203956604</v>
      </c>
      <c r="AP282" s="1">
        <v>39362</v>
      </c>
      <c r="AQ282">
        <f t="shared" si="93"/>
        <v>37.586827397346454</v>
      </c>
      <c r="AR282">
        <v>0.46536737680435097</v>
      </c>
      <c r="AS282" s="1">
        <v>38997</v>
      </c>
      <c r="AT282">
        <f t="shared" si="94"/>
        <v>12.771959096193305</v>
      </c>
      <c r="AU282">
        <v>8.9445133209228498</v>
      </c>
      <c r="AV282" s="1">
        <v>38632</v>
      </c>
      <c r="AW282">
        <f t="shared" si="95"/>
        <v>25.775348484516122</v>
      </c>
      <c r="AX282">
        <v>0.917888283729553</v>
      </c>
      <c r="AY282" s="1">
        <v>38267</v>
      </c>
      <c r="AZ282">
        <f t="shared" si="96"/>
        <v>30.669904351234415</v>
      </c>
      <c r="BA282">
        <v>1.2237571477889999</v>
      </c>
      <c r="BB282" s="1">
        <v>37901</v>
      </c>
      <c r="BC282">
        <f t="shared" si="97"/>
        <v>26.879253745079005</v>
      </c>
      <c r="BD282">
        <v>0</v>
      </c>
      <c r="BE282" s="1">
        <v>37536</v>
      </c>
      <c r="BF282">
        <f t="shared" si="98"/>
        <v>18.143519520759572</v>
      </c>
      <c r="BG282">
        <v>0.20669095218181599</v>
      </c>
      <c r="BH282" s="1">
        <v>37171</v>
      </c>
      <c r="BI282">
        <v>883296</v>
      </c>
      <c r="BJ282">
        <v>1.15697729587554</v>
      </c>
      <c r="BK282" s="1">
        <v>36806</v>
      </c>
      <c r="BL282">
        <f t="shared" si="99"/>
        <v>11.247096145525544</v>
      </c>
    </row>
    <row r="283" spans="5:64" x14ac:dyDescent="0.45">
      <c r="E283">
        <v>46.684986114501903</v>
      </c>
      <c r="F283" s="1">
        <v>43746</v>
      </c>
      <c r="G283">
        <f t="shared" si="81"/>
        <v>148.73178556561453</v>
      </c>
      <c r="H283">
        <v>9.4305152893066406</v>
      </c>
      <c r="I283" s="1">
        <v>43381</v>
      </c>
      <c r="J283">
        <f t="shared" si="82"/>
        <v>48.70332428812975</v>
      </c>
      <c r="K283">
        <v>0</v>
      </c>
      <c r="L283" s="1">
        <v>43016</v>
      </c>
      <c r="M283">
        <f t="shared" si="83"/>
        <v>33.210617326199895</v>
      </c>
      <c r="N283">
        <v>16.787237167358398</v>
      </c>
      <c r="O283" s="1">
        <f t="shared" si="80"/>
        <v>3.3837757219249953</v>
      </c>
      <c r="P283">
        <f t="shared" si="84"/>
        <v>2040.332000326363</v>
      </c>
      <c r="Q283">
        <v>0</v>
      </c>
      <c r="R283" s="1">
        <v>42285</v>
      </c>
      <c r="S283">
        <f t="shared" si="85"/>
        <v>87.244067668914695</v>
      </c>
      <c r="T283">
        <v>15.260259628295801</v>
      </c>
      <c r="U283" s="1">
        <v>41920</v>
      </c>
      <c r="V283">
        <f t="shared" si="86"/>
        <v>29.109983205795189</v>
      </c>
      <c r="W283">
        <v>2.87763452529907</v>
      </c>
      <c r="X283" s="1">
        <v>41555</v>
      </c>
      <c r="Y283">
        <f t="shared" si="87"/>
        <v>28.496999979019058</v>
      </c>
      <c r="Z283">
        <v>13.5662126541137</v>
      </c>
      <c r="AA283" s="1">
        <v>41190</v>
      </c>
      <c r="AB283">
        <f t="shared" si="88"/>
        <v>63.739689603447758</v>
      </c>
      <c r="AC283">
        <v>3.1508307456970202</v>
      </c>
      <c r="AD283" s="1">
        <v>40824</v>
      </c>
      <c r="AE283">
        <f t="shared" si="89"/>
        <v>90.143916368484298</v>
      </c>
      <c r="AF283">
        <v>8.3486003875732404</v>
      </c>
      <c r="AG283" s="1">
        <v>40459</v>
      </c>
      <c r="AH283">
        <f t="shared" si="90"/>
        <v>28.702726259827521</v>
      </c>
      <c r="AI283">
        <v>15.006385803222599</v>
      </c>
      <c r="AJ283" s="1">
        <v>40094</v>
      </c>
      <c r="AK283">
        <f t="shared" si="91"/>
        <v>38.47447717189781</v>
      </c>
      <c r="AL283">
        <v>8.7122516632080007</v>
      </c>
      <c r="AM283" s="1">
        <v>39729</v>
      </c>
      <c r="AN283">
        <f t="shared" si="92"/>
        <v>40.009351432323399</v>
      </c>
      <c r="AO283">
        <v>24.777164459228501</v>
      </c>
      <c r="AP283" s="1">
        <v>39363</v>
      </c>
      <c r="AQ283">
        <f t="shared" si="93"/>
        <v>62.363991856574955</v>
      </c>
      <c r="AR283">
        <v>0.46839994192123402</v>
      </c>
      <c r="AS283" s="1">
        <v>38998</v>
      </c>
      <c r="AT283">
        <f t="shared" si="94"/>
        <v>13.240359038114539</v>
      </c>
      <c r="AU283">
        <v>12.206595420837401</v>
      </c>
      <c r="AV283" s="1">
        <v>38633</v>
      </c>
      <c r="AW283">
        <f t="shared" si="95"/>
        <v>37.981943905353525</v>
      </c>
      <c r="AX283">
        <v>2.2036314010620099</v>
      </c>
      <c r="AY283" s="1">
        <v>38268</v>
      </c>
      <c r="AZ283">
        <f t="shared" si="96"/>
        <v>32.873535752296426</v>
      </c>
      <c r="BA283">
        <v>10.6150865554809</v>
      </c>
      <c r="BB283" s="1">
        <v>37902</v>
      </c>
      <c r="BC283">
        <f t="shared" si="97"/>
        <v>37.494340300559905</v>
      </c>
      <c r="BD283">
        <v>13.115903854370099</v>
      </c>
      <c r="BE283" s="1">
        <v>37537</v>
      </c>
      <c r="BF283">
        <f t="shared" si="98"/>
        <v>31.259423375129671</v>
      </c>
      <c r="BG283">
        <v>1.31782186031341</v>
      </c>
      <c r="BH283" s="1">
        <v>37172</v>
      </c>
      <c r="BI283">
        <v>883320</v>
      </c>
      <c r="BJ283">
        <v>0.59209418296813898</v>
      </c>
      <c r="BK283" s="1">
        <v>36807</v>
      </c>
      <c r="BL283">
        <f t="shared" si="99"/>
        <v>11.839190328493684</v>
      </c>
    </row>
    <row r="284" spans="5:64" x14ac:dyDescent="0.45">
      <c r="E284">
        <v>0</v>
      </c>
      <c r="F284" s="1">
        <v>43747</v>
      </c>
      <c r="G284">
        <f t="shared" si="81"/>
        <v>148.73178556561453</v>
      </c>
      <c r="H284">
        <v>2.9819138050079301</v>
      </c>
      <c r="I284" s="1">
        <v>43382</v>
      </c>
      <c r="J284">
        <f t="shared" si="82"/>
        <v>51.685238093137677</v>
      </c>
      <c r="K284">
        <v>0</v>
      </c>
      <c r="L284" s="1">
        <v>43017</v>
      </c>
      <c r="M284">
        <f t="shared" si="83"/>
        <v>33.210617326199895</v>
      </c>
      <c r="N284">
        <v>12.2012062072753</v>
      </c>
      <c r="O284" s="1">
        <f t="shared" si="80"/>
        <v>3.3837757219249953</v>
      </c>
      <c r="P284">
        <f t="shared" si="84"/>
        <v>2052.5332065336383</v>
      </c>
      <c r="Q284">
        <v>0</v>
      </c>
      <c r="R284" s="1">
        <v>42286</v>
      </c>
      <c r="S284">
        <f t="shared" si="85"/>
        <v>87.244067668914695</v>
      </c>
      <c r="T284">
        <v>3.4584116935729901</v>
      </c>
      <c r="U284" s="1">
        <v>41921</v>
      </c>
      <c r="V284">
        <f t="shared" si="86"/>
        <v>32.56839489936818</v>
      </c>
      <c r="W284">
        <v>8.3687314987182599</v>
      </c>
      <c r="X284" s="1">
        <v>41556</v>
      </c>
      <c r="Y284">
        <f t="shared" si="87"/>
        <v>36.86573147773732</v>
      </c>
      <c r="Z284">
        <v>19.006414413452099</v>
      </c>
      <c r="AA284" s="1">
        <v>41191</v>
      </c>
      <c r="AB284">
        <f t="shared" si="88"/>
        <v>82.746104016899864</v>
      </c>
      <c r="AC284">
        <v>17.011409759521399</v>
      </c>
      <c r="AD284" s="1">
        <v>40825</v>
      </c>
      <c r="AE284">
        <f t="shared" si="89"/>
        <v>107.1553261280057</v>
      </c>
      <c r="AF284">
        <v>25.478916168212798</v>
      </c>
      <c r="AG284" s="1">
        <v>40460</v>
      </c>
      <c r="AH284">
        <f t="shared" si="90"/>
        <v>54.18164242804032</v>
      </c>
      <c r="AI284">
        <v>1.0388772487640301</v>
      </c>
      <c r="AJ284" s="1">
        <v>40095</v>
      </c>
      <c r="AK284">
        <f t="shared" si="91"/>
        <v>39.513354420661841</v>
      </c>
      <c r="AL284">
        <v>11.626949310302701</v>
      </c>
      <c r="AM284" s="1">
        <v>39730</v>
      </c>
      <c r="AN284">
        <f t="shared" si="92"/>
        <v>51.636300742626098</v>
      </c>
      <c r="AO284">
        <v>59.420146942138601</v>
      </c>
      <c r="AP284" s="1">
        <v>39364</v>
      </c>
      <c r="AQ284">
        <f t="shared" si="93"/>
        <v>121.78413879871356</v>
      </c>
      <c r="AR284">
        <v>0.312418103218078</v>
      </c>
      <c r="AS284" s="1">
        <v>38999</v>
      </c>
      <c r="AT284">
        <f t="shared" si="94"/>
        <v>13.552777141332617</v>
      </c>
      <c r="AU284">
        <v>0.155750051140785</v>
      </c>
      <c r="AV284" s="1">
        <v>38634</v>
      </c>
      <c r="AW284">
        <f t="shared" si="95"/>
        <v>38.13769395649431</v>
      </c>
      <c r="AX284">
        <v>0.82254970073699896</v>
      </c>
      <c r="AY284" s="1">
        <v>38269</v>
      </c>
      <c r="AZ284">
        <f t="shared" si="96"/>
        <v>33.696085453033426</v>
      </c>
      <c r="BA284">
        <v>0.82848387956619196</v>
      </c>
      <c r="BB284" s="1">
        <v>37903</v>
      </c>
      <c r="BC284">
        <f t="shared" si="97"/>
        <v>38.322824180126098</v>
      </c>
      <c r="BD284">
        <v>8.9918355941772408</v>
      </c>
      <c r="BE284" s="1">
        <v>37538</v>
      </c>
      <c r="BF284">
        <f t="shared" si="98"/>
        <v>40.25125896930691</v>
      </c>
      <c r="BG284">
        <v>0.70816206932067804</v>
      </c>
      <c r="BH284" s="1">
        <v>37173</v>
      </c>
      <c r="BI284">
        <v>883344</v>
      </c>
      <c r="BJ284">
        <v>3.0738039016723602</v>
      </c>
      <c r="BK284" s="1">
        <v>36808</v>
      </c>
      <c r="BL284">
        <f t="shared" si="99"/>
        <v>14.912994230166044</v>
      </c>
    </row>
    <row r="285" spans="5:64" x14ac:dyDescent="0.45">
      <c r="E285">
        <v>0</v>
      </c>
      <c r="F285" s="1">
        <v>43748</v>
      </c>
      <c r="G285">
        <f t="shared" si="81"/>
        <v>148.73178556561453</v>
      </c>
      <c r="H285">
        <v>17.892652511596602</v>
      </c>
      <c r="I285" s="1">
        <v>43383</v>
      </c>
      <c r="J285">
        <f t="shared" si="82"/>
        <v>69.577890604734279</v>
      </c>
      <c r="K285">
        <v>4.0629935264587402</v>
      </c>
      <c r="L285" s="1">
        <v>43018</v>
      </c>
      <c r="M285">
        <f t="shared" si="83"/>
        <v>37.273610852658635</v>
      </c>
      <c r="N285">
        <v>19.700757980346602</v>
      </c>
      <c r="O285" s="1">
        <f t="shared" si="80"/>
        <v>3.5530671188607768</v>
      </c>
      <c r="P285">
        <f t="shared" si="84"/>
        <v>2072.233964513985</v>
      </c>
      <c r="Q285">
        <v>9.6797504425048793</v>
      </c>
      <c r="R285" s="1">
        <v>42287</v>
      </c>
      <c r="S285">
        <f t="shared" si="85"/>
        <v>96.923818111419578</v>
      </c>
      <c r="T285">
        <v>22.5958747863769</v>
      </c>
      <c r="U285" s="1">
        <v>41922</v>
      </c>
      <c r="V285">
        <f t="shared" si="86"/>
        <v>55.164269685745083</v>
      </c>
      <c r="W285">
        <v>5.5722484588623002</v>
      </c>
      <c r="X285" s="1">
        <v>41557</v>
      </c>
      <c r="Y285">
        <f t="shared" si="87"/>
        <v>42.437979936599618</v>
      </c>
      <c r="Z285">
        <v>0</v>
      </c>
      <c r="AA285" s="1">
        <v>41192</v>
      </c>
      <c r="AB285">
        <f t="shared" si="88"/>
        <v>82.746104016899864</v>
      </c>
      <c r="AC285">
        <v>0.54622596502303999</v>
      </c>
      <c r="AD285" s="1">
        <v>40826</v>
      </c>
      <c r="AE285">
        <f t="shared" si="89"/>
        <v>107.70155209302874</v>
      </c>
      <c r="AF285">
        <v>8.2338752746581996</v>
      </c>
      <c r="AG285" s="1">
        <v>40461</v>
      </c>
      <c r="AH285">
        <f t="shared" si="90"/>
        <v>62.415517702698523</v>
      </c>
      <c r="AI285">
        <v>0.46972042322158802</v>
      </c>
      <c r="AJ285" s="1">
        <v>40096</v>
      </c>
      <c r="AK285">
        <f t="shared" si="91"/>
        <v>39.983074843883429</v>
      </c>
      <c r="AL285">
        <v>2.47727346420288</v>
      </c>
      <c r="AM285" s="1">
        <v>39731</v>
      </c>
      <c r="AN285">
        <f t="shared" si="92"/>
        <v>54.113574206828979</v>
      </c>
      <c r="AO285">
        <v>28.549442291259702</v>
      </c>
      <c r="AP285" s="1">
        <v>39365</v>
      </c>
      <c r="AQ285">
        <f t="shared" si="93"/>
        <v>150.33358108997325</v>
      </c>
      <c r="AR285">
        <v>0.31374821066856301</v>
      </c>
      <c r="AS285" s="1">
        <v>39000</v>
      </c>
      <c r="AT285">
        <f t="shared" si="94"/>
        <v>13.866525352001181</v>
      </c>
      <c r="AU285">
        <v>5.75447177886962</v>
      </c>
      <c r="AV285" s="1">
        <v>38635</v>
      </c>
      <c r="AW285">
        <f t="shared" si="95"/>
        <v>43.892165735363932</v>
      </c>
      <c r="AX285">
        <v>0.92949390411376898</v>
      </c>
      <c r="AY285" s="1">
        <v>38270</v>
      </c>
      <c r="AZ285">
        <f t="shared" si="96"/>
        <v>34.625579357147195</v>
      </c>
      <c r="BA285">
        <v>1.5830452442169101</v>
      </c>
      <c r="BB285" s="1">
        <v>37904</v>
      </c>
      <c r="BC285">
        <f t="shared" si="97"/>
        <v>39.90586942434301</v>
      </c>
      <c r="BD285">
        <v>2.1281030178070002</v>
      </c>
      <c r="BE285" s="1">
        <v>37539</v>
      </c>
      <c r="BF285">
        <f t="shared" si="98"/>
        <v>42.37936198711391</v>
      </c>
      <c r="BG285">
        <v>0</v>
      </c>
      <c r="BH285" s="1">
        <v>37174</v>
      </c>
      <c r="BI285">
        <v>883368</v>
      </c>
      <c r="BJ285">
        <v>4.4371681213378897</v>
      </c>
      <c r="BK285" s="1">
        <v>36809</v>
      </c>
      <c r="BL285">
        <f t="shared" si="99"/>
        <v>19.350162351503933</v>
      </c>
    </row>
    <row r="286" spans="5:64" x14ac:dyDescent="0.45">
      <c r="E286">
        <v>25.6295452117919</v>
      </c>
      <c r="F286" s="1">
        <v>43749</v>
      </c>
      <c r="G286">
        <f t="shared" si="81"/>
        <v>174.36133077740644</v>
      </c>
      <c r="H286">
        <v>2.5030019283294598</v>
      </c>
      <c r="I286" s="1">
        <v>43384</v>
      </c>
      <c r="J286">
        <f t="shared" si="82"/>
        <v>72.080892533063732</v>
      </c>
      <c r="K286">
        <v>0</v>
      </c>
      <c r="L286" s="1">
        <v>43019</v>
      </c>
      <c r="M286">
        <f t="shared" si="83"/>
        <v>37.273610852658635</v>
      </c>
      <c r="N286">
        <v>2.9476523399353001</v>
      </c>
      <c r="O286" s="1">
        <f t="shared" si="80"/>
        <v>3.5530671188607768</v>
      </c>
      <c r="P286">
        <f t="shared" si="84"/>
        <v>2075.1816168539203</v>
      </c>
      <c r="Q286">
        <v>0.35453680157661399</v>
      </c>
      <c r="R286" s="1">
        <v>42288</v>
      </c>
      <c r="S286">
        <f t="shared" si="85"/>
        <v>97.278354912996193</v>
      </c>
      <c r="T286">
        <v>16.753463745117099</v>
      </c>
      <c r="U286" s="1">
        <v>41923</v>
      </c>
      <c r="V286">
        <f t="shared" si="86"/>
        <v>71.917733430862185</v>
      </c>
      <c r="W286">
        <v>4.8494920730590803</v>
      </c>
      <c r="X286" s="1">
        <v>41558</v>
      </c>
      <c r="Y286">
        <f t="shared" si="87"/>
        <v>47.2874720096587</v>
      </c>
      <c r="Z286">
        <v>0</v>
      </c>
      <c r="AA286" s="1">
        <v>41193</v>
      </c>
      <c r="AB286">
        <f t="shared" si="88"/>
        <v>82.746104016899864</v>
      </c>
      <c r="AC286">
        <v>1.03058958053588</v>
      </c>
      <c r="AD286" s="1">
        <v>40827</v>
      </c>
      <c r="AE286">
        <f t="shared" si="89"/>
        <v>108.73214167356461</v>
      </c>
      <c r="AF286">
        <v>4.5137863159179599</v>
      </c>
      <c r="AG286" s="1">
        <v>40462</v>
      </c>
      <c r="AH286">
        <f t="shared" si="90"/>
        <v>66.929304018616477</v>
      </c>
      <c r="AI286">
        <v>0</v>
      </c>
      <c r="AJ286" s="1">
        <v>40097</v>
      </c>
      <c r="AK286">
        <f t="shared" si="91"/>
        <v>39.983074843883429</v>
      </c>
      <c r="AL286">
        <v>0.39929431676864602</v>
      </c>
      <c r="AM286" s="1">
        <v>39732</v>
      </c>
      <c r="AN286">
        <f t="shared" si="92"/>
        <v>54.512868523597625</v>
      </c>
      <c r="AO286">
        <v>7.4585482478141701E-2</v>
      </c>
      <c r="AP286" s="1">
        <v>39366</v>
      </c>
      <c r="AQ286">
        <f t="shared" si="93"/>
        <v>150.40816657245139</v>
      </c>
      <c r="AR286">
        <v>0</v>
      </c>
      <c r="AS286" s="1">
        <v>39001</v>
      </c>
      <c r="AT286">
        <f t="shared" si="94"/>
        <v>13.866525352001181</v>
      </c>
      <c r="AU286">
        <v>11.4335622787475</v>
      </c>
      <c r="AV286" s="1">
        <v>38636</v>
      </c>
      <c r="AW286">
        <f t="shared" si="95"/>
        <v>55.325728014111434</v>
      </c>
      <c r="AX286">
        <v>2.5621428489685001</v>
      </c>
      <c r="AY286" s="1">
        <v>38271</v>
      </c>
      <c r="AZ286">
        <f t="shared" si="96"/>
        <v>37.187722206115694</v>
      </c>
      <c r="BA286">
        <v>1.6903947591781601</v>
      </c>
      <c r="BB286" s="1">
        <v>37905</v>
      </c>
      <c r="BC286">
        <f t="shared" si="97"/>
        <v>41.596264183521171</v>
      </c>
      <c r="BD286">
        <v>5.6017098426818803</v>
      </c>
      <c r="BE286" s="1">
        <v>37540</v>
      </c>
      <c r="BF286">
        <f t="shared" si="98"/>
        <v>47.981071829795788</v>
      </c>
      <c r="BG286">
        <v>0.10647424310445699</v>
      </c>
      <c r="BH286" s="1">
        <v>37175</v>
      </c>
      <c r="BI286">
        <v>883392</v>
      </c>
      <c r="BJ286">
        <v>0.395467579364776</v>
      </c>
      <c r="BK286" s="1">
        <v>36810</v>
      </c>
      <c r="BL286">
        <f t="shared" si="99"/>
        <v>19.745629930868709</v>
      </c>
    </row>
    <row r="287" spans="5:64" x14ac:dyDescent="0.45">
      <c r="E287">
        <v>0</v>
      </c>
      <c r="F287" s="1">
        <v>43750</v>
      </c>
      <c r="G287">
        <f t="shared" si="81"/>
        <v>174.36133077740644</v>
      </c>
      <c r="H287">
        <v>5.9791774749755797</v>
      </c>
      <c r="I287" s="1">
        <v>43385</v>
      </c>
      <c r="J287">
        <f t="shared" si="82"/>
        <v>78.060070008039318</v>
      </c>
      <c r="K287">
        <v>0.79842180013656605</v>
      </c>
      <c r="L287" s="1">
        <v>43020</v>
      </c>
      <c r="M287">
        <f t="shared" si="83"/>
        <v>38.072032652795201</v>
      </c>
      <c r="N287">
        <v>2.8532841205596902</v>
      </c>
      <c r="O287" s="1">
        <f t="shared" si="80"/>
        <v>3.5863346938664664</v>
      </c>
      <c r="P287">
        <f t="shared" si="84"/>
        <v>2078.03490097448</v>
      </c>
      <c r="Q287">
        <v>0.30156937241554199</v>
      </c>
      <c r="R287" s="1">
        <v>42289</v>
      </c>
      <c r="S287">
        <f t="shared" si="85"/>
        <v>97.579924285411735</v>
      </c>
      <c r="T287">
        <v>23.2986125946044</v>
      </c>
      <c r="U287" s="1">
        <v>41924</v>
      </c>
      <c r="V287">
        <f t="shared" si="86"/>
        <v>95.216346025466578</v>
      </c>
      <c r="W287">
        <v>16.459760665893501</v>
      </c>
      <c r="X287" s="1">
        <v>41559</v>
      </c>
      <c r="Y287">
        <f t="shared" si="87"/>
        <v>63.747232675552198</v>
      </c>
      <c r="Z287">
        <v>3.1815447807311998</v>
      </c>
      <c r="AA287" s="1">
        <v>41194</v>
      </c>
      <c r="AB287">
        <f t="shared" si="88"/>
        <v>85.927648797631065</v>
      </c>
      <c r="AC287">
        <v>1.70796263217926</v>
      </c>
      <c r="AD287" s="1">
        <v>40828</v>
      </c>
      <c r="AE287">
        <f t="shared" si="89"/>
        <v>110.44010430574387</v>
      </c>
      <c r="AF287">
        <v>2.3707747459411599</v>
      </c>
      <c r="AG287" s="1">
        <v>40463</v>
      </c>
      <c r="AH287">
        <f t="shared" si="90"/>
        <v>69.300078764557639</v>
      </c>
      <c r="AI287">
        <v>0.88111752271652199</v>
      </c>
      <c r="AJ287" s="1">
        <v>40098</v>
      </c>
      <c r="AK287">
        <f t="shared" si="91"/>
        <v>40.864192366599951</v>
      </c>
      <c r="AL287">
        <v>0.86754447221755904</v>
      </c>
      <c r="AM287" s="1">
        <v>39733</v>
      </c>
      <c r="AN287">
        <f t="shared" si="92"/>
        <v>55.380412995815185</v>
      </c>
      <c r="AO287">
        <v>7.33173787593841E-2</v>
      </c>
      <c r="AP287" s="1">
        <v>39367</v>
      </c>
      <c r="AQ287">
        <f t="shared" si="93"/>
        <v>150.48148395121078</v>
      </c>
      <c r="AR287">
        <v>0</v>
      </c>
      <c r="AS287" s="1">
        <v>39002</v>
      </c>
      <c r="AT287">
        <f t="shared" si="94"/>
        <v>13.866525352001181</v>
      </c>
      <c r="AU287">
        <v>1.58349061012268</v>
      </c>
      <c r="AV287" s="1">
        <v>38637</v>
      </c>
      <c r="AW287">
        <f t="shared" si="95"/>
        <v>56.909218624234114</v>
      </c>
      <c r="AX287">
        <v>6.6936631202697701</v>
      </c>
      <c r="AY287" s="1">
        <v>38272</v>
      </c>
      <c r="AZ287">
        <f t="shared" si="96"/>
        <v>43.881385326385463</v>
      </c>
      <c r="BA287">
        <v>9.7209520339965803</v>
      </c>
      <c r="BB287" s="1">
        <v>37906</v>
      </c>
      <c r="BC287">
        <f t="shared" si="97"/>
        <v>51.317216217517753</v>
      </c>
      <c r="BD287">
        <v>9.65710353851318</v>
      </c>
      <c r="BE287" s="1">
        <v>37541</v>
      </c>
      <c r="BF287">
        <f t="shared" si="98"/>
        <v>57.638175368308964</v>
      </c>
      <c r="BG287">
        <v>1.2098470926284699</v>
      </c>
      <c r="BH287" s="1">
        <v>37176</v>
      </c>
      <c r="BI287">
        <v>883416</v>
      </c>
      <c r="BJ287">
        <v>0.16680583357810899</v>
      </c>
      <c r="BK287" s="1">
        <v>36811</v>
      </c>
      <c r="BL287">
        <f t="shared" si="99"/>
        <v>19.912435764446819</v>
      </c>
    </row>
    <row r="288" spans="5:64" x14ac:dyDescent="0.45">
      <c r="E288">
        <v>48.832489013671797</v>
      </c>
      <c r="F288" s="1">
        <v>43751</v>
      </c>
      <c r="G288">
        <f t="shared" si="81"/>
        <v>223.19381979107823</v>
      </c>
      <c r="H288">
        <v>6.6218104362487704</v>
      </c>
      <c r="I288" s="1">
        <v>43386</v>
      </c>
      <c r="J288">
        <f t="shared" si="82"/>
        <v>84.681880444288083</v>
      </c>
      <c r="K288">
        <v>0</v>
      </c>
      <c r="L288" s="1">
        <v>43021</v>
      </c>
      <c r="M288">
        <f t="shared" si="83"/>
        <v>38.072032652795201</v>
      </c>
      <c r="N288">
        <v>6.4606552124023402</v>
      </c>
      <c r="O288" s="1">
        <f t="shared" si="80"/>
        <v>3.5863346938664664</v>
      </c>
      <c r="P288">
        <f t="shared" si="84"/>
        <v>2084.4955561868824</v>
      </c>
      <c r="Q288">
        <v>9.6965150833129794</v>
      </c>
      <c r="R288" s="1">
        <v>42290</v>
      </c>
      <c r="S288">
        <f t="shared" si="85"/>
        <v>107.27643936872471</v>
      </c>
      <c r="T288">
        <v>2.2937569618225</v>
      </c>
      <c r="U288" s="1">
        <v>41925</v>
      </c>
      <c r="V288">
        <f t="shared" si="86"/>
        <v>97.510102987289073</v>
      </c>
      <c r="W288">
        <v>6.9589347839355398</v>
      </c>
      <c r="X288" s="1">
        <v>41560</v>
      </c>
      <c r="Y288">
        <f t="shared" si="87"/>
        <v>70.706167459487745</v>
      </c>
      <c r="Z288">
        <v>17.328311920166001</v>
      </c>
      <c r="AA288" s="1">
        <v>41195</v>
      </c>
      <c r="AB288">
        <f t="shared" si="88"/>
        <v>103.25596071779707</v>
      </c>
      <c r="AC288">
        <v>0</v>
      </c>
      <c r="AD288" s="1">
        <v>40829</v>
      </c>
      <c r="AE288">
        <f t="shared" si="89"/>
        <v>110.44010430574387</v>
      </c>
      <c r="AF288">
        <v>0</v>
      </c>
      <c r="AG288" s="1">
        <v>40464</v>
      </c>
      <c r="AH288">
        <f t="shared" si="90"/>
        <v>69.300078764557639</v>
      </c>
      <c r="AI288">
        <v>2.4804825782775799</v>
      </c>
      <c r="AJ288" s="1">
        <v>40099</v>
      </c>
      <c r="AK288">
        <f t="shared" si="91"/>
        <v>43.344674944877532</v>
      </c>
      <c r="AL288">
        <v>4.22179746627807</v>
      </c>
      <c r="AM288" s="1">
        <v>39734</v>
      </c>
      <c r="AN288">
        <f t="shared" si="92"/>
        <v>59.602210462093254</v>
      </c>
      <c r="AO288">
        <v>2.70756959915161</v>
      </c>
      <c r="AP288" s="1">
        <v>39368</v>
      </c>
      <c r="AQ288">
        <f t="shared" si="93"/>
        <v>153.18905355036239</v>
      </c>
      <c r="AR288">
        <v>4.2104791849851601E-2</v>
      </c>
      <c r="AS288" s="1">
        <v>39003</v>
      </c>
      <c r="AT288">
        <f t="shared" si="94"/>
        <v>13.908630143851033</v>
      </c>
      <c r="AU288">
        <v>0.38891026377677901</v>
      </c>
      <c r="AV288" s="1">
        <v>38638</v>
      </c>
      <c r="AW288">
        <f t="shared" si="95"/>
        <v>57.298128888010893</v>
      </c>
      <c r="AX288">
        <v>2.9221735000610298</v>
      </c>
      <c r="AY288" s="1">
        <v>38273</v>
      </c>
      <c r="AZ288">
        <f t="shared" si="96"/>
        <v>46.803558826446491</v>
      </c>
      <c r="BA288">
        <v>14.154161453246999</v>
      </c>
      <c r="BB288" s="1">
        <v>37907</v>
      </c>
      <c r="BC288">
        <f t="shared" si="97"/>
        <v>65.471377670764753</v>
      </c>
      <c r="BD288">
        <v>0</v>
      </c>
      <c r="BE288" s="1">
        <v>37542</v>
      </c>
      <c r="BF288">
        <f t="shared" si="98"/>
        <v>57.638175368308964</v>
      </c>
      <c r="BG288">
        <v>2.2119693756103498</v>
      </c>
      <c r="BH288" s="1">
        <v>37177</v>
      </c>
      <c r="BI288">
        <v>883440</v>
      </c>
      <c r="BJ288">
        <v>0.67038452625274603</v>
      </c>
      <c r="BK288" s="1">
        <v>36812</v>
      </c>
      <c r="BL288">
        <f t="shared" si="99"/>
        <v>20.582820290699566</v>
      </c>
    </row>
    <row r="289" spans="5:64" x14ac:dyDescent="0.45">
      <c r="E289">
        <v>0</v>
      </c>
      <c r="F289" s="1">
        <v>43752</v>
      </c>
      <c r="G289">
        <f t="shared" si="81"/>
        <v>223.19381979107823</v>
      </c>
      <c r="H289">
        <v>50.272689819335902</v>
      </c>
      <c r="I289" s="1">
        <v>43387</v>
      </c>
      <c r="J289">
        <f t="shared" si="82"/>
        <v>134.95457026362399</v>
      </c>
      <c r="K289">
        <v>0.94618743658065796</v>
      </c>
      <c r="L289" s="1">
        <v>43022</v>
      </c>
      <c r="M289">
        <f t="shared" si="83"/>
        <v>39.018220089375859</v>
      </c>
      <c r="N289">
        <v>2.5016906261443999</v>
      </c>
      <c r="O289" s="1">
        <f t="shared" si="80"/>
        <v>3.6257591703906611</v>
      </c>
      <c r="P289">
        <f t="shared" si="84"/>
        <v>2086.9972468130268</v>
      </c>
      <c r="Q289">
        <v>15.849830627441399</v>
      </c>
      <c r="R289" s="1">
        <v>42291</v>
      </c>
      <c r="S289">
        <f t="shared" si="85"/>
        <v>123.12626999616612</v>
      </c>
      <c r="T289">
        <v>11.871685028076101</v>
      </c>
      <c r="U289" s="1">
        <v>41926</v>
      </c>
      <c r="V289">
        <f t="shared" si="86"/>
        <v>109.38178801536517</v>
      </c>
      <c r="W289">
        <v>7.6440973281860298</v>
      </c>
      <c r="X289" s="1">
        <v>41561</v>
      </c>
      <c r="Y289">
        <f t="shared" si="87"/>
        <v>78.35026478767378</v>
      </c>
      <c r="Z289">
        <v>0.60060042142867998</v>
      </c>
      <c r="AA289" s="1">
        <v>41196</v>
      </c>
      <c r="AB289">
        <f t="shared" si="88"/>
        <v>103.85656113922575</v>
      </c>
      <c r="AC289">
        <v>0</v>
      </c>
      <c r="AD289" s="1">
        <v>40830</v>
      </c>
      <c r="AE289">
        <f t="shared" si="89"/>
        <v>110.44010430574387</v>
      </c>
      <c r="AF289">
        <v>0</v>
      </c>
      <c r="AG289" s="1">
        <v>40465</v>
      </c>
      <c r="AH289">
        <f t="shared" si="90"/>
        <v>69.300078764557639</v>
      </c>
      <c r="AI289">
        <v>12.461530685424799</v>
      </c>
      <c r="AJ289" s="1">
        <v>40100</v>
      </c>
      <c r="AK289">
        <f t="shared" si="91"/>
        <v>55.80620563030233</v>
      </c>
      <c r="AL289">
        <v>38.311832427978501</v>
      </c>
      <c r="AM289" s="1">
        <v>39735</v>
      </c>
      <c r="AN289">
        <f t="shared" si="92"/>
        <v>97.914042890071755</v>
      </c>
      <c r="AO289">
        <v>35.155010223388601</v>
      </c>
      <c r="AP289" s="1">
        <v>39369</v>
      </c>
      <c r="AQ289">
        <f t="shared" si="93"/>
        <v>188.34406377375097</v>
      </c>
      <c r="AR289">
        <v>0.67053294181823697</v>
      </c>
      <c r="AS289" s="1">
        <v>39004</v>
      </c>
      <c r="AT289">
        <f t="shared" si="94"/>
        <v>14.57916308566927</v>
      </c>
      <c r="AU289">
        <v>0.238275721669197</v>
      </c>
      <c r="AV289" s="1">
        <v>38639</v>
      </c>
      <c r="AW289">
        <f t="shared" si="95"/>
        <v>57.536404609680091</v>
      </c>
      <c r="AX289">
        <v>3.6993613243103001</v>
      </c>
      <c r="AY289" s="1">
        <v>38274</v>
      </c>
      <c r="AZ289">
        <f t="shared" si="96"/>
        <v>50.502920150756793</v>
      </c>
      <c r="BA289">
        <v>2.0886447429656898</v>
      </c>
      <c r="BB289" s="1">
        <v>37908</v>
      </c>
      <c r="BC289">
        <f t="shared" si="97"/>
        <v>67.560022413730437</v>
      </c>
      <c r="BD289">
        <v>0</v>
      </c>
      <c r="BE289" s="1">
        <v>37543</v>
      </c>
      <c r="BF289">
        <f t="shared" si="98"/>
        <v>57.638175368308964</v>
      </c>
      <c r="BG289">
        <v>1.3939577341079701</v>
      </c>
      <c r="BH289" s="1">
        <v>37178</v>
      </c>
      <c r="BI289">
        <v>883464</v>
      </c>
      <c r="BJ289">
        <v>0.117800392210483</v>
      </c>
      <c r="BK289" s="1">
        <v>36813</v>
      </c>
      <c r="BL289">
        <f t="shared" si="99"/>
        <v>20.700620682910049</v>
      </c>
    </row>
    <row r="290" spans="5:64" x14ac:dyDescent="0.45">
      <c r="E290">
        <v>7.2013735771179199</v>
      </c>
      <c r="F290" s="1">
        <v>43753</v>
      </c>
      <c r="G290">
        <f t="shared" si="81"/>
        <v>230.39519336819615</v>
      </c>
      <c r="H290">
        <v>28.177061080932599</v>
      </c>
      <c r="I290" s="1">
        <v>43388</v>
      </c>
      <c r="J290">
        <f t="shared" si="82"/>
        <v>163.13163134455658</v>
      </c>
      <c r="K290">
        <v>0</v>
      </c>
      <c r="L290" s="1">
        <v>43023</v>
      </c>
      <c r="M290">
        <f t="shared" si="83"/>
        <v>39.018220089375859</v>
      </c>
      <c r="N290">
        <v>5.1415352821350098</v>
      </c>
      <c r="O290" s="1">
        <f t="shared" si="80"/>
        <v>3.6257591703906611</v>
      </c>
      <c r="P290">
        <f t="shared" si="84"/>
        <v>2092.1387820951618</v>
      </c>
      <c r="Q290">
        <v>31.3816833496093</v>
      </c>
      <c r="R290" s="1">
        <v>42292</v>
      </c>
      <c r="S290">
        <f t="shared" si="85"/>
        <v>154.50795334577541</v>
      </c>
      <c r="T290">
        <v>0</v>
      </c>
      <c r="U290" s="1">
        <v>41927</v>
      </c>
      <c r="V290">
        <f t="shared" si="86"/>
        <v>109.38178801536517</v>
      </c>
      <c r="W290">
        <v>4.3988232612609801</v>
      </c>
      <c r="X290" s="1">
        <v>41562</v>
      </c>
      <c r="Y290">
        <f t="shared" si="87"/>
        <v>82.749088048934766</v>
      </c>
      <c r="Z290">
        <v>1.25284099578857</v>
      </c>
      <c r="AA290" s="1">
        <v>41197</v>
      </c>
      <c r="AB290">
        <f t="shared" si="88"/>
        <v>105.10940213501432</v>
      </c>
      <c r="AC290">
        <v>0.60448282957077004</v>
      </c>
      <c r="AD290" s="1">
        <v>40831</v>
      </c>
      <c r="AE290">
        <f t="shared" si="89"/>
        <v>111.04458713531464</v>
      </c>
      <c r="AF290">
        <v>3.3584861755371</v>
      </c>
      <c r="AG290" s="1">
        <v>40466</v>
      </c>
      <c r="AH290">
        <f t="shared" si="90"/>
        <v>72.658564940094735</v>
      </c>
      <c r="AI290">
        <v>35.930484771728501</v>
      </c>
      <c r="AJ290" s="1">
        <v>40101</v>
      </c>
      <c r="AK290">
        <f t="shared" si="91"/>
        <v>91.736690402030831</v>
      </c>
      <c r="AL290">
        <v>0</v>
      </c>
      <c r="AM290" s="1">
        <v>39736</v>
      </c>
      <c r="AN290">
        <f t="shared" si="92"/>
        <v>97.914042890071755</v>
      </c>
      <c r="AO290">
        <v>3.8234302997589098</v>
      </c>
      <c r="AP290" s="1">
        <v>39370</v>
      </c>
      <c r="AQ290">
        <f t="shared" si="93"/>
        <v>192.16749407350989</v>
      </c>
      <c r="AR290">
        <v>13.744520187377899</v>
      </c>
      <c r="AS290" s="1">
        <v>39005</v>
      </c>
      <c r="AT290">
        <f t="shared" si="94"/>
        <v>28.32368327304717</v>
      </c>
      <c r="AU290">
        <v>17.573276519775298</v>
      </c>
      <c r="AV290" s="1">
        <v>38640</v>
      </c>
      <c r="AW290">
        <f t="shared" si="95"/>
        <v>75.109681129455396</v>
      </c>
      <c r="AX290">
        <v>1.8019392490386901</v>
      </c>
      <c r="AY290" s="1">
        <v>38275</v>
      </c>
      <c r="AZ290">
        <f t="shared" si="96"/>
        <v>52.304859399795482</v>
      </c>
      <c r="BA290">
        <v>2.99152660369873</v>
      </c>
      <c r="BB290" s="1">
        <v>37909</v>
      </c>
      <c r="BC290">
        <f t="shared" si="97"/>
        <v>70.551549017429167</v>
      </c>
      <c r="BD290">
        <v>8.7727413177490199</v>
      </c>
      <c r="BE290" s="1">
        <v>37544</v>
      </c>
      <c r="BF290">
        <f t="shared" si="98"/>
        <v>66.410916686057988</v>
      </c>
      <c r="BG290">
        <v>0.20506457984447399</v>
      </c>
      <c r="BH290" s="1">
        <v>37179</v>
      </c>
      <c r="BI290">
        <v>883488</v>
      </c>
      <c r="BJ290">
        <v>8.4800586104393005E-2</v>
      </c>
      <c r="BK290" s="1">
        <v>36814</v>
      </c>
      <c r="BL290">
        <f t="shared" si="99"/>
        <v>20.785421269014442</v>
      </c>
    </row>
    <row r="291" spans="5:64" x14ac:dyDescent="0.45">
      <c r="E291">
        <v>8.8989183306694003E-2</v>
      </c>
      <c r="F291" s="1">
        <v>43754</v>
      </c>
      <c r="G291">
        <f t="shared" si="81"/>
        <v>230.48418255150284</v>
      </c>
      <c r="H291">
        <v>5.2350811958312899</v>
      </c>
      <c r="I291" s="1">
        <v>43389</v>
      </c>
      <c r="J291">
        <f t="shared" si="82"/>
        <v>168.36671254038788</v>
      </c>
      <c r="K291">
        <v>1.4656451940536499</v>
      </c>
      <c r="L291" s="1">
        <v>43024</v>
      </c>
      <c r="M291">
        <f t="shared" si="83"/>
        <v>40.483865283429509</v>
      </c>
      <c r="N291">
        <v>9.7692193984985298</v>
      </c>
      <c r="O291" s="1">
        <f t="shared" si="80"/>
        <v>3.6868277201428965</v>
      </c>
      <c r="P291">
        <f t="shared" si="84"/>
        <v>2101.9080014936603</v>
      </c>
      <c r="Q291">
        <v>10.4496517181396</v>
      </c>
      <c r="R291" s="1">
        <v>42293</v>
      </c>
      <c r="S291">
        <f t="shared" si="85"/>
        <v>164.957605063915</v>
      </c>
      <c r="T291">
        <v>0</v>
      </c>
      <c r="U291" s="1">
        <v>41928</v>
      </c>
      <c r="V291">
        <f t="shared" si="86"/>
        <v>109.38178801536517</v>
      </c>
      <c r="W291">
        <v>3.3595721721649099</v>
      </c>
      <c r="X291" s="1">
        <v>41563</v>
      </c>
      <c r="Y291">
        <f t="shared" si="87"/>
        <v>86.108660221099683</v>
      </c>
      <c r="Z291">
        <v>2.2063751220703098</v>
      </c>
      <c r="AA291" s="1">
        <v>41198</v>
      </c>
      <c r="AB291">
        <f t="shared" si="88"/>
        <v>107.31577725708463</v>
      </c>
      <c r="AC291">
        <v>11.6795101165771</v>
      </c>
      <c r="AD291" s="1">
        <v>40832</v>
      </c>
      <c r="AE291">
        <f t="shared" si="89"/>
        <v>122.72409725189175</v>
      </c>
      <c r="AF291">
        <v>24.453557968139599</v>
      </c>
      <c r="AG291" s="1">
        <v>40467</v>
      </c>
      <c r="AH291">
        <f t="shared" si="90"/>
        <v>97.11212290823434</v>
      </c>
      <c r="AI291">
        <v>8.5514366626739502E-2</v>
      </c>
      <c r="AJ291" s="1">
        <v>40102</v>
      </c>
      <c r="AK291">
        <f t="shared" si="91"/>
        <v>91.822204768657571</v>
      </c>
      <c r="AL291">
        <v>0</v>
      </c>
      <c r="AM291" s="1">
        <v>39737</v>
      </c>
      <c r="AN291">
        <f t="shared" si="92"/>
        <v>97.914042890071755</v>
      </c>
      <c r="AO291">
        <v>16.016605377197202</v>
      </c>
      <c r="AP291" s="1">
        <v>39371</v>
      </c>
      <c r="AQ291">
        <f t="shared" si="93"/>
        <v>208.18409945070709</v>
      </c>
      <c r="AR291">
        <v>3.93752861022949</v>
      </c>
      <c r="AS291" s="1">
        <v>39006</v>
      </c>
      <c r="AT291">
        <f t="shared" si="94"/>
        <v>32.261211883276658</v>
      </c>
      <c r="AU291">
        <v>0.21764402091503099</v>
      </c>
      <c r="AV291" s="1">
        <v>38641</v>
      </c>
      <c r="AW291">
        <f t="shared" si="95"/>
        <v>75.327325150370427</v>
      </c>
      <c r="AX291">
        <v>5.6388368606567303</v>
      </c>
      <c r="AY291" s="1">
        <v>38276</v>
      </c>
      <c r="AZ291">
        <f t="shared" si="96"/>
        <v>57.943696260452214</v>
      </c>
      <c r="BA291">
        <v>0.241312935948371</v>
      </c>
      <c r="BB291" s="1">
        <v>37910</v>
      </c>
      <c r="BC291">
        <f t="shared" si="97"/>
        <v>70.792861953377539</v>
      </c>
      <c r="BD291">
        <v>6.1603889465331996</v>
      </c>
      <c r="BE291" s="1">
        <v>37545</v>
      </c>
      <c r="BF291">
        <f t="shared" si="98"/>
        <v>72.571305632591191</v>
      </c>
      <c r="BG291">
        <v>5.8375205993652299</v>
      </c>
      <c r="BH291" s="1">
        <v>37180</v>
      </c>
      <c r="BI291">
        <v>883512</v>
      </c>
      <c r="BJ291">
        <v>0.104897260665893</v>
      </c>
      <c r="BK291" s="1">
        <v>36815</v>
      </c>
      <c r="BL291">
        <f t="shared" si="99"/>
        <v>20.890318529680336</v>
      </c>
    </row>
    <row r="292" spans="5:64" x14ac:dyDescent="0.45">
      <c r="E292">
        <v>1.90235996246337</v>
      </c>
      <c r="F292" s="1">
        <v>43755</v>
      </c>
      <c r="G292">
        <f t="shared" si="81"/>
        <v>232.38654251396622</v>
      </c>
      <c r="H292">
        <v>6.3594899177551198</v>
      </c>
      <c r="I292" s="1">
        <v>43390</v>
      </c>
      <c r="J292">
        <f t="shared" si="82"/>
        <v>174.72620245814301</v>
      </c>
      <c r="K292">
        <v>0</v>
      </c>
      <c r="L292" s="1">
        <v>43025</v>
      </c>
      <c r="M292">
        <f t="shared" si="83"/>
        <v>40.483865283429509</v>
      </c>
      <c r="N292">
        <v>0</v>
      </c>
      <c r="O292" s="1">
        <f t="shared" si="80"/>
        <v>3.6868277201428965</v>
      </c>
      <c r="P292">
        <f t="shared" si="84"/>
        <v>2101.9080014936603</v>
      </c>
      <c r="Q292">
        <v>19.024547576904201</v>
      </c>
      <c r="R292" s="1">
        <v>42294</v>
      </c>
      <c r="S292">
        <f t="shared" si="85"/>
        <v>183.98215264081921</v>
      </c>
      <c r="T292">
        <v>0.38358700275421098</v>
      </c>
      <c r="U292" s="1">
        <v>41929</v>
      </c>
      <c r="V292">
        <f t="shared" si="86"/>
        <v>109.76537501811939</v>
      </c>
      <c r="W292">
        <v>35.769905090332003</v>
      </c>
      <c r="X292" s="1">
        <v>41564</v>
      </c>
      <c r="Y292">
        <f t="shared" si="87"/>
        <v>121.87856531143169</v>
      </c>
      <c r="Z292">
        <v>41.807125091552699</v>
      </c>
      <c r="AA292" s="1">
        <v>41199</v>
      </c>
      <c r="AB292">
        <f t="shared" si="88"/>
        <v>149.12290234863733</v>
      </c>
      <c r="AC292">
        <v>6.4678525924682599</v>
      </c>
      <c r="AD292" s="1">
        <v>40833</v>
      </c>
      <c r="AE292">
        <f t="shared" si="89"/>
        <v>129.19194984436001</v>
      </c>
      <c r="AF292">
        <v>14.7605800628662</v>
      </c>
      <c r="AG292" s="1">
        <v>40468</v>
      </c>
      <c r="AH292">
        <f t="shared" si="90"/>
        <v>111.87270297110054</v>
      </c>
      <c r="AI292">
        <v>1.09230208396911</v>
      </c>
      <c r="AJ292" s="1">
        <v>40103</v>
      </c>
      <c r="AK292">
        <f t="shared" si="91"/>
        <v>92.914506852626687</v>
      </c>
      <c r="AL292">
        <v>0</v>
      </c>
      <c r="AM292" s="1">
        <v>39738</v>
      </c>
      <c r="AN292">
        <f t="shared" si="92"/>
        <v>97.914042890071755</v>
      </c>
      <c r="AO292">
        <v>7.1944932937621999</v>
      </c>
      <c r="AP292" s="1">
        <v>39372</v>
      </c>
      <c r="AQ292">
        <f t="shared" si="93"/>
        <v>215.3785927444693</v>
      </c>
      <c r="AR292">
        <v>5.6454687118530202</v>
      </c>
      <c r="AS292" s="1">
        <v>39007</v>
      </c>
      <c r="AT292">
        <f t="shared" si="94"/>
        <v>37.906680595129679</v>
      </c>
      <c r="AU292">
        <v>3.6478309631347599</v>
      </c>
      <c r="AV292" s="1">
        <v>38642</v>
      </c>
      <c r="AW292">
        <f t="shared" si="95"/>
        <v>78.975156113505193</v>
      </c>
      <c r="AX292">
        <v>0.95670020580291704</v>
      </c>
      <c r="AY292" s="1">
        <v>38277</v>
      </c>
      <c r="AZ292">
        <f t="shared" si="96"/>
        <v>58.900396466255131</v>
      </c>
      <c r="BA292">
        <v>1.49114990234375</v>
      </c>
      <c r="BB292" s="1">
        <v>37911</v>
      </c>
      <c r="BC292">
        <f t="shared" si="97"/>
        <v>72.284011855721289</v>
      </c>
      <c r="BD292">
        <v>49.866508483886697</v>
      </c>
      <c r="BE292" s="1">
        <v>37546</v>
      </c>
      <c r="BF292">
        <f t="shared" si="98"/>
        <v>122.43781411647788</v>
      </c>
      <c r="BG292">
        <v>14.228675842285099</v>
      </c>
      <c r="BH292" s="1">
        <v>37181</v>
      </c>
      <c r="BI292">
        <v>883536</v>
      </c>
      <c r="BJ292">
        <v>0</v>
      </c>
      <c r="BK292" s="1">
        <v>36816</v>
      </c>
      <c r="BL292">
        <f t="shared" si="99"/>
        <v>20.890318529680336</v>
      </c>
    </row>
    <row r="293" spans="5:64" x14ac:dyDescent="0.45">
      <c r="E293">
        <v>0.25425246357917702</v>
      </c>
      <c r="F293" s="1">
        <v>43756</v>
      </c>
      <c r="G293">
        <f t="shared" si="81"/>
        <v>232.6407949775454</v>
      </c>
      <c r="H293">
        <v>0</v>
      </c>
      <c r="I293" s="1">
        <v>43391</v>
      </c>
      <c r="J293">
        <f t="shared" si="82"/>
        <v>174.72620245814301</v>
      </c>
      <c r="K293">
        <v>7.0394706726074201</v>
      </c>
      <c r="L293" s="1">
        <v>43026</v>
      </c>
      <c r="M293">
        <f t="shared" si="83"/>
        <v>47.523335956036931</v>
      </c>
      <c r="N293">
        <v>5.5045084953308097</v>
      </c>
      <c r="O293" s="1">
        <f t="shared" si="80"/>
        <v>3.9801389981682052</v>
      </c>
      <c r="P293">
        <f t="shared" si="84"/>
        <v>2107.4125099889911</v>
      </c>
      <c r="Q293">
        <v>4.02396488189697</v>
      </c>
      <c r="R293" s="1">
        <v>42295</v>
      </c>
      <c r="S293">
        <f t="shared" si="85"/>
        <v>188.00611752271618</v>
      </c>
      <c r="T293">
        <v>1.3166418075561499</v>
      </c>
      <c r="U293" s="1">
        <v>41930</v>
      </c>
      <c r="V293">
        <f t="shared" si="86"/>
        <v>111.08201682567554</v>
      </c>
      <c r="W293">
        <v>0</v>
      </c>
      <c r="X293" s="1">
        <v>41565</v>
      </c>
      <c r="Y293">
        <f t="shared" si="87"/>
        <v>121.87856531143169</v>
      </c>
      <c r="Z293">
        <v>2.2384364604949898</v>
      </c>
      <c r="AA293" s="1">
        <v>41200</v>
      </c>
      <c r="AB293">
        <f t="shared" si="88"/>
        <v>151.36133880913232</v>
      </c>
      <c r="AC293">
        <v>0</v>
      </c>
      <c r="AD293" s="1">
        <v>40834</v>
      </c>
      <c r="AE293">
        <f t="shared" si="89"/>
        <v>129.19194984436001</v>
      </c>
      <c r="AF293">
        <v>1.7819265127182</v>
      </c>
      <c r="AG293" s="1">
        <v>40469</v>
      </c>
      <c r="AH293">
        <f t="shared" si="90"/>
        <v>113.65462948381874</v>
      </c>
      <c r="AI293">
        <v>3.3603980541229199</v>
      </c>
      <c r="AJ293" s="1">
        <v>40104</v>
      </c>
      <c r="AK293">
        <f t="shared" si="91"/>
        <v>96.274904906749612</v>
      </c>
      <c r="AL293">
        <v>0</v>
      </c>
      <c r="AM293" s="1">
        <v>39739</v>
      </c>
      <c r="AN293">
        <f t="shared" si="92"/>
        <v>97.914042890071755</v>
      </c>
      <c r="AO293">
        <v>1.2450821399688701</v>
      </c>
      <c r="AP293" s="1">
        <v>39373</v>
      </c>
      <c r="AQ293">
        <f t="shared" si="93"/>
        <v>216.62367488443817</v>
      </c>
      <c r="AR293">
        <v>3.0510697513818699E-2</v>
      </c>
      <c r="AS293" s="1">
        <v>39008</v>
      </c>
      <c r="AT293">
        <f t="shared" si="94"/>
        <v>37.937191292643497</v>
      </c>
      <c r="AU293">
        <v>10.4616680145263</v>
      </c>
      <c r="AV293" s="1">
        <v>38643</v>
      </c>
      <c r="AW293">
        <f t="shared" si="95"/>
        <v>89.436824128031489</v>
      </c>
      <c r="AX293">
        <v>0.940279781818389</v>
      </c>
      <c r="AY293" s="1">
        <v>38278</v>
      </c>
      <c r="AZ293">
        <f t="shared" si="96"/>
        <v>59.840676248073521</v>
      </c>
      <c r="BA293">
        <v>0.74947202205657903</v>
      </c>
      <c r="BB293" s="1">
        <v>37912</v>
      </c>
      <c r="BC293">
        <f t="shared" si="97"/>
        <v>73.033483877777869</v>
      </c>
      <c r="BD293">
        <v>0.62811726331710804</v>
      </c>
      <c r="BE293" s="1">
        <v>37547</v>
      </c>
      <c r="BF293">
        <f t="shared" si="98"/>
        <v>123.06593137979499</v>
      </c>
      <c r="BG293">
        <v>6.1607465744018501</v>
      </c>
      <c r="BH293" s="1">
        <v>37182</v>
      </c>
      <c r="BI293">
        <v>883560</v>
      </c>
      <c r="BJ293">
        <v>5.0619523972272797E-2</v>
      </c>
      <c r="BK293" s="1">
        <v>36817</v>
      </c>
      <c r="BL293">
        <f t="shared" si="99"/>
        <v>20.940938053652609</v>
      </c>
    </row>
    <row r="294" spans="5:64" x14ac:dyDescent="0.45">
      <c r="E294">
        <v>5.6970200538635201</v>
      </c>
      <c r="F294" s="1">
        <v>43757</v>
      </c>
      <c r="G294">
        <f t="shared" si="81"/>
        <v>238.33781503140892</v>
      </c>
      <c r="H294">
        <v>0</v>
      </c>
      <c r="I294" s="1">
        <v>43392</v>
      </c>
      <c r="J294">
        <f t="shared" si="82"/>
        <v>174.72620245814301</v>
      </c>
      <c r="K294">
        <v>0</v>
      </c>
      <c r="L294" s="1">
        <v>43027</v>
      </c>
      <c r="M294">
        <f t="shared" si="83"/>
        <v>47.523335956036931</v>
      </c>
      <c r="N294">
        <v>4.3106274604797301</v>
      </c>
      <c r="O294" s="1">
        <f t="shared" si="80"/>
        <v>3.9801389981682052</v>
      </c>
      <c r="P294">
        <f t="shared" si="84"/>
        <v>2111.7231374494709</v>
      </c>
      <c r="Q294">
        <v>42.195476531982401</v>
      </c>
      <c r="R294" s="1">
        <v>42296</v>
      </c>
      <c r="S294">
        <f t="shared" si="85"/>
        <v>230.20159405469857</v>
      </c>
      <c r="T294">
        <v>2.63126397132873</v>
      </c>
      <c r="U294" s="1">
        <v>41931</v>
      </c>
      <c r="V294">
        <f t="shared" si="86"/>
        <v>113.71328079700427</v>
      </c>
      <c r="W294">
        <v>8.9674994349479606E-2</v>
      </c>
      <c r="X294" s="1">
        <v>41566</v>
      </c>
      <c r="Y294">
        <f t="shared" si="87"/>
        <v>121.96824030578117</v>
      </c>
      <c r="Z294">
        <v>1.25148248672485</v>
      </c>
      <c r="AA294" s="1">
        <v>41201</v>
      </c>
      <c r="AB294">
        <f t="shared" si="88"/>
        <v>152.61282129585717</v>
      </c>
      <c r="AC294">
        <v>9.2278156280517507</v>
      </c>
      <c r="AD294" s="1">
        <v>40835</v>
      </c>
      <c r="AE294">
        <f t="shared" si="89"/>
        <v>138.41976547241177</v>
      </c>
      <c r="AF294">
        <v>1.09113717079162</v>
      </c>
      <c r="AG294" s="1">
        <v>40470</v>
      </c>
      <c r="AH294">
        <f t="shared" si="90"/>
        <v>114.74576665461036</v>
      </c>
      <c r="AI294">
        <v>2.10808801651</v>
      </c>
      <c r="AJ294" s="1">
        <v>40105</v>
      </c>
      <c r="AK294">
        <f t="shared" si="91"/>
        <v>98.382992923259607</v>
      </c>
      <c r="AL294">
        <v>0</v>
      </c>
      <c r="AM294" s="1">
        <v>39740</v>
      </c>
      <c r="AN294">
        <f t="shared" si="92"/>
        <v>97.914042890071755</v>
      </c>
      <c r="AO294">
        <v>1.30975890159606</v>
      </c>
      <c r="AP294" s="1">
        <v>39374</v>
      </c>
      <c r="AQ294">
        <f t="shared" si="93"/>
        <v>217.93343378603424</v>
      </c>
      <c r="AR294">
        <v>0</v>
      </c>
      <c r="AS294" s="1">
        <v>39009</v>
      </c>
      <c r="AT294">
        <f t="shared" si="94"/>
        <v>37.937191292643497</v>
      </c>
      <c r="AU294">
        <v>20.131046295166001</v>
      </c>
      <c r="AV294" s="1">
        <v>38644</v>
      </c>
      <c r="AW294">
        <f t="shared" si="95"/>
        <v>109.56787042319749</v>
      </c>
      <c r="AX294">
        <v>3.4628574848175</v>
      </c>
      <c r="AY294" s="1">
        <v>38279</v>
      </c>
      <c r="AZ294">
        <f t="shared" si="96"/>
        <v>63.303533732891019</v>
      </c>
      <c r="BA294">
        <v>1.71539807319641</v>
      </c>
      <c r="BB294" s="1">
        <v>37913</v>
      </c>
      <c r="BC294">
        <f t="shared" si="97"/>
        <v>74.74888195097428</v>
      </c>
      <c r="BD294">
        <v>3.4004998207092201</v>
      </c>
      <c r="BE294" s="1">
        <v>37548</v>
      </c>
      <c r="BF294">
        <f t="shared" si="98"/>
        <v>126.4664312005042</v>
      </c>
      <c r="BG294">
        <v>4.0197634696960396</v>
      </c>
      <c r="BH294" s="1">
        <v>37183</v>
      </c>
      <c r="BI294">
        <v>883584</v>
      </c>
      <c r="BJ294">
        <v>2.74416059255599E-2</v>
      </c>
      <c r="BK294" s="1">
        <v>36818</v>
      </c>
      <c r="BL294">
        <f t="shared" si="99"/>
        <v>20.968379659578169</v>
      </c>
    </row>
    <row r="295" spans="5:64" x14ac:dyDescent="0.45">
      <c r="E295">
        <v>8.7267150878906197</v>
      </c>
      <c r="F295" s="1">
        <v>43758</v>
      </c>
      <c r="G295">
        <f t="shared" si="81"/>
        <v>247.06453011929955</v>
      </c>
      <c r="H295">
        <v>0.92737799882888705</v>
      </c>
      <c r="I295" s="1">
        <v>43393</v>
      </c>
      <c r="J295">
        <f t="shared" si="82"/>
        <v>175.65358045697189</v>
      </c>
      <c r="K295">
        <v>8.2595579326152802E-2</v>
      </c>
      <c r="L295" s="1">
        <v>43028</v>
      </c>
      <c r="M295">
        <f t="shared" si="83"/>
        <v>47.605931535363084</v>
      </c>
      <c r="N295">
        <v>1.48689305782318</v>
      </c>
      <c r="O295" s="1">
        <f t="shared" si="80"/>
        <v>3.9835804806401285</v>
      </c>
      <c r="P295">
        <f t="shared" si="84"/>
        <v>2113.2100305072941</v>
      </c>
      <c r="Q295">
        <v>0</v>
      </c>
      <c r="R295" s="1">
        <v>42297</v>
      </c>
      <c r="S295">
        <f t="shared" si="85"/>
        <v>230.20159405469857</v>
      </c>
      <c r="T295">
        <v>0.324221640825271</v>
      </c>
      <c r="U295" s="1">
        <v>41932</v>
      </c>
      <c r="V295">
        <f t="shared" si="86"/>
        <v>114.03750243782954</v>
      </c>
      <c r="W295">
        <v>1.00828444957733</v>
      </c>
      <c r="X295" s="1">
        <v>41567</v>
      </c>
      <c r="Y295">
        <f t="shared" si="87"/>
        <v>122.9765247553585</v>
      </c>
      <c r="Z295">
        <v>3.26381182670593</v>
      </c>
      <c r="AA295" s="1">
        <v>41202</v>
      </c>
      <c r="AB295">
        <f t="shared" si="88"/>
        <v>155.87663312256311</v>
      </c>
      <c r="AC295">
        <v>1.1777164936065601</v>
      </c>
      <c r="AD295" s="1">
        <v>40836</v>
      </c>
      <c r="AE295">
        <f t="shared" si="89"/>
        <v>139.59748196601834</v>
      </c>
      <c r="AF295">
        <v>12.991506576538001</v>
      </c>
      <c r="AG295" s="1">
        <v>40471</v>
      </c>
      <c r="AH295">
        <f t="shared" si="90"/>
        <v>127.73727323114836</v>
      </c>
      <c r="AI295">
        <v>2.6449847221374498</v>
      </c>
      <c r="AJ295" s="1">
        <v>40106</v>
      </c>
      <c r="AK295">
        <f t="shared" si="91"/>
        <v>101.02797764539706</v>
      </c>
      <c r="AL295">
        <v>0.369619309902191</v>
      </c>
      <c r="AM295" s="1">
        <v>39741</v>
      </c>
      <c r="AN295">
        <f t="shared" si="92"/>
        <v>98.283662199973946</v>
      </c>
      <c r="AO295">
        <v>10.0355014801025</v>
      </c>
      <c r="AP295" s="1">
        <v>39375</v>
      </c>
      <c r="AQ295">
        <f t="shared" si="93"/>
        <v>227.96893526613675</v>
      </c>
      <c r="AR295">
        <v>0</v>
      </c>
      <c r="AS295" s="1">
        <v>39010</v>
      </c>
      <c r="AT295">
        <f t="shared" si="94"/>
        <v>37.937191292643497</v>
      </c>
      <c r="AU295">
        <v>13.726213455200099</v>
      </c>
      <c r="AV295" s="1">
        <v>38645</v>
      </c>
      <c r="AW295">
        <f t="shared" si="95"/>
        <v>123.29408387839759</v>
      </c>
      <c r="AX295">
        <v>9.3515663146972603</v>
      </c>
      <c r="AY295" s="1">
        <v>38280</v>
      </c>
      <c r="AZ295">
        <f t="shared" si="96"/>
        <v>72.655100047588277</v>
      </c>
      <c r="BA295">
        <v>5.5038251876831001</v>
      </c>
      <c r="BB295" s="1">
        <v>37914</v>
      </c>
      <c r="BC295">
        <f t="shared" si="97"/>
        <v>80.252707138657385</v>
      </c>
      <c r="BD295">
        <v>4.5663127899169904</v>
      </c>
      <c r="BE295" s="1">
        <v>37549</v>
      </c>
      <c r="BF295">
        <f t="shared" si="98"/>
        <v>131.03274399042118</v>
      </c>
      <c r="BG295">
        <v>1.6723229885101301</v>
      </c>
      <c r="BH295" s="1">
        <v>37184</v>
      </c>
      <c r="BI295">
        <v>883608</v>
      </c>
      <c r="BJ295">
        <v>1.7931811809539699</v>
      </c>
      <c r="BK295" s="1">
        <v>36819</v>
      </c>
      <c r="BL295">
        <f t="shared" si="99"/>
        <v>22.761560840532137</v>
      </c>
    </row>
    <row r="296" spans="5:64" x14ac:dyDescent="0.45">
      <c r="E296">
        <v>14.1912279129028</v>
      </c>
      <c r="F296" s="1">
        <v>43759</v>
      </c>
      <c r="G296">
        <f t="shared" si="81"/>
        <v>261.25575803220232</v>
      </c>
      <c r="H296">
        <v>0.73486363887786799</v>
      </c>
      <c r="I296" s="1">
        <v>43394</v>
      </c>
      <c r="J296">
        <f t="shared" si="82"/>
        <v>176.38844409584976</v>
      </c>
      <c r="K296">
        <v>9.2330369949340803</v>
      </c>
      <c r="L296" s="1">
        <v>43029</v>
      </c>
      <c r="M296">
        <f t="shared" si="83"/>
        <v>56.838968530297166</v>
      </c>
      <c r="N296">
        <v>1.6966259479522701</v>
      </c>
      <c r="O296" s="1">
        <f t="shared" si="80"/>
        <v>4.368290355429048</v>
      </c>
      <c r="P296">
        <f t="shared" si="84"/>
        <v>2114.9066564552463</v>
      </c>
      <c r="Q296">
        <v>7.0298179984092699E-2</v>
      </c>
      <c r="R296" s="1">
        <v>42298</v>
      </c>
      <c r="S296">
        <f t="shared" si="85"/>
        <v>230.27189223468267</v>
      </c>
      <c r="T296">
        <v>9.3403625488281197</v>
      </c>
      <c r="U296" s="1">
        <v>41933</v>
      </c>
      <c r="V296">
        <f t="shared" si="86"/>
        <v>123.37786498665767</v>
      </c>
      <c r="W296">
        <v>3.5845170021057098</v>
      </c>
      <c r="X296" s="1">
        <v>41568</v>
      </c>
      <c r="Y296">
        <f t="shared" si="87"/>
        <v>126.56104175746421</v>
      </c>
      <c r="Z296">
        <v>60.431529998779297</v>
      </c>
      <c r="AA296" s="1">
        <v>41203</v>
      </c>
      <c r="AB296">
        <f t="shared" si="88"/>
        <v>216.3081631213424</v>
      </c>
      <c r="AC296">
        <v>0</v>
      </c>
      <c r="AD296" s="1">
        <v>40837</v>
      </c>
      <c r="AE296">
        <f t="shared" si="89"/>
        <v>139.59748196601834</v>
      </c>
      <c r="AF296">
        <v>4.4992908835411002E-2</v>
      </c>
      <c r="AG296" s="1">
        <v>40472</v>
      </c>
      <c r="AH296">
        <f t="shared" si="90"/>
        <v>127.78226613998378</v>
      </c>
      <c r="AI296">
        <v>0.76564204692840498</v>
      </c>
      <c r="AJ296" s="1">
        <v>40107</v>
      </c>
      <c r="AK296">
        <f t="shared" si="91"/>
        <v>101.79361969232546</v>
      </c>
      <c r="AL296">
        <v>0</v>
      </c>
      <c r="AM296" s="1">
        <v>39742</v>
      </c>
      <c r="AN296">
        <f t="shared" si="92"/>
        <v>98.283662199973946</v>
      </c>
      <c r="AO296">
        <v>2.8437418937683101</v>
      </c>
      <c r="AP296" s="1">
        <v>39376</v>
      </c>
      <c r="AQ296">
        <f t="shared" si="93"/>
        <v>230.81267715990506</v>
      </c>
      <c r="AR296">
        <v>9.4382807612419101E-2</v>
      </c>
      <c r="AS296" s="1">
        <v>39011</v>
      </c>
      <c r="AT296">
        <f t="shared" si="94"/>
        <v>38.031574100255916</v>
      </c>
      <c r="AU296">
        <v>2.7785682678222599</v>
      </c>
      <c r="AV296" s="1">
        <v>38646</v>
      </c>
      <c r="AW296">
        <f t="shared" si="95"/>
        <v>126.07265214621985</v>
      </c>
      <c r="AX296">
        <v>9.23229885101318</v>
      </c>
      <c r="AY296" s="1">
        <v>38281</v>
      </c>
      <c r="AZ296">
        <f t="shared" si="96"/>
        <v>81.887398898601461</v>
      </c>
      <c r="BA296">
        <v>6.2397289276123002</v>
      </c>
      <c r="BB296" s="1">
        <v>37915</v>
      </c>
      <c r="BC296">
        <f t="shared" si="97"/>
        <v>86.49243606626969</v>
      </c>
      <c r="BD296">
        <v>8.2295856475830007</v>
      </c>
      <c r="BE296" s="1">
        <v>37550</v>
      </c>
      <c r="BF296">
        <f t="shared" si="98"/>
        <v>139.26232963800419</v>
      </c>
      <c r="BG296">
        <v>0.70095741748809803</v>
      </c>
      <c r="BH296" s="1">
        <v>37185</v>
      </c>
      <c r="BI296">
        <v>883632</v>
      </c>
      <c r="BJ296">
        <v>5.1486112177371902E-2</v>
      </c>
      <c r="BK296" s="1">
        <v>36820</v>
      </c>
      <c r="BL296">
        <f t="shared" si="99"/>
        <v>22.813046952709509</v>
      </c>
    </row>
    <row r="297" spans="5:64" x14ac:dyDescent="0.45">
      <c r="E297">
        <v>0.106414042413234</v>
      </c>
      <c r="F297" s="1">
        <v>43760</v>
      </c>
      <c r="G297">
        <f t="shared" si="81"/>
        <v>261.36217207461556</v>
      </c>
      <c r="H297">
        <v>11.4469680786132</v>
      </c>
      <c r="I297" s="1">
        <v>43395</v>
      </c>
      <c r="J297">
        <f t="shared" si="82"/>
        <v>187.83541217446296</v>
      </c>
      <c r="K297">
        <v>30.213943481445298</v>
      </c>
      <c r="L297" s="1">
        <v>43030</v>
      </c>
      <c r="M297">
        <f t="shared" si="83"/>
        <v>87.052912011742464</v>
      </c>
      <c r="N297">
        <v>4.7316131591796804</v>
      </c>
      <c r="O297" s="1">
        <f t="shared" si="80"/>
        <v>5.6272046671559366</v>
      </c>
      <c r="P297">
        <f t="shared" si="84"/>
        <v>2119.638269614426</v>
      </c>
      <c r="Q297">
        <v>0</v>
      </c>
      <c r="R297" s="1">
        <v>42299</v>
      </c>
      <c r="S297">
        <f t="shared" si="85"/>
        <v>230.27189223468267</v>
      </c>
      <c r="T297">
        <v>2.3331754207611</v>
      </c>
      <c r="U297" s="1">
        <v>41934</v>
      </c>
      <c r="V297">
        <f t="shared" si="86"/>
        <v>125.71104040741876</v>
      </c>
      <c r="W297">
        <v>16.617637634277301</v>
      </c>
      <c r="X297" s="1">
        <v>41569</v>
      </c>
      <c r="Y297">
        <f t="shared" si="87"/>
        <v>143.17867939174153</v>
      </c>
      <c r="Z297">
        <v>6.4811477661132804</v>
      </c>
      <c r="AA297" s="1">
        <v>41204</v>
      </c>
      <c r="AB297">
        <f t="shared" si="88"/>
        <v>222.78931088745568</v>
      </c>
      <c r="AC297">
        <v>1.65759754180908</v>
      </c>
      <c r="AD297" s="1">
        <v>40838</v>
      </c>
      <c r="AE297">
        <f t="shared" si="89"/>
        <v>141.25507950782742</v>
      </c>
      <c r="AF297">
        <v>8.0918096005916595E-2</v>
      </c>
      <c r="AG297" s="1">
        <v>40473</v>
      </c>
      <c r="AH297">
        <f t="shared" si="90"/>
        <v>127.86318423598969</v>
      </c>
      <c r="AI297">
        <v>61.472953796386697</v>
      </c>
      <c r="AJ297" s="1">
        <v>40108</v>
      </c>
      <c r="AK297">
        <f t="shared" si="91"/>
        <v>163.26657348871217</v>
      </c>
      <c r="AL297">
        <v>0</v>
      </c>
      <c r="AM297" s="1">
        <v>39743</v>
      </c>
      <c r="AN297">
        <f t="shared" si="92"/>
        <v>98.283662199973946</v>
      </c>
      <c r="AO297">
        <v>9.2425413131713796</v>
      </c>
      <c r="AP297" s="1">
        <v>39377</v>
      </c>
      <c r="AQ297">
        <f t="shared" si="93"/>
        <v>240.05521847307645</v>
      </c>
      <c r="AR297">
        <v>8.9574031829833896</v>
      </c>
      <c r="AS297" s="1">
        <v>39012</v>
      </c>
      <c r="AT297">
        <f t="shared" si="94"/>
        <v>46.988977283239308</v>
      </c>
      <c r="AU297">
        <v>1.6530344486236499</v>
      </c>
      <c r="AV297" s="1">
        <v>38647</v>
      </c>
      <c r="AW297">
        <f t="shared" si="95"/>
        <v>127.72568659484349</v>
      </c>
      <c r="AX297">
        <v>5.0237736701965297</v>
      </c>
      <c r="AY297" s="1">
        <v>38282</v>
      </c>
      <c r="AZ297">
        <f t="shared" si="96"/>
        <v>86.911172568797994</v>
      </c>
      <c r="BA297">
        <v>0.100213825702667</v>
      </c>
      <c r="BB297" s="1">
        <v>37916</v>
      </c>
      <c r="BC297">
        <f t="shared" si="97"/>
        <v>86.592649891972357</v>
      </c>
      <c r="BD297">
        <v>18.098003387451101</v>
      </c>
      <c r="BE297" s="1">
        <v>37551</v>
      </c>
      <c r="BF297">
        <f t="shared" si="98"/>
        <v>157.3603330254553</v>
      </c>
      <c r="BG297">
        <v>8.9238319396972603</v>
      </c>
      <c r="BH297" s="1">
        <v>37186</v>
      </c>
      <c r="BI297">
        <v>883656</v>
      </c>
      <c r="BJ297">
        <v>0</v>
      </c>
      <c r="BK297" s="1">
        <v>36821</v>
      </c>
      <c r="BL297">
        <f t="shared" si="99"/>
        <v>22.813046952709509</v>
      </c>
    </row>
    <row r="298" spans="5:64" x14ac:dyDescent="0.45">
      <c r="E298">
        <v>24.684898376464801</v>
      </c>
      <c r="F298" s="1">
        <v>43761</v>
      </c>
      <c r="G298">
        <f t="shared" si="81"/>
        <v>286.04707045108034</v>
      </c>
      <c r="H298">
        <v>0.78379267454147294</v>
      </c>
      <c r="I298" s="1">
        <v>43396</v>
      </c>
      <c r="J298">
        <f t="shared" si="82"/>
        <v>188.61920484900443</v>
      </c>
      <c r="K298">
        <v>12.143104553222599</v>
      </c>
      <c r="L298" s="1">
        <v>43031</v>
      </c>
      <c r="M298">
        <f t="shared" si="83"/>
        <v>99.196016564965063</v>
      </c>
      <c r="N298">
        <v>1.56768894195556</v>
      </c>
      <c r="O298" s="1">
        <f t="shared" si="80"/>
        <v>6.1331673568735443</v>
      </c>
      <c r="P298">
        <f t="shared" si="84"/>
        <v>2121.2059585563816</v>
      </c>
      <c r="Q298">
        <v>1.28550124168396</v>
      </c>
      <c r="R298" s="1">
        <v>42300</v>
      </c>
      <c r="S298">
        <f t="shared" si="85"/>
        <v>231.55739347636663</v>
      </c>
      <c r="T298">
        <v>9.6017770767211896</v>
      </c>
      <c r="U298" s="1">
        <v>41935</v>
      </c>
      <c r="V298">
        <f t="shared" si="86"/>
        <v>135.31281748413994</v>
      </c>
      <c r="W298">
        <v>3.4259903430938698</v>
      </c>
      <c r="X298" s="1">
        <v>41570</v>
      </c>
      <c r="Y298">
        <f t="shared" si="87"/>
        <v>146.6046697348354</v>
      </c>
      <c r="Z298">
        <v>0</v>
      </c>
      <c r="AA298" s="1">
        <v>41205</v>
      </c>
      <c r="AB298">
        <f t="shared" si="88"/>
        <v>222.78931088745568</v>
      </c>
      <c r="AC298">
        <v>3.0885117053985498</v>
      </c>
      <c r="AD298" s="1">
        <v>40839</v>
      </c>
      <c r="AE298">
        <f t="shared" si="89"/>
        <v>144.34359121322598</v>
      </c>
      <c r="AF298">
        <v>0</v>
      </c>
      <c r="AG298" s="1">
        <v>40474</v>
      </c>
      <c r="AH298">
        <f t="shared" si="90"/>
        <v>127.86318423598969</v>
      </c>
      <c r="AI298">
        <v>10.6563262939453</v>
      </c>
      <c r="AJ298" s="1">
        <v>40109</v>
      </c>
      <c r="AK298">
        <f t="shared" si="91"/>
        <v>173.92289978265748</v>
      </c>
      <c r="AL298">
        <v>0</v>
      </c>
      <c r="AM298" s="1">
        <v>39744</v>
      </c>
      <c r="AN298">
        <f t="shared" si="92"/>
        <v>98.283662199973946</v>
      </c>
      <c r="AO298">
        <v>20.528474807739201</v>
      </c>
      <c r="AP298" s="1">
        <v>39378</v>
      </c>
      <c r="AQ298">
        <f t="shared" si="93"/>
        <v>260.58369328081562</v>
      </c>
      <c r="AR298">
        <v>15.4533891677856</v>
      </c>
      <c r="AS298" s="1">
        <v>39013</v>
      </c>
      <c r="AT298">
        <f t="shared" si="94"/>
        <v>62.44236645102491</v>
      </c>
      <c r="AU298">
        <v>0.66980433464050204</v>
      </c>
      <c r="AV298" s="1">
        <v>38648</v>
      </c>
      <c r="AW298">
        <f t="shared" si="95"/>
        <v>128.395490929484</v>
      </c>
      <c r="AX298">
        <v>4.94347715377807</v>
      </c>
      <c r="AY298" s="1">
        <v>38283</v>
      </c>
      <c r="AZ298">
        <f t="shared" si="96"/>
        <v>91.85464972257607</v>
      </c>
      <c r="BA298">
        <v>2.94436407089233</v>
      </c>
      <c r="BB298" s="1">
        <v>37917</v>
      </c>
      <c r="BC298">
        <f t="shared" si="97"/>
        <v>89.537013962864691</v>
      </c>
      <c r="BD298">
        <v>31.102188110351499</v>
      </c>
      <c r="BE298" s="1">
        <v>37552</v>
      </c>
      <c r="BF298">
        <f t="shared" si="98"/>
        <v>188.46252113580681</v>
      </c>
      <c r="BG298">
        <v>1.07129371166229</v>
      </c>
      <c r="BH298" s="1">
        <v>37187</v>
      </c>
      <c r="BI298">
        <v>883680</v>
      </c>
      <c r="BJ298">
        <v>6.0603499412536603</v>
      </c>
      <c r="BK298" s="1">
        <v>36822</v>
      </c>
      <c r="BL298">
        <f t="shared" si="99"/>
        <v>28.873396893963168</v>
      </c>
    </row>
    <row r="299" spans="5:64" x14ac:dyDescent="0.45">
      <c r="E299">
        <v>5.9464750289916903</v>
      </c>
      <c r="F299" s="1">
        <v>43762</v>
      </c>
      <c r="G299">
        <f t="shared" si="81"/>
        <v>291.99354548007204</v>
      </c>
      <c r="H299">
        <v>10.6279983520507</v>
      </c>
      <c r="I299" s="1">
        <v>43397</v>
      </c>
      <c r="J299">
        <f t="shared" si="82"/>
        <v>199.24720320105513</v>
      </c>
      <c r="K299">
        <v>7.9096426963806099</v>
      </c>
      <c r="L299" s="1">
        <v>43032</v>
      </c>
      <c r="M299">
        <f t="shared" si="83"/>
        <v>107.10565926134568</v>
      </c>
      <c r="N299">
        <v>3.1014708802103899E-2</v>
      </c>
      <c r="O299" s="1">
        <f t="shared" si="80"/>
        <v>6.4627358025560699</v>
      </c>
      <c r="P299">
        <f t="shared" si="84"/>
        <v>2121.2369732651837</v>
      </c>
      <c r="Q299">
        <v>3.66495633125305</v>
      </c>
      <c r="R299" s="1">
        <v>42301</v>
      </c>
      <c r="S299">
        <f t="shared" si="85"/>
        <v>235.22234980761968</v>
      </c>
      <c r="T299">
        <v>0</v>
      </c>
      <c r="U299" s="1">
        <v>41936</v>
      </c>
      <c r="V299">
        <f t="shared" si="86"/>
        <v>135.31281748413994</v>
      </c>
      <c r="W299">
        <v>2.87711310386657</v>
      </c>
      <c r="X299" s="1">
        <v>41571</v>
      </c>
      <c r="Y299">
        <f t="shared" si="87"/>
        <v>149.48178283870197</v>
      </c>
      <c r="Z299">
        <v>3.6968932151794398</v>
      </c>
      <c r="AA299" s="1">
        <v>41206</v>
      </c>
      <c r="AB299">
        <f t="shared" si="88"/>
        <v>226.48620410263513</v>
      </c>
      <c r="AC299">
        <v>18.697402954101499</v>
      </c>
      <c r="AD299" s="1">
        <v>40840</v>
      </c>
      <c r="AE299">
        <f t="shared" si="89"/>
        <v>163.04099416732748</v>
      </c>
      <c r="AF299">
        <v>0</v>
      </c>
      <c r="AG299" s="1">
        <v>40475</v>
      </c>
      <c r="AH299">
        <f t="shared" si="90"/>
        <v>127.86318423598969</v>
      </c>
      <c r="AI299">
        <v>42.007400512695298</v>
      </c>
      <c r="AJ299" s="1">
        <v>40110</v>
      </c>
      <c r="AK299">
        <f t="shared" si="91"/>
        <v>215.93030029535277</v>
      </c>
      <c r="AL299">
        <v>0</v>
      </c>
      <c r="AM299" s="1">
        <v>39745</v>
      </c>
      <c r="AN299">
        <f t="shared" si="92"/>
        <v>98.283662199973946</v>
      </c>
      <c r="AO299">
        <v>3.4339179992675701</v>
      </c>
      <c r="AP299" s="1">
        <v>39379</v>
      </c>
      <c r="AQ299">
        <f t="shared" si="93"/>
        <v>264.0176112800832</v>
      </c>
      <c r="AR299">
        <v>0</v>
      </c>
      <c r="AS299" s="1">
        <v>39014</v>
      </c>
      <c r="AT299">
        <f t="shared" si="94"/>
        <v>62.44236645102491</v>
      </c>
      <c r="AU299">
        <v>6.8741202354431099</v>
      </c>
      <c r="AV299" s="1">
        <v>38649</v>
      </c>
      <c r="AW299">
        <f t="shared" si="95"/>
        <v>135.26961116492711</v>
      </c>
      <c r="AX299">
        <v>3.3423218727111799</v>
      </c>
      <c r="AY299" s="1">
        <v>38284</v>
      </c>
      <c r="AZ299">
        <f t="shared" si="96"/>
        <v>95.196971595287252</v>
      </c>
      <c r="BA299">
        <v>3.3804208040237399E-2</v>
      </c>
      <c r="BB299" s="1">
        <v>37918</v>
      </c>
      <c r="BC299">
        <f t="shared" si="97"/>
        <v>89.570818170904928</v>
      </c>
      <c r="BD299">
        <v>5.4020085334777797</v>
      </c>
      <c r="BE299" s="1">
        <v>37553</v>
      </c>
      <c r="BF299">
        <f t="shared" si="98"/>
        <v>193.86452966928459</v>
      </c>
      <c r="BG299">
        <v>2.28515601158142</v>
      </c>
      <c r="BH299" s="1">
        <v>37188</v>
      </c>
      <c r="BI299">
        <v>883704</v>
      </c>
      <c r="BJ299">
        <v>6.5707635879516602</v>
      </c>
      <c r="BK299" s="1">
        <v>36823</v>
      </c>
      <c r="BL299">
        <f t="shared" si="99"/>
        <v>35.444160481914828</v>
      </c>
    </row>
    <row r="300" spans="5:64" x14ac:dyDescent="0.45">
      <c r="E300">
        <v>0</v>
      </c>
      <c r="F300" s="1">
        <v>43763</v>
      </c>
      <c r="G300">
        <f t="shared" si="81"/>
        <v>291.99354548007204</v>
      </c>
      <c r="H300">
        <v>31.2614936828613</v>
      </c>
      <c r="I300" s="1">
        <v>43398</v>
      </c>
      <c r="J300">
        <f t="shared" si="82"/>
        <v>230.50869688391643</v>
      </c>
      <c r="K300">
        <v>0</v>
      </c>
      <c r="L300" s="1">
        <v>43033</v>
      </c>
      <c r="M300">
        <f t="shared" si="83"/>
        <v>107.10565926134568</v>
      </c>
      <c r="N300">
        <v>3.7042064666747998</v>
      </c>
      <c r="O300" s="1">
        <f t="shared" si="80"/>
        <v>6.4627358025560699</v>
      </c>
      <c r="P300">
        <f t="shared" si="84"/>
        <v>2124.9411797318585</v>
      </c>
      <c r="Q300">
        <v>3.6030592918395898</v>
      </c>
      <c r="R300" s="1">
        <v>42302</v>
      </c>
      <c r="S300">
        <f t="shared" si="85"/>
        <v>238.82540909945928</v>
      </c>
      <c r="T300">
        <v>0.47233837842941201</v>
      </c>
      <c r="U300" s="1">
        <v>41937</v>
      </c>
      <c r="V300">
        <f t="shared" si="86"/>
        <v>135.78515586256935</v>
      </c>
      <c r="W300">
        <v>1.3011956214904701</v>
      </c>
      <c r="X300" s="1">
        <v>41572</v>
      </c>
      <c r="Y300">
        <f t="shared" si="87"/>
        <v>150.78297846019245</v>
      </c>
      <c r="Z300">
        <v>4.2561311721801696</v>
      </c>
      <c r="AA300" s="1">
        <v>41207</v>
      </c>
      <c r="AB300">
        <f t="shared" si="88"/>
        <v>230.7423352748153</v>
      </c>
      <c r="AC300">
        <v>7.6366829872131303</v>
      </c>
      <c r="AD300" s="1">
        <v>40841</v>
      </c>
      <c r="AE300">
        <f t="shared" si="89"/>
        <v>170.67767715454062</v>
      </c>
      <c r="AF300">
        <v>1.38502728939056</v>
      </c>
      <c r="AG300" s="1">
        <v>40476</v>
      </c>
      <c r="AH300">
        <f t="shared" si="90"/>
        <v>129.24821152538024</v>
      </c>
      <c r="AI300">
        <v>1.0594800710678101</v>
      </c>
      <c r="AJ300" s="1">
        <v>40111</v>
      </c>
      <c r="AK300">
        <f t="shared" si="91"/>
        <v>216.98978036642058</v>
      </c>
      <c r="AL300">
        <v>0</v>
      </c>
      <c r="AM300" s="1">
        <v>39746</v>
      </c>
      <c r="AN300">
        <f t="shared" si="92"/>
        <v>98.283662199973946</v>
      </c>
      <c r="AO300">
        <v>4.9992580413818297</v>
      </c>
      <c r="AP300" s="1">
        <v>39380</v>
      </c>
      <c r="AQ300">
        <f t="shared" si="93"/>
        <v>269.01686932146504</v>
      </c>
      <c r="AR300">
        <v>0</v>
      </c>
      <c r="AS300" s="1">
        <v>39015</v>
      </c>
      <c r="AT300">
        <f t="shared" si="94"/>
        <v>62.44236645102491</v>
      </c>
      <c r="AU300">
        <v>1.61989045143127</v>
      </c>
      <c r="AV300" s="1">
        <v>38650</v>
      </c>
      <c r="AW300">
        <f t="shared" si="95"/>
        <v>136.88950161635839</v>
      </c>
      <c r="AX300">
        <v>0.23965260386466899</v>
      </c>
      <c r="AY300" s="1">
        <v>38285</v>
      </c>
      <c r="AZ300">
        <f t="shared" si="96"/>
        <v>95.436624199151922</v>
      </c>
      <c r="BA300">
        <v>0.25847068428993197</v>
      </c>
      <c r="BB300" s="1">
        <v>37919</v>
      </c>
      <c r="BC300">
        <f t="shared" si="97"/>
        <v>89.829288855194861</v>
      </c>
      <c r="BD300">
        <v>31.5274963378906</v>
      </c>
      <c r="BE300" s="1">
        <v>37554</v>
      </c>
      <c r="BF300">
        <f t="shared" si="98"/>
        <v>225.39202600717519</v>
      </c>
      <c r="BG300">
        <v>1.03585588932037</v>
      </c>
      <c r="BH300" s="1">
        <v>37189</v>
      </c>
      <c r="BI300">
        <v>883728</v>
      </c>
      <c r="BJ300">
        <v>0</v>
      </c>
      <c r="BK300" s="1">
        <v>36824</v>
      </c>
      <c r="BL300">
        <f t="shared" si="99"/>
        <v>35.444160481914828</v>
      </c>
    </row>
    <row r="301" spans="5:64" x14ac:dyDescent="0.45">
      <c r="E301">
        <v>17.817678451538001</v>
      </c>
      <c r="F301" s="1">
        <v>43764</v>
      </c>
      <c r="G301">
        <f t="shared" si="81"/>
        <v>309.81122393161002</v>
      </c>
      <c r="H301">
        <v>0.86505097150802601</v>
      </c>
      <c r="I301" s="1">
        <v>43399</v>
      </c>
      <c r="J301">
        <f t="shared" si="82"/>
        <v>231.37374785542445</v>
      </c>
      <c r="K301">
        <v>2.1216449737548801</v>
      </c>
      <c r="L301" s="1">
        <v>43034</v>
      </c>
      <c r="M301">
        <f t="shared" si="83"/>
        <v>109.22730423510056</v>
      </c>
      <c r="N301">
        <v>1.90734231472015</v>
      </c>
      <c r="O301" s="1">
        <f t="shared" si="80"/>
        <v>6.5511376764625231</v>
      </c>
      <c r="P301">
        <f t="shared" si="84"/>
        <v>2126.8485220465786</v>
      </c>
      <c r="Q301">
        <v>0.344177275896072</v>
      </c>
      <c r="R301" s="1">
        <v>42303</v>
      </c>
      <c r="S301">
        <f t="shared" si="85"/>
        <v>239.16958637535535</v>
      </c>
      <c r="T301">
        <v>28.6485385894775</v>
      </c>
      <c r="U301" s="1">
        <v>41938</v>
      </c>
      <c r="V301">
        <f t="shared" si="86"/>
        <v>164.43369445204686</v>
      </c>
      <c r="W301">
        <v>3.8029370307922301</v>
      </c>
      <c r="X301" s="1">
        <v>41573</v>
      </c>
      <c r="Y301">
        <f t="shared" si="87"/>
        <v>154.58591549098469</v>
      </c>
      <c r="Z301">
        <v>0.13441787660121901</v>
      </c>
      <c r="AA301" s="1">
        <v>41208</v>
      </c>
      <c r="AB301">
        <f t="shared" si="88"/>
        <v>230.87675315141652</v>
      </c>
      <c r="AC301">
        <v>5.3642582893371502</v>
      </c>
      <c r="AD301" s="1">
        <v>40842</v>
      </c>
      <c r="AE301">
        <f t="shared" si="89"/>
        <v>176.04193544387778</v>
      </c>
      <c r="AF301">
        <v>12.0440921783447</v>
      </c>
      <c r="AG301" s="1">
        <v>40477</v>
      </c>
      <c r="AH301">
        <f t="shared" si="90"/>
        <v>141.29230370372494</v>
      </c>
      <c r="AI301">
        <v>1.9777743816375699</v>
      </c>
      <c r="AJ301" s="1">
        <v>40112</v>
      </c>
      <c r="AK301">
        <f t="shared" si="91"/>
        <v>218.96755474805815</v>
      </c>
      <c r="AL301">
        <v>0</v>
      </c>
      <c r="AM301" s="1">
        <v>39747</v>
      </c>
      <c r="AN301">
        <f t="shared" si="92"/>
        <v>98.283662199973946</v>
      </c>
      <c r="AO301">
        <v>3.09214115142822</v>
      </c>
      <c r="AP301" s="1">
        <v>39381</v>
      </c>
      <c r="AQ301">
        <f t="shared" si="93"/>
        <v>272.10901047289326</v>
      </c>
      <c r="AR301">
        <v>3.3678691834211301E-2</v>
      </c>
      <c r="AS301" s="1">
        <v>39016</v>
      </c>
      <c r="AT301">
        <f t="shared" si="94"/>
        <v>62.476045142859121</v>
      </c>
      <c r="AU301">
        <v>0.74538308382034302</v>
      </c>
      <c r="AV301" s="1">
        <v>38651</v>
      </c>
      <c r="AW301">
        <f t="shared" si="95"/>
        <v>137.63488470017873</v>
      </c>
      <c r="AX301">
        <v>3.2038493156433101</v>
      </c>
      <c r="AY301" s="1">
        <v>38286</v>
      </c>
      <c r="AZ301">
        <f t="shared" si="96"/>
        <v>98.640473514795232</v>
      </c>
      <c r="BA301">
        <v>4.5721869468688903</v>
      </c>
      <c r="BB301" s="1">
        <v>37920</v>
      </c>
      <c r="BC301">
        <f t="shared" si="97"/>
        <v>94.401475802063757</v>
      </c>
      <c r="BD301">
        <v>10.5183334350585</v>
      </c>
      <c r="BE301" s="1">
        <v>37555</v>
      </c>
      <c r="BF301">
        <f t="shared" si="98"/>
        <v>235.9103594422337</v>
      </c>
      <c r="BG301">
        <v>1.8140461444854701</v>
      </c>
      <c r="BH301" s="1">
        <v>37190</v>
      </c>
      <c r="BI301">
        <v>883752</v>
      </c>
      <c r="BJ301">
        <v>8.3675107955932599</v>
      </c>
      <c r="BK301" s="1">
        <v>36825</v>
      </c>
      <c r="BL301">
        <f t="shared" si="99"/>
        <v>43.81167127750809</v>
      </c>
    </row>
    <row r="302" spans="5:64" x14ac:dyDescent="0.45">
      <c r="E302">
        <v>10.499604225158601</v>
      </c>
      <c r="F302" s="1">
        <v>43765</v>
      </c>
      <c r="G302">
        <f t="shared" si="81"/>
        <v>320.31082815676859</v>
      </c>
      <c r="H302">
        <v>4.2946972846984801</v>
      </c>
      <c r="I302" s="1">
        <v>43400</v>
      </c>
      <c r="J302">
        <f t="shared" si="82"/>
        <v>235.66844514012294</v>
      </c>
      <c r="K302">
        <v>0.75190925598144498</v>
      </c>
      <c r="L302" s="1">
        <v>43035</v>
      </c>
      <c r="M302">
        <f t="shared" si="83"/>
        <v>109.97921349108201</v>
      </c>
      <c r="N302">
        <v>1.67626988887786</v>
      </c>
      <c r="O302" s="1">
        <f t="shared" si="80"/>
        <v>6.5824672287950836</v>
      </c>
      <c r="P302">
        <f t="shared" si="84"/>
        <v>2128.5247919354565</v>
      </c>
      <c r="Q302">
        <v>0.97112846374511697</v>
      </c>
      <c r="R302" s="1">
        <v>42304</v>
      </c>
      <c r="S302">
        <f t="shared" si="85"/>
        <v>240.14071483910047</v>
      </c>
      <c r="T302">
        <v>0.86188507080078103</v>
      </c>
      <c r="U302" s="1">
        <v>41939</v>
      </c>
      <c r="V302">
        <f t="shared" si="86"/>
        <v>165.29557952284765</v>
      </c>
      <c r="W302">
        <v>0</v>
      </c>
      <c r="X302" s="1">
        <v>41574</v>
      </c>
      <c r="Y302">
        <f t="shared" si="87"/>
        <v>154.58591549098469</v>
      </c>
      <c r="Z302">
        <v>1.2343556880950901</v>
      </c>
      <c r="AA302" s="1">
        <v>41209</v>
      </c>
      <c r="AB302">
        <f t="shared" si="88"/>
        <v>232.11110883951162</v>
      </c>
      <c r="AC302">
        <v>0.52851617336273105</v>
      </c>
      <c r="AD302" s="1">
        <v>40843</v>
      </c>
      <c r="AE302">
        <f t="shared" si="89"/>
        <v>176.57045161724051</v>
      </c>
      <c r="AF302">
        <v>1.1277724504470801</v>
      </c>
      <c r="AG302" s="1">
        <v>40478</v>
      </c>
      <c r="AH302">
        <f t="shared" si="90"/>
        <v>142.42007615417202</v>
      </c>
      <c r="AI302">
        <v>0</v>
      </c>
      <c r="AJ302" s="1">
        <v>40113</v>
      </c>
      <c r="AK302">
        <f t="shared" si="91"/>
        <v>218.96755474805815</v>
      </c>
      <c r="AL302">
        <v>3.7914111614227202</v>
      </c>
      <c r="AM302" s="1">
        <v>39748</v>
      </c>
      <c r="AN302">
        <f t="shared" si="92"/>
        <v>102.07507336139666</v>
      </c>
      <c r="AO302">
        <v>0</v>
      </c>
      <c r="AP302" s="1">
        <v>39382</v>
      </c>
      <c r="AQ302">
        <f t="shared" si="93"/>
        <v>272.10901047289326</v>
      </c>
      <c r="AR302">
        <v>0</v>
      </c>
      <c r="AS302" s="1">
        <v>39017</v>
      </c>
      <c r="AT302">
        <f t="shared" si="94"/>
        <v>62.476045142859121</v>
      </c>
      <c r="AU302">
        <v>7.5786337852478001</v>
      </c>
      <c r="AV302" s="1">
        <v>38652</v>
      </c>
      <c r="AW302">
        <f t="shared" si="95"/>
        <v>145.21351848542653</v>
      </c>
      <c r="AX302">
        <v>15.339485168456999</v>
      </c>
      <c r="AY302" s="1">
        <v>38287</v>
      </c>
      <c r="AZ302">
        <f t="shared" si="96"/>
        <v>113.97995868325224</v>
      </c>
      <c r="BA302">
        <v>11.536592483520501</v>
      </c>
      <c r="BB302" s="1">
        <v>37921</v>
      </c>
      <c r="BC302">
        <f t="shared" si="97"/>
        <v>105.93806828558425</v>
      </c>
      <c r="BD302">
        <v>1.5098400115966699</v>
      </c>
      <c r="BE302" s="1">
        <v>37556</v>
      </c>
      <c r="BF302">
        <f t="shared" si="98"/>
        <v>237.42019945383038</v>
      </c>
      <c r="BG302">
        <v>1.72931540012359</v>
      </c>
      <c r="BH302" s="1">
        <v>37191</v>
      </c>
      <c r="BI302">
        <v>883776</v>
      </c>
      <c r="BJ302">
        <v>0.20476014912128401</v>
      </c>
      <c r="BK302" s="1">
        <v>36826</v>
      </c>
      <c r="BL302">
        <f t="shared" si="99"/>
        <v>44.016431426629374</v>
      </c>
    </row>
    <row r="303" spans="5:64" x14ac:dyDescent="0.45">
      <c r="E303">
        <v>1.9791570901870701</v>
      </c>
      <c r="F303" s="1">
        <v>43766</v>
      </c>
      <c r="G303">
        <f t="shared" si="81"/>
        <v>322.28998524695567</v>
      </c>
      <c r="H303">
        <v>3.6523072719573899</v>
      </c>
      <c r="I303" s="1">
        <v>43401</v>
      </c>
      <c r="J303">
        <f t="shared" si="82"/>
        <v>239.32075241208034</v>
      </c>
      <c r="K303">
        <v>8.7149143218994105</v>
      </c>
      <c r="L303" s="1">
        <v>43036</v>
      </c>
      <c r="M303">
        <f t="shared" si="83"/>
        <v>118.69412781298142</v>
      </c>
      <c r="N303">
        <v>31.660345077514599</v>
      </c>
      <c r="O303" s="1">
        <f t="shared" si="80"/>
        <v>6.9455886588742262</v>
      </c>
      <c r="P303">
        <f t="shared" si="84"/>
        <v>2160.1851370129712</v>
      </c>
      <c r="Q303">
        <v>0</v>
      </c>
      <c r="R303" s="1">
        <v>42305</v>
      </c>
      <c r="S303">
        <f t="shared" si="85"/>
        <v>240.14071483910047</v>
      </c>
      <c r="T303">
        <v>12.1957607269287</v>
      </c>
      <c r="U303" s="1">
        <v>41940</v>
      </c>
      <c r="V303">
        <f t="shared" si="86"/>
        <v>177.49134024977636</v>
      </c>
      <c r="W303">
        <v>2.0649180412292401</v>
      </c>
      <c r="X303" s="1">
        <v>41575</v>
      </c>
      <c r="Y303">
        <f t="shared" si="87"/>
        <v>156.65083353221394</v>
      </c>
      <c r="Z303">
        <v>0.13452817499637601</v>
      </c>
      <c r="AA303" s="1">
        <v>41210</v>
      </c>
      <c r="AB303">
        <f t="shared" si="88"/>
        <v>232.24563701450799</v>
      </c>
      <c r="AC303">
        <v>23.286113739013601</v>
      </c>
      <c r="AD303" s="1">
        <v>40844</v>
      </c>
      <c r="AE303">
        <f t="shared" si="89"/>
        <v>199.85656535625412</v>
      </c>
      <c r="AF303">
        <v>1.3063061237335201</v>
      </c>
      <c r="AG303" s="1">
        <v>40479</v>
      </c>
      <c r="AH303">
        <f t="shared" si="90"/>
        <v>143.72638227790554</v>
      </c>
      <c r="AI303">
        <v>0.21457092463970101</v>
      </c>
      <c r="AJ303" s="1">
        <v>40114</v>
      </c>
      <c r="AK303">
        <f t="shared" si="91"/>
        <v>219.18212567269785</v>
      </c>
      <c r="AL303">
        <v>17.476242065429599</v>
      </c>
      <c r="AM303" s="1">
        <v>39749</v>
      </c>
      <c r="AN303">
        <f t="shared" si="92"/>
        <v>119.55131542682626</v>
      </c>
      <c r="AO303">
        <v>12.2200565338134</v>
      </c>
      <c r="AP303" s="1">
        <v>39383</v>
      </c>
      <c r="AQ303">
        <f t="shared" si="93"/>
        <v>284.32906700670668</v>
      </c>
      <c r="AR303">
        <v>0.1281308978796</v>
      </c>
      <c r="AS303" s="1">
        <v>39018</v>
      </c>
      <c r="AT303">
        <f t="shared" si="94"/>
        <v>62.604176040738722</v>
      </c>
      <c r="AU303">
        <v>0.49869832396507202</v>
      </c>
      <c r="AV303" s="1">
        <v>38653</v>
      </c>
      <c r="AW303">
        <f t="shared" si="95"/>
        <v>145.71221680939161</v>
      </c>
      <c r="AX303">
        <v>0.309814453125</v>
      </c>
      <c r="AY303" s="1">
        <v>38288</v>
      </c>
      <c r="AZ303">
        <f t="shared" si="96"/>
        <v>114.28977313637724</v>
      </c>
      <c r="BA303">
        <v>36.950283050537102</v>
      </c>
      <c r="BB303" s="1">
        <v>37922</v>
      </c>
      <c r="BC303">
        <f t="shared" si="97"/>
        <v>142.88835133612136</v>
      </c>
      <c r="BD303">
        <v>11.0871105194091</v>
      </c>
      <c r="BE303" s="1">
        <v>37557</v>
      </c>
      <c r="BF303">
        <f t="shared" si="98"/>
        <v>248.50730997323947</v>
      </c>
      <c r="BG303">
        <v>1.294966340065</v>
      </c>
      <c r="BH303" s="1">
        <v>37192</v>
      </c>
      <c r="BI303">
        <v>883800</v>
      </c>
      <c r="BJ303">
        <v>4.0390163660049397E-2</v>
      </c>
      <c r="BK303" s="1">
        <v>36827</v>
      </c>
      <c r="BL303">
        <f t="shared" si="99"/>
        <v>44.056821590289424</v>
      </c>
    </row>
    <row r="304" spans="5:64" x14ac:dyDescent="0.45">
      <c r="E304">
        <v>17.3793926239013</v>
      </c>
      <c r="F304" s="1">
        <v>43767</v>
      </c>
      <c r="G304">
        <f t="shared" si="81"/>
        <v>339.66937787085698</v>
      </c>
      <c r="H304">
        <v>2.7402000427246</v>
      </c>
      <c r="I304" s="1">
        <v>43402</v>
      </c>
      <c r="J304">
        <f t="shared" si="82"/>
        <v>242.06095245480495</v>
      </c>
      <c r="K304">
        <v>8.2709550857543892</v>
      </c>
      <c r="L304" s="1">
        <v>43037</v>
      </c>
      <c r="M304">
        <f t="shared" si="83"/>
        <v>126.96508289873582</v>
      </c>
      <c r="N304">
        <v>23.498201370239201</v>
      </c>
      <c r="O304" s="1">
        <f t="shared" si="80"/>
        <v>7.2902117874473253</v>
      </c>
      <c r="P304">
        <f t="shared" si="84"/>
        <v>2183.6833383832104</v>
      </c>
      <c r="Q304">
        <v>0.79861521720886197</v>
      </c>
      <c r="R304" s="1">
        <v>42306</v>
      </c>
      <c r="S304">
        <f t="shared" si="85"/>
        <v>240.93933005630933</v>
      </c>
      <c r="T304">
        <v>4.7129206657409597</v>
      </c>
      <c r="U304" s="1">
        <v>41941</v>
      </c>
      <c r="V304">
        <f t="shared" si="86"/>
        <v>182.20426091551732</v>
      </c>
      <c r="W304">
        <v>1.18538498878479</v>
      </c>
      <c r="X304" s="1">
        <v>41576</v>
      </c>
      <c r="Y304">
        <f t="shared" si="87"/>
        <v>157.83621852099873</v>
      </c>
      <c r="Z304">
        <v>0.58176910877227705</v>
      </c>
      <c r="AA304" s="1">
        <v>41211</v>
      </c>
      <c r="AB304">
        <f t="shared" si="88"/>
        <v>232.82740612328027</v>
      </c>
      <c r="AC304">
        <v>9.9055930972099304E-2</v>
      </c>
      <c r="AD304" s="1">
        <v>40845</v>
      </c>
      <c r="AE304">
        <f t="shared" si="89"/>
        <v>199.95562128722622</v>
      </c>
      <c r="AF304">
        <v>0.71566015481948797</v>
      </c>
      <c r="AG304" s="1">
        <v>40480</v>
      </c>
      <c r="AH304">
        <f t="shared" si="90"/>
        <v>144.44204243272503</v>
      </c>
      <c r="AI304">
        <v>0.27148911356925898</v>
      </c>
      <c r="AJ304" s="1">
        <v>40115</v>
      </c>
      <c r="AK304">
        <f t="shared" si="91"/>
        <v>219.45361478626711</v>
      </c>
      <c r="AL304">
        <v>18.6197090148925</v>
      </c>
      <c r="AM304" s="1">
        <v>39750</v>
      </c>
      <c r="AN304">
        <f t="shared" si="92"/>
        <v>138.17102444171877</v>
      </c>
      <c r="AO304">
        <v>14.1352767944335</v>
      </c>
      <c r="AP304" s="1">
        <v>39384</v>
      </c>
      <c r="AQ304">
        <f t="shared" si="93"/>
        <v>298.46434380114016</v>
      </c>
      <c r="AR304">
        <v>0</v>
      </c>
      <c r="AS304" s="1">
        <v>39019</v>
      </c>
      <c r="AT304">
        <f t="shared" si="94"/>
        <v>62.604176040738722</v>
      </c>
      <c r="AU304">
        <v>1.56959152221679</v>
      </c>
      <c r="AV304" s="1">
        <v>38654</v>
      </c>
      <c r="AW304">
        <f t="shared" si="95"/>
        <v>147.2818083316084</v>
      </c>
      <c r="AX304">
        <v>6.0507659912109304</v>
      </c>
      <c r="AY304" s="1">
        <v>38289</v>
      </c>
      <c r="AZ304">
        <f t="shared" si="96"/>
        <v>120.34053912758816</v>
      </c>
      <c r="BA304">
        <v>10.3070783615112</v>
      </c>
      <c r="BB304" s="1">
        <v>37923</v>
      </c>
      <c r="BC304">
        <f t="shared" si="97"/>
        <v>153.19542969763256</v>
      </c>
      <c r="BD304">
        <v>2.9848263263702299</v>
      </c>
      <c r="BE304" s="1">
        <v>37558</v>
      </c>
      <c r="BF304">
        <f t="shared" si="98"/>
        <v>251.49213629960971</v>
      </c>
      <c r="BG304">
        <v>2.9779115691780999E-2</v>
      </c>
      <c r="BH304" s="1">
        <v>37193</v>
      </c>
      <c r="BI304">
        <v>883824</v>
      </c>
      <c r="BJ304">
        <v>6.73795413970947</v>
      </c>
      <c r="BK304" s="1">
        <v>36828</v>
      </c>
      <c r="BL304">
        <f t="shared" si="99"/>
        <v>50.794775729998896</v>
      </c>
    </row>
    <row r="305" spans="5:64" x14ac:dyDescent="0.45">
      <c r="E305">
        <v>1.4712541103362999</v>
      </c>
      <c r="F305" s="1">
        <v>43768</v>
      </c>
      <c r="G305">
        <f t="shared" si="81"/>
        <v>341.14063198119328</v>
      </c>
      <c r="H305">
        <v>7.7800173759460396</v>
      </c>
      <c r="I305" s="1">
        <v>43403</v>
      </c>
      <c r="J305">
        <f t="shared" si="82"/>
        <v>249.84096983075099</v>
      </c>
      <c r="K305">
        <v>16.639167785644499</v>
      </c>
      <c r="L305" s="1">
        <v>43038</v>
      </c>
      <c r="M305">
        <f t="shared" si="83"/>
        <v>143.6042506843803</v>
      </c>
      <c r="N305">
        <v>0.28732135891914301</v>
      </c>
      <c r="O305" s="1">
        <f t="shared" si="80"/>
        <v>7.983510445182513</v>
      </c>
      <c r="P305">
        <f t="shared" si="84"/>
        <v>2183.9706597421296</v>
      </c>
      <c r="Q305">
        <v>1.2902401685714699</v>
      </c>
      <c r="R305" s="1">
        <v>42307</v>
      </c>
      <c r="S305">
        <f t="shared" si="85"/>
        <v>242.2295702248808</v>
      </c>
      <c r="T305">
        <v>0.16868709027767101</v>
      </c>
      <c r="U305" s="1">
        <v>41942</v>
      </c>
      <c r="V305">
        <f t="shared" si="86"/>
        <v>182.372948005795</v>
      </c>
      <c r="W305">
        <v>5.6319808959960902</v>
      </c>
      <c r="X305" s="1">
        <v>41577</v>
      </c>
      <c r="Y305">
        <f t="shared" si="87"/>
        <v>163.46819941699482</v>
      </c>
      <c r="Z305">
        <v>2.8015894889831499</v>
      </c>
      <c r="AA305" s="1">
        <v>41212</v>
      </c>
      <c r="AB305">
        <f t="shared" si="88"/>
        <v>235.62899561226342</v>
      </c>
      <c r="AC305">
        <v>0.30171698331832802</v>
      </c>
      <c r="AD305" s="1">
        <v>40846</v>
      </c>
      <c r="AE305">
        <f t="shared" si="89"/>
        <v>200.25733827054455</v>
      </c>
      <c r="AF305">
        <v>19.850791931152301</v>
      </c>
      <c r="AG305" s="1">
        <v>40481</v>
      </c>
      <c r="AH305">
        <f t="shared" si="90"/>
        <v>164.29283436387732</v>
      </c>
      <c r="AI305">
        <v>3.0738730430603001</v>
      </c>
      <c r="AJ305" s="1">
        <v>40116</v>
      </c>
      <c r="AK305">
        <f t="shared" si="91"/>
        <v>222.52748782932741</v>
      </c>
      <c r="AL305">
        <v>3.7643787860870299</v>
      </c>
      <c r="AM305" s="1">
        <v>39751</v>
      </c>
      <c r="AN305">
        <f t="shared" si="92"/>
        <v>141.93540322780581</v>
      </c>
      <c r="AO305">
        <v>3.5826773643493599</v>
      </c>
      <c r="AP305" s="1">
        <v>39385</v>
      </c>
      <c r="AQ305">
        <f t="shared" si="93"/>
        <v>302.04702116548953</v>
      </c>
      <c r="AR305">
        <v>0</v>
      </c>
      <c r="AS305" s="1">
        <v>39020</v>
      </c>
      <c r="AT305">
        <f t="shared" si="94"/>
        <v>62.604176040738722</v>
      </c>
      <c r="AU305">
        <v>1.4554975032806301</v>
      </c>
      <c r="AV305" s="1">
        <v>38655</v>
      </c>
      <c r="AW305">
        <f t="shared" si="95"/>
        <v>148.73730583488904</v>
      </c>
      <c r="AX305">
        <v>1.4836015701293901</v>
      </c>
      <c r="AY305" s="1">
        <v>38290</v>
      </c>
      <c r="AZ305">
        <f t="shared" si="96"/>
        <v>121.82414069771755</v>
      </c>
      <c r="BA305">
        <v>4.3055520057678196</v>
      </c>
      <c r="BB305" s="1">
        <v>37924</v>
      </c>
      <c r="BC305">
        <f t="shared" si="97"/>
        <v>157.50098170340038</v>
      </c>
      <c r="BD305">
        <v>94.448211669921804</v>
      </c>
      <c r="BE305" s="1">
        <v>37559</v>
      </c>
      <c r="BF305">
        <f t="shared" si="98"/>
        <v>345.9403479695315</v>
      </c>
      <c r="BG305">
        <v>0.16723358631134</v>
      </c>
      <c r="BH305" s="1">
        <v>37194</v>
      </c>
      <c r="BI305">
        <v>883848</v>
      </c>
      <c r="BJ305">
        <v>4.8005208969116202</v>
      </c>
      <c r="BK305" s="1">
        <v>36829</v>
      </c>
      <c r="BL305">
        <f t="shared" si="99"/>
        <v>55.595296626910518</v>
      </c>
    </row>
    <row r="306" spans="5:64" x14ac:dyDescent="0.45">
      <c r="E306">
        <v>0.44575616717338501</v>
      </c>
      <c r="F306" s="1">
        <v>43769</v>
      </c>
      <c r="G306">
        <f t="shared" si="81"/>
        <v>341.58638814836667</v>
      </c>
      <c r="H306">
        <v>0.429045259952545</v>
      </c>
      <c r="I306" s="1">
        <v>43404</v>
      </c>
      <c r="J306">
        <f t="shared" si="82"/>
        <v>250.27001509070354</v>
      </c>
      <c r="K306">
        <v>0.54773682355880704</v>
      </c>
      <c r="L306" s="1">
        <v>43039</v>
      </c>
      <c r="M306">
        <f t="shared" si="83"/>
        <v>144.15198750793911</v>
      </c>
      <c r="N306">
        <v>0</v>
      </c>
      <c r="O306" s="1">
        <f t="shared" si="80"/>
        <v>8.0063328128307951</v>
      </c>
      <c r="P306">
        <f t="shared" si="84"/>
        <v>2183.9706597421296</v>
      </c>
      <c r="Q306">
        <v>1.92872238159179</v>
      </c>
      <c r="R306" s="1">
        <v>42308</v>
      </c>
      <c r="S306">
        <f t="shared" si="85"/>
        <v>244.1582926064726</v>
      </c>
      <c r="T306">
        <v>15.9590091705322</v>
      </c>
      <c r="U306" s="1">
        <v>41943</v>
      </c>
      <c r="V306">
        <f t="shared" si="86"/>
        <v>198.33195717632719</v>
      </c>
      <c r="W306">
        <v>1.4711669683456401</v>
      </c>
      <c r="X306" s="1">
        <v>41578</v>
      </c>
      <c r="Y306">
        <f t="shared" si="87"/>
        <v>164.93936638534046</v>
      </c>
      <c r="Z306">
        <v>4.7485165596008301</v>
      </c>
      <c r="AA306" s="1">
        <v>41213</v>
      </c>
      <c r="AB306">
        <f t="shared" si="88"/>
        <v>240.37751217186425</v>
      </c>
      <c r="AC306">
        <v>27.470235824584901</v>
      </c>
      <c r="AD306" s="1">
        <v>40847</v>
      </c>
      <c r="AE306">
        <f t="shared" si="89"/>
        <v>227.72757409512946</v>
      </c>
      <c r="AF306">
        <v>0</v>
      </c>
      <c r="AG306" s="1">
        <v>40482</v>
      </c>
      <c r="AH306">
        <f t="shared" si="90"/>
        <v>164.29283436387732</v>
      </c>
      <c r="AI306">
        <v>1.0503289699554399</v>
      </c>
      <c r="AJ306" s="1">
        <v>40117</v>
      </c>
      <c r="AK306">
        <f t="shared" si="91"/>
        <v>223.57781679928286</v>
      </c>
      <c r="AL306">
        <v>0.39227223396301197</v>
      </c>
      <c r="AM306" s="1">
        <v>39752</v>
      </c>
      <c r="AN306">
        <f t="shared" si="92"/>
        <v>142.32767546176882</v>
      </c>
      <c r="AO306">
        <v>0.44873386621475198</v>
      </c>
      <c r="AP306" s="1">
        <v>39386</v>
      </c>
      <c r="AQ306">
        <f t="shared" si="93"/>
        <v>302.49575503170428</v>
      </c>
      <c r="AR306">
        <v>0.29647576808929399</v>
      </c>
      <c r="AS306" s="1">
        <v>39021</v>
      </c>
      <c r="AT306">
        <f t="shared" si="94"/>
        <v>62.900651808828016</v>
      </c>
      <c r="AU306">
        <v>5.5294025689363403E-2</v>
      </c>
      <c r="AV306" s="1">
        <v>38656</v>
      </c>
      <c r="AW306">
        <f t="shared" si="95"/>
        <v>148.79259986057841</v>
      </c>
      <c r="AX306">
        <v>3.9781861305236799</v>
      </c>
      <c r="AY306" s="1">
        <v>38291</v>
      </c>
      <c r="AZ306">
        <f t="shared" si="96"/>
        <v>125.80232682824123</v>
      </c>
      <c r="BA306">
        <v>1.6639919281005799</v>
      </c>
      <c r="BB306" s="1">
        <v>37925</v>
      </c>
      <c r="BC306">
        <f t="shared" si="97"/>
        <v>159.16497363150097</v>
      </c>
      <c r="BD306">
        <v>5.9158635139465297</v>
      </c>
      <c r="BE306" s="1">
        <v>37560</v>
      </c>
      <c r="BF306">
        <f t="shared" si="98"/>
        <v>351.85621148347803</v>
      </c>
      <c r="BG306">
        <v>0</v>
      </c>
      <c r="BH306" s="1">
        <v>37195</v>
      </c>
      <c r="BI306">
        <v>883872</v>
      </c>
      <c r="BJ306">
        <v>6.8745079040527299</v>
      </c>
      <c r="BK306" s="1">
        <v>36830</v>
      </c>
      <c r="BL306">
        <f t="shared" si="99"/>
        <v>62.469804530963245</v>
      </c>
    </row>
    <row r="307" spans="5:64" x14ac:dyDescent="0.45">
      <c r="E307">
        <v>2.6352293491363499</v>
      </c>
      <c r="F307" s="1">
        <v>43770</v>
      </c>
      <c r="G307">
        <f t="shared" si="81"/>
        <v>2.6352293491363499</v>
      </c>
      <c r="H307">
        <v>4.5023665428161603</v>
      </c>
      <c r="I307" s="1">
        <v>43405</v>
      </c>
      <c r="J307">
        <f t="shared" si="82"/>
        <v>4.5023665428161603</v>
      </c>
      <c r="K307">
        <v>19.553356170654201</v>
      </c>
      <c r="L307" s="1">
        <v>43040</v>
      </c>
      <c r="M307">
        <f t="shared" si="83"/>
        <v>19.553356170654201</v>
      </c>
      <c r="N307">
        <v>0</v>
      </c>
      <c r="O307" s="1">
        <f t="shared" si="80"/>
        <v>2.8147231737772582</v>
      </c>
      <c r="P307">
        <f t="shared" si="84"/>
        <v>2183.9706597421296</v>
      </c>
      <c r="Q307">
        <v>0.33529645204544001</v>
      </c>
      <c r="R307" s="1">
        <v>42309</v>
      </c>
      <c r="S307">
        <f t="shared" si="85"/>
        <v>0.33529645204544001</v>
      </c>
      <c r="T307">
        <v>3.0316786766052202</v>
      </c>
      <c r="U307" s="1">
        <v>41944</v>
      </c>
      <c r="V307">
        <f t="shared" si="86"/>
        <v>3.0316786766052202</v>
      </c>
      <c r="W307">
        <v>0</v>
      </c>
      <c r="X307" s="1">
        <v>41579</v>
      </c>
      <c r="Y307">
        <f t="shared" si="87"/>
        <v>0</v>
      </c>
      <c r="Z307">
        <v>0.1921067237854</v>
      </c>
      <c r="AA307" s="1">
        <v>41214</v>
      </c>
      <c r="AB307">
        <f t="shared" si="88"/>
        <v>0.1921067237854</v>
      </c>
      <c r="AC307">
        <v>0</v>
      </c>
      <c r="AD307" s="1">
        <v>40848</v>
      </c>
      <c r="AE307">
        <f t="shared" si="89"/>
        <v>0</v>
      </c>
      <c r="AF307">
        <v>40.107189178466797</v>
      </c>
      <c r="AG307" s="1">
        <v>40483</v>
      </c>
      <c r="AH307">
        <f t="shared" si="90"/>
        <v>40.107189178466797</v>
      </c>
      <c r="AI307">
        <v>7.0645270347595197</v>
      </c>
      <c r="AJ307" s="1">
        <v>40118</v>
      </c>
      <c r="AK307">
        <f t="shared" si="91"/>
        <v>7.0645270347595197</v>
      </c>
      <c r="AL307">
        <v>16.218296051025298</v>
      </c>
      <c r="AM307" s="1">
        <v>39753</v>
      </c>
      <c r="AN307">
        <f t="shared" si="92"/>
        <v>16.218296051025298</v>
      </c>
      <c r="AO307">
        <v>1.5985420942306501</v>
      </c>
      <c r="AP307" s="1">
        <v>39387</v>
      </c>
      <c r="AQ307">
        <f t="shared" si="93"/>
        <v>1.5985420942306501</v>
      </c>
      <c r="AR307">
        <v>1.97838747501373</v>
      </c>
      <c r="AS307" s="1">
        <v>39022</v>
      </c>
      <c r="AT307">
        <f t="shared" si="94"/>
        <v>1.97838747501373</v>
      </c>
      <c r="AU307">
        <v>5.4428782463073704</v>
      </c>
      <c r="AV307" s="1">
        <v>38657</v>
      </c>
      <c r="AW307">
        <f t="shared" si="95"/>
        <v>5.4428782463073704</v>
      </c>
      <c r="AX307">
        <v>2.68313360214233</v>
      </c>
      <c r="AY307" s="1">
        <v>38292</v>
      </c>
      <c r="AZ307">
        <f t="shared" si="96"/>
        <v>2.68313360214233</v>
      </c>
      <c r="BA307">
        <v>2.0689165592193599</v>
      </c>
      <c r="BB307" s="1">
        <v>37926</v>
      </c>
      <c r="BC307">
        <f t="shared" si="97"/>
        <v>2.0689165592193599</v>
      </c>
      <c r="BD307">
        <v>5.1890459060668901</v>
      </c>
      <c r="BE307" s="1">
        <v>37561</v>
      </c>
      <c r="BF307">
        <f t="shared" si="98"/>
        <v>5.1890459060668901</v>
      </c>
      <c r="BG307">
        <v>0.113147184252738</v>
      </c>
      <c r="BH307" s="1">
        <v>37196</v>
      </c>
      <c r="BI307">
        <v>883896</v>
      </c>
      <c r="BJ307">
        <v>5.48172760009765</v>
      </c>
      <c r="BK307" s="1">
        <v>36831</v>
      </c>
      <c r="BL307">
        <f t="shared" si="99"/>
        <v>5.48172760009765</v>
      </c>
    </row>
    <row r="308" spans="5:64" x14ac:dyDescent="0.45">
      <c r="E308">
        <v>4.0733642578125</v>
      </c>
      <c r="F308" s="1">
        <v>43771</v>
      </c>
      <c r="G308">
        <f t="shared" si="81"/>
        <v>6.7085936069488499</v>
      </c>
      <c r="H308">
        <v>2.8684520721435498</v>
      </c>
      <c r="I308" s="1">
        <v>43406</v>
      </c>
      <c r="J308">
        <f t="shared" si="82"/>
        <v>7.3708186149597097</v>
      </c>
      <c r="K308">
        <v>11.0141344070434</v>
      </c>
      <c r="L308" s="1">
        <v>43041</v>
      </c>
      <c r="M308">
        <f t="shared" si="83"/>
        <v>30.567490577697601</v>
      </c>
      <c r="N308">
        <v>0</v>
      </c>
      <c r="O308" s="1">
        <f t="shared" si="80"/>
        <v>3.2736454407374</v>
      </c>
      <c r="P308">
        <f t="shared" si="84"/>
        <v>2183.9706597421296</v>
      </c>
      <c r="Q308">
        <v>13.673841476440399</v>
      </c>
      <c r="R308" s="1">
        <v>42310</v>
      </c>
      <c r="S308">
        <f t="shared" si="85"/>
        <v>14.00913792848584</v>
      </c>
      <c r="T308">
        <v>11.694490432739199</v>
      </c>
      <c r="U308" s="1">
        <v>41945</v>
      </c>
      <c r="V308">
        <f t="shared" si="86"/>
        <v>14.726169109344418</v>
      </c>
      <c r="W308">
        <v>17.30269241333</v>
      </c>
      <c r="X308" s="1">
        <v>41580</v>
      </c>
      <c r="Y308">
        <f t="shared" si="87"/>
        <v>17.30269241333</v>
      </c>
      <c r="Z308">
        <v>1.02024102210998</v>
      </c>
      <c r="AA308" s="1">
        <v>41215</v>
      </c>
      <c r="AB308">
        <f t="shared" si="88"/>
        <v>1.21234774589538</v>
      </c>
      <c r="AC308">
        <v>6.6550307273864702</v>
      </c>
      <c r="AD308" s="1">
        <v>40849</v>
      </c>
      <c r="AE308">
        <f t="shared" si="89"/>
        <v>6.6550307273864702</v>
      </c>
      <c r="AF308">
        <v>11.221939086914</v>
      </c>
      <c r="AG308" s="1">
        <v>40484</v>
      </c>
      <c r="AH308">
        <f t="shared" si="90"/>
        <v>51.329128265380795</v>
      </c>
      <c r="AI308">
        <v>0</v>
      </c>
      <c r="AJ308" s="1">
        <v>40119</v>
      </c>
      <c r="AK308">
        <f t="shared" si="91"/>
        <v>7.0645270347595197</v>
      </c>
      <c r="AL308">
        <v>3.3920655250549299</v>
      </c>
      <c r="AM308" s="1">
        <v>39754</v>
      </c>
      <c r="AN308">
        <f t="shared" si="92"/>
        <v>19.61036157608023</v>
      </c>
      <c r="AO308">
        <v>7.9632196426391602</v>
      </c>
      <c r="AP308" s="1">
        <v>39388</v>
      </c>
      <c r="AQ308">
        <f t="shared" si="93"/>
        <v>9.5617617368698102</v>
      </c>
      <c r="AR308">
        <v>0</v>
      </c>
      <c r="AS308" s="1">
        <v>39023</v>
      </c>
      <c r="AT308">
        <f t="shared" si="94"/>
        <v>1.97838747501373</v>
      </c>
      <c r="AU308">
        <v>8.5120887756347603</v>
      </c>
      <c r="AV308" s="1">
        <v>38658</v>
      </c>
      <c r="AW308">
        <f t="shared" si="95"/>
        <v>13.954967021942132</v>
      </c>
      <c r="AX308">
        <v>1.86227250099182</v>
      </c>
      <c r="AY308" s="1">
        <v>38293</v>
      </c>
      <c r="AZ308">
        <f t="shared" si="96"/>
        <v>4.5454061031341499</v>
      </c>
      <c r="BA308">
        <v>4.2720074653625399</v>
      </c>
      <c r="BB308" s="1">
        <v>37927</v>
      </c>
      <c r="BC308">
        <f t="shared" si="97"/>
        <v>6.3409240245819003</v>
      </c>
      <c r="BD308">
        <v>1.5712375640869101</v>
      </c>
      <c r="BE308" s="1">
        <v>37562</v>
      </c>
      <c r="BF308">
        <f t="shared" si="98"/>
        <v>6.7602834701537997</v>
      </c>
      <c r="BG308">
        <v>0.14337812364101399</v>
      </c>
      <c r="BH308" s="1">
        <v>37197</v>
      </c>
      <c r="BI308">
        <v>883920</v>
      </c>
      <c r="BJ308">
        <v>0.12206908315420099</v>
      </c>
      <c r="BK308" s="1">
        <v>36832</v>
      </c>
      <c r="BL308">
        <f t="shared" si="99"/>
        <v>5.6037966832518507</v>
      </c>
    </row>
    <row r="309" spans="5:64" x14ac:dyDescent="0.45">
      <c r="E309">
        <v>0.74593526124954201</v>
      </c>
      <c r="F309" s="1">
        <v>43772</v>
      </c>
      <c r="G309">
        <f t="shared" si="81"/>
        <v>7.4545288681983921</v>
      </c>
      <c r="H309">
        <v>0.67558002471923795</v>
      </c>
      <c r="I309" s="1">
        <v>43407</v>
      </c>
      <c r="J309">
        <f t="shared" si="82"/>
        <v>8.046398639678948</v>
      </c>
      <c r="K309">
        <v>8.1782121658325195</v>
      </c>
      <c r="L309" s="1">
        <v>43042</v>
      </c>
      <c r="M309">
        <f t="shared" si="83"/>
        <v>38.745702743530117</v>
      </c>
      <c r="N309">
        <v>44.573326110839801</v>
      </c>
      <c r="O309" s="1">
        <f t="shared" si="80"/>
        <v>3.6144042809804215</v>
      </c>
      <c r="P309">
        <f t="shared" si="84"/>
        <v>2228.5439858529694</v>
      </c>
      <c r="Q309">
        <v>3.1306722164153999</v>
      </c>
      <c r="R309" s="1">
        <v>42311</v>
      </c>
      <c r="S309">
        <f t="shared" si="85"/>
        <v>17.13981014490124</v>
      </c>
      <c r="T309">
        <v>0</v>
      </c>
      <c r="U309" s="1">
        <v>41946</v>
      </c>
      <c r="V309">
        <f t="shared" si="86"/>
        <v>14.726169109344418</v>
      </c>
      <c r="W309">
        <v>0</v>
      </c>
      <c r="X309" s="1">
        <v>41581</v>
      </c>
      <c r="Y309">
        <f t="shared" si="87"/>
        <v>17.30269241333</v>
      </c>
      <c r="Z309">
        <v>0.44858789443969699</v>
      </c>
      <c r="AA309" s="1">
        <v>41216</v>
      </c>
      <c r="AB309">
        <f t="shared" si="88"/>
        <v>1.660935640335077</v>
      </c>
      <c r="AC309">
        <v>1.31863617897033</v>
      </c>
      <c r="AD309" s="1">
        <v>40850</v>
      </c>
      <c r="AE309">
        <f t="shared" si="89"/>
        <v>7.9736669063568</v>
      </c>
      <c r="AF309">
        <v>2.0668644905090301</v>
      </c>
      <c r="AG309" s="1">
        <v>40485</v>
      </c>
      <c r="AH309">
        <f t="shared" si="90"/>
        <v>53.395992755889829</v>
      </c>
      <c r="AI309">
        <v>11.0321083068847</v>
      </c>
      <c r="AJ309" s="1">
        <v>40120</v>
      </c>
      <c r="AK309">
        <f t="shared" si="91"/>
        <v>18.09663534164422</v>
      </c>
      <c r="AL309">
        <v>28.125329971313398</v>
      </c>
      <c r="AM309" s="1">
        <v>39755</v>
      </c>
      <c r="AN309">
        <f t="shared" si="92"/>
        <v>47.735691547393628</v>
      </c>
      <c r="AO309">
        <v>48.071434020996001</v>
      </c>
      <c r="AP309" s="1">
        <v>39389</v>
      </c>
      <c r="AQ309">
        <f t="shared" si="93"/>
        <v>57.633195757865813</v>
      </c>
      <c r="AR309">
        <v>5.71046695113182E-2</v>
      </c>
      <c r="AS309" s="1">
        <v>39024</v>
      </c>
      <c r="AT309">
        <f t="shared" si="94"/>
        <v>2.035492144525048</v>
      </c>
      <c r="AU309">
        <v>4.28513383865356</v>
      </c>
      <c r="AV309" s="1">
        <v>38659</v>
      </c>
      <c r="AW309">
        <f t="shared" si="95"/>
        <v>18.240100860595692</v>
      </c>
      <c r="AX309">
        <v>0.93381470441818204</v>
      </c>
      <c r="AY309" s="1">
        <v>38294</v>
      </c>
      <c r="AZ309">
        <f t="shared" si="96"/>
        <v>5.4792208075523323</v>
      </c>
      <c r="BA309">
        <v>1.1182043552398599</v>
      </c>
      <c r="BB309" s="1">
        <v>37928</v>
      </c>
      <c r="BC309">
        <f t="shared" si="97"/>
        <v>7.4591283798217605</v>
      </c>
      <c r="BD309">
        <v>3.06606864929199</v>
      </c>
      <c r="BE309" s="1">
        <v>37563</v>
      </c>
      <c r="BF309">
        <f t="shared" si="98"/>
        <v>9.8263521194457901</v>
      </c>
      <c r="BG309">
        <v>1.8331991434097199</v>
      </c>
      <c r="BH309" s="1">
        <v>37198</v>
      </c>
      <c r="BI309">
        <v>883944</v>
      </c>
      <c r="BJ309">
        <v>0</v>
      </c>
      <c r="BK309" s="1">
        <v>36833</v>
      </c>
      <c r="BL309">
        <f t="shared" si="99"/>
        <v>5.6037966832518507</v>
      </c>
    </row>
    <row r="310" spans="5:64" x14ac:dyDescent="0.45">
      <c r="E310">
        <v>4.2511577606201101</v>
      </c>
      <c r="F310" s="1">
        <v>43773</v>
      </c>
      <c r="G310">
        <f t="shared" si="81"/>
        <v>11.705686628818501</v>
      </c>
      <c r="H310">
        <v>1.2775000333786</v>
      </c>
      <c r="I310" s="1">
        <v>43408</v>
      </c>
      <c r="J310">
        <f t="shared" si="82"/>
        <v>9.3238986730575473</v>
      </c>
      <c r="K310">
        <v>0.32129800319671598</v>
      </c>
      <c r="L310" s="1">
        <v>43043</v>
      </c>
      <c r="M310">
        <f t="shared" si="83"/>
        <v>39.067000746726833</v>
      </c>
      <c r="N310">
        <v>44.8145332336425</v>
      </c>
      <c r="O310" s="1">
        <f t="shared" si="80"/>
        <v>3.6277916977802844</v>
      </c>
      <c r="P310">
        <f t="shared" si="84"/>
        <v>2273.358519086612</v>
      </c>
      <c r="Q310">
        <v>6.2022500038146902</v>
      </c>
      <c r="R310" s="1">
        <v>42312</v>
      </c>
      <c r="S310">
        <f t="shared" si="85"/>
        <v>23.34206014871593</v>
      </c>
      <c r="T310">
        <v>6.3828477859496999</v>
      </c>
      <c r="U310" s="1">
        <v>41947</v>
      </c>
      <c r="V310">
        <f t="shared" si="86"/>
        <v>21.109016895294118</v>
      </c>
      <c r="W310">
        <v>4.4442114830017001</v>
      </c>
      <c r="X310" s="1">
        <v>41582</v>
      </c>
      <c r="Y310">
        <f t="shared" si="87"/>
        <v>21.746903896331702</v>
      </c>
      <c r="Z310">
        <v>4.3492484092712402</v>
      </c>
      <c r="AA310" s="1">
        <v>41217</v>
      </c>
      <c r="AB310">
        <f t="shared" si="88"/>
        <v>6.010184049606317</v>
      </c>
      <c r="AC310">
        <v>0.91698992252349798</v>
      </c>
      <c r="AD310" s="1">
        <v>40851</v>
      </c>
      <c r="AE310">
        <f t="shared" si="89"/>
        <v>8.8906568288802976</v>
      </c>
      <c r="AF310">
        <v>0.69767743349075295</v>
      </c>
      <c r="AG310" s="1">
        <v>40486</v>
      </c>
      <c r="AH310">
        <f t="shared" si="90"/>
        <v>54.093670189380582</v>
      </c>
      <c r="AI310">
        <v>3.7840371131896902</v>
      </c>
      <c r="AJ310" s="1">
        <v>40121</v>
      </c>
      <c r="AK310">
        <f t="shared" si="91"/>
        <v>21.88067245483391</v>
      </c>
      <c r="AL310">
        <v>18.343795776367099</v>
      </c>
      <c r="AM310" s="1">
        <v>39756</v>
      </c>
      <c r="AN310">
        <f t="shared" si="92"/>
        <v>66.079487323760731</v>
      </c>
      <c r="AO310">
        <v>0.61621963977813698</v>
      </c>
      <c r="AP310" s="1">
        <v>39390</v>
      </c>
      <c r="AQ310">
        <f t="shared" si="93"/>
        <v>58.249415397643951</v>
      </c>
      <c r="AR310">
        <v>2.8597038239240601E-2</v>
      </c>
      <c r="AS310" s="1">
        <v>39025</v>
      </c>
      <c r="AT310">
        <f t="shared" si="94"/>
        <v>2.0640891827642887</v>
      </c>
      <c r="AU310">
        <v>5.0002126693725497</v>
      </c>
      <c r="AV310" s="1">
        <v>38660</v>
      </c>
      <c r="AW310">
        <f t="shared" si="95"/>
        <v>23.24031352996824</v>
      </c>
      <c r="AX310">
        <v>9.9344797134399396</v>
      </c>
      <c r="AY310" s="1">
        <v>38295</v>
      </c>
      <c r="AZ310">
        <f t="shared" si="96"/>
        <v>15.413700520992272</v>
      </c>
      <c r="BA310">
        <v>2.3828415870666499</v>
      </c>
      <c r="BB310" s="1">
        <v>37929</v>
      </c>
      <c r="BC310">
        <f t="shared" si="97"/>
        <v>9.84196996688841</v>
      </c>
      <c r="BD310">
        <v>12.9876041412353</v>
      </c>
      <c r="BE310" s="1">
        <v>37564</v>
      </c>
      <c r="BF310">
        <f t="shared" si="98"/>
        <v>22.813956260681088</v>
      </c>
      <c r="BG310">
        <v>3.75141406059265</v>
      </c>
      <c r="BH310" s="1">
        <v>37199</v>
      </c>
      <c r="BI310">
        <v>883968</v>
      </c>
      <c r="BJ310">
        <v>0</v>
      </c>
      <c r="BK310" s="1">
        <v>36834</v>
      </c>
      <c r="BL310">
        <f t="shared" si="99"/>
        <v>5.6037966832518507</v>
      </c>
    </row>
    <row r="311" spans="5:64" x14ac:dyDescent="0.45">
      <c r="E311">
        <v>9.3071660995483398</v>
      </c>
      <c r="F311" s="1">
        <v>43774</v>
      </c>
      <c r="G311">
        <f t="shared" si="81"/>
        <v>21.012852728366841</v>
      </c>
      <c r="H311">
        <v>3.0743596553802401</v>
      </c>
      <c r="I311" s="1">
        <v>43409</v>
      </c>
      <c r="J311">
        <f t="shared" si="82"/>
        <v>12.398258328437787</v>
      </c>
      <c r="K311">
        <v>65.372886657714801</v>
      </c>
      <c r="L311" s="1">
        <v>43044</v>
      </c>
      <c r="M311">
        <f t="shared" si="83"/>
        <v>104.43988740444163</v>
      </c>
      <c r="N311">
        <v>33.446487426757798</v>
      </c>
      <c r="O311" s="1">
        <f t="shared" si="80"/>
        <v>6.3516619751850678</v>
      </c>
      <c r="P311">
        <f t="shared" si="84"/>
        <v>2306.8050065133698</v>
      </c>
      <c r="Q311">
        <v>3.8247036933898899</v>
      </c>
      <c r="R311" s="1">
        <v>42313</v>
      </c>
      <c r="S311">
        <f t="shared" si="85"/>
        <v>27.166763842105819</v>
      </c>
      <c r="T311">
        <v>6.6524977684020996</v>
      </c>
      <c r="U311" s="1">
        <v>41948</v>
      </c>
      <c r="V311">
        <f t="shared" si="86"/>
        <v>27.761514663696218</v>
      </c>
      <c r="W311">
        <v>0.49790582060813898</v>
      </c>
      <c r="X311" s="1">
        <v>41583</v>
      </c>
      <c r="Y311">
        <f t="shared" si="87"/>
        <v>22.244809716939841</v>
      </c>
      <c r="Z311">
        <v>1.3127739429473799</v>
      </c>
      <c r="AA311" s="1">
        <v>41218</v>
      </c>
      <c r="AB311">
        <f t="shared" si="88"/>
        <v>7.3229579925536967</v>
      </c>
      <c r="AC311">
        <v>0</v>
      </c>
      <c r="AD311" s="1">
        <v>40852</v>
      </c>
      <c r="AE311">
        <f t="shared" si="89"/>
        <v>8.8906568288802976</v>
      </c>
      <c r="AF311">
        <v>0.72026246786117498</v>
      </c>
      <c r="AG311" s="1">
        <v>40487</v>
      </c>
      <c r="AH311">
        <f t="shared" si="90"/>
        <v>54.813932657241757</v>
      </c>
      <c r="AI311">
        <v>3.96693563461303</v>
      </c>
      <c r="AJ311" s="1">
        <v>40122</v>
      </c>
      <c r="AK311">
        <f t="shared" si="91"/>
        <v>25.84760808944694</v>
      </c>
      <c r="AL311">
        <v>13.0554962158203</v>
      </c>
      <c r="AM311" s="1">
        <v>39757</v>
      </c>
      <c r="AN311">
        <f t="shared" si="92"/>
        <v>79.134983539581029</v>
      </c>
      <c r="AO311">
        <v>5.2172083854675204</v>
      </c>
      <c r="AP311" s="1">
        <v>39391</v>
      </c>
      <c r="AQ311">
        <f t="shared" si="93"/>
        <v>63.466623783111473</v>
      </c>
      <c r="AR311">
        <v>0</v>
      </c>
      <c r="AS311" s="1">
        <v>39026</v>
      </c>
      <c r="AT311">
        <f t="shared" si="94"/>
        <v>2.0640891827642887</v>
      </c>
      <c r="AU311">
        <v>0.23606558144092499</v>
      </c>
      <c r="AV311" s="1">
        <v>38661</v>
      </c>
      <c r="AW311">
        <f t="shared" si="95"/>
        <v>23.476379111409166</v>
      </c>
      <c r="AX311">
        <v>1.9980045557021999</v>
      </c>
      <c r="AY311" s="1">
        <v>38296</v>
      </c>
      <c r="AZ311">
        <f t="shared" si="96"/>
        <v>17.411705076694471</v>
      </c>
      <c r="BA311">
        <v>0.42735400795936501</v>
      </c>
      <c r="BB311" s="1">
        <v>37930</v>
      </c>
      <c r="BC311">
        <f t="shared" si="97"/>
        <v>10.269323974847776</v>
      </c>
      <c r="BD311">
        <v>12.0353736877441</v>
      </c>
      <c r="BE311" s="1">
        <v>37565</v>
      </c>
      <c r="BF311">
        <f t="shared" si="98"/>
        <v>34.849329948425186</v>
      </c>
      <c r="BG311">
        <v>2.8685441017150799</v>
      </c>
      <c r="BH311" s="1">
        <v>37200</v>
      </c>
      <c r="BI311">
        <v>883992</v>
      </c>
      <c r="BJ311">
        <v>0</v>
      </c>
      <c r="BK311" s="1">
        <v>36835</v>
      </c>
      <c r="BL311">
        <f t="shared" si="99"/>
        <v>5.6037966832518507</v>
      </c>
    </row>
    <row r="312" spans="5:64" x14ac:dyDescent="0.45">
      <c r="E312">
        <v>16.1382331848144</v>
      </c>
      <c r="F312" s="1">
        <v>43775</v>
      </c>
      <c r="G312">
        <f t="shared" si="81"/>
        <v>37.151085913181241</v>
      </c>
      <c r="H312">
        <v>24.338649749755799</v>
      </c>
      <c r="I312" s="1">
        <v>43410</v>
      </c>
      <c r="J312">
        <f t="shared" si="82"/>
        <v>36.736908078193586</v>
      </c>
      <c r="K312">
        <v>4.4186701774597097</v>
      </c>
      <c r="L312" s="1">
        <v>43045</v>
      </c>
      <c r="M312">
        <f t="shared" si="83"/>
        <v>108.85855758190135</v>
      </c>
      <c r="N312">
        <v>1.2566225528717001</v>
      </c>
      <c r="O312" s="1">
        <f t="shared" si="80"/>
        <v>6.5357732325792233</v>
      </c>
      <c r="P312">
        <f t="shared" si="84"/>
        <v>2308.0616290662415</v>
      </c>
      <c r="Q312">
        <v>17.0103149414062</v>
      </c>
      <c r="R312" s="1">
        <v>42314</v>
      </c>
      <c r="S312">
        <f t="shared" si="85"/>
        <v>44.177078783512016</v>
      </c>
      <c r="T312">
        <v>15.3392314910888</v>
      </c>
      <c r="U312" s="1">
        <v>41949</v>
      </c>
      <c r="V312">
        <f t="shared" si="86"/>
        <v>43.100746154785014</v>
      </c>
      <c r="W312">
        <v>5.0893454551696697</v>
      </c>
      <c r="X312" s="1">
        <v>41584</v>
      </c>
      <c r="Y312">
        <f t="shared" si="87"/>
        <v>27.334155172109512</v>
      </c>
      <c r="Z312">
        <v>11.425675392150801</v>
      </c>
      <c r="AA312" s="1">
        <v>41219</v>
      </c>
      <c r="AB312">
        <f t="shared" si="88"/>
        <v>18.748633384704497</v>
      </c>
      <c r="AC312">
        <v>0.61556929349899203</v>
      </c>
      <c r="AD312" s="1">
        <v>40853</v>
      </c>
      <c r="AE312">
        <f t="shared" si="89"/>
        <v>9.5062261223792888</v>
      </c>
      <c r="AF312">
        <v>0.54959690570831299</v>
      </c>
      <c r="AG312" s="1">
        <v>40488</v>
      </c>
      <c r="AH312">
        <f t="shared" si="90"/>
        <v>55.36352956295007</v>
      </c>
      <c r="AI312">
        <v>0.19609382748603801</v>
      </c>
      <c r="AJ312" s="1">
        <v>40123</v>
      </c>
      <c r="AK312">
        <f t="shared" si="91"/>
        <v>26.043701916932978</v>
      </c>
      <c r="AL312">
        <v>0</v>
      </c>
      <c r="AM312" s="1">
        <v>39758</v>
      </c>
      <c r="AN312">
        <f t="shared" si="92"/>
        <v>79.134983539581029</v>
      </c>
      <c r="AO312">
        <v>4.4541044235229403</v>
      </c>
      <c r="AP312" s="1">
        <v>39392</v>
      </c>
      <c r="AQ312">
        <f t="shared" si="93"/>
        <v>67.920728206634408</v>
      </c>
      <c r="AR312">
        <v>4.0828132629394496</v>
      </c>
      <c r="AS312" s="1">
        <v>39027</v>
      </c>
      <c r="AT312">
        <f t="shared" si="94"/>
        <v>6.1469024457037378</v>
      </c>
      <c r="AU312">
        <v>0.133263975381851</v>
      </c>
      <c r="AV312" s="1">
        <v>38662</v>
      </c>
      <c r="AW312">
        <f t="shared" si="95"/>
        <v>23.609643086791017</v>
      </c>
      <c r="AX312">
        <v>5.4104514122009197</v>
      </c>
      <c r="AY312" s="1">
        <v>38297</v>
      </c>
      <c r="AZ312">
        <f t="shared" si="96"/>
        <v>22.822156488895391</v>
      </c>
      <c r="BA312">
        <v>2.0122628211975</v>
      </c>
      <c r="BB312" s="1">
        <v>37931</v>
      </c>
      <c r="BC312">
        <f t="shared" si="97"/>
        <v>12.281586796045275</v>
      </c>
      <c r="BD312">
        <v>13.530337333679199</v>
      </c>
      <c r="BE312" s="1">
        <v>37566</v>
      </c>
      <c r="BF312">
        <f t="shared" si="98"/>
        <v>48.379667282104386</v>
      </c>
      <c r="BG312">
        <v>9.5223731994628906</v>
      </c>
      <c r="BH312" s="1">
        <v>37201</v>
      </c>
      <c r="BI312">
        <v>884016</v>
      </c>
      <c r="BJ312">
        <v>0</v>
      </c>
      <c r="BK312" s="1">
        <v>36836</v>
      </c>
      <c r="BL312">
        <f t="shared" si="99"/>
        <v>5.6037966832518507</v>
      </c>
    </row>
    <row r="313" spans="5:64" x14ac:dyDescent="0.45">
      <c r="E313">
        <v>17.1666946411132</v>
      </c>
      <c r="F313" s="1">
        <v>43776</v>
      </c>
      <c r="G313">
        <f t="shared" si="81"/>
        <v>54.317780554294444</v>
      </c>
      <c r="H313">
        <v>33.637294769287102</v>
      </c>
      <c r="I313" s="1">
        <v>43411</v>
      </c>
      <c r="J313">
        <f t="shared" si="82"/>
        <v>70.374202847480689</v>
      </c>
      <c r="K313">
        <v>6.38079786300659</v>
      </c>
      <c r="L313" s="1">
        <v>43046</v>
      </c>
      <c r="M313">
        <f t="shared" si="83"/>
        <v>115.23935544490794</v>
      </c>
      <c r="N313">
        <v>0</v>
      </c>
      <c r="O313" s="1">
        <f t="shared" si="80"/>
        <v>6.8016398102044979</v>
      </c>
      <c r="P313">
        <f t="shared" si="84"/>
        <v>2308.0616290662415</v>
      </c>
      <c r="Q313">
        <v>93.787582397460895</v>
      </c>
      <c r="R313" s="1">
        <v>42315</v>
      </c>
      <c r="S313">
        <f t="shared" si="85"/>
        <v>137.96466118097291</v>
      </c>
      <c r="T313">
        <v>4.5975103378295898</v>
      </c>
      <c r="U313" s="1">
        <v>41950</v>
      </c>
      <c r="V313">
        <f t="shared" si="86"/>
        <v>47.698256492614604</v>
      </c>
      <c r="W313">
        <v>32.916736602783203</v>
      </c>
      <c r="X313" s="1">
        <v>41585</v>
      </c>
      <c r="Y313">
        <f t="shared" si="87"/>
        <v>60.250891774892715</v>
      </c>
      <c r="Z313">
        <v>7.8472623825073198</v>
      </c>
      <c r="AA313" s="1">
        <v>41220</v>
      </c>
      <c r="AB313">
        <f t="shared" si="88"/>
        <v>26.595895767211818</v>
      </c>
      <c r="AC313">
        <v>34.787197113037102</v>
      </c>
      <c r="AD313" s="1">
        <v>40854</v>
      </c>
      <c r="AE313">
        <f t="shared" si="89"/>
        <v>44.293423235416391</v>
      </c>
      <c r="AF313">
        <v>0.12647514045238401</v>
      </c>
      <c r="AG313" s="1">
        <v>40489</v>
      </c>
      <c r="AH313">
        <f t="shared" si="90"/>
        <v>55.490004703402455</v>
      </c>
      <c r="AI313">
        <v>0</v>
      </c>
      <c r="AJ313" s="1">
        <v>40124</v>
      </c>
      <c r="AK313">
        <f t="shared" si="91"/>
        <v>26.043701916932978</v>
      </c>
      <c r="AL313">
        <v>0</v>
      </c>
      <c r="AM313" s="1">
        <v>39759</v>
      </c>
      <c r="AN313">
        <f t="shared" si="92"/>
        <v>79.134983539581029</v>
      </c>
      <c r="AO313">
        <v>14.3787412643432</v>
      </c>
      <c r="AP313" s="1">
        <v>39393</v>
      </c>
      <c r="AQ313">
        <f t="shared" si="93"/>
        <v>82.299469470977613</v>
      </c>
      <c r="AR313">
        <v>0</v>
      </c>
      <c r="AS313" s="1">
        <v>39028</v>
      </c>
      <c r="AT313">
        <f t="shared" si="94"/>
        <v>6.1469024457037378</v>
      </c>
      <c r="AU313">
        <v>11.241848945617599</v>
      </c>
      <c r="AV313" s="1">
        <v>38663</v>
      </c>
      <c r="AW313">
        <f t="shared" si="95"/>
        <v>34.851492032408615</v>
      </c>
      <c r="AX313">
        <v>5.0183248519897399</v>
      </c>
      <c r="AY313" s="1">
        <v>38298</v>
      </c>
      <c r="AZ313">
        <f t="shared" si="96"/>
        <v>27.84048134088513</v>
      </c>
      <c r="BA313">
        <v>2.1388382911682098</v>
      </c>
      <c r="BB313" s="1">
        <v>37932</v>
      </c>
      <c r="BC313">
        <f t="shared" si="97"/>
        <v>14.420425087213484</v>
      </c>
      <c r="BD313">
        <v>2.5589706897735498</v>
      </c>
      <c r="BE313" s="1">
        <v>37567</v>
      </c>
      <c r="BF313">
        <f t="shared" si="98"/>
        <v>50.938637971877938</v>
      </c>
      <c r="BG313">
        <v>0.86964905261993397</v>
      </c>
      <c r="BH313" s="1">
        <v>37202</v>
      </c>
      <c r="BI313">
        <v>884040</v>
      </c>
      <c r="BJ313">
        <v>9.8194338381290394E-2</v>
      </c>
      <c r="BK313" s="1">
        <v>36837</v>
      </c>
      <c r="BL313">
        <f t="shared" si="99"/>
        <v>5.7019910216331411</v>
      </c>
    </row>
    <row r="314" spans="5:64" x14ac:dyDescent="0.45">
      <c r="E314">
        <v>0.65511852502822798</v>
      </c>
      <c r="F314" s="1">
        <v>43777</v>
      </c>
      <c r="G314">
        <f t="shared" si="81"/>
        <v>54.972899079322673</v>
      </c>
      <c r="H314">
        <v>3.3153302669525102</v>
      </c>
      <c r="I314" s="1">
        <v>43412</v>
      </c>
      <c r="J314">
        <f t="shared" si="82"/>
        <v>73.689533114433203</v>
      </c>
      <c r="K314">
        <v>1.2137309312820399</v>
      </c>
      <c r="L314" s="1">
        <v>43047</v>
      </c>
      <c r="M314">
        <f t="shared" si="83"/>
        <v>116.45308637618999</v>
      </c>
      <c r="N314">
        <v>0</v>
      </c>
      <c r="O314" s="1">
        <f t="shared" si="80"/>
        <v>6.8522119323412491</v>
      </c>
      <c r="P314">
        <f t="shared" si="84"/>
        <v>2308.0616290662415</v>
      </c>
      <c r="Q314">
        <v>90.624534606933594</v>
      </c>
      <c r="R314" s="1">
        <v>42316</v>
      </c>
      <c r="S314">
        <f t="shared" si="85"/>
        <v>228.5891957879065</v>
      </c>
      <c r="T314">
        <v>0</v>
      </c>
      <c r="U314" s="1">
        <v>41951</v>
      </c>
      <c r="V314">
        <f t="shared" si="86"/>
        <v>47.698256492614604</v>
      </c>
      <c r="W314">
        <v>1.4892371892928999</v>
      </c>
      <c r="X314" s="1">
        <v>41586</v>
      </c>
      <c r="Y314">
        <f t="shared" si="87"/>
        <v>61.740128964185615</v>
      </c>
      <c r="Z314">
        <v>1.77768743038177</v>
      </c>
      <c r="AA314" s="1">
        <v>41221</v>
      </c>
      <c r="AB314">
        <f t="shared" si="88"/>
        <v>28.373583197593589</v>
      </c>
      <c r="AC314">
        <v>9.1467294692993093</v>
      </c>
      <c r="AD314" s="1">
        <v>40855</v>
      </c>
      <c r="AE314">
        <f t="shared" si="89"/>
        <v>53.4401527047157</v>
      </c>
      <c r="AF314">
        <v>0</v>
      </c>
      <c r="AG314" s="1">
        <v>40490</v>
      </c>
      <c r="AH314">
        <f t="shared" si="90"/>
        <v>55.490004703402455</v>
      </c>
      <c r="AI314">
        <v>75.213623046875</v>
      </c>
      <c r="AJ314" s="1">
        <v>40125</v>
      </c>
      <c r="AK314">
        <f t="shared" si="91"/>
        <v>101.25732496380797</v>
      </c>
      <c r="AL314">
        <v>0</v>
      </c>
      <c r="AM314" s="1">
        <v>39760</v>
      </c>
      <c r="AN314">
        <f t="shared" si="92"/>
        <v>79.134983539581029</v>
      </c>
      <c r="AO314">
        <v>8.89704748988151E-2</v>
      </c>
      <c r="AP314" s="1">
        <v>39394</v>
      </c>
      <c r="AQ314">
        <f t="shared" si="93"/>
        <v>82.388439945876428</v>
      </c>
      <c r="AR314">
        <v>4.2272043228149396</v>
      </c>
      <c r="AS314" s="1">
        <v>39029</v>
      </c>
      <c r="AT314">
        <f t="shared" si="94"/>
        <v>10.374106768518677</v>
      </c>
      <c r="AU314">
        <v>0.90821391344070401</v>
      </c>
      <c r="AV314" s="1">
        <v>38664</v>
      </c>
      <c r="AW314">
        <f t="shared" si="95"/>
        <v>35.759705945849319</v>
      </c>
      <c r="AX314">
        <v>6.8207864761352504</v>
      </c>
      <c r="AY314" s="1">
        <v>38299</v>
      </c>
      <c r="AZ314">
        <f t="shared" si="96"/>
        <v>34.661267817020381</v>
      </c>
      <c r="BA314">
        <v>5.0197248458862296</v>
      </c>
      <c r="BB314" s="1">
        <v>37933</v>
      </c>
      <c r="BC314">
        <f t="shared" si="97"/>
        <v>19.440149933099715</v>
      </c>
      <c r="BD314">
        <v>1.27344369888305</v>
      </c>
      <c r="BE314" s="1">
        <v>37568</v>
      </c>
      <c r="BF314">
        <f t="shared" si="98"/>
        <v>52.212081670760988</v>
      </c>
      <c r="BG314">
        <v>0</v>
      </c>
      <c r="BH314" s="1">
        <v>37203</v>
      </c>
      <c r="BI314">
        <v>884064</v>
      </c>
      <c r="BJ314">
        <v>0</v>
      </c>
      <c r="BK314" s="1">
        <v>36838</v>
      </c>
      <c r="BL314">
        <f t="shared" si="99"/>
        <v>5.7019910216331411</v>
      </c>
    </row>
    <row r="315" spans="5:64" x14ac:dyDescent="0.45">
      <c r="E315">
        <v>9.6584312617778695E-2</v>
      </c>
      <c r="F315" s="1">
        <v>43778</v>
      </c>
      <c r="G315">
        <f t="shared" si="81"/>
        <v>55.069483391940452</v>
      </c>
      <c r="H315">
        <v>11.9890584945678</v>
      </c>
      <c r="I315" s="1">
        <v>43413</v>
      </c>
      <c r="J315">
        <f t="shared" si="82"/>
        <v>85.678591609001003</v>
      </c>
      <c r="K315">
        <v>1.62669205665588</v>
      </c>
      <c r="L315" s="1">
        <v>43048</v>
      </c>
      <c r="M315">
        <f t="shared" si="83"/>
        <v>118.07977843284587</v>
      </c>
      <c r="N315">
        <v>0.58025091886520297</v>
      </c>
      <c r="O315" s="1">
        <f t="shared" si="80"/>
        <v>6.9199907680352446</v>
      </c>
      <c r="P315">
        <f t="shared" si="84"/>
        <v>2308.6418799851067</v>
      </c>
      <c r="Q315">
        <v>1.31361639499664</v>
      </c>
      <c r="R315" s="1">
        <v>42317</v>
      </c>
      <c r="S315">
        <f t="shared" si="85"/>
        <v>229.90281218290315</v>
      </c>
      <c r="T315">
        <v>0.25367811322212203</v>
      </c>
      <c r="U315" s="1">
        <v>41952</v>
      </c>
      <c r="V315">
        <f t="shared" si="86"/>
        <v>47.951934605836726</v>
      </c>
      <c r="W315">
        <v>0.65535002946853604</v>
      </c>
      <c r="X315" s="1">
        <v>41587</v>
      </c>
      <c r="Y315">
        <f t="shared" si="87"/>
        <v>62.395478993654152</v>
      </c>
      <c r="Z315">
        <v>0.59431970119476296</v>
      </c>
      <c r="AA315" s="1">
        <v>41222</v>
      </c>
      <c r="AB315">
        <f t="shared" si="88"/>
        <v>28.967902898788353</v>
      </c>
      <c r="AC315">
        <v>7.8325476646423304</v>
      </c>
      <c r="AD315" s="1">
        <v>40856</v>
      </c>
      <c r="AE315">
        <f t="shared" si="89"/>
        <v>61.272700369358034</v>
      </c>
      <c r="AF315">
        <v>11.0242710113525</v>
      </c>
      <c r="AG315" s="1">
        <v>40491</v>
      </c>
      <c r="AH315">
        <f t="shared" si="90"/>
        <v>66.514275714754959</v>
      </c>
      <c r="AI315">
        <v>6.0613269805908203</v>
      </c>
      <c r="AJ315" s="1">
        <v>40126</v>
      </c>
      <c r="AK315">
        <f t="shared" si="91"/>
        <v>107.31865194439879</v>
      </c>
      <c r="AL315">
        <v>0</v>
      </c>
      <c r="AM315" s="1">
        <v>39761</v>
      </c>
      <c r="AN315">
        <f t="shared" si="92"/>
        <v>79.134983539581029</v>
      </c>
      <c r="AO315">
        <v>6.7634925842285103</v>
      </c>
      <c r="AP315" s="1">
        <v>39395</v>
      </c>
      <c r="AQ315">
        <f t="shared" si="93"/>
        <v>89.151932530104943</v>
      </c>
      <c r="AR315">
        <v>3.6332519054412802</v>
      </c>
      <c r="AS315" s="1">
        <v>39030</v>
      </c>
      <c r="AT315">
        <f t="shared" si="94"/>
        <v>14.007358673959958</v>
      </c>
      <c r="AU315">
        <v>0.58332502841949396</v>
      </c>
      <c r="AV315" s="1">
        <v>38665</v>
      </c>
      <c r="AW315">
        <f t="shared" si="95"/>
        <v>36.343030974268814</v>
      </c>
      <c r="AX315">
        <v>6.8776459693908603</v>
      </c>
      <c r="AY315" s="1">
        <v>38300</v>
      </c>
      <c r="AZ315">
        <f t="shared" si="96"/>
        <v>41.538913786411243</v>
      </c>
      <c r="BA315">
        <v>0.12750980257987901</v>
      </c>
      <c r="BB315" s="1">
        <v>37934</v>
      </c>
      <c r="BC315">
        <f t="shared" si="97"/>
        <v>19.567659735679594</v>
      </c>
      <c r="BD315">
        <v>15.439924240112299</v>
      </c>
      <c r="BE315" s="1">
        <v>37569</v>
      </c>
      <c r="BF315">
        <f t="shared" si="98"/>
        <v>67.652005910873285</v>
      </c>
      <c r="BG315">
        <v>0</v>
      </c>
      <c r="BH315" s="1">
        <v>37204</v>
      </c>
      <c r="BI315">
        <v>884088</v>
      </c>
      <c r="BJ315">
        <v>0</v>
      </c>
      <c r="BK315" s="1">
        <v>36839</v>
      </c>
      <c r="BL315">
        <f t="shared" si="99"/>
        <v>5.7019910216331411</v>
      </c>
    </row>
    <row r="316" spans="5:64" x14ac:dyDescent="0.45">
      <c r="E316">
        <v>2.0337743759155198</v>
      </c>
      <c r="F316" s="1">
        <v>43779</v>
      </c>
      <c r="G316">
        <f t="shared" si="81"/>
        <v>57.103257767855972</v>
      </c>
      <c r="H316">
        <v>0.674205541610717</v>
      </c>
      <c r="I316" s="1">
        <v>43414</v>
      </c>
      <c r="J316">
        <f t="shared" si="82"/>
        <v>86.352797150611721</v>
      </c>
      <c r="K316">
        <v>0.317393958568573</v>
      </c>
      <c r="L316" s="1">
        <v>43049</v>
      </c>
      <c r="M316">
        <f t="shared" si="83"/>
        <v>118.39717239141444</v>
      </c>
      <c r="N316">
        <v>2.7445700168609601</v>
      </c>
      <c r="O316" s="1">
        <f t="shared" si="80"/>
        <v>6.9332155163089348</v>
      </c>
      <c r="P316">
        <f t="shared" si="84"/>
        <v>2311.3864500019677</v>
      </c>
      <c r="Q316">
        <v>7.1884031295776296</v>
      </c>
      <c r="R316" s="1">
        <v>42318</v>
      </c>
      <c r="S316">
        <f t="shared" si="85"/>
        <v>237.09121531248078</v>
      </c>
      <c r="T316">
        <v>4.8560147285461399</v>
      </c>
      <c r="U316" s="1">
        <v>41953</v>
      </c>
      <c r="V316">
        <f t="shared" si="86"/>
        <v>52.807949334382869</v>
      </c>
      <c r="W316">
        <v>0</v>
      </c>
      <c r="X316" s="1">
        <v>41588</v>
      </c>
      <c r="Y316">
        <f t="shared" si="87"/>
        <v>62.395478993654152</v>
      </c>
      <c r="Z316">
        <v>0.306752979755401</v>
      </c>
      <c r="AA316" s="1">
        <v>41223</v>
      </c>
      <c r="AB316">
        <f t="shared" si="88"/>
        <v>29.274655878543754</v>
      </c>
      <c r="AC316">
        <v>5.0714578628540004</v>
      </c>
      <c r="AD316" s="1">
        <v>40857</v>
      </c>
      <c r="AE316">
        <f t="shared" si="89"/>
        <v>66.344158232212038</v>
      </c>
      <c r="AF316">
        <v>12.9921722412109</v>
      </c>
      <c r="AG316" s="1">
        <v>40492</v>
      </c>
      <c r="AH316">
        <f t="shared" si="90"/>
        <v>79.506447955965854</v>
      </c>
      <c r="AI316">
        <v>0.26249760389327997</v>
      </c>
      <c r="AJ316" s="1">
        <v>40127</v>
      </c>
      <c r="AK316">
        <f t="shared" si="91"/>
        <v>107.58114954829207</v>
      </c>
      <c r="AL316">
        <v>1.5950953960418699</v>
      </c>
      <c r="AM316" s="1">
        <v>39762</v>
      </c>
      <c r="AN316">
        <f t="shared" si="92"/>
        <v>80.730078935622899</v>
      </c>
      <c r="AO316">
        <v>13.270428657531699</v>
      </c>
      <c r="AP316" s="1">
        <v>39396</v>
      </c>
      <c r="AQ316">
        <f t="shared" si="93"/>
        <v>102.42236118763664</v>
      </c>
      <c r="AR316">
        <v>3.7373177707195199E-2</v>
      </c>
      <c r="AS316" s="1">
        <v>39031</v>
      </c>
      <c r="AT316">
        <f t="shared" si="94"/>
        <v>14.044731851667153</v>
      </c>
      <c r="AU316">
        <v>3.7287182807922301</v>
      </c>
      <c r="AV316" s="1">
        <v>38666</v>
      </c>
      <c r="AW316">
        <f t="shared" si="95"/>
        <v>40.071749255061043</v>
      </c>
      <c r="AX316">
        <v>3.7036254405975302</v>
      </c>
      <c r="AY316" s="1">
        <v>38301</v>
      </c>
      <c r="AZ316">
        <f t="shared" si="96"/>
        <v>45.24253922700877</v>
      </c>
      <c r="BA316">
        <v>5.4818701744079501</v>
      </c>
      <c r="BB316" s="1">
        <v>37935</v>
      </c>
      <c r="BC316">
        <f t="shared" si="97"/>
        <v>25.049529910087543</v>
      </c>
      <c r="BD316">
        <v>3.2929096221923801</v>
      </c>
      <c r="BE316" s="1">
        <v>37570</v>
      </c>
      <c r="BF316">
        <f t="shared" si="98"/>
        <v>70.944915533065668</v>
      </c>
      <c r="BG316">
        <v>2.4281146526336599</v>
      </c>
      <c r="BH316" s="1">
        <v>37205</v>
      </c>
      <c r="BI316">
        <v>884112</v>
      </c>
      <c r="BJ316">
        <v>0</v>
      </c>
      <c r="BK316" s="1">
        <v>36840</v>
      </c>
      <c r="BL316">
        <f t="shared" si="99"/>
        <v>5.7019910216331411</v>
      </c>
    </row>
    <row r="317" spans="5:64" x14ac:dyDescent="0.45">
      <c r="E317">
        <v>9.0280561447143501</v>
      </c>
      <c r="F317" s="1">
        <v>43780</v>
      </c>
      <c r="G317">
        <f t="shared" si="81"/>
        <v>66.13131391257032</v>
      </c>
      <c r="H317">
        <v>0.66914463043212802</v>
      </c>
      <c r="I317" s="1">
        <v>43415</v>
      </c>
      <c r="J317">
        <f t="shared" si="82"/>
        <v>87.02194178104385</v>
      </c>
      <c r="K317">
        <v>28.448001861572202</v>
      </c>
      <c r="L317" s="1">
        <v>43050</v>
      </c>
      <c r="M317">
        <f t="shared" si="83"/>
        <v>146.84517425298665</v>
      </c>
      <c r="N317">
        <v>3.8549098968505802</v>
      </c>
      <c r="O317" s="1">
        <f t="shared" si="80"/>
        <v>8.118548927207776</v>
      </c>
      <c r="P317">
        <f t="shared" si="84"/>
        <v>2315.2413598988182</v>
      </c>
      <c r="Q317">
        <v>1.61337530612945</v>
      </c>
      <c r="R317" s="1">
        <v>42319</v>
      </c>
      <c r="S317">
        <f t="shared" si="85"/>
        <v>238.70459061861024</v>
      </c>
      <c r="T317">
        <v>18.202884674072202</v>
      </c>
      <c r="U317" s="1">
        <v>41954</v>
      </c>
      <c r="V317">
        <f t="shared" si="86"/>
        <v>71.010834008455078</v>
      </c>
      <c r="W317">
        <v>1.2036430835723799</v>
      </c>
      <c r="X317" s="1">
        <v>41589</v>
      </c>
      <c r="Y317">
        <f t="shared" si="87"/>
        <v>63.599122077226532</v>
      </c>
      <c r="Z317">
        <v>0.232970386743545</v>
      </c>
      <c r="AA317" s="1">
        <v>41224</v>
      </c>
      <c r="AB317">
        <f t="shared" si="88"/>
        <v>29.5076262652873</v>
      </c>
      <c r="AC317">
        <v>0.88821744918823198</v>
      </c>
      <c r="AD317" s="1">
        <v>40858</v>
      </c>
      <c r="AE317">
        <f t="shared" si="89"/>
        <v>67.232375681400271</v>
      </c>
      <c r="AF317">
        <v>9.8638315200805593</v>
      </c>
      <c r="AG317" s="1">
        <v>40493</v>
      </c>
      <c r="AH317">
        <f t="shared" si="90"/>
        <v>89.37027947604642</v>
      </c>
      <c r="AI317">
        <v>4.3896293640136701</v>
      </c>
      <c r="AJ317" s="1">
        <v>40128</v>
      </c>
      <c r="AK317">
        <f t="shared" si="91"/>
        <v>111.97077891230575</v>
      </c>
      <c r="AL317">
        <v>0</v>
      </c>
      <c r="AM317" s="1">
        <v>39763</v>
      </c>
      <c r="AN317">
        <f t="shared" si="92"/>
        <v>80.730078935622899</v>
      </c>
      <c r="AO317">
        <v>1.5569598674774101</v>
      </c>
      <c r="AP317" s="1">
        <v>39397</v>
      </c>
      <c r="AQ317">
        <f t="shared" si="93"/>
        <v>103.97932105511406</v>
      </c>
      <c r="AR317">
        <v>0</v>
      </c>
      <c r="AS317" s="1">
        <v>39032</v>
      </c>
      <c r="AT317">
        <f t="shared" si="94"/>
        <v>14.044731851667153</v>
      </c>
      <c r="AU317">
        <v>11.098161697387599</v>
      </c>
      <c r="AV317" s="1">
        <v>38667</v>
      </c>
      <c r="AW317">
        <f t="shared" si="95"/>
        <v>51.169910952448646</v>
      </c>
      <c r="AX317">
        <v>0.70626157522201505</v>
      </c>
      <c r="AY317" s="1">
        <v>38302</v>
      </c>
      <c r="AZ317">
        <f t="shared" si="96"/>
        <v>45.948800802230785</v>
      </c>
      <c r="BA317">
        <v>16.7129917144775</v>
      </c>
      <c r="BB317" s="1">
        <v>37936</v>
      </c>
      <c r="BC317">
        <f t="shared" si="97"/>
        <v>41.762521624565039</v>
      </c>
      <c r="BD317">
        <v>5.2906427383422798</v>
      </c>
      <c r="BE317" s="1">
        <v>37571</v>
      </c>
      <c r="BF317">
        <f t="shared" si="98"/>
        <v>76.235558271407953</v>
      </c>
      <c r="BG317">
        <v>0.1567113250494</v>
      </c>
      <c r="BH317" s="1">
        <v>37206</v>
      </c>
      <c r="BI317">
        <v>884136</v>
      </c>
      <c r="BJ317">
        <v>0.244814127683639</v>
      </c>
      <c r="BK317" s="1">
        <v>36841</v>
      </c>
      <c r="BL317">
        <f t="shared" si="99"/>
        <v>5.9468051493167797</v>
      </c>
    </row>
    <row r="318" spans="5:64" x14ac:dyDescent="0.45">
      <c r="E318">
        <v>8.4853448867797798</v>
      </c>
      <c r="F318" s="1">
        <v>43781</v>
      </c>
      <c r="G318">
        <f t="shared" si="81"/>
        <v>74.616658799350105</v>
      </c>
      <c r="H318">
        <v>0.97511970996856601</v>
      </c>
      <c r="I318" s="1">
        <v>43416</v>
      </c>
      <c r="J318">
        <f t="shared" si="82"/>
        <v>87.997061491012417</v>
      </c>
      <c r="K318">
        <v>4.3663020133972097</v>
      </c>
      <c r="L318" s="1">
        <v>43051</v>
      </c>
      <c r="M318">
        <f t="shared" si="83"/>
        <v>151.21147626638387</v>
      </c>
      <c r="N318">
        <v>0.19263370335102001</v>
      </c>
      <c r="O318" s="1">
        <f t="shared" ref="O318:O367" si="100">M318/24+2</f>
        <v>8.3004781777659957</v>
      </c>
      <c r="P318">
        <f t="shared" si="84"/>
        <v>2315.4339936021693</v>
      </c>
      <c r="Q318">
        <v>0.148190528154373</v>
      </c>
      <c r="R318" s="1">
        <v>42320</v>
      </c>
      <c r="S318">
        <f t="shared" si="85"/>
        <v>238.85278114676461</v>
      </c>
      <c r="T318">
        <v>9.6275072097778303</v>
      </c>
      <c r="U318" s="1">
        <v>41955</v>
      </c>
      <c r="V318">
        <f t="shared" si="86"/>
        <v>80.63834121823291</v>
      </c>
      <c r="W318">
        <v>0</v>
      </c>
      <c r="X318" s="1">
        <v>41590</v>
      </c>
      <c r="Y318">
        <f t="shared" si="87"/>
        <v>63.599122077226532</v>
      </c>
      <c r="Z318">
        <v>2.52560091018676</v>
      </c>
      <c r="AA318" s="1">
        <v>41225</v>
      </c>
      <c r="AB318">
        <f t="shared" si="88"/>
        <v>32.03322717547406</v>
      </c>
      <c r="AC318">
        <v>15.213659286499</v>
      </c>
      <c r="AD318" s="1">
        <v>40859</v>
      </c>
      <c r="AE318">
        <f t="shared" si="89"/>
        <v>82.446034967899266</v>
      </c>
      <c r="AF318">
        <v>9.0189065933227504</v>
      </c>
      <c r="AG318" s="1">
        <v>40494</v>
      </c>
      <c r="AH318">
        <f t="shared" si="90"/>
        <v>98.389186069369174</v>
      </c>
      <c r="AI318">
        <v>1.6129236221313401</v>
      </c>
      <c r="AJ318" s="1">
        <v>40129</v>
      </c>
      <c r="AK318">
        <f t="shared" si="91"/>
        <v>113.58370253443708</v>
      </c>
      <c r="AL318">
        <v>0.177527010440826</v>
      </c>
      <c r="AM318" s="1">
        <v>39764</v>
      </c>
      <c r="AN318">
        <f t="shared" si="92"/>
        <v>80.907605946063725</v>
      </c>
      <c r="AO318">
        <v>4.6401166915893501</v>
      </c>
      <c r="AP318" s="1">
        <v>39398</v>
      </c>
      <c r="AQ318">
        <f t="shared" si="93"/>
        <v>108.61943774670341</v>
      </c>
      <c r="AR318">
        <v>3.8691058158874498</v>
      </c>
      <c r="AS318" s="1">
        <v>39033</v>
      </c>
      <c r="AT318">
        <f t="shared" si="94"/>
        <v>17.913837667554603</v>
      </c>
      <c r="AU318">
        <v>7.9253196716308496</v>
      </c>
      <c r="AV318" s="1">
        <v>38668</v>
      </c>
      <c r="AW318">
        <f t="shared" si="95"/>
        <v>59.095230624079498</v>
      </c>
      <c r="AX318">
        <v>17.194738388061499</v>
      </c>
      <c r="AY318" s="1">
        <v>38303</v>
      </c>
      <c r="AZ318">
        <f t="shared" si="96"/>
        <v>63.143539190292287</v>
      </c>
      <c r="BA318">
        <v>0.76381450891494695</v>
      </c>
      <c r="BB318" s="1">
        <v>37937</v>
      </c>
      <c r="BC318">
        <f t="shared" si="97"/>
        <v>42.526336133479987</v>
      </c>
      <c r="BD318">
        <v>11.3019971847534</v>
      </c>
      <c r="BE318" s="1">
        <v>37572</v>
      </c>
      <c r="BF318">
        <f t="shared" si="98"/>
        <v>87.537555456161357</v>
      </c>
      <c r="BG318">
        <v>0.61050570011138905</v>
      </c>
      <c r="BH318" s="1">
        <v>37207</v>
      </c>
      <c r="BI318">
        <v>884160</v>
      </c>
      <c r="BJ318">
        <v>0.16184961795806799</v>
      </c>
      <c r="BK318" s="1">
        <v>36842</v>
      </c>
      <c r="BL318">
        <f t="shared" si="99"/>
        <v>6.1086547672748477</v>
      </c>
    </row>
    <row r="319" spans="5:64" x14ac:dyDescent="0.45">
      <c r="E319">
        <v>11.232570648193301</v>
      </c>
      <c r="F319" s="1">
        <v>43782</v>
      </c>
      <c r="G319">
        <f t="shared" si="81"/>
        <v>85.849229447543408</v>
      </c>
      <c r="H319">
        <v>2.95992112159729</v>
      </c>
      <c r="I319" s="1">
        <v>43417</v>
      </c>
      <c r="J319">
        <f t="shared" si="82"/>
        <v>90.956982612609707</v>
      </c>
      <c r="K319">
        <v>0</v>
      </c>
      <c r="L319" s="1">
        <v>43052</v>
      </c>
      <c r="M319">
        <f t="shared" si="83"/>
        <v>151.21147626638387</v>
      </c>
      <c r="N319">
        <v>0.719474017620086</v>
      </c>
      <c r="O319" s="1">
        <f t="shared" si="100"/>
        <v>8.3004781777659957</v>
      </c>
      <c r="P319">
        <f t="shared" si="84"/>
        <v>2316.1534676197894</v>
      </c>
      <c r="Q319">
        <v>4.8620800971984801</v>
      </c>
      <c r="R319" s="1">
        <v>42321</v>
      </c>
      <c r="S319">
        <f t="shared" si="85"/>
        <v>243.7148612439631</v>
      </c>
      <c r="T319">
        <v>0</v>
      </c>
      <c r="U319" s="1">
        <v>41956</v>
      </c>
      <c r="V319">
        <f t="shared" si="86"/>
        <v>80.63834121823291</v>
      </c>
      <c r="W319">
        <v>31.1327209472656</v>
      </c>
      <c r="X319" s="1">
        <v>41591</v>
      </c>
      <c r="Y319">
        <f t="shared" si="87"/>
        <v>94.731843024492136</v>
      </c>
      <c r="Z319">
        <v>19.644474029541001</v>
      </c>
      <c r="AA319" s="1">
        <v>41226</v>
      </c>
      <c r="AB319">
        <f t="shared" si="88"/>
        <v>51.677701205015062</v>
      </c>
      <c r="AC319">
        <v>7.8834166526794398</v>
      </c>
      <c r="AD319" s="1">
        <v>40860</v>
      </c>
      <c r="AE319">
        <f t="shared" si="89"/>
        <v>90.329451620578709</v>
      </c>
      <c r="AF319">
        <v>3.9274535179138099</v>
      </c>
      <c r="AG319" s="1">
        <v>40495</v>
      </c>
      <c r="AH319">
        <f t="shared" si="90"/>
        <v>102.31663958728298</v>
      </c>
      <c r="AI319">
        <v>1.4724668264389</v>
      </c>
      <c r="AJ319" s="1">
        <v>40130</v>
      </c>
      <c r="AK319">
        <f t="shared" si="91"/>
        <v>115.05616936087598</v>
      </c>
      <c r="AL319">
        <v>0</v>
      </c>
      <c r="AM319" s="1">
        <v>39765</v>
      </c>
      <c r="AN319">
        <f t="shared" si="92"/>
        <v>80.907605946063725</v>
      </c>
      <c r="AO319">
        <v>17.961503982543899</v>
      </c>
      <c r="AP319" s="1">
        <v>39399</v>
      </c>
      <c r="AQ319">
        <f t="shared" si="93"/>
        <v>126.58094172924731</v>
      </c>
      <c r="AR319">
        <v>3.88234138488769</v>
      </c>
      <c r="AS319" s="1">
        <v>39034</v>
      </c>
      <c r="AT319">
        <f t="shared" si="94"/>
        <v>21.796179052442291</v>
      </c>
      <c r="AU319">
        <v>4.8809328079223597</v>
      </c>
      <c r="AV319" s="1">
        <v>38669</v>
      </c>
      <c r="AW319">
        <f t="shared" si="95"/>
        <v>63.976163432001854</v>
      </c>
      <c r="AX319">
        <v>27.200374603271399</v>
      </c>
      <c r="AY319" s="1">
        <v>38304</v>
      </c>
      <c r="AZ319">
        <f t="shared" si="96"/>
        <v>90.343913793563686</v>
      </c>
      <c r="BA319">
        <v>0.40707293152809099</v>
      </c>
      <c r="BB319" s="1">
        <v>37938</v>
      </c>
      <c r="BC319">
        <f t="shared" si="97"/>
        <v>42.933409065008078</v>
      </c>
      <c r="BD319">
        <v>0.292753666639328</v>
      </c>
      <c r="BE319" s="1">
        <v>37573</v>
      </c>
      <c r="BF319">
        <f t="shared" si="98"/>
        <v>87.830309122800685</v>
      </c>
      <c r="BG319">
        <v>8.2059631347656197</v>
      </c>
      <c r="BH319" s="1">
        <v>37208</v>
      </c>
      <c r="BI319">
        <v>884184</v>
      </c>
      <c r="BJ319">
        <v>6.92528820037841</v>
      </c>
      <c r="BK319" s="1">
        <v>36843</v>
      </c>
      <c r="BL319">
        <f t="shared" si="99"/>
        <v>13.033942967653257</v>
      </c>
    </row>
    <row r="320" spans="5:64" x14ac:dyDescent="0.45">
      <c r="E320">
        <v>0.20957084000110601</v>
      </c>
      <c r="F320" s="1">
        <v>43783</v>
      </c>
      <c r="G320">
        <f t="shared" si="81"/>
        <v>86.058800287544514</v>
      </c>
      <c r="H320">
        <v>3.71803402900695</v>
      </c>
      <c r="I320" s="1">
        <v>43418</v>
      </c>
      <c r="J320">
        <f t="shared" si="82"/>
        <v>94.675016641616651</v>
      </c>
      <c r="K320">
        <v>13.2827806472778</v>
      </c>
      <c r="L320" s="1">
        <v>43053</v>
      </c>
      <c r="M320">
        <f t="shared" si="83"/>
        <v>164.49425691366167</v>
      </c>
      <c r="N320">
        <v>48.568843841552699</v>
      </c>
      <c r="O320" s="1">
        <f t="shared" si="100"/>
        <v>8.8539273714025697</v>
      </c>
      <c r="P320">
        <f t="shared" si="84"/>
        <v>2364.7223114613421</v>
      </c>
      <c r="Q320">
        <v>0</v>
      </c>
      <c r="R320" s="1">
        <v>42322</v>
      </c>
      <c r="S320">
        <f t="shared" si="85"/>
        <v>243.7148612439631</v>
      </c>
      <c r="T320">
        <v>9.2809085845947195</v>
      </c>
      <c r="U320" s="1">
        <v>41957</v>
      </c>
      <c r="V320">
        <f t="shared" si="86"/>
        <v>89.919249802827636</v>
      </c>
      <c r="W320">
        <v>18.710836410522401</v>
      </c>
      <c r="X320" s="1">
        <v>41592</v>
      </c>
      <c r="Y320">
        <f t="shared" si="87"/>
        <v>113.44267943501454</v>
      </c>
      <c r="Z320">
        <v>1.51416659355163</v>
      </c>
      <c r="AA320" s="1">
        <v>41227</v>
      </c>
      <c r="AB320">
        <f t="shared" si="88"/>
        <v>53.19186779856669</v>
      </c>
      <c r="AC320">
        <v>2.3669517040252601</v>
      </c>
      <c r="AD320" s="1">
        <v>40861</v>
      </c>
      <c r="AE320">
        <f t="shared" si="89"/>
        <v>92.696403324603963</v>
      </c>
      <c r="AF320">
        <v>25.022647857666001</v>
      </c>
      <c r="AG320" s="1">
        <v>40496</v>
      </c>
      <c r="AH320">
        <f t="shared" si="90"/>
        <v>127.33928744494898</v>
      </c>
      <c r="AI320">
        <v>1.0982868671417201</v>
      </c>
      <c r="AJ320" s="1">
        <v>40131</v>
      </c>
      <c r="AK320">
        <f t="shared" si="91"/>
        <v>116.15445622801771</v>
      </c>
      <c r="AL320">
        <v>0</v>
      </c>
      <c r="AM320" s="1">
        <v>39766</v>
      </c>
      <c r="AN320">
        <f t="shared" si="92"/>
        <v>80.907605946063725</v>
      </c>
      <c r="AO320">
        <v>48.5592651367187</v>
      </c>
      <c r="AP320" s="1">
        <v>39400</v>
      </c>
      <c r="AQ320">
        <f t="shared" si="93"/>
        <v>175.14020686596601</v>
      </c>
      <c r="AR320">
        <v>0</v>
      </c>
      <c r="AS320" s="1">
        <v>39035</v>
      </c>
      <c r="AT320">
        <f t="shared" si="94"/>
        <v>21.796179052442291</v>
      </c>
      <c r="AU320">
        <v>53.761333465576101</v>
      </c>
      <c r="AV320" s="1">
        <v>38670</v>
      </c>
      <c r="AW320">
        <f t="shared" si="95"/>
        <v>117.73749689757796</v>
      </c>
      <c r="AX320">
        <v>18.6607246398925</v>
      </c>
      <c r="AY320" s="1">
        <v>38305</v>
      </c>
      <c r="AZ320">
        <f t="shared" si="96"/>
        <v>109.00463843345619</v>
      </c>
      <c r="BA320">
        <v>1.4327250719070399</v>
      </c>
      <c r="BB320" s="1">
        <v>37939</v>
      </c>
      <c r="BC320">
        <f t="shared" si="97"/>
        <v>44.366134136915122</v>
      </c>
      <c r="BD320">
        <v>3.5808358192443799</v>
      </c>
      <c r="BE320" s="1">
        <v>37574</v>
      </c>
      <c r="BF320">
        <f t="shared" si="98"/>
        <v>91.41114494204507</v>
      </c>
      <c r="BG320">
        <v>5.5178332328796298</v>
      </c>
      <c r="BH320" s="1">
        <v>37209</v>
      </c>
      <c r="BI320">
        <v>884208</v>
      </c>
      <c r="BJ320">
        <v>2.11782526969909</v>
      </c>
      <c r="BK320" s="1">
        <v>36844</v>
      </c>
      <c r="BL320">
        <f t="shared" si="99"/>
        <v>15.151768237352346</v>
      </c>
    </row>
    <row r="321" spans="5:64" x14ac:dyDescent="0.45">
      <c r="E321">
        <v>5.56616115570068</v>
      </c>
      <c r="F321" s="1">
        <v>43784</v>
      </c>
      <c r="G321">
        <f t="shared" si="81"/>
        <v>91.624961443245198</v>
      </c>
      <c r="H321">
        <v>3.7695462703704798</v>
      </c>
      <c r="I321" s="1">
        <v>43419</v>
      </c>
      <c r="J321">
        <f t="shared" si="82"/>
        <v>98.444562911987134</v>
      </c>
      <c r="K321">
        <v>0.17921292781829801</v>
      </c>
      <c r="L321" s="1">
        <v>43054</v>
      </c>
      <c r="M321">
        <f t="shared" si="83"/>
        <v>164.67346984147997</v>
      </c>
      <c r="N321">
        <v>2.6070699691772399</v>
      </c>
      <c r="O321" s="1">
        <f t="shared" si="100"/>
        <v>8.8613945767283333</v>
      </c>
      <c r="P321">
        <f t="shared" si="84"/>
        <v>2367.3293814305193</v>
      </c>
      <c r="Q321">
        <v>0.72909682989120395</v>
      </c>
      <c r="R321" s="1">
        <v>42323</v>
      </c>
      <c r="S321">
        <f t="shared" si="85"/>
        <v>244.4439580738543</v>
      </c>
      <c r="T321">
        <v>83.733634948730398</v>
      </c>
      <c r="U321" s="1">
        <v>41958</v>
      </c>
      <c r="V321">
        <f t="shared" si="86"/>
        <v>173.65288475155802</v>
      </c>
      <c r="W321">
        <v>6.8201813697814897</v>
      </c>
      <c r="X321" s="1">
        <v>41593</v>
      </c>
      <c r="Y321">
        <f t="shared" si="87"/>
        <v>120.26286080479603</v>
      </c>
      <c r="Z321">
        <v>9.1270685195922798</v>
      </c>
      <c r="AA321" s="1">
        <v>41228</v>
      </c>
      <c r="AB321">
        <f t="shared" si="88"/>
        <v>62.318936318158968</v>
      </c>
      <c r="AC321">
        <v>0</v>
      </c>
      <c r="AD321" s="1">
        <v>40862</v>
      </c>
      <c r="AE321">
        <f t="shared" si="89"/>
        <v>92.696403324603963</v>
      </c>
      <c r="AF321">
        <v>4.8814053535461399</v>
      </c>
      <c r="AG321" s="1">
        <v>40497</v>
      </c>
      <c r="AH321">
        <f t="shared" si="90"/>
        <v>132.22069279849512</v>
      </c>
      <c r="AI321">
        <v>0.295755535364151</v>
      </c>
      <c r="AJ321" s="1">
        <v>40132</v>
      </c>
      <c r="AK321">
        <f t="shared" si="91"/>
        <v>116.45021176338186</v>
      </c>
      <c r="AL321">
        <v>0.39511328935623102</v>
      </c>
      <c r="AM321" s="1">
        <v>39767</v>
      </c>
      <c r="AN321">
        <f t="shared" si="92"/>
        <v>81.302719235419957</v>
      </c>
      <c r="AO321">
        <v>3.5532875061035099</v>
      </c>
      <c r="AP321" s="1">
        <v>39401</v>
      </c>
      <c r="AQ321">
        <f t="shared" si="93"/>
        <v>178.69349437206952</v>
      </c>
      <c r="AR321">
        <v>7.7182745933532697</v>
      </c>
      <c r="AS321" s="1">
        <v>39036</v>
      </c>
      <c r="AT321">
        <f t="shared" si="94"/>
        <v>29.514453645795562</v>
      </c>
      <c r="AU321">
        <v>0.112627685070037</v>
      </c>
      <c r="AV321" s="1">
        <v>38671</v>
      </c>
      <c r="AW321">
        <f t="shared" si="95"/>
        <v>117.85012458264799</v>
      </c>
      <c r="AX321">
        <v>6.4258260726928702</v>
      </c>
      <c r="AY321" s="1">
        <v>38306</v>
      </c>
      <c r="AZ321">
        <f t="shared" si="96"/>
        <v>115.43046450614906</v>
      </c>
      <c r="BA321">
        <v>0.21526086330413799</v>
      </c>
      <c r="BB321" s="1">
        <v>37940</v>
      </c>
      <c r="BC321">
        <f t="shared" si="97"/>
        <v>44.58139500021926</v>
      </c>
      <c r="BD321">
        <v>3.4725964069366402</v>
      </c>
      <c r="BE321" s="1">
        <v>37575</v>
      </c>
      <c r="BF321">
        <f t="shared" si="98"/>
        <v>94.883741348981715</v>
      </c>
      <c r="BG321">
        <v>0.60199439525604204</v>
      </c>
      <c r="BH321" s="1">
        <v>37210</v>
      </c>
      <c r="BI321">
        <v>884232</v>
      </c>
      <c r="BJ321">
        <v>4.8191037178039497</v>
      </c>
      <c r="BK321" s="1">
        <v>36845</v>
      </c>
      <c r="BL321">
        <f t="shared" si="99"/>
        <v>19.970871955156298</v>
      </c>
    </row>
    <row r="322" spans="5:64" x14ac:dyDescent="0.45">
      <c r="E322">
        <v>0</v>
      </c>
      <c r="F322" s="1">
        <v>43785</v>
      </c>
      <c r="G322">
        <f t="shared" si="81"/>
        <v>91.624961443245198</v>
      </c>
      <c r="H322">
        <v>3.1829361915588299</v>
      </c>
      <c r="I322" s="1">
        <v>43420</v>
      </c>
      <c r="J322">
        <f t="shared" si="82"/>
        <v>101.62749910354596</v>
      </c>
      <c r="K322">
        <v>0</v>
      </c>
      <c r="L322" s="1">
        <v>43055</v>
      </c>
      <c r="M322">
        <f t="shared" si="83"/>
        <v>164.67346984147997</v>
      </c>
      <c r="N322">
        <v>4.7495155334472603</v>
      </c>
      <c r="O322" s="1">
        <f t="shared" si="100"/>
        <v>8.8613945767283333</v>
      </c>
      <c r="P322">
        <f t="shared" si="84"/>
        <v>2372.0788969639666</v>
      </c>
      <c r="Q322">
        <v>2.1223182678222599</v>
      </c>
      <c r="R322" s="1">
        <v>42324</v>
      </c>
      <c r="S322">
        <f t="shared" si="85"/>
        <v>246.56627634167657</v>
      </c>
      <c r="T322">
        <v>3.8437705039978001</v>
      </c>
      <c r="U322" s="1">
        <v>41959</v>
      </c>
      <c r="V322">
        <f t="shared" si="86"/>
        <v>177.49665525555582</v>
      </c>
      <c r="W322">
        <v>2.2723312377929599</v>
      </c>
      <c r="X322" s="1">
        <v>41594</v>
      </c>
      <c r="Y322">
        <f t="shared" si="87"/>
        <v>122.53519204258899</v>
      </c>
      <c r="Z322">
        <v>2.2845604419708199</v>
      </c>
      <c r="AA322" s="1">
        <v>41229</v>
      </c>
      <c r="AB322">
        <f t="shared" si="88"/>
        <v>64.603496760129786</v>
      </c>
      <c r="AC322">
        <v>40.177330017089801</v>
      </c>
      <c r="AD322" s="1">
        <v>40863</v>
      </c>
      <c r="AE322">
        <f t="shared" si="89"/>
        <v>132.87373334169376</v>
      </c>
      <c r="AF322">
        <v>16.9085083007812</v>
      </c>
      <c r="AG322" s="1">
        <v>40498</v>
      </c>
      <c r="AH322">
        <f t="shared" si="90"/>
        <v>149.12920109927632</v>
      </c>
      <c r="AI322">
        <v>0</v>
      </c>
      <c r="AJ322" s="1">
        <v>40133</v>
      </c>
      <c r="AK322">
        <f t="shared" si="91"/>
        <v>116.45021176338186</v>
      </c>
      <c r="AL322">
        <v>0</v>
      </c>
      <c r="AM322" s="1">
        <v>39768</v>
      </c>
      <c r="AN322">
        <f t="shared" si="92"/>
        <v>81.302719235419957</v>
      </c>
      <c r="AO322">
        <v>30.0781345367431</v>
      </c>
      <c r="AP322" s="1">
        <v>39402</v>
      </c>
      <c r="AQ322">
        <f t="shared" si="93"/>
        <v>208.77162890881263</v>
      </c>
      <c r="AR322">
        <v>5.5980343818664497</v>
      </c>
      <c r="AS322" s="1">
        <v>39037</v>
      </c>
      <c r="AT322">
        <f t="shared" si="94"/>
        <v>35.11248802766201</v>
      </c>
      <c r="AU322">
        <v>5.3069868087768501</v>
      </c>
      <c r="AV322" s="1">
        <v>38672</v>
      </c>
      <c r="AW322">
        <f t="shared" si="95"/>
        <v>123.15711139142485</v>
      </c>
      <c r="AX322">
        <v>4.6108450889587402</v>
      </c>
      <c r="AY322" s="1">
        <v>38307</v>
      </c>
      <c r="AZ322">
        <f t="shared" si="96"/>
        <v>120.0413095951078</v>
      </c>
      <c r="BA322">
        <v>0.81078374385833696</v>
      </c>
      <c r="BB322" s="1">
        <v>37941</v>
      </c>
      <c r="BC322">
        <f t="shared" si="97"/>
        <v>45.392178744077597</v>
      </c>
      <c r="BD322">
        <v>11.0995826721191</v>
      </c>
      <c r="BE322" s="1">
        <v>37576</v>
      </c>
      <c r="BF322">
        <f t="shared" si="98"/>
        <v>105.98332402110081</v>
      </c>
      <c r="BG322">
        <v>0.36857524514198298</v>
      </c>
      <c r="BH322" s="1">
        <v>37211</v>
      </c>
      <c r="BI322">
        <v>884256</v>
      </c>
      <c r="BJ322">
        <v>0.247306898236274</v>
      </c>
      <c r="BK322" s="1">
        <v>36846</v>
      </c>
      <c r="BL322">
        <f t="shared" si="99"/>
        <v>20.218178853392573</v>
      </c>
    </row>
    <row r="323" spans="5:64" x14ac:dyDescent="0.45">
      <c r="E323">
        <v>3.13646960258483</v>
      </c>
      <c r="F323" s="1">
        <v>43786</v>
      </c>
      <c r="G323">
        <f t="shared" si="81"/>
        <v>94.761431045830022</v>
      </c>
      <c r="H323">
        <v>14.6757144927978</v>
      </c>
      <c r="I323" s="1">
        <v>43421</v>
      </c>
      <c r="J323">
        <f t="shared" si="82"/>
        <v>116.30321359634375</v>
      </c>
      <c r="K323">
        <v>1.5739544630050599</v>
      </c>
      <c r="L323" s="1">
        <v>43056</v>
      </c>
      <c r="M323">
        <f t="shared" si="83"/>
        <v>166.24742430448504</v>
      </c>
      <c r="N323">
        <v>0.44574984908103898</v>
      </c>
      <c r="O323" s="1">
        <f t="shared" si="100"/>
        <v>8.9269760126868754</v>
      </c>
      <c r="P323">
        <f t="shared" si="84"/>
        <v>2372.5246468130476</v>
      </c>
      <c r="Q323">
        <v>5.1127815246581996</v>
      </c>
      <c r="R323" s="1">
        <v>42325</v>
      </c>
      <c r="S323">
        <f t="shared" si="85"/>
        <v>251.67905786633477</v>
      </c>
      <c r="T323">
        <v>4.7555723190307599</v>
      </c>
      <c r="U323" s="1">
        <v>41960</v>
      </c>
      <c r="V323">
        <f t="shared" si="86"/>
        <v>182.25222757458658</v>
      </c>
      <c r="W323">
        <v>0.13734102249145499</v>
      </c>
      <c r="X323" s="1">
        <v>41595</v>
      </c>
      <c r="Y323">
        <f t="shared" si="87"/>
        <v>122.67253306508044</v>
      </c>
      <c r="Z323">
        <v>32.095375061035099</v>
      </c>
      <c r="AA323" s="1">
        <v>41230</v>
      </c>
      <c r="AB323">
        <f t="shared" si="88"/>
        <v>96.698871821164886</v>
      </c>
      <c r="AC323">
        <v>1.88186860084533</v>
      </c>
      <c r="AD323" s="1">
        <v>40864</v>
      </c>
      <c r="AE323">
        <f t="shared" si="89"/>
        <v>134.7556019425391</v>
      </c>
      <c r="AF323">
        <v>1.7049748897552399</v>
      </c>
      <c r="AG323" s="1">
        <v>40499</v>
      </c>
      <c r="AH323">
        <f t="shared" si="90"/>
        <v>150.83417598903156</v>
      </c>
      <c r="AI323">
        <v>0.306121915578842</v>
      </c>
      <c r="AJ323" s="1">
        <v>40134</v>
      </c>
      <c r="AK323">
        <f t="shared" si="91"/>
        <v>116.7563336789607</v>
      </c>
      <c r="AL323">
        <v>0</v>
      </c>
      <c r="AM323" s="1">
        <v>39769</v>
      </c>
      <c r="AN323">
        <f t="shared" si="92"/>
        <v>81.302719235419957</v>
      </c>
      <c r="AO323">
        <v>1.6383203268051101</v>
      </c>
      <c r="AP323" s="1">
        <v>39403</v>
      </c>
      <c r="AQ323">
        <f t="shared" si="93"/>
        <v>210.40994923561774</v>
      </c>
      <c r="AR323">
        <v>5.6378488540649396</v>
      </c>
      <c r="AS323" s="1">
        <v>39038</v>
      </c>
      <c r="AT323">
        <f t="shared" si="94"/>
        <v>40.750336881726952</v>
      </c>
      <c r="AU323">
        <v>8.5312786102294904</v>
      </c>
      <c r="AV323" s="1">
        <v>38673</v>
      </c>
      <c r="AW323">
        <f t="shared" si="95"/>
        <v>131.68839000165434</v>
      </c>
      <c r="AX323">
        <v>27.0720920562744</v>
      </c>
      <c r="AY323" s="1">
        <v>38308</v>
      </c>
      <c r="AZ323">
        <f t="shared" si="96"/>
        <v>147.11340165138222</v>
      </c>
      <c r="BA323">
        <v>0</v>
      </c>
      <c r="BB323" s="1">
        <v>37942</v>
      </c>
      <c r="BC323">
        <f t="shared" si="97"/>
        <v>45.392178744077597</v>
      </c>
      <c r="BD323">
        <v>0.17358034849166801</v>
      </c>
      <c r="BE323" s="1">
        <v>37577</v>
      </c>
      <c r="BF323">
        <f t="shared" si="98"/>
        <v>106.15690436959248</v>
      </c>
      <c r="BG323">
        <v>10.9977464675903</v>
      </c>
      <c r="BH323" s="1">
        <v>37212</v>
      </c>
      <c r="BI323">
        <v>884280</v>
      </c>
      <c r="BJ323">
        <v>1.24172139167785</v>
      </c>
      <c r="BK323" s="1">
        <v>36847</v>
      </c>
      <c r="BL323">
        <f t="shared" si="99"/>
        <v>21.459900245070422</v>
      </c>
    </row>
    <row r="324" spans="5:64" x14ac:dyDescent="0.45">
      <c r="E324">
        <v>0.103657245635986</v>
      </c>
      <c r="F324" s="1">
        <v>43787</v>
      </c>
      <c r="G324">
        <f t="shared" ref="G324:G367" si="101">IF(MONTH(F324)=MONTH(F323),G323+E324,E324)</f>
        <v>94.865088291466009</v>
      </c>
      <c r="H324">
        <v>8.2643632888793892</v>
      </c>
      <c r="I324" s="1">
        <v>43422</v>
      </c>
      <c r="J324">
        <f t="shared" ref="J324:J367" si="102">IF(MONTH(I324)=MONTH(I323),J323+H324,H324)</f>
        <v>124.56757688522315</v>
      </c>
      <c r="K324">
        <v>0</v>
      </c>
      <c r="L324" s="1">
        <v>43057</v>
      </c>
      <c r="M324">
        <f t="shared" ref="M324:M367" si="103">IF(MONTH(L324)=MONTH(L323),M323+K324,K324)</f>
        <v>166.24742430448504</v>
      </c>
      <c r="N324">
        <v>16.7575588226318</v>
      </c>
      <c r="O324" s="1">
        <f t="shared" si="100"/>
        <v>8.9269760126868754</v>
      </c>
      <c r="P324">
        <f t="shared" ref="P324:P367" si="104">IF(MONTH(O324)=MONTH(O323),P323+N324,N324)</f>
        <v>2389.2822056356795</v>
      </c>
      <c r="Q324">
        <v>1.84137511253356</v>
      </c>
      <c r="R324" s="1">
        <v>42326</v>
      </c>
      <c r="S324">
        <f t="shared" ref="S324:S367" si="105">IF(MONTH(R324)=MONTH(R323),S323+Q324,Q324)</f>
        <v>253.52043297886834</v>
      </c>
      <c r="T324">
        <v>0.29305380582809398</v>
      </c>
      <c r="U324" s="1">
        <v>41961</v>
      </c>
      <c r="V324">
        <f t="shared" ref="V324:V367" si="106">IF(MONTH(U324)=MONTH(U323),V323+T324,T324)</f>
        <v>182.54528138041468</v>
      </c>
      <c r="W324">
        <v>5.5232419967651296</v>
      </c>
      <c r="X324" s="1">
        <v>41596</v>
      </c>
      <c r="Y324">
        <f t="shared" ref="Y324:Y367" si="107">IF(MONTH(X324)=MONTH(X323),Y323+W324,W324)</f>
        <v>128.19577506184558</v>
      </c>
      <c r="Z324">
        <v>30.3820896148681</v>
      </c>
      <c r="AA324" s="1">
        <v>41231</v>
      </c>
      <c r="AB324">
        <f t="shared" ref="AB324:AB367" si="108">IF(MONTH(AA324)=MONTH(AA323),AB323+Z324,Z324)</f>
        <v>127.08096143603299</v>
      </c>
      <c r="AC324">
        <v>0.36489567160606301</v>
      </c>
      <c r="AD324" s="1">
        <v>40865</v>
      </c>
      <c r="AE324">
        <f t="shared" ref="AE324:AE367" si="109">IF(MONTH(AD324)=MONTH(AD323),AE323+AC324,AC324)</f>
        <v>135.12049761414517</v>
      </c>
      <c r="AF324">
        <v>3.3566119670867902</v>
      </c>
      <c r="AG324" s="1">
        <v>40500</v>
      </c>
      <c r="AH324">
        <f t="shared" ref="AH324:AH367" si="110">IF(MONTH(AG324)=MONTH(AG323),AH323+AF324,AF324)</f>
        <v>154.19078795611836</v>
      </c>
      <c r="AI324">
        <v>6.5632982254028303</v>
      </c>
      <c r="AJ324" s="1">
        <v>40135</v>
      </c>
      <c r="AK324">
        <f t="shared" ref="AK324:AK367" si="111">IF(MONTH(AJ324)=MONTH(AJ323),AK323+AI324,AI324)</f>
        <v>123.31963190436353</v>
      </c>
      <c r="AL324">
        <v>0</v>
      </c>
      <c r="AM324" s="1">
        <v>39770</v>
      </c>
      <c r="AN324">
        <f t="shared" ref="AN324:AN367" si="112">IF(MONTH(AM324)=MONTH(AM323),AN323+AL324,AL324)</f>
        <v>81.302719235419957</v>
      </c>
      <c r="AO324">
        <v>24.205112457275298</v>
      </c>
      <c r="AP324" s="1">
        <v>39404</v>
      </c>
      <c r="AQ324">
        <f t="shared" ref="AQ324:AQ367" si="113">IF(MONTH(AP324)=MONTH(AP323),AQ323+AO324,AO324)</f>
        <v>234.61506169289305</v>
      </c>
      <c r="AR324">
        <v>0.87072306871414096</v>
      </c>
      <c r="AS324" s="1">
        <v>39039</v>
      </c>
      <c r="AT324">
        <f t="shared" ref="AT324:AT367" si="114">IF(MONTH(AS324)=MONTH(AS323),AT323+AR324,AR324)</f>
        <v>41.621059950441094</v>
      </c>
      <c r="AU324">
        <v>5.3032712936401296</v>
      </c>
      <c r="AV324" s="1">
        <v>38674</v>
      </c>
      <c r="AW324">
        <f t="shared" ref="AW324:AW367" si="115">IF(MONTH(AV324)=MONTH(AV323),AW323+AU324,AU324)</f>
        <v>136.99166129529448</v>
      </c>
      <c r="AX324">
        <v>9.0193290710449201</v>
      </c>
      <c r="AY324" s="1">
        <v>38309</v>
      </c>
      <c r="AZ324">
        <f t="shared" ref="AZ324:AZ367" si="116">IF(MONTH(AY324)=MONTH(AY323),AZ323+AX324,AX324)</f>
        <v>156.13273072242714</v>
      </c>
      <c r="BA324">
        <v>9.2811137437820407E-2</v>
      </c>
      <c r="BB324" s="1">
        <v>37943</v>
      </c>
      <c r="BC324">
        <f t="shared" ref="BC324:BC367" si="117">IF(MONTH(BB324)=MONTH(BB323),BC323+BA324,BA324)</f>
        <v>45.484989881515418</v>
      </c>
      <c r="BD324">
        <v>2.9594144821166899</v>
      </c>
      <c r="BE324" s="1">
        <v>37578</v>
      </c>
      <c r="BF324">
        <f t="shared" ref="BF324:BF367" si="118">IF(MONTH(BE324)=MONTH(BE323),BF323+BD324,BD324)</f>
        <v>109.11631885170917</v>
      </c>
      <c r="BG324">
        <v>4.18989658355712</v>
      </c>
      <c r="BH324" s="1">
        <v>37213</v>
      </c>
      <c r="BI324">
        <v>884304</v>
      </c>
      <c r="BJ324">
        <v>3.9283208549022598E-2</v>
      </c>
      <c r="BK324" s="1">
        <v>36848</v>
      </c>
      <c r="BL324">
        <f t="shared" ref="BL324:BL367" si="119">IF(MONTH(BK324)=MONTH(BK323),BL323+BJ324,BJ324)</f>
        <v>21.499183453619445</v>
      </c>
    </row>
    <row r="325" spans="5:64" x14ac:dyDescent="0.45">
      <c r="E325">
        <v>3.61504626274108</v>
      </c>
      <c r="F325" s="1">
        <v>43788</v>
      </c>
      <c r="G325">
        <f t="shared" si="101"/>
        <v>98.480134554207083</v>
      </c>
      <c r="H325">
        <v>19.512798309326101</v>
      </c>
      <c r="I325" s="1">
        <v>43423</v>
      </c>
      <c r="J325">
        <f t="shared" si="102"/>
        <v>144.08037519454925</v>
      </c>
      <c r="K325">
        <v>0</v>
      </c>
      <c r="L325" s="1">
        <v>43058</v>
      </c>
      <c r="M325">
        <f t="shared" si="103"/>
        <v>166.24742430448504</v>
      </c>
      <c r="N325">
        <v>2.5351541042327801</v>
      </c>
      <c r="O325" s="1">
        <f t="shared" si="100"/>
        <v>8.9269760126868754</v>
      </c>
      <c r="P325">
        <f t="shared" si="104"/>
        <v>2391.8173597399123</v>
      </c>
      <c r="Q325">
        <v>0.29307046532630898</v>
      </c>
      <c r="R325" s="1">
        <v>42327</v>
      </c>
      <c r="S325">
        <f t="shared" si="105"/>
        <v>253.81350344419465</v>
      </c>
      <c r="T325">
        <v>5.9032708406448302E-2</v>
      </c>
      <c r="U325" s="1">
        <v>41962</v>
      </c>
      <c r="V325">
        <f t="shared" si="106"/>
        <v>182.60431408882113</v>
      </c>
      <c r="W325">
        <v>9.41540431976318</v>
      </c>
      <c r="X325" s="1">
        <v>41597</v>
      </c>
      <c r="Y325">
        <f t="shared" si="107"/>
        <v>137.61117938160876</v>
      </c>
      <c r="Z325">
        <v>17.8928318023681</v>
      </c>
      <c r="AA325" s="1">
        <v>41232</v>
      </c>
      <c r="AB325">
        <f t="shared" si="108"/>
        <v>144.9737932384011</v>
      </c>
      <c r="AC325">
        <v>5.29392290115356</v>
      </c>
      <c r="AD325" s="1">
        <v>40866</v>
      </c>
      <c r="AE325">
        <f t="shared" si="109"/>
        <v>140.41442051529873</v>
      </c>
      <c r="AF325">
        <v>0.69863235950469904</v>
      </c>
      <c r="AG325" s="1">
        <v>40501</v>
      </c>
      <c r="AH325">
        <f t="shared" si="110"/>
        <v>154.88942031562306</v>
      </c>
      <c r="AI325">
        <v>1.08622622489929</v>
      </c>
      <c r="AJ325" s="1">
        <v>40136</v>
      </c>
      <c r="AK325">
        <f t="shared" si="111"/>
        <v>124.40585812926282</v>
      </c>
      <c r="AL325">
        <v>0</v>
      </c>
      <c r="AM325" s="1">
        <v>39771</v>
      </c>
      <c r="AN325">
        <f t="shared" si="112"/>
        <v>81.302719235419957</v>
      </c>
      <c r="AO325">
        <v>6.0015540122985804</v>
      </c>
      <c r="AP325" s="1">
        <v>39405</v>
      </c>
      <c r="AQ325">
        <f t="shared" si="113"/>
        <v>240.61661570519163</v>
      </c>
      <c r="AR325">
        <v>0.84959566593170099</v>
      </c>
      <c r="AS325" s="1">
        <v>39040</v>
      </c>
      <c r="AT325">
        <f t="shared" si="114"/>
        <v>42.470655616372795</v>
      </c>
      <c r="AU325">
        <v>8.3032379150390607</v>
      </c>
      <c r="AV325" s="1">
        <v>38675</v>
      </c>
      <c r="AW325">
        <f t="shared" si="115"/>
        <v>145.29489921033354</v>
      </c>
      <c r="AX325">
        <v>6.08778476715087</v>
      </c>
      <c r="AY325" s="1">
        <v>38310</v>
      </c>
      <c r="AZ325">
        <f t="shared" si="116"/>
        <v>162.22051548957802</v>
      </c>
      <c r="BA325">
        <v>6.4669470787048304</v>
      </c>
      <c r="BB325" s="1">
        <v>37944</v>
      </c>
      <c r="BC325">
        <f t="shared" si="117"/>
        <v>51.951936960220252</v>
      </c>
      <c r="BD325">
        <v>9.6788969039916992</v>
      </c>
      <c r="BE325" s="1">
        <v>37579</v>
      </c>
      <c r="BF325">
        <f t="shared" si="118"/>
        <v>118.79521575570087</v>
      </c>
      <c r="BG325">
        <v>0.59012854099273604</v>
      </c>
      <c r="BH325" s="1">
        <v>37214</v>
      </c>
      <c r="BI325">
        <v>884328</v>
      </c>
      <c r="BJ325">
        <v>3.83230373263359E-2</v>
      </c>
      <c r="BK325" s="1">
        <v>36849</v>
      </c>
      <c r="BL325">
        <f t="shared" si="119"/>
        <v>21.537506490945781</v>
      </c>
    </row>
    <row r="326" spans="5:64" x14ac:dyDescent="0.45">
      <c r="E326">
        <v>0</v>
      </c>
      <c r="F326" s="1">
        <v>43789</v>
      </c>
      <c r="G326">
        <f t="shared" si="101"/>
        <v>98.480134554207083</v>
      </c>
      <c r="H326">
        <v>14.7754659652709</v>
      </c>
      <c r="I326" s="1">
        <v>43424</v>
      </c>
      <c r="J326">
        <f t="shared" si="102"/>
        <v>158.85584115982016</v>
      </c>
      <c r="K326">
        <v>5.5223846435546804</v>
      </c>
      <c r="L326" s="1">
        <v>43059</v>
      </c>
      <c r="M326">
        <f t="shared" si="103"/>
        <v>171.76980894803972</v>
      </c>
      <c r="N326">
        <v>1.4890767335891699</v>
      </c>
      <c r="O326" s="1">
        <f t="shared" si="100"/>
        <v>9.1570753728349885</v>
      </c>
      <c r="P326">
        <f t="shared" si="104"/>
        <v>2393.3064364735014</v>
      </c>
      <c r="Q326">
        <v>0.34356468915939298</v>
      </c>
      <c r="R326" s="1">
        <v>42328</v>
      </c>
      <c r="S326">
        <f t="shared" si="105"/>
        <v>254.15706813335404</v>
      </c>
      <c r="T326">
        <v>12.117658615112299</v>
      </c>
      <c r="U326" s="1">
        <v>41963</v>
      </c>
      <c r="V326">
        <f t="shared" si="106"/>
        <v>194.72197270393343</v>
      </c>
      <c r="W326">
        <v>9.5875911712646396</v>
      </c>
      <c r="X326" s="1">
        <v>41598</v>
      </c>
      <c r="Y326">
        <f t="shared" si="107"/>
        <v>147.19877055287341</v>
      </c>
      <c r="Z326">
        <v>48.199497222900298</v>
      </c>
      <c r="AA326" s="1">
        <v>41233</v>
      </c>
      <c r="AB326">
        <f t="shared" si="108"/>
        <v>193.17329046130141</v>
      </c>
      <c r="AC326">
        <v>33.579532623291001</v>
      </c>
      <c r="AD326" s="1">
        <v>40867</v>
      </c>
      <c r="AE326">
        <f t="shared" si="109"/>
        <v>173.99395313858975</v>
      </c>
      <c r="AF326">
        <v>19.533473968505799</v>
      </c>
      <c r="AG326" s="1">
        <v>40502</v>
      </c>
      <c r="AH326">
        <f t="shared" si="110"/>
        <v>174.42289428412886</v>
      </c>
      <c r="AI326">
        <v>0.740309178829193</v>
      </c>
      <c r="AJ326" s="1">
        <v>40137</v>
      </c>
      <c r="AK326">
        <f t="shared" si="111"/>
        <v>125.14616730809202</v>
      </c>
      <c r="AL326">
        <v>0</v>
      </c>
      <c r="AM326" s="1">
        <v>39772</v>
      </c>
      <c r="AN326">
        <f t="shared" si="112"/>
        <v>81.302719235419957</v>
      </c>
      <c r="AO326">
        <v>0</v>
      </c>
      <c r="AP326" s="1">
        <v>39406</v>
      </c>
      <c r="AQ326">
        <f t="shared" si="113"/>
        <v>240.61661570519163</v>
      </c>
      <c r="AR326">
        <v>0</v>
      </c>
      <c r="AS326" s="1">
        <v>39041</v>
      </c>
      <c r="AT326">
        <f t="shared" si="114"/>
        <v>42.470655616372795</v>
      </c>
      <c r="AU326">
        <v>2.8931291103363002</v>
      </c>
      <c r="AV326" s="1">
        <v>38676</v>
      </c>
      <c r="AW326">
        <f t="shared" si="115"/>
        <v>148.18802832066984</v>
      </c>
      <c r="AX326">
        <v>3.0056581497192298</v>
      </c>
      <c r="AY326" s="1">
        <v>38311</v>
      </c>
      <c r="AZ326">
        <f t="shared" si="116"/>
        <v>165.22617363929726</v>
      </c>
      <c r="BA326">
        <v>27.270610809326101</v>
      </c>
      <c r="BB326" s="1">
        <v>37945</v>
      </c>
      <c r="BC326">
        <f t="shared" si="117"/>
        <v>79.222547769546352</v>
      </c>
      <c r="BD326">
        <v>23.919599533081001</v>
      </c>
      <c r="BE326" s="1">
        <v>37580</v>
      </c>
      <c r="BF326">
        <f t="shared" si="118"/>
        <v>142.71481528878186</v>
      </c>
      <c r="BG326">
        <v>1.7668815851211499</v>
      </c>
      <c r="BH326" s="1">
        <v>37215</v>
      </c>
      <c r="BI326">
        <v>884352</v>
      </c>
      <c r="BJ326">
        <v>0.59980481863021795</v>
      </c>
      <c r="BK326" s="1">
        <v>36850</v>
      </c>
      <c r="BL326">
        <f t="shared" si="119"/>
        <v>22.137311309575999</v>
      </c>
    </row>
    <row r="327" spans="5:64" x14ac:dyDescent="0.45">
      <c r="E327">
        <v>0.14451545476913399</v>
      </c>
      <c r="F327" s="1">
        <v>43790</v>
      </c>
      <c r="G327">
        <f t="shared" si="101"/>
        <v>98.624650008976218</v>
      </c>
      <c r="H327">
        <v>2.1651732921600302</v>
      </c>
      <c r="I327" s="1">
        <v>43425</v>
      </c>
      <c r="J327">
        <f t="shared" si="102"/>
        <v>161.02101445198019</v>
      </c>
      <c r="K327">
        <v>10.1196937561035</v>
      </c>
      <c r="L327" s="1">
        <v>43060</v>
      </c>
      <c r="M327">
        <f t="shared" si="103"/>
        <v>181.88950270414321</v>
      </c>
      <c r="N327">
        <v>0</v>
      </c>
      <c r="O327" s="1">
        <f t="shared" si="100"/>
        <v>9.5787292793392993</v>
      </c>
      <c r="P327">
        <f t="shared" si="104"/>
        <v>2393.3064364735014</v>
      </c>
      <c r="Q327">
        <v>0.63929188251495295</v>
      </c>
      <c r="R327" s="1">
        <v>42329</v>
      </c>
      <c r="S327">
        <f t="shared" si="105"/>
        <v>254.796360015869</v>
      </c>
      <c r="T327">
        <v>4.9638695716857901</v>
      </c>
      <c r="U327" s="1">
        <v>41964</v>
      </c>
      <c r="V327">
        <f t="shared" si="106"/>
        <v>199.68584227561922</v>
      </c>
      <c r="W327">
        <v>1.6357333660125699</v>
      </c>
      <c r="X327" s="1">
        <v>41599</v>
      </c>
      <c r="Y327">
        <f t="shared" si="107"/>
        <v>148.83450391888599</v>
      </c>
      <c r="Z327">
        <v>1.4187709093093801</v>
      </c>
      <c r="AA327" s="1">
        <v>41234</v>
      </c>
      <c r="AB327">
        <f t="shared" si="108"/>
        <v>194.59206137061079</v>
      </c>
      <c r="AC327">
        <v>0.160675048828125</v>
      </c>
      <c r="AD327" s="1">
        <v>40868</v>
      </c>
      <c r="AE327">
        <f t="shared" si="109"/>
        <v>174.15462818741787</v>
      </c>
      <c r="AF327">
        <v>4.5648512840270996</v>
      </c>
      <c r="AG327" s="1">
        <v>40503</v>
      </c>
      <c r="AH327">
        <f t="shared" si="110"/>
        <v>178.98774556815596</v>
      </c>
      <c r="AI327">
        <v>1.0718526840209901</v>
      </c>
      <c r="AJ327" s="1">
        <v>40138</v>
      </c>
      <c r="AK327">
        <f t="shared" si="111"/>
        <v>126.21801999211301</v>
      </c>
      <c r="AL327">
        <v>2.1770539283752401</v>
      </c>
      <c r="AM327" s="1">
        <v>39773</v>
      </c>
      <c r="AN327">
        <f t="shared" si="112"/>
        <v>83.479773163795201</v>
      </c>
      <c r="AO327">
        <v>0.798167765140533</v>
      </c>
      <c r="AP327" s="1">
        <v>39407</v>
      </c>
      <c r="AQ327">
        <f t="shared" si="113"/>
        <v>241.41478347033217</v>
      </c>
      <c r="AR327">
        <v>0.30192127823829601</v>
      </c>
      <c r="AS327" s="1">
        <v>39042</v>
      </c>
      <c r="AT327">
        <f t="shared" si="114"/>
        <v>42.772576894611092</v>
      </c>
      <c r="AU327">
        <v>2.61663818359375</v>
      </c>
      <c r="AV327" s="1">
        <v>38677</v>
      </c>
      <c r="AW327">
        <f t="shared" si="115"/>
        <v>150.80466650426359</v>
      </c>
      <c r="AX327">
        <v>0.32761830091476402</v>
      </c>
      <c r="AY327" s="1">
        <v>38312</v>
      </c>
      <c r="AZ327">
        <f t="shared" si="116"/>
        <v>165.55379194021202</v>
      </c>
      <c r="BA327">
        <v>1.28242135047912</v>
      </c>
      <c r="BB327" s="1">
        <v>37946</v>
      </c>
      <c r="BC327">
        <f t="shared" si="117"/>
        <v>80.504969120025478</v>
      </c>
      <c r="BD327">
        <v>11.0792427062988</v>
      </c>
      <c r="BE327" s="1">
        <v>37581</v>
      </c>
      <c r="BF327">
        <f t="shared" si="118"/>
        <v>153.79405799508066</v>
      </c>
      <c r="BG327">
        <v>0.79837328195571899</v>
      </c>
      <c r="BH327" s="1">
        <v>37216</v>
      </c>
      <c r="BI327">
        <v>884376</v>
      </c>
      <c r="BJ327">
        <v>4.6337362378835602E-2</v>
      </c>
      <c r="BK327" s="1">
        <v>36851</v>
      </c>
      <c r="BL327">
        <f t="shared" si="119"/>
        <v>22.183648671954835</v>
      </c>
    </row>
    <row r="328" spans="5:64" x14ac:dyDescent="0.45">
      <c r="E328">
        <v>0.92441272735595703</v>
      </c>
      <c r="F328" s="1">
        <v>43791</v>
      </c>
      <c r="G328">
        <f t="shared" si="101"/>
        <v>99.549062736332175</v>
      </c>
      <c r="H328">
        <v>0.57797592878341597</v>
      </c>
      <c r="I328" s="1">
        <v>43426</v>
      </c>
      <c r="J328">
        <f t="shared" si="102"/>
        <v>161.59899038076361</v>
      </c>
      <c r="K328">
        <v>0</v>
      </c>
      <c r="L328" s="1">
        <v>43061</v>
      </c>
      <c r="M328">
        <f t="shared" si="103"/>
        <v>181.88950270414321</v>
      </c>
      <c r="N328">
        <v>0.19550158083438801</v>
      </c>
      <c r="O328" s="1">
        <f t="shared" si="100"/>
        <v>9.5787292793392993</v>
      </c>
      <c r="P328">
        <f t="shared" si="104"/>
        <v>2393.5019380543358</v>
      </c>
      <c r="Q328">
        <v>0.88545131683349598</v>
      </c>
      <c r="R328" s="1">
        <v>42330</v>
      </c>
      <c r="S328">
        <f t="shared" si="105"/>
        <v>255.68181133270249</v>
      </c>
      <c r="T328">
        <v>2.93818807601928</v>
      </c>
      <c r="U328" s="1">
        <v>41965</v>
      </c>
      <c r="V328">
        <f t="shared" si="106"/>
        <v>202.62403035163851</v>
      </c>
      <c r="W328">
        <v>5.4302225112915004</v>
      </c>
      <c r="X328" s="1">
        <v>41600</v>
      </c>
      <c r="Y328">
        <f t="shared" si="107"/>
        <v>154.26472643017749</v>
      </c>
      <c r="Z328">
        <v>10.563121795654199</v>
      </c>
      <c r="AA328" s="1">
        <v>41235</v>
      </c>
      <c r="AB328">
        <f t="shared" si="108"/>
        <v>205.155183166265</v>
      </c>
      <c r="AC328">
        <v>22.210399627685501</v>
      </c>
      <c r="AD328" s="1">
        <v>40869</v>
      </c>
      <c r="AE328">
        <f t="shared" si="109"/>
        <v>196.36502781510336</v>
      </c>
      <c r="AF328">
        <v>17.2864379882812</v>
      </c>
      <c r="AG328" s="1">
        <v>40504</v>
      </c>
      <c r="AH328">
        <f t="shared" si="110"/>
        <v>196.27418355643715</v>
      </c>
      <c r="AI328">
        <v>1.6573072671890201</v>
      </c>
      <c r="AJ328" s="1">
        <v>40139</v>
      </c>
      <c r="AK328">
        <f t="shared" si="111"/>
        <v>127.87532725930204</v>
      </c>
      <c r="AL328">
        <v>0.58351123332977295</v>
      </c>
      <c r="AM328" s="1">
        <v>39774</v>
      </c>
      <c r="AN328">
        <f t="shared" si="112"/>
        <v>84.063284397124974</v>
      </c>
      <c r="AO328">
        <v>5.0315485000610298</v>
      </c>
      <c r="AP328" s="1">
        <v>39408</v>
      </c>
      <c r="AQ328">
        <f t="shared" si="113"/>
        <v>246.4463319703932</v>
      </c>
      <c r="AR328">
        <v>0</v>
      </c>
      <c r="AS328" s="1">
        <v>39043</v>
      </c>
      <c r="AT328">
        <f t="shared" si="114"/>
        <v>42.772576894611092</v>
      </c>
      <c r="AU328">
        <v>0.56642180681228604</v>
      </c>
      <c r="AV328" s="1">
        <v>38678</v>
      </c>
      <c r="AW328">
        <f t="shared" si="115"/>
        <v>151.37108831107588</v>
      </c>
      <c r="AX328">
        <v>1.2447006702423</v>
      </c>
      <c r="AY328" s="1">
        <v>38313</v>
      </c>
      <c r="AZ328">
        <f t="shared" si="116"/>
        <v>166.79849261045433</v>
      </c>
      <c r="BA328">
        <v>0.40307393670081998</v>
      </c>
      <c r="BB328" s="1">
        <v>37947</v>
      </c>
      <c r="BC328">
        <f t="shared" si="117"/>
        <v>80.908043056726299</v>
      </c>
      <c r="BD328">
        <v>3.2313542366027801</v>
      </c>
      <c r="BE328" s="1">
        <v>37582</v>
      </c>
      <c r="BF328">
        <f t="shared" si="118"/>
        <v>157.02541223168345</v>
      </c>
      <c r="BG328">
        <v>2.0472955703735298</v>
      </c>
      <c r="BH328" s="1">
        <v>37217</v>
      </c>
      <c r="BI328">
        <v>884400</v>
      </c>
      <c r="BJ328">
        <v>0.30929881334304798</v>
      </c>
      <c r="BK328" s="1">
        <v>36852</v>
      </c>
      <c r="BL328">
        <f t="shared" si="119"/>
        <v>22.492947485297883</v>
      </c>
    </row>
    <row r="329" spans="5:64" x14ac:dyDescent="0.45">
      <c r="E329">
        <v>27.423009872436499</v>
      </c>
      <c r="F329" s="1">
        <v>43792</v>
      </c>
      <c r="G329">
        <f t="shared" si="101"/>
        <v>126.97207260876867</v>
      </c>
      <c r="H329">
        <v>0</v>
      </c>
      <c r="I329" s="1">
        <v>43427</v>
      </c>
      <c r="J329">
        <f t="shared" si="102"/>
        <v>161.59899038076361</v>
      </c>
      <c r="K329">
        <v>10.54953956604</v>
      </c>
      <c r="L329" s="1">
        <v>43062</v>
      </c>
      <c r="M329">
        <f t="shared" si="103"/>
        <v>192.43904227018322</v>
      </c>
      <c r="N329">
        <v>0.92796605825424106</v>
      </c>
      <c r="O329" s="1">
        <f t="shared" si="100"/>
        <v>10.0182934279243</v>
      </c>
      <c r="P329">
        <f t="shared" si="104"/>
        <v>2394.4299041125901</v>
      </c>
      <c r="Q329">
        <v>3.6258702278137198</v>
      </c>
      <c r="R329" s="1">
        <v>42331</v>
      </c>
      <c r="S329">
        <f t="shared" si="105"/>
        <v>259.30768156051619</v>
      </c>
      <c r="T329">
        <v>17.480262756347599</v>
      </c>
      <c r="U329" s="1">
        <v>41966</v>
      </c>
      <c r="V329">
        <f t="shared" si="106"/>
        <v>220.10429310798611</v>
      </c>
      <c r="W329">
        <v>4.2180065065622302E-2</v>
      </c>
      <c r="X329" s="1">
        <v>41601</v>
      </c>
      <c r="Y329">
        <f t="shared" si="107"/>
        <v>154.30690649524311</v>
      </c>
      <c r="Z329">
        <v>0.246088951826095</v>
      </c>
      <c r="AA329" s="1">
        <v>41236</v>
      </c>
      <c r="AB329">
        <f t="shared" si="108"/>
        <v>205.4012721180911</v>
      </c>
      <c r="AC329">
        <v>23.194627761840799</v>
      </c>
      <c r="AD329" s="1">
        <v>40870</v>
      </c>
      <c r="AE329">
        <f t="shared" si="109"/>
        <v>219.55965557694415</v>
      </c>
      <c r="AF329">
        <v>0.27862921357154802</v>
      </c>
      <c r="AG329" s="1">
        <v>40505</v>
      </c>
      <c r="AH329">
        <f t="shared" si="110"/>
        <v>196.5528127700087</v>
      </c>
      <c r="AI329">
        <v>19.3344326019287</v>
      </c>
      <c r="AJ329" s="1">
        <v>40140</v>
      </c>
      <c r="AK329">
        <f t="shared" si="111"/>
        <v>147.20975986123074</v>
      </c>
      <c r="AL329">
        <v>0</v>
      </c>
      <c r="AM329" s="1">
        <v>39775</v>
      </c>
      <c r="AN329">
        <f t="shared" si="112"/>
        <v>84.063284397124974</v>
      </c>
      <c r="AO329">
        <v>6.5040078163146902</v>
      </c>
      <c r="AP329" s="1">
        <v>39409</v>
      </c>
      <c r="AQ329">
        <f t="shared" si="113"/>
        <v>252.9503397867079</v>
      </c>
      <c r="AR329">
        <v>4.1361220180988298E-2</v>
      </c>
      <c r="AS329" s="1">
        <v>39044</v>
      </c>
      <c r="AT329">
        <f t="shared" si="114"/>
        <v>42.81393811479208</v>
      </c>
      <c r="AU329">
        <v>4.6958813667297301</v>
      </c>
      <c r="AV329" s="1">
        <v>38679</v>
      </c>
      <c r="AW329">
        <f t="shared" si="115"/>
        <v>156.06696967780562</v>
      </c>
      <c r="AX329">
        <v>1.2793000936508101</v>
      </c>
      <c r="AY329" s="1">
        <v>38314</v>
      </c>
      <c r="AZ329">
        <f t="shared" si="116"/>
        <v>168.07779270410515</v>
      </c>
      <c r="BA329">
        <v>5.41444492340087</v>
      </c>
      <c r="BB329" s="1">
        <v>37948</v>
      </c>
      <c r="BC329">
        <f t="shared" si="117"/>
        <v>86.322487980127164</v>
      </c>
      <c r="BD329">
        <v>0.106417134404182</v>
      </c>
      <c r="BE329" s="1">
        <v>37583</v>
      </c>
      <c r="BF329">
        <f t="shared" si="118"/>
        <v>157.13182936608763</v>
      </c>
      <c r="BG329">
        <v>0.23019285500049499</v>
      </c>
      <c r="BH329" s="1">
        <v>37218</v>
      </c>
      <c r="BI329">
        <v>884424</v>
      </c>
      <c r="BJ329">
        <v>1.84937191009521</v>
      </c>
      <c r="BK329" s="1">
        <v>36853</v>
      </c>
      <c r="BL329">
        <f t="shared" si="119"/>
        <v>24.342319395393094</v>
      </c>
    </row>
    <row r="330" spans="5:64" x14ac:dyDescent="0.45">
      <c r="E330">
        <v>16.80513381958</v>
      </c>
      <c r="F330" s="1">
        <v>43793</v>
      </c>
      <c r="G330">
        <f t="shared" si="101"/>
        <v>143.77720642834868</v>
      </c>
      <c r="H330">
        <v>31.7483310699462</v>
      </c>
      <c r="I330" s="1">
        <v>43428</v>
      </c>
      <c r="J330">
        <f t="shared" si="102"/>
        <v>193.34732145070981</v>
      </c>
      <c r="K330">
        <v>9.9121913909912092</v>
      </c>
      <c r="L330" s="1">
        <v>43063</v>
      </c>
      <c r="M330">
        <f t="shared" si="103"/>
        <v>202.35123366117443</v>
      </c>
      <c r="N330">
        <v>7.5448274612426696</v>
      </c>
      <c r="O330" s="1">
        <f t="shared" si="100"/>
        <v>10.431301402548934</v>
      </c>
      <c r="P330">
        <f t="shared" si="104"/>
        <v>2401.9747315738327</v>
      </c>
      <c r="Q330">
        <v>2.0905127525329501</v>
      </c>
      <c r="R330" s="1">
        <v>42332</v>
      </c>
      <c r="S330">
        <f t="shared" si="105"/>
        <v>261.39819431304915</v>
      </c>
      <c r="T330">
        <v>19.9114894866943</v>
      </c>
      <c r="U330" s="1">
        <v>41967</v>
      </c>
      <c r="V330">
        <f t="shared" si="106"/>
        <v>240.01578259468042</v>
      </c>
      <c r="W330">
        <v>0.157717019319534</v>
      </c>
      <c r="X330" s="1">
        <v>41602</v>
      </c>
      <c r="Y330">
        <f t="shared" si="107"/>
        <v>154.46462351456265</v>
      </c>
      <c r="Z330">
        <v>0</v>
      </c>
      <c r="AA330" s="1">
        <v>41237</v>
      </c>
      <c r="AB330">
        <f t="shared" si="108"/>
        <v>205.4012721180911</v>
      </c>
      <c r="AC330">
        <v>56.754508972167898</v>
      </c>
      <c r="AD330" s="1">
        <v>40871</v>
      </c>
      <c r="AE330">
        <f t="shared" si="109"/>
        <v>276.31416454911204</v>
      </c>
      <c r="AF330">
        <v>1.8050912618637001</v>
      </c>
      <c r="AG330" s="1">
        <v>40506</v>
      </c>
      <c r="AH330">
        <f t="shared" si="110"/>
        <v>198.35790403187241</v>
      </c>
      <c r="AI330">
        <v>18.678071975708001</v>
      </c>
      <c r="AJ330" s="1">
        <v>40141</v>
      </c>
      <c r="AK330">
        <f t="shared" si="111"/>
        <v>165.88783183693874</v>
      </c>
      <c r="AL330">
        <v>1.72723841667175</v>
      </c>
      <c r="AM330" s="1">
        <v>39776</v>
      </c>
      <c r="AN330">
        <f t="shared" si="112"/>
        <v>85.790522813796727</v>
      </c>
      <c r="AO330">
        <v>6.1399235725402797</v>
      </c>
      <c r="AP330" s="1">
        <v>39410</v>
      </c>
      <c r="AQ330">
        <f t="shared" si="113"/>
        <v>259.09026335924818</v>
      </c>
      <c r="AR330">
        <v>0.52981173992156905</v>
      </c>
      <c r="AS330" s="1">
        <v>39045</v>
      </c>
      <c r="AT330">
        <f t="shared" si="114"/>
        <v>43.34374985471365</v>
      </c>
      <c r="AU330">
        <v>0</v>
      </c>
      <c r="AV330" s="1">
        <v>38680</v>
      </c>
      <c r="AW330">
        <f t="shared" si="115"/>
        <v>156.06696967780562</v>
      </c>
      <c r="AX330">
        <v>10.081891059875399</v>
      </c>
      <c r="AY330" s="1">
        <v>38315</v>
      </c>
      <c r="AZ330">
        <f t="shared" si="116"/>
        <v>178.15968376398055</v>
      </c>
      <c r="BA330">
        <v>6.8841199874877903</v>
      </c>
      <c r="BB330" s="1">
        <v>37949</v>
      </c>
      <c r="BC330">
        <f t="shared" si="117"/>
        <v>93.206607967614957</v>
      </c>
      <c r="BD330">
        <v>0.112336359918117</v>
      </c>
      <c r="BE330" s="1">
        <v>37584</v>
      </c>
      <c r="BF330">
        <f t="shared" si="118"/>
        <v>157.24416572600575</v>
      </c>
      <c r="BG330">
        <v>2.7365326881408601E-2</v>
      </c>
      <c r="BH330" s="1">
        <v>37219</v>
      </c>
      <c r="BI330">
        <v>884448</v>
      </c>
      <c r="BJ330">
        <v>1.62310814857482</v>
      </c>
      <c r="BK330" s="1">
        <v>36854</v>
      </c>
      <c r="BL330">
        <f t="shared" si="119"/>
        <v>25.965427543967913</v>
      </c>
    </row>
    <row r="331" spans="5:64" x14ac:dyDescent="0.45">
      <c r="E331">
        <v>1.02243292331695</v>
      </c>
      <c r="F331" s="1">
        <v>43794</v>
      </c>
      <c r="G331">
        <f t="shared" si="101"/>
        <v>144.79963935166563</v>
      </c>
      <c r="H331">
        <v>11.0056848526</v>
      </c>
      <c r="I331" s="1">
        <v>43429</v>
      </c>
      <c r="J331">
        <f t="shared" si="102"/>
        <v>204.35300630330983</v>
      </c>
      <c r="K331">
        <v>0</v>
      </c>
      <c r="L331" s="1">
        <v>43064</v>
      </c>
      <c r="M331">
        <f t="shared" si="103"/>
        <v>202.35123366117443</v>
      </c>
      <c r="N331">
        <v>1.3525689840316699</v>
      </c>
      <c r="O331" s="1">
        <f t="shared" si="100"/>
        <v>10.431301402548934</v>
      </c>
      <c r="P331">
        <f t="shared" si="104"/>
        <v>2403.3273005578644</v>
      </c>
      <c r="Q331">
        <v>2.4711284637451101</v>
      </c>
      <c r="R331" s="1">
        <v>42333</v>
      </c>
      <c r="S331">
        <f t="shared" si="105"/>
        <v>263.86932277679426</v>
      </c>
      <c r="T331">
        <v>23.6745281219482</v>
      </c>
      <c r="U331" s="1">
        <v>41968</v>
      </c>
      <c r="V331">
        <f t="shared" si="106"/>
        <v>263.69031071662863</v>
      </c>
      <c r="W331">
        <v>37.874183654785099</v>
      </c>
      <c r="X331" s="1">
        <v>41603</v>
      </c>
      <c r="Y331">
        <f t="shared" si="107"/>
        <v>192.33880716934775</v>
      </c>
      <c r="Z331">
        <v>11.1929016113281</v>
      </c>
      <c r="AA331" s="1">
        <v>41238</v>
      </c>
      <c r="AB331">
        <f t="shared" si="108"/>
        <v>216.5941737294192</v>
      </c>
      <c r="AC331">
        <v>2.69122272729873E-2</v>
      </c>
      <c r="AD331" s="1">
        <v>40872</v>
      </c>
      <c r="AE331">
        <f t="shared" si="109"/>
        <v>276.34107677638502</v>
      </c>
      <c r="AF331">
        <v>0</v>
      </c>
      <c r="AG331" s="1">
        <v>40507</v>
      </c>
      <c r="AH331">
        <f t="shared" si="110"/>
        <v>198.35790403187241</v>
      </c>
      <c r="AI331">
        <v>1.92471027374267</v>
      </c>
      <c r="AJ331" s="1">
        <v>40142</v>
      </c>
      <c r="AK331">
        <f t="shared" si="111"/>
        <v>167.81254211068142</v>
      </c>
      <c r="AL331">
        <v>2.99142265319824</v>
      </c>
      <c r="AM331" s="1">
        <v>39777</v>
      </c>
      <c r="AN331">
        <f t="shared" si="112"/>
        <v>88.781945466994969</v>
      </c>
      <c r="AO331">
        <v>9.0518817901611293</v>
      </c>
      <c r="AP331" s="1">
        <v>39411</v>
      </c>
      <c r="AQ331">
        <f t="shared" si="113"/>
        <v>268.14214514940932</v>
      </c>
      <c r="AR331">
        <v>1.2301671504974301</v>
      </c>
      <c r="AS331" s="1">
        <v>39046</v>
      </c>
      <c r="AT331">
        <f t="shared" si="114"/>
        <v>44.573917005211079</v>
      </c>
      <c r="AU331">
        <v>30.777103424072202</v>
      </c>
      <c r="AV331" s="1">
        <v>38681</v>
      </c>
      <c r="AW331">
        <f t="shared" si="115"/>
        <v>186.84407310187783</v>
      </c>
      <c r="AX331">
        <v>7.0924172401428196</v>
      </c>
      <c r="AY331" s="1">
        <v>38316</v>
      </c>
      <c r="AZ331">
        <f t="shared" si="116"/>
        <v>185.25210100412338</v>
      </c>
      <c r="BA331">
        <v>16.878890991210898</v>
      </c>
      <c r="BB331" s="1">
        <v>37950</v>
      </c>
      <c r="BC331">
        <f t="shared" si="117"/>
        <v>110.08549895882585</v>
      </c>
      <c r="BD331">
        <v>1.55580782890319</v>
      </c>
      <c r="BE331" s="1">
        <v>37585</v>
      </c>
      <c r="BF331">
        <f t="shared" si="118"/>
        <v>158.79997355490895</v>
      </c>
      <c r="BG331">
        <v>21.336133956909102</v>
      </c>
      <c r="BH331" s="1">
        <v>37220</v>
      </c>
      <c r="BI331">
        <v>884472</v>
      </c>
      <c r="BJ331">
        <v>0.29534006118774397</v>
      </c>
      <c r="BK331" s="1">
        <v>36855</v>
      </c>
      <c r="BL331">
        <f t="shared" si="119"/>
        <v>26.260767605155657</v>
      </c>
    </row>
    <row r="332" spans="5:64" x14ac:dyDescent="0.45">
      <c r="E332">
        <v>17.558933258056602</v>
      </c>
      <c r="F332" s="1">
        <v>43795</v>
      </c>
      <c r="G332">
        <f t="shared" si="101"/>
        <v>162.35857260972224</v>
      </c>
      <c r="H332">
        <v>2.2525289058685298</v>
      </c>
      <c r="I332" s="1">
        <v>43430</v>
      </c>
      <c r="J332">
        <f t="shared" si="102"/>
        <v>206.60553520917836</v>
      </c>
      <c r="K332">
        <v>6.10896396636962</v>
      </c>
      <c r="L332" s="1">
        <v>43065</v>
      </c>
      <c r="M332">
        <f t="shared" si="103"/>
        <v>208.46019762754406</v>
      </c>
      <c r="N332">
        <v>15.3208761215209</v>
      </c>
      <c r="O332" s="1">
        <f t="shared" si="100"/>
        <v>10.685841567814336</v>
      </c>
      <c r="P332">
        <f t="shared" si="104"/>
        <v>2418.6481766793854</v>
      </c>
      <c r="Q332">
        <v>8.1359291076660103</v>
      </c>
      <c r="R332" s="1">
        <v>42334</v>
      </c>
      <c r="S332">
        <f t="shared" si="105"/>
        <v>272.00525188446028</v>
      </c>
      <c r="T332">
        <v>1.6926256418228101</v>
      </c>
      <c r="U332" s="1">
        <v>41969</v>
      </c>
      <c r="V332">
        <f t="shared" si="106"/>
        <v>265.38293635845145</v>
      </c>
      <c r="W332">
        <v>0.220871716737747</v>
      </c>
      <c r="X332" s="1">
        <v>41604</v>
      </c>
      <c r="Y332">
        <f t="shared" si="107"/>
        <v>192.55967888608549</v>
      </c>
      <c r="Z332">
        <v>14.0899257659912</v>
      </c>
      <c r="AA332" s="1">
        <v>41239</v>
      </c>
      <c r="AB332">
        <f t="shared" si="108"/>
        <v>230.68409949541041</v>
      </c>
      <c r="AC332">
        <v>0.54292684793472201</v>
      </c>
      <c r="AD332" s="1">
        <v>40873</v>
      </c>
      <c r="AE332">
        <f t="shared" si="109"/>
        <v>276.88400362431975</v>
      </c>
      <c r="AF332">
        <v>7.5646424293518004</v>
      </c>
      <c r="AG332" s="1">
        <v>40508</v>
      </c>
      <c r="AH332">
        <f t="shared" si="110"/>
        <v>205.92254646122421</v>
      </c>
      <c r="AI332">
        <v>11.215024948120099</v>
      </c>
      <c r="AJ332" s="1">
        <v>40143</v>
      </c>
      <c r="AK332">
        <f t="shared" si="111"/>
        <v>179.02756705880151</v>
      </c>
      <c r="AL332">
        <v>6.8210511207580504</v>
      </c>
      <c r="AM332" s="1">
        <v>39778</v>
      </c>
      <c r="AN332">
        <f t="shared" si="112"/>
        <v>95.602996587753026</v>
      </c>
      <c r="AO332">
        <v>17.8283596038818</v>
      </c>
      <c r="AP332" s="1">
        <v>39412</v>
      </c>
      <c r="AQ332">
        <f t="shared" si="113"/>
        <v>285.9705047532911</v>
      </c>
      <c r="AR332">
        <v>0.47062325477600098</v>
      </c>
      <c r="AS332" s="1">
        <v>39047</v>
      </c>
      <c r="AT332">
        <f t="shared" si="114"/>
        <v>45.04454025998708</v>
      </c>
      <c r="AU332">
        <v>31.480239868163999</v>
      </c>
      <c r="AV332" s="1">
        <v>38682</v>
      </c>
      <c r="AW332">
        <f t="shared" si="115"/>
        <v>218.32431297004183</v>
      </c>
      <c r="AX332">
        <v>0.317410498857498</v>
      </c>
      <c r="AY332" s="1">
        <v>38317</v>
      </c>
      <c r="AZ332">
        <f t="shared" si="116"/>
        <v>185.56951150298087</v>
      </c>
      <c r="BA332">
        <v>15.903917312621999</v>
      </c>
      <c r="BB332" s="1">
        <v>37951</v>
      </c>
      <c r="BC332">
        <f t="shared" si="117"/>
        <v>125.98941627144785</v>
      </c>
      <c r="BD332">
        <v>1.89142394065856</v>
      </c>
      <c r="BE332" s="1">
        <v>37586</v>
      </c>
      <c r="BF332">
        <f t="shared" si="118"/>
        <v>160.69139749556751</v>
      </c>
      <c r="BG332">
        <v>5.4821977615356401</v>
      </c>
      <c r="BH332" s="1">
        <v>37221</v>
      </c>
      <c r="BI332">
        <v>884496</v>
      </c>
      <c r="BJ332">
        <v>0.112483739852905</v>
      </c>
      <c r="BK332" s="1">
        <v>36856</v>
      </c>
      <c r="BL332">
        <f t="shared" si="119"/>
        <v>26.373251345008562</v>
      </c>
    </row>
    <row r="333" spans="5:64" x14ac:dyDescent="0.45">
      <c r="E333">
        <v>12.054420471191399</v>
      </c>
      <c r="F333" s="1">
        <v>43796</v>
      </c>
      <c r="G333">
        <f t="shared" si="101"/>
        <v>174.41299308091365</v>
      </c>
      <c r="H333">
        <v>1.8264578580856301</v>
      </c>
      <c r="I333" s="1">
        <v>43431</v>
      </c>
      <c r="J333">
        <f t="shared" si="102"/>
        <v>208.43199306726399</v>
      </c>
      <c r="K333">
        <v>3.99168372154235</v>
      </c>
      <c r="L333" s="1">
        <v>43066</v>
      </c>
      <c r="M333">
        <f t="shared" si="103"/>
        <v>212.45188134908642</v>
      </c>
      <c r="N333">
        <v>0</v>
      </c>
      <c r="O333" s="1">
        <f t="shared" si="100"/>
        <v>10.8521617228786</v>
      </c>
      <c r="P333">
        <f t="shared" si="104"/>
        <v>2418.6481766793854</v>
      </c>
      <c r="Q333">
        <v>3.71039390563964</v>
      </c>
      <c r="R333" s="1">
        <v>42335</v>
      </c>
      <c r="S333">
        <f t="shared" si="105"/>
        <v>275.71564579009993</v>
      </c>
      <c r="T333">
        <v>3.5354416370391801</v>
      </c>
      <c r="U333" s="1">
        <v>41970</v>
      </c>
      <c r="V333">
        <f t="shared" si="106"/>
        <v>268.91837799549063</v>
      </c>
      <c r="W333">
        <v>21.046241760253899</v>
      </c>
      <c r="X333" s="1">
        <v>41605</v>
      </c>
      <c r="Y333">
        <f t="shared" si="107"/>
        <v>213.6059206463394</v>
      </c>
      <c r="Z333">
        <v>34.359416961669901</v>
      </c>
      <c r="AA333" s="1">
        <v>41240</v>
      </c>
      <c r="AB333">
        <f t="shared" si="108"/>
        <v>265.04351645708033</v>
      </c>
      <c r="AC333">
        <v>24.2662258148193</v>
      </c>
      <c r="AD333" s="1">
        <v>40874</v>
      </c>
      <c r="AE333">
        <f t="shared" si="109"/>
        <v>301.15022943913903</v>
      </c>
      <c r="AF333">
        <v>5.9206514358520499</v>
      </c>
      <c r="AG333" s="1">
        <v>40509</v>
      </c>
      <c r="AH333">
        <f t="shared" si="110"/>
        <v>211.84319789707627</v>
      </c>
      <c r="AI333">
        <v>1.5735715627670199</v>
      </c>
      <c r="AJ333" s="1">
        <v>40144</v>
      </c>
      <c r="AK333">
        <f t="shared" si="111"/>
        <v>180.60113862156854</v>
      </c>
      <c r="AL333">
        <v>0.72893249988555897</v>
      </c>
      <c r="AM333" s="1">
        <v>39779</v>
      </c>
      <c r="AN333">
        <f t="shared" si="112"/>
        <v>96.331929087638585</v>
      </c>
      <c r="AO333">
        <v>1.1397073268890301</v>
      </c>
      <c r="AP333" s="1">
        <v>39413</v>
      </c>
      <c r="AQ333">
        <f t="shared" si="113"/>
        <v>287.11021208018013</v>
      </c>
      <c r="AR333">
        <v>0.68489301204681396</v>
      </c>
      <c r="AS333" s="1">
        <v>39048</v>
      </c>
      <c r="AT333">
        <f t="shared" si="114"/>
        <v>45.729433272033894</v>
      </c>
      <c r="AU333">
        <v>7.9872429370880099E-2</v>
      </c>
      <c r="AV333" s="1">
        <v>38683</v>
      </c>
      <c r="AW333">
        <f t="shared" si="115"/>
        <v>218.40418539941271</v>
      </c>
      <c r="AX333">
        <v>1.0289955139160101</v>
      </c>
      <c r="AY333" s="1">
        <v>38318</v>
      </c>
      <c r="AZ333">
        <f t="shared" si="116"/>
        <v>186.59850701689689</v>
      </c>
      <c r="BA333">
        <v>7.8557443618774396</v>
      </c>
      <c r="BB333" s="1">
        <v>37952</v>
      </c>
      <c r="BC333">
        <f t="shared" si="117"/>
        <v>133.84516063332529</v>
      </c>
      <c r="BD333">
        <v>10.0724945068359</v>
      </c>
      <c r="BE333" s="1">
        <v>37587</v>
      </c>
      <c r="BF333">
        <f t="shared" si="118"/>
        <v>170.76389200240342</v>
      </c>
      <c r="BG333">
        <v>8.3107566833496094</v>
      </c>
      <c r="BH333" s="1">
        <v>37222</v>
      </c>
      <c r="BI333">
        <v>884520</v>
      </c>
      <c r="BJ333">
        <v>3.5329613834619501E-2</v>
      </c>
      <c r="BK333" s="1">
        <v>36857</v>
      </c>
      <c r="BL333">
        <f t="shared" si="119"/>
        <v>26.408580958843181</v>
      </c>
    </row>
    <row r="334" spans="5:64" x14ac:dyDescent="0.45">
      <c r="E334">
        <v>1.39631354808807</v>
      </c>
      <c r="F334" s="1">
        <v>43797</v>
      </c>
      <c r="G334">
        <f t="shared" si="101"/>
        <v>175.80930662900172</v>
      </c>
      <c r="H334">
        <v>0.23526938259601499</v>
      </c>
      <c r="I334" s="1">
        <v>43432</v>
      </c>
      <c r="J334">
        <f t="shared" si="102"/>
        <v>208.66726244986</v>
      </c>
      <c r="K334">
        <v>6.3908820152282697</v>
      </c>
      <c r="L334" s="1">
        <v>43067</v>
      </c>
      <c r="M334">
        <f t="shared" si="103"/>
        <v>218.84276336431469</v>
      </c>
      <c r="N334">
        <v>14.8766012191772</v>
      </c>
      <c r="O334" s="1">
        <f t="shared" si="100"/>
        <v>11.118448473513112</v>
      </c>
      <c r="P334">
        <f t="shared" si="104"/>
        <v>2433.5247778985627</v>
      </c>
      <c r="Q334">
        <v>2.26421689987182</v>
      </c>
      <c r="R334" s="1">
        <v>42336</v>
      </c>
      <c r="S334">
        <f t="shared" si="105"/>
        <v>277.97986268997175</v>
      </c>
      <c r="T334">
        <v>0.45818012952804499</v>
      </c>
      <c r="U334" s="1">
        <v>41971</v>
      </c>
      <c r="V334">
        <f t="shared" si="106"/>
        <v>269.37655812501868</v>
      </c>
      <c r="W334">
        <v>0.48553434014320301</v>
      </c>
      <c r="X334" s="1">
        <v>41606</v>
      </c>
      <c r="Y334">
        <f t="shared" si="107"/>
        <v>214.0914549864826</v>
      </c>
      <c r="Z334">
        <v>0.55472099781036299</v>
      </c>
      <c r="AA334" s="1">
        <v>41241</v>
      </c>
      <c r="AB334">
        <f t="shared" si="108"/>
        <v>265.59823745489069</v>
      </c>
      <c r="AC334">
        <v>26.288646697998001</v>
      </c>
      <c r="AD334" s="1">
        <v>40875</v>
      </c>
      <c r="AE334">
        <f t="shared" si="109"/>
        <v>327.43887613713702</v>
      </c>
      <c r="AF334">
        <v>17.037023544311499</v>
      </c>
      <c r="AG334" s="1">
        <v>40510</v>
      </c>
      <c r="AH334">
        <f t="shared" si="110"/>
        <v>228.88022144138776</v>
      </c>
      <c r="AI334">
        <v>9.4548873901367099</v>
      </c>
      <c r="AJ334" s="1">
        <v>40145</v>
      </c>
      <c r="AK334">
        <f t="shared" si="111"/>
        <v>190.05602601170526</v>
      </c>
      <c r="AL334">
        <v>0</v>
      </c>
      <c r="AM334" s="1">
        <v>39780</v>
      </c>
      <c r="AN334">
        <f t="shared" si="112"/>
        <v>96.331929087638585</v>
      </c>
      <c r="AO334">
        <v>0</v>
      </c>
      <c r="AP334" s="1">
        <v>39414</v>
      </c>
      <c r="AQ334">
        <f t="shared" si="113"/>
        <v>287.11021208018013</v>
      </c>
      <c r="AR334">
        <v>0.56511247158050504</v>
      </c>
      <c r="AS334" s="1">
        <v>39049</v>
      </c>
      <c r="AT334">
        <f t="shared" si="114"/>
        <v>46.2945457436144</v>
      </c>
      <c r="AU334">
        <v>6.9712504744529696E-2</v>
      </c>
      <c r="AV334" s="1">
        <v>38684</v>
      </c>
      <c r="AW334">
        <f t="shared" si="115"/>
        <v>218.47389790415724</v>
      </c>
      <c r="AX334">
        <v>4.2260103225707999</v>
      </c>
      <c r="AY334" s="1">
        <v>38319</v>
      </c>
      <c r="AZ334">
        <f t="shared" si="116"/>
        <v>190.82451733946769</v>
      </c>
      <c r="BA334">
        <v>2.4449491500854399</v>
      </c>
      <c r="BB334" s="1">
        <v>37953</v>
      </c>
      <c r="BC334">
        <f t="shared" si="117"/>
        <v>136.29010978341074</v>
      </c>
      <c r="BD334">
        <v>1.7217098474502499</v>
      </c>
      <c r="BE334" s="1">
        <v>37588</v>
      </c>
      <c r="BF334">
        <f t="shared" si="118"/>
        <v>172.48560184985368</v>
      </c>
      <c r="BG334">
        <v>6.3062787055969203</v>
      </c>
      <c r="BH334" s="1">
        <v>37223</v>
      </c>
      <c r="BI334">
        <v>884544</v>
      </c>
      <c r="BJ334">
        <v>0.46069383621215798</v>
      </c>
      <c r="BK334" s="1">
        <v>36858</v>
      </c>
      <c r="BL334">
        <f t="shared" si="119"/>
        <v>26.86927479505534</v>
      </c>
    </row>
    <row r="335" spans="5:64" x14ac:dyDescent="0.45">
      <c r="E335">
        <v>19.873031616210898</v>
      </c>
      <c r="F335" s="1">
        <v>43798</v>
      </c>
      <c r="G335">
        <f t="shared" si="101"/>
        <v>195.68233824521263</v>
      </c>
      <c r="H335">
        <v>34.832630157470703</v>
      </c>
      <c r="I335" s="1">
        <v>43433</v>
      </c>
      <c r="J335">
        <f t="shared" si="102"/>
        <v>243.49989260733071</v>
      </c>
      <c r="K335">
        <v>1.1838461160659699</v>
      </c>
      <c r="L335" s="1">
        <v>43068</v>
      </c>
      <c r="M335">
        <f t="shared" si="103"/>
        <v>220.02660948038067</v>
      </c>
      <c r="N335">
        <v>14.050015449523899</v>
      </c>
      <c r="O335" s="1">
        <f t="shared" si="100"/>
        <v>11.167775395015861</v>
      </c>
      <c r="P335">
        <f t="shared" si="104"/>
        <v>2447.5747933480866</v>
      </c>
      <c r="Q335">
        <v>49.346004486083899</v>
      </c>
      <c r="R335" s="1">
        <v>42337</v>
      </c>
      <c r="S335">
        <f t="shared" si="105"/>
        <v>327.32586717605568</v>
      </c>
      <c r="T335">
        <v>9.0670375823974592</v>
      </c>
      <c r="U335" s="1">
        <v>41972</v>
      </c>
      <c r="V335">
        <f t="shared" si="106"/>
        <v>278.44359570741614</v>
      </c>
      <c r="W335">
        <v>12.005455017089799</v>
      </c>
      <c r="X335" s="1">
        <v>41607</v>
      </c>
      <c r="Y335">
        <f t="shared" si="107"/>
        <v>226.09691000357239</v>
      </c>
      <c r="Z335">
        <v>6.8016176223754803</v>
      </c>
      <c r="AA335" s="1">
        <v>41242</v>
      </c>
      <c r="AB335">
        <f t="shared" si="108"/>
        <v>272.39985507726618</v>
      </c>
      <c r="AC335">
        <v>1.86489510536193</v>
      </c>
      <c r="AD335" s="1">
        <v>40876</v>
      </c>
      <c r="AE335">
        <f t="shared" si="109"/>
        <v>329.30377124249895</v>
      </c>
      <c r="AF335">
        <v>6.44848537445068</v>
      </c>
      <c r="AG335" s="1">
        <v>40511</v>
      </c>
      <c r="AH335">
        <f t="shared" si="110"/>
        <v>235.32870681583844</v>
      </c>
      <c r="AI335">
        <v>1.52880430221557</v>
      </c>
      <c r="AJ335" s="1">
        <v>40146</v>
      </c>
      <c r="AK335">
        <f t="shared" si="111"/>
        <v>191.58483031392083</v>
      </c>
      <c r="AL335">
        <v>0</v>
      </c>
      <c r="AM335" s="1">
        <v>39781</v>
      </c>
      <c r="AN335">
        <f t="shared" si="112"/>
        <v>96.331929087638585</v>
      </c>
      <c r="AO335">
        <v>3.7438788414001398</v>
      </c>
      <c r="AP335" s="1">
        <v>39415</v>
      </c>
      <c r="AQ335">
        <f t="shared" si="113"/>
        <v>290.85409092158028</v>
      </c>
      <c r="AR335">
        <v>1.3316619396209699</v>
      </c>
      <c r="AS335" s="1">
        <v>39050</v>
      </c>
      <c r="AT335">
        <f t="shared" si="114"/>
        <v>47.626207683235371</v>
      </c>
      <c r="AU335">
        <v>3.3615712076425497E-2</v>
      </c>
      <c r="AV335" s="1">
        <v>38685</v>
      </c>
      <c r="AW335">
        <f t="shared" si="115"/>
        <v>218.50751361623367</v>
      </c>
      <c r="AX335">
        <v>9.6341495513915998</v>
      </c>
      <c r="AY335" s="1">
        <v>38320</v>
      </c>
      <c r="AZ335">
        <f t="shared" si="116"/>
        <v>200.45866689085929</v>
      </c>
      <c r="BA335">
        <v>3.97650146484375</v>
      </c>
      <c r="BB335" s="1">
        <v>37954</v>
      </c>
      <c r="BC335">
        <f t="shared" si="117"/>
        <v>140.26661124825449</v>
      </c>
      <c r="BD335">
        <v>0.143067792057991</v>
      </c>
      <c r="BE335" s="1">
        <v>37589</v>
      </c>
      <c r="BF335">
        <f t="shared" si="118"/>
        <v>172.62866964191167</v>
      </c>
      <c r="BG335">
        <v>6.51696681976318</v>
      </c>
      <c r="BH335" s="1">
        <v>37224</v>
      </c>
      <c r="BI335">
        <v>884568</v>
      </c>
      <c r="BJ335">
        <v>0.50181597471237105</v>
      </c>
      <c r="BK335" s="1">
        <v>36859</v>
      </c>
      <c r="BL335">
        <f t="shared" si="119"/>
        <v>27.371090769767711</v>
      </c>
    </row>
    <row r="336" spans="5:64" x14ac:dyDescent="0.45">
      <c r="E336">
        <v>2.7040388584136901</v>
      </c>
      <c r="F336" s="1">
        <v>43799</v>
      </c>
      <c r="G336">
        <f t="shared" si="101"/>
        <v>198.38637710362633</v>
      </c>
      <c r="H336">
        <v>9.1131187975406605E-2</v>
      </c>
      <c r="I336" s="1">
        <v>43434</v>
      </c>
      <c r="J336">
        <f t="shared" si="102"/>
        <v>243.59102379530611</v>
      </c>
      <c r="K336">
        <v>27.3089885711669</v>
      </c>
      <c r="L336" s="1">
        <v>43069</v>
      </c>
      <c r="M336">
        <f t="shared" si="103"/>
        <v>247.33559805154758</v>
      </c>
      <c r="N336">
        <v>9.5438022613525302</v>
      </c>
      <c r="O336" s="1">
        <f t="shared" si="100"/>
        <v>12.305649918814483</v>
      </c>
      <c r="P336">
        <f t="shared" si="104"/>
        <v>2457.1185956094391</v>
      </c>
      <c r="Q336">
        <v>12.1638431549072</v>
      </c>
      <c r="R336" s="1">
        <v>42338</v>
      </c>
      <c r="S336">
        <f t="shared" si="105"/>
        <v>339.48971033096291</v>
      </c>
      <c r="T336">
        <v>32.310409545898402</v>
      </c>
      <c r="U336" s="1">
        <v>41973</v>
      </c>
      <c r="V336">
        <f t="shared" si="106"/>
        <v>310.75400525331452</v>
      </c>
      <c r="W336">
        <v>0.63330554962158203</v>
      </c>
      <c r="X336" s="1">
        <v>41608</v>
      </c>
      <c r="Y336">
        <f t="shared" si="107"/>
        <v>226.73021555319397</v>
      </c>
      <c r="Z336">
        <v>5.0236716270446697</v>
      </c>
      <c r="AA336" s="1">
        <v>41243</v>
      </c>
      <c r="AB336">
        <f t="shared" si="108"/>
        <v>277.42352670431086</v>
      </c>
      <c r="AC336">
        <v>3.44731593132019</v>
      </c>
      <c r="AD336" s="1">
        <v>40877</v>
      </c>
      <c r="AE336">
        <f t="shared" si="109"/>
        <v>332.75108717381914</v>
      </c>
      <c r="AF336">
        <v>41.203586578369098</v>
      </c>
      <c r="AG336" s="1">
        <v>40512</v>
      </c>
      <c r="AH336">
        <f t="shared" si="110"/>
        <v>276.53229339420756</v>
      </c>
      <c r="AI336">
        <v>6.0565381050109801</v>
      </c>
      <c r="AJ336" s="1">
        <v>40147</v>
      </c>
      <c r="AK336">
        <f t="shared" si="111"/>
        <v>197.64136841893182</v>
      </c>
      <c r="AL336">
        <v>2.90966367721557</v>
      </c>
      <c r="AM336" s="1">
        <v>39782</v>
      </c>
      <c r="AN336">
        <f t="shared" si="112"/>
        <v>99.241592764854161</v>
      </c>
      <c r="AO336">
        <v>25.381481170654201</v>
      </c>
      <c r="AP336" s="1">
        <v>39416</v>
      </c>
      <c r="AQ336">
        <f t="shared" si="113"/>
        <v>316.23557209223446</v>
      </c>
      <c r="AR336">
        <v>0.30186691880226102</v>
      </c>
      <c r="AS336" s="1">
        <v>39051</v>
      </c>
      <c r="AT336">
        <f t="shared" si="114"/>
        <v>47.928074602037633</v>
      </c>
      <c r="AU336">
        <v>34.457572937011697</v>
      </c>
      <c r="AV336" s="1">
        <v>38686</v>
      </c>
      <c r="AW336">
        <f t="shared" si="115"/>
        <v>252.96508655324536</v>
      </c>
      <c r="AX336">
        <v>2.0544180870056099</v>
      </c>
      <c r="AY336" s="1">
        <v>38321</v>
      </c>
      <c r="AZ336">
        <f t="shared" si="116"/>
        <v>202.51308497786491</v>
      </c>
      <c r="BA336">
        <v>13.3103275299072</v>
      </c>
      <c r="BB336" s="1">
        <v>37955</v>
      </c>
      <c r="BC336">
        <f t="shared" si="117"/>
        <v>153.57693877816169</v>
      </c>
      <c r="BD336">
        <v>15.6766157150268</v>
      </c>
      <c r="BE336" s="1">
        <v>37590</v>
      </c>
      <c r="BF336">
        <f t="shared" si="118"/>
        <v>188.30528535693847</v>
      </c>
      <c r="BG336">
        <v>2.60490751266479</v>
      </c>
      <c r="BH336" s="1">
        <v>37225</v>
      </c>
      <c r="BI336">
        <v>884592</v>
      </c>
      <c r="BJ336">
        <v>5.7794318199157697</v>
      </c>
      <c r="BK336" s="1">
        <v>36860</v>
      </c>
      <c r="BL336">
        <f t="shared" si="119"/>
        <v>33.150522589683483</v>
      </c>
    </row>
    <row r="337" spans="5:64" x14ac:dyDescent="0.45">
      <c r="E337">
        <v>1.4034720659255899</v>
      </c>
      <c r="F337" s="1">
        <v>43800</v>
      </c>
      <c r="G337">
        <f t="shared" si="101"/>
        <v>1.4034720659255899</v>
      </c>
      <c r="H337">
        <v>2.72483110427856</v>
      </c>
      <c r="I337" s="1">
        <v>43435</v>
      </c>
      <c r="J337">
        <f t="shared" si="102"/>
        <v>2.72483110427856</v>
      </c>
      <c r="K337">
        <v>0.52021819353103604</v>
      </c>
      <c r="L337" s="1">
        <v>43070</v>
      </c>
      <c r="M337">
        <f t="shared" si="103"/>
        <v>0.52021819353103604</v>
      </c>
      <c r="N337">
        <v>4.2706675529479901</v>
      </c>
      <c r="O337" s="1">
        <f t="shared" si="100"/>
        <v>2.0216757580637932</v>
      </c>
      <c r="P337">
        <f t="shared" si="104"/>
        <v>2461.3892631623871</v>
      </c>
      <c r="Q337">
        <v>0</v>
      </c>
      <c r="R337" s="1">
        <v>42339</v>
      </c>
      <c r="S337">
        <f t="shared" si="105"/>
        <v>0</v>
      </c>
      <c r="T337">
        <v>8.4416284561157209</v>
      </c>
      <c r="U337" s="1">
        <v>41974</v>
      </c>
      <c r="V337">
        <f t="shared" si="106"/>
        <v>8.4416284561157209</v>
      </c>
      <c r="W337">
        <v>5.7571878433227504</v>
      </c>
      <c r="X337" s="1">
        <v>41609</v>
      </c>
      <c r="Y337">
        <f t="shared" si="107"/>
        <v>5.7571878433227504</v>
      </c>
      <c r="Z337">
        <v>7.6666707992553702</v>
      </c>
      <c r="AA337" s="1">
        <v>41244</v>
      </c>
      <c r="AB337">
        <f t="shared" si="108"/>
        <v>7.6666707992553702</v>
      </c>
      <c r="AC337">
        <v>0.58543902635574296</v>
      </c>
      <c r="AD337" s="1">
        <v>40878</v>
      </c>
      <c r="AE337">
        <f t="shared" si="109"/>
        <v>0.58543902635574296</v>
      </c>
      <c r="AF337">
        <v>11.0987958908081</v>
      </c>
      <c r="AG337" s="1">
        <v>40513</v>
      </c>
      <c r="AH337">
        <f t="shared" si="110"/>
        <v>11.0987958908081</v>
      </c>
      <c r="AI337">
        <v>0.19105708599090501</v>
      </c>
      <c r="AJ337" s="1">
        <v>40148</v>
      </c>
      <c r="AK337">
        <f t="shared" si="111"/>
        <v>0.19105708599090501</v>
      </c>
      <c r="AL337">
        <v>0</v>
      </c>
      <c r="AM337" s="1">
        <v>39783</v>
      </c>
      <c r="AN337">
        <f t="shared" si="112"/>
        <v>0</v>
      </c>
      <c r="AO337">
        <v>0.12615093588828999</v>
      </c>
      <c r="AP337" s="1">
        <v>39417</v>
      </c>
      <c r="AQ337">
        <f t="shared" si="113"/>
        <v>0.12615093588828999</v>
      </c>
      <c r="AR337">
        <v>2.8498480096459299E-2</v>
      </c>
      <c r="AS337" s="1">
        <v>39052</v>
      </c>
      <c r="AT337">
        <f t="shared" si="114"/>
        <v>2.8498480096459299E-2</v>
      </c>
      <c r="AU337">
        <v>29.8149604797363</v>
      </c>
      <c r="AV337" s="1">
        <v>38687</v>
      </c>
      <c r="AW337">
        <f t="shared" si="115"/>
        <v>29.8149604797363</v>
      </c>
      <c r="AX337">
        <v>16.4033489227294</v>
      </c>
      <c r="AY337" s="1">
        <v>38322</v>
      </c>
      <c r="AZ337">
        <f t="shared" si="116"/>
        <v>16.4033489227294</v>
      </c>
      <c r="BA337">
        <v>0.77594840526580799</v>
      </c>
      <c r="BB337" s="1">
        <v>37956</v>
      </c>
      <c r="BC337">
        <f t="shared" si="117"/>
        <v>0.77594840526580799</v>
      </c>
      <c r="BD337">
        <v>3.2007973194122301</v>
      </c>
      <c r="BE337" s="1">
        <v>37591</v>
      </c>
      <c r="BF337">
        <f t="shared" si="118"/>
        <v>3.2007973194122301</v>
      </c>
      <c r="BG337">
        <v>17.634576797485298</v>
      </c>
      <c r="BH337" s="1">
        <v>37226</v>
      </c>
      <c r="BI337">
        <v>884616</v>
      </c>
      <c r="BJ337">
        <v>0.17716607451438901</v>
      </c>
      <c r="BK337" s="1">
        <v>36861</v>
      </c>
      <c r="BL337">
        <f t="shared" si="119"/>
        <v>0.17716607451438901</v>
      </c>
    </row>
    <row r="338" spans="5:64" x14ac:dyDescent="0.45">
      <c r="E338">
        <v>61.611640930175703</v>
      </c>
      <c r="F338" s="1">
        <v>43801</v>
      </c>
      <c r="G338">
        <f t="shared" si="101"/>
        <v>63.015112996101294</v>
      </c>
      <c r="H338">
        <v>0.84098529815673795</v>
      </c>
      <c r="I338" s="1">
        <v>43436</v>
      </c>
      <c r="J338">
        <f t="shared" si="102"/>
        <v>3.5658164024352978</v>
      </c>
      <c r="K338">
        <v>16.256231307983398</v>
      </c>
      <c r="L338" s="1">
        <v>43071</v>
      </c>
      <c r="M338">
        <f t="shared" si="103"/>
        <v>16.776449501514435</v>
      </c>
      <c r="N338">
        <v>12.6302881240844</v>
      </c>
      <c r="O338" s="1">
        <f t="shared" si="100"/>
        <v>2.6990187292297683</v>
      </c>
      <c r="P338">
        <f t="shared" si="104"/>
        <v>2474.0195512864716</v>
      </c>
      <c r="Q338">
        <v>53.652599334716797</v>
      </c>
      <c r="R338" s="1">
        <v>42340</v>
      </c>
      <c r="S338">
        <f t="shared" si="105"/>
        <v>53.652599334716797</v>
      </c>
      <c r="T338">
        <v>18.064445495605401</v>
      </c>
      <c r="U338" s="1">
        <v>41975</v>
      </c>
      <c r="V338">
        <f t="shared" si="106"/>
        <v>26.50607395172112</v>
      </c>
      <c r="W338">
        <v>2.5346875190734801</v>
      </c>
      <c r="X338" s="1">
        <v>41610</v>
      </c>
      <c r="Y338">
        <f t="shared" si="107"/>
        <v>8.2918753623962296</v>
      </c>
      <c r="Z338">
        <v>5.2517061233520499</v>
      </c>
      <c r="AA338" s="1">
        <v>41245</v>
      </c>
      <c r="AB338">
        <f t="shared" si="108"/>
        <v>12.91837692260742</v>
      </c>
      <c r="AC338">
        <v>15.601138114929199</v>
      </c>
      <c r="AD338" s="1">
        <v>40879</v>
      </c>
      <c r="AE338">
        <f t="shared" si="109"/>
        <v>16.186577141284943</v>
      </c>
      <c r="AF338">
        <v>13.7341814041137</v>
      </c>
      <c r="AG338" s="1">
        <v>40514</v>
      </c>
      <c r="AH338">
        <f t="shared" si="110"/>
        <v>24.8329772949218</v>
      </c>
      <c r="AI338">
        <v>0.12405829131603199</v>
      </c>
      <c r="AJ338" s="1">
        <v>40149</v>
      </c>
      <c r="AK338">
        <f t="shared" si="111"/>
        <v>0.31511537730693701</v>
      </c>
      <c r="AL338">
        <v>0.40688323974609297</v>
      </c>
      <c r="AM338" s="1">
        <v>39784</v>
      </c>
      <c r="AN338">
        <f t="shared" si="112"/>
        <v>0.40688323974609297</v>
      </c>
      <c r="AO338">
        <v>11.0426120758056</v>
      </c>
      <c r="AP338" s="1">
        <v>39418</v>
      </c>
      <c r="AQ338">
        <f t="shared" si="113"/>
        <v>11.168763011693891</v>
      </c>
      <c r="AR338">
        <v>0</v>
      </c>
      <c r="AS338" s="1">
        <v>39053</v>
      </c>
      <c r="AT338">
        <f t="shared" si="114"/>
        <v>2.8498480096459299E-2</v>
      </c>
      <c r="AU338">
        <v>0</v>
      </c>
      <c r="AV338" s="1">
        <v>38688</v>
      </c>
      <c r="AW338">
        <f t="shared" si="115"/>
        <v>29.8149604797363</v>
      </c>
      <c r="AX338">
        <v>6.3910827636718697</v>
      </c>
      <c r="AY338" s="1">
        <v>38323</v>
      </c>
      <c r="AZ338">
        <f t="shared" si="116"/>
        <v>22.794431686401268</v>
      </c>
      <c r="BA338">
        <v>2.64670538902282</v>
      </c>
      <c r="BB338" s="1">
        <v>37957</v>
      </c>
      <c r="BC338">
        <f t="shared" si="117"/>
        <v>3.4226537942886281</v>
      </c>
      <c r="BD338">
        <v>2.58936595916748</v>
      </c>
      <c r="BE338" s="1">
        <v>37592</v>
      </c>
      <c r="BF338">
        <f t="shared" si="118"/>
        <v>5.7901632785797101</v>
      </c>
      <c r="BG338">
        <v>9.2924318313598597</v>
      </c>
      <c r="BH338" s="1">
        <v>37227</v>
      </c>
      <c r="BI338">
        <v>884640</v>
      </c>
      <c r="BJ338">
        <v>0</v>
      </c>
      <c r="BK338" s="1">
        <v>36862</v>
      </c>
      <c r="BL338">
        <f t="shared" si="119"/>
        <v>0.17716607451438901</v>
      </c>
    </row>
    <row r="339" spans="5:64" x14ac:dyDescent="0.45">
      <c r="E339">
        <v>0</v>
      </c>
      <c r="F339" s="1">
        <v>43802</v>
      </c>
      <c r="G339">
        <f t="shared" si="101"/>
        <v>63.015112996101294</v>
      </c>
      <c r="H339">
        <v>0.30377829074859602</v>
      </c>
      <c r="I339" s="1">
        <v>43437</v>
      </c>
      <c r="J339">
        <f t="shared" si="102"/>
        <v>3.869594693183894</v>
      </c>
      <c r="K339">
        <v>19.046735763549801</v>
      </c>
      <c r="L339" s="1">
        <v>43072</v>
      </c>
      <c r="M339">
        <f t="shared" si="103"/>
        <v>35.82318526506424</v>
      </c>
      <c r="N339">
        <v>5.4563441276550204</v>
      </c>
      <c r="O339" s="1">
        <f t="shared" si="100"/>
        <v>3.4926327193776769</v>
      </c>
      <c r="P339">
        <f t="shared" si="104"/>
        <v>2479.4758954141266</v>
      </c>
      <c r="Q339">
        <v>1.72353327274322</v>
      </c>
      <c r="R339" s="1">
        <v>42341</v>
      </c>
      <c r="S339">
        <f t="shared" si="105"/>
        <v>55.376132607460015</v>
      </c>
      <c r="T339">
        <v>0.72822904586791903</v>
      </c>
      <c r="U339" s="1">
        <v>41976</v>
      </c>
      <c r="V339">
        <f t="shared" si="106"/>
        <v>27.23430299758904</v>
      </c>
      <c r="W339">
        <v>6.52911281585693</v>
      </c>
      <c r="X339" s="1">
        <v>41611</v>
      </c>
      <c r="Y339">
        <f t="shared" si="107"/>
        <v>14.82098817825316</v>
      </c>
      <c r="Z339">
        <v>0</v>
      </c>
      <c r="AA339" s="1">
        <v>41246</v>
      </c>
      <c r="AB339">
        <f t="shared" si="108"/>
        <v>12.91837692260742</v>
      </c>
      <c r="AC339">
        <v>0</v>
      </c>
      <c r="AD339" s="1">
        <v>40880</v>
      </c>
      <c r="AE339">
        <f t="shared" si="109"/>
        <v>16.186577141284943</v>
      </c>
      <c r="AF339">
        <v>0.344024777412414</v>
      </c>
      <c r="AG339" s="1">
        <v>40515</v>
      </c>
      <c r="AH339">
        <f t="shared" si="110"/>
        <v>25.177002072334215</v>
      </c>
      <c r="AI339">
        <v>5.9317922592162997</v>
      </c>
      <c r="AJ339" s="1">
        <v>40150</v>
      </c>
      <c r="AK339">
        <f t="shared" si="111"/>
        <v>6.246907636523237</v>
      </c>
      <c r="AL339">
        <v>3.2717800140380802</v>
      </c>
      <c r="AM339" s="1">
        <v>39785</v>
      </c>
      <c r="AN339">
        <f t="shared" si="112"/>
        <v>3.678663253784173</v>
      </c>
      <c r="AO339">
        <v>16.110233306884702</v>
      </c>
      <c r="AP339" s="1">
        <v>39419</v>
      </c>
      <c r="AQ339">
        <f t="shared" si="113"/>
        <v>27.278996318578592</v>
      </c>
      <c r="AR339">
        <v>0</v>
      </c>
      <c r="AS339" s="1">
        <v>39054</v>
      </c>
      <c r="AT339">
        <f t="shared" si="114"/>
        <v>2.8498480096459299E-2</v>
      </c>
      <c r="AU339">
        <v>0.83727359771728505</v>
      </c>
      <c r="AV339" s="1">
        <v>38689</v>
      </c>
      <c r="AW339">
        <f t="shared" si="115"/>
        <v>30.652234077453585</v>
      </c>
      <c r="AX339">
        <v>5.9542999267578098</v>
      </c>
      <c r="AY339" s="1">
        <v>38324</v>
      </c>
      <c r="AZ339">
        <f t="shared" si="116"/>
        <v>28.748731613159077</v>
      </c>
      <c r="BA339">
        <v>4.76155185699462</v>
      </c>
      <c r="BB339" s="1">
        <v>37958</v>
      </c>
      <c r="BC339">
        <f t="shared" si="117"/>
        <v>8.1842056512832482</v>
      </c>
      <c r="BD339">
        <v>0.57558757066726596</v>
      </c>
      <c r="BE339" s="1">
        <v>37593</v>
      </c>
      <c r="BF339">
        <f t="shared" si="118"/>
        <v>6.3657508492469761</v>
      </c>
      <c r="BG339">
        <v>5.6745524406433097</v>
      </c>
      <c r="BH339" s="1">
        <v>37228</v>
      </c>
      <c r="BI339">
        <v>884664</v>
      </c>
      <c r="BJ339">
        <v>0</v>
      </c>
      <c r="BK339" s="1">
        <v>36863</v>
      </c>
      <c r="BL339">
        <f t="shared" si="119"/>
        <v>0.17716607451438901</v>
      </c>
    </row>
    <row r="340" spans="5:64" x14ac:dyDescent="0.45">
      <c r="E340">
        <v>5.2603155374526901E-2</v>
      </c>
      <c r="F340" s="1">
        <v>43803</v>
      </c>
      <c r="G340">
        <f t="shared" si="101"/>
        <v>63.067716151475821</v>
      </c>
      <c r="H340">
        <v>0.70798677206039395</v>
      </c>
      <c r="I340" s="1">
        <v>43438</v>
      </c>
      <c r="J340">
        <f t="shared" si="102"/>
        <v>4.5775814652442879</v>
      </c>
      <c r="K340">
        <v>18.9262161254882</v>
      </c>
      <c r="L340" s="1">
        <v>43073</v>
      </c>
      <c r="M340">
        <f t="shared" si="103"/>
        <v>54.749401390552435</v>
      </c>
      <c r="N340">
        <v>20.857496261596602</v>
      </c>
      <c r="O340" s="1">
        <f t="shared" si="100"/>
        <v>4.2812250579396842</v>
      </c>
      <c r="P340">
        <f t="shared" si="104"/>
        <v>2500.3333916757233</v>
      </c>
      <c r="Q340">
        <v>0</v>
      </c>
      <c r="R340" s="1">
        <v>42342</v>
      </c>
      <c r="S340">
        <f t="shared" si="105"/>
        <v>55.376132607460015</v>
      </c>
      <c r="T340">
        <v>1.6896378993987999</v>
      </c>
      <c r="U340" s="1">
        <v>41977</v>
      </c>
      <c r="V340">
        <f t="shared" si="106"/>
        <v>28.92394089698784</v>
      </c>
      <c r="W340">
        <v>16.966800689697202</v>
      </c>
      <c r="X340" s="1">
        <v>41612</v>
      </c>
      <c r="Y340">
        <f t="shared" si="107"/>
        <v>31.787788867950361</v>
      </c>
      <c r="Z340">
        <v>12.5887050628662</v>
      </c>
      <c r="AA340" s="1">
        <v>41247</v>
      </c>
      <c r="AB340">
        <f t="shared" si="108"/>
        <v>25.507081985473619</v>
      </c>
      <c r="AC340">
        <v>3.1406410038471201E-2</v>
      </c>
      <c r="AD340" s="1">
        <v>40881</v>
      </c>
      <c r="AE340">
        <f t="shared" si="109"/>
        <v>16.217983551323414</v>
      </c>
      <c r="AF340">
        <v>1.51877069473266</v>
      </c>
      <c r="AG340" s="1">
        <v>40516</v>
      </c>
      <c r="AH340">
        <f t="shared" si="110"/>
        <v>26.695772767066874</v>
      </c>
      <c r="AI340">
        <v>4.4323830604553196</v>
      </c>
      <c r="AJ340" s="1">
        <v>40151</v>
      </c>
      <c r="AK340">
        <f t="shared" si="111"/>
        <v>10.679290696978557</v>
      </c>
      <c r="AL340">
        <v>0</v>
      </c>
      <c r="AM340" s="1">
        <v>39786</v>
      </c>
      <c r="AN340">
        <f t="shared" si="112"/>
        <v>3.678663253784173</v>
      </c>
      <c r="AO340">
        <v>0</v>
      </c>
      <c r="AP340" s="1">
        <v>39420</v>
      </c>
      <c r="AQ340">
        <f t="shared" si="113"/>
        <v>27.278996318578592</v>
      </c>
      <c r="AR340">
        <v>4.5817437171936</v>
      </c>
      <c r="AS340" s="1">
        <v>39055</v>
      </c>
      <c r="AT340">
        <f t="shared" si="114"/>
        <v>4.6102421972900594</v>
      </c>
      <c r="AU340">
        <v>4.8796944618225098</v>
      </c>
      <c r="AV340" s="1">
        <v>38690</v>
      </c>
      <c r="AW340">
        <f t="shared" si="115"/>
        <v>35.531928539276095</v>
      </c>
      <c r="AX340">
        <v>2.4672484397888099</v>
      </c>
      <c r="AY340" s="1">
        <v>38325</v>
      </c>
      <c r="AZ340">
        <f t="shared" si="116"/>
        <v>31.215980052947888</v>
      </c>
      <c r="BA340">
        <v>1.56510305404663</v>
      </c>
      <c r="BB340" s="1">
        <v>37959</v>
      </c>
      <c r="BC340">
        <f t="shared" si="117"/>
        <v>9.7493087053298773</v>
      </c>
      <c r="BD340">
        <v>0.36209747195243802</v>
      </c>
      <c r="BE340" s="1">
        <v>37594</v>
      </c>
      <c r="BF340">
        <f t="shared" si="118"/>
        <v>6.7278483211994144</v>
      </c>
      <c r="BG340">
        <v>9.2115345001220703</v>
      </c>
      <c r="BH340" s="1">
        <v>37229</v>
      </c>
      <c r="BI340">
        <v>884688</v>
      </c>
      <c r="BJ340">
        <v>1.4203350543975799</v>
      </c>
      <c r="BK340" s="1">
        <v>36864</v>
      </c>
      <c r="BL340">
        <f t="shared" si="119"/>
        <v>1.5975011289119689</v>
      </c>
    </row>
    <row r="341" spans="5:64" x14ac:dyDescent="0.45">
      <c r="E341">
        <v>49.193164825439403</v>
      </c>
      <c r="F341" s="1">
        <v>43804</v>
      </c>
      <c r="G341">
        <f t="shared" si="101"/>
        <v>112.26088097691522</v>
      </c>
      <c r="H341">
        <v>11.1625776290893</v>
      </c>
      <c r="I341" s="1">
        <v>43439</v>
      </c>
      <c r="J341">
        <f t="shared" si="102"/>
        <v>15.740159094333588</v>
      </c>
      <c r="K341">
        <v>11.3620834350585</v>
      </c>
      <c r="L341" s="1">
        <v>43074</v>
      </c>
      <c r="M341">
        <f t="shared" si="103"/>
        <v>66.11148482561093</v>
      </c>
      <c r="N341">
        <v>0</v>
      </c>
      <c r="O341" s="1">
        <f t="shared" si="100"/>
        <v>4.7546452010671221</v>
      </c>
      <c r="P341">
        <f t="shared" si="104"/>
        <v>2500.3333916757233</v>
      </c>
      <c r="Q341">
        <v>0</v>
      </c>
      <c r="R341" s="1">
        <v>42343</v>
      </c>
      <c r="S341">
        <f t="shared" si="105"/>
        <v>55.376132607460015</v>
      </c>
      <c r="T341">
        <v>33.6231079101562</v>
      </c>
      <c r="U341" s="1">
        <v>41978</v>
      </c>
      <c r="V341">
        <f t="shared" si="106"/>
        <v>62.547048807144037</v>
      </c>
      <c r="W341">
        <v>10.233441352844199</v>
      </c>
      <c r="X341" s="1">
        <v>41613</v>
      </c>
      <c r="Y341">
        <f t="shared" si="107"/>
        <v>42.021230220794564</v>
      </c>
      <c r="Z341">
        <v>10.747251510620099</v>
      </c>
      <c r="AA341" s="1">
        <v>41248</v>
      </c>
      <c r="AB341">
        <f t="shared" si="108"/>
        <v>36.254333496093722</v>
      </c>
      <c r="AC341">
        <v>1.3000754117965601</v>
      </c>
      <c r="AD341" s="1">
        <v>40882</v>
      </c>
      <c r="AE341">
        <f t="shared" si="109"/>
        <v>17.518058963119973</v>
      </c>
      <c r="AF341">
        <v>3.5345971584319999E-2</v>
      </c>
      <c r="AG341" s="1">
        <v>40517</v>
      </c>
      <c r="AH341">
        <f t="shared" si="110"/>
        <v>26.731118738651194</v>
      </c>
      <c r="AI341">
        <v>0.74854695796966497</v>
      </c>
      <c r="AJ341" s="1">
        <v>40152</v>
      </c>
      <c r="AK341">
        <f t="shared" si="111"/>
        <v>11.427837654948222</v>
      </c>
      <c r="AL341">
        <v>2.1812570095062198</v>
      </c>
      <c r="AM341" s="1">
        <v>39787</v>
      </c>
      <c r="AN341">
        <f t="shared" si="112"/>
        <v>5.8599202632903928</v>
      </c>
      <c r="AO341">
        <v>0</v>
      </c>
      <c r="AP341" s="1">
        <v>39421</v>
      </c>
      <c r="AQ341">
        <f t="shared" si="113"/>
        <v>27.278996318578592</v>
      </c>
      <c r="AR341">
        <v>3.3889927864074698</v>
      </c>
      <c r="AS341" s="1">
        <v>39056</v>
      </c>
      <c r="AT341">
        <f t="shared" si="114"/>
        <v>7.9992349836975292</v>
      </c>
      <c r="AU341">
        <v>13.297904968261699</v>
      </c>
      <c r="AV341" s="1">
        <v>38691</v>
      </c>
      <c r="AW341">
        <f t="shared" si="115"/>
        <v>48.829833507537792</v>
      </c>
      <c r="AX341">
        <v>16.435054779052699</v>
      </c>
      <c r="AY341" s="1">
        <v>38326</v>
      </c>
      <c r="AZ341">
        <f t="shared" si="116"/>
        <v>47.65103483200059</v>
      </c>
      <c r="BA341">
        <v>9.2705326080322195</v>
      </c>
      <c r="BB341" s="1">
        <v>37960</v>
      </c>
      <c r="BC341">
        <f t="shared" si="117"/>
        <v>19.019841313362097</v>
      </c>
      <c r="BD341">
        <v>2.3973295688629102</v>
      </c>
      <c r="BE341" s="1">
        <v>37595</v>
      </c>
      <c r="BF341">
        <f t="shared" si="118"/>
        <v>9.125177890062325</v>
      </c>
      <c r="BG341">
        <v>2.12145566940307</v>
      </c>
      <c r="BH341" s="1">
        <v>37230</v>
      </c>
      <c r="BI341">
        <v>884712</v>
      </c>
      <c r="BJ341">
        <v>0.29716411232948298</v>
      </c>
      <c r="BK341" s="1">
        <v>36865</v>
      </c>
      <c r="BL341">
        <f t="shared" si="119"/>
        <v>1.894665241241452</v>
      </c>
    </row>
    <row r="342" spans="5:64" x14ac:dyDescent="0.45">
      <c r="E342">
        <v>1.7241843938827499</v>
      </c>
      <c r="F342" s="1">
        <v>43805</v>
      </c>
      <c r="G342">
        <f t="shared" si="101"/>
        <v>113.98506537079797</v>
      </c>
      <c r="H342">
        <v>39.666213989257798</v>
      </c>
      <c r="I342" s="1">
        <v>43440</v>
      </c>
      <c r="J342">
        <f t="shared" si="102"/>
        <v>55.40637308359139</v>
      </c>
      <c r="K342">
        <v>3.71557164192199</v>
      </c>
      <c r="L342" s="1">
        <v>43075</v>
      </c>
      <c r="M342">
        <f t="shared" si="103"/>
        <v>69.827056467532913</v>
      </c>
      <c r="N342">
        <v>0.27434179186820901</v>
      </c>
      <c r="O342" s="1">
        <f t="shared" si="100"/>
        <v>4.9094606861472041</v>
      </c>
      <c r="P342">
        <f t="shared" si="104"/>
        <v>2500.6077334675915</v>
      </c>
      <c r="Q342">
        <v>12.992007255554199</v>
      </c>
      <c r="R342" s="1">
        <v>42344</v>
      </c>
      <c r="S342">
        <f t="shared" si="105"/>
        <v>68.368139863014221</v>
      </c>
      <c r="T342">
        <v>0.49018913507461498</v>
      </c>
      <c r="U342" s="1">
        <v>41979</v>
      </c>
      <c r="V342">
        <f t="shared" si="106"/>
        <v>63.037237942218653</v>
      </c>
      <c r="W342">
        <v>3.05571341514587</v>
      </c>
      <c r="X342" s="1">
        <v>41614</v>
      </c>
      <c r="Y342">
        <f t="shared" si="107"/>
        <v>45.076943635940431</v>
      </c>
      <c r="Z342">
        <v>9.4721927642822195</v>
      </c>
      <c r="AA342" s="1">
        <v>41249</v>
      </c>
      <c r="AB342">
        <f t="shared" si="108"/>
        <v>45.726526260375941</v>
      </c>
      <c r="AC342">
        <v>22.238283157348601</v>
      </c>
      <c r="AD342" s="1">
        <v>40883</v>
      </c>
      <c r="AE342">
        <f t="shared" si="109"/>
        <v>39.756342120468574</v>
      </c>
      <c r="AF342">
        <v>0</v>
      </c>
      <c r="AG342" s="1">
        <v>40518</v>
      </c>
      <c r="AH342">
        <f t="shared" si="110"/>
        <v>26.731118738651194</v>
      </c>
      <c r="AI342">
        <v>0</v>
      </c>
      <c r="AJ342" s="1">
        <v>40153</v>
      </c>
      <c r="AK342">
        <f t="shared" si="111"/>
        <v>11.427837654948222</v>
      </c>
      <c r="AL342">
        <v>5.0900697708129803</v>
      </c>
      <c r="AM342" s="1">
        <v>39788</v>
      </c>
      <c r="AN342">
        <f t="shared" si="112"/>
        <v>10.949990034103372</v>
      </c>
      <c r="AO342">
        <v>7.8210244178771902</v>
      </c>
      <c r="AP342" s="1">
        <v>39422</v>
      </c>
      <c r="AQ342">
        <f t="shared" si="113"/>
        <v>35.100020736455782</v>
      </c>
      <c r="AR342">
        <v>0.74958866834640503</v>
      </c>
      <c r="AS342" s="1">
        <v>39057</v>
      </c>
      <c r="AT342">
        <f t="shared" si="114"/>
        <v>8.7488236520439351</v>
      </c>
      <c r="AU342">
        <v>2.1820697784423801</v>
      </c>
      <c r="AV342" s="1">
        <v>38692</v>
      </c>
      <c r="AW342">
        <f t="shared" si="115"/>
        <v>51.011903285980175</v>
      </c>
      <c r="AX342">
        <v>0.74096161127090399</v>
      </c>
      <c r="AY342" s="1">
        <v>38327</v>
      </c>
      <c r="AZ342">
        <f t="shared" si="116"/>
        <v>48.391996443271495</v>
      </c>
      <c r="BA342">
        <v>7.4533133506774902</v>
      </c>
      <c r="BB342" s="1">
        <v>37961</v>
      </c>
      <c r="BC342">
        <f t="shared" si="117"/>
        <v>26.473154664039587</v>
      </c>
      <c r="BD342">
        <v>8.2031913101673098E-2</v>
      </c>
      <c r="BE342" s="1">
        <v>37596</v>
      </c>
      <c r="BF342">
        <f t="shared" si="118"/>
        <v>9.2072098031639982</v>
      </c>
      <c r="BG342">
        <v>5.0777320861816397</v>
      </c>
      <c r="BH342" s="1">
        <v>37231</v>
      </c>
      <c r="BI342">
        <v>884736</v>
      </c>
      <c r="BJ342">
        <v>2.5560917854309002</v>
      </c>
      <c r="BK342" s="1">
        <v>36866</v>
      </c>
      <c r="BL342">
        <f t="shared" si="119"/>
        <v>4.4507570266723526</v>
      </c>
    </row>
    <row r="343" spans="5:64" x14ac:dyDescent="0.45">
      <c r="E343">
        <v>4.7168126106262198</v>
      </c>
      <c r="F343" s="1">
        <v>43806</v>
      </c>
      <c r="G343">
        <f t="shared" si="101"/>
        <v>118.70187798142419</v>
      </c>
      <c r="H343">
        <v>14.330929756164499</v>
      </c>
      <c r="I343" s="1">
        <v>43441</v>
      </c>
      <c r="J343">
        <f t="shared" si="102"/>
        <v>69.737302839755884</v>
      </c>
      <c r="K343">
        <v>6.8678817749023402</v>
      </c>
      <c r="L343" s="1">
        <v>43076</v>
      </c>
      <c r="M343">
        <f t="shared" si="103"/>
        <v>76.694938242435256</v>
      </c>
      <c r="N343">
        <v>9.8923406600952095</v>
      </c>
      <c r="O343" s="1">
        <f t="shared" si="100"/>
        <v>5.1956224267681357</v>
      </c>
      <c r="P343">
        <f t="shared" si="104"/>
        <v>2510.5000741276867</v>
      </c>
      <c r="Q343">
        <v>12.286431312561</v>
      </c>
      <c r="R343" s="1">
        <v>42345</v>
      </c>
      <c r="S343">
        <f t="shared" si="105"/>
        <v>80.654571175575228</v>
      </c>
      <c r="T343">
        <v>0.22985196113586401</v>
      </c>
      <c r="U343" s="1">
        <v>41980</v>
      </c>
      <c r="V343">
        <f t="shared" si="106"/>
        <v>63.267089903354517</v>
      </c>
      <c r="W343">
        <v>5.5742921829223597</v>
      </c>
      <c r="X343" s="1">
        <v>41615</v>
      </c>
      <c r="Y343">
        <f t="shared" si="107"/>
        <v>50.651235818862787</v>
      </c>
      <c r="Z343">
        <v>23.579296112060501</v>
      </c>
      <c r="AA343" s="1">
        <v>41250</v>
      </c>
      <c r="AB343">
        <f t="shared" si="108"/>
        <v>69.305822372436438</v>
      </c>
      <c r="AC343">
        <v>11.8676557540893</v>
      </c>
      <c r="AD343" s="1">
        <v>40884</v>
      </c>
      <c r="AE343">
        <f t="shared" si="109"/>
        <v>51.623997874557872</v>
      </c>
      <c r="AF343">
        <v>0</v>
      </c>
      <c r="AG343" s="1">
        <v>40519</v>
      </c>
      <c r="AH343">
        <f t="shared" si="110"/>
        <v>26.731118738651194</v>
      </c>
      <c r="AI343">
        <v>5.7882952690124503</v>
      </c>
      <c r="AJ343" s="1">
        <v>40154</v>
      </c>
      <c r="AK343">
        <f t="shared" si="111"/>
        <v>17.216132923960672</v>
      </c>
      <c r="AL343">
        <v>0</v>
      </c>
      <c r="AM343" s="1">
        <v>39789</v>
      </c>
      <c r="AN343">
        <f t="shared" si="112"/>
        <v>10.949990034103372</v>
      </c>
      <c r="AO343">
        <v>7.8448462486267001</v>
      </c>
      <c r="AP343" s="1">
        <v>39423</v>
      </c>
      <c r="AQ343">
        <f t="shared" si="113"/>
        <v>42.944866985082484</v>
      </c>
      <c r="AR343">
        <v>2.9183905124664302</v>
      </c>
      <c r="AS343" s="1">
        <v>39058</v>
      </c>
      <c r="AT343">
        <f t="shared" si="114"/>
        <v>11.667214164510366</v>
      </c>
      <c r="AU343">
        <v>6.7101402282714799</v>
      </c>
      <c r="AV343" s="1">
        <v>38693</v>
      </c>
      <c r="AW343">
        <f t="shared" si="115"/>
        <v>57.722043514251652</v>
      </c>
      <c r="AX343">
        <v>0.31221526861190702</v>
      </c>
      <c r="AY343" s="1">
        <v>38328</v>
      </c>
      <c r="AZ343">
        <f t="shared" si="116"/>
        <v>48.704211711883403</v>
      </c>
      <c r="BA343">
        <v>0</v>
      </c>
      <c r="BB343" s="1">
        <v>37962</v>
      </c>
      <c r="BC343">
        <f t="shared" si="117"/>
        <v>26.473154664039587</v>
      </c>
      <c r="BD343">
        <v>0</v>
      </c>
      <c r="BE343" s="1">
        <v>37597</v>
      </c>
      <c r="BF343">
        <f t="shared" si="118"/>
        <v>9.2072098031639982</v>
      </c>
      <c r="BG343">
        <v>0.17192615568637801</v>
      </c>
      <c r="BH343" s="1">
        <v>37232</v>
      </c>
      <c r="BI343">
        <v>884760</v>
      </c>
      <c r="BJ343">
        <v>2.2097477912902801</v>
      </c>
      <c r="BK343" s="1">
        <v>36867</v>
      </c>
      <c r="BL343">
        <f t="shared" si="119"/>
        <v>6.6605048179626323</v>
      </c>
    </row>
    <row r="344" spans="5:64" x14ac:dyDescent="0.45">
      <c r="E344">
        <v>13.946728706359799</v>
      </c>
      <c r="F344" s="1">
        <v>43807</v>
      </c>
      <c r="G344">
        <f t="shared" si="101"/>
        <v>132.648606687784</v>
      </c>
      <c r="H344">
        <v>5.9430813789367596</v>
      </c>
      <c r="I344" s="1">
        <v>43442</v>
      </c>
      <c r="J344">
        <f t="shared" si="102"/>
        <v>75.680384218692637</v>
      </c>
      <c r="K344">
        <v>2.4446036815643302</v>
      </c>
      <c r="L344" s="1">
        <v>43077</v>
      </c>
      <c r="M344">
        <f t="shared" si="103"/>
        <v>79.139541923999587</v>
      </c>
      <c r="N344">
        <v>10.572108268737701</v>
      </c>
      <c r="O344" s="1">
        <f t="shared" si="100"/>
        <v>5.2974809134999834</v>
      </c>
      <c r="P344">
        <f t="shared" si="104"/>
        <v>2521.0721823964245</v>
      </c>
      <c r="Q344">
        <v>2.8033149242401101</v>
      </c>
      <c r="R344" s="1">
        <v>42346</v>
      </c>
      <c r="S344">
        <f t="shared" si="105"/>
        <v>83.45788609981534</v>
      </c>
      <c r="T344">
        <v>0.68653893470764105</v>
      </c>
      <c r="U344" s="1">
        <v>41981</v>
      </c>
      <c r="V344">
        <f t="shared" si="106"/>
        <v>63.953628838062158</v>
      </c>
      <c r="W344">
        <v>6.5757079124450604</v>
      </c>
      <c r="X344" s="1">
        <v>41616</v>
      </c>
      <c r="Y344">
        <f t="shared" si="107"/>
        <v>57.226943731307848</v>
      </c>
      <c r="Z344">
        <v>27.2169895172119</v>
      </c>
      <c r="AA344" s="1">
        <v>41251</v>
      </c>
      <c r="AB344">
        <f t="shared" si="108"/>
        <v>96.522811889648338</v>
      </c>
      <c r="AC344">
        <v>0.81575524806976296</v>
      </c>
      <c r="AD344" s="1">
        <v>40885</v>
      </c>
      <c r="AE344">
        <f t="shared" si="109"/>
        <v>52.439753122627636</v>
      </c>
      <c r="AF344">
        <v>0</v>
      </c>
      <c r="AG344" s="1">
        <v>40520</v>
      </c>
      <c r="AH344">
        <f t="shared" si="110"/>
        <v>26.731118738651194</v>
      </c>
      <c r="AI344">
        <v>0.89641129970550504</v>
      </c>
      <c r="AJ344" s="1">
        <v>40155</v>
      </c>
      <c r="AK344">
        <f t="shared" si="111"/>
        <v>18.112544223666177</v>
      </c>
      <c r="AL344">
        <v>1.59036529064178</v>
      </c>
      <c r="AM344" s="1">
        <v>39790</v>
      </c>
      <c r="AN344">
        <f t="shared" si="112"/>
        <v>12.540355324745152</v>
      </c>
      <c r="AO344">
        <v>0</v>
      </c>
      <c r="AP344" s="1">
        <v>39424</v>
      </c>
      <c r="AQ344">
        <f t="shared" si="113"/>
        <v>42.944866985082484</v>
      </c>
      <c r="AR344">
        <v>13.6058902740478</v>
      </c>
      <c r="AS344" s="1">
        <v>39059</v>
      </c>
      <c r="AT344">
        <f t="shared" si="114"/>
        <v>25.273104438558164</v>
      </c>
      <c r="AU344">
        <v>8.2013196945190394</v>
      </c>
      <c r="AV344" s="1">
        <v>38694</v>
      </c>
      <c r="AW344">
        <f t="shared" si="115"/>
        <v>65.923363208770695</v>
      </c>
      <c r="AX344">
        <v>0.61043238639831499</v>
      </c>
      <c r="AY344" s="1">
        <v>38329</v>
      </c>
      <c r="AZ344">
        <f t="shared" si="116"/>
        <v>49.314644098281718</v>
      </c>
      <c r="BA344">
        <v>0.99684941768646196</v>
      </c>
      <c r="BB344" s="1">
        <v>37963</v>
      </c>
      <c r="BC344">
        <f t="shared" si="117"/>
        <v>27.470004081726049</v>
      </c>
      <c r="BD344">
        <v>11.4156026840209</v>
      </c>
      <c r="BE344" s="1">
        <v>37598</v>
      </c>
      <c r="BF344">
        <f t="shared" si="118"/>
        <v>20.622812487184898</v>
      </c>
      <c r="BG344">
        <v>1.28536641597747</v>
      </c>
      <c r="BH344" s="1">
        <v>37233</v>
      </c>
      <c r="BI344">
        <v>884784</v>
      </c>
      <c r="BJ344">
        <v>2.3760485649108798</v>
      </c>
      <c r="BK344" s="1">
        <v>36868</v>
      </c>
      <c r="BL344">
        <f t="shared" si="119"/>
        <v>9.0365533828735121</v>
      </c>
    </row>
    <row r="345" spans="5:64" x14ac:dyDescent="0.45">
      <c r="E345">
        <v>0.892952620983123</v>
      </c>
      <c r="F345" s="1">
        <v>43808</v>
      </c>
      <c r="G345">
        <f t="shared" si="101"/>
        <v>133.54155930876712</v>
      </c>
      <c r="H345">
        <v>8.8399181365966797</v>
      </c>
      <c r="I345" s="1">
        <v>43443</v>
      </c>
      <c r="J345">
        <f t="shared" si="102"/>
        <v>84.520302355289317</v>
      </c>
      <c r="K345">
        <v>2.4291133880615199</v>
      </c>
      <c r="L345" s="1">
        <v>43078</v>
      </c>
      <c r="M345">
        <f t="shared" si="103"/>
        <v>81.568655312061111</v>
      </c>
      <c r="N345">
        <v>0.35575932264327997</v>
      </c>
      <c r="O345" s="1">
        <f t="shared" si="100"/>
        <v>5.398693971335879</v>
      </c>
      <c r="P345">
        <f t="shared" si="104"/>
        <v>2521.4279417190678</v>
      </c>
      <c r="Q345">
        <v>6.0824427604675204</v>
      </c>
      <c r="R345" s="1">
        <v>42347</v>
      </c>
      <c r="S345">
        <f t="shared" si="105"/>
        <v>89.540328860282855</v>
      </c>
      <c r="T345">
        <v>4.0933380126953098</v>
      </c>
      <c r="U345" s="1">
        <v>41982</v>
      </c>
      <c r="V345">
        <f t="shared" si="106"/>
        <v>68.046966850757471</v>
      </c>
      <c r="W345">
        <v>1.8339656591415401</v>
      </c>
      <c r="X345" s="1">
        <v>41617</v>
      </c>
      <c r="Y345">
        <f t="shared" si="107"/>
        <v>59.060909390449389</v>
      </c>
      <c r="Z345">
        <v>10.532675743103001</v>
      </c>
      <c r="AA345" s="1">
        <v>41252</v>
      </c>
      <c r="AB345">
        <f t="shared" si="108"/>
        <v>107.05548763275134</v>
      </c>
      <c r="AC345">
        <v>0.25853696465492199</v>
      </c>
      <c r="AD345" s="1">
        <v>40886</v>
      </c>
      <c r="AE345">
        <f t="shared" si="109"/>
        <v>52.698290087282558</v>
      </c>
      <c r="AF345">
        <v>3.6488997936248699</v>
      </c>
      <c r="AG345" s="1">
        <v>40521</v>
      </c>
      <c r="AH345">
        <f t="shared" si="110"/>
        <v>30.380018532276065</v>
      </c>
      <c r="AI345">
        <v>0.25133645534515298</v>
      </c>
      <c r="AJ345" s="1">
        <v>40156</v>
      </c>
      <c r="AK345">
        <f t="shared" si="111"/>
        <v>18.363880679011331</v>
      </c>
      <c r="AL345">
        <v>0.50901752710342396</v>
      </c>
      <c r="AM345" s="1">
        <v>39791</v>
      </c>
      <c r="AN345">
        <f t="shared" si="112"/>
        <v>13.049372851848576</v>
      </c>
      <c r="AO345">
        <v>39.9512519836425</v>
      </c>
      <c r="AP345" s="1">
        <v>39425</v>
      </c>
      <c r="AQ345">
        <f t="shared" si="113"/>
        <v>82.896118968724977</v>
      </c>
      <c r="AR345">
        <v>12.1491088867187</v>
      </c>
      <c r="AS345" s="1">
        <v>39060</v>
      </c>
      <c r="AT345">
        <f t="shared" si="114"/>
        <v>37.422213325276864</v>
      </c>
      <c r="AU345">
        <v>0.10576306283473901</v>
      </c>
      <c r="AV345" s="1">
        <v>38695</v>
      </c>
      <c r="AW345">
        <f t="shared" si="115"/>
        <v>66.029126271605435</v>
      </c>
      <c r="AX345">
        <v>4.8571505546569798</v>
      </c>
      <c r="AY345" s="1">
        <v>38330</v>
      </c>
      <c r="AZ345">
        <f t="shared" si="116"/>
        <v>54.171794652938701</v>
      </c>
      <c r="BA345">
        <v>0.48337855935096702</v>
      </c>
      <c r="BB345" s="1">
        <v>37964</v>
      </c>
      <c r="BC345">
        <f t="shared" si="117"/>
        <v>27.953382641077017</v>
      </c>
      <c r="BD345">
        <v>6.4687118530273402</v>
      </c>
      <c r="BE345" s="1">
        <v>37599</v>
      </c>
      <c r="BF345">
        <f t="shared" si="118"/>
        <v>27.091524340212239</v>
      </c>
      <c r="BG345">
        <v>2.53203916549682</v>
      </c>
      <c r="BH345" s="1">
        <v>37234</v>
      </c>
      <c r="BI345">
        <v>884808</v>
      </c>
      <c r="BJ345">
        <v>0.42518553137779203</v>
      </c>
      <c r="BK345" s="1">
        <v>36869</v>
      </c>
      <c r="BL345">
        <f t="shared" si="119"/>
        <v>9.4617389142513044</v>
      </c>
    </row>
    <row r="346" spans="5:64" x14ac:dyDescent="0.45">
      <c r="E346">
        <v>0</v>
      </c>
      <c r="F346" s="1">
        <v>43809</v>
      </c>
      <c r="G346">
        <f t="shared" si="101"/>
        <v>133.54155930876712</v>
      </c>
      <c r="H346">
        <v>1.2965104579925499</v>
      </c>
      <c r="I346" s="1">
        <v>43444</v>
      </c>
      <c r="J346">
        <f t="shared" si="102"/>
        <v>85.816812813281871</v>
      </c>
      <c r="K346">
        <v>1.16617214679718</v>
      </c>
      <c r="L346" s="1">
        <v>43079</v>
      </c>
      <c r="M346">
        <f t="shared" si="103"/>
        <v>82.734827458858291</v>
      </c>
      <c r="N346">
        <v>4.5527701377868599</v>
      </c>
      <c r="O346" s="1">
        <f t="shared" si="100"/>
        <v>5.4472844774524294</v>
      </c>
      <c r="P346">
        <f t="shared" si="104"/>
        <v>2525.9807118568547</v>
      </c>
      <c r="Q346">
        <v>2.6144828796386701</v>
      </c>
      <c r="R346" s="1">
        <v>42348</v>
      </c>
      <c r="S346">
        <f t="shared" si="105"/>
        <v>92.154811739921527</v>
      </c>
      <c r="T346">
        <v>24.735507965087798</v>
      </c>
      <c r="U346" s="1">
        <v>41983</v>
      </c>
      <c r="V346">
        <f t="shared" si="106"/>
        <v>92.782474815845262</v>
      </c>
      <c r="W346">
        <v>42.370006561279297</v>
      </c>
      <c r="X346" s="1">
        <v>41618</v>
      </c>
      <c r="Y346">
        <f t="shared" si="107"/>
        <v>101.43091595172868</v>
      </c>
      <c r="Z346">
        <v>9.7062120437621999</v>
      </c>
      <c r="AA346" s="1">
        <v>41253</v>
      </c>
      <c r="AB346">
        <f t="shared" si="108"/>
        <v>116.76169967651353</v>
      </c>
      <c r="AC346">
        <v>1.20273613929748</v>
      </c>
      <c r="AD346" s="1">
        <v>40887</v>
      </c>
      <c r="AE346">
        <f t="shared" si="109"/>
        <v>53.901026226580036</v>
      </c>
      <c r="AF346">
        <v>1.4535276889801001</v>
      </c>
      <c r="AG346" s="1">
        <v>40522</v>
      </c>
      <c r="AH346">
        <f t="shared" si="110"/>
        <v>31.833546221256164</v>
      </c>
      <c r="AI346">
        <v>6.5687551498412997</v>
      </c>
      <c r="AJ346" s="1">
        <v>40157</v>
      </c>
      <c r="AK346">
        <f t="shared" si="111"/>
        <v>24.932635828852632</v>
      </c>
      <c r="AL346">
        <v>0</v>
      </c>
      <c r="AM346" s="1">
        <v>39792</v>
      </c>
      <c r="AN346">
        <f t="shared" si="112"/>
        <v>13.049372851848576</v>
      </c>
      <c r="AO346">
        <v>2.0890355110168399</v>
      </c>
      <c r="AP346" s="1">
        <v>39426</v>
      </c>
      <c r="AQ346">
        <f t="shared" si="113"/>
        <v>84.985154479741823</v>
      </c>
      <c r="AR346">
        <v>0</v>
      </c>
      <c r="AS346" s="1">
        <v>39061</v>
      </c>
      <c r="AT346">
        <f t="shared" si="114"/>
        <v>37.422213325276864</v>
      </c>
      <c r="AU346">
        <v>0</v>
      </c>
      <c r="AV346" s="1">
        <v>38696</v>
      </c>
      <c r="AW346">
        <f t="shared" si="115"/>
        <v>66.029126271605435</v>
      </c>
      <c r="AX346">
        <v>2.0625901222228999</v>
      </c>
      <c r="AY346" s="1">
        <v>38331</v>
      </c>
      <c r="AZ346">
        <f t="shared" si="116"/>
        <v>56.234384775161601</v>
      </c>
      <c r="BA346">
        <v>7.8835167884826598</v>
      </c>
      <c r="BB346" s="1">
        <v>37965</v>
      </c>
      <c r="BC346">
        <f t="shared" si="117"/>
        <v>35.836899429559679</v>
      </c>
      <c r="BD346">
        <v>2.7672476768493599</v>
      </c>
      <c r="BE346" s="1">
        <v>37600</v>
      </c>
      <c r="BF346">
        <f t="shared" si="118"/>
        <v>29.858772017061597</v>
      </c>
      <c r="BG346">
        <v>3.2668266296386701</v>
      </c>
      <c r="BH346" s="1">
        <v>37235</v>
      </c>
      <c r="BI346">
        <v>884832</v>
      </c>
      <c r="BJ346">
        <v>2.78364978730678E-2</v>
      </c>
      <c r="BK346" s="1">
        <v>36870</v>
      </c>
      <c r="BL346">
        <f t="shared" si="119"/>
        <v>9.4895754121243723</v>
      </c>
    </row>
    <row r="347" spans="5:64" x14ac:dyDescent="0.45">
      <c r="E347">
        <v>3.0469334125518799</v>
      </c>
      <c r="F347" s="1">
        <v>43810</v>
      </c>
      <c r="G347">
        <f t="shared" si="101"/>
        <v>136.588492721319</v>
      </c>
      <c r="H347">
        <v>2.3544399738311701</v>
      </c>
      <c r="I347" s="1">
        <v>43445</v>
      </c>
      <c r="J347">
        <f t="shared" si="102"/>
        <v>88.171252787113048</v>
      </c>
      <c r="K347">
        <v>2.0678813457489</v>
      </c>
      <c r="L347" s="1">
        <v>43080</v>
      </c>
      <c r="M347">
        <f t="shared" si="103"/>
        <v>84.802708804607192</v>
      </c>
      <c r="N347">
        <v>0.59395545721053999</v>
      </c>
      <c r="O347" s="1">
        <f t="shared" si="100"/>
        <v>5.5334462001919658</v>
      </c>
      <c r="P347">
        <f t="shared" si="104"/>
        <v>2526.5746673140652</v>
      </c>
      <c r="Q347">
        <v>2.9629926681518501</v>
      </c>
      <c r="R347" s="1">
        <v>42349</v>
      </c>
      <c r="S347">
        <f t="shared" si="105"/>
        <v>95.117804408073383</v>
      </c>
      <c r="T347">
        <v>1.6172914505004801</v>
      </c>
      <c r="U347" s="1">
        <v>41984</v>
      </c>
      <c r="V347">
        <f t="shared" si="106"/>
        <v>94.399766266345736</v>
      </c>
      <c r="W347">
        <v>0.26110720634460399</v>
      </c>
      <c r="X347" s="1">
        <v>41619</v>
      </c>
      <c r="Y347">
        <f t="shared" si="107"/>
        <v>101.69202315807328</v>
      </c>
      <c r="Z347">
        <v>1.17816662788391</v>
      </c>
      <c r="AA347" s="1">
        <v>41254</v>
      </c>
      <c r="AB347">
        <f t="shared" si="108"/>
        <v>117.93986630439744</v>
      </c>
      <c r="AC347">
        <v>1.1731321811676001</v>
      </c>
      <c r="AD347" s="1">
        <v>40888</v>
      </c>
      <c r="AE347">
        <f t="shared" si="109"/>
        <v>55.074158407747639</v>
      </c>
      <c r="AF347">
        <v>1.18814992904663</v>
      </c>
      <c r="AG347" s="1">
        <v>40523</v>
      </c>
      <c r="AH347">
        <f t="shared" si="110"/>
        <v>33.021696150302795</v>
      </c>
      <c r="AI347">
        <v>20.942316055297798</v>
      </c>
      <c r="AJ347" s="1">
        <v>40158</v>
      </c>
      <c r="AK347">
        <f t="shared" si="111"/>
        <v>45.874951884150434</v>
      </c>
      <c r="AL347">
        <v>0</v>
      </c>
      <c r="AM347" s="1">
        <v>39793</v>
      </c>
      <c r="AN347">
        <f t="shared" si="112"/>
        <v>13.049372851848576</v>
      </c>
      <c r="AO347">
        <v>1.1432192325592001</v>
      </c>
      <c r="AP347" s="1">
        <v>39427</v>
      </c>
      <c r="AQ347">
        <f t="shared" si="113"/>
        <v>86.128373712301027</v>
      </c>
      <c r="AR347">
        <v>0.21689501404762199</v>
      </c>
      <c r="AS347" s="1">
        <v>39062</v>
      </c>
      <c r="AT347">
        <f t="shared" si="114"/>
        <v>37.639108339324487</v>
      </c>
      <c r="AU347">
        <v>0</v>
      </c>
      <c r="AV347" s="1">
        <v>38697</v>
      </c>
      <c r="AW347">
        <f t="shared" si="115"/>
        <v>66.029126271605435</v>
      </c>
      <c r="AX347">
        <v>1.8039302825927701</v>
      </c>
      <c r="AY347" s="1">
        <v>38332</v>
      </c>
      <c r="AZ347">
        <f t="shared" si="116"/>
        <v>58.038315057754374</v>
      </c>
      <c r="BA347">
        <v>27.927516937255799</v>
      </c>
      <c r="BB347" s="1">
        <v>37966</v>
      </c>
      <c r="BC347">
        <f t="shared" si="117"/>
        <v>63.764416366815482</v>
      </c>
      <c r="BD347">
        <v>4.9110796302556901E-2</v>
      </c>
      <c r="BE347" s="1">
        <v>37601</v>
      </c>
      <c r="BF347">
        <f t="shared" si="118"/>
        <v>29.907882813364154</v>
      </c>
      <c r="BG347">
        <v>0.75745403766632002</v>
      </c>
      <c r="BH347" s="1">
        <v>37236</v>
      </c>
      <c r="BI347">
        <v>884856</v>
      </c>
      <c r="BJ347">
        <v>4.1836094111204099E-2</v>
      </c>
      <c r="BK347" s="1">
        <v>36871</v>
      </c>
      <c r="BL347">
        <f t="shared" si="119"/>
        <v>9.5314115062355764</v>
      </c>
    </row>
    <row r="348" spans="5:64" x14ac:dyDescent="0.45">
      <c r="E348">
        <v>7.4685959815979004</v>
      </c>
      <c r="F348" s="1">
        <v>43811</v>
      </c>
      <c r="G348">
        <f t="shared" si="101"/>
        <v>144.0570887029169</v>
      </c>
      <c r="H348">
        <v>14.683964729309</v>
      </c>
      <c r="I348" s="1">
        <v>43446</v>
      </c>
      <c r="J348">
        <f t="shared" si="102"/>
        <v>102.85521751642204</v>
      </c>
      <c r="K348">
        <v>76.403244018554602</v>
      </c>
      <c r="L348" s="1">
        <v>43081</v>
      </c>
      <c r="M348">
        <f t="shared" si="103"/>
        <v>161.20595282316179</v>
      </c>
      <c r="N348">
        <v>6.0037341117858798</v>
      </c>
      <c r="O348" s="1">
        <f t="shared" si="100"/>
        <v>8.7169147009650736</v>
      </c>
      <c r="P348">
        <f t="shared" si="104"/>
        <v>2532.5784014258511</v>
      </c>
      <c r="Q348">
        <v>0</v>
      </c>
      <c r="R348" s="1">
        <v>42350</v>
      </c>
      <c r="S348">
        <f t="shared" si="105"/>
        <v>95.117804408073383</v>
      </c>
      <c r="T348">
        <v>16.2787361145019</v>
      </c>
      <c r="U348" s="1">
        <v>41985</v>
      </c>
      <c r="V348">
        <f t="shared" si="106"/>
        <v>110.67850238084763</v>
      </c>
      <c r="W348">
        <v>1.5924168825149501</v>
      </c>
      <c r="X348" s="1">
        <v>41620</v>
      </c>
      <c r="Y348">
        <f t="shared" si="107"/>
        <v>103.28444004058824</v>
      </c>
      <c r="Z348">
        <v>1.2126426696777299</v>
      </c>
      <c r="AA348" s="1">
        <v>41255</v>
      </c>
      <c r="AB348">
        <f t="shared" si="108"/>
        <v>119.15250897407518</v>
      </c>
      <c r="AC348">
        <v>1.5768303871154701</v>
      </c>
      <c r="AD348" s="1">
        <v>40889</v>
      </c>
      <c r="AE348">
        <f t="shared" si="109"/>
        <v>56.65098879486311</v>
      </c>
      <c r="AF348">
        <v>12.0466861724853</v>
      </c>
      <c r="AG348" s="1">
        <v>40524</v>
      </c>
      <c r="AH348">
        <f t="shared" si="110"/>
        <v>45.068382322788096</v>
      </c>
      <c r="AI348">
        <v>24.262088775634702</v>
      </c>
      <c r="AJ348" s="1">
        <v>40159</v>
      </c>
      <c r="AK348">
        <f t="shared" si="111"/>
        <v>70.137040659785129</v>
      </c>
      <c r="AL348">
        <v>2.4541087150573699</v>
      </c>
      <c r="AM348" s="1">
        <v>39794</v>
      </c>
      <c r="AN348">
        <f t="shared" si="112"/>
        <v>15.503481566905945</v>
      </c>
      <c r="AO348">
        <v>2.1334242820739702</v>
      </c>
      <c r="AP348" s="1">
        <v>39428</v>
      </c>
      <c r="AQ348">
        <f t="shared" si="113"/>
        <v>88.261797994375002</v>
      </c>
      <c r="AR348">
        <v>2.7357796207070299E-2</v>
      </c>
      <c r="AS348" s="1">
        <v>39063</v>
      </c>
      <c r="AT348">
        <f t="shared" si="114"/>
        <v>37.666466135531557</v>
      </c>
      <c r="AU348">
        <v>0</v>
      </c>
      <c r="AV348" s="1">
        <v>38698</v>
      </c>
      <c r="AW348">
        <f t="shared" si="115"/>
        <v>66.029126271605435</v>
      </c>
      <c r="AX348">
        <v>1.87587201595306</v>
      </c>
      <c r="AY348" s="1">
        <v>38333</v>
      </c>
      <c r="AZ348">
        <f t="shared" si="116"/>
        <v>59.914187073707431</v>
      </c>
      <c r="BA348">
        <v>8.6206235885620099</v>
      </c>
      <c r="BB348" s="1">
        <v>37967</v>
      </c>
      <c r="BC348">
        <f t="shared" si="117"/>
        <v>72.385039955377493</v>
      </c>
      <c r="BD348">
        <v>0.30544438958168002</v>
      </c>
      <c r="BE348" s="1">
        <v>37602</v>
      </c>
      <c r="BF348">
        <f t="shared" si="118"/>
        <v>30.213327202945834</v>
      </c>
      <c r="BG348">
        <v>4.6013898849487296</v>
      </c>
      <c r="BH348" s="1">
        <v>37237</v>
      </c>
      <c r="BI348">
        <v>884880</v>
      </c>
      <c r="BJ348">
        <v>7.0609092712402302E-2</v>
      </c>
      <c r="BK348" s="1">
        <v>36872</v>
      </c>
      <c r="BL348">
        <f t="shared" si="119"/>
        <v>9.6020205989479788</v>
      </c>
    </row>
    <row r="349" spans="5:64" x14ac:dyDescent="0.45">
      <c r="E349">
        <v>1.76090967655181</v>
      </c>
      <c r="F349" s="1">
        <v>43812</v>
      </c>
      <c r="G349">
        <f t="shared" si="101"/>
        <v>145.81799837946872</v>
      </c>
      <c r="H349">
        <v>2.0342280864715501</v>
      </c>
      <c r="I349" s="1">
        <v>43447</v>
      </c>
      <c r="J349">
        <f t="shared" si="102"/>
        <v>104.88944560289359</v>
      </c>
      <c r="K349">
        <v>2.5113246440887398</v>
      </c>
      <c r="L349" s="1">
        <v>43082</v>
      </c>
      <c r="M349">
        <f t="shared" si="103"/>
        <v>163.71727746725054</v>
      </c>
      <c r="N349">
        <v>4.6234259605407697</v>
      </c>
      <c r="O349" s="1">
        <f t="shared" si="100"/>
        <v>8.8215532278021058</v>
      </c>
      <c r="P349">
        <f t="shared" si="104"/>
        <v>2537.2018273863919</v>
      </c>
      <c r="Q349">
        <v>0.29259026050567599</v>
      </c>
      <c r="R349" s="1">
        <v>42351</v>
      </c>
      <c r="S349">
        <f t="shared" si="105"/>
        <v>95.410394668579059</v>
      </c>
      <c r="T349">
        <v>0</v>
      </c>
      <c r="U349" s="1">
        <v>41986</v>
      </c>
      <c r="V349">
        <f t="shared" si="106"/>
        <v>110.67850238084763</v>
      </c>
      <c r="W349">
        <v>0.31233787536620999</v>
      </c>
      <c r="X349" s="1">
        <v>41621</v>
      </c>
      <c r="Y349">
        <f t="shared" si="107"/>
        <v>103.59677791595445</v>
      </c>
      <c r="Z349">
        <v>5.6750097274780202</v>
      </c>
      <c r="AA349" s="1">
        <v>41256</v>
      </c>
      <c r="AB349">
        <f t="shared" si="108"/>
        <v>124.8275187015532</v>
      </c>
      <c r="AC349">
        <v>9.8131370544433594</v>
      </c>
      <c r="AD349" s="1">
        <v>40890</v>
      </c>
      <c r="AE349">
        <f t="shared" si="109"/>
        <v>66.46412584930647</v>
      </c>
      <c r="AF349">
        <v>1.22769570350646</v>
      </c>
      <c r="AG349" s="1">
        <v>40525</v>
      </c>
      <c r="AH349">
        <f t="shared" si="110"/>
        <v>46.296078026294559</v>
      </c>
      <c r="AI349">
        <v>3.0280478000640798</v>
      </c>
      <c r="AJ349" s="1">
        <v>40160</v>
      </c>
      <c r="AK349">
        <f t="shared" si="111"/>
        <v>73.165088459849215</v>
      </c>
      <c r="AL349">
        <v>17.2721843719482</v>
      </c>
      <c r="AM349" s="1">
        <v>39795</v>
      </c>
      <c r="AN349">
        <f t="shared" si="112"/>
        <v>32.775665938854146</v>
      </c>
      <c r="AO349">
        <v>12.172617912292401</v>
      </c>
      <c r="AP349" s="1">
        <v>39429</v>
      </c>
      <c r="AQ349">
        <f t="shared" si="113"/>
        <v>100.4344159066674</v>
      </c>
      <c r="AR349">
        <v>2.1605210304260201</v>
      </c>
      <c r="AS349" s="1">
        <v>39064</v>
      </c>
      <c r="AT349">
        <f t="shared" si="114"/>
        <v>39.826987165957576</v>
      </c>
      <c r="AU349">
        <v>0</v>
      </c>
      <c r="AV349" s="1">
        <v>38699</v>
      </c>
      <c r="AW349">
        <f t="shared" si="115"/>
        <v>66.029126271605435</v>
      </c>
      <c r="AX349">
        <v>19.953878402709901</v>
      </c>
      <c r="AY349" s="1">
        <v>38334</v>
      </c>
      <c r="AZ349">
        <f t="shared" si="116"/>
        <v>79.868065476417328</v>
      </c>
      <c r="BA349">
        <v>4.7331452369689897</v>
      </c>
      <c r="BB349" s="1">
        <v>37968</v>
      </c>
      <c r="BC349">
        <f t="shared" si="117"/>
        <v>77.118185192346488</v>
      </c>
      <c r="BD349">
        <v>1.0760962963104199</v>
      </c>
      <c r="BE349" s="1">
        <v>37603</v>
      </c>
      <c r="BF349">
        <f t="shared" si="118"/>
        <v>31.289423499256255</v>
      </c>
      <c r="BG349">
        <v>1.85383701324462</v>
      </c>
      <c r="BH349" s="1">
        <v>37238</v>
      </c>
      <c r="BI349">
        <v>884904</v>
      </c>
      <c r="BJ349">
        <v>1.03764128684997</v>
      </c>
      <c r="BK349" s="1">
        <v>36873</v>
      </c>
      <c r="BL349">
        <f t="shared" si="119"/>
        <v>10.639661885797949</v>
      </c>
    </row>
    <row r="350" spans="5:64" x14ac:dyDescent="0.45">
      <c r="E350">
        <v>7.0147194862365696</v>
      </c>
      <c r="F350" s="1">
        <v>43813</v>
      </c>
      <c r="G350">
        <f t="shared" si="101"/>
        <v>152.83271786570529</v>
      </c>
      <c r="H350">
        <v>1.38533067703247</v>
      </c>
      <c r="I350" s="1">
        <v>43448</v>
      </c>
      <c r="J350">
        <f t="shared" si="102"/>
        <v>106.27477627992606</v>
      </c>
      <c r="K350">
        <v>24.832784652709901</v>
      </c>
      <c r="L350" s="1">
        <v>43083</v>
      </c>
      <c r="M350">
        <f t="shared" si="103"/>
        <v>188.55006211996044</v>
      </c>
      <c r="N350">
        <v>0</v>
      </c>
      <c r="O350" s="1">
        <f t="shared" si="100"/>
        <v>9.8562525883316852</v>
      </c>
      <c r="P350">
        <f t="shared" si="104"/>
        <v>2537.2018273863919</v>
      </c>
      <c r="Q350">
        <v>3.8566520214080802</v>
      </c>
      <c r="R350" s="1">
        <v>42352</v>
      </c>
      <c r="S350">
        <f t="shared" si="105"/>
        <v>99.26704668998714</v>
      </c>
      <c r="T350">
        <v>0.101254984736442</v>
      </c>
      <c r="U350" s="1">
        <v>41987</v>
      </c>
      <c r="V350">
        <f t="shared" si="106"/>
        <v>110.77975736558408</v>
      </c>
      <c r="W350">
        <v>0.162629514932632</v>
      </c>
      <c r="X350" s="1">
        <v>41622</v>
      </c>
      <c r="Y350">
        <f t="shared" si="107"/>
        <v>103.75940743088708</v>
      </c>
      <c r="Z350">
        <v>0.82828062772750799</v>
      </c>
      <c r="AA350" s="1">
        <v>41257</v>
      </c>
      <c r="AB350">
        <f t="shared" si="108"/>
        <v>125.65579932928071</v>
      </c>
      <c r="AC350">
        <v>44.523044586181598</v>
      </c>
      <c r="AD350" s="1">
        <v>40891</v>
      </c>
      <c r="AE350">
        <f t="shared" si="109"/>
        <v>110.98717043548807</v>
      </c>
      <c r="AF350">
        <v>32.445655822753899</v>
      </c>
      <c r="AG350" s="1">
        <v>40526</v>
      </c>
      <c r="AH350">
        <f t="shared" si="110"/>
        <v>78.741733849048458</v>
      </c>
      <c r="AI350">
        <v>9.28724765777587</v>
      </c>
      <c r="AJ350" s="1">
        <v>40161</v>
      </c>
      <c r="AK350">
        <f t="shared" si="111"/>
        <v>82.45233611762508</v>
      </c>
      <c r="AL350">
        <v>1.4546926021575901</v>
      </c>
      <c r="AM350" s="1">
        <v>39796</v>
      </c>
      <c r="AN350">
        <f t="shared" si="112"/>
        <v>34.230358541011739</v>
      </c>
      <c r="AO350">
        <v>3.8150507956743199E-2</v>
      </c>
      <c r="AP350" s="1">
        <v>39430</v>
      </c>
      <c r="AQ350">
        <f t="shared" si="113"/>
        <v>100.47256641462414</v>
      </c>
      <c r="AR350">
        <v>12.563947677612299</v>
      </c>
      <c r="AS350" s="1">
        <v>39065</v>
      </c>
      <c r="AT350">
        <f t="shared" si="114"/>
        <v>52.390934843569873</v>
      </c>
      <c r="AU350">
        <v>8.9264421463012695</v>
      </c>
      <c r="AV350" s="1">
        <v>38700</v>
      </c>
      <c r="AW350">
        <f t="shared" si="115"/>
        <v>74.955568417906704</v>
      </c>
      <c r="AX350">
        <v>14.283576965331999</v>
      </c>
      <c r="AY350" s="1">
        <v>38335</v>
      </c>
      <c r="AZ350">
        <f t="shared" si="116"/>
        <v>94.151642441749331</v>
      </c>
      <c r="BA350">
        <v>3.1126275062561</v>
      </c>
      <c r="BB350" s="1">
        <v>37969</v>
      </c>
      <c r="BC350">
        <f t="shared" si="117"/>
        <v>80.230812698602591</v>
      </c>
      <c r="BD350">
        <v>6.9613251686096103</v>
      </c>
      <c r="BE350" s="1">
        <v>37604</v>
      </c>
      <c r="BF350">
        <f t="shared" si="118"/>
        <v>38.250748667865864</v>
      </c>
      <c r="BG350">
        <v>11.2472629547119</v>
      </c>
      <c r="BH350" s="1">
        <v>37239</v>
      </c>
      <c r="BI350">
        <v>884928</v>
      </c>
      <c r="BJ350">
        <v>11.9382610321044</v>
      </c>
      <c r="BK350" s="1">
        <v>36874</v>
      </c>
      <c r="BL350">
        <f t="shared" si="119"/>
        <v>22.577922917902349</v>
      </c>
    </row>
    <row r="351" spans="5:64" x14ac:dyDescent="0.45">
      <c r="E351">
        <v>2.7324163913726802</v>
      </c>
      <c r="F351" s="1">
        <v>43814</v>
      </c>
      <c r="G351">
        <f t="shared" si="101"/>
        <v>155.56513425707797</v>
      </c>
      <c r="H351">
        <v>1.5758347511291499</v>
      </c>
      <c r="I351" s="1">
        <v>43449</v>
      </c>
      <c r="J351">
        <f t="shared" si="102"/>
        <v>107.85061103105521</v>
      </c>
      <c r="K351">
        <v>1.1921082735061601</v>
      </c>
      <c r="L351" s="1">
        <v>43084</v>
      </c>
      <c r="M351">
        <f t="shared" si="103"/>
        <v>189.74217039346661</v>
      </c>
      <c r="N351">
        <v>8.5817022323608398</v>
      </c>
      <c r="O351" s="1">
        <f t="shared" si="100"/>
        <v>9.9059237663944408</v>
      </c>
      <c r="P351">
        <f t="shared" si="104"/>
        <v>2545.7835296187527</v>
      </c>
      <c r="Q351">
        <v>28.5711460113525</v>
      </c>
      <c r="R351" s="1">
        <v>42353</v>
      </c>
      <c r="S351">
        <f t="shared" si="105"/>
        <v>127.83819270133964</v>
      </c>
      <c r="T351">
        <v>8.7107753753662092</v>
      </c>
      <c r="U351" s="1">
        <v>41988</v>
      </c>
      <c r="V351">
        <f t="shared" si="106"/>
        <v>119.49053274095029</v>
      </c>
      <c r="W351">
        <v>1.33079898357391</v>
      </c>
      <c r="X351" s="1">
        <v>41623</v>
      </c>
      <c r="Y351">
        <f t="shared" si="107"/>
        <v>105.09020641446099</v>
      </c>
      <c r="Z351">
        <v>7.2401037216186497</v>
      </c>
      <c r="AA351" s="1">
        <v>41258</v>
      </c>
      <c r="AB351">
        <f t="shared" si="108"/>
        <v>132.89590305089936</v>
      </c>
      <c r="AC351">
        <v>19.012580871581999</v>
      </c>
      <c r="AD351" s="1">
        <v>40892</v>
      </c>
      <c r="AE351">
        <f t="shared" si="109"/>
        <v>129.99975130707006</v>
      </c>
      <c r="AF351">
        <v>44.208824157714801</v>
      </c>
      <c r="AG351" s="1">
        <v>40527</v>
      </c>
      <c r="AH351">
        <f t="shared" si="110"/>
        <v>122.95055800676326</v>
      </c>
      <c r="AI351">
        <v>0.47422331571578902</v>
      </c>
      <c r="AJ351" s="1">
        <v>40162</v>
      </c>
      <c r="AK351">
        <f t="shared" si="111"/>
        <v>82.92655943334087</v>
      </c>
      <c r="AL351">
        <v>0</v>
      </c>
      <c r="AM351" s="1">
        <v>39797</v>
      </c>
      <c r="AN351">
        <f t="shared" si="112"/>
        <v>34.230358541011739</v>
      </c>
      <c r="AO351">
        <v>7.4866156578063903</v>
      </c>
      <c r="AP351" s="1">
        <v>39431</v>
      </c>
      <c r="AQ351">
        <f t="shared" si="113"/>
        <v>107.95918207243054</v>
      </c>
      <c r="AR351">
        <v>14.237429618835399</v>
      </c>
      <c r="AS351" s="1">
        <v>39066</v>
      </c>
      <c r="AT351">
        <f t="shared" si="114"/>
        <v>66.628364462405273</v>
      </c>
      <c r="AU351">
        <v>5.91237068176269</v>
      </c>
      <c r="AV351" s="1">
        <v>38701</v>
      </c>
      <c r="AW351">
        <f t="shared" si="115"/>
        <v>80.8679390996694</v>
      </c>
      <c r="AX351">
        <v>12.447415351867599</v>
      </c>
      <c r="AY351" s="1">
        <v>38336</v>
      </c>
      <c r="AZ351">
        <f t="shared" si="116"/>
        <v>106.59905779361694</v>
      </c>
      <c r="BA351">
        <v>5.0271935462951598</v>
      </c>
      <c r="BB351" s="1">
        <v>37970</v>
      </c>
      <c r="BC351">
        <f t="shared" si="117"/>
        <v>85.258006244897757</v>
      </c>
      <c r="BD351">
        <v>9.8597288131713796</v>
      </c>
      <c r="BE351" s="1">
        <v>37605</v>
      </c>
      <c r="BF351">
        <f t="shared" si="118"/>
        <v>48.110477481037243</v>
      </c>
      <c r="BG351">
        <v>9.0582714080810494</v>
      </c>
      <c r="BH351" s="1">
        <v>37240</v>
      </c>
      <c r="BI351">
        <v>884952</v>
      </c>
      <c r="BJ351">
        <v>0.91545832157134999</v>
      </c>
      <c r="BK351" s="1">
        <v>36875</v>
      </c>
      <c r="BL351">
        <f t="shared" si="119"/>
        <v>23.493381239473699</v>
      </c>
    </row>
    <row r="352" spans="5:64" x14ac:dyDescent="0.45">
      <c r="E352">
        <v>6.7854142189025799</v>
      </c>
      <c r="F352" s="1">
        <v>43815</v>
      </c>
      <c r="G352">
        <f t="shared" si="101"/>
        <v>162.35054847598056</v>
      </c>
      <c r="H352">
        <v>1.88114166259765</v>
      </c>
      <c r="I352" s="1">
        <v>43450</v>
      </c>
      <c r="J352">
        <f t="shared" si="102"/>
        <v>109.73175269365287</v>
      </c>
      <c r="K352">
        <v>1.0052250623703001</v>
      </c>
      <c r="L352" s="1">
        <v>43085</v>
      </c>
      <c r="M352">
        <f t="shared" si="103"/>
        <v>190.74739545583691</v>
      </c>
      <c r="N352">
        <v>12.843070030212401</v>
      </c>
      <c r="O352" s="1">
        <f t="shared" si="100"/>
        <v>9.9478081439932033</v>
      </c>
      <c r="P352">
        <f t="shared" si="104"/>
        <v>2558.6265996489651</v>
      </c>
      <c r="Q352">
        <v>3.42545366287231</v>
      </c>
      <c r="R352" s="1">
        <v>42354</v>
      </c>
      <c r="S352">
        <f t="shared" si="105"/>
        <v>131.26364636421195</v>
      </c>
      <c r="T352">
        <v>28.858371734619102</v>
      </c>
      <c r="U352" s="1">
        <v>41989</v>
      </c>
      <c r="V352">
        <f t="shared" si="106"/>
        <v>148.34890447556938</v>
      </c>
      <c r="W352">
        <v>1.4822920560836701</v>
      </c>
      <c r="X352" s="1">
        <v>41624</v>
      </c>
      <c r="Y352">
        <f t="shared" si="107"/>
        <v>106.57249847054466</v>
      </c>
      <c r="Z352">
        <v>1.52538478374481</v>
      </c>
      <c r="AA352" s="1">
        <v>41259</v>
      </c>
      <c r="AB352">
        <f t="shared" si="108"/>
        <v>134.42128783464418</v>
      </c>
      <c r="AC352">
        <v>3.8286042213439901</v>
      </c>
      <c r="AD352" s="1">
        <v>40893</v>
      </c>
      <c r="AE352">
        <f t="shared" si="109"/>
        <v>133.82835552841405</v>
      </c>
      <c r="AF352">
        <v>54.0603218078613</v>
      </c>
      <c r="AG352" s="1">
        <v>40528</v>
      </c>
      <c r="AH352">
        <f t="shared" si="110"/>
        <v>177.01087981462456</v>
      </c>
      <c r="AI352">
        <v>2.7401413917541499</v>
      </c>
      <c r="AJ352" s="1">
        <v>40163</v>
      </c>
      <c r="AK352">
        <f t="shared" si="111"/>
        <v>85.66670082509502</v>
      </c>
      <c r="AL352">
        <v>3.6374650001525799</v>
      </c>
      <c r="AM352" s="1">
        <v>39798</v>
      </c>
      <c r="AN352">
        <f t="shared" si="112"/>
        <v>37.86782354116432</v>
      </c>
      <c r="AO352">
        <v>0.939927458763122</v>
      </c>
      <c r="AP352" s="1">
        <v>39432</v>
      </c>
      <c r="AQ352">
        <f t="shared" si="113"/>
        <v>108.89910953119366</v>
      </c>
      <c r="AR352">
        <v>19.661275863647401</v>
      </c>
      <c r="AS352" s="1">
        <v>39067</v>
      </c>
      <c r="AT352">
        <f t="shared" si="114"/>
        <v>86.289640326052677</v>
      </c>
      <c r="AU352">
        <v>8.6142227053642204E-2</v>
      </c>
      <c r="AV352" s="1">
        <v>38702</v>
      </c>
      <c r="AW352">
        <f t="shared" si="115"/>
        <v>80.954081326723042</v>
      </c>
      <c r="AX352">
        <v>6.1206159591674796</v>
      </c>
      <c r="AY352" s="1">
        <v>38337</v>
      </c>
      <c r="AZ352">
        <f t="shared" si="116"/>
        <v>112.71967375278442</v>
      </c>
      <c r="BA352">
        <v>0.67906707525253296</v>
      </c>
      <c r="BB352" s="1">
        <v>37971</v>
      </c>
      <c r="BC352">
        <f t="shared" si="117"/>
        <v>85.93707332015029</v>
      </c>
      <c r="BD352">
        <v>15.4795818328857</v>
      </c>
      <c r="BE352" s="1">
        <v>37606</v>
      </c>
      <c r="BF352">
        <f t="shared" si="118"/>
        <v>63.590059313922943</v>
      </c>
      <c r="BG352">
        <v>4.4107599258422798</v>
      </c>
      <c r="BH352" s="1">
        <v>37241</v>
      </c>
      <c r="BI352">
        <v>884976</v>
      </c>
      <c r="BJ352">
        <v>0.81800270080566395</v>
      </c>
      <c r="BK352" s="1">
        <v>36876</v>
      </c>
      <c r="BL352">
        <f t="shared" si="119"/>
        <v>24.311383940279363</v>
      </c>
    </row>
    <row r="353" spans="5:64" x14ac:dyDescent="0.45">
      <c r="E353">
        <v>0.60338473320007302</v>
      </c>
      <c r="F353" s="1">
        <v>43816</v>
      </c>
      <c r="G353">
        <f t="shared" si="101"/>
        <v>162.95393320918063</v>
      </c>
      <c r="H353">
        <v>3.6252353191375701</v>
      </c>
      <c r="I353" s="1">
        <v>43451</v>
      </c>
      <c r="J353">
        <f t="shared" si="102"/>
        <v>113.35698801279044</v>
      </c>
      <c r="K353">
        <v>1.8288488388061499</v>
      </c>
      <c r="L353" s="1">
        <v>43086</v>
      </c>
      <c r="M353">
        <f t="shared" si="103"/>
        <v>192.57624429464306</v>
      </c>
      <c r="N353">
        <v>21.513500213623001</v>
      </c>
      <c r="O353" s="1">
        <f t="shared" si="100"/>
        <v>10.024010178943461</v>
      </c>
      <c r="P353">
        <f t="shared" si="104"/>
        <v>2580.1400998625882</v>
      </c>
      <c r="Q353">
        <v>1.58235812187194</v>
      </c>
      <c r="R353" s="1">
        <v>42355</v>
      </c>
      <c r="S353">
        <f t="shared" si="105"/>
        <v>132.8460044860839</v>
      </c>
      <c r="T353">
        <v>0</v>
      </c>
      <c r="U353" s="1">
        <v>41990</v>
      </c>
      <c r="V353">
        <f t="shared" si="106"/>
        <v>148.34890447556938</v>
      </c>
      <c r="W353">
        <v>6.6014962196350098</v>
      </c>
      <c r="X353" s="1">
        <v>41625</v>
      </c>
      <c r="Y353">
        <f t="shared" si="107"/>
        <v>113.17399469017967</v>
      </c>
      <c r="Z353">
        <v>10.9407596588134</v>
      </c>
      <c r="AA353" s="1">
        <v>41260</v>
      </c>
      <c r="AB353">
        <f t="shared" si="108"/>
        <v>145.36204749345757</v>
      </c>
      <c r="AC353">
        <v>1.5811238288879299</v>
      </c>
      <c r="AD353" s="1">
        <v>40894</v>
      </c>
      <c r="AE353">
        <f t="shared" si="109"/>
        <v>135.40947935730199</v>
      </c>
      <c r="AF353">
        <v>0.388046354055404</v>
      </c>
      <c r="AG353" s="1">
        <v>40529</v>
      </c>
      <c r="AH353">
        <f t="shared" si="110"/>
        <v>177.39892616867996</v>
      </c>
      <c r="AI353">
        <v>6.7054872512817303</v>
      </c>
      <c r="AJ353" s="1">
        <v>40164</v>
      </c>
      <c r="AK353">
        <f t="shared" si="111"/>
        <v>92.372188076376744</v>
      </c>
      <c r="AL353">
        <v>1.9983297586441</v>
      </c>
      <c r="AM353" s="1">
        <v>39799</v>
      </c>
      <c r="AN353">
        <f t="shared" si="112"/>
        <v>39.866153299808417</v>
      </c>
      <c r="AO353">
        <v>95.625114440917898</v>
      </c>
      <c r="AP353" s="1">
        <v>39433</v>
      </c>
      <c r="AQ353">
        <f t="shared" si="113"/>
        <v>204.52422397211154</v>
      </c>
      <c r="AR353">
        <v>0</v>
      </c>
      <c r="AS353" s="1">
        <v>39068</v>
      </c>
      <c r="AT353">
        <f t="shared" si="114"/>
        <v>86.289640326052677</v>
      </c>
      <c r="AU353">
        <v>2.2169270515441801</v>
      </c>
      <c r="AV353" s="1">
        <v>38703</v>
      </c>
      <c r="AW353">
        <f t="shared" si="115"/>
        <v>83.171008378267217</v>
      </c>
      <c r="AX353">
        <v>5.4020404815673801</v>
      </c>
      <c r="AY353" s="1">
        <v>38338</v>
      </c>
      <c r="AZ353">
        <f t="shared" si="116"/>
        <v>118.1217142343518</v>
      </c>
      <c r="BA353">
        <v>9.3645639419555593</v>
      </c>
      <c r="BB353" s="1">
        <v>37972</v>
      </c>
      <c r="BC353">
        <f t="shared" si="117"/>
        <v>95.301637262105857</v>
      </c>
      <c r="BD353">
        <v>17.056301116943299</v>
      </c>
      <c r="BE353" s="1">
        <v>37607</v>
      </c>
      <c r="BF353">
        <f t="shared" si="118"/>
        <v>80.646360430866238</v>
      </c>
      <c r="BG353">
        <v>1.8914108276367101</v>
      </c>
      <c r="BH353" s="1">
        <v>37242</v>
      </c>
      <c r="BI353">
        <v>885000</v>
      </c>
      <c r="BJ353">
        <v>0.320035129785537</v>
      </c>
      <c r="BK353" s="1">
        <v>36877</v>
      </c>
      <c r="BL353">
        <f t="shared" si="119"/>
        <v>24.631419070064901</v>
      </c>
    </row>
    <row r="354" spans="5:64" x14ac:dyDescent="0.45">
      <c r="E354">
        <v>5.72859334945678</v>
      </c>
      <c r="F354" s="1">
        <v>43817</v>
      </c>
      <c r="G354">
        <f t="shared" si="101"/>
        <v>168.68252655863742</v>
      </c>
      <c r="H354">
        <v>3.6971149444579998</v>
      </c>
      <c r="I354" s="1">
        <v>43452</v>
      </c>
      <c r="J354">
        <f t="shared" si="102"/>
        <v>117.05410295724843</v>
      </c>
      <c r="K354">
        <v>1.47659063339233</v>
      </c>
      <c r="L354" s="1">
        <v>43087</v>
      </c>
      <c r="M354">
        <f t="shared" si="103"/>
        <v>194.0528349280354</v>
      </c>
      <c r="N354">
        <v>9.32635888457298E-2</v>
      </c>
      <c r="O354" s="1">
        <f t="shared" si="100"/>
        <v>10.085534788668141</v>
      </c>
      <c r="P354">
        <f t="shared" si="104"/>
        <v>2580.2333634514339</v>
      </c>
      <c r="Q354">
        <v>1.19150006771087</v>
      </c>
      <c r="R354" s="1">
        <v>42356</v>
      </c>
      <c r="S354">
        <f t="shared" si="105"/>
        <v>134.03750455379478</v>
      </c>
      <c r="T354">
        <v>22.712871551513601</v>
      </c>
      <c r="U354" s="1">
        <v>41991</v>
      </c>
      <c r="V354">
        <f t="shared" si="106"/>
        <v>171.061776027083</v>
      </c>
      <c r="W354">
        <v>1.3551871776580799</v>
      </c>
      <c r="X354" s="1">
        <v>41626</v>
      </c>
      <c r="Y354">
        <f t="shared" si="107"/>
        <v>114.52918186783775</v>
      </c>
      <c r="Z354">
        <v>3.04967141151428</v>
      </c>
      <c r="AA354" s="1">
        <v>41261</v>
      </c>
      <c r="AB354">
        <f t="shared" si="108"/>
        <v>148.41171890497185</v>
      </c>
      <c r="AC354">
        <v>32.832664489746001</v>
      </c>
      <c r="AD354" s="1">
        <v>40895</v>
      </c>
      <c r="AE354">
        <f t="shared" si="109"/>
        <v>168.242143847048</v>
      </c>
      <c r="AF354">
        <v>7.0827760696411097</v>
      </c>
      <c r="AG354" s="1">
        <v>40530</v>
      </c>
      <c r="AH354">
        <f t="shared" si="110"/>
        <v>184.48170223832108</v>
      </c>
      <c r="AI354">
        <v>1.24354064464569</v>
      </c>
      <c r="AJ354" s="1">
        <v>40165</v>
      </c>
      <c r="AK354">
        <f t="shared" si="111"/>
        <v>93.615728721022435</v>
      </c>
      <c r="AL354">
        <v>0.29962772130966098</v>
      </c>
      <c r="AM354" s="1">
        <v>39800</v>
      </c>
      <c r="AN354">
        <f t="shared" si="112"/>
        <v>40.165781021118079</v>
      </c>
      <c r="AO354">
        <v>2.00584745407104</v>
      </c>
      <c r="AP354" s="1">
        <v>39434</v>
      </c>
      <c r="AQ354">
        <f t="shared" si="113"/>
        <v>206.53007142618259</v>
      </c>
      <c r="AR354">
        <v>0</v>
      </c>
      <c r="AS354" s="1">
        <v>39069</v>
      </c>
      <c r="AT354">
        <f t="shared" si="114"/>
        <v>86.289640326052677</v>
      </c>
      <c r="AU354">
        <v>8.8538274765014595</v>
      </c>
      <c r="AV354" s="1">
        <v>38704</v>
      </c>
      <c r="AW354">
        <f t="shared" si="115"/>
        <v>92.024835854768682</v>
      </c>
      <c r="AX354">
        <v>0.52173632383346502</v>
      </c>
      <c r="AY354" s="1">
        <v>38339</v>
      </c>
      <c r="AZ354">
        <f t="shared" si="116"/>
        <v>118.64345055818526</v>
      </c>
      <c r="BA354">
        <v>8.7561340332031197</v>
      </c>
      <c r="BB354" s="1">
        <v>37973</v>
      </c>
      <c r="BC354">
        <f t="shared" si="117"/>
        <v>104.05777129530898</v>
      </c>
      <c r="BD354">
        <v>0.72192299365997303</v>
      </c>
      <c r="BE354" s="1">
        <v>37608</v>
      </c>
      <c r="BF354">
        <f t="shared" si="118"/>
        <v>81.368283424526211</v>
      </c>
      <c r="BG354">
        <v>6.5844054222106898</v>
      </c>
      <c r="BH354" s="1">
        <v>37243</v>
      </c>
      <c r="BI354">
        <v>885024</v>
      </c>
      <c r="BJ354">
        <v>0.95140922069549505</v>
      </c>
      <c r="BK354" s="1">
        <v>36878</v>
      </c>
      <c r="BL354">
        <f t="shared" si="119"/>
        <v>25.582828290760396</v>
      </c>
    </row>
    <row r="355" spans="5:64" x14ac:dyDescent="0.45">
      <c r="E355">
        <v>11.131201744079499</v>
      </c>
      <c r="F355" s="1">
        <v>43818</v>
      </c>
      <c r="G355">
        <f t="shared" si="101"/>
        <v>179.81372830271692</v>
      </c>
      <c r="H355">
        <v>11.106089591979901</v>
      </c>
      <c r="I355" s="1">
        <v>43453</v>
      </c>
      <c r="J355">
        <f t="shared" si="102"/>
        <v>128.16019254922833</v>
      </c>
      <c r="K355">
        <v>0</v>
      </c>
      <c r="L355" s="1">
        <v>43088</v>
      </c>
      <c r="M355">
        <f t="shared" si="103"/>
        <v>194.0528349280354</v>
      </c>
      <c r="N355">
        <v>2.9899208545684801</v>
      </c>
      <c r="O355" s="1">
        <f t="shared" si="100"/>
        <v>10.085534788668141</v>
      </c>
      <c r="P355">
        <f t="shared" si="104"/>
        <v>2583.2232843060024</v>
      </c>
      <c r="Q355">
        <v>9.1006832122802699</v>
      </c>
      <c r="R355" s="1">
        <v>42357</v>
      </c>
      <c r="S355">
        <f t="shared" si="105"/>
        <v>143.13818776607505</v>
      </c>
      <c r="T355">
        <v>1.09305226802825</v>
      </c>
      <c r="U355" s="1">
        <v>41992</v>
      </c>
      <c r="V355">
        <f t="shared" si="106"/>
        <v>172.15482829511126</v>
      </c>
      <c r="W355">
        <v>3.5228188037872301</v>
      </c>
      <c r="X355" s="1">
        <v>41627</v>
      </c>
      <c r="Y355">
        <f t="shared" si="107"/>
        <v>118.05200067162498</v>
      </c>
      <c r="Z355">
        <v>0</v>
      </c>
      <c r="AA355" s="1">
        <v>41262</v>
      </c>
      <c r="AB355">
        <f t="shared" si="108"/>
        <v>148.41171890497185</v>
      </c>
      <c r="AC355">
        <v>77.683540344238196</v>
      </c>
      <c r="AD355" s="1">
        <v>40896</v>
      </c>
      <c r="AE355">
        <f t="shared" si="109"/>
        <v>245.92568419128619</v>
      </c>
      <c r="AF355">
        <v>7.8504691123962402</v>
      </c>
      <c r="AG355" s="1">
        <v>40531</v>
      </c>
      <c r="AH355">
        <f t="shared" si="110"/>
        <v>192.33217135071732</v>
      </c>
      <c r="AI355">
        <v>44.333698272705</v>
      </c>
      <c r="AJ355" s="1">
        <v>40166</v>
      </c>
      <c r="AK355">
        <f t="shared" si="111"/>
        <v>137.94942699372743</v>
      </c>
      <c r="AL355">
        <v>0.145835861563682</v>
      </c>
      <c r="AM355" s="1">
        <v>39801</v>
      </c>
      <c r="AN355">
        <f t="shared" si="112"/>
        <v>40.311616882681761</v>
      </c>
      <c r="AO355">
        <v>8.8525915145874006</v>
      </c>
      <c r="AP355" s="1">
        <v>39435</v>
      </c>
      <c r="AQ355">
        <f t="shared" si="113"/>
        <v>215.38266294076999</v>
      </c>
      <c r="AR355">
        <v>0</v>
      </c>
      <c r="AS355" s="1">
        <v>39070</v>
      </c>
      <c r="AT355">
        <f t="shared" si="114"/>
        <v>86.289640326052677</v>
      </c>
      <c r="AU355">
        <v>9.0563103556632996E-2</v>
      </c>
      <c r="AV355" s="1">
        <v>38705</v>
      </c>
      <c r="AW355">
        <f t="shared" si="115"/>
        <v>92.115398958325315</v>
      </c>
      <c r="AX355">
        <v>1.62807345390319</v>
      </c>
      <c r="AY355" s="1">
        <v>38340</v>
      </c>
      <c r="AZ355">
        <f t="shared" si="116"/>
        <v>120.27152401208845</v>
      </c>
      <c r="BA355">
        <v>1.2993791103362999</v>
      </c>
      <c r="BB355" s="1">
        <v>37974</v>
      </c>
      <c r="BC355">
        <f t="shared" si="117"/>
        <v>105.35715040564529</v>
      </c>
      <c r="BD355">
        <v>6.6213779151439597E-2</v>
      </c>
      <c r="BE355" s="1">
        <v>37609</v>
      </c>
      <c r="BF355">
        <f t="shared" si="118"/>
        <v>81.434497203677651</v>
      </c>
      <c r="BG355">
        <v>6.3501210212707502</v>
      </c>
      <c r="BH355" s="1">
        <v>37244</v>
      </c>
      <c r="BI355">
        <v>885048</v>
      </c>
      <c r="BJ355">
        <v>0.84880721569061202</v>
      </c>
      <c r="BK355" s="1">
        <v>36879</v>
      </c>
      <c r="BL355">
        <f t="shared" si="119"/>
        <v>26.431635506451009</v>
      </c>
    </row>
    <row r="356" spans="5:64" x14ac:dyDescent="0.45">
      <c r="E356">
        <v>9.7250623703002894</v>
      </c>
      <c r="F356" s="1">
        <v>43819</v>
      </c>
      <c r="G356">
        <f t="shared" si="101"/>
        <v>189.53879067301722</v>
      </c>
      <c r="H356">
        <v>2.56515264511108</v>
      </c>
      <c r="I356" s="1">
        <v>43454</v>
      </c>
      <c r="J356">
        <f t="shared" si="102"/>
        <v>130.72534519433941</v>
      </c>
      <c r="K356">
        <v>0.56880575418472201</v>
      </c>
      <c r="L356" s="1">
        <v>43089</v>
      </c>
      <c r="M356">
        <f t="shared" si="103"/>
        <v>194.62164068222012</v>
      </c>
      <c r="N356">
        <v>11.422456741333001</v>
      </c>
      <c r="O356" s="1">
        <f t="shared" si="100"/>
        <v>10.109235028425838</v>
      </c>
      <c r="P356">
        <f t="shared" si="104"/>
        <v>2594.6457410473354</v>
      </c>
      <c r="Q356">
        <v>6.3932847976684499</v>
      </c>
      <c r="R356" s="1">
        <v>42358</v>
      </c>
      <c r="S356">
        <f t="shared" si="105"/>
        <v>149.53147256374351</v>
      </c>
      <c r="T356">
        <v>1.0772516727447501</v>
      </c>
      <c r="U356" s="1">
        <v>41993</v>
      </c>
      <c r="V356">
        <f t="shared" si="106"/>
        <v>173.23207996785601</v>
      </c>
      <c r="W356">
        <v>13.824549674987701</v>
      </c>
      <c r="X356" s="1">
        <v>41628</v>
      </c>
      <c r="Y356">
        <f t="shared" si="107"/>
        <v>131.87655034661267</v>
      </c>
      <c r="Z356">
        <v>3.4291241168975799</v>
      </c>
      <c r="AA356" s="1">
        <v>41263</v>
      </c>
      <c r="AB356">
        <f t="shared" si="108"/>
        <v>151.84084302186943</v>
      </c>
      <c r="AC356">
        <v>23.182676315307599</v>
      </c>
      <c r="AD356" s="1">
        <v>40897</v>
      </c>
      <c r="AE356">
        <f t="shared" si="109"/>
        <v>269.10836050659378</v>
      </c>
      <c r="AF356">
        <v>16.2473335266113</v>
      </c>
      <c r="AG356" s="1">
        <v>40532</v>
      </c>
      <c r="AH356">
        <f t="shared" si="110"/>
        <v>208.57950487732862</v>
      </c>
      <c r="AI356">
        <v>11.1784162521362</v>
      </c>
      <c r="AJ356" s="1">
        <v>40167</v>
      </c>
      <c r="AK356">
        <f t="shared" si="111"/>
        <v>149.12784324586363</v>
      </c>
      <c r="AL356">
        <v>0</v>
      </c>
      <c r="AM356" s="1">
        <v>39802</v>
      </c>
      <c r="AN356">
        <f t="shared" si="112"/>
        <v>40.311616882681761</v>
      </c>
      <c r="AO356">
        <v>14.3673458099365</v>
      </c>
      <c r="AP356" s="1">
        <v>39436</v>
      </c>
      <c r="AQ356">
        <f t="shared" si="113"/>
        <v>229.75000875070648</v>
      </c>
      <c r="AR356">
        <v>0.219555974006652</v>
      </c>
      <c r="AS356" s="1">
        <v>39071</v>
      </c>
      <c r="AT356">
        <f t="shared" si="114"/>
        <v>86.50919630005933</v>
      </c>
      <c r="AU356">
        <v>8.0967826843261701</v>
      </c>
      <c r="AV356" s="1">
        <v>38706</v>
      </c>
      <c r="AW356">
        <f t="shared" si="115"/>
        <v>100.21218164265149</v>
      </c>
      <c r="AX356">
        <v>12.965705871581999</v>
      </c>
      <c r="AY356" s="1">
        <v>38341</v>
      </c>
      <c r="AZ356">
        <f t="shared" si="116"/>
        <v>133.23722988367044</v>
      </c>
      <c r="BA356">
        <v>3.71976613998413</v>
      </c>
      <c r="BB356" s="1">
        <v>37975</v>
      </c>
      <c r="BC356">
        <f t="shared" si="117"/>
        <v>109.07691654562942</v>
      </c>
      <c r="BD356">
        <v>11.9739513397216</v>
      </c>
      <c r="BE356" s="1">
        <v>37610</v>
      </c>
      <c r="BF356">
        <f t="shared" si="118"/>
        <v>93.408448543399246</v>
      </c>
      <c r="BG356">
        <v>5.0677984952926601E-2</v>
      </c>
      <c r="BH356" s="1">
        <v>37245</v>
      </c>
      <c r="BI356">
        <v>885072</v>
      </c>
      <c r="BJ356">
        <v>9.1185718774795504E-2</v>
      </c>
      <c r="BK356" s="1">
        <v>36880</v>
      </c>
      <c r="BL356">
        <f t="shared" si="119"/>
        <v>26.522821225225805</v>
      </c>
    </row>
    <row r="357" spans="5:64" x14ac:dyDescent="0.45">
      <c r="E357">
        <v>6.2760367393493599</v>
      </c>
      <c r="F357" s="1">
        <v>43820</v>
      </c>
      <c r="G357">
        <f t="shared" si="101"/>
        <v>195.81482741236658</v>
      </c>
      <c r="H357">
        <v>0.560358166694641</v>
      </c>
      <c r="I357" s="1">
        <v>43455</v>
      </c>
      <c r="J357">
        <f t="shared" si="102"/>
        <v>131.28570336103405</v>
      </c>
      <c r="K357">
        <v>3.5170669555664</v>
      </c>
      <c r="L357" s="1">
        <v>43090</v>
      </c>
      <c r="M357">
        <f t="shared" si="103"/>
        <v>198.13870763778652</v>
      </c>
      <c r="N357">
        <v>0.52105402946472101</v>
      </c>
      <c r="O357" s="1">
        <f t="shared" si="100"/>
        <v>10.255779484907771</v>
      </c>
      <c r="P357">
        <f t="shared" si="104"/>
        <v>2595.1667950768001</v>
      </c>
      <c r="Q357">
        <v>0.79195940494537298</v>
      </c>
      <c r="R357" s="1">
        <v>42359</v>
      </c>
      <c r="S357">
        <f t="shared" si="105"/>
        <v>150.32343196868888</v>
      </c>
      <c r="T357">
        <v>3.4535167217254599</v>
      </c>
      <c r="U357" s="1">
        <v>41994</v>
      </c>
      <c r="V357">
        <f t="shared" si="106"/>
        <v>176.68559668958147</v>
      </c>
      <c r="W357">
        <v>0.45051223039626997</v>
      </c>
      <c r="X357" s="1">
        <v>41629</v>
      </c>
      <c r="Y357">
        <f t="shared" si="107"/>
        <v>132.32706257700895</v>
      </c>
      <c r="Z357">
        <v>26.522243499755799</v>
      </c>
      <c r="AA357" s="1">
        <v>41264</v>
      </c>
      <c r="AB357">
        <f t="shared" si="108"/>
        <v>178.36308652162523</v>
      </c>
      <c r="AC357">
        <v>10.677557945251399</v>
      </c>
      <c r="AD357" s="1">
        <v>40898</v>
      </c>
      <c r="AE357">
        <f t="shared" si="109"/>
        <v>279.78591845184519</v>
      </c>
      <c r="AF357">
        <v>21.209127426147401</v>
      </c>
      <c r="AG357" s="1">
        <v>40533</v>
      </c>
      <c r="AH357">
        <f t="shared" si="110"/>
        <v>229.78863230347602</v>
      </c>
      <c r="AI357">
        <v>1.1439802646636901</v>
      </c>
      <c r="AJ357" s="1">
        <v>40168</v>
      </c>
      <c r="AK357">
        <f t="shared" si="111"/>
        <v>150.27182351052733</v>
      </c>
      <c r="AL357">
        <v>0</v>
      </c>
      <c r="AM357" s="1">
        <v>39803</v>
      </c>
      <c r="AN357">
        <f t="shared" si="112"/>
        <v>40.311616882681761</v>
      </c>
      <c r="AO357">
        <v>7.8150148391723597</v>
      </c>
      <c r="AP357" s="1">
        <v>39437</v>
      </c>
      <c r="AQ357">
        <f t="shared" si="113"/>
        <v>237.56502358987885</v>
      </c>
      <c r="AR357">
        <v>4.9997248649597097</v>
      </c>
      <c r="AS357" s="1">
        <v>39072</v>
      </c>
      <c r="AT357">
        <f t="shared" si="114"/>
        <v>91.508921165019046</v>
      </c>
      <c r="AU357">
        <v>7.5884640216827295E-2</v>
      </c>
      <c r="AV357" s="1">
        <v>38707</v>
      </c>
      <c r="AW357">
        <f t="shared" si="115"/>
        <v>100.28806628286831</v>
      </c>
      <c r="AX357">
        <v>9.6981105804443306</v>
      </c>
      <c r="AY357" s="1">
        <v>38342</v>
      </c>
      <c r="AZ357">
        <f t="shared" si="116"/>
        <v>142.93534046411477</v>
      </c>
      <c r="BA357">
        <v>1.13538682460784</v>
      </c>
      <c r="BB357" s="1">
        <v>37976</v>
      </c>
      <c r="BC357">
        <f t="shared" si="117"/>
        <v>110.21230337023725</v>
      </c>
      <c r="BD357">
        <v>0.20998427271842901</v>
      </c>
      <c r="BE357" s="1">
        <v>37611</v>
      </c>
      <c r="BF357">
        <f t="shared" si="118"/>
        <v>93.618432816117675</v>
      </c>
      <c r="BG357">
        <v>0.48513421416282598</v>
      </c>
      <c r="BH357" s="1">
        <v>37246</v>
      </c>
      <c r="BI357">
        <v>885096</v>
      </c>
      <c r="BJ357">
        <v>0</v>
      </c>
      <c r="BK357" s="1">
        <v>36881</v>
      </c>
      <c r="BL357">
        <f t="shared" si="119"/>
        <v>26.522821225225805</v>
      </c>
    </row>
    <row r="358" spans="5:64" x14ac:dyDescent="0.45">
      <c r="E358">
        <v>5.4346904754638601</v>
      </c>
      <c r="F358" s="1">
        <v>43821</v>
      </c>
      <c r="G358">
        <f t="shared" si="101"/>
        <v>201.24951788783045</v>
      </c>
      <c r="H358">
        <v>1.4461203813552801</v>
      </c>
      <c r="I358" s="1">
        <v>43456</v>
      </c>
      <c r="J358">
        <f t="shared" si="102"/>
        <v>132.73182374238934</v>
      </c>
      <c r="K358">
        <v>0.71893900632858199</v>
      </c>
      <c r="L358" s="1">
        <v>43091</v>
      </c>
      <c r="M358">
        <f t="shared" si="103"/>
        <v>198.85764664411511</v>
      </c>
      <c r="N358">
        <v>3.2581620216369598</v>
      </c>
      <c r="O358" s="1">
        <f t="shared" si="100"/>
        <v>10.28573527683813</v>
      </c>
      <c r="P358">
        <f t="shared" si="104"/>
        <v>2598.4249570984371</v>
      </c>
      <c r="Q358">
        <v>0</v>
      </c>
      <c r="R358" s="1">
        <v>42360</v>
      </c>
      <c r="S358">
        <f t="shared" si="105"/>
        <v>150.32343196868888</v>
      </c>
      <c r="T358">
        <v>0.81533443927764804</v>
      </c>
      <c r="U358" s="1">
        <v>41995</v>
      </c>
      <c r="V358">
        <f t="shared" si="106"/>
        <v>177.50093112885912</v>
      </c>
      <c r="W358">
        <v>0.27648213505744901</v>
      </c>
      <c r="X358" s="1">
        <v>41630</v>
      </c>
      <c r="Y358">
        <f t="shared" si="107"/>
        <v>132.60354471206639</v>
      </c>
      <c r="Z358">
        <v>4.7539911270141602</v>
      </c>
      <c r="AA358" s="1">
        <v>41265</v>
      </c>
      <c r="AB358">
        <f t="shared" si="108"/>
        <v>183.11707764863939</v>
      </c>
      <c r="AC358">
        <v>0</v>
      </c>
      <c r="AD358" s="1">
        <v>40899</v>
      </c>
      <c r="AE358">
        <f t="shared" si="109"/>
        <v>279.78591845184519</v>
      </c>
      <c r="AF358">
        <v>7.6902403831481898</v>
      </c>
      <c r="AG358" s="1">
        <v>40534</v>
      </c>
      <c r="AH358">
        <f t="shared" si="110"/>
        <v>237.47887268662421</v>
      </c>
      <c r="AI358">
        <v>3.2116768360137899</v>
      </c>
      <c r="AJ358" s="1">
        <v>40169</v>
      </c>
      <c r="AK358">
        <f t="shared" si="111"/>
        <v>153.48350034654112</v>
      </c>
      <c r="AL358">
        <v>0.72811496257781905</v>
      </c>
      <c r="AM358" s="1">
        <v>39804</v>
      </c>
      <c r="AN358">
        <f t="shared" si="112"/>
        <v>41.039731845259581</v>
      </c>
      <c r="AO358">
        <v>21.403953552246001</v>
      </c>
      <c r="AP358" s="1">
        <v>39438</v>
      </c>
      <c r="AQ358">
        <f t="shared" si="113"/>
        <v>258.96897714212486</v>
      </c>
      <c r="AR358">
        <v>4.5610431581735597E-2</v>
      </c>
      <c r="AS358" s="1">
        <v>39073</v>
      </c>
      <c r="AT358">
        <f t="shared" si="114"/>
        <v>91.554531596600782</v>
      </c>
      <c r="AU358">
        <v>8.2112636566162092</v>
      </c>
      <c r="AV358" s="1">
        <v>38708</v>
      </c>
      <c r="AW358">
        <f t="shared" si="115"/>
        <v>108.49932993948453</v>
      </c>
      <c r="AX358">
        <v>0.43476161360740601</v>
      </c>
      <c r="AY358" s="1">
        <v>38343</v>
      </c>
      <c r="AZ358">
        <f t="shared" si="116"/>
        <v>143.37010207772218</v>
      </c>
      <c r="BA358">
        <v>0.118379727005958</v>
      </c>
      <c r="BB358" s="1">
        <v>37977</v>
      </c>
      <c r="BC358">
        <f t="shared" si="117"/>
        <v>110.33068309724321</v>
      </c>
      <c r="BD358">
        <v>1.09033823013305</v>
      </c>
      <c r="BE358" s="1">
        <v>37612</v>
      </c>
      <c r="BF358">
        <f t="shared" si="118"/>
        <v>94.708771046250732</v>
      </c>
      <c r="BG358">
        <v>4.1929726600646902</v>
      </c>
      <c r="BH358" s="1">
        <v>37247</v>
      </c>
      <c r="BI358">
        <v>885120</v>
      </c>
      <c r="BJ358">
        <v>8.2344219088554299E-2</v>
      </c>
      <c r="BK358" s="1">
        <v>36882</v>
      </c>
      <c r="BL358">
        <f t="shared" si="119"/>
        <v>26.605165444314359</v>
      </c>
    </row>
    <row r="359" spans="5:64" x14ac:dyDescent="0.45">
      <c r="E359">
        <v>23.636045455932599</v>
      </c>
      <c r="F359" s="1">
        <v>43822</v>
      </c>
      <c r="G359">
        <f t="shared" si="101"/>
        <v>224.88556334376304</v>
      </c>
      <c r="H359">
        <v>0.41148900985717701</v>
      </c>
      <c r="I359" s="1">
        <v>43457</v>
      </c>
      <c r="J359">
        <f t="shared" si="102"/>
        <v>133.14331275224652</v>
      </c>
      <c r="K359">
        <v>0.42262211441993702</v>
      </c>
      <c r="L359" s="1">
        <v>43092</v>
      </c>
      <c r="M359">
        <f t="shared" si="103"/>
        <v>199.28026875853504</v>
      </c>
      <c r="N359">
        <v>8.9071981608867604E-2</v>
      </c>
      <c r="O359" s="1">
        <f t="shared" si="100"/>
        <v>10.303344531605626</v>
      </c>
      <c r="P359">
        <f t="shared" si="104"/>
        <v>2598.5140290800459</v>
      </c>
      <c r="Q359">
        <v>4.0884580612182599</v>
      </c>
      <c r="R359" s="1">
        <v>42361</v>
      </c>
      <c r="S359">
        <f t="shared" si="105"/>
        <v>154.41189002990714</v>
      </c>
      <c r="T359">
        <v>0.30295950174331598</v>
      </c>
      <c r="U359" s="1">
        <v>41996</v>
      </c>
      <c r="V359">
        <f t="shared" si="106"/>
        <v>177.80389063060244</v>
      </c>
      <c r="W359">
        <v>0</v>
      </c>
      <c r="X359" s="1">
        <v>41631</v>
      </c>
      <c r="Y359">
        <f t="shared" si="107"/>
        <v>132.60354471206639</v>
      </c>
      <c r="Z359">
        <v>16.778505325317301</v>
      </c>
      <c r="AA359" s="1">
        <v>41266</v>
      </c>
      <c r="AB359">
        <f t="shared" si="108"/>
        <v>199.89558297395669</v>
      </c>
      <c r="AC359">
        <v>0</v>
      </c>
      <c r="AD359" s="1">
        <v>40900</v>
      </c>
      <c r="AE359">
        <f t="shared" si="109"/>
        <v>279.78591845184519</v>
      </c>
      <c r="AF359">
        <v>12.7672367095947</v>
      </c>
      <c r="AG359" s="1">
        <v>40535</v>
      </c>
      <c r="AH359">
        <f t="shared" si="110"/>
        <v>250.24610939621891</v>
      </c>
      <c r="AI359">
        <v>4.1997361183166504</v>
      </c>
      <c r="AJ359" s="1">
        <v>40170</v>
      </c>
      <c r="AK359">
        <f t="shared" si="111"/>
        <v>157.68323646485777</v>
      </c>
      <c r="AL359">
        <v>1.27105271816253</v>
      </c>
      <c r="AM359" s="1">
        <v>39805</v>
      </c>
      <c r="AN359">
        <f t="shared" si="112"/>
        <v>42.310784563422111</v>
      </c>
      <c r="AO359">
        <v>61.137351989746001</v>
      </c>
      <c r="AP359" s="1">
        <v>39439</v>
      </c>
      <c r="AQ359">
        <f t="shared" si="113"/>
        <v>320.10632913187084</v>
      </c>
      <c r="AR359">
        <v>2.13970494270324</v>
      </c>
      <c r="AS359" s="1">
        <v>39074</v>
      </c>
      <c r="AT359">
        <f t="shared" si="114"/>
        <v>93.694236539304029</v>
      </c>
      <c r="AU359">
        <v>0</v>
      </c>
      <c r="AV359" s="1">
        <v>38709</v>
      </c>
      <c r="AW359">
        <f t="shared" si="115"/>
        <v>108.49932993948453</v>
      </c>
      <c r="AX359">
        <v>2.5142331123352002</v>
      </c>
      <c r="AY359" s="1">
        <v>38344</v>
      </c>
      <c r="AZ359">
        <f t="shared" si="116"/>
        <v>145.88433519005739</v>
      </c>
      <c r="BA359">
        <v>3.9394402503967201</v>
      </c>
      <c r="BB359" s="1">
        <v>37978</v>
      </c>
      <c r="BC359">
        <f t="shared" si="117"/>
        <v>114.27012334763992</v>
      </c>
      <c r="BD359">
        <v>8.8124227523803693</v>
      </c>
      <c r="BE359" s="1">
        <v>37613</v>
      </c>
      <c r="BF359">
        <f t="shared" si="118"/>
        <v>103.5211937986311</v>
      </c>
      <c r="BG359">
        <v>17.2688789367675</v>
      </c>
      <c r="BH359" s="1">
        <v>37248</v>
      </c>
      <c r="BI359">
        <v>885144</v>
      </c>
      <c r="BJ359">
        <v>3.5984547138214098</v>
      </c>
      <c r="BK359" s="1">
        <v>36883</v>
      </c>
      <c r="BL359">
        <f t="shared" si="119"/>
        <v>30.20362015813577</v>
      </c>
    </row>
    <row r="360" spans="5:64" x14ac:dyDescent="0.45">
      <c r="E360">
        <v>16.944276809692301</v>
      </c>
      <c r="F360" s="1">
        <v>43823</v>
      </c>
      <c r="G360">
        <f t="shared" si="101"/>
        <v>241.82984015345534</v>
      </c>
      <c r="H360">
        <v>0</v>
      </c>
      <c r="I360" s="1">
        <v>43458</v>
      </c>
      <c r="J360">
        <f t="shared" si="102"/>
        <v>133.14331275224652</v>
      </c>
      <c r="K360">
        <v>0.165903329849243</v>
      </c>
      <c r="L360" s="1">
        <v>43093</v>
      </c>
      <c r="M360">
        <f t="shared" si="103"/>
        <v>199.44617208838429</v>
      </c>
      <c r="N360">
        <v>16.244276046752901</v>
      </c>
      <c r="O360" s="1">
        <f t="shared" si="100"/>
        <v>10.310257170349345</v>
      </c>
      <c r="P360">
        <f t="shared" si="104"/>
        <v>2614.7583051267989</v>
      </c>
      <c r="Q360">
        <v>13.723970413208001</v>
      </c>
      <c r="R360" s="1">
        <v>42362</v>
      </c>
      <c r="S360">
        <f t="shared" si="105"/>
        <v>168.13586044311515</v>
      </c>
      <c r="T360">
        <v>0</v>
      </c>
      <c r="U360" s="1">
        <v>41997</v>
      </c>
      <c r="V360">
        <f t="shared" si="106"/>
        <v>177.80389063060244</v>
      </c>
      <c r="W360">
        <v>0.15957491099834401</v>
      </c>
      <c r="X360" s="1">
        <v>41632</v>
      </c>
      <c r="Y360">
        <f t="shared" si="107"/>
        <v>132.76311962306474</v>
      </c>
      <c r="Z360">
        <v>66.120956420898395</v>
      </c>
      <c r="AA360" s="1">
        <v>41267</v>
      </c>
      <c r="AB360">
        <f t="shared" si="108"/>
        <v>266.0165393948551</v>
      </c>
      <c r="AC360">
        <v>2.9140374660491899</v>
      </c>
      <c r="AD360" s="1">
        <v>40901</v>
      </c>
      <c r="AE360">
        <f t="shared" si="109"/>
        <v>282.69995591789439</v>
      </c>
      <c r="AF360">
        <v>5.4738435745239196</v>
      </c>
      <c r="AG360" s="1">
        <v>40536</v>
      </c>
      <c r="AH360">
        <f t="shared" si="110"/>
        <v>255.71995297074284</v>
      </c>
      <c r="AI360">
        <v>0.78261518478393499</v>
      </c>
      <c r="AJ360" s="1">
        <v>40171</v>
      </c>
      <c r="AK360">
        <f t="shared" si="111"/>
        <v>158.46585164964171</v>
      </c>
      <c r="AL360">
        <v>0.43723112344741799</v>
      </c>
      <c r="AM360" s="1">
        <v>39806</v>
      </c>
      <c r="AN360">
        <f t="shared" si="112"/>
        <v>42.748015686869529</v>
      </c>
      <c r="AO360">
        <v>3.9853653907775799</v>
      </c>
      <c r="AP360" s="1">
        <v>39440</v>
      </c>
      <c r="AQ360">
        <f t="shared" si="113"/>
        <v>324.09169452264842</v>
      </c>
      <c r="AR360">
        <v>0</v>
      </c>
      <c r="AS360" s="1">
        <v>39075</v>
      </c>
      <c r="AT360">
        <f t="shared" si="114"/>
        <v>93.694236539304029</v>
      </c>
      <c r="AU360">
        <v>10.5153646469116</v>
      </c>
      <c r="AV360" s="1">
        <v>38710</v>
      </c>
      <c r="AW360">
        <f t="shared" si="115"/>
        <v>119.01469458639613</v>
      </c>
      <c r="AX360">
        <v>1.04663598537445</v>
      </c>
      <c r="AY360" s="1">
        <v>38345</v>
      </c>
      <c r="AZ360">
        <f t="shared" si="116"/>
        <v>146.93097117543184</v>
      </c>
      <c r="BA360">
        <v>4.7234530448913503</v>
      </c>
      <c r="BB360" s="1">
        <v>37979</v>
      </c>
      <c r="BC360">
        <f t="shared" si="117"/>
        <v>118.99357639253128</v>
      </c>
      <c r="BD360">
        <v>1.6209176778793299</v>
      </c>
      <c r="BE360" s="1">
        <v>37614</v>
      </c>
      <c r="BF360">
        <f t="shared" si="118"/>
        <v>105.14211147651044</v>
      </c>
      <c r="BG360">
        <v>3.35981941223144</v>
      </c>
      <c r="BH360" s="1">
        <v>37249</v>
      </c>
      <c r="BI360">
        <v>885168</v>
      </c>
      <c r="BJ360">
        <v>4.2357392311096103</v>
      </c>
      <c r="BK360" s="1">
        <v>36884</v>
      </c>
      <c r="BL360">
        <f t="shared" si="119"/>
        <v>34.439359389245382</v>
      </c>
    </row>
    <row r="361" spans="5:64" x14ac:dyDescent="0.45">
      <c r="E361">
        <v>0.48582091927528298</v>
      </c>
      <c r="F361" s="1">
        <v>43824</v>
      </c>
      <c r="G361">
        <f t="shared" si="101"/>
        <v>242.31566107273062</v>
      </c>
      <c r="H361">
        <v>0.19505743682384399</v>
      </c>
      <c r="I361" s="1">
        <v>43459</v>
      </c>
      <c r="J361">
        <f t="shared" si="102"/>
        <v>133.33837018907036</v>
      </c>
      <c r="K361">
        <v>4.0979342460632298</v>
      </c>
      <c r="L361" s="1">
        <v>43094</v>
      </c>
      <c r="M361">
        <f t="shared" si="103"/>
        <v>203.54410633444752</v>
      </c>
      <c r="N361">
        <v>2.2608659267425502</v>
      </c>
      <c r="O361" s="1">
        <f t="shared" si="100"/>
        <v>10.481004430601979</v>
      </c>
      <c r="P361">
        <f t="shared" si="104"/>
        <v>2617.0191710535414</v>
      </c>
      <c r="Q361">
        <v>3.2371544837951598</v>
      </c>
      <c r="R361" s="1">
        <v>42363</v>
      </c>
      <c r="S361">
        <f t="shared" si="105"/>
        <v>171.37301492691032</v>
      </c>
      <c r="T361">
        <v>8.5319156646728498</v>
      </c>
      <c r="U361" s="1">
        <v>41998</v>
      </c>
      <c r="V361">
        <f t="shared" si="106"/>
        <v>186.33580629527529</v>
      </c>
      <c r="W361">
        <v>4.6815477311611099E-2</v>
      </c>
      <c r="X361" s="1">
        <v>41633</v>
      </c>
      <c r="Y361">
        <f t="shared" si="107"/>
        <v>132.80993510037635</v>
      </c>
      <c r="Z361">
        <v>0.74668377637863104</v>
      </c>
      <c r="AA361" s="1">
        <v>41268</v>
      </c>
      <c r="AB361">
        <f t="shared" si="108"/>
        <v>266.76322317123373</v>
      </c>
      <c r="AC361">
        <v>0</v>
      </c>
      <c r="AD361" s="1">
        <v>40902</v>
      </c>
      <c r="AE361">
        <f t="shared" si="109"/>
        <v>282.69995591789439</v>
      </c>
      <c r="AF361">
        <v>7.1516542434692303</v>
      </c>
      <c r="AG361" s="1">
        <v>40537</v>
      </c>
      <c r="AH361">
        <f t="shared" si="110"/>
        <v>262.87160721421208</v>
      </c>
      <c r="AI361">
        <v>3.2115566730499201</v>
      </c>
      <c r="AJ361" s="1">
        <v>40172</v>
      </c>
      <c r="AK361">
        <f t="shared" si="111"/>
        <v>161.67740832269163</v>
      </c>
      <c r="AL361">
        <v>0</v>
      </c>
      <c r="AM361" s="1">
        <v>39807</v>
      </c>
      <c r="AN361">
        <f t="shared" si="112"/>
        <v>42.748015686869529</v>
      </c>
      <c r="AO361">
        <v>0</v>
      </c>
      <c r="AP361" s="1">
        <v>39441</v>
      </c>
      <c r="AQ361">
        <f t="shared" si="113"/>
        <v>324.09169452264842</v>
      </c>
      <c r="AR361">
        <v>4.7960915565490696</v>
      </c>
      <c r="AS361" s="1">
        <v>39076</v>
      </c>
      <c r="AT361">
        <f t="shared" si="114"/>
        <v>98.490328095853101</v>
      </c>
      <c r="AU361">
        <v>8.0634841918945295</v>
      </c>
      <c r="AV361" s="1">
        <v>38711</v>
      </c>
      <c r="AW361">
        <f t="shared" si="115"/>
        <v>127.07817877829066</v>
      </c>
      <c r="AX361">
        <v>5.5966506004333496</v>
      </c>
      <c r="AY361" s="1">
        <v>38346</v>
      </c>
      <c r="AZ361">
        <f t="shared" si="116"/>
        <v>152.52762177586519</v>
      </c>
      <c r="BA361">
        <v>7.5392503738403303</v>
      </c>
      <c r="BB361" s="1">
        <v>37980</v>
      </c>
      <c r="BC361">
        <f t="shared" si="117"/>
        <v>126.53282676637161</v>
      </c>
      <c r="BD361">
        <v>4.2687044143676696</v>
      </c>
      <c r="BE361" s="1">
        <v>37615</v>
      </c>
      <c r="BF361">
        <f t="shared" si="118"/>
        <v>109.41081589087811</v>
      </c>
      <c r="BG361">
        <v>4.2169122695922798</v>
      </c>
      <c r="BH361" s="1">
        <v>37250</v>
      </c>
      <c r="BI361">
        <v>885192</v>
      </c>
      <c r="BJ361">
        <v>0.68991011381149203</v>
      </c>
      <c r="BK361" s="1">
        <v>36885</v>
      </c>
      <c r="BL361">
        <f t="shared" si="119"/>
        <v>35.129269503056875</v>
      </c>
    </row>
    <row r="362" spans="5:64" x14ac:dyDescent="0.45">
      <c r="E362">
        <v>4.5904073715209899</v>
      </c>
      <c r="F362" s="1">
        <v>43825</v>
      </c>
      <c r="G362">
        <f t="shared" si="101"/>
        <v>246.90606844425162</v>
      </c>
      <c r="H362">
        <v>1.55793273448944</v>
      </c>
      <c r="I362" s="1">
        <v>43460</v>
      </c>
      <c r="J362">
        <f t="shared" si="102"/>
        <v>134.8963029235598</v>
      </c>
      <c r="K362">
        <v>1.76430404186248</v>
      </c>
      <c r="L362" s="1">
        <v>43095</v>
      </c>
      <c r="M362">
        <f t="shared" si="103"/>
        <v>205.30841037631001</v>
      </c>
      <c r="N362">
        <v>4.2875466346740696</v>
      </c>
      <c r="O362" s="1">
        <f t="shared" si="100"/>
        <v>10.554517099012918</v>
      </c>
      <c r="P362">
        <f t="shared" si="104"/>
        <v>2621.3067176882155</v>
      </c>
      <c r="Q362">
        <v>16.872522354125898</v>
      </c>
      <c r="R362" s="1">
        <v>42364</v>
      </c>
      <c r="S362">
        <f t="shared" si="105"/>
        <v>188.24553728103621</v>
      </c>
      <c r="T362">
        <v>12.621008872985801</v>
      </c>
      <c r="U362" s="1">
        <v>41999</v>
      </c>
      <c r="V362">
        <f t="shared" si="106"/>
        <v>198.9568151682611</v>
      </c>
      <c r="W362">
        <v>0.43861913681030201</v>
      </c>
      <c r="X362" s="1">
        <v>41634</v>
      </c>
      <c r="Y362">
        <f t="shared" si="107"/>
        <v>133.24855423718665</v>
      </c>
      <c r="Z362">
        <v>24.540168762206999</v>
      </c>
      <c r="AA362" s="1">
        <v>41269</v>
      </c>
      <c r="AB362">
        <f t="shared" si="108"/>
        <v>291.30339193344071</v>
      </c>
      <c r="AC362">
        <v>0</v>
      </c>
      <c r="AD362" s="1">
        <v>40903</v>
      </c>
      <c r="AE362">
        <f t="shared" si="109"/>
        <v>282.69995591789439</v>
      </c>
      <c r="AF362">
        <v>2.5627236366271902</v>
      </c>
      <c r="AG362" s="1">
        <v>40538</v>
      </c>
      <c r="AH362">
        <f t="shared" si="110"/>
        <v>265.43433085083927</v>
      </c>
      <c r="AI362">
        <v>5.0630159378051696</v>
      </c>
      <c r="AJ362" s="1">
        <v>40173</v>
      </c>
      <c r="AK362">
        <f t="shared" si="111"/>
        <v>166.74042426049681</v>
      </c>
      <c r="AL362">
        <v>1.3533353805541899</v>
      </c>
      <c r="AM362" s="1">
        <v>39808</v>
      </c>
      <c r="AN362">
        <f t="shared" si="112"/>
        <v>44.101351067423721</v>
      </c>
      <c r="AO362">
        <v>10.6923913955688</v>
      </c>
      <c r="AP362" s="1">
        <v>39442</v>
      </c>
      <c r="AQ362">
        <f t="shared" si="113"/>
        <v>334.78408591821722</v>
      </c>
      <c r="AR362">
        <v>0</v>
      </c>
      <c r="AS362" s="1">
        <v>39077</v>
      </c>
      <c r="AT362">
        <f t="shared" si="114"/>
        <v>98.490328095853101</v>
      </c>
      <c r="AU362">
        <v>12.272629737854</v>
      </c>
      <c r="AV362" s="1">
        <v>38712</v>
      </c>
      <c r="AW362">
        <f t="shared" si="115"/>
        <v>139.35080851614467</v>
      </c>
      <c r="AX362">
        <v>17.446193695068299</v>
      </c>
      <c r="AY362" s="1">
        <v>38347</v>
      </c>
      <c r="AZ362">
        <f t="shared" si="116"/>
        <v>169.97381547093349</v>
      </c>
      <c r="BA362">
        <v>5.0923204421996999</v>
      </c>
      <c r="BB362" s="1">
        <v>37981</v>
      </c>
      <c r="BC362">
        <f t="shared" si="117"/>
        <v>131.62514720857132</v>
      </c>
      <c r="BD362">
        <v>11.0417318344116</v>
      </c>
      <c r="BE362" s="1">
        <v>37616</v>
      </c>
      <c r="BF362">
        <f t="shared" si="118"/>
        <v>120.45254772528972</v>
      </c>
      <c r="BG362">
        <v>0.23885020613670299</v>
      </c>
      <c r="BH362" s="1">
        <v>37251</v>
      </c>
      <c r="BI362">
        <v>885216</v>
      </c>
      <c r="BJ362">
        <v>2.0992853641510001</v>
      </c>
      <c r="BK362" s="1">
        <v>36886</v>
      </c>
      <c r="BL362">
        <f t="shared" si="119"/>
        <v>37.228554867207876</v>
      </c>
    </row>
    <row r="363" spans="5:64" x14ac:dyDescent="0.45">
      <c r="E363">
        <v>0.33861935138702298</v>
      </c>
      <c r="F363" s="1">
        <v>43826</v>
      </c>
      <c r="G363">
        <f t="shared" si="101"/>
        <v>247.24468779563864</v>
      </c>
      <c r="H363">
        <v>3.2525265216827299</v>
      </c>
      <c r="I363" s="1">
        <v>43461</v>
      </c>
      <c r="J363">
        <f t="shared" si="102"/>
        <v>138.14882944524254</v>
      </c>
      <c r="K363">
        <v>2.6946375370025599</v>
      </c>
      <c r="L363" s="1">
        <v>43096</v>
      </c>
      <c r="M363">
        <f t="shared" si="103"/>
        <v>208.00304791331257</v>
      </c>
      <c r="N363">
        <v>1.0154501199722199</v>
      </c>
      <c r="O363" s="1">
        <f t="shared" si="100"/>
        <v>10.66679366305469</v>
      </c>
      <c r="P363">
        <f t="shared" si="104"/>
        <v>2622.3221678081877</v>
      </c>
      <c r="Q363">
        <v>9.6165552139282209</v>
      </c>
      <c r="R363" s="1">
        <v>42365</v>
      </c>
      <c r="S363">
        <f t="shared" si="105"/>
        <v>197.86209249496443</v>
      </c>
      <c r="T363">
        <v>6.6410102844238201</v>
      </c>
      <c r="U363" s="1">
        <v>42000</v>
      </c>
      <c r="V363">
        <f t="shared" si="106"/>
        <v>205.59782545268493</v>
      </c>
      <c r="W363">
        <v>2.0616142749786301</v>
      </c>
      <c r="X363" s="1">
        <v>41635</v>
      </c>
      <c r="Y363">
        <f t="shared" si="107"/>
        <v>135.31016851216529</v>
      </c>
      <c r="Z363">
        <v>43.745712280273402</v>
      </c>
      <c r="AA363" s="1">
        <v>41270</v>
      </c>
      <c r="AB363">
        <f t="shared" si="108"/>
        <v>335.04910421371409</v>
      </c>
      <c r="AC363">
        <v>0.998715579509735</v>
      </c>
      <c r="AD363" s="1">
        <v>40904</v>
      </c>
      <c r="AE363">
        <f t="shared" si="109"/>
        <v>283.69867149740412</v>
      </c>
      <c r="AF363">
        <v>11.3237180709838</v>
      </c>
      <c r="AG363" s="1">
        <v>40539</v>
      </c>
      <c r="AH363">
        <f t="shared" si="110"/>
        <v>276.75804892182305</v>
      </c>
      <c r="AI363">
        <v>5.55033111572265</v>
      </c>
      <c r="AJ363" s="1">
        <v>40174</v>
      </c>
      <c r="AK363">
        <f t="shared" si="111"/>
        <v>172.29075537621947</v>
      </c>
      <c r="AL363">
        <v>0.14520180225372301</v>
      </c>
      <c r="AM363" s="1">
        <v>39809</v>
      </c>
      <c r="AN363">
        <f t="shared" si="112"/>
        <v>44.246552869677444</v>
      </c>
      <c r="AO363">
        <v>16.419694900512599</v>
      </c>
      <c r="AP363" s="1">
        <v>39443</v>
      </c>
      <c r="AQ363">
        <f t="shared" si="113"/>
        <v>351.2037808187298</v>
      </c>
      <c r="AR363">
        <v>0</v>
      </c>
      <c r="AS363" s="1">
        <v>39078</v>
      </c>
      <c r="AT363">
        <f t="shared" si="114"/>
        <v>98.490328095853101</v>
      </c>
      <c r="AU363">
        <v>11.764440536499</v>
      </c>
      <c r="AV363" s="1">
        <v>38713</v>
      </c>
      <c r="AW363">
        <f t="shared" si="115"/>
        <v>151.11524905264366</v>
      </c>
      <c r="AX363">
        <v>0.109452441334724</v>
      </c>
      <c r="AY363" s="1">
        <v>38348</v>
      </c>
      <c r="AZ363">
        <f t="shared" si="116"/>
        <v>170.08326791226821</v>
      </c>
      <c r="BA363">
        <v>9.0460796356201101</v>
      </c>
      <c r="BB363" s="1">
        <v>37982</v>
      </c>
      <c r="BC363">
        <f t="shared" si="117"/>
        <v>140.67122684419144</v>
      </c>
      <c r="BD363">
        <v>15.7218723297119</v>
      </c>
      <c r="BE363" s="1">
        <v>37617</v>
      </c>
      <c r="BF363">
        <f t="shared" si="118"/>
        <v>136.17442005500163</v>
      </c>
      <c r="BG363">
        <v>1.0254226922988801</v>
      </c>
      <c r="BH363" s="1">
        <v>37252</v>
      </c>
      <c r="BI363">
        <v>885240</v>
      </c>
      <c r="BJ363">
        <v>4.2893123626708896</v>
      </c>
      <c r="BK363" s="1">
        <v>36887</v>
      </c>
      <c r="BL363">
        <f t="shared" si="119"/>
        <v>41.517867229878767</v>
      </c>
    </row>
    <row r="364" spans="5:64" x14ac:dyDescent="0.45">
      <c r="E364">
        <v>3.1637389659881499</v>
      </c>
      <c r="F364" s="1">
        <v>43827</v>
      </c>
      <c r="G364">
        <f t="shared" si="101"/>
        <v>250.4084267616268</v>
      </c>
      <c r="H364">
        <v>1.3821347951889</v>
      </c>
      <c r="I364" s="1">
        <v>43462</v>
      </c>
      <c r="J364">
        <f t="shared" si="102"/>
        <v>139.53096424043144</v>
      </c>
      <c r="K364">
        <v>0.85221499204635598</v>
      </c>
      <c r="L364" s="1">
        <v>43097</v>
      </c>
      <c r="M364">
        <f t="shared" si="103"/>
        <v>208.85526290535893</v>
      </c>
      <c r="N364">
        <v>0.114338636398315</v>
      </c>
      <c r="O364" s="1">
        <f t="shared" si="100"/>
        <v>10.702302621056623</v>
      </c>
      <c r="P364">
        <f t="shared" si="104"/>
        <v>2622.436506444586</v>
      </c>
      <c r="Q364">
        <v>0</v>
      </c>
      <c r="R364" s="1">
        <v>42366</v>
      </c>
      <c r="S364">
        <f t="shared" si="105"/>
        <v>197.86209249496443</v>
      </c>
      <c r="T364">
        <v>25.261577606201101</v>
      </c>
      <c r="U364" s="1">
        <v>42001</v>
      </c>
      <c r="V364">
        <f t="shared" si="106"/>
        <v>230.85940305888602</v>
      </c>
      <c r="W364">
        <v>12.5364322662353</v>
      </c>
      <c r="X364" s="1">
        <v>41636</v>
      </c>
      <c r="Y364">
        <f t="shared" si="107"/>
        <v>147.84660077840059</v>
      </c>
      <c r="Z364">
        <v>13.2002563476562</v>
      </c>
      <c r="AA364" s="1">
        <v>41271</v>
      </c>
      <c r="AB364">
        <f t="shared" si="108"/>
        <v>348.24936056137028</v>
      </c>
      <c r="AC364">
        <v>2.1876072883605899</v>
      </c>
      <c r="AD364" s="1">
        <v>40905</v>
      </c>
      <c r="AE364">
        <f t="shared" si="109"/>
        <v>285.88627878576472</v>
      </c>
      <c r="AF364">
        <v>8.6343832015991193</v>
      </c>
      <c r="AG364" s="1">
        <v>40540</v>
      </c>
      <c r="AH364">
        <f t="shared" si="110"/>
        <v>285.39243212342217</v>
      </c>
      <c r="AI364">
        <v>0.22794301807880399</v>
      </c>
      <c r="AJ364" s="1">
        <v>40175</v>
      </c>
      <c r="AK364">
        <f t="shared" si="111"/>
        <v>172.51869839429827</v>
      </c>
      <c r="AL364">
        <v>2.6224913597106898</v>
      </c>
      <c r="AM364" s="1">
        <v>39810</v>
      </c>
      <c r="AN364">
        <f t="shared" si="112"/>
        <v>46.869044229388138</v>
      </c>
      <c r="AO364">
        <v>55.246238708496001</v>
      </c>
      <c r="AP364" s="1">
        <v>39444</v>
      </c>
      <c r="AQ364">
        <f t="shared" si="113"/>
        <v>406.45001952722578</v>
      </c>
      <c r="AR364">
        <v>13.6792402267456</v>
      </c>
      <c r="AS364" s="1">
        <v>39079</v>
      </c>
      <c r="AT364">
        <f t="shared" si="114"/>
        <v>112.16956832259871</v>
      </c>
      <c r="AU364">
        <v>0.10209809243678999</v>
      </c>
      <c r="AV364" s="1">
        <v>38714</v>
      </c>
      <c r="AW364">
        <f t="shared" si="115"/>
        <v>151.21734714508045</v>
      </c>
      <c r="AX364">
        <v>12.7606563568115</v>
      </c>
      <c r="AY364" s="1">
        <v>38349</v>
      </c>
      <c r="AZ364">
        <f t="shared" si="116"/>
        <v>182.84392426907971</v>
      </c>
      <c r="BA364">
        <v>7.0697250366210902</v>
      </c>
      <c r="BB364" s="1">
        <v>37983</v>
      </c>
      <c r="BC364">
        <f t="shared" si="117"/>
        <v>147.74095188081253</v>
      </c>
      <c r="BD364">
        <v>0.75166869163513095</v>
      </c>
      <c r="BE364" s="1">
        <v>37618</v>
      </c>
      <c r="BF364">
        <f t="shared" si="118"/>
        <v>136.92608874663676</v>
      </c>
      <c r="BG364">
        <v>1.7231914997100799</v>
      </c>
      <c r="BH364" s="1">
        <v>37253</v>
      </c>
      <c r="BI364">
        <v>885264</v>
      </c>
      <c r="BJ364">
        <v>0.13473817706107999</v>
      </c>
      <c r="BK364" s="1">
        <v>36888</v>
      </c>
      <c r="BL364">
        <f t="shared" si="119"/>
        <v>41.652605406939848</v>
      </c>
    </row>
    <row r="365" spans="5:64" x14ac:dyDescent="0.45">
      <c r="E365">
        <v>14.380630493164</v>
      </c>
      <c r="F365" s="1">
        <v>43828</v>
      </c>
      <c r="G365">
        <f t="shared" si="101"/>
        <v>264.78905725479081</v>
      </c>
      <c r="H365">
        <v>0.76377904415130604</v>
      </c>
      <c r="I365" s="1">
        <v>43463</v>
      </c>
      <c r="J365">
        <f t="shared" si="102"/>
        <v>140.29474328458275</v>
      </c>
      <c r="K365">
        <v>1.2010035514831501</v>
      </c>
      <c r="L365" s="1">
        <v>43098</v>
      </c>
      <c r="M365">
        <f t="shared" si="103"/>
        <v>210.05626645684208</v>
      </c>
      <c r="N365">
        <v>0</v>
      </c>
      <c r="O365" s="1">
        <f t="shared" si="100"/>
        <v>10.752344435701753</v>
      </c>
      <c r="P365">
        <f t="shared" si="104"/>
        <v>2622.436506444586</v>
      </c>
      <c r="Q365">
        <v>1.5438196659088099</v>
      </c>
      <c r="R365" s="1">
        <v>42367</v>
      </c>
      <c r="S365">
        <f t="shared" si="105"/>
        <v>199.40591216087324</v>
      </c>
      <c r="T365">
        <v>9.8436946868896396</v>
      </c>
      <c r="U365" s="1">
        <v>42002</v>
      </c>
      <c r="V365">
        <f t="shared" si="106"/>
        <v>240.70309774577566</v>
      </c>
      <c r="W365">
        <v>0</v>
      </c>
      <c r="X365" s="1">
        <v>41637</v>
      </c>
      <c r="Y365">
        <f t="shared" si="107"/>
        <v>147.84660077840059</v>
      </c>
      <c r="Z365">
        <v>0</v>
      </c>
      <c r="AA365" s="1">
        <v>41272</v>
      </c>
      <c r="AB365">
        <f t="shared" si="108"/>
        <v>348.24936056137028</v>
      </c>
      <c r="AC365">
        <v>1.56689488887786</v>
      </c>
      <c r="AD365" s="1">
        <v>40906</v>
      </c>
      <c r="AE365">
        <f t="shared" si="109"/>
        <v>287.45317367464258</v>
      </c>
      <c r="AF365">
        <v>10.488217353820801</v>
      </c>
      <c r="AG365" s="1">
        <v>40541</v>
      </c>
      <c r="AH365">
        <f t="shared" si="110"/>
        <v>295.88064947724297</v>
      </c>
      <c r="AI365">
        <v>5.9211015701293901</v>
      </c>
      <c r="AJ365" s="1">
        <v>40176</v>
      </c>
      <c r="AK365">
        <f t="shared" si="111"/>
        <v>178.43979996442766</v>
      </c>
      <c r="AL365">
        <v>0</v>
      </c>
      <c r="AM365" s="1">
        <v>39811</v>
      </c>
      <c r="AN365">
        <f t="shared" si="112"/>
        <v>46.869044229388138</v>
      </c>
      <c r="AO365">
        <v>16.167058944702099</v>
      </c>
      <c r="AP365" s="1">
        <v>39445</v>
      </c>
      <c r="AQ365">
        <f t="shared" si="113"/>
        <v>422.61707847192787</v>
      </c>
      <c r="AR365">
        <v>12.6721601486206</v>
      </c>
      <c r="AS365" s="1">
        <v>39080</v>
      </c>
      <c r="AT365">
        <f t="shared" si="114"/>
        <v>124.84172847121931</v>
      </c>
      <c r="AU365">
        <v>0.138626083731651</v>
      </c>
      <c r="AV365" s="1">
        <v>38715</v>
      </c>
      <c r="AW365">
        <f t="shared" si="115"/>
        <v>151.3559732288121</v>
      </c>
      <c r="AX365">
        <v>5.1628427505493102</v>
      </c>
      <c r="AY365" s="1">
        <v>38350</v>
      </c>
      <c r="AZ365">
        <f t="shared" si="116"/>
        <v>188.00676701962902</v>
      </c>
      <c r="BA365">
        <v>12.410823822021401</v>
      </c>
      <c r="BB365" s="1">
        <v>37984</v>
      </c>
      <c r="BC365">
        <f t="shared" si="117"/>
        <v>160.15177570283393</v>
      </c>
      <c r="BD365">
        <v>0.12101726233959099</v>
      </c>
      <c r="BE365" s="1">
        <v>37619</v>
      </c>
      <c r="BF365">
        <f t="shared" si="118"/>
        <v>137.04710600897636</v>
      </c>
      <c r="BG365">
        <v>2.3414537906646702</v>
      </c>
      <c r="BH365" s="1">
        <v>37254</v>
      </c>
      <c r="BI365">
        <v>885288</v>
      </c>
      <c r="BJ365">
        <v>3.2768428325653001</v>
      </c>
      <c r="BK365" s="1">
        <v>36889</v>
      </c>
      <c r="BL365">
        <f t="shared" si="119"/>
        <v>44.929448239505149</v>
      </c>
    </row>
    <row r="366" spans="5:64" x14ac:dyDescent="0.45">
      <c r="E366">
        <v>9.1509761810302699</v>
      </c>
      <c r="F366" s="1">
        <v>43829</v>
      </c>
      <c r="G366">
        <f t="shared" si="101"/>
        <v>273.94003343582108</v>
      </c>
      <c r="H366">
        <v>0.49002119898795998</v>
      </c>
      <c r="I366" s="1">
        <v>43464</v>
      </c>
      <c r="J366">
        <f t="shared" si="102"/>
        <v>140.78476448357071</v>
      </c>
      <c r="K366">
        <v>0.95335704088211004</v>
      </c>
      <c r="L366" s="1">
        <v>43099</v>
      </c>
      <c r="M366">
        <f t="shared" si="103"/>
        <v>211.00962349772419</v>
      </c>
      <c r="N366">
        <v>2.2213096618652299</v>
      </c>
      <c r="O366" s="1">
        <f t="shared" si="100"/>
        <v>10.792067645738507</v>
      </c>
      <c r="P366">
        <f t="shared" si="104"/>
        <v>2624.6578161064513</v>
      </c>
      <c r="Q366">
        <v>7.7873063087463299</v>
      </c>
      <c r="R366" s="1">
        <v>42368</v>
      </c>
      <c r="S366">
        <f t="shared" si="105"/>
        <v>207.19321846961958</v>
      </c>
      <c r="T366">
        <v>0.65100240707397405</v>
      </c>
      <c r="U366" s="1">
        <v>42003</v>
      </c>
      <c r="V366">
        <f t="shared" si="106"/>
        <v>241.35410015284964</v>
      </c>
      <c r="W366">
        <v>5.7629981040954501</v>
      </c>
      <c r="X366" s="1">
        <v>41638</v>
      </c>
      <c r="Y366">
        <f t="shared" si="107"/>
        <v>153.60959888249604</v>
      </c>
      <c r="Z366">
        <v>1.0397589206695499</v>
      </c>
      <c r="AA366" s="1">
        <v>41273</v>
      </c>
      <c r="AB366">
        <f t="shared" si="108"/>
        <v>349.28911948203984</v>
      </c>
      <c r="AC366">
        <v>0.918029904365539</v>
      </c>
      <c r="AD366" s="1">
        <v>40907</v>
      </c>
      <c r="AE366">
        <f t="shared" si="109"/>
        <v>288.37120357900812</v>
      </c>
      <c r="AF366">
        <v>6.9960951805114702</v>
      </c>
      <c r="AG366" s="1">
        <v>40542</v>
      </c>
      <c r="AH366">
        <f t="shared" si="110"/>
        <v>302.87674465775444</v>
      </c>
      <c r="AI366">
        <v>2.6519649028778001</v>
      </c>
      <c r="AJ366" s="1">
        <v>40177</v>
      </c>
      <c r="AK366">
        <f t="shared" si="111"/>
        <v>181.09176486730547</v>
      </c>
      <c r="AL366">
        <v>0</v>
      </c>
      <c r="AM366" s="1">
        <v>39812</v>
      </c>
      <c r="AN366">
        <f t="shared" si="112"/>
        <v>46.869044229388138</v>
      </c>
      <c r="AO366">
        <v>0.97249209880828802</v>
      </c>
      <c r="AP366" s="1">
        <v>39446</v>
      </c>
      <c r="AQ366">
        <f t="shared" si="113"/>
        <v>423.58957057073616</v>
      </c>
      <c r="AR366">
        <v>0.61309617757797197</v>
      </c>
      <c r="AS366" s="1">
        <v>39081</v>
      </c>
      <c r="AT366">
        <f t="shared" si="114"/>
        <v>125.45482464879728</v>
      </c>
      <c r="AU366">
        <v>0</v>
      </c>
      <c r="AV366" s="1">
        <v>38716</v>
      </c>
      <c r="AW366">
        <f t="shared" si="115"/>
        <v>151.3559732288121</v>
      </c>
      <c r="AX366">
        <v>2.19368243217468</v>
      </c>
      <c r="AY366" s="1">
        <v>38351</v>
      </c>
      <c r="AZ366">
        <f t="shared" si="116"/>
        <v>190.20044945180371</v>
      </c>
      <c r="BA366">
        <v>1.5245001316070499</v>
      </c>
      <c r="BB366" s="1">
        <v>37985</v>
      </c>
      <c r="BC366">
        <f t="shared" si="117"/>
        <v>161.67627583444099</v>
      </c>
      <c r="BD366">
        <v>1.7347939014434799</v>
      </c>
      <c r="BE366" s="1">
        <v>37620</v>
      </c>
      <c r="BF366">
        <f t="shared" si="118"/>
        <v>138.78189991041984</v>
      </c>
      <c r="BG366">
        <v>0.22257530689239499</v>
      </c>
      <c r="BH366" s="1">
        <v>37255</v>
      </c>
      <c r="BI366">
        <v>885312</v>
      </c>
      <c r="BJ366">
        <v>0.56751108169555597</v>
      </c>
      <c r="BK366" s="1">
        <v>36890</v>
      </c>
      <c r="BL366">
        <f t="shared" si="119"/>
        <v>45.496959321200706</v>
      </c>
    </row>
    <row r="367" spans="5:64" x14ac:dyDescent="0.45">
      <c r="E367">
        <v>5.3380312919616699</v>
      </c>
      <c r="F367" s="1">
        <v>43830</v>
      </c>
      <c r="G367">
        <f t="shared" si="101"/>
        <v>279.27806472778275</v>
      </c>
      <c r="H367">
        <v>0</v>
      </c>
      <c r="I367" s="1">
        <v>43465</v>
      </c>
      <c r="J367">
        <f t="shared" si="102"/>
        <v>140.78476448357071</v>
      </c>
      <c r="K367">
        <v>5.3753066062927202</v>
      </c>
      <c r="L367" s="1">
        <v>43100</v>
      </c>
      <c r="M367">
        <f t="shared" si="103"/>
        <v>216.38493010401692</v>
      </c>
      <c r="N367">
        <v>2.9196517467498699</v>
      </c>
      <c r="O367" s="1">
        <f t="shared" si="100"/>
        <v>11.016038754334039</v>
      </c>
      <c r="P367">
        <f t="shared" si="104"/>
        <v>2627.5774678532011</v>
      </c>
      <c r="Q367">
        <v>1.49535548686981</v>
      </c>
      <c r="R367" s="1">
        <v>42369</v>
      </c>
      <c r="S367">
        <f t="shared" si="105"/>
        <v>208.68857395648939</v>
      </c>
      <c r="T367">
        <v>6.2555871009826598</v>
      </c>
      <c r="U367" s="1">
        <v>42004</v>
      </c>
      <c r="V367">
        <f t="shared" si="106"/>
        <v>247.60968725383231</v>
      </c>
      <c r="W367">
        <v>0</v>
      </c>
      <c r="X367" s="1">
        <v>41639</v>
      </c>
      <c r="Y367">
        <f t="shared" si="107"/>
        <v>153.60959888249604</v>
      </c>
      <c r="Z367">
        <v>8.6112241744995099</v>
      </c>
      <c r="AA367" s="1">
        <v>41274</v>
      </c>
      <c r="AB367">
        <f t="shared" si="108"/>
        <v>357.90034365653935</v>
      </c>
      <c r="AC367">
        <v>0</v>
      </c>
      <c r="AD367" s="1">
        <v>40908</v>
      </c>
      <c r="AE367">
        <f t="shared" si="109"/>
        <v>288.37120357900812</v>
      </c>
      <c r="AF367">
        <v>0.80078792572021396</v>
      </c>
      <c r="AG367" s="1">
        <v>40543</v>
      </c>
      <c r="AH367">
        <f t="shared" si="110"/>
        <v>303.67753258347466</v>
      </c>
      <c r="AI367">
        <v>0</v>
      </c>
      <c r="AJ367" s="1">
        <v>40178</v>
      </c>
      <c r="AK367">
        <f t="shared" si="111"/>
        <v>181.09176486730547</v>
      </c>
      <c r="AL367">
        <v>0</v>
      </c>
      <c r="AM367" s="1">
        <v>39813</v>
      </c>
      <c r="AN367">
        <f t="shared" si="112"/>
        <v>46.869044229388138</v>
      </c>
      <c r="AO367">
        <v>2.5269093513488698</v>
      </c>
      <c r="AP367" s="1">
        <v>39447</v>
      </c>
      <c r="AQ367">
        <f t="shared" si="113"/>
        <v>426.11647992208503</v>
      </c>
      <c r="AR367">
        <v>0</v>
      </c>
      <c r="AS367" s="1">
        <v>39082</v>
      </c>
      <c r="AT367">
        <f t="shared" si="114"/>
        <v>125.45482464879728</v>
      </c>
      <c r="AU367">
        <v>0</v>
      </c>
      <c r="AV367" s="1">
        <v>38717</v>
      </c>
      <c r="AW367">
        <f t="shared" si="115"/>
        <v>151.3559732288121</v>
      </c>
      <c r="AX367">
        <v>0</v>
      </c>
      <c r="AY367" s="1">
        <v>38352</v>
      </c>
      <c r="AZ367">
        <f t="shared" si="116"/>
        <v>190.20044945180371</v>
      </c>
      <c r="BA367">
        <v>2.7847318649291899</v>
      </c>
      <c r="BB367" s="1">
        <v>37986</v>
      </c>
      <c r="BC367">
        <f t="shared" si="117"/>
        <v>164.46100769937019</v>
      </c>
      <c r="BD367">
        <v>1.1623567342758101</v>
      </c>
      <c r="BE367" s="1">
        <v>37621</v>
      </c>
      <c r="BF367">
        <f t="shared" si="118"/>
        <v>139.94425664469566</v>
      </c>
      <c r="BG367">
        <v>6.2628931999206499</v>
      </c>
      <c r="BH367" s="1">
        <v>37256</v>
      </c>
      <c r="BI367">
        <v>885336</v>
      </c>
      <c r="BJ367">
        <v>2.2890565395355198</v>
      </c>
      <c r="BK367" s="1">
        <v>36891</v>
      </c>
      <c r="BL367">
        <f t="shared" si="119"/>
        <v>47.786015860736228</v>
      </c>
    </row>
    <row r="368" spans="5:64" x14ac:dyDescent="0.45">
      <c r="AS368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044E0-7B78-484F-B84D-613476D5C9F2}">
  <dimension ref="A1:G27"/>
  <sheetViews>
    <sheetView workbookViewId="0">
      <selection activeCell="G27" sqref="F27:G27"/>
    </sheetView>
  </sheetViews>
  <sheetFormatPr defaultRowHeight="14.25" x14ac:dyDescent="0.45"/>
  <sheetData>
    <row r="1" spans="1:7" x14ac:dyDescent="0.45">
      <c r="A1" t="s">
        <v>131</v>
      </c>
      <c r="B1" t="s">
        <v>132</v>
      </c>
      <c r="E1" t="s">
        <v>131</v>
      </c>
      <c r="F1" t="s">
        <v>133</v>
      </c>
      <c r="G1" t="s">
        <v>134</v>
      </c>
    </row>
    <row r="2" spans="1:7" x14ac:dyDescent="0.45">
      <c r="A2">
        <v>2000</v>
      </c>
      <c r="B2">
        <v>3.039576461808394</v>
      </c>
      <c r="E2">
        <v>2000</v>
      </c>
      <c r="F2">
        <v>6.4221707291900989</v>
      </c>
      <c r="G2">
        <v>10.052742644663756</v>
      </c>
    </row>
    <row r="3" spans="1:7" x14ac:dyDescent="0.45">
      <c r="A3">
        <v>2001</v>
      </c>
      <c r="B3">
        <v>2.9802364862518829</v>
      </c>
      <c r="E3">
        <v>2001</v>
      </c>
      <c r="F3">
        <v>8.6655029813448436</v>
      </c>
      <c r="G3">
        <v>8.2627439806538092</v>
      </c>
    </row>
    <row r="4" spans="1:7" x14ac:dyDescent="0.45">
      <c r="A4">
        <v>2002</v>
      </c>
      <c r="B4">
        <v>4.8687503936349286</v>
      </c>
      <c r="E4">
        <v>2002</v>
      </c>
      <c r="F4">
        <v>9.9215449997997194</v>
      </c>
      <c r="G4">
        <v>9.67741935483871</v>
      </c>
    </row>
    <row r="5" spans="1:7" x14ac:dyDescent="0.45">
      <c r="A5">
        <v>2003</v>
      </c>
      <c r="B5">
        <v>5.9872649557929138</v>
      </c>
      <c r="E5">
        <v>2003</v>
      </c>
      <c r="F5">
        <v>9.858719779095944</v>
      </c>
      <c r="G5">
        <v>9.4818455015177019</v>
      </c>
    </row>
    <row r="6" spans="1:7" x14ac:dyDescent="0.45">
      <c r="A6">
        <v>2004</v>
      </c>
      <c r="B6">
        <v>5.8562846514477878</v>
      </c>
      <c r="E6">
        <v>2004</v>
      </c>
      <c r="F6">
        <v>8.712175253860833</v>
      </c>
      <c r="G6">
        <v>8.5159420635426741</v>
      </c>
    </row>
    <row r="7" spans="1:7" x14ac:dyDescent="0.45">
      <c r="A7">
        <v>2005</v>
      </c>
      <c r="B7">
        <v>3.0182944843647292</v>
      </c>
      <c r="E7">
        <v>2005</v>
      </c>
      <c r="F7">
        <v>8.2342981846561631</v>
      </c>
      <c r="G7">
        <v>8.0412354098372933</v>
      </c>
    </row>
    <row r="8" spans="1:7" x14ac:dyDescent="0.45">
      <c r="A8">
        <v>2006</v>
      </c>
      <c r="B8">
        <v>6.0031898612553372</v>
      </c>
      <c r="E8">
        <v>2006</v>
      </c>
      <c r="F8">
        <v>9.6272079132740682</v>
      </c>
      <c r="G8">
        <v>9.0263302386523243</v>
      </c>
    </row>
    <row r="9" spans="1:7" x14ac:dyDescent="0.45">
      <c r="A9">
        <v>2007</v>
      </c>
      <c r="B9">
        <v>5.1517478426908108</v>
      </c>
      <c r="E9">
        <v>2007</v>
      </c>
      <c r="F9">
        <v>9.5778231673563212</v>
      </c>
      <c r="G9">
        <v>8.9866154925919517</v>
      </c>
    </row>
    <row r="10" spans="1:7" x14ac:dyDescent="0.45">
      <c r="A10">
        <v>2008</v>
      </c>
      <c r="B10">
        <v>8.1943424671652352</v>
      </c>
      <c r="E10">
        <v>2008</v>
      </c>
      <c r="F10">
        <v>9.51635846617887</v>
      </c>
      <c r="G10">
        <v>8.9234436531411596</v>
      </c>
    </row>
    <row r="11" spans="1:7" x14ac:dyDescent="0.45">
      <c r="A11">
        <v>2009</v>
      </c>
      <c r="B11">
        <v>6.4481354110105666</v>
      </c>
      <c r="E11">
        <v>2009</v>
      </c>
      <c r="F11">
        <v>9.5589693689870145</v>
      </c>
      <c r="G11">
        <v>9.2164246874900257</v>
      </c>
    </row>
    <row r="12" spans="1:7" x14ac:dyDescent="0.45">
      <c r="A12">
        <v>2010</v>
      </c>
      <c r="B12">
        <v>5.1360978410563902</v>
      </c>
      <c r="E12">
        <v>2010</v>
      </c>
      <c r="F12">
        <v>10.358466841777151</v>
      </c>
      <c r="G12">
        <v>7.987409266252655</v>
      </c>
    </row>
    <row r="13" spans="1:7" x14ac:dyDescent="0.45">
      <c r="A13">
        <v>2011</v>
      </c>
      <c r="B13">
        <v>8.0571453396352926</v>
      </c>
      <c r="E13">
        <v>2011</v>
      </c>
      <c r="F13">
        <v>7.5576738517731323</v>
      </c>
      <c r="G13">
        <v>4.9551483510482592</v>
      </c>
    </row>
    <row r="14" spans="1:7" x14ac:dyDescent="0.45">
      <c r="A14">
        <v>2012</v>
      </c>
      <c r="B14">
        <v>9.2823342958439437</v>
      </c>
      <c r="E14">
        <v>2012</v>
      </c>
      <c r="F14">
        <v>9.2474508901436945</v>
      </c>
      <c r="G14">
        <v>11.545172376017398</v>
      </c>
    </row>
    <row r="15" spans="1:7" x14ac:dyDescent="0.45">
      <c r="A15">
        <v>2013</v>
      </c>
      <c r="B15">
        <v>7.4550102294468363</v>
      </c>
      <c r="E15">
        <v>2013</v>
      </c>
      <c r="F15">
        <v>11.091702905793971</v>
      </c>
      <c r="G15">
        <v>9.3022968896454241</v>
      </c>
    </row>
    <row r="16" spans="1:7" x14ac:dyDescent="0.45">
      <c r="A16">
        <v>2014</v>
      </c>
      <c r="B16">
        <v>6.0690523537099654</v>
      </c>
      <c r="E16">
        <v>2014</v>
      </c>
      <c r="F16">
        <v>9.2177431131402514</v>
      </c>
      <c r="G16">
        <v>9.7960494381766026</v>
      </c>
    </row>
    <row r="17" spans="1:7" x14ac:dyDescent="0.45">
      <c r="A17">
        <v>2015</v>
      </c>
      <c r="B17">
        <v>8.8997278406696658</v>
      </c>
      <c r="E17">
        <v>2015</v>
      </c>
      <c r="F17">
        <v>6.5880456139643941</v>
      </c>
      <c r="G17">
        <v>5.8416698344292088</v>
      </c>
    </row>
    <row r="18" spans="1:7" x14ac:dyDescent="0.45">
      <c r="A18">
        <v>2016</v>
      </c>
      <c r="B18">
        <v>9.6625931052307621</v>
      </c>
      <c r="E18">
        <v>2016</v>
      </c>
      <c r="F18">
        <v>3.3080530921618054</v>
      </c>
      <c r="G18">
        <v>1.5119046525609077</v>
      </c>
    </row>
    <row r="19" spans="1:7" x14ac:dyDescent="0.45">
      <c r="A19">
        <v>2017</v>
      </c>
      <c r="B19">
        <v>9.4927728662747395</v>
      </c>
      <c r="E19">
        <v>2017</v>
      </c>
      <c r="F19">
        <v>10.541185736407815</v>
      </c>
      <c r="G19">
        <v>13.74569290071242</v>
      </c>
    </row>
    <row r="20" spans="1:7" x14ac:dyDescent="0.45">
      <c r="A20">
        <v>2018</v>
      </c>
      <c r="B20">
        <v>9.4894782264215074</v>
      </c>
      <c r="E20">
        <v>2018</v>
      </c>
      <c r="F20">
        <v>1.5976024867345877</v>
      </c>
      <c r="G20">
        <v>4.0469298273805574</v>
      </c>
    </row>
    <row r="21" spans="1:7" x14ac:dyDescent="0.45">
      <c r="A21">
        <v>2019</v>
      </c>
      <c r="B21">
        <v>8.6810184166451503</v>
      </c>
      <c r="E21">
        <v>2019</v>
      </c>
      <c r="F21">
        <v>8.4321695517748445</v>
      </c>
      <c r="G21">
        <v>4.8824507493165195</v>
      </c>
    </row>
    <row r="22" spans="1:7" x14ac:dyDescent="0.45">
      <c r="A22">
        <v>2020</v>
      </c>
      <c r="B22">
        <v>8.5303358830340255</v>
      </c>
      <c r="E22">
        <v>2020</v>
      </c>
      <c r="F22">
        <v>6.7504361659288303</v>
      </c>
      <c r="G22">
        <v>6.135498369413023</v>
      </c>
    </row>
    <row r="23" spans="1:7" x14ac:dyDescent="0.45">
      <c r="A23">
        <v>2021</v>
      </c>
      <c r="B23">
        <v>9.3995742610135498</v>
      </c>
      <c r="E23">
        <v>2021</v>
      </c>
      <c r="F23">
        <v>5.1192312926053898</v>
      </c>
      <c r="G23">
        <v>5.3051937967538771</v>
      </c>
    </row>
    <row r="24" spans="1:7" x14ac:dyDescent="0.45">
      <c r="A24">
        <v>2022</v>
      </c>
      <c r="B24">
        <v>9.7969489208051819</v>
      </c>
      <c r="E24">
        <v>2022</v>
      </c>
      <c r="F24">
        <v>6.2768428452312826</v>
      </c>
      <c r="G24">
        <v>4.5143308595063116</v>
      </c>
    </row>
    <row r="25" spans="1:7" x14ac:dyDescent="0.45">
      <c r="A25">
        <v>2023</v>
      </c>
      <c r="B25">
        <v>8.6065880240963981</v>
      </c>
      <c r="E25">
        <v>2023</v>
      </c>
      <c r="F25">
        <v>3.6065508067607821</v>
      </c>
      <c r="G25">
        <v>4.6584560116452494</v>
      </c>
    </row>
    <row r="26" spans="1:7" x14ac:dyDescent="0.45">
      <c r="A26">
        <v>2024</v>
      </c>
      <c r="B26">
        <v>6.5141655756937915</v>
      </c>
      <c r="E26">
        <v>2024</v>
      </c>
      <c r="F26">
        <v>1.105017419656116</v>
      </c>
      <c r="G26">
        <v>1.5414843826043945</v>
      </c>
    </row>
    <row r="27" spans="1:7" x14ac:dyDescent="0.45">
      <c r="A27">
        <v>2025</v>
      </c>
      <c r="B27">
        <v>9.9845290370954931</v>
      </c>
      <c r="E27">
        <v>2025</v>
      </c>
      <c r="F27">
        <f>-0.2385*(25)+10.539</f>
        <v>4.5765000000000002</v>
      </c>
      <c r="G27">
        <f>-0.2221*(25)+10.523</f>
        <v>4.9704999999999995</v>
      </c>
    </row>
  </sheetData>
  <sortState xmlns:xlrd2="http://schemas.microsoft.com/office/spreadsheetml/2017/richdata2" ref="A2:B27">
    <sortCondition ref="A2:A27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</vt:lpstr>
      <vt:lpstr>Dashboard</vt:lpstr>
      <vt:lpstr>Monthly Derived</vt:lpstr>
      <vt:lpstr>Daily Running Totals</vt:lpstr>
      <vt:lpstr>Graphs</vt:lpstr>
      <vt:lpstr>Sheet1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Tommy Giglia</dc:creator>
  <cp:keywords/>
  <dc:description/>
  <cp:lastModifiedBy>Tommy Giglia</cp:lastModifiedBy>
  <cp:revision/>
  <dcterms:created xsi:type="dcterms:W3CDTF">2025-11-09T01:19:40Z</dcterms:created>
  <dcterms:modified xsi:type="dcterms:W3CDTF">2026-10-08T21:28:17Z</dcterms:modified>
  <cp:category/>
  <cp:contentStatus/>
</cp:coreProperties>
</file>